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R3513" i="4"/>
  <c r="S3513" i="4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W3513" i="4" l="1"/>
  <c r="Y3513" i="4"/>
  <c r="X3517" i="4"/>
  <c r="X3513" i="4"/>
  <c r="Y3514" i="4"/>
  <c r="Y3822" i="4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B3511" i="4"/>
  <c r="T3511" i="4" s="1"/>
  <c r="E909" i="3" s="1"/>
  <c r="S3510" i="4"/>
  <c r="R3510" i="4"/>
  <c r="Q3510" i="4"/>
  <c r="P3510" i="4"/>
  <c r="O3510" i="4"/>
  <c r="N3510" i="4"/>
  <c r="M3510" i="4"/>
  <c r="L3510" i="4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Q3206" i="4"/>
  <c r="P3206" i="4"/>
  <c r="O3206" i="4"/>
  <c r="N3206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X3510" i="4" l="1"/>
  <c r="I908" i="3" s="1"/>
  <c r="T3509" i="4"/>
  <c r="E907" i="3" s="1"/>
  <c r="U3511" i="4"/>
  <c r="F909" i="3" s="1"/>
  <c r="U3509" i="4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X3182" i="4"/>
  <c r="I3112" i="3" s="1"/>
  <c r="T3186" i="4"/>
  <c r="E3115" i="3" s="1"/>
  <c r="V3186" i="4"/>
  <c r="G3115" i="3" s="1"/>
  <c r="X3186" i="4"/>
  <c r="I3115" i="3" s="1"/>
  <c r="T3190" i="4"/>
  <c r="E3119" i="3" s="1"/>
  <c r="V3190" i="4"/>
  <c r="G3119" i="3" s="1"/>
  <c r="X3190" i="4"/>
  <c r="I3119" i="3" s="1"/>
  <c r="T3194" i="4"/>
  <c r="E3123" i="3" s="1"/>
  <c r="V3194" i="4"/>
  <c r="G3123" i="3" s="1"/>
  <c r="X3194" i="4"/>
  <c r="I3123" i="3" s="1"/>
  <c r="T3198" i="4"/>
  <c r="E3127" i="3" s="1"/>
  <c r="V3198" i="4"/>
  <c r="G3127" i="3" s="1"/>
  <c r="X3198" i="4"/>
  <c r="I3127" i="3" s="1"/>
  <c r="T3202" i="4"/>
  <c r="E3131" i="3" s="1"/>
  <c r="V3202" i="4"/>
  <c r="G3131" i="3" s="1"/>
  <c r="X3202" i="4"/>
  <c r="I3131" i="3" s="1"/>
  <c r="T3206" i="4"/>
  <c r="E3135" i="3" s="1"/>
  <c r="V3206" i="4"/>
  <c r="G3135" i="3" s="1"/>
  <c r="X3206" i="4"/>
  <c r="I3135" i="3" s="1"/>
  <c r="T3210" i="4"/>
  <c r="E3139" i="3" s="1"/>
  <c r="V3210" i="4"/>
  <c r="G3139" i="3" s="1"/>
  <c r="X3210" i="4"/>
  <c r="I3139" i="3" s="1"/>
  <c r="T3214" i="4"/>
  <c r="E3143" i="3" s="1"/>
  <c r="X3214" i="4"/>
  <c r="I3143" i="3" s="1"/>
  <c r="T3218" i="4"/>
  <c r="E3147" i="3" s="1"/>
  <c r="T3222" i="4"/>
  <c r="E3151" i="3" s="1"/>
  <c r="V3214" i="4"/>
  <c r="G3143" i="3" s="1"/>
  <c r="V3218" i="4"/>
  <c r="G3147" i="3" s="1"/>
  <c r="X3218" i="4"/>
  <c r="I3147" i="3" s="1"/>
  <c r="X3222" i="4"/>
  <c r="I3151" i="3" s="1"/>
  <c r="X3226" i="4"/>
  <c r="I3155" i="3" s="1"/>
  <c r="X3230" i="4"/>
  <c r="I3159" i="3" s="1"/>
  <c r="X3234" i="4"/>
  <c r="I3163" i="3" s="1"/>
  <c r="X3238" i="4"/>
  <c r="I3167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W310" i="4"/>
  <c r="W314" i="4"/>
  <c r="H3860" i="3" s="1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J3841" i="3" s="1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3852" i="3"/>
  <c r="H545" i="3"/>
  <c r="H3856" i="3"/>
  <c r="H549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W1335" i="4"/>
  <c r="W1339" i="4"/>
  <c r="U1343" i="4"/>
  <c r="W1343" i="4"/>
  <c r="Y1345" i="4"/>
  <c r="J201" i="3" s="1"/>
  <c r="U1347" i="4"/>
  <c r="W1347" i="4"/>
  <c r="U1351" i="4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Y1807" i="4"/>
  <c r="U1808" i="4"/>
  <c r="Y1809" i="4"/>
  <c r="U1810" i="4"/>
  <c r="Y1811" i="4"/>
  <c r="J1485" i="3" s="1"/>
  <c r="U1812" i="4"/>
  <c r="Y1813" i="4"/>
  <c r="U1814" i="4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W2139" i="4"/>
  <c r="Y2139" i="4"/>
  <c r="W2143" i="4"/>
  <c r="Y2143" i="4"/>
  <c r="W2147" i="4"/>
  <c r="T2151" i="4"/>
  <c r="E738" i="3" s="1"/>
  <c r="Y2175" i="4"/>
  <c r="Y2179" i="4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I919" i="3" s="1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X1360" i="4"/>
  <c r="X1362" i="4"/>
  <c r="I218" i="3" s="1"/>
  <c r="V1363" i="4"/>
  <c r="U1365" i="4"/>
  <c r="F221" i="3" s="1"/>
  <c r="W1367" i="4"/>
  <c r="H223" i="3" s="1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G470" i="3" s="1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Y1972" i="4"/>
  <c r="U1973" i="4"/>
  <c r="F1395" i="3" s="1"/>
  <c r="Y1974" i="4"/>
  <c r="U1975" i="4"/>
  <c r="Y1976" i="4"/>
  <c r="J1398" i="3" s="1"/>
  <c r="U1977" i="4"/>
  <c r="F1399" i="3" s="1"/>
  <c r="Y1978" i="4"/>
  <c r="U1979" i="4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I1395" i="3" s="1"/>
  <c r="T1974" i="4"/>
  <c r="E1396" i="3" s="1"/>
  <c r="X1975" i="4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G751" i="3" s="1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X2126" i="4"/>
  <c r="T2128" i="4"/>
  <c r="E1550" i="3" s="1"/>
  <c r="V2128" i="4"/>
  <c r="X2130" i="4"/>
  <c r="I1552" i="3" s="1"/>
  <c r="V2131" i="4"/>
  <c r="G1553" i="3" s="1"/>
  <c r="T2132" i="4"/>
  <c r="E1554" i="3" s="1"/>
  <c r="X2134" i="4"/>
  <c r="I1556" i="3" s="1"/>
  <c r="V2135" i="4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F727" i="3" s="1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F764" i="3" s="1"/>
  <c r="W2179" i="4"/>
  <c r="H766" i="3" s="1"/>
  <c r="T2180" i="4"/>
  <c r="E767" i="3" s="1"/>
  <c r="V2182" i="4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T3167" i="4"/>
  <c r="E3096" i="3" s="1"/>
  <c r="Y3168" i="4"/>
  <c r="V3169" i="4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919" i="3"/>
  <c r="F556" i="3"/>
  <c r="G919" i="3"/>
  <c r="G556" i="3"/>
  <c r="H556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2268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655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2836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2818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3386" i="3"/>
  <c r="I1562" i="3"/>
  <c r="J3386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3390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99" i="3"/>
  <c r="F1577" i="3"/>
  <c r="I199" i="3"/>
  <c r="I1577" i="3"/>
  <c r="J1577" i="3"/>
  <c r="G1577" i="3"/>
  <c r="H199" i="3"/>
  <c r="H1577" i="3"/>
  <c r="F298" i="3"/>
  <c r="F1578" i="3"/>
  <c r="I29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200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207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213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217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221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224" i="3"/>
  <c r="H1603" i="3"/>
  <c r="F225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363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468" i="3"/>
  <c r="G1846" i="3"/>
  <c r="J1846" i="3"/>
  <c r="H468" i="3"/>
  <c r="H1846" i="3"/>
  <c r="I468" i="3"/>
  <c r="I1846" i="3"/>
  <c r="F469" i="3"/>
  <c r="F1847" i="3"/>
  <c r="G469" i="3"/>
  <c r="G1847" i="3"/>
  <c r="J1847" i="3"/>
  <c r="H469" i="3"/>
  <c r="H1847" i="3"/>
  <c r="I469" i="3"/>
  <c r="I1847" i="3"/>
  <c r="F1848" i="3"/>
  <c r="G474" i="3"/>
  <c r="G1848" i="3"/>
  <c r="J474" i="3"/>
  <c r="J1848" i="3"/>
  <c r="H474" i="3"/>
  <c r="H1848" i="3"/>
  <c r="I474" i="3"/>
  <c r="I1848" i="3"/>
  <c r="F1849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473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1228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1235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1393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1397" i="3"/>
  <c r="I2210" i="3"/>
  <c r="J1397" i="3"/>
  <c r="J2210" i="3"/>
  <c r="G1397" i="3"/>
  <c r="G2210" i="3"/>
  <c r="H1397" i="3"/>
  <c r="H2210" i="3"/>
  <c r="F1398" i="3"/>
  <c r="F2211" i="3"/>
  <c r="I1398" i="3"/>
  <c r="I2211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1401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1403" i="3"/>
  <c r="F2216" i="3"/>
  <c r="I2216" i="3"/>
  <c r="J1403" i="3"/>
  <c r="J2216" i="3"/>
  <c r="H2216" i="3"/>
  <c r="G1403" i="3"/>
  <c r="G2216" i="3"/>
  <c r="F1404" i="3"/>
  <c r="F2217" i="3"/>
  <c r="I1404" i="3"/>
  <c r="I2217" i="3"/>
  <c r="J1404" i="3"/>
  <c r="J2217" i="3"/>
  <c r="H2217" i="3"/>
  <c r="G1404" i="3"/>
  <c r="G2217" i="3"/>
  <c r="F1405" i="3"/>
  <c r="F2218" i="3"/>
  <c r="I1405" i="3"/>
  <c r="I2218" i="3"/>
  <c r="J1405" i="3"/>
  <c r="J2218" i="3"/>
  <c r="H1405" i="3"/>
  <c r="H2218" i="3"/>
  <c r="G1405" i="3"/>
  <c r="G2218" i="3"/>
  <c r="F1406" i="3"/>
  <c r="F2219" i="3"/>
  <c r="I2219" i="3"/>
  <c r="J2219" i="3"/>
  <c r="H1406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1546" i="3"/>
  <c r="I2359" i="3"/>
  <c r="J2359" i="3"/>
  <c r="G1546" i="3"/>
  <c r="G2359" i="3"/>
  <c r="H2359" i="3"/>
  <c r="F1547" i="3"/>
  <c r="F2360" i="3"/>
  <c r="I1547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1555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1339" i="3"/>
  <c r="G2370" i="3"/>
  <c r="J1339" i="3"/>
  <c r="J2370" i="3"/>
  <c r="H1339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732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737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2399" i="3"/>
  <c r="H2399" i="3"/>
  <c r="I751" i="3"/>
  <c r="I2399" i="3"/>
  <c r="J751" i="3"/>
  <c r="J2399" i="3"/>
  <c r="F752" i="3"/>
  <c r="F2400" i="3"/>
  <c r="G2400" i="3"/>
  <c r="H752" i="3"/>
  <c r="H2400" i="3"/>
  <c r="I752" i="3"/>
  <c r="I2400" i="3"/>
  <c r="J752" i="3"/>
  <c r="J2400" i="3"/>
  <c r="F753" i="3"/>
  <c r="F2401" i="3"/>
  <c r="G753" i="3"/>
  <c r="G2401" i="3"/>
  <c r="H753" i="3"/>
  <c r="H2401" i="3"/>
  <c r="I753" i="3"/>
  <c r="I2401" i="3"/>
  <c r="J753" i="3"/>
  <c r="J2401" i="3"/>
  <c r="F754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765" i="3"/>
  <c r="J2413" i="3"/>
  <c r="I765" i="3"/>
  <c r="I2413" i="3"/>
  <c r="F766" i="3"/>
  <c r="F2414" i="3"/>
  <c r="G766" i="3"/>
  <c r="G2414" i="3"/>
  <c r="H2414" i="3"/>
  <c r="J766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768" i="3"/>
  <c r="J2416" i="3"/>
  <c r="I768" i="3"/>
  <c r="I2416" i="3"/>
  <c r="F769" i="3"/>
  <c r="F2417" i="3"/>
  <c r="G769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771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454" i="3"/>
  <c r="J2857" i="3"/>
  <c r="F2455" i="3"/>
  <c r="F2858" i="3"/>
  <c r="G2455" i="3"/>
  <c r="G2858" i="3"/>
  <c r="H2455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495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499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091" i="3"/>
  <c r="J3397" i="3"/>
  <c r="F3091" i="3"/>
  <c r="F3397" i="3"/>
  <c r="G3091" i="3"/>
  <c r="G3397" i="3"/>
  <c r="H3092" i="3"/>
  <c r="H3398" i="3"/>
  <c r="I3092" i="3"/>
  <c r="I3398" i="3"/>
  <c r="J3398" i="3"/>
  <c r="F3092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095" i="3"/>
  <c r="I3401" i="3"/>
  <c r="J3401" i="3"/>
  <c r="G3095" i="3"/>
  <c r="G3401" i="3"/>
  <c r="H3401" i="3"/>
  <c r="I3096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098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<sst xmlns="http://schemas.openxmlformats.org/spreadsheetml/2006/main" count="11627" uniqueCount="3762">
  <si>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</si>
  <si>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</si>
  <si>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</si>
  <si>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</si>
  <si>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</si>
  <si>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</si>
  <si>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</si>
  <si>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</si>
  <si>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</si>
  <si>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</si>
  <si>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</si>
  <si>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</si>
  <si>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</si>
  <si>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</si>
  <si>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</si>
  <si>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</si>
  <si>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</si>
  <si>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</si>
  <si>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</si>
  <si>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</si>
  <si>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</si>
  <si>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</si>
  <si>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</si>
  <si>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</si>
  <si>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</si>
  <si>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</si>
  <si>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</si>
  <si>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</si>
  <si>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</si>
  <si>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</si>
  <si>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</si>
  <si>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</si>
  <si>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</si>
  <si>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</si>
  <si>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</si>
  <si>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</si>
  <si>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</si>
  <si>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</si>
  <si>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</si>
  <si>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</si>
  <si>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</si>
  <si>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</si>
  <si>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</si>
  <si>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</si>
  <si>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</si>
  <si>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</si>
  <si>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</si>
  <si>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</si>
  <si>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</si>
  <si>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</si>
  <si>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</si>
  <si>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</si>
  <si>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</si>
  <si>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</si>
  <si>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</si>
  <si>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</si>
  <si>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</si>
  <si>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</si>
  <si>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</si>
  <si>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</si>
  <si>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</si>
  <si>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</si>
  <si>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</si>
  <si>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</si>
  <si>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</si>
  <si>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</si>
  <si>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</si>
  <si>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</si>
  <si>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</si>
  <si>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</si>
  <si>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</si>
  <si>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</si>
  <si>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</si>
  <si>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</si>
  <si>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</si>
  <si>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</si>
  <si>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</si>
  <si>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</si>
  <si>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</si>
  <si>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</si>
  <si>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</si>
  <si>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</si>
  <si>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</si>
  <si>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</si>
  <si>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</si>
  <si>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</si>
  <si>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</si>
  <si>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</si>
  <si>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</si>
  <si>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</si>
  <si>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</si>
  <si>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</si>
  <si>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</si>
  <si>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</si>
  <si>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</si>
  <si>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</si>
  <si>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</si>
  <si>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</si>
  <si>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</si>
  <si>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</si>
  <si>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</si>
  <si>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</si>
  <si>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</si>
  <si>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</si>
  <si>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</si>
  <si>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</si>
  <si>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</si>
  <si>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</si>
  <si>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</si>
  <si>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</si>
  <si>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</si>
  <si>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</si>
  <si>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</si>
  <si>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</si>
  <si>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</si>
  <si>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</si>
  <si>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</si>
  <si>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</si>
  <si>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</si>
  <si>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</si>
  <si>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</si>
  <si>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</si>
  <si>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</si>
  <si>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</si>
  <si>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</si>
  <si>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</si>
  <si>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</si>
  <si>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</si>
  <si>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</si>
  <si>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</si>
  <si>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</si>
  <si>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</si>
  <si>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</si>
  <si>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</si>
  <si>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</si>
  <si>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</si>
  <si>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</si>
  <si>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</si>
  <si>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</si>
  <si>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</si>
  <si>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</si>
  <si>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</si>
  <si>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</si>
  <si>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</si>
  <si>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</si>
  <si>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</si>
  <si>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</si>
  <si>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</si>
  <si>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</si>
  <si>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</si>
  <si>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</si>
  <si>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</si>
  <si>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</si>
  <si>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</si>
  <si>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</si>
  <si>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</si>
  <si>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</si>
  <si>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</si>
  <si>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</si>
  <si>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</si>
  <si>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</si>
  <si>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</si>
  <si>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</si>
  <si>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</si>
  <si>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</si>
  <si>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</si>
  <si>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</si>
  <si>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</si>
  <si>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</si>
  <si>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</si>
  <si>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</si>
  <si>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</si>
  <si>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</si>
  <si>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</si>
  <si>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</si>
  <si>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</si>
  <si>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</si>
  <si>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</si>
  <si>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</si>
  <si>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</si>
  <si>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</si>
  <si>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</si>
  <si>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</si>
  <si>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</si>
  <si>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</si>
  <si>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</si>
  <si>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</si>
  <si>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</si>
  <si>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</si>
  <si>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</si>
  <si>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</si>
  <si>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</si>
  <si>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</si>
  <si>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</si>
  <si>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</si>
  <si>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</si>
  <si>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</si>
  <si>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</si>
  <si>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</si>
  <si>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</si>
  <si>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</si>
  <si>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</si>
  <si>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</si>
  <si>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</si>
  <si>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</si>
  <si>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</si>
  <si>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</si>
  <si>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</si>
  <si>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</si>
  <si>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</si>
  <si>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</si>
  <si>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</si>
  <si>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</si>
  <si>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</si>
  <si>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</si>
  <si>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</si>
  <si>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</si>
  <si>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</si>
  <si>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</si>
  <si>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</si>
  <si>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</si>
  <si>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</si>
  <si>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</si>
  <si>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</si>
  <si>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</si>
  <si>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</si>
  <si>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</si>
  <si>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</si>
  <si>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</si>
  <si>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</si>
  <si>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</si>
  <si>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</si>
  <si>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</si>
  <si>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</si>
  <si>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</si>
  <si>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</si>
  <si>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</si>
  <si>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</si>
  <si>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</si>
  <si>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</si>
  <si>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</si>
  <si>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</si>
  <si>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</si>
  <si>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</si>
  <si>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</si>
  <si>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</si>
  <si>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</si>
  <si>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</si>
  <si>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</si>
  <si>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</si>
  <si>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</si>
  <si>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</si>
  <si>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</si>
  <si>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</si>
  <si>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</si>
  <si>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</si>
  <si>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</si>
  <si>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</si>
  <si>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</si>
  <si>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</si>
  <si>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</si>
  <si>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</si>
  <si>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</si>
  <si>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</si>
  <si>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</si>
  <si>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</si>
  <si>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</si>
  <si>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</si>
  <si>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</si>
  <si>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</si>
  <si>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</si>
  <si>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</si>
  <si>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</si>
  <si>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</si>
  <si>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</si>
  <si>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</si>
  <si>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</si>
  <si>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</si>
  <si>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</si>
  <si>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</si>
  <si>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</si>
  <si>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</si>
  <si>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</si>
  <si>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</si>
  <si>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</si>
  <si>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</si>
  <si>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</si>
  <si>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</si>
  <si>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</si>
  <si>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</si>
  <si>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</si>
  <si>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</si>
  <si>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</si>
  <si>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</si>
  <si>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</si>
  <si>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</si>
  <si>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</si>
  <si>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</si>
  <si>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</si>
  <si>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</si>
  <si>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</si>
  <si>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</si>
  <si>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</si>
  <si>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</si>
  <si>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</si>
  <si>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</si>
  <si>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</si>
  <si>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</si>
  <si>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</si>
  <si>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</si>
  <si>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</si>
  <si>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</si>
  <si>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</si>
  <si>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</si>
  <si>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</si>
  <si>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</si>
  <si>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</si>
  <si>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</si>
  <si>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</si>
  <si>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</si>
  <si>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</si>
  <si>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</si>
  <si>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</si>
  <si>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</si>
  <si>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</si>
  <si>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</si>
  <si>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</si>
  <si>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</si>
  <si>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</si>
  <si>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</si>
  <si>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</si>
  <si>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</si>
  <si>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</si>
  <si>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</si>
  <si>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</si>
  <si>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</si>
  <si>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</si>
  <si>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</si>
  <si>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</si>
  <si>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</si>
  <si>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</si>
  <si>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</si>
  <si>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</si>
  <si>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</si>
  <si>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</si>
  <si>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</si>
  <si>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</si>
  <si>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</si>
  <si>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</si>
  <si>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</si>
  <si>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</si>
  <si>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</si>
  <si>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</si>
  <si>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</si>
  <si>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</si>
  <si>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</si>
  <si>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</si>
  <si>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</si>
  <si>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</si>
  <si>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</si>
  <si>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</si>
  <si>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</si>
  <si>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</si>
  <si>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</si>
  <si>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</si>
  <si>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</si>
  <si>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</si>
  <si>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</si>
  <si>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</si>
  <si>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</si>
  <si>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</si>
  <si>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</si>
  <si>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</si>
  <si>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</si>
  <si>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</si>
  <si>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</si>
  <si>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</si>
  <si>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</si>
  <si>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</si>
  <si>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</si>
  <si>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</si>
  <si>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</si>
  <si>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</si>
  <si>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</si>
  <si>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</si>
  <si>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</si>
  <si>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</si>
  <si>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</si>
  <si>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</si>
  <si>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</si>
  <si>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</si>
  <si>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</si>
  <si>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</si>
  <si>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</si>
  <si>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</si>
  <si>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</si>
  <si>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</si>
  <si>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</si>
  <si>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</si>
  <si>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</si>
  <si>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</si>
  <si>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</si>
  <si>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</si>
  <si>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</si>
  <si>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</si>
  <si>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</si>
  <si>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</si>
  <si>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</si>
  <si>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</si>
  <si>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</si>
  <si>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</si>
  <si>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</si>
  <si>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</si>
  <si>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</si>
  <si>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</si>
  <si>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</si>
  <si>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</si>
  <si>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</si>
  <si>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</si>
  <si>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</si>
  <si>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</si>
  <si>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</si>
  <si>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</si>
  <si>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</si>
  <si>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</si>
  <si>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</si>
  <si>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</si>
  <si>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</si>
  <si>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</si>
  <si>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</si>
  <si>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</si>
  <si>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</si>
  <si>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</si>
  <si>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</si>
  <si>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</si>
  <si>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</si>
  <si>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</si>
  <si>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</si>
  <si>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</si>
  <si>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</si>
  <si>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</si>
  <si>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</si>
  <si>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</si>
  <si>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</si>
  <si>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</si>
  <si>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</si>
  <si>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</si>
  <si>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</si>
  <si>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</si>
  <si>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</si>
  <si>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</si>
  <si>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</si>
  <si>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</si>
  <si>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</si>
  <si>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</si>
  <si>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</si>
  <si>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</si>
  <si>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</si>
  <si>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</si>
  <si>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</si>
  <si>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</si>
  <si>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</si>
  <si>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</si>
  <si>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</si>
  <si>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</si>
  <si>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</si>
  <si>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</si>
  <si>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</si>
  <si>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</si>
  <si>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</si>
  <si>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</si>
  <si>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</si>
  <si>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</si>
  <si>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</si>
  <si>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</si>
  <si>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</si>
  <si>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</si>
  <si>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</si>
  <si>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</si>
  <si>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</si>
  <si>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</si>
  <si>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</si>
  <si>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</si>
  <si>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</si>
  <si>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</si>
  <si>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</si>
  <si>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</si>
  <si>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</si>
  <si>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</si>
  <si>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</si>
  <si>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</si>
  <si>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</si>
  <si>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</si>
  <si>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</si>
  <si>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</si>
  <si>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</si>
  <si>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</si>
  <si>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</si>
  <si>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</si>
  <si>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</si>
  <si>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</si>
  <si>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</si>
  <si>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</si>
  <si>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</si>
  <si>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</si>
  <si>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</si>
  <si>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</si>
  <si>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</si>
  <si>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</si>
  <si>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</si>
  <si>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</si>
  <si>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</si>
  <si>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</si>
  <si>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</si>
  <si>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</si>
  <si>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</si>
  <si>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</si>
  <si>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</si>
  <si>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</si>
  <si>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</si>
  <si>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</si>
  <si>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</si>
  <si>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</si>
  <si>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</si>
  <si>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</si>
  <si>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</si>
  <si>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</si>
  <si>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</si>
  <si>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</si>
  <si>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</si>
  <si>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</si>
  <si>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</si>
  <si>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</si>
  <si>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</si>
  <si>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</si>
  <si>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</si>
  <si>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</si>
  <si>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</si>
  <si>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</si>
  <si>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</si>
  <si>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</si>
  <si>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</si>
  <si>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</si>
  <si>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</si>
  <si>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</si>
  <si>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</si>
  <si>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</si>
  <si>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</si>
  <si>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</si>
  <si>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</si>
  <si>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</si>
  <si>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</si>
  <si>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</si>
  <si>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</si>
  <si>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</si>
  <si>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</si>
  <si>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</si>
  <si>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</si>
  <si>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</si>
  <si>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</si>
  <si>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</si>
  <si>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</si>
  <si>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</si>
  <si>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</si>
  <si>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</si>
  <si>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</si>
  <si>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</si>
  <si>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</si>
  <si>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</si>
  <si>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</si>
  <si>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</si>
  <si>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</si>
  <si>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</si>
  <si>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</si>
  <si>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</si>
  <si>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</si>
  <si>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</si>
  <si>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</si>
  <si>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</si>
  <si>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</si>
  <si>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</si>
  <si>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</si>
  <si>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</si>
  <si>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</si>
  <si>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</si>
  <si>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</si>
  <si>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</si>
  <si>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</si>
  <si>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</si>
  <si>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</si>
  <si>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</si>
  <si>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</si>
  <si>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</si>
  <si>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</si>
  <si>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</si>
  <si>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</si>
  <si>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</si>
  <si>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</si>
  <si>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</si>
  <si>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</si>
  <si>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</si>
  <si>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</si>
  <si>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</si>
  <si>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</si>
  <si>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</si>
  <si>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</si>
  <si>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</si>
  <si>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</si>
  <si>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</si>
  <si>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</si>
  <si>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</si>
  <si>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</si>
  <si>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</si>
  <si>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</si>
  <si>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</si>
  <si>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</si>
  <si>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</si>
  <si>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</si>
  <si>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</si>
  <si>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</si>
  <si>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</si>
  <si>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</si>
  <si>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</si>
  <si>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</si>
  <si>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</si>
  <si>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</si>
  <si>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</si>
  <si>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</si>
  <si>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</si>
  <si>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</si>
  <si>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</si>
  <si>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</si>
  <si>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</si>
  <si>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</si>
  <si>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</si>
  <si>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</si>
  <si>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</si>
  <si>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</si>
  <si>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</si>
  <si>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</si>
  <si>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</si>
  <si>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</si>
  <si>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</si>
  <si>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</si>
  <si>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</si>
  <si>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</si>
  <si>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</si>
  <si>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</si>
  <si>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</si>
  <si>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</si>
  <si>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</si>
  <si>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</si>
  <si>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</si>
  <si>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</si>
  <si>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</si>
  <si>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</si>
  <si>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</si>
  <si>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</si>
  <si>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</si>
  <si>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</si>
  <si>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</si>
  <si>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</si>
  <si>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</si>
  <si>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</si>
  <si>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</si>
  <si>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</si>
  <si>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</si>
  <si>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</si>
  <si>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</si>
  <si>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</si>
  <si>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</si>
  <si>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</si>
  <si>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</si>
  <si>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</si>
  <si>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</si>
  <si>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</si>
  <si>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</si>
  <si>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</si>
  <si>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</si>
  <si>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</si>
  <si>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</si>
  <si>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</si>
  <si>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</si>
  <si>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</si>
  <si>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</si>
  <si>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</si>
  <si>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</si>
  <si>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</si>
  <si>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</si>
  <si>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</si>
  <si>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</si>
  <si>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</si>
  <si>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</si>
  <si>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</si>
  <si>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</si>
  <si>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</si>
  <si>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</si>
  <si>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</si>
  <si>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</si>
  <si>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</si>
  <si>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</si>
  <si>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</si>
  <si>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</si>
  <si>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</si>
  <si>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</si>
  <si>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</si>
  <si>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</si>
  <si>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</si>
  <si>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</si>
  <si>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</si>
  <si>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</si>
  <si>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</si>
  <si>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</si>
  <si>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</si>
  <si>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</si>
  <si>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</si>
  <si>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</si>
  <si>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</si>
  <si>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</si>
  <si>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</si>
  <si>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</si>
  <si>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</si>
  <si>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</si>
  <si>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</si>
  <si>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</si>
  <si>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</si>
  <si>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</si>
  <si>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</si>
  <si>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</si>
  <si>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</si>
  <si>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</si>
  <si>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</si>
  <si>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</si>
  <si>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</si>
  <si>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</si>
  <si>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</si>
  <si>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</si>
  <si>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</si>
  <si>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</si>
  <si>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</si>
  <si>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</si>
  <si>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</si>
  <si>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</si>
  <si>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</si>
  <si>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</si>
  <si>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</si>
  <si>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</si>
  <si>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</si>
  <si>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</si>
  <si>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</si>
  <si>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</si>
  <si>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</si>
  <si>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</si>
  <si>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</si>
  <si>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</si>
  <si>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</si>
  <si>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</si>
  <si>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</si>
  <si>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</si>
  <si>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</si>
  <si>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</si>
  <si>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</si>
  <si>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</si>
  <si>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</si>
  <si>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</si>
  <si>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</si>
  <si>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</si>
  <si>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</si>
  <si>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</si>
  <si>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</si>
  <si>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</si>
  <si>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</si>
  <si>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</si>
  <si>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</si>
  <si>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</si>
  <si>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</si>
  <si>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</si>
  <si>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</si>
  <si>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</si>
  <si>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</si>
  <si>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</si>
  <si>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</si>
  <si>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</si>
  <si>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</si>
  <si>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</si>
  <si>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</si>
  <si>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</si>
  <si>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</si>
  <si>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</si>
  <si>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</si>
  <si>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</si>
  <si>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</si>
  <si>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</si>
  <si>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</si>
  <si>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</si>
  <si>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</si>
  <si>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</si>
  <si>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</si>
  <si>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</si>
  <si>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</si>
  <si>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</si>
  <si>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</si>
  <si>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</si>
  <si>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</si>
  <si>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</si>
  <si>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</si>
  <si>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</si>
  <si>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</si>
  <si>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</si>
  <si>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</si>
  <si>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</si>
  <si>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</si>
  <si>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</si>
  <si>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</si>
  <si>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</si>
  <si>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</si>
  <si>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</si>
  <si>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</si>
  <si>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</si>
  <si>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</si>
  <si>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</si>
  <si>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</si>
  <si>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</si>
  <si>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</si>
  <si>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</si>
  <si>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</si>
  <si>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</si>
  <si>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</si>
  <si>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</si>
  <si>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</si>
  <si>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</si>
  <si>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</si>
  <si>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</si>
  <si>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</si>
  <si>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</si>
  <si>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</si>
  <si>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</si>
  <si>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</si>
  <si>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</si>
  <si>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</si>
  <si>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</si>
  <si>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</si>
  <si>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</si>
  <si>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</si>
  <si>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</si>
  <si>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</si>
  <si>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</si>
  <si>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</si>
  <si>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</si>
  <si>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</si>
  <si>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</si>
  <si>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</si>
  <si>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</si>
  <si>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</si>
  <si>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</si>
  <si>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</si>
  <si>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</si>
  <si>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</si>
  <si>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</si>
  <si>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</si>
  <si>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</si>
  <si>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</si>
  <si>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</si>
  <si>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</si>
  <si>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</si>
  <si>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</si>
  <si>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</si>
  <si>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</si>
  <si>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</si>
  <si>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</si>
  <si>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</si>
  <si>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</si>
  <si>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</si>
  <si>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</si>
  <si>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</si>
  <si>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</si>
  <si>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</si>
  <si>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</si>
  <si>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</si>
  <si>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</si>
  <si>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</si>
  <si>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</si>
  <si>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</si>
  <si>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</si>
  <si>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</si>
  <si>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</si>
  <si>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</si>
  <si>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</si>
  <si>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</si>
  <si>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</si>
  <si>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</si>
  <si>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</si>
  <si>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</si>
  <si>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</si>
  <si>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</si>
  <si>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</si>
  <si>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</si>
  <si>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</si>
  <si>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</si>
  <si>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</si>
  <si>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</si>
  <si>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</si>
  <si>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</si>
  <si>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</si>
  <si>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</si>
  <si>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</si>
  <si>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</si>
  <si>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</si>
  <si>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</si>
  <si>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</si>
  <si>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</si>
  <si>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</si>
  <si>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</si>
  <si>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</si>
  <si>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</si>
  <si>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</si>
  <si>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</si>
  <si>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</si>
  <si>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</si>
  <si>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</si>
  <si>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</si>
  <si>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</si>
  <si>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</si>
  <si>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</si>
  <si>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</si>
  <si>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</si>
  <si>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</si>
  <si>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</si>
  <si>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</si>
  <si>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</si>
  <si>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</si>
  <si>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</si>
  <si>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</si>
  <si>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</si>
  <si>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</si>
  <si>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</si>
  <si>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</si>
  <si>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</si>
  <si>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</si>
  <si>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</si>
  <si>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</si>
  <si>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</si>
  <si>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</si>
  <si>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</si>
  <si>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</si>
  <si>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</si>
  <si>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</si>
  <si>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</si>
  <si>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</si>
  <si>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</si>
  <si>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</si>
  <si>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</si>
  <si>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</si>
  <si>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</si>
  <si>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</si>
  <si>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</si>
  <si>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</si>
  <si>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</si>
  <si>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</si>
  <si>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</si>
  <si>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</si>
  <si>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</si>
  <si>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</si>
  <si>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</si>
  <si>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</si>
  <si>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</si>
  <si>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</si>
  <si>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</si>
  <si>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</si>
  <si>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</si>
  <si>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</si>
  <si>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</si>
  <si>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</si>
  <si>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</si>
  <si>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</si>
  <si>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</si>
  <si>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</si>
  <si>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</si>
  <si>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</si>
  <si>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</si>
  <si>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</si>
  <si>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</si>
  <si>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</si>
  <si>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</si>
  <si>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</si>
  <si>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</si>
  <si>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</si>
  <si>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</si>
  <si>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</si>
  <si>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</si>
  <si>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</si>
  <si>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</si>
  <si>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</si>
  <si>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</si>
  <si>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</si>
  <si>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</si>
  <si>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</si>
  <si>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</si>
  <si>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</si>
  <si>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</si>
  <si>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</si>
  <si>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</si>
  <si>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</si>
  <si>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</si>
  <si>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</si>
  <si>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</si>
  <si>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</si>
  <si>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</si>
  <si>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</si>
  <si>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</si>
  <si>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</si>
  <si>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</si>
  <si>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</si>
  <si>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</si>
  <si>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</si>
  <si>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</si>
  <si>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</si>
  <si>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</si>
  <si>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</si>
  <si>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</si>
  <si>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</si>
  <si>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</si>
  <si>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</si>
  <si>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</si>
  <si>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</si>
  <si>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</si>
  <si>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</si>
  <si>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</si>
  <si>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</si>
  <si>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</si>
  <si>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</si>
  <si>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</si>
  <si>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</si>
  <si>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</si>
  <si>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</si>
  <si>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</si>
  <si>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</si>
  <si>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</si>
  <si>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</si>
  <si>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</si>
  <si>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</si>
  <si>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</si>
  <si>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</si>
  <si>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</si>
  <si>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</si>
  <si>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</si>
  <si>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</si>
  <si>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</si>
  <si>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</si>
  <si>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</si>
  <si>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</si>
  <si>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</si>
  <si>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</si>
  <si>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</si>
  <si>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</si>
  <si>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</si>
  <si>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</si>
  <si>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</si>
  <si>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</si>
  <si>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</si>
  <si>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</si>
  <si>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</si>
  <si>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</si>
  <si>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</si>
  <si>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</si>
  <si>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</si>
  <si>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</si>
  <si>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</si>
  <si>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</si>
  <si>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</si>
  <si>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</si>
  <si>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</si>
  <si>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</si>
  <si>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</si>
  <si>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</si>
  <si>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</si>
  <si>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</si>
  <si>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</si>
  <si>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</si>
  <si>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</si>
  <si>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</si>
  <si>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</si>
  <si>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</si>
  <si>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</si>
  <si>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</si>
  <si>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</si>
  <si>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</si>
  <si>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</si>
  <si>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</si>
  <si>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</si>
  <si>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</si>
  <si>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</si>
  <si>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</si>
  <si>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</si>
  <si>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</si>
  <si>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</si>
  <si>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</si>
  <si>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</si>
  <si>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</si>
  <si>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</si>
  <si>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</si>
  <si>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</si>
  <si>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</si>
  <si>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</si>
  <si>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</si>
  <si>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</si>
  <si>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</si>
  <si>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</si>
  <si>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</si>
  <si>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</si>
  <si>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</si>
  <si>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</si>
  <si>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</si>
  <si>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</si>
  <si>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</si>
  <si>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</si>
  <si>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</si>
  <si>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</si>
  <si>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</si>
  <si>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</si>
  <si>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</si>
  <si>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</si>
  <si>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</si>
  <si>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</si>
  <si>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</si>
  <si>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</si>
  <si>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</si>
  <si>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</si>
  <si>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</si>
  <si>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</si>
  <si>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</si>
  <si>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</si>
  <si>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</si>
  <si>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</si>
  <si>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</si>
  <si>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</si>
  <si>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</si>
  <si>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</si>
  <si>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</si>
  <si>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</si>
  <si>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</si>
  <si>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</si>
  <si>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</si>
  <si>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</si>
  <si>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</si>
  <si>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</si>
  <si>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</si>
  <si>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</si>
  <si>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</si>
  <si>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</si>
  <si>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</si>
  <si>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</si>
  <si>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</si>
  <si>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</si>
  <si>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</si>
  <si>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</si>
  <si>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</si>
  <si>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</si>
  <si>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</si>
  <si>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</si>
  <si>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</si>
  <si>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</si>
  <si>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</si>
  <si>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</si>
  <si>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</si>
  <si>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</si>
  <si>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</si>
  <si>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</si>
  <si>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</si>
  <si>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</si>
  <si>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</si>
  <si>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</si>
  <si>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</si>
  <si>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</si>
  <si>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</si>
  <si>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</si>
  <si>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</si>
  <si>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</si>
  <si>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</si>
  <si>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</si>
  <si>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</si>
  <si>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</si>
  <si>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</si>
  <si>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</si>
  <si>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</si>
  <si>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</si>
  <si>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</si>
  <si>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</si>
  <si>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</si>
  <si>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</si>
  <si>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</si>
  <si>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</si>
  <si>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</si>
  <si>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</si>
  <si>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</si>
  <si>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</si>
  <si>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</si>
  <si>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</si>
  <si>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</si>
  <si>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</si>
  <si>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</si>
  <si>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</si>
  <si>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</si>
  <si>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</si>
  <si>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</si>
  <si>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</si>
  <si>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</si>
  <si>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</si>
  <si>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</si>
  <si>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</si>
  <si>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</si>
  <si>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</si>
  <si>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</si>
  <si>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</si>
  <si>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</si>
  <si>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</si>
  <si>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</si>
  <si>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</si>
  <si>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</si>
  <si>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</si>
  <si>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</si>
  <si>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</si>
  <si>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</si>
  <si>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</si>
  <si>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</si>
  <si>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</si>
  <si>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</si>
  <si>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</si>
  <si>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</si>
  <si>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</si>
  <si>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</si>
  <si>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</si>
  <si>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</si>
  <si>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</si>
  <si>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</si>
  <si>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</si>
  <si>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</si>
  <si>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</si>
  <si>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</si>
  <si>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</si>
  <si>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</si>
  <si>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</si>
  <si>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</si>
  <si>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</si>
  <si>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</si>
  <si>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</si>
  <si>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</si>
  <si>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</si>
  <si>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</si>
  <si>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</si>
  <si>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</si>
  <si>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</si>
  <si>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</si>
  <si>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</si>
  <si>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</si>
  <si>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</si>
  <si>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</si>
  <si>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</si>
  <si>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</si>
  <si>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</si>
  <si>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</si>
  <si>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</si>
  <si>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</si>
  <si>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</si>
  <si>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</si>
  <si>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</si>
  <si>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</si>
  <si>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</si>
  <si>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</si>
  <si>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</si>
  <si>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</si>
  <si>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</si>
  <si>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</si>
  <si>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</si>
  <si>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</si>
  <si>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</si>
  <si>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</si>
  <si>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</si>
  <si>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</si>
  <si>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</si>
  <si>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</si>
  <si>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</si>
  <si>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</si>
  <si>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</si>
  <si>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</si>
  <si>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</si>
  <si>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</si>
  <si>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</si>
  <si>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</si>
  <si>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</si>
  <si>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</si>
  <si>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</si>
  <si>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</si>
  <si>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</si>
  <si>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</si>
  <si>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</si>
  <si>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</si>
  <si>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</si>
  <si>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</si>
  <si>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</si>
  <si>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</si>
  <si>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</si>
  <si>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</si>
  <si>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</si>
  <si>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</si>
  <si>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</si>
  <si>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</si>
  <si>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</si>
  <si>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</si>
  <si>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</si>
  <si>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</si>
  <si>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</si>
  <si>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</si>
  <si>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</si>
  <si>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</si>
  <si>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</si>
  <si>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</si>
  <si>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</si>
  <si>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</si>
  <si>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</si>
  <si>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</si>
  <si>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</si>
  <si>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</si>
  <si>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</si>
  <si>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</si>
  <si>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</si>
  <si>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</si>
  <si>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</si>
  <si>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</si>
  <si>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</si>
  <si>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</si>
  <si>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</si>
  <si>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</si>
  <si>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</si>
  <si>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</si>
  <si>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</si>
  <si>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</si>
  <si>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</si>
  <si>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</si>
  <si>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</si>
  <si>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</si>
  <si>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</si>
  <si>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</si>
  <si>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</si>
  <si>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</si>
  <si>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</si>
  <si>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</si>
  <si>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</si>
  <si>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</si>
  <si>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</si>
  <si>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</si>
  <si>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</si>
  <si>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</si>
  <si>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</si>
  <si>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</si>
  <si>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</si>
  <si>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</si>
  <si>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</si>
  <si>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</si>
  <si>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</si>
  <si>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</si>
  <si>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</si>
  <si>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</si>
  <si>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</si>
  <si>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</si>
  <si>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</si>
  <si>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</si>
  <si>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</si>
  <si>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</si>
  <si>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</si>
  <si>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</si>
  <si>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</si>
  <si>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</si>
  <si>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</si>
  <si>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</si>
  <si>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</si>
  <si>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</si>
  <si>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</si>
  <si>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</si>
  <si>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</si>
  <si>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</si>
  <si>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</si>
  <si>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</si>
  <si>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</si>
  <si>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</si>
  <si>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</si>
  <si>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</si>
  <si>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</si>
  <si>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</si>
  <si>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</si>
  <si>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</si>
  <si>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</si>
  <si>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</si>
  <si>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</si>
  <si>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</si>
  <si>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</si>
  <si>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</si>
  <si>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</si>
  <si>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</si>
  <si>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</si>
  <si>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</si>
  <si>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</si>
  <si>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</si>
  <si>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</si>
  <si>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</si>
  <si>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</si>
  <si>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</si>
  <si>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</si>
  <si>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</si>
  <si>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</si>
  <si>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</si>
  <si>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</si>
  <si>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</si>
  <si>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</si>
  <si>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</si>
  <si>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</si>
  <si>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</si>
  <si>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</si>
  <si>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</si>
  <si>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</si>
  <si>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</si>
  <si>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</si>
  <si>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</si>
  <si>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</si>
  <si>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</si>
  <si>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</si>
  <si>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</si>
  <si>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</si>
  <si>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</si>
  <si>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</si>
  <si>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</si>
  <si>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</si>
  <si>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</si>
  <si>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</si>
  <si>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</si>
  <si>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</si>
  <si>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</si>
  <si>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</si>
  <si>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</si>
  <si>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</si>
  <si>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</si>
  <si>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</si>
  <si>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</si>
  <si>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</si>
  <si>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</si>
  <si>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</si>
  <si>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</si>
  <si>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</si>
  <si>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</si>
  <si>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</si>
  <si>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</si>
  <si>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</si>
  <si>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</si>
  <si>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</si>
  <si>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</si>
  <si>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</si>
  <si>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</si>
  <si>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</si>
  <si>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</si>
  <si>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</si>
  <si>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</si>
  <si>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</si>
  <si>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</si>
  <si>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</si>
  <si>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</si>
  <si>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</si>
  <si>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</si>
  <si>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</si>
  <si>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</si>
  <si>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</si>
  <si>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</si>
  <si>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</si>
  <si>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</si>
  <si>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</si>
  <si>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</si>
  <si>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</si>
  <si>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</si>
  <si>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</si>
  <si>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</si>
  <si>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</si>
  <si>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</si>
  <si>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</si>
  <si>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</si>
  <si>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</si>
  <si>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</si>
  <si>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</si>
  <si>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</si>
  <si>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</si>
  <si>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</si>
  <si>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</si>
  <si>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</si>
  <si>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</si>
  <si>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</si>
  <si>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</si>
  <si>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</si>
  <si>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</si>
  <si>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</si>
  <si>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</si>
  <si>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</si>
  <si>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</si>
  <si>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</si>
  <si>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</si>
  <si>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</si>
  <si>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</si>
  <si>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</si>
  <si>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</si>
  <si>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</si>
  <si>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</si>
  <si>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</si>
  <si>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</si>
  <si>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</si>
  <si>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</si>
  <si>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</si>
  <si>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</si>
  <si>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</si>
  <si>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</si>
  <si>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</si>
  <si>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</si>
  <si>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</si>
  <si>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</si>
  <si>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</si>
  <si>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</si>
  <si>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</si>
  <si>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</si>
  <si>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</si>
  <si>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</si>
  <si>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</si>
  <si>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</si>
  <si>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</si>
  <si>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</si>
  <si>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</si>
  <si>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</si>
  <si>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</si>
  <si>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</si>
  <si>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</si>
  <si>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</si>
  <si>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</si>
  <si>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</si>
  <si>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</si>
  <si>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</si>
  <si>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</si>
  <si>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</si>
  <si>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</si>
  <si>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</si>
  <si>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</si>
  <si>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</si>
  <si>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</si>
  <si>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</si>
  <si>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</si>
  <si>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</si>
  <si>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</si>
  <si>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</si>
  <si>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</si>
  <si>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</si>
  <si>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</si>
  <si>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</si>
  <si>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</si>
  <si>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</si>
  <si>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</si>
  <si>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</si>
  <si>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</si>
  <si>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</si>
  <si>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</si>
  <si>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</si>
  <si>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</si>
  <si>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</si>
  <si>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</si>
  <si>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</si>
  <si>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</si>
  <si>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</si>
  <si>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</si>
  <si>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</si>
  <si>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</si>
  <si>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</si>
  <si>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</si>
  <si>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</si>
  <si>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</si>
  <si>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</si>
  <si>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</si>
  <si>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</si>
  <si>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</si>
  <si>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</si>
  <si>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</si>
  <si>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</si>
  <si>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</si>
  <si>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</si>
  <si>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</si>
  <si>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</si>
  <si>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</si>
  <si>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</si>
  <si>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</si>
  <si>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</si>
  <si>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</si>
  <si>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</si>
  <si>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</si>
  <si>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</si>
  <si>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</si>
  <si>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</si>
  <si>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</si>
  <si>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</si>
  <si>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</si>
  <si>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</si>
  <si>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</si>
  <si>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</si>
  <si>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</si>
  <si>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</si>
  <si>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</si>
  <si>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</si>
  <si>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</si>
  <si>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</si>
  <si>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</si>
  <si>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</si>
  <si>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</si>
  <si>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</si>
  <si>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</si>
  <si>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</si>
  <si>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</si>
  <si>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</si>
  <si>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</si>
  <si>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</si>
  <si>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</si>
  <si>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</si>
  <si>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</si>
  <si>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</si>
  <si>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</si>
  <si>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</si>
  <si>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</si>
  <si>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</si>
  <si>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</si>
  <si>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</si>
  <si>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</si>
  <si>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</si>
  <si>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</si>
  <si>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</si>
  <si>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</si>
  <si>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</si>
  <si>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</si>
  <si>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</si>
  <si>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</si>
  <si>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</si>
  <si>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</si>
  <si>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</si>
  <si>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</si>
  <si>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</si>
  <si>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</si>
  <si>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</si>
  <si>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</si>
  <si>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</si>
  <si>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</si>
  <si>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</si>
  <si>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</si>
  <si>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</si>
  <si>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</si>
  <si>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</si>
  <si>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</si>
  <si>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</si>
  <si>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</si>
  <si>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</si>
  <si>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</si>
  <si>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</si>
  <si>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</si>
  <si>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</si>
  <si>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</si>
  <si>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</si>
  <si>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</si>
  <si>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</si>
  <si>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</si>
  <si>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</si>
  <si>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</si>
  <si>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</si>
  <si>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</si>
  <si>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</si>
  <si>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</si>
  <si>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</si>
  <si>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</si>
  <si>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</si>
  <si>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</si>
  <si>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</si>
  <si>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</si>
  <si>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</si>
  <si>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</si>
  <si>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</si>
  <si>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</si>
  <si>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</si>
  <si>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</si>
  <si>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</si>
  <si>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</si>
  <si>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</si>
  <si>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</si>
  <si>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</si>
  <si>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</si>
  <si>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</si>
  <si>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</si>
  <si>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</si>
  <si>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</si>
  <si>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</si>
  <si>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</si>
  <si>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</si>
  <si>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</si>
  <si>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</si>
  <si>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</si>
  <si>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</si>
  <si>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</si>
  <si>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</si>
  <si>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</si>
  <si>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</si>
  <si>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</si>
  <si>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</si>
  <si>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</si>
  <si>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</si>
  <si>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</si>
  <si>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</si>
  <si>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</si>
  <si>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</si>
  <si>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</si>
  <si>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</si>
  <si>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</si>
  <si>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</si>
  <si>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</si>
  <si>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</si>
  <si>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</si>
  <si>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</si>
  <si>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</si>
  <si>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</si>
  <si>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</si>
  <si>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</si>
  <si>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</si>
  <si>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</si>
  <si>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</si>
  <si>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</si>
  <si>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</si>
  <si>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</si>
  <si>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</si>
  <si>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</si>
  <si>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</si>
  <si>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</si>
  <si>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</si>
  <si>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</si>
  <si>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</si>
  <si>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</si>
  <si>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</si>
  <si>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</si>
  <si>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</si>
  <si>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</si>
  <si>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</si>
  <si>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</si>
  <si>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</si>
  <si>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</si>
  <si>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</si>
  <si>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</si>
  <si>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</si>
  <si>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</si>
  <si>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</si>
  <si>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</si>
  <si>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</si>
  <si>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</si>
  <si>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</si>
  <si>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</si>
  <si>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</si>
  <si>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</si>
  <si>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</si>
  <si>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</si>
  <si>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</si>
  <si>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</si>
  <si>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</si>
  <si>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</si>
  <si>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</si>
  <si>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</si>
  <si>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</si>
  <si>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</si>
  <si>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</si>
  <si>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</si>
  <si>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</si>
  <si>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</si>
  <si>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</si>
  <si>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</si>
  <si>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</si>
  <si>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</si>
  <si>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</si>
  <si>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</si>
  <si>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</si>
  <si>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</si>
  <si>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</si>
  <si>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</si>
  <si>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</si>
  <si>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</si>
  <si>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</si>
  <si>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</si>
  <si>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</si>
  <si>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</si>
  <si>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</si>
  <si>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</si>
  <si>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</si>
  <si>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</si>
  <si>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</si>
  <si>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</si>
  <si>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</si>
  <si>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</si>
  <si>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</si>
  <si>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</si>
  <si>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</si>
  <si>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</si>
  <si>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</si>
  <si>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</si>
  <si>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</si>
  <si>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</si>
  <si>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</si>
  <si>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</si>
  <si>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</si>
  <si>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</si>
  <si>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</si>
  <si>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</si>
  <si>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</si>
  <si>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</si>
  <si>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</si>
  <si>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</si>
  <si>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</si>
  <si>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</si>
  <si>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</si>
  <si>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</si>
  <si>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</si>
  <si>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</si>
  <si>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</si>
  <si>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</si>
  <si>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</si>
  <si>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</si>
  <si>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</si>
  <si>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</si>
  <si>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</si>
  <si>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</si>
  <si>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</si>
  <si>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</si>
  <si>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</si>
  <si>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</si>
  <si>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</si>
  <si>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</si>
  <si>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</si>
  <si>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</si>
  <si>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</si>
  <si>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</si>
  <si>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</si>
  <si>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</si>
  <si>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</si>
  <si>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</si>
  <si>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</si>
  <si>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</si>
  <si>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</si>
  <si>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</si>
  <si>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</si>
  <si>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</si>
  <si>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</si>
  <si>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</si>
  <si>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</si>
  <si>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</si>
  <si>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</si>
  <si>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</si>
  <si>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</si>
  <si>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</si>
  <si>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</si>
  <si>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</si>
  <si>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</si>
  <si>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</si>
  <si>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</si>
  <si>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</si>
  <si>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</si>
  <si>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</si>
  <si>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</si>
  <si>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</si>
  <si>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</si>
  <si>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</si>
  <si>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</si>
  <si>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</si>
  <si>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</si>
  <si>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</si>
  <si>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</si>
  <si>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</si>
  <si>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</si>
  <si>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</si>
  <si>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</si>
  <si>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</si>
  <si>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</si>
  <si>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</si>
  <si>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</si>
  <si>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</si>
  <si>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</si>
  <si>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</si>
  <si>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</si>
  <si>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</si>
  <si>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</si>
  <si>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</si>
  <si>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</si>
  <si>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</si>
  <si>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</si>
  <si>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</si>
  <si>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</si>
  <si>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</si>
  <si>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</si>
  <si>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</si>
  <si>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</si>
  <si>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</si>
  <si>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</si>
  <si>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</si>
  <si>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</si>
  <si>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</si>
  <si>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</si>
  <si>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</si>
  <si>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</si>
  <si>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</si>
  <si>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</si>
  <si>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</si>
  <si>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</si>
  <si>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</si>
  <si>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</si>
  <si>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</si>
  <si>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</si>
  <si>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</si>
  <si>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</si>
  <si>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</si>
  <si>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</si>
  <si>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</si>
  <si>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</si>
  <si>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</si>
  <si>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</si>
  <si>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</si>
  <si>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</si>
  <si>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</si>
  <si>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</si>
  <si>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</si>
  <si>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</si>
  <si>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</si>
  <si>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</si>
  <si>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</si>
  <si>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</si>
  <si>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</si>
  <si>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</si>
  <si>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</si>
  <si>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</si>
  <si>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</si>
  <si>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</si>
  <si>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</si>
  <si>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</si>
  <si>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</si>
  <si>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</si>
  <si>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</si>
  <si>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</si>
  <si>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</si>
  <si>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</si>
  <si>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</si>
  <si>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</si>
  <si>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</si>
  <si>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</si>
  <si>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</si>
  <si>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</si>
  <si>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</si>
  <si>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</si>
  <si>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</si>
  <si>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</si>
  <si>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</si>
  <si>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</si>
  <si>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</si>
  <si>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</si>
  <si>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</si>
  <si>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</si>
  <si>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</si>
  <si>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</si>
  <si>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</si>
  <si>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</si>
  <si>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</si>
  <si>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</si>
  <si>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</si>
  <si>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</si>
  <si>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</si>
  <si>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</si>
  <si>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</si>
  <si>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</si>
  <si>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</si>
  <si>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</si>
  <si>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</si>
  <si>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</si>
  <si>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</si>
  <si>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</si>
  <si>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</si>
  <si>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</si>
  <si>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</si>
  <si>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</si>
  <si>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</si>
  <si>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</si>
  <si>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</si>
  <si>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</si>
  <si>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</si>
  <si>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</si>
  <si>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</si>
  <si>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</si>
  <si>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</si>
  <si>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</si>
  <si>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</si>
  <si>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</si>
  <si>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</si>
  <si>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</si>
  <si>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</si>
  <si>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</si>
  <si>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</si>
  <si>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</si>
  <si>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</si>
  <si>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</si>
  <si>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</si>
  <si>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</si>
  <si>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</si>
  <si>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</si>
  <si>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</si>
  <si>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</si>
  <si>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</si>
  <si>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</si>
  <si>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</si>
  <si>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</si>
  <si>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</si>
  <si>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</si>
  <si>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</si>
  <si>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</si>
  <si>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</si>
  <si>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</si>
  <si>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</si>
  <si>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</si>
  <si>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</si>
  <si>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</si>
  <si>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</si>
  <si>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</si>
  <si>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</si>
  <si>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</si>
  <si>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</si>
  <si>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</si>
  <si>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</si>
  <si>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</si>
  <si>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</si>
  <si>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</si>
  <si>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</si>
  <si>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</si>
  <si>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</si>
  <si>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</si>
  <si>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</si>
  <si>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</si>
  <si>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</si>
  <si>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</si>
  <si>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</si>
  <si>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</si>
  <si>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</si>
  <si>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</si>
  <si>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</si>
  <si>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</si>
  <si>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</si>
  <si>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</si>
  <si>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</si>
  <si>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</si>
  <si>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</si>
  <si>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</si>
  <si>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</si>
  <si>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</si>
  <si>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</si>
  <si>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</si>
  <si>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</si>
  <si>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</si>
  <si>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</si>
  <si>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</si>
  <si>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</si>
  <si>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</si>
  <si>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</si>
  <si>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</si>
  <si>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</si>
  <si>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</si>
  <si>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</si>
  <si>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</si>
  <si>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</si>
  <si>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</si>
  <si>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</si>
  <si>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</si>
  <si>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</si>
  <si>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</si>
  <si>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</si>
  <si>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</si>
  <si>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</si>
  <si>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</si>
  <si>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</si>
  <si>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</si>
  <si>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</si>
  <si>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</si>
  <si>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</si>
  <si>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</si>
  <si>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</si>
  <si>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</si>
  <si>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</si>
  <si>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</si>
  <si>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</si>
  <si>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</si>
  <si>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</si>
  <si>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</si>
  <si>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</si>
  <si>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</si>
  <si>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</si>
  <si>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</si>
  <si>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</si>
  <si>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</si>
  <si>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</si>
  <si>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</si>
  <si>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</si>
  <si>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</si>
  <si>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</si>
  <si>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</si>
  <si>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</si>
  <si>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</si>
  <si>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</si>
  <si>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</si>
  <si>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</si>
  <si>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</si>
  <si>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</si>
  <si>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</si>
  <si>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</si>
  <si>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</si>
  <si>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</si>
  <si>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</si>
  <si>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</si>
  <si>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</si>
  <si>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</si>
  <si>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</si>
  <si>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</si>
  <si>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</si>
  <si>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</si>
  <si>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</si>
  <si>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</si>
  <si>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</si>
  <si>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</si>
  <si>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</si>
  <si>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</si>
  <si>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</si>
  <si>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</si>
  <si>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</si>
  <si>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</si>
  <si>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</si>
  <si>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</si>
  <si>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</si>
  <si>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</si>
  <si>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</si>
  <si>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</si>
  <si>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</si>
  <si>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</si>
  <si>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</si>
  <si>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</si>
  <si>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</si>
  <si>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</si>
  <si>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</si>
  <si>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</si>
  <si>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</si>
  <si>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</si>
  <si>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</si>
  <si>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</si>
  <si>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</si>
  <si>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</si>
  <si>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</si>
  <si>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</si>
  <si>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</si>
  <si>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</si>
  <si>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</si>
  <si>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</si>
  <si>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</si>
  <si>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</si>
  <si>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</si>
  <si>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</si>
  <si>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</si>
  <si>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</si>
  <si>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</si>
  <si>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</si>
  <si>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</si>
  <si>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</si>
  <si>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</si>
  <si>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</si>
  <si>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</si>
  <si>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</si>
  <si>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</si>
  <si>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</si>
  <si>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</si>
  <si>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</si>
  <si>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</si>
  <si>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</si>
  <si>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</si>
  <si>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</si>
  <si>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</si>
  <si>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</si>
  <si>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</si>
  <si>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</si>
  <si>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</si>
  <si>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</si>
  <si>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</si>
  <si>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</si>
  <si>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</si>
  <si>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</si>
  <si>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</si>
  <si>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</si>
  <si>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</si>
  <si>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</si>
  <si>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</si>
  <si>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</si>
  <si>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</si>
  <si>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</si>
  <si>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</si>
  <si>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</si>
  <si>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</si>
  <si>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</si>
  <si>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</si>
  <si>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</si>
  <si>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</si>
  <si>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</si>
  <si>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</si>
  <si>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</si>
  <si>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</si>
  <si>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</si>
  <si>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</si>
  <si>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</si>
  <si>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</si>
  <si>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</si>
  <si>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</si>
  <si>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</si>
  <si>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</si>
  <si>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</si>
  <si>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</si>
  <si>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</si>
  <si>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</si>
  <si>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</si>
  <si>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</si>
  <si>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</si>
  <si>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</si>
  <si>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</si>
  <si>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</si>
  <si>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</si>
  <si>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</si>
  <si>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</si>
  <si>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</si>
  <si>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</si>
  <si>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</si>
  <si>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</si>
  <si>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</si>
  <si>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</si>
  <si>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</si>
  <si>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</si>
  <si>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</si>
  <si>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</si>
  <si>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</si>
  <si>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</si>
  <si>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</si>
  <si>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</si>
  <si>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</si>
  <si>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</si>
  <si>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</si>
  <si>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</si>
  <si>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</si>
  <si>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</si>
  <si>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</si>
  <si>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</si>
  <si>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</si>
  <si>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</si>
  <si>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</si>
  <si>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</si>
  <si>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</si>
  <si>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</si>
  <si>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</si>
  <si>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</si>
  <si>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</si>
  <si>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</si>
  <si>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</si>
  <si>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</si>
  <si>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</si>
  <si>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</si>
  <si>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</si>
  <si>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</si>
  <si>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</si>
  <si>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</si>
  <si>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</si>
  <si>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</si>
  <si>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</si>
  <si>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</si>
  <si>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</si>
  <si>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</si>
  <si>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</si>
  <si>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</si>
  <si>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</si>
  <si>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</si>
  <si>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</si>
  <si>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</si>
  <si>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</si>
  <si>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</si>
  <si>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</si>
  <si>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</si>
  <si>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</si>
  <si>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</si>
  <si>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</si>
  <si>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</si>
  <si>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</si>
  <si>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</si>
  <si>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</si>
  <si>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</si>
  <si>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</si>
  <si>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</si>
  <si>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</si>
  <si>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</si>
  <si>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</si>
  <si>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</si>
  <si>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</si>
  <si>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</si>
  <si>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</si>
  <si>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</si>
  <si>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</si>
  <si>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</si>
  <si>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</si>
  <si>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</si>
  <si>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</si>
  <si>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</si>
  <si>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</si>
  <si>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</si>
  <si>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</si>
  <si>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</si>
  <si>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</si>
  <si>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</si>
  <si>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</si>
  <si>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</si>
  <si>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</si>
  <si>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</si>
  <si>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</si>
  <si>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</si>
  <si>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</si>
  <si>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</si>
  <si>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</si>
  <si>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</si>
  <si>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</si>
  <si>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</si>
  <si>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</si>
  <si>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</si>
  <si>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</si>
  <si>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</si>
  <si>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</si>
  <si>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</si>
  <si>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</si>
  <si>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</si>
  <si>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</si>
  <si>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</si>
  <si>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</si>
  <si>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</si>
  <si>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</si>
  <si>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</si>
  <si>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</si>
  <si>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</si>
  <si>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</si>
  <si>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</si>
  <si>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</si>
  <si>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</si>
  <si>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</si>
  <si>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</si>
  <si>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</si>
  <si>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</si>
  <si>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</si>
  <si>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</si>
  <si>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</si>
  <si>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</si>
  <si>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</si>
  <si>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</si>
  <si>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</si>
  <si>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</si>
  <si>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</si>
  <si>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</si>
  <si>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</si>
  <si>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</si>
  <si>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</si>
  <si>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</si>
  <si>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</si>
  <si>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</si>
  <si>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</si>
  <si>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</si>
  <si>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</si>
  <si>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</si>
  <si>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</si>
  <si>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</si>
  <si>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</si>
  <si>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</si>
  <si>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</si>
  <si>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</si>
  <si>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</si>
  <si>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</si>
  <si>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</si>
  <si>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</si>
  <si>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</si>
  <si>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</si>
  <si>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</si>
  <si>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</si>
  <si>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</si>
  <si>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</si>
  <si>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</si>
  <si>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</si>
  <si>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</si>
  <si>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</si>
  <si>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</si>
  <si>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</si>
  <si>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</si>
  <si>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</si>
  <si>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</si>
  <si>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</si>
  <si>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</si>
  <si>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</si>
  <si>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</si>
  <si>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</si>
  <si>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</si>
  <si>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</si>
  <si>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</si>
  <si>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</si>
  <si>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</si>
  <si>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</si>
  <si>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</si>
  <si>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</si>
  <si>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</si>
  <si>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</si>
  <si>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</si>
  <si>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</si>
  <si>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</si>
  <si>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</si>
  <si>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</si>
  <si>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</si>
  <si>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</si>
  <si>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</si>
  <si>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</si>
  <si>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</si>
  <si>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</si>
  <si>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</si>
  <si>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</si>
  <si>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</si>
  <si>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</si>
  <si>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</si>
  <si>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</si>
  <si>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</si>
  <si>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</si>
  <si>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</si>
  <si>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</si>
  <si>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</si>
  <si>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</si>
  <si>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</si>
  <si>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</si>
  <si>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</si>
  <si>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</si>
  <si>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</si>
  <si>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</si>
  <si>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</si>
  <si>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</si>
  <si>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</si>
  <si>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</si>
  <si>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</si>
  <si>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</si>
  <si>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</si>
  <si>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</si>
  <si>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</si>
  <si>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</si>
  <si>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</si>
  <si>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</si>
  <si>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</si>
  <si>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</si>
  <si>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</si>
  <si>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</si>
  <si>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</si>
  <si>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</si>
  <si>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</si>
  <si>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</si>
  <si>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</si>
  <si>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</si>
  <si>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</si>
  <si>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</si>
  <si>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</si>
  <si>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</si>
  <si>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</si>
  <si>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</si>
  <si>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</si>
  <si>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</si>
  <si>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</si>
  <si>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</si>
  <si>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</si>
  <si>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</si>
  <si>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</si>
  <si>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</si>
  <si>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</si>
  <si>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</si>
  <si>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</si>
  <si>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</si>
  <si>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</si>
  <si>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</si>
  <si>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</si>
  <si>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</si>
  <si>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</si>
  <si>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</si>
  <si>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</si>
  <si>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</si>
  <si>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</si>
  <si>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</si>
  <si>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</si>
  <si>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</si>
  <si>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</si>
  <si>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</si>
  <si>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</si>
  <si>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</si>
  <si>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</si>
  <si>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</si>
  <si>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</si>
  <si>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</si>
  <si>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</si>
  <si>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</si>
  <si>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</si>
  <si>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</si>
  <si>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</si>
  <si>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</si>
  <si>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</si>
  <si>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</si>
  <si>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</si>
  <si>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</si>
  <si>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</si>
  <si>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</si>
  <si>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</si>
  <si>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</si>
  <si>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</si>
  <si>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</si>
  <si>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</si>
  <si>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</si>
  <si>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</si>
  <si>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</si>
  <si>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</si>
  <si>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</si>
  <si>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</si>
  <si>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</si>
  <si>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</si>
  <si>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</si>
  <si>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</si>
  <si>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</si>
  <si>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</si>
  <si>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</si>
  <si>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</si>
  <si>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</si>
  <si>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</si>
  <si>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</si>
  <si>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</si>
  <si>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</si>
  <si>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</si>
  <si>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</si>
  <si>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</si>
  <si>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</si>
  <si>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</si>
  <si>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</si>
  <si>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</si>
  <si>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</si>
  <si>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</si>
  <si>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</si>
  <si>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</si>
  <si>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</si>
  <si>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</si>
  <si>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</si>
  <si>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</si>
  <si>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</si>
  <si>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</si>
  <si>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</si>
  <si>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</si>
  <si>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</si>
  <si>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</si>
  <si>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</si>
  <si>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</si>
  <si>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</si>
  <si>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</si>
  <si>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</si>
  <si>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</si>
  <si>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</si>
  <si>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</si>
  <si>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</si>
  <si>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</si>
  <si>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</si>
  <si>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</si>
  <si>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</si>
  <si>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</si>
  <si>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</si>
  <si>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</si>
  <si>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</si>
  <si>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</si>
  <si>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</si>
  <si>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</si>
  <si>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</si>
  <si>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</si>
  <si>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</si>
  <si>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</si>
  <si>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</si>
  <si>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</si>
  <si>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</si>
  <si>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</si>
  <si>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</si>
  <si>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</si>
  <si>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</si>
  <si>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</si>
  <si>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</si>
  <si>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</si>
  <si>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</si>
  <si>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</si>
  <si>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</si>
  <si>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</si>
  <si>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</si>
  <si>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</si>
  <si>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</si>
  <si>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</si>
  <si>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</si>
  <si>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</si>
  <si>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</si>
  <si>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</si>
  <si>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</si>
  <si>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</si>
  <si>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</si>
  <si>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</si>
  <si>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</si>
  <si>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</si>
  <si>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</si>
  <si>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</si>
  <si>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</si>
  <si>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</si>
  <si>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</si>
  <si>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</si>
  <si>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</si>
  <si>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</si>
  <si>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</si>
  <si>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</si>
  <si>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</si>
  <si>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</si>
  <si>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</si>
  <si>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</si>
  <si>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</si>
  <si>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</si>
  <si>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</si>
  <si>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</si>
  <si>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</si>
  <si>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</si>
  <si>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</si>
  <si>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</si>
  <si>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</si>
  <si>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</si>
  <si>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</si>
  <si>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</si>
  <si>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</si>
  <si>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</si>
  <si>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</si>
  <si>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</si>
  <si>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</si>
  <si>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</si>
  <si>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</si>
  <si>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</si>
  <si>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</si>
  <si>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</si>
  <si>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</si>
  <si>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</si>
  <si>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</si>
  <si>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</si>
  <si>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</si>
  <si>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</si>
  <si>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</si>
  <si>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</si>
  <si>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</si>
  <si>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</si>
  <si>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</si>
  <si>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</si>
  <si>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</si>
  <si>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</si>
  <si>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</si>
  <si>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</si>
  <si>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</si>
  <si>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</si>
  <si>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</si>
  <si>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</si>
  <si>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</si>
  <si>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</si>
  <si>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</si>
  <si>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</si>
  <si>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</si>
  <si>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</si>
  <si>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</si>
  <si>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</si>
  <si>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</si>
  <si>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</si>
  <si>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</si>
  <si>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</si>
  <si>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</si>
  <si>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</si>
  <si>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</si>
  <si>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</si>
  <si>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</si>
  <si>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</si>
  <si>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</si>
  <si>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</si>
  <si>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</si>
  <si>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</si>
  <si>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</si>
  <si>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</si>
  <si>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</si>
  <si>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</si>
  <si>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</si>
  <si>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</si>
  <si>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</si>
  <si>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</si>
  <si>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</si>
  <si>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</si>
  <si>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</si>
  <si>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</si>
  <si>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</si>
  <si>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</si>
  <si>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</si>
  <si>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</si>
  <si>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</si>
  <si>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</si>
  <si>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</si>
  <si>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</si>
  <si>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</si>
  <si>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</si>
  <si>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</si>
  <si>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</si>
  <si>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</si>
  <si>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</si>
  <si>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</si>
  <si>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</si>
  <si>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</si>
  <si>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</si>
  <si>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</si>
  <si>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</si>
  <si>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</si>
  <si>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</si>
  <si>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</si>
  <si>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</si>
  <si>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</si>
  <si>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</si>
  <si>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</si>
  <si>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</si>
  <si>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</si>
  <si>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</si>
  <si>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</si>
  <si>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</si>
  <si>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</si>
  <si>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</si>
  <si>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</si>
  <si>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</si>
  <si>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</si>
  <si>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</si>
  <si>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</si>
  <si>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</si>
  <si>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</si>
  <si>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</si>
  <si>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</si>
  <si>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</si>
  <si>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</si>
  <si>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</si>
  <si>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</si>
  <si>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</si>
  <si>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</si>
  <si>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</si>
  <si>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</si>
  <si>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</si>
  <si>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</si>
  <si>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</si>
  <si>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</si>
  <si>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</si>
  <si>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</si>
  <si>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</si>
  <si>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</si>
  <si>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</si>
  <si>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</si>
  <si>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</si>
  <si>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</si>
  <si>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</si>
  <si>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</si>
  <si>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</si>
  <si>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</si>
  <si>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</si>
  <si>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</si>
  <si>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</si>
  <si>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</si>
  <si>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</si>
  <si>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</si>
  <si>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</si>
  <si>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</si>
  <si>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</si>
  <si>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</si>
  <si>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</si>
  <si>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</si>
  <si>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</si>
  <si>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</si>
  <si>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</si>
  <si>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</si>
  <si>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</si>
  <si>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</si>
  <si>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</si>
  <si>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</si>
  <si>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</si>
  <si>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</si>
  <si>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</si>
  <si>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</si>
  <si>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</si>
  <si>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</si>
  <si>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</si>
  <si>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</si>
  <si>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</si>
  <si>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</si>
  <si>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</si>
  <si>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</si>
  <si>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</si>
  <si>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</si>
  <si>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</si>
  <si>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</si>
  <si>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</si>
  <si>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</si>
  <si>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</si>
  <si>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</si>
  <si>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</si>
  <si>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</si>
  <si>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</si>
  <si>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</si>
  <si>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</si>
  <si>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</si>
  <si>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</si>
  <si>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</si>
  <si>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</si>
  <si>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</si>
  <si>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</si>
  <si>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</si>
  <si>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</si>
  <si>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</si>
  <si>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</si>
  <si>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</si>
  <si>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</si>
  <si>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</si>
  <si>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</si>
  <si>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</si>
  <si>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</si>
  <si>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</si>
  <si>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</si>
  <si>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</si>
  <si>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</si>
  <si>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</si>
  <si>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</si>
  <si>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</si>
  <si>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</si>
  <si>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</si>
  <si>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</si>
  <si>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</si>
  <si>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</si>
  <si>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</si>
  <si>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</si>
  <si>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</si>
  <si>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</si>
  <si>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</si>
  <si>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</si>
  <si>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</si>
  <si>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</si>
  <si>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</si>
  <si>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</si>
  <si>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</si>
  <si>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</si>
  <si>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</si>
  <si>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</si>
  <si>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</si>
  <si>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</si>
  <si>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</si>
  <si>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</si>
  <si>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</si>
  <si>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</si>
  <si>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</si>
  <si>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</si>
  <si>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</si>
  <si>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</si>
  <si>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</si>
  <si>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</si>
  <si>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</si>
  <si>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</si>
  <si>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</si>
  <si>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</si>
  <si>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</si>
  <si>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</si>
  <si>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</si>
  <si>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</si>
  <si>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</si>
  <si>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</si>
  <si>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</si>
  <si>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</si>
  <si>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</si>
  <si>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</si>
  <si>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</si>
  <si>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</si>
  <si>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</si>
  <si>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</si>
  <si>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</si>
  <si>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</si>
  <si>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</si>
  <si>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</si>
  <si>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</si>
  <si>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</si>
  <si>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</si>
  <si>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</si>
  <si>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</si>
  <si>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</si>
  <si>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</si>
  <si>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</si>
  <si>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</si>
  <si>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</si>
  <si>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</si>
  <si>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</si>
  <si>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</si>
  <si>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</si>
  <si>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</si>
  <si>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</si>
  <si>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</si>
  <si>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</si>
  <si>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</si>
  <si>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</si>
  <si>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</si>
  <si>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</si>
  <si>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</si>
  <si>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</si>
  <si>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</si>
  <si>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</si>
  <si>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</si>
  <si>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</si>
  <si>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</si>
  <si>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</si>
  <si>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</si>
  <si>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</si>
  <si>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</si>
  <si>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</si>
  <si>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</si>
  <si>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</si>
  <si>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</si>
  <si>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</si>
  <si>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</si>
  <si>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</si>
  <si>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</si>
  <si>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</si>
  <si>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</si>
  <si>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</si>
  <si>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</si>
  <si>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</si>
  <si>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</si>
  <si>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</si>
  <si>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</si>
  <si>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</si>
  <si>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</si>
  <si>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</si>
  <si>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</si>
  <si>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</si>
  <si>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</si>
  <si>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</si>
  <si>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</si>
  <si>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</si>
  <si>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</si>
  <si>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</si>
  <si>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</si>
  <si>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</si>
  <si>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</si>
  <si>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</si>
  <si>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</si>
  <si>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</si>
  <si>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</si>
  <si>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</si>
  <si>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</si>
  <si>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</si>
  <si>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</si>
  <si>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</si>
  <si>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</si>
  <si>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</si>
  <si>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</si>
  <si>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</si>
  <si>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</si>
  <si>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</si>
  <si>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</si>
  <si>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</si>
  <si>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</si>
  <si>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</si>
  <si>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</si>
  <si>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</si>
  <si>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</si>
  <si>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</si>
  <si>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</si>
  <si>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</si>
  <si>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</si>
  <si>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</si>
  <si>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</si>
  <si>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</si>
  <si>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</si>
  <si>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</si>
  <si>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</si>
  <si>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</si>
  <si>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</si>
  <si>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</si>
  <si>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</si>
  <si>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</si>
  <si>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</si>
  <si>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</si>
  <si>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</si>
  <si>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</si>
  <si>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</si>
  <si>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</si>
  <si>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</si>
  <si>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</si>
  <si>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</si>
  <si>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</si>
  <si>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</si>
  <si>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</si>
  <si>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</si>
  <si>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</si>
  <si>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</si>
  <si>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</si>
  <si>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</si>
  <si>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</si>
  <si>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</si>
  <si>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</si>
  <si>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</si>
  <si>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</si>
  <si>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</si>
  <si>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</si>
  <si>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</si>
  <si>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</si>
  <si>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</si>
  <si>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</si>
  <si>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</si>
  <si>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</si>
  <si>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</si>
  <si>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</si>
  <si>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</si>
  <si>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</si>
  <si>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</si>
  <si>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</si>
  <si>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</si>
  <si>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</si>
  <si>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</si>
  <si>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</si>
  <si>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</si>
  <si>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</si>
  <si>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</si>
  <si>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</si>
  <si>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</si>
  <si>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</si>
  <si>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</si>
  <si>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</si>
  <si>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</si>
  <si>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</si>
  <si>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</si>
  <si>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</si>
  <si>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</si>
  <si>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</si>
  <si>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</si>
  <si>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</si>
  <si>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</si>
  <si>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</si>
  <si>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</si>
  <si>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</si>
  <si>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</si>
  <si>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</si>
  <si>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</si>
  <si>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</si>
  <si>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</si>
  <si>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</si>
  <si>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</si>
  <si>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</si>
  <si>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</si>
  <si>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</si>
  <si>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</si>
  <si>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</si>
  <si>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</si>
  <si>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</si>
  <si>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</si>
  <si>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</si>
  <si>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</si>
  <si>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</si>
  <si>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</si>
  <si>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</si>
  <si>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</si>
  <si>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</si>
  <si>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</si>
  <si>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</si>
  <si>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</si>
  <si>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</si>
  <si>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</si>
  <si>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</si>
  <si>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</si>
  <si>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</si>
  <si>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</si>
  <si>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</si>
  <si>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</si>
  <si>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</si>
  <si>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</si>
  <si>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</si>
  <si>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</si>
  <si>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</si>
  <si>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</si>
  <si>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</si>
  <si>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</si>
  <si>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</si>
  <si>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</si>
  <si>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</si>
  <si>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</si>
  <si>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</si>
  <si>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</si>
  <si>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</si>
  <si>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</si>
  <si>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</si>
  <si>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</si>
  <si>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</si>
  <si>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</si>
  <si>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</si>
  <si>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</si>
  <si>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</si>
  <si>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</si>
  <si>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</si>
  <si>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</si>
  <si>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</si>
  <si>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</si>
  <si>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</si>
  <si>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</si>
  <si>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</si>
  <si>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</si>
  <si>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</si>
  <si>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</si>
  <si>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</si>
  <si>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</si>
  <si>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</si>
  <si>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</si>
  <si>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</si>
  <si>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</si>
  <si>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</si>
  <si>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</si>
  <si>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</si>
  <si>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</si>
  <si>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</si>
  <si>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</si>
  <si>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</si>
  <si>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</si>
  <si>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</si>
  <si>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</si>
  <si>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</si>
  <si>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</si>
  <si>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</si>
  <si>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</si>
  <si>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</si>
  <si>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</si>
  <si>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</si>
  <si>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</si>
  <si>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</si>
  <si>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</si>
  <si>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</si>
  <si>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</si>
  <si>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</si>
  <si>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</si>
  <si>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</si>
  <si>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</si>
  <si>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</si>
  <si>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</si>
  <si>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</si>
  <si>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</si>
  <si>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</si>
  <si>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</si>
  <si>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</si>
  <si>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</si>
  <si>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</si>
  <si>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</si>
  <si>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</si>
  <si>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</si>
  <si>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</si>
  <si>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</si>
  <si>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</si>
  <si>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</si>
  <si>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</si>
  <si>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</si>
  <si>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</si>
  <si>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</si>
  <si>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</si>
  <si>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</si>
  <si>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</si>
  <si>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</si>
  <si>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</si>
  <si>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</si>
  <si>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</si>
  <si>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</si>
  <si>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</si>
  <si>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</si>
  <si>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</si>
  <si>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</si>
  <si>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</si>
  <si>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</si>
  <si>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</si>
  <si>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</si>
  <si>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</si>
  <si>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</si>
  <si>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</si>
  <si>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</si>
  <si>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</si>
  <si>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</si>
  <si>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</si>
  <si>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</si>
  <si>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</si>
  <si>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</si>
  <si>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</si>
  <si>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</si>
  <si>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</si>
  <si>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</si>
  <si>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</si>
  <si>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</si>
  <si>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</si>
  <si>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</si>
  <si>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</si>
  <si>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</si>
  <si>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</si>
  <si>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</si>
  <si>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</si>
  <si>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</si>
  <si>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</si>
  <si>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</si>
  <si>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</si>
  <si>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</si>
  <si>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</si>
  <si>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</si>
  <si>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</si>
  <si>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</si>
  <si>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</si>
  <si>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</si>
  <si>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</si>
  <si>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</si>
  <si>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</si>
  <si>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</si>
  <si>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</si>
  <si>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</si>
  <si>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</si>
  <si>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</si>
  <si>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</si>
  <si>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</si>
  <si>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</si>
  <si>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</si>
  <si>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</si>
  <si>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</si>
  <si>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</si>
  <si>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</si>
  <si>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</si>
  <si>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</si>
  <si>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</si>
  <si>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</si>
  <si>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</si>
  <si>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</si>
  <si>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</si>
  <si>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</si>
  <si>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</si>
  <si>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</si>
  <si>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</si>
  <si>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</si>
  <si>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</si>
  <si>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</si>
  <si>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</si>
  <si>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</si>
  <si>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</si>
  <si>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</si>
  <si>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</si>
  <si>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</si>
  <si>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</si>
  <si>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</si>
  <si>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</si>
  <si>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</si>
  <si>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</si>
  <si>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</si>
  <si>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</si>
  <si>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</si>
  <si>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</si>
  <si>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</si>
  <si>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</si>
  <si>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</si>
  <si>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</si>
  <si>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</si>
  <si>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</si>
  <si>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</si>
  <si>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</si>
  <si>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</si>
  <si>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</si>
  <si>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</si>
  <si>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</si>
  <si>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</si>
  <si>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</si>
  <si>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</si>
  <si>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</si>
  <si>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</si>
  <si>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</si>
  <si>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</si>
  <si>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</si>
  <si>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</si>
  <si>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</si>
  <si>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</si>
  <si>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</si>
  <si>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</si>
  <si>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</si>
  <si>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</si>
  <si>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</si>
  <si>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</si>
  <si>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</si>
  <si>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</si>
  <si>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</si>
  <si>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</si>
  <si>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</si>
  <si>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</si>
  <si>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</si>
  <si>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</si>
  <si>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</si>
  <si>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</si>
  <si>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</si>
  <si>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</si>
  <si>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</si>
  <si>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</si>
  <si>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</si>
  <si>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</si>
  <si>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</si>
  <si>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</si>
  <si>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</si>
  <si>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</si>
  <si>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</si>
  <si>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</si>
  <si>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</si>
  <si>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</si>
  <si>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</si>
  <si>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</si>
  <si>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</si>
  <si>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</si>
  <si>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</si>
  <si>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</si>
  <si>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</si>
  <si>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</si>
  <si>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</si>
  <si>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</si>
  <si>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</si>
  <si>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</si>
  <si>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</si>
  <si>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</si>
  <si>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</si>
  <si>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</si>
  <si>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</si>
  <si>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</si>
  <si>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</si>
  <si>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</si>
  <si>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</si>
  <si>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</si>
  <si>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</si>
  <si>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</si>
  <si>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</si>
  <si>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</si>
  <si>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</si>
  <si>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</si>
  <si>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</si>
  <si>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</si>
  <si>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</si>
  <si>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</si>
  <si>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</si>
  <si>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</si>
  <si>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</si>
  <si>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</si>
  <si>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</si>
  <si>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</si>
  <si>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</si>
  <si>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</si>
  <si>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</si>
  <si>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</si>
  <si>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</si>
  <si>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</si>
  <si>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</si>
  <si>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</si>
  <si>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</si>
  <si>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</si>
  <si>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</si>
  <si>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</si>
  <si>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</si>
  <si>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</si>
  <si>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</si>
  <si>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</si>
  <si>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</si>
  <si>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</si>
  <si>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</si>
  <si>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</si>
  <si>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</si>
  <si>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</si>
  <si>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</si>
  <si>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</si>
  <si>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</si>
  <si>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</si>
  <si>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</si>
  <si>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</si>
  <si>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</si>
  <si>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</si>
  <si>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</si>
  <si>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</si>
  <si>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</si>
  <si>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</si>
  <si>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</si>
  <si>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</si>
  <si>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</si>
  <si>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</si>
  <si>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</si>
  <si>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</si>
  <si>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</si>
  <si>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</si>
  <si>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</si>
  <si>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</si>
  <si>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</si>
  <si>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</si>
  <si>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</si>
  <si>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</si>
  <si>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</si>
  <si>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</si>
  <si>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</si>
  <si>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</si>
  <si>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</si>
  <si>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</si>
  <si>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</si>
  <si>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</si>
  <si>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</si>
  <si>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</si>
  <si>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</si>
  <si>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</si>
  <si>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</si>
  <si>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</si>
  <si>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</si>
  <si>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</si>
  <si>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</si>
  <si>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</si>
  <si>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</si>
  <si>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</si>
  <si>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</si>
  <si>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</si>
  <si>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</si>
  <si>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</si>
  <si>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</si>
  <si>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</si>
  <si>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</si>
  <si>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</si>
  <si>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</si>
  <si>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</si>
  <si>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</si>
  <si>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</si>
  <si>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</si>
  <si>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</si>
  <si>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</si>
  <si>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</si>
  <si>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</si>
  <si>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</si>
  <si>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</si>
  <si>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</si>
  <si>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</si>
  <si>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</si>
  <si>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</si>
  <si>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</si>
  <si>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</si>
  <si>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</si>
  <si>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</si>
  <si>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</si>
  <si>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</si>
  <si>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</si>
  <si>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</si>
  <si>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</si>
  <si>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</si>
  <si>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</si>
  <si>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</si>
  <si>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</si>
  <si>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</si>
  <si>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</si>
  <si>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</si>
  <si>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</si>
  <si>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</si>
  <si>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</si>
  <si>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</si>
  <si>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</si>
  <si>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</si>
  <si>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</si>
  <si>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</si>
  <si>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</si>
  <si>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</si>
  <si>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</si>
  <si>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</si>
  <si>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</si>
  <si>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</si>
  <si>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</si>
  <si>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</si>
  <si>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</si>
  <si>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</si>
  <si>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</si>
  <si>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</si>
  <si>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</si>
  <si>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</si>
  <si>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</si>
  <si>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</si>
  <si>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</si>
  <si>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</si>
  <si>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</si>
  <si>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</si>
  <si>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</si>
  <si>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</si>
  <si>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</si>
  <si>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</si>
  <si>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</si>
  <si>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</si>
  <si>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</si>
  <si>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</si>
  <si>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</si>
  <si>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</si>
  <si>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</si>
  <si>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</si>
  <si>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</si>
  <si>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</si>
  <si>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</si>
  <si>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</si>
  <si>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</si>
  <si>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</si>
  <si>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</si>
  <si>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</si>
  <si>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</si>
  <si>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</si>
  <si>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</si>
  <si>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</si>
  <si>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</si>
  <si>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</si>
  <si>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</si>
  <si>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</si>
  <si>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</si>
  <si>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</si>
  <si>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</si>
  <si>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</si>
  <si>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</si>
  <si>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</si>
  <si>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</si>
  <si>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</si>
  <si>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</si>
  <si>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</si>
  <si>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</si>
  <si>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</si>
  <si>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</si>
  <si>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</si>
  <si>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</si>
  <si>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</si>
  <si>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</si>
  <si>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</si>
  <si>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</si>
  <si>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</si>
  <si>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</si>
  <si>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</si>
  <si>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</si>
  <si>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</si>
  <si>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</si>
  <si>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</si>
  <si>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</si>
  <si>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</si>
  <si>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</si>
  <si>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</si>
  <si>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</si>
  <si>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</si>
  <si>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</si>
  <si>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</si>
  <si>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</si>
  <si>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</si>
  <si>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</si>
  <si>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</si>
  <si>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</si>
  <si>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</si>
  <si>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</si>
  <si>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</si>
  <si>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</si>
  <si>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</si>
  <si>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</si>
  <si>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</si>
  <si>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</si>
  <si>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</si>
  <si>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</si>
  <si>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</si>
  <si>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</si>
  <si>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</si>
  <si>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</si>
  <si>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</si>
  <si>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</si>
  <si>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</si>
  <si>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</si>
  <si>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</si>
  <si>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</si>
  <si>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</si>
  <si>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</si>
  <si>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</si>
  <si>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</si>
  <si>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</si>
  <si>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</si>
  <si>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</si>
  <si>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</si>
  <si>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</si>
  <si>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</si>
  <si>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</si>
  <si>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</si>
  <si>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</si>
  <si>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</si>
  <si>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</si>
  <si>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</si>
  <si>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</si>
  <si>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</si>
  <si>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</si>
  <si>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</si>
  <si>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</si>
  <si>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</si>
  <si>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</si>
  <si>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</si>
  <si>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</si>
  <si>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</si>
  <si>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</si>
  <si>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</si>
  <si>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</si>
  <si>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</si>
  <si>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</si>
  <si>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</si>
  <si>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</si>
  <si>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</si>
  <si>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</si>
  <si>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</si>
  <si>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</si>
  <si>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</si>
  <si>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</si>
  <si>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</si>
  <si>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</si>
  <si>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</si>
  <si>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</si>
  <si>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</si>
  <si>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</si>
  <si>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</si>
  <si>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</si>
  <si>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</si>
  <si>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</si>
  <si>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</si>
  <si>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</si>
  <si>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</si>
  <si>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</si>
  <si>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</si>
  <si>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</si>
  <si>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</si>
  <si>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</si>
  <si>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</si>
  <si>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</si>
  <si>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</si>
  <si>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</si>
  <si>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</si>
  <si>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</si>
  <si>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</si>
  <si>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</si>
  <si>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</si>
  <si>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</si>
  <si>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</si>
  <si>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</si>
  <si>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</si>
  <si>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</si>
  <si>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</si>
  <si>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</si>
  <si>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</si>
  <si>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</si>
  <si>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</si>
  <si>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</si>
  <si>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</si>
  <si>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</si>
  <si>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</si>
  <si>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</si>
  <si>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</si>
  <si>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</si>
  <si>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</si>
  <si>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</si>
  <si>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</si>
  <si>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</si>
  <si>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</si>
  <si>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</si>
  <si>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</si>
  <si>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</si>
  <si>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</si>
  <si>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</si>
  <si>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</si>
  <si>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</si>
  <si>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</si>
  <si>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</si>
  <si>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</si>
  <si>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</si>
  <si>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</si>
  <si>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</si>
  <si>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</si>
  <si>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</si>
  <si>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</si>
  <si>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</si>
  <si>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</si>
  <si>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</si>
  <si>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</si>
  <si>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</si>
  <si>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</si>
  <si>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</si>
  <si>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</si>
  <si>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</si>
  <si>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</si>
  <si>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</si>
  <si>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</si>
  <si>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</si>
  <si>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</si>
  <si>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</si>
  <si>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</si>
  <si>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</si>
  <si>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</si>
  <si>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</si>
  <si>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</si>
  <si>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</si>
  <si>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</si>
  <si>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</si>
  <si>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</si>
  <si>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</si>
  <si>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</si>
  <si>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</si>
  <si>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</si>
  <si>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</si>
  <si>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</si>
  <si>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</si>
  <si>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</si>
  <si>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</si>
  <si>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</si>
  <si>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</si>
  <si>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</si>
  <si>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</si>
  <si>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</si>
  <si>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</si>
  <si>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</si>
  <si>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</si>
  <si>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</si>
  <si>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</si>
  <si>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</si>
  <si>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</si>
  <si>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</si>
  <si>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</si>
  <si>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</si>
  <si>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</si>
  <si>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</si>
  <si>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</si>
  <si>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</si>
  <si>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</si>
  <si>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</si>
  <si>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</si>
  <si>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</si>
  <si>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</si>
  <si>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</si>
  <si>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</si>
  <si>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</si>
  <si>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</si>
  <si>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</si>
  <si>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</si>
  <si>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</si>
  <si>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</si>
  <si>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</si>
  <si>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</si>
  <si>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</si>
  <si>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</si>
  <si>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</si>
  <si>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</si>
  <si>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</si>
  <si>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</si>
  <si>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</si>
  <si>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</si>
  <si>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</si>
  <si>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</si>
  <si>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4º de 2024</t>
  </si>
  <si>
    <t>Data de extração dos dados: 21/10/2024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</si>
</sst>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60285</v>
          </cell>
          <cell r="F3">
            <v>35645135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7863</v>
          </cell>
          <cell r="F4">
            <v>16805643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98091</v>
          </cell>
          <cell r="F5">
            <v>19875367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37305</v>
          </cell>
          <cell r="F6">
            <v>17824601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8040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334006</v>
          </cell>
          <cell r="F8">
            <v>158698345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29702</v>
          </cell>
          <cell r="F9">
            <v>115213716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64802</v>
          </cell>
          <cell r="F10">
            <v>65583458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43181</v>
          </cell>
          <cell r="F11">
            <v>145191198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13838</v>
          </cell>
          <cell r="F12">
            <v>10101860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2837</v>
          </cell>
          <cell r="F13">
            <v>22192170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27795</v>
          </cell>
          <cell r="F14">
            <v>51936088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57432</v>
          </cell>
          <cell r="F15">
            <v>21014507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338</v>
          </cell>
          <cell r="F17">
            <v>11799456748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1658620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37173264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21461712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11802</v>
          </cell>
          <cell r="F21">
            <v>7481784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99504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1138567</v>
          </cell>
          <cell r="F23">
            <v>395690803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211333</v>
          </cell>
          <cell r="F24">
            <v>37836614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1944</v>
          </cell>
          <cell r="F25">
            <v>12214909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96884</v>
          </cell>
          <cell r="F26">
            <v>30058667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80818</v>
          </cell>
          <cell r="F27">
            <v>30745962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30871</v>
          </cell>
          <cell r="F28">
            <v>26104611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960708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245929</v>
          </cell>
          <cell r="F30">
            <v>94899511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45509</v>
          </cell>
          <cell r="F31">
            <v>6103499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24413</v>
          </cell>
          <cell r="F32">
            <v>11299653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30661</v>
          </cell>
          <cell r="F33">
            <v>16122585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4089984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190238</v>
          </cell>
          <cell r="F35">
            <v>69043084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864750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15520272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2243550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15904620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19672232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7202784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2880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11170</v>
          </cell>
          <cell r="F43">
            <v>10323680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239902</v>
          </cell>
          <cell r="F44">
            <v>62242538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97164</v>
          </cell>
          <cell r="F45">
            <v>57003937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15797795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22079</v>
          </cell>
          <cell r="F47">
            <v>29462425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16801916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92805</v>
          </cell>
          <cell r="F49">
            <v>16060564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49074</v>
          </cell>
          <cell r="F50">
            <v>3801397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22766172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9492</v>
          </cell>
          <cell r="F52">
            <v>227351241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4170</v>
          </cell>
          <cell r="F53">
            <v>100784396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210000</v>
          </cell>
          <cell r="F54">
            <v>34861475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11439</v>
          </cell>
          <cell r="F55">
            <v>183355542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39669</v>
          </cell>
          <cell r="F56">
            <v>92556666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10353</v>
          </cell>
          <cell r="F57">
            <v>5522501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3016722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49137</v>
          </cell>
          <cell r="F59">
            <v>24955736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10698</v>
          </cell>
          <cell r="F60">
            <v>17504670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107545</v>
          </cell>
          <cell r="F61">
            <v>16109489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5187540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31840</v>
          </cell>
          <cell r="F63">
            <v>9175748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15329</v>
          </cell>
          <cell r="F64">
            <v>27566010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136177</v>
          </cell>
          <cell r="F65">
            <v>29465223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17448</v>
          </cell>
          <cell r="F66">
            <v>113962267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4324241</v>
          </cell>
          <cell r="F67">
            <v>938952991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95258043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41749890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4366560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17568</v>
          </cell>
          <cell r="F71">
            <v>2468441493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435608</v>
          </cell>
          <cell r="F72">
            <v>83915385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10282</v>
          </cell>
          <cell r="F73">
            <v>8203974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83982</v>
          </cell>
          <cell r="F74">
            <v>84513983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60950</v>
          </cell>
          <cell r="F75">
            <v>57617481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31695</v>
          </cell>
          <cell r="F76">
            <v>16278073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20336</v>
          </cell>
          <cell r="F77">
            <v>5710750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27755</v>
          </cell>
          <cell r="F78">
            <v>6690780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25156</v>
          </cell>
          <cell r="F79">
            <v>59364956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21757</v>
          </cell>
          <cell r="F80">
            <v>67649740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3916</v>
          </cell>
          <cell r="F81">
            <v>73492235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24995580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21740652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33922</v>
          </cell>
          <cell r="F84">
            <v>41301201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15967</v>
          </cell>
          <cell r="F85">
            <v>8215907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533</v>
          </cell>
          <cell r="F86">
            <v>1118887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640</v>
          </cell>
          <cell r="F87">
            <v>102072180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131314</v>
          </cell>
          <cell r="F88">
            <v>70391018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12446</v>
          </cell>
          <cell r="F89">
            <v>12557644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90145</v>
          </cell>
          <cell r="F90">
            <v>14978977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772864429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18604</v>
          </cell>
          <cell r="F92">
            <v>12198824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633875</v>
          </cell>
          <cell r="F93">
            <v>214225061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68308621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432250</v>
          </cell>
          <cell r="F95">
            <v>43473533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1218456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2835144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61281</v>
          </cell>
          <cell r="F98">
            <v>101694198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47346</v>
          </cell>
          <cell r="F99">
            <v>35595028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17413</v>
          </cell>
          <cell r="F100">
            <v>22014839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15668</v>
          </cell>
          <cell r="F101">
            <v>23205443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55007</v>
          </cell>
          <cell r="F102">
            <v>18407621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249888</v>
          </cell>
          <cell r="F103">
            <v>1572264576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10985</v>
          </cell>
          <cell r="F104">
            <v>15941197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75837</v>
          </cell>
          <cell r="F105">
            <v>30576906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41223192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31216</v>
          </cell>
          <cell r="F107">
            <v>3255115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9240</v>
          </cell>
          <cell r="F108">
            <v>19496575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7753866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116508</v>
          </cell>
          <cell r="F110">
            <v>61682402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18951</v>
          </cell>
          <cell r="F111">
            <v>11403159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12082148268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990</v>
          </cell>
          <cell r="F113">
            <v>18708084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23163</v>
          </cell>
          <cell r="F114">
            <v>127673634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8811192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40774</v>
          </cell>
          <cell r="F116">
            <v>23015076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44540</v>
          </cell>
          <cell r="F117">
            <v>32353159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17626</v>
          </cell>
          <cell r="F118">
            <v>52818812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331911</v>
          </cell>
          <cell r="F119">
            <v>150046837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8254200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462830</v>
          </cell>
          <cell r="F121">
            <v>117490101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63415</v>
          </cell>
          <cell r="F122">
            <v>15129480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18994</v>
          </cell>
          <cell r="F123">
            <v>23148843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30401640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5496696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16496</v>
          </cell>
          <cell r="F126">
            <v>2444850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87134</v>
          </cell>
          <cell r="F127">
            <v>365030311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4017</v>
          </cell>
          <cell r="F128">
            <v>5146858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31305006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36937</v>
          </cell>
          <cell r="F131">
            <v>64976028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6022584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6243816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12592992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100108</v>
          </cell>
          <cell r="F135">
            <v>31282632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92</v>
          </cell>
          <cell r="F136">
            <v>1615690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6572</v>
          </cell>
          <cell r="F137">
            <v>8557249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9434544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5757864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120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56810928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14269412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80408</v>
          </cell>
          <cell r="F143">
            <v>23240417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43595</v>
          </cell>
          <cell r="F144">
            <v>13714014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89637</v>
          </cell>
          <cell r="F145">
            <v>10060744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10620</v>
          </cell>
          <cell r="F146">
            <v>64166323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35993</v>
          </cell>
          <cell r="F147">
            <v>18682681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14517</v>
          </cell>
          <cell r="F148">
            <v>43227667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29327</v>
          </cell>
          <cell r="F149">
            <v>55449865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58634</v>
          </cell>
          <cell r="F150">
            <v>134807111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46008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5794200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72737</v>
          </cell>
          <cell r="F153">
            <v>10957837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1993680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20263</v>
          </cell>
          <cell r="F155">
            <v>32266806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30785832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93801</v>
          </cell>
          <cell r="F157">
            <v>29564865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5410470275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17327040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F160">
            <v>96901381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20038224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1369031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5993760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8201</v>
          </cell>
          <cell r="F164">
            <v>8691777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221271684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20667729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35897808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22132</v>
          </cell>
          <cell r="F168">
            <v>9922381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71610</v>
          </cell>
          <cell r="F169">
            <v>194115296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5593</v>
          </cell>
          <cell r="F170">
            <v>1974086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40555632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56359</v>
          </cell>
          <cell r="F172">
            <v>102266352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12797</v>
          </cell>
          <cell r="F173">
            <v>22641438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106180</v>
          </cell>
          <cell r="F174">
            <v>73385479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11493</v>
          </cell>
          <cell r="F175">
            <v>67336765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51023</v>
          </cell>
          <cell r="F176">
            <v>7854731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55893</v>
          </cell>
          <cell r="F177">
            <v>9695145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102128036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10094952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51255</v>
          </cell>
          <cell r="F180">
            <v>17363573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139680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1446528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35677</v>
          </cell>
          <cell r="F183">
            <v>29141656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37574334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3470844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8680</v>
          </cell>
          <cell r="F187">
            <v>33093039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F188">
            <v>6110184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33900246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1449384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40336</v>
          </cell>
          <cell r="F191">
            <v>46281275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43649078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66897</v>
          </cell>
          <cell r="F193">
            <v>73622977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40759</v>
          </cell>
          <cell r="F194">
            <v>19904899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72186</v>
          </cell>
          <cell r="F195">
            <v>34599749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11983</v>
          </cell>
          <cell r="F196">
            <v>800944061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16702446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957429</v>
          </cell>
          <cell r="F198">
            <v>155630364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12331776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31903</v>
          </cell>
          <cell r="F200">
            <v>22613512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28</v>
          </cell>
          <cell r="F201">
            <v>1146888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90812</v>
          </cell>
          <cell r="F202">
            <v>55122740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4800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31194</v>
          </cell>
          <cell r="F204">
            <v>37829999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8152176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87491</v>
          </cell>
          <cell r="F206">
            <v>26297670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49066</v>
          </cell>
          <cell r="F207">
            <v>8250257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48853</v>
          </cell>
          <cell r="F208">
            <v>14088006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56176</v>
          </cell>
          <cell r="F209">
            <v>5558752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1197</v>
          </cell>
          <cell r="F210">
            <v>6684770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53813040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41796</v>
          </cell>
          <cell r="F212">
            <v>9973889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13215156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550906</v>
          </cell>
          <cell r="F214">
            <v>86913522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4601112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7458984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60958</v>
          </cell>
          <cell r="F218">
            <v>17388203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102234</v>
          </cell>
          <cell r="F219">
            <v>28011374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11123</v>
          </cell>
          <cell r="F220">
            <v>5675796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16568</v>
          </cell>
          <cell r="F221">
            <v>44869155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30955800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4410</v>
          </cell>
          <cell r="F223">
            <v>30158606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11236656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34223</v>
          </cell>
          <cell r="F225">
            <v>23122906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196128</v>
          </cell>
          <cell r="F226">
            <v>93312230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17445234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29338680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8585250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342574</v>
          </cell>
          <cell r="F230">
            <v>31808223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27415152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17333</v>
          </cell>
          <cell r="F232">
            <v>873663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4531</v>
          </cell>
          <cell r="F233">
            <v>57788085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1531248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71978</v>
          </cell>
          <cell r="F235">
            <v>61629279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11214168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25446</v>
          </cell>
          <cell r="F237">
            <v>36678069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161535</v>
          </cell>
          <cell r="F238">
            <v>21802025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13651</v>
          </cell>
          <cell r="F239">
            <v>1516263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105203184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30645</v>
          </cell>
          <cell r="F241">
            <v>29687272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34907</v>
          </cell>
          <cell r="F242">
            <v>63131076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90</v>
          </cell>
          <cell r="F243">
            <v>831670130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31405</v>
          </cell>
          <cell r="F244">
            <v>107643247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204672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77194</v>
          </cell>
          <cell r="F246">
            <v>34282159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6987</v>
          </cell>
          <cell r="F247">
            <v>3454870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12315</v>
          </cell>
          <cell r="F248">
            <v>51002218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60158256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3839</v>
          </cell>
          <cell r="F250">
            <v>54931925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1679</v>
          </cell>
          <cell r="F251">
            <v>31505971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25822</v>
          </cell>
          <cell r="F252">
            <v>20945168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11142384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38094924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46643</v>
          </cell>
          <cell r="F255">
            <v>9430689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721</v>
          </cell>
          <cell r="F256">
            <v>84833341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8330112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151224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13506612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68690898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560</v>
          </cell>
          <cell r="F261">
            <v>6357538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25261</v>
          </cell>
          <cell r="F262">
            <v>6748361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37180746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20966106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3313</v>
          </cell>
          <cell r="F265">
            <v>5941700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74935</v>
          </cell>
          <cell r="F266">
            <v>7528190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52509</v>
          </cell>
          <cell r="F267">
            <v>29204157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46949868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36172</v>
          </cell>
          <cell r="F269">
            <v>671730766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18147</v>
          </cell>
          <cell r="F270">
            <v>4661922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256415</v>
          </cell>
          <cell r="F271">
            <v>139412338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56324</v>
          </cell>
          <cell r="F272">
            <v>22395614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49881</v>
          </cell>
          <cell r="F273">
            <v>6109253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25064</v>
          </cell>
          <cell r="F274">
            <v>22541196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18024</v>
          </cell>
          <cell r="F275">
            <v>38446987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182732232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30637</v>
          </cell>
          <cell r="F277">
            <v>4883197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62124</v>
          </cell>
          <cell r="F278">
            <v>301394681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520726</v>
          </cell>
          <cell r="F279">
            <v>112998015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31738</v>
          </cell>
          <cell r="F280">
            <v>21753536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38743881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99951984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44497343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3474</v>
          </cell>
          <cell r="F284">
            <v>15675737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6377520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6120</v>
          </cell>
          <cell r="F286">
            <v>20405448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16736712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13334496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56511</v>
          </cell>
          <cell r="F289">
            <v>15180982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1033680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19923288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20322360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62250624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1140720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7856</v>
          </cell>
          <cell r="F296">
            <v>13044315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17209734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55328</v>
          </cell>
          <cell r="F298">
            <v>4026909</v>
          </cell>
        </row>
        <row r="299">
          <cell r="A299">
            <v>291220</v>
          </cell>
          <cell r="B299" t="str">
            <v>BA</v>
          </cell>
          <cell r="C299" t="str">
            <v>IBICOARA</v>
          </cell>
          <cell r="D299" t="str">
            <v>291220</v>
          </cell>
          <cell r="E299">
            <v>18080</v>
          </cell>
          <cell r="F299">
            <v>12428381</v>
          </cell>
        </row>
        <row r="300">
          <cell r="A300">
            <v>291230</v>
          </cell>
          <cell r="B300" t="str">
            <v>BA</v>
          </cell>
          <cell r="C300" t="str">
            <v>IBICUÍ</v>
          </cell>
          <cell r="D300" t="str">
            <v>291230</v>
          </cell>
          <cell r="F300">
            <v>1584000</v>
          </cell>
        </row>
        <row r="301">
          <cell r="A301">
            <v>291240</v>
          </cell>
          <cell r="B301" t="str">
            <v>BA</v>
          </cell>
          <cell r="C301" t="str">
            <v>IBIPEBA</v>
          </cell>
          <cell r="D301" t="str">
            <v>291240</v>
          </cell>
          <cell r="E301">
            <v>10103</v>
          </cell>
          <cell r="F301">
            <v>20183451</v>
          </cell>
        </row>
        <row r="302">
          <cell r="A302">
            <v>291250</v>
          </cell>
          <cell r="B302" t="str">
            <v>BA</v>
          </cell>
          <cell r="C302" t="str">
            <v>IBIPITANGA</v>
          </cell>
          <cell r="D302" t="str">
            <v>291250</v>
          </cell>
          <cell r="E302">
            <v>32655</v>
          </cell>
          <cell r="F302">
            <v>3864252</v>
          </cell>
        </row>
        <row r="303">
          <cell r="A303">
            <v>291260</v>
          </cell>
          <cell r="B303" t="str">
            <v>BA</v>
          </cell>
          <cell r="C303" t="str">
            <v>IBIQUERA</v>
          </cell>
          <cell r="D303" t="str">
            <v>291260</v>
          </cell>
          <cell r="F303">
            <v>1541592</v>
          </cell>
        </row>
        <row r="304">
          <cell r="A304">
            <v>291270</v>
          </cell>
          <cell r="B304" t="str">
            <v>BA</v>
          </cell>
          <cell r="C304" t="str">
            <v>IBIRAPITANGA</v>
          </cell>
          <cell r="D304" t="str">
            <v>291270</v>
          </cell>
          <cell r="F304">
            <v>588744</v>
          </cell>
        </row>
        <row r="305">
          <cell r="A305">
            <v>291280</v>
          </cell>
          <cell r="B305" t="str">
            <v>BA</v>
          </cell>
          <cell r="C305" t="str">
            <v>IBIRAPUÃ</v>
          </cell>
          <cell r="D305" t="str">
            <v>291280</v>
          </cell>
          <cell r="F305">
            <v>6912</v>
          </cell>
        </row>
        <row r="306">
          <cell r="A306">
            <v>291290</v>
          </cell>
          <cell r="B306" t="str">
            <v>BA</v>
          </cell>
          <cell r="C306" t="str">
            <v>IBIRATAIA</v>
          </cell>
          <cell r="D306" t="str">
            <v>291290</v>
          </cell>
          <cell r="F306">
            <v>2655024</v>
          </cell>
        </row>
        <row r="307">
          <cell r="A307">
            <v>291300</v>
          </cell>
          <cell r="B307" t="str">
            <v>BA</v>
          </cell>
          <cell r="C307" t="str">
            <v>IBITIARA</v>
          </cell>
          <cell r="D307" t="str">
            <v>291300</v>
          </cell>
          <cell r="E307">
            <v>550</v>
          </cell>
          <cell r="F307">
            <v>120639860</v>
          </cell>
        </row>
        <row r="308">
          <cell r="A308">
            <v>291310</v>
          </cell>
          <cell r="B308" t="str">
            <v>BA</v>
          </cell>
          <cell r="C308" t="str">
            <v>IBITITÁ</v>
          </cell>
          <cell r="D308" t="str">
            <v>291310</v>
          </cell>
          <cell r="F308">
            <v>52837032</v>
          </cell>
        </row>
        <row r="309">
          <cell r="A309">
            <v>291320</v>
          </cell>
          <cell r="B309" t="str">
            <v>BA</v>
          </cell>
          <cell r="C309" t="str">
            <v>IBOTIRAMA</v>
          </cell>
          <cell r="D309" t="str">
            <v>291320</v>
          </cell>
          <cell r="E309">
            <v>223191</v>
          </cell>
          <cell r="F309">
            <v>58082628</v>
          </cell>
        </row>
        <row r="310">
          <cell r="A310">
            <v>291330</v>
          </cell>
          <cell r="B310" t="str">
            <v>BA</v>
          </cell>
          <cell r="C310" t="str">
            <v>ICHU</v>
          </cell>
          <cell r="D310" t="str">
            <v>291330</v>
          </cell>
          <cell r="F310">
            <v>8279448</v>
          </cell>
        </row>
        <row r="311">
          <cell r="A311">
            <v>291340</v>
          </cell>
          <cell r="B311" t="str">
            <v>BA</v>
          </cell>
          <cell r="C311" t="str">
            <v>IGAPORÃ</v>
          </cell>
          <cell r="D311" t="str">
            <v>291340</v>
          </cell>
          <cell r="E311">
            <v>20119</v>
          </cell>
          <cell r="F311">
            <v>3916144</v>
          </cell>
        </row>
        <row r="312">
          <cell r="A312">
            <v>291345</v>
          </cell>
          <cell r="B312" t="str">
            <v>BA</v>
          </cell>
          <cell r="C312" t="str">
            <v>IGRAPIÚNA</v>
          </cell>
          <cell r="D312" t="str">
            <v>291345</v>
          </cell>
          <cell r="F312">
            <v>45375888</v>
          </cell>
        </row>
        <row r="313">
          <cell r="A313">
            <v>291360</v>
          </cell>
          <cell r="B313" t="str">
            <v>BA</v>
          </cell>
          <cell r="C313" t="str">
            <v>ILHÉUS</v>
          </cell>
          <cell r="D313" t="str">
            <v>291360</v>
          </cell>
          <cell r="E313">
            <v>424476</v>
          </cell>
          <cell r="F313">
            <v>172064384</v>
          </cell>
        </row>
        <row r="314">
          <cell r="A314">
            <v>291370</v>
          </cell>
          <cell r="B314" t="str">
            <v>BA</v>
          </cell>
          <cell r="C314" t="str">
            <v>INHAMBUPE</v>
          </cell>
          <cell r="D314" t="str">
            <v>291370</v>
          </cell>
          <cell r="F314">
            <v>0</v>
          </cell>
        </row>
        <row r="315">
          <cell r="A315">
            <v>291380</v>
          </cell>
          <cell r="B315" t="str">
            <v>BA</v>
          </cell>
          <cell r="C315" t="str">
            <v>IPECAETÁ</v>
          </cell>
          <cell r="D315" t="str">
            <v>291380</v>
          </cell>
          <cell r="F315">
            <v>22997160</v>
          </cell>
        </row>
        <row r="316">
          <cell r="A316">
            <v>291390</v>
          </cell>
          <cell r="B316" t="str">
            <v>BA</v>
          </cell>
          <cell r="C316" t="str">
            <v>IPIAÚ</v>
          </cell>
          <cell r="D316" t="str">
            <v>291390</v>
          </cell>
          <cell r="E316">
            <v>243341</v>
          </cell>
          <cell r="F316">
            <v>64568043</v>
          </cell>
        </row>
        <row r="317">
          <cell r="A317">
            <v>291400</v>
          </cell>
          <cell r="B317" t="str">
            <v>BA</v>
          </cell>
          <cell r="C317" t="str">
            <v>IPIRÁ</v>
          </cell>
          <cell r="D317" t="str">
            <v>291400</v>
          </cell>
          <cell r="E317">
            <v>9481</v>
          </cell>
          <cell r="F317">
            <v>24643568</v>
          </cell>
        </row>
        <row r="318">
          <cell r="A318">
            <v>291410</v>
          </cell>
          <cell r="B318" t="str">
            <v>BA</v>
          </cell>
          <cell r="C318" t="str">
            <v>IPUPIARA</v>
          </cell>
          <cell r="D318" t="str">
            <v>291410</v>
          </cell>
          <cell r="F318">
            <v>22020264</v>
          </cell>
        </row>
        <row r="319">
          <cell r="A319">
            <v>291420</v>
          </cell>
          <cell r="B319" t="str">
            <v>BA</v>
          </cell>
          <cell r="C319" t="str">
            <v>IRAJUBA</v>
          </cell>
          <cell r="D319" t="str">
            <v>291420</v>
          </cell>
          <cell r="E319">
            <v>210</v>
          </cell>
          <cell r="F319">
            <v>13135569</v>
          </cell>
        </row>
        <row r="320">
          <cell r="A320">
            <v>291430</v>
          </cell>
          <cell r="B320" t="str">
            <v>BA</v>
          </cell>
          <cell r="C320" t="str">
            <v>IRAMAIA</v>
          </cell>
          <cell r="D320" t="str">
            <v>291430</v>
          </cell>
          <cell r="E320">
            <v>27551</v>
          </cell>
          <cell r="F320">
            <v>13529672</v>
          </cell>
        </row>
        <row r="321">
          <cell r="A321">
            <v>291440</v>
          </cell>
          <cell r="B321" t="str">
            <v>BA</v>
          </cell>
          <cell r="C321" t="str">
            <v>IRAQUARA</v>
          </cell>
          <cell r="D321" t="str">
            <v>291440</v>
          </cell>
          <cell r="E321">
            <v>171427</v>
          </cell>
          <cell r="F321">
            <v>107356170</v>
          </cell>
        </row>
        <row r="322">
          <cell r="A322">
            <v>291450</v>
          </cell>
          <cell r="B322" t="str">
            <v>BA</v>
          </cell>
          <cell r="C322" t="str">
            <v>IRARÁ</v>
          </cell>
          <cell r="D322" t="str">
            <v>291450</v>
          </cell>
          <cell r="F322">
            <v>109123442</v>
          </cell>
        </row>
        <row r="323">
          <cell r="A323">
            <v>291460</v>
          </cell>
          <cell r="B323" t="str">
            <v>BA</v>
          </cell>
          <cell r="C323" t="str">
            <v>IRECÊ</v>
          </cell>
          <cell r="D323" t="str">
            <v>291460</v>
          </cell>
          <cell r="F323">
            <v>3179472</v>
          </cell>
        </row>
        <row r="324">
          <cell r="A324">
            <v>291465</v>
          </cell>
          <cell r="B324" t="str">
            <v>BA</v>
          </cell>
          <cell r="C324" t="str">
            <v>ITABELA</v>
          </cell>
          <cell r="D324" t="str">
            <v>291465</v>
          </cell>
          <cell r="E324">
            <v>1949</v>
          </cell>
          <cell r="F324">
            <v>4169816</v>
          </cell>
        </row>
        <row r="325">
          <cell r="A325">
            <v>291470</v>
          </cell>
          <cell r="B325" t="str">
            <v>BA</v>
          </cell>
          <cell r="C325" t="str">
            <v>ITABERABA</v>
          </cell>
          <cell r="D325" t="str">
            <v>291470</v>
          </cell>
          <cell r="F325">
            <v>26414760</v>
          </cell>
        </row>
        <row r="326">
          <cell r="A326">
            <v>291480</v>
          </cell>
          <cell r="B326" t="str">
            <v>BA</v>
          </cell>
          <cell r="C326" t="str">
            <v>ITABUNA</v>
          </cell>
          <cell r="D326" t="str">
            <v>291480</v>
          </cell>
          <cell r="E326">
            <v>62194</v>
          </cell>
          <cell r="F326">
            <v>128997427</v>
          </cell>
        </row>
        <row r="327">
          <cell r="A327">
            <v>291490</v>
          </cell>
          <cell r="B327" t="str">
            <v>BA</v>
          </cell>
          <cell r="C327" t="str">
            <v>ITACARÉ</v>
          </cell>
          <cell r="D327" t="str">
            <v>291490</v>
          </cell>
          <cell r="E327">
            <v>3582</v>
          </cell>
          <cell r="F327">
            <v>9547752</v>
          </cell>
        </row>
        <row r="328">
          <cell r="A328">
            <v>291500</v>
          </cell>
          <cell r="B328" t="str">
            <v>BA</v>
          </cell>
          <cell r="C328" t="str">
            <v>ITAETÉ</v>
          </cell>
          <cell r="D328" t="str">
            <v>291500</v>
          </cell>
          <cell r="E328">
            <v>30777</v>
          </cell>
          <cell r="F328">
            <v>21914802</v>
          </cell>
        </row>
        <row r="329">
          <cell r="A329">
            <v>291510</v>
          </cell>
          <cell r="B329" t="str">
            <v>BA</v>
          </cell>
          <cell r="C329" t="str">
            <v>ITAGI</v>
          </cell>
          <cell r="D329" t="str">
            <v>291510</v>
          </cell>
          <cell r="E329">
            <v>9871</v>
          </cell>
          <cell r="F329">
            <v>15758708</v>
          </cell>
        </row>
        <row r="330">
          <cell r="A330">
            <v>291520</v>
          </cell>
          <cell r="B330" t="str">
            <v>BA</v>
          </cell>
          <cell r="C330" t="str">
            <v>ITAGIBÁ</v>
          </cell>
          <cell r="D330" t="str">
            <v>291520</v>
          </cell>
          <cell r="F330">
            <v>62010336</v>
          </cell>
        </row>
        <row r="331">
          <cell r="A331">
            <v>291535</v>
          </cell>
          <cell r="B331" t="str">
            <v>BA</v>
          </cell>
          <cell r="C331" t="str">
            <v>ITAGUAÇU DA BAHIA</v>
          </cell>
          <cell r="D331" t="str">
            <v>291535</v>
          </cell>
          <cell r="E331">
            <v>28993</v>
          </cell>
          <cell r="F331">
            <v>9833333</v>
          </cell>
        </row>
        <row r="332">
          <cell r="A332">
            <v>291550</v>
          </cell>
          <cell r="B332" t="str">
            <v>BA</v>
          </cell>
          <cell r="C332" t="str">
            <v>ITAJUÍPE</v>
          </cell>
          <cell r="D332" t="str">
            <v>291550</v>
          </cell>
          <cell r="F332">
            <v>57025104</v>
          </cell>
        </row>
        <row r="333">
          <cell r="A333">
            <v>291570</v>
          </cell>
          <cell r="B333" t="str">
            <v>BA</v>
          </cell>
          <cell r="C333" t="str">
            <v>ITAMARI</v>
          </cell>
          <cell r="D333" t="str">
            <v>291570</v>
          </cell>
          <cell r="F333">
            <v>3759336</v>
          </cell>
        </row>
        <row r="334">
          <cell r="A334">
            <v>291580</v>
          </cell>
          <cell r="B334" t="str">
            <v>BA</v>
          </cell>
          <cell r="C334" t="str">
            <v>ITAMBÉ</v>
          </cell>
          <cell r="D334" t="str">
            <v>291580</v>
          </cell>
          <cell r="E334">
            <v>5074</v>
          </cell>
          <cell r="F334">
            <v>202981012</v>
          </cell>
        </row>
        <row r="335">
          <cell r="A335">
            <v>291590</v>
          </cell>
          <cell r="B335" t="str">
            <v>BA</v>
          </cell>
          <cell r="C335" t="str">
            <v>ITANAGRA</v>
          </cell>
          <cell r="D335" t="str">
            <v>291590</v>
          </cell>
          <cell r="F335">
            <v>28762056</v>
          </cell>
        </row>
        <row r="336">
          <cell r="A336">
            <v>291610</v>
          </cell>
          <cell r="B336" t="str">
            <v>BA</v>
          </cell>
          <cell r="C336" t="str">
            <v>ITAPARICA</v>
          </cell>
          <cell r="D336" t="str">
            <v>291610</v>
          </cell>
          <cell r="F336">
            <v>10126068</v>
          </cell>
        </row>
        <row r="337">
          <cell r="A337">
            <v>291630</v>
          </cell>
          <cell r="B337" t="str">
            <v>BA</v>
          </cell>
          <cell r="C337" t="str">
            <v>ITAPEBI</v>
          </cell>
          <cell r="D337" t="str">
            <v>291630</v>
          </cell>
          <cell r="F337">
            <v>6528168</v>
          </cell>
        </row>
        <row r="338">
          <cell r="A338">
            <v>291640</v>
          </cell>
          <cell r="B338" t="str">
            <v>BA</v>
          </cell>
          <cell r="C338" t="str">
            <v>ITAPETINGA</v>
          </cell>
          <cell r="D338" t="str">
            <v>291640</v>
          </cell>
          <cell r="E338">
            <v>21675</v>
          </cell>
          <cell r="F338">
            <v>95280834</v>
          </cell>
        </row>
        <row r="339">
          <cell r="A339">
            <v>291650</v>
          </cell>
          <cell r="B339" t="str">
            <v>BA</v>
          </cell>
          <cell r="C339" t="str">
            <v>ITAPICURU</v>
          </cell>
          <cell r="D339" t="str">
            <v>291650</v>
          </cell>
          <cell r="E339">
            <v>5645</v>
          </cell>
          <cell r="F339">
            <v>89203244</v>
          </cell>
        </row>
        <row r="340">
          <cell r="A340">
            <v>291670</v>
          </cell>
          <cell r="B340" t="str">
            <v>BA</v>
          </cell>
          <cell r="C340" t="str">
            <v>ITAQUARA</v>
          </cell>
          <cell r="D340" t="str">
            <v>291670</v>
          </cell>
          <cell r="F340">
            <v>6493152</v>
          </cell>
        </row>
        <row r="341">
          <cell r="A341">
            <v>291685</v>
          </cell>
          <cell r="B341" t="str">
            <v>BA</v>
          </cell>
          <cell r="C341" t="str">
            <v>ITATIM</v>
          </cell>
          <cell r="D341" t="str">
            <v>291685</v>
          </cell>
          <cell r="F341">
            <v>24151212</v>
          </cell>
        </row>
        <row r="342">
          <cell r="A342">
            <v>291690</v>
          </cell>
          <cell r="B342" t="str">
            <v>BA</v>
          </cell>
          <cell r="C342" t="str">
            <v>ITIRUÇU</v>
          </cell>
          <cell r="D342" t="str">
            <v>291690</v>
          </cell>
          <cell r="F342">
            <v>52090308</v>
          </cell>
        </row>
        <row r="343">
          <cell r="A343">
            <v>291700</v>
          </cell>
          <cell r="B343" t="str">
            <v>BA</v>
          </cell>
          <cell r="C343" t="str">
            <v>ITIÚBA</v>
          </cell>
          <cell r="D343" t="str">
            <v>291700</v>
          </cell>
          <cell r="F343">
            <v>4926648</v>
          </cell>
        </row>
        <row r="344">
          <cell r="A344">
            <v>291710</v>
          </cell>
          <cell r="B344" t="str">
            <v>BA</v>
          </cell>
          <cell r="C344" t="str">
            <v>ITORORÓ</v>
          </cell>
          <cell r="D344" t="str">
            <v>291710</v>
          </cell>
          <cell r="F344">
            <v>35986344</v>
          </cell>
        </row>
        <row r="345">
          <cell r="A345">
            <v>291720</v>
          </cell>
          <cell r="B345" t="str">
            <v>BA</v>
          </cell>
          <cell r="C345" t="str">
            <v>ITUAÇU</v>
          </cell>
          <cell r="D345" t="str">
            <v>291720</v>
          </cell>
          <cell r="E345">
            <v>27171</v>
          </cell>
          <cell r="F345">
            <v>16162296</v>
          </cell>
        </row>
        <row r="346">
          <cell r="A346">
            <v>291730</v>
          </cell>
          <cell r="B346" t="str">
            <v>BA</v>
          </cell>
          <cell r="C346" t="str">
            <v>ITUBERÁ</v>
          </cell>
          <cell r="D346" t="str">
            <v>291730</v>
          </cell>
          <cell r="F346">
            <v>737163144</v>
          </cell>
        </row>
        <row r="347">
          <cell r="A347">
            <v>291733</v>
          </cell>
          <cell r="B347" t="str">
            <v>BA</v>
          </cell>
          <cell r="C347" t="str">
            <v>IUIÚ</v>
          </cell>
          <cell r="D347" t="str">
            <v>291733</v>
          </cell>
          <cell r="E347">
            <v>63679</v>
          </cell>
          <cell r="F347">
            <v>47775588</v>
          </cell>
        </row>
        <row r="348">
          <cell r="A348">
            <v>291735</v>
          </cell>
          <cell r="B348" t="str">
            <v>BA</v>
          </cell>
          <cell r="C348" t="str">
            <v>JABORANDI</v>
          </cell>
          <cell r="D348" t="str">
            <v>291735</v>
          </cell>
          <cell r="E348">
            <v>97167</v>
          </cell>
          <cell r="F348">
            <v>27145556</v>
          </cell>
        </row>
        <row r="349">
          <cell r="A349">
            <v>291740</v>
          </cell>
          <cell r="B349" t="str">
            <v>BA</v>
          </cell>
          <cell r="C349" t="str">
            <v>JACARACI</v>
          </cell>
          <cell r="D349" t="str">
            <v>291740</v>
          </cell>
          <cell r="E349">
            <v>9997</v>
          </cell>
          <cell r="F349">
            <v>48477731</v>
          </cell>
        </row>
        <row r="350">
          <cell r="A350">
            <v>291750</v>
          </cell>
          <cell r="B350" t="str">
            <v>BA</v>
          </cell>
          <cell r="C350" t="str">
            <v>JACOBINA</v>
          </cell>
          <cell r="D350" t="str">
            <v>291750</v>
          </cell>
          <cell r="F350">
            <v>18115820</v>
          </cell>
        </row>
        <row r="351">
          <cell r="A351">
            <v>291760</v>
          </cell>
          <cell r="B351" t="str">
            <v>BA</v>
          </cell>
          <cell r="C351" t="str">
            <v>JAGUAQUARA</v>
          </cell>
          <cell r="D351" t="str">
            <v>291760</v>
          </cell>
          <cell r="E351">
            <v>43646</v>
          </cell>
          <cell r="F351">
            <v>108226605</v>
          </cell>
        </row>
        <row r="352">
          <cell r="A352">
            <v>291770</v>
          </cell>
          <cell r="B352" t="str">
            <v>BA</v>
          </cell>
          <cell r="C352" t="str">
            <v>JAGUARARI</v>
          </cell>
          <cell r="D352" t="str">
            <v>291770</v>
          </cell>
          <cell r="F352">
            <v>30143046</v>
          </cell>
        </row>
        <row r="353">
          <cell r="A353">
            <v>291780</v>
          </cell>
          <cell r="B353" t="str">
            <v>BA</v>
          </cell>
          <cell r="C353" t="str">
            <v>JAGUARIPE</v>
          </cell>
          <cell r="D353" t="str">
            <v>291780</v>
          </cell>
          <cell r="E353">
            <v>3434</v>
          </cell>
          <cell r="F353">
            <v>13955226</v>
          </cell>
        </row>
        <row r="354">
          <cell r="A354">
            <v>291790</v>
          </cell>
          <cell r="B354" t="str">
            <v>BA</v>
          </cell>
          <cell r="C354" t="str">
            <v>JANDAÍRA</v>
          </cell>
          <cell r="D354" t="str">
            <v>291790</v>
          </cell>
          <cell r="F354">
            <v>47388234</v>
          </cell>
        </row>
        <row r="355">
          <cell r="A355">
            <v>291800</v>
          </cell>
          <cell r="B355" t="str">
            <v>BA</v>
          </cell>
          <cell r="C355" t="str">
            <v>JEQUIÉ</v>
          </cell>
          <cell r="D355" t="str">
            <v>291800</v>
          </cell>
          <cell r="E355">
            <v>827355</v>
          </cell>
          <cell r="F355">
            <v>155694624</v>
          </cell>
        </row>
        <row r="356">
          <cell r="A356">
            <v>291810</v>
          </cell>
          <cell r="B356" t="str">
            <v>BA</v>
          </cell>
          <cell r="C356" t="str">
            <v>JEREMOABO</v>
          </cell>
          <cell r="D356" t="str">
            <v>291810</v>
          </cell>
          <cell r="E356">
            <v>8603</v>
          </cell>
          <cell r="F356">
            <v>4441775</v>
          </cell>
        </row>
        <row r="357">
          <cell r="A357">
            <v>291820</v>
          </cell>
          <cell r="B357" t="str">
            <v>BA</v>
          </cell>
          <cell r="C357" t="str">
            <v>JIQUIRIÇÁ</v>
          </cell>
          <cell r="D357" t="str">
            <v>291820</v>
          </cell>
          <cell r="E357">
            <v>42408</v>
          </cell>
          <cell r="F357">
            <v>5386841</v>
          </cell>
        </row>
        <row r="358">
          <cell r="A358">
            <v>291830</v>
          </cell>
          <cell r="B358" t="str">
            <v>BA</v>
          </cell>
          <cell r="C358" t="str">
            <v>JITAÚNA</v>
          </cell>
          <cell r="D358" t="str">
            <v>291830</v>
          </cell>
          <cell r="E358">
            <v>59390</v>
          </cell>
          <cell r="F358">
            <v>16510479</v>
          </cell>
        </row>
        <row r="359">
          <cell r="A359">
            <v>291835</v>
          </cell>
          <cell r="B359" t="str">
            <v>BA</v>
          </cell>
          <cell r="C359" t="str">
            <v>JOÃO DOURADO</v>
          </cell>
          <cell r="D359" t="str">
            <v>291835</v>
          </cell>
          <cell r="E359">
            <v>23031</v>
          </cell>
          <cell r="F359">
            <v>206751514</v>
          </cell>
        </row>
        <row r="360">
          <cell r="A360">
            <v>291840</v>
          </cell>
          <cell r="B360" t="str">
            <v>BA</v>
          </cell>
          <cell r="C360" t="str">
            <v>JUAZEIRO</v>
          </cell>
          <cell r="D360" t="str">
            <v>291840</v>
          </cell>
          <cell r="E360">
            <v>692496</v>
          </cell>
          <cell r="F360">
            <v>244444090</v>
          </cell>
        </row>
        <row r="361">
          <cell r="A361">
            <v>291850</v>
          </cell>
          <cell r="B361" t="str">
            <v>BA</v>
          </cell>
          <cell r="C361" t="str">
            <v>JUSSARA</v>
          </cell>
          <cell r="D361" t="str">
            <v>291850</v>
          </cell>
          <cell r="E361">
            <v>11381</v>
          </cell>
          <cell r="F361">
            <v>16184504</v>
          </cell>
        </row>
        <row r="362">
          <cell r="A362">
            <v>291855</v>
          </cell>
          <cell r="B362" t="str">
            <v>BA</v>
          </cell>
          <cell r="C362" t="str">
            <v>JUSSARI</v>
          </cell>
          <cell r="D362" t="str">
            <v>291855</v>
          </cell>
          <cell r="E362">
            <v>26180</v>
          </cell>
          <cell r="F362">
            <v>9423499</v>
          </cell>
        </row>
        <row r="363">
          <cell r="A363">
            <v>291860</v>
          </cell>
          <cell r="B363" t="str">
            <v>BA</v>
          </cell>
          <cell r="C363" t="str">
            <v>JUSSIAPE</v>
          </cell>
          <cell r="D363" t="str">
            <v>291860</v>
          </cell>
          <cell r="F363">
            <v>9648936</v>
          </cell>
        </row>
        <row r="364">
          <cell r="A364">
            <v>291870</v>
          </cell>
          <cell r="B364" t="str">
            <v>BA</v>
          </cell>
          <cell r="C364" t="str">
            <v>LAFAIETE COUTINHO</v>
          </cell>
          <cell r="D364" t="str">
            <v>291870</v>
          </cell>
          <cell r="E364">
            <v>39413</v>
          </cell>
          <cell r="F364">
            <v>7915218</v>
          </cell>
        </row>
        <row r="365">
          <cell r="A365">
            <v>291875</v>
          </cell>
          <cell r="B365" t="str">
            <v>BA</v>
          </cell>
          <cell r="C365" t="str">
            <v>LAGOA REAL</v>
          </cell>
          <cell r="D365" t="str">
            <v>291875</v>
          </cell>
          <cell r="F365">
            <v>11251459</v>
          </cell>
        </row>
        <row r="366">
          <cell r="A366">
            <v>291880</v>
          </cell>
          <cell r="B366" t="str">
            <v>BA</v>
          </cell>
          <cell r="C366" t="str">
            <v>LAJE</v>
          </cell>
          <cell r="D366" t="str">
            <v>291880</v>
          </cell>
          <cell r="F366">
            <v>0</v>
          </cell>
        </row>
        <row r="367">
          <cell r="A367">
            <v>291900</v>
          </cell>
          <cell r="B367" t="str">
            <v>BA</v>
          </cell>
          <cell r="C367" t="str">
            <v>LAJEDINHO</v>
          </cell>
          <cell r="D367" t="str">
            <v>291900</v>
          </cell>
          <cell r="E367">
            <v>5969</v>
          </cell>
          <cell r="F367">
            <v>3147250</v>
          </cell>
        </row>
        <row r="368">
          <cell r="A368">
            <v>291905</v>
          </cell>
          <cell r="B368" t="str">
            <v>BA</v>
          </cell>
          <cell r="C368" t="str">
            <v>LAJEDO DO TABOCAL</v>
          </cell>
          <cell r="D368" t="str">
            <v>291905</v>
          </cell>
          <cell r="E368">
            <v>4347</v>
          </cell>
          <cell r="F368">
            <v>15264640</v>
          </cell>
        </row>
        <row r="369">
          <cell r="A369">
            <v>291910</v>
          </cell>
          <cell r="B369" t="str">
            <v>BA</v>
          </cell>
          <cell r="C369" t="str">
            <v>LAMARÃO</v>
          </cell>
          <cell r="D369" t="str">
            <v>291910</v>
          </cell>
          <cell r="E369">
            <v>26216</v>
          </cell>
          <cell r="F369">
            <v>6086827</v>
          </cell>
        </row>
        <row r="370">
          <cell r="A370">
            <v>291915</v>
          </cell>
          <cell r="B370" t="str">
            <v>BA</v>
          </cell>
          <cell r="C370" t="str">
            <v>LAPÃO</v>
          </cell>
          <cell r="D370" t="str">
            <v>291915</v>
          </cell>
          <cell r="F370">
            <v>19875600</v>
          </cell>
        </row>
        <row r="371">
          <cell r="A371">
            <v>291920</v>
          </cell>
          <cell r="B371" t="str">
            <v>BA</v>
          </cell>
          <cell r="C371" t="str">
            <v>LAURO DE FREITAS</v>
          </cell>
          <cell r="D371" t="str">
            <v>291920</v>
          </cell>
          <cell r="F371">
            <v>130494768</v>
          </cell>
        </row>
        <row r="372">
          <cell r="A372">
            <v>291930</v>
          </cell>
          <cell r="B372" t="str">
            <v>BA</v>
          </cell>
          <cell r="C372" t="str">
            <v>LENÇÓIS</v>
          </cell>
          <cell r="D372" t="str">
            <v>291930</v>
          </cell>
          <cell r="F372">
            <v>11649156</v>
          </cell>
        </row>
        <row r="373">
          <cell r="A373">
            <v>291940</v>
          </cell>
          <cell r="B373" t="str">
            <v>BA</v>
          </cell>
          <cell r="C373" t="str">
            <v>LICÍNIO DE ALMEIDA</v>
          </cell>
          <cell r="D373" t="str">
            <v>291940</v>
          </cell>
          <cell r="E373">
            <v>90053</v>
          </cell>
          <cell r="F373">
            <v>15516393</v>
          </cell>
        </row>
        <row r="374">
          <cell r="A374">
            <v>291950</v>
          </cell>
          <cell r="B374" t="str">
            <v>BA</v>
          </cell>
          <cell r="C374" t="str">
            <v>LIVRAMENTO DE NOSSA SENHORA</v>
          </cell>
          <cell r="D374" t="str">
            <v>291950</v>
          </cell>
          <cell r="E374">
            <v>100461</v>
          </cell>
          <cell r="F374">
            <v>554191145</v>
          </cell>
        </row>
        <row r="375">
          <cell r="A375">
            <v>291955</v>
          </cell>
          <cell r="B375" t="str">
            <v>BA</v>
          </cell>
          <cell r="C375" t="str">
            <v>LUÍS EDUARDO MAGALHÃES</v>
          </cell>
          <cell r="D375" t="str">
            <v>291955</v>
          </cell>
          <cell r="E375">
            <v>904</v>
          </cell>
          <cell r="F375">
            <v>72356614</v>
          </cell>
        </row>
        <row r="376">
          <cell r="A376">
            <v>291960</v>
          </cell>
          <cell r="B376" t="str">
            <v>BA</v>
          </cell>
          <cell r="C376" t="str">
            <v>MACAJUBA</v>
          </cell>
          <cell r="D376" t="str">
            <v>291960</v>
          </cell>
          <cell r="E376">
            <v>27420</v>
          </cell>
          <cell r="F376">
            <v>23129319</v>
          </cell>
        </row>
        <row r="377">
          <cell r="A377">
            <v>291970</v>
          </cell>
          <cell r="B377" t="str">
            <v>BA</v>
          </cell>
          <cell r="C377" t="str">
            <v>MACARANI</v>
          </cell>
          <cell r="D377" t="str">
            <v>291970</v>
          </cell>
          <cell r="F377">
            <v>418872</v>
          </cell>
        </row>
        <row r="378">
          <cell r="A378">
            <v>291990</v>
          </cell>
          <cell r="B378" t="str">
            <v>BA</v>
          </cell>
          <cell r="C378" t="str">
            <v>MACURURÉ</v>
          </cell>
          <cell r="D378" t="str">
            <v>291990</v>
          </cell>
          <cell r="F378">
            <v>3788832</v>
          </cell>
        </row>
        <row r="379">
          <cell r="A379">
            <v>291992</v>
          </cell>
          <cell r="B379" t="str">
            <v>BA</v>
          </cell>
          <cell r="C379" t="str">
            <v>MADRE DE DEUS</v>
          </cell>
          <cell r="D379" t="str">
            <v>291992</v>
          </cell>
          <cell r="E379">
            <v>190771</v>
          </cell>
          <cell r="F379">
            <v>68174235</v>
          </cell>
        </row>
        <row r="380">
          <cell r="A380">
            <v>291995</v>
          </cell>
          <cell r="B380" t="str">
            <v>BA</v>
          </cell>
          <cell r="C380" t="str">
            <v>MAETINGA</v>
          </cell>
          <cell r="D380" t="str">
            <v>291995</v>
          </cell>
          <cell r="E380">
            <v>49502</v>
          </cell>
          <cell r="F380">
            <v>8688506</v>
          </cell>
        </row>
        <row r="381">
          <cell r="A381">
            <v>292000</v>
          </cell>
          <cell r="B381" t="str">
            <v>BA</v>
          </cell>
          <cell r="C381" t="str">
            <v>MAIQUINIQUE</v>
          </cell>
          <cell r="D381" t="str">
            <v>292000</v>
          </cell>
          <cell r="F381">
            <v>1650450</v>
          </cell>
        </row>
        <row r="382">
          <cell r="A382">
            <v>292010</v>
          </cell>
          <cell r="B382" t="str">
            <v>BA</v>
          </cell>
          <cell r="C382" t="str">
            <v>MAIRI</v>
          </cell>
          <cell r="D382" t="str">
            <v>292010</v>
          </cell>
          <cell r="E382">
            <v>2900</v>
          </cell>
          <cell r="F382">
            <v>48392067</v>
          </cell>
        </row>
        <row r="383">
          <cell r="A383">
            <v>292020</v>
          </cell>
          <cell r="B383" t="str">
            <v>BA</v>
          </cell>
          <cell r="C383" t="str">
            <v>MALHADA</v>
          </cell>
          <cell r="D383" t="str">
            <v>292020</v>
          </cell>
          <cell r="F383">
            <v>1843992</v>
          </cell>
        </row>
        <row r="384">
          <cell r="A384">
            <v>292030</v>
          </cell>
          <cell r="B384" t="str">
            <v>BA</v>
          </cell>
          <cell r="C384" t="str">
            <v>MALHADA DE PEDRAS</v>
          </cell>
          <cell r="D384" t="str">
            <v>292030</v>
          </cell>
          <cell r="E384">
            <v>11393</v>
          </cell>
          <cell r="F384">
            <v>16790423</v>
          </cell>
        </row>
        <row r="385">
          <cell r="A385">
            <v>292040</v>
          </cell>
          <cell r="B385" t="str">
            <v>BA</v>
          </cell>
          <cell r="C385" t="str">
            <v>MANOEL VITORINO</v>
          </cell>
          <cell r="D385" t="str">
            <v>292040</v>
          </cell>
          <cell r="F385">
            <v>37273416</v>
          </cell>
        </row>
        <row r="386">
          <cell r="A386">
            <v>292050</v>
          </cell>
          <cell r="B386" t="str">
            <v>BA</v>
          </cell>
          <cell r="C386" t="str">
            <v>MARACÁS</v>
          </cell>
          <cell r="D386" t="str">
            <v>292050</v>
          </cell>
          <cell r="E386">
            <v>26360</v>
          </cell>
          <cell r="F386">
            <v>18386363</v>
          </cell>
        </row>
        <row r="387">
          <cell r="A387">
            <v>292060</v>
          </cell>
          <cell r="B387" t="str">
            <v>BA</v>
          </cell>
          <cell r="C387" t="str">
            <v>MARAGOGIPE</v>
          </cell>
          <cell r="D387" t="str">
            <v>292060</v>
          </cell>
          <cell r="F387">
            <v>40142520</v>
          </cell>
        </row>
        <row r="388">
          <cell r="A388">
            <v>292070</v>
          </cell>
          <cell r="B388" t="str">
            <v>BA</v>
          </cell>
          <cell r="C388" t="str">
            <v>MARAÚ</v>
          </cell>
          <cell r="D388" t="str">
            <v>292070</v>
          </cell>
          <cell r="F388">
            <v>4360392</v>
          </cell>
        </row>
        <row r="389">
          <cell r="A389">
            <v>292080</v>
          </cell>
          <cell r="B389" t="str">
            <v>BA</v>
          </cell>
          <cell r="C389" t="str">
            <v>MARCIONÍLIO SOUZA</v>
          </cell>
          <cell r="D389" t="str">
            <v>292080</v>
          </cell>
          <cell r="E389">
            <v>7086</v>
          </cell>
          <cell r="F389">
            <v>26236067</v>
          </cell>
        </row>
        <row r="390">
          <cell r="A390">
            <v>292090</v>
          </cell>
          <cell r="B390" t="str">
            <v>BA</v>
          </cell>
          <cell r="C390" t="str">
            <v>MASCOTE</v>
          </cell>
          <cell r="D390" t="str">
            <v>292090</v>
          </cell>
          <cell r="E390">
            <v>9613</v>
          </cell>
          <cell r="F390">
            <v>26411931</v>
          </cell>
        </row>
        <row r="391">
          <cell r="A391">
            <v>292105</v>
          </cell>
          <cell r="B391" t="str">
            <v>BA</v>
          </cell>
          <cell r="C391" t="str">
            <v>MATINA</v>
          </cell>
          <cell r="D391" t="str">
            <v>292105</v>
          </cell>
          <cell r="E391">
            <v>6342</v>
          </cell>
          <cell r="F391">
            <v>12077094</v>
          </cell>
        </row>
        <row r="392">
          <cell r="A392">
            <v>292110</v>
          </cell>
          <cell r="B392" t="str">
            <v>BA</v>
          </cell>
          <cell r="C392" t="str">
            <v>MEDEIROS NETO</v>
          </cell>
          <cell r="D392" t="str">
            <v>292110</v>
          </cell>
          <cell r="F392">
            <v>33873060</v>
          </cell>
        </row>
        <row r="393">
          <cell r="A393">
            <v>292120</v>
          </cell>
          <cell r="B393" t="str">
            <v>BA</v>
          </cell>
          <cell r="C393" t="str">
            <v>MIGUEL CALMON</v>
          </cell>
          <cell r="D393" t="str">
            <v>292120</v>
          </cell>
          <cell r="E393">
            <v>158522</v>
          </cell>
          <cell r="F393">
            <v>16174699</v>
          </cell>
        </row>
        <row r="394">
          <cell r="A394">
            <v>292140</v>
          </cell>
          <cell r="B394" t="str">
            <v>BA</v>
          </cell>
          <cell r="C394" t="str">
            <v>MIRANGABA</v>
          </cell>
          <cell r="D394" t="str">
            <v>292140</v>
          </cell>
          <cell r="E394">
            <v>21936</v>
          </cell>
          <cell r="F394">
            <v>17332001</v>
          </cell>
        </row>
        <row r="395">
          <cell r="A395">
            <v>292145</v>
          </cell>
          <cell r="B395" t="str">
            <v>BA</v>
          </cell>
          <cell r="C395" t="str">
            <v>MIRANTE</v>
          </cell>
          <cell r="D395" t="str">
            <v>292145</v>
          </cell>
          <cell r="E395">
            <v>42563</v>
          </cell>
          <cell r="F395">
            <v>59716378</v>
          </cell>
        </row>
        <row r="396">
          <cell r="A396">
            <v>292150</v>
          </cell>
          <cell r="B396" t="str">
            <v>BA</v>
          </cell>
          <cell r="C396" t="str">
            <v>MONTE SANTO</v>
          </cell>
          <cell r="D396" t="str">
            <v>292150</v>
          </cell>
          <cell r="E396">
            <v>45916</v>
          </cell>
          <cell r="F396">
            <v>379116316</v>
          </cell>
        </row>
        <row r="397">
          <cell r="A397">
            <v>292160</v>
          </cell>
          <cell r="B397" t="str">
            <v>BA</v>
          </cell>
          <cell r="C397" t="str">
            <v>MORPARÁ</v>
          </cell>
          <cell r="D397" t="str">
            <v>292160</v>
          </cell>
          <cell r="E397">
            <v>15219</v>
          </cell>
          <cell r="F397">
            <v>18979101</v>
          </cell>
        </row>
        <row r="398">
          <cell r="A398">
            <v>292170</v>
          </cell>
          <cell r="B398" t="str">
            <v>BA</v>
          </cell>
          <cell r="C398" t="str">
            <v>MORRO DO CHAPÉU</v>
          </cell>
          <cell r="D398" t="str">
            <v>292170</v>
          </cell>
          <cell r="F398">
            <v>28665360</v>
          </cell>
        </row>
        <row r="399">
          <cell r="A399">
            <v>292180</v>
          </cell>
          <cell r="B399" t="str">
            <v>BA</v>
          </cell>
          <cell r="C399" t="str">
            <v>MORTUGABA</v>
          </cell>
          <cell r="D399" t="str">
            <v>292180</v>
          </cell>
          <cell r="E399">
            <v>11027</v>
          </cell>
          <cell r="F399">
            <v>41722721</v>
          </cell>
        </row>
        <row r="400">
          <cell r="A400">
            <v>292190</v>
          </cell>
          <cell r="B400" t="str">
            <v>BA</v>
          </cell>
          <cell r="C400" t="str">
            <v>MUCUGÊ</v>
          </cell>
          <cell r="D400" t="str">
            <v>292190</v>
          </cell>
          <cell r="F400">
            <v>10677744</v>
          </cell>
        </row>
        <row r="401">
          <cell r="A401">
            <v>292200</v>
          </cell>
          <cell r="B401" t="str">
            <v>BA</v>
          </cell>
          <cell r="C401" t="str">
            <v>MUCURI</v>
          </cell>
          <cell r="D401" t="str">
            <v>292200</v>
          </cell>
          <cell r="E401">
            <v>46460</v>
          </cell>
          <cell r="F401">
            <v>41903489</v>
          </cell>
        </row>
        <row r="402">
          <cell r="A402">
            <v>292205</v>
          </cell>
          <cell r="B402" t="str">
            <v>BA</v>
          </cell>
          <cell r="C402" t="str">
            <v>MULUNGU DO MORRO</v>
          </cell>
          <cell r="D402" t="str">
            <v>292205</v>
          </cell>
          <cell r="E402">
            <v>21653</v>
          </cell>
          <cell r="F402">
            <v>22038426</v>
          </cell>
        </row>
        <row r="403">
          <cell r="A403">
            <v>292210</v>
          </cell>
          <cell r="B403" t="str">
            <v>BA</v>
          </cell>
          <cell r="C403" t="str">
            <v>MUNDO NOVO</v>
          </cell>
          <cell r="D403" t="str">
            <v>292210</v>
          </cell>
          <cell r="E403">
            <v>10401</v>
          </cell>
          <cell r="F403">
            <v>97524994</v>
          </cell>
        </row>
        <row r="404">
          <cell r="A404">
            <v>292220</v>
          </cell>
          <cell r="B404" t="str">
            <v>BA</v>
          </cell>
          <cell r="C404" t="str">
            <v>MUNIZ FERREIRA</v>
          </cell>
          <cell r="D404" t="str">
            <v>292220</v>
          </cell>
          <cell r="F404">
            <v>1349688</v>
          </cell>
        </row>
        <row r="405">
          <cell r="A405">
            <v>292225</v>
          </cell>
          <cell r="B405" t="str">
            <v>BA</v>
          </cell>
          <cell r="C405" t="str">
            <v>MUQUÉM DE SÃO FRANCISCO</v>
          </cell>
          <cell r="D405" t="str">
            <v>292225</v>
          </cell>
          <cell r="F405">
            <v>1502040</v>
          </cell>
        </row>
        <row r="406">
          <cell r="A406">
            <v>292230</v>
          </cell>
          <cell r="B406" t="str">
            <v>BA</v>
          </cell>
          <cell r="C406" t="str">
            <v>MURITIBA</v>
          </cell>
          <cell r="D406" t="str">
            <v>292230</v>
          </cell>
          <cell r="E406">
            <v>40373</v>
          </cell>
          <cell r="F406">
            <v>26678429</v>
          </cell>
        </row>
        <row r="407">
          <cell r="A407">
            <v>292240</v>
          </cell>
          <cell r="B407" t="str">
            <v>BA</v>
          </cell>
          <cell r="C407" t="str">
            <v>MUTUÍPE</v>
          </cell>
          <cell r="D407" t="str">
            <v>292240</v>
          </cell>
          <cell r="E407">
            <v>13809</v>
          </cell>
          <cell r="F407">
            <v>2309347</v>
          </cell>
        </row>
        <row r="408">
          <cell r="A408">
            <v>292250</v>
          </cell>
          <cell r="B408" t="str">
            <v>BA</v>
          </cell>
          <cell r="C408" t="str">
            <v>NAZARÉ</v>
          </cell>
          <cell r="D408" t="str">
            <v>292250</v>
          </cell>
          <cell r="F408">
            <v>6423192</v>
          </cell>
        </row>
        <row r="409">
          <cell r="A409">
            <v>292260</v>
          </cell>
          <cell r="B409" t="str">
            <v>BA</v>
          </cell>
          <cell r="C409" t="str">
            <v>NILO PEÇANHA</v>
          </cell>
          <cell r="D409" t="str">
            <v>292260</v>
          </cell>
          <cell r="F409">
            <v>20835771</v>
          </cell>
        </row>
        <row r="410">
          <cell r="A410">
            <v>292265</v>
          </cell>
          <cell r="B410" t="str">
            <v>BA</v>
          </cell>
          <cell r="C410" t="str">
            <v>NORDESTINA</v>
          </cell>
          <cell r="D410" t="str">
            <v>292265</v>
          </cell>
          <cell r="F410">
            <v>16820124</v>
          </cell>
        </row>
        <row r="411">
          <cell r="A411">
            <v>292270</v>
          </cell>
          <cell r="B411" t="str">
            <v>BA</v>
          </cell>
          <cell r="C411" t="str">
            <v>NOVA CANAÃ</v>
          </cell>
          <cell r="D411" t="str">
            <v>292270</v>
          </cell>
          <cell r="E411">
            <v>10231</v>
          </cell>
          <cell r="F411">
            <v>56527784</v>
          </cell>
        </row>
        <row r="412">
          <cell r="A412">
            <v>292273</v>
          </cell>
          <cell r="B412" t="str">
            <v>BA</v>
          </cell>
          <cell r="C412" t="str">
            <v>NOVA FÁTIMA</v>
          </cell>
          <cell r="D412" t="str">
            <v>292273</v>
          </cell>
          <cell r="E412">
            <v>17383</v>
          </cell>
          <cell r="F412">
            <v>6996828</v>
          </cell>
        </row>
        <row r="413">
          <cell r="A413">
            <v>292275</v>
          </cell>
          <cell r="B413" t="str">
            <v>BA</v>
          </cell>
          <cell r="C413" t="str">
            <v>NOVA IBIÁ</v>
          </cell>
          <cell r="D413" t="str">
            <v>292275</v>
          </cell>
          <cell r="F413">
            <v>1479020</v>
          </cell>
        </row>
        <row r="414">
          <cell r="A414">
            <v>292280</v>
          </cell>
          <cell r="B414" t="str">
            <v>BA</v>
          </cell>
          <cell r="C414" t="str">
            <v>NOVA ITARANA</v>
          </cell>
          <cell r="D414" t="str">
            <v>292280</v>
          </cell>
          <cell r="E414">
            <v>21971</v>
          </cell>
          <cell r="F414">
            <v>5859357</v>
          </cell>
        </row>
        <row r="415">
          <cell r="A415">
            <v>292290</v>
          </cell>
          <cell r="B415" t="str">
            <v>BA</v>
          </cell>
          <cell r="C415" t="str">
            <v>NOVA SOURE</v>
          </cell>
          <cell r="D415" t="str">
            <v>292290</v>
          </cell>
          <cell r="F415">
            <v>3926472</v>
          </cell>
        </row>
        <row r="416">
          <cell r="A416">
            <v>292300</v>
          </cell>
          <cell r="B416" t="str">
            <v>BA</v>
          </cell>
          <cell r="C416" t="str">
            <v>NOVA VIÇOSA</v>
          </cell>
          <cell r="D416" t="str">
            <v>292300</v>
          </cell>
          <cell r="E416">
            <v>21849</v>
          </cell>
          <cell r="F416">
            <v>589514946</v>
          </cell>
        </row>
        <row r="417">
          <cell r="A417">
            <v>292310</v>
          </cell>
          <cell r="B417" t="str">
            <v>BA</v>
          </cell>
          <cell r="C417" t="str">
            <v>OLINDINA</v>
          </cell>
          <cell r="D417" t="str">
            <v>292310</v>
          </cell>
          <cell r="F417">
            <v>24643848</v>
          </cell>
        </row>
        <row r="418">
          <cell r="A418">
            <v>292320</v>
          </cell>
          <cell r="B418" t="str">
            <v>BA</v>
          </cell>
          <cell r="C418" t="str">
            <v>OLIVEIRA DOS BREJINHOS</v>
          </cell>
          <cell r="D418" t="str">
            <v>292320</v>
          </cell>
          <cell r="F418">
            <v>0</v>
          </cell>
        </row>
        <row r="419">
          <cell r="A419">
            <v>292335</v>
          </cell>
          <cell r="B419" t="str">
            <v>BA</v>
          </cell>
          <cell r="C419" t="str">
            <v>OUROLÂNDIA</v>
          </cell>
          <cell r="D419" t="str">
            <v>292335</v>
          </cell>
          <cell r="F419">
            <v>18516528</v>
          </cell>
        </row>
        <row r="420">
          <cell r="A420">
            <v>292340</v>
          </cell>
          <cell r="B420" t="str">
            <v>BA</v>
          </cell>
          <cell r="C420" t="str">
            <v>PALMAS DE MONTE ALTO</v>
          </cell>
          <cell r="D420" t="str">
            <v>292340</v>
          </cell>
          <cell r="E420">
            <v>38641</v>
          </cell>
          <cell r="F420">
            <v>15798866</v>
          </cell>
        </row>
        <row r="421">
          <cell r="A421">
            <v>292350</v>
          </cell>
          <cell r="B421" t="str">
            <v>BA</v>
          </cell>
          <cell r="C421" t="str">
            <v>PALMEIRAS</v>
          </cell>
          <cell r="D421" t="str">
            <v>292350</v>
          </cell>
          <cell r="F421">
            <v>6480</v>
          </cell>
        </row>
        <row r="422">
          <cell r="A422">
            <v>292360</v>
          </cell>
          <cell r="B422" t="str">
            <v>BA</v>
          </cell>
          <cell r="C422" t="str">
            <v>PARAMIRIM</v>
          </cell>
          <cell r="D422" t="str">
            <v>292360</v>
          </cell>
          <cell r="E422">
            <v>3606</v>
          </cell>
          <cell r="F422">
            <v>3165181</v>
          </cell>
        </row>
        <row r="423">
          <cell r="A423">
            <v>292370</v>
          </cell>
          <cell r="B423" t="str">
            <v>BA</v>
          </cell>
          <cell r="C423" t="str">
            <v>PARATINGA</v>
          </cell>
          <cell r="D423" t="str">
            <v>292370</v>
          </cell>
          <cell r="F423">
            <v>23775216</v>
          </cell>
        </row>
        <row r="424">
          <cell r="A424">
            <v>292380</v>
          </cell>
          <cell r="B424" t="str">
            <v>BA</v>
          </cell>
          <cell r="C424" t="str">
            <v>PARIPIRANGA</v>
          </cell>
          <cell r="D424" t="str">
            <v>292380</v>
          </cell>
          <cell r="E424">
            <v>43099</v>
          </cell>
          <cell r="F424">
            <v>9205191</v>
          </cell>
        </row>
        <row r="425">
          <cell r="A425">
            <v>292390</v>
          </cell>
          <cell r="B425" t="str">
            <v>BA</v>
          </cell>
          <cell r="C425" t="str">
            <v>PAU BRASIL</v>
          </cell>
          <cell r="D425" t="str">
            <v>292390</v>
          </cell>
          <cell r="F425">
            <v>26388984</v>
          </cell>
        </row>
        <row r="426">
          <cell r="A426">
            <v>292400</v>
          </cell>
          <cell r="B426" t="str">
            <v>BA</v>
          </cell>
          <cell r="C426" t="str">
            <v>PAULO AFONSO</v>
          </cell>
          <cell r="D426" t="str">
            <v>292400</v>
          </cell>
          <cell r="E426">
            <v>421</v>
          </cell>
          <cell r="F426">
            <v>1387693734</v>
          </cell>
        </row>
        <row r="427">
          <cell r="A427">
            <v>292405</v>
          </cell>
          <cell r="B427" t="str">
            <v>BA</v>
          </cell>
          <cell r="C427" t="str">
            <v>PÉ DE SERRA</v>
          </cell>
          <cell r="D427" t="str">
            <v>292405</v>
          </cell>
          <cell r="F427">
            <v>35119800</v>
          </cell>
        </row>
        <row r="428">
          <cell r="A428">
            <v>292410</v>
          </cell>
          <cell r="B428" t="str">
            <v>BA</v>
          </cell>
          <cell r="C428" t="str">
            <v>PEDRÃO</v>
          </cell>
          <cell r="D428" t="str">
            <v>292410</v>
          </cell>
          <cell r="E428">
            <v>69960</v>
          </cell>
          <cell r="F428">
            <v>12457057</v>
          </cell>
        </row>
        <row r="429">
          <cell r="A429">
            <v>292430</v>
          </cell>
          <cell r="B429" t="str">
            <v>BA</v>
          </cell>
          <cell r="C429" t="str">
            <v>PIATÃ</v>
          </cell>
          <cell r="D429" t="str">
            <v>292430</v>
          </cell>
          <cell r="F429">
            <v>31221024</v>
          </cell>
        </row>
        <row r="430">
          <cell r="A430">
            <v>292440</v>
          </cell>
          <cell r="B430" t="str">
            <v>BA</v>
          </cell>
          <cell r="C430" t="str">
            <v>PILÃO ARCADO</v>
          </cell>
          <cell r="D430" t="str">
            <v>292440</v>
          </cell>
          <cell r="E430">
            <v>4401</v>
          </cell>
          <cell r="F430">
            <v>86533067</v>
          </cell>
        </row>
        <row r="431">
          <cell r="A431">
            <v>292460</v>
          </cell>
          <cell r="B431" t="str">
            <v>BA</v>
          </cell>
          <cell r="C431" t="str">
            <v>PINDOBAÇU</v>
          </cell>
          <cell r="D431" t="str">
            <v>292460</v>
          </cell>
          <cell r="E431">
            <v>125</v>
          </cell>
          <cell r="F431">
            <v>38709227</v>
          </cell>
        </row>
        <row r="432">
          <cell r="A432">
            <v>292465</v>
          </cell>
          <cell r="B432" t="str">
            <v>BA</v>
          </cell>
          <cell r="C432" t="str">
            <v>PINTADAS</v>
          </cell>
          <cell r="D432" t="str">
            <v>292465</v>
          </cell>
          <cell r="E432">
            <v>100259</v>
          </cell>
          <cell r="F432">
            <v>15107184</v>
          </cell>
        </row>
        <row r="433">
          <cell r="A433">
            <v>292470</v>
          </cell>
          <cell r="B433" t="str">
            <v>BA</v>
          </cell>
          <cell r="C433" t="str">
            <v>PIRIPÁ</v>
          </cell>
          <cell r="D433" t="str">
            <v>292470</v>
          </cell>
          <cell r="E433">
            <v>27211</v>
          </cell>
          <cell r="F433">
            <v>13357303</v>
          </cell>
        </row>
        <row r="434">
          <cell r="A434">
            <v>292480</v>
          </cell>
          <cell r="B434" t="str">
            <v>BA</v>
          </cell>
          <cell r="C434" t="str">
            <v>PIRITIBA</v>
          </cell>
          <cell r="D434" t="str">
            <v>292480</v>
          </cell>
          <cell r="E434">
            <v>42854</v>
          </cell>
          <cell r="F434">
            <v>8260562</v>
          </cell>
        </row>
        <row r="435">
          <cell r="A435">
            <v>292490</v>
          </cell>
          <cell r="B435" t="str">
            <v>BA</v>
          </cell>
          <cell r="C435" t="str">
            <v>PLANALTINO</v>
          </cell>
          <cell r="D435" t="str">
            <v>292490</v>
          </cell>
          <cell r="F435">
            <v>30523260</v>
          </cell>
        </row>
        <row r="436">
          <cell r="A436">
            <v>292500</v>
          </cell>
          <cell r="B436" t="str">
            <v>BA</v>
          </cell>
          <cell r="C436" t="str">
            <v>PLANALTO</v>
          </cell>
          <cell r="D436" t="str">
            <v>292500</v>
          </cell>
          <cell r="E436">
            <v>138650</v>
          </cell>
          <cell r="F436">
            <v>12576090</v>
          </cell>
        </row>
        <row r="437">
          <cell r="A437">
            <v>292510</v>
          </cell>
          <cell r="B437" t="str">
            <v>BA</v>
          </cell>
          <cell r="C437" t="str">
            <v>POÇÕES</v>
          </cell>
          <cell r="D437" t="str">
            <v>292510</v>
          </cell>
          <cell r="E437">
            <v>156066</v>
          </cell>
          <cell r="F437">
            <v>42953810</v>
          </cell>
        </row>
        <row r="438">
          <cell r="A438">
            <v>292525</v>
          </cell>
          <cell r="B438" t="str">
            <v>BA</v>
          </cell>
          <cell r="C438" t="str">
            <v>PONTO NOVO</v>
          </cell>
          <cell r="D438" t="str">
            <v>292525</v>
          </cell>
          <cell r="E438">
            <v>25350</v>
          </cell>
          <cell r="F438">
            <v>40834211</v>
          </cell>
        </row>
        <row r="439">
          <cell r="A439">
            <v>292530</v>
          </cell>
          <cell r="B439" t="str">
            <v>BA</v>
          </cell>
          <cell r="C439" t="str">
            <v>PORTO SEGURO</v>
          </cell>
          <cell r="D439" t="str">
            <v>292530</v>
          </cell>
          <cell r="E439">
            <v>118133</v>
          </cell>
          <cell r="F439">
            <v>153937963</v>
          </cell>
        </row>
        <row r="440">
          <cell r="A440">
            <v>292540</v>
          </cell>
          <cell r="B440" t="str">
            <v>BA</v>
          </cell>
          <cell r="C440" t="str">
            <v>POTIRAGUÁ</v>
          </cell>
          <cell r="D440" t="str">
            <v>292540</v>
          </cell>
          <cell r="E440">
            <v>570</v>
          </cell>
          <cell r="F440">
            <v>15331140</v>
          </cell>
        </row>
        <row r="441">
          <cell r="A441">
            <v>292550</v>
          </cell>
          <cell r="B441" t="str">
            <v>BA</v>
          </cell>
          <cell r="C441" t="str">
            <v>PRADO</v>
          </cell>
          <cell r="D441" t="str">
            <v>292550</v>
          </cell>
          <cell r="F441">
            <v>1852272</v>
          </cell>
        </row>
        <row r="442">
          <cell r="A442">
            <v>292560</v>
          </cell>
          <cell r="B442" t="str">
            <v>BA</v>
          </cell>
          <cell r="C442" t="str">
            <v>PRESIDENTE DUTRA</v>
          </cell>
          <cell r="D442" t="str">
            <v>292560</v>
          </cell>
          <cell r="F442">
            <v>4310400</v>
          </cell>
        </row>
        <row r="443">
          <cell r="A443">
            <v>292570</v>
          </cell>
          <cell r="B443" t="str">
            <v>BA</v>
          </cell>
          <cell r="C443" t="str">
            <v>PRESIDENTE JÂNIO QUADROS</v>
          </cell>
          <cell r="D443" t="str">
            <v>292570</v>
          </cell>
          <cell r="E443">
            <v>4025</v>
          </cell>
          <cell r="F443">
            <v>47668395</v>
          </cell>
        </row>
        <row r="444">
          <cell r="A444">
            <v>292575</v>
          </cell>
          <cell r="B444" t="str">
            <v>BA</v>
          </cell>
          <cell r="C444" t="str">
            <v>PRESIDENTE TANCREDO NEVES</v>
          </cell>
          <cell r="D444" t="str">
            <v>292575</v>
          </cell>
          <cell r="F444">
            <v>8618592</v>
          </cell>
        </row>
        <row r="445">
          <cell r="A445">
            <v>292580</v>
          </cell>
          <cell r="B445" t="str">
            <v>BA</v>
          </cell>
          <cell r="C445" t="str">
            <v>QUEIMADAS</v>
          </cell>
          <cell r="D445" t="str">
            <v>292580</v>
          </cell>
          <cell r="E445">
            <v>26797</v>
          </cell>
          <cell r="F445">
            <v>13921696</v>
          </cell>
        </row>
        <row r="446">
          <cell r="A446">
            <v>292590</v>
          </cell>
          <cell r="B446" t="str">
            <v>BA</v>
          </cell>
          <cell r="C446" t="str">
            <v>QUIJINGUE</v>
          </cell>
          <cell r="D446" t="str">
            <v>292590</v>
          </cell>
          <cell r="E446">
            <v>1671</v>
          </cell>
          <cell r="F446">
            <v>109251585</v>
          </cell>
        </row>
        <row r="447">
          <cell r="A447">
            <v>292593</v>
          </cell>
          <cell r="B447" t="str">
            <v>BA</v>
          </cell>
          <cell r="C447" t="str">
            <v>QUIXABEIRA</v>
          </cell>
          <cell r="D447" t="str">
            <v>292593</v>
          </cell>
          <cell r="E447">
            <v>56225</v>
          </cell>
          <cell r="F447">
            <v>23309905</v>
          </cell>
        </row>
        <row r="448">
          <cell r="A448">
            <v>292595</v>
          </cell>
          <cell r="B448" t="str">
            <v>BA</v>
          </cell>
          <cell r="C448" t="str">
            <v>RAFAEL JAMBEIRO</v>
          </cell>
          <cell r="D448" t="str">
            <v>292595</v>
          </cell>
          <cell r="F448">
            <v>58142632</v>
          </cell>
        </row>
        <row r="449">
          <cell r="A449">
            <v>292600</v>
          </cell>
          <cell r="B449" t="str">
            <v>BA</v>
          </cell>
          <cell r="C449" t="str">
            <v>REMANSO</v>
          </cell>
          <cell r="D449" t="str">
            <v>292600</v>
          </cell>
          <cell r="E449">
            <v>141046</v>
          </cell>
          <cell r="F449">
            <v>3151153159</v>
          </cell>
        </row>
        <row r="450">
          <cell r="A450">
            <v>292610</v>
          </cell>
          <cell r="B450" t="str">
            <v>BA</v>
          </cell>
          <cell r="C450" t="str">
            <v>RETIROLÂNDIA</v>
          </cell>
          <cell r="D450" t="str">
            <v>292610</v>
          </cell>
          <cell r="E450">
            <v>46920</v>
          </cell>
          <cell r="F450">
            <v>2197048</v>
          </cell>
        </row>
        <row r="451">
          <cell r="A451">
            <v>292620</v>
          </cell>
          <cell r="B451" t="str">
            <v>BA</v>
          </cell>
          <cell r="C451" t="str">
            <v>RIACHÃO DAS NEVES</v>
          </cell>
          <cell r="D451" t="str">
            <v>292620</v>
          </cell>
          <cell r="F451">
            <v>15779184</v>
          </cell>
        </row>
        <row r="452">
          <cell r="A452">
            <v>292630</v>
          </cell>
          <cell r="B452" t="str">
            <v>BA</v>
          </cell>
          <cell r="C452" t="str">
            <v>RIACHÃO DO JACUÍPE</v>
          </cell>
          <cell r="D452" t="str">
            <v>292630</v>
          </cell>
          <cell r="E452">
            <v>35656</v>
          </cell>
          <cell r="F452">
            <v>46103333</v>
          </cell>
        </row>
        <row r="453">
          <cell r="A453">
            <v>292640</v>
          </cell>
          <cell r="B453" t="str">
            <v>BA</v>
          </cell>
          <cell r="C453" t="str">
            <v>RIACHO DE SANTANA</v>
          </cell>
          <cell r="D453" t="str">
            <v>292640</v>
          </cell>
          <cell r="F453">
            <v>137659872</v>
          </cell>
        </row>
        <row r="454">
          <cell r="A454">
            <v>292650</v>
          </cell>
          <cell r="B454" t="str">
            <v>BA</v>
          </cell>
          <cell r="C454" t="str">
            <v>RIBEIRA DO AMPARO</v>
          </cell>
          <cell r="D454" t="str">
            <v>292650</v>
          </cell>
          <cell r="F454">
            <v>1633560</v>
          </cell>
        </row>
        <row r="455">
          <cell r="A455">
            <v>292665</v>
          </cell>
          <cell r="B455" t="str">
            <v>BA</v>
          </cell>
          <cell r="C455" t="str">
            <v>RIBEIRÃO DO LARGO</v>
          </cell>
          <cell r="D455" t="str">
            <v>292665</v>
          </cell>
          <cell r="E455">
            <v>1923</v>
          </cell>
          <cell r="F455">
            <v>2657530</v>
          </cell>
        </row>
        <row r="456">
          <cell r="A456">
            <v>292670</v>
          </cell>
          <cell r="B456" t="str">
            <v>BA</v>
          </cell>
          <cell r="C456" t="str">
            <v>RIO DE CONTAS</v>
          </cell>
          <cell r="D456" t="str">
            <v>292670</v>
          </cell>
          <cell r="F456">
            <v>14045160</v>
          </cell>
        </row>
        <row r="457">
          <cell r="A457">
            <v>292690</v>
          </cell>
          <cell r="B457" t="str">
            <v>BA</v>
          </cell>
          <cell r="C457" t="str">
            <v>RIO DO PIRES</v>
          </cell>
          <cell r="D457" t="str">
            <v>292690</v>
          </cell>
          <cell r="F457">
            <v>3458724</v>
          </cell>
        </row>
        <row r="458">
          <cell r="A458">
            <v>292700</v>
          </cell>
          <cell r="B458" t="str">
            <v>BA</v>
          </cell>
          <cell r="C458" t="str">
            <v>RIO REAL</v>
          </cell>
          <cell r="D458" t="str">
            <v>292700</v>
          </cell>
          <cell r="E458">
            <v>154946</v>
          </cell>
          <cell r="F458">
            <v>169466461</v>
          </cell>
        </row>
        <row r="459">
          <cell r="A459">
            <v>292710</v>
          </cell>
          <cell r="B459" t="str">
            <v>BA</v>
          </cell>
          <cell r="C459" t="str">
            <v>RODELAS</v>
          </cell>
          <cell r="D459" t="str">
            <v>292710</v>
          </cell>
          <cell r="F459">
            <v>19767912</v>
          </cell>
        </row>
        <row r="460">
          <cell r="A460">
            <v>292720</v>
          </cell>
          <cell r="B460" t="str">
            <v>BA</v>
          </cell>
          <cell r="C460" t="str">
            <v>RUY BARBOSA</v>
          </cell>
          <cell r="D460" t="str">
            <v>292720</v>
          </cell>
          <cell r="E460">
            <v>86734</v>
          </cell>
          <cell r="F460">
            <v>8765962</v>
          </cell>
        </row>
        <row r="461">
          <cell r="A461">
            <v>292750</v>
          </cell>
          <cell r="B461" t="str">
            <v>BA</v>
          </cell>
          <cell r="C461" t="str">
            <v>SANTA BÁRBARA</v>
          </cell>
          <cell r="D461" t="str">
            <v>292750</v>
          </cell>
          <cell r="F461">
            <v>3635616</v>
          </cell>
        </row>
        <row r="462">
          <cell r="A462">
            <v>292760</v>
          </cell>
          <cell r="B462" t="str">
            <v>BA</v>
          </cell>
          <cell r="C462" t="str">
            <v>SANTA BRÍGIDA</v>
          </cell>
          <cell r="D462" t="str">
            <v>292760</v>
          </cell>
          <cell r="E462">
            <v>25550</v>
          </cell>
          <cell r="F462">
            <v>42456246</v>
          </cell>
        </row>
        <row r="463">
          <cell r="A463">
            <v>292770</v>
          </cell>
          <cell r="B463" t="str">
            <v>BA</v>
          </cell>
          <cell r="C463" t="str">
            <v>SANTA CRUZ CABRÁLIA</v>
          </cell>
          <cell r="D463" t="str">
            <v>292770</v>
          </cell>
          <cell r="E463">
            <v>34595</v>
          </cell>
          <cell r="F463">
            <v>40966125</v>
          </cell>
        </row>
        <row r="464">
          <cell r="A464">
            <v>292780</v>
          </cell>
          <cell r="B464" t="str">
            <v>BA</v>
          </cell>
          <cell r="C464" t="str">
            <v>SANTA CRUZ DA VITÓRIA</v>
          </cell>
          <cell r="D464" t="str">
            <v>292780</v>
          </cell>
          <cell r="E464">
            <v>69998</v>
          </cell>
          <cell r="F464">
            <v>3994571</v>
          </cell>
        </row>
        <row r="465">
          <cell r="A465">
            <v>292790</v>
          </cell>
          <cell r="B465" t="str">
            <v>BA</v>
          </cell>
          <cell r="C465" t="str">
            <v>SANTA INÊS</v>
          </cell>
          <cell r="D465" t="str">
            <v>292790</v>
          </cell>
          <cell r="E465">
            <v>47340</v>
          </cell>
          <cell r="F465">
            <v>6638544</v>
          </cell>
        </row>
        <row r="466">
          <cell r="A466">
            <v>292805</v>
          </cell>
          <cell r="B466" t="str">
            <v>BA</v>
          </cell>
          <cell r="C466" t="str">
            <v>SANTA LUZIA</v>
          </cell>
          <cell r="D466" t="str">
            <v>292805</v>
          </cell>
          <cell r="E466">
            <v>21388</v>
          </cell>
          <cell r="F466">
            <v>35577490</v>
          </cell>
        </row>
        <row r="467">
          <cell r="A467">
            <v>292810</v>
          </cell>
          <cell r="B467" t="str">
            <v>BA</v>
          </cell>
          <cell r="C467" t="str">
            <v>SANTA MARIA DA VITÓRIA</v>
          </cell>
          <cell r="D467" t="str">
            <v>292810</v>
          </cell>
          <cell r="E467">
            <v>37915</v>
          </cell>
          <cell r="F467">
            <v>51537251</v>
          </cell>
        </row>
        <row r="468">
          <cell r="A468">
            <v>292850</v>
          </cell>
          <cell r="B468" t="str">
            <v>BA</v>
          </cell>
          <cell r="C468" t="str">
            <v>SANTA TERESINHA</v>
          </cell>
          <cell r="D468" t="str">
            <v>292850</v>
          </cell>
          <cell r="F468">
            <v>14587830</v>
          </cell>
        </row>
        <row r="469">
          <cell r="A469">
            <v>292800</v>
          </cell>
          <cell r="B469" t="str">
            <v>BA</v>
          </cell>
          <cell r="C469" t="str">
            <v>SANTALUZ</v>
          </cell>
          <cell r="D469" t="str">
            <v>292800</v>
          </cell>
          <cell r="E469">
            <v>58313</v>
          </cell>
          <cell r="F469">
            <v>49073790</v>
          </cell>
        </row>
        <row r="470">
          <cell r="A470">
            <v>292830</v>
          </cell>
          <cell r="B470" t="str">
            <v>BA</v>
          </cell>
          <cell r="C470" t="str">
            <v>SANTANÓPOLIS</v>
          </cell>
          <cell r="D470" t="str">
            <v>292830</v>
          </cell>
          <cell r="E470">
            <v>3083</v>
          </cell>
          <cell r="F470">
            <v>8756897</v>
          </cell>
        </row>
        <row r="471">
          <cell r="A471">
            <v>292860</v>
          </cell>
          <cell r="B471" t="str">
            <v>BA</v>
          </cell>
          <cell r="C471" t="str">
            <v>SANTO AMARO</v>
          </cell>
          <cell r="D471" t="str">
            <v>292860</v>
          </cell>
          <cell r="F471">
            <v>11186112</v>
          </cell>
        </row>
        <row r="472">
          <cell r="A472">
            <v>292870</v>
          </cell>
          <cell r="B472" t="str">
            <v>BA</v>
          </cell>
          <cell r="C472" t="str">
            <v>SANTO ANTÔNIO DE JESUS</v>
          </cell>
          <cell r="D472" t="str">
            <v>292870</v>
          </cell>
          <cell r="F472">
            <v>124851552</v>
          </cell>
        </row>
        <row r="473">
          <cell r="A473">
            <v>292880</v>
          </cell>
          <cell r="B473" t="str">
            <v>BA</v>
          </cell>
          <cell r="C473" t="str">
            <v>SANTO ESTÊVÃO</v>
          </cell>
          <cell r="D473" t="str">
            <v>292880</v>
          </cell>
          <cell r="E473">
            <v>210</v>
          </cell>
          <cell r="F473">
            <v>49736148</v>
          </cell>
        </row>
        <row r="474">
          <cell r="A474">
            <v>292890</v>
          </cell>
          <cell r="B474" t="str">
            <v>BA</v>
          </cell>
          <cell r="C474" t="str">
            <v>SÃO DESIDÉRIO</v>
          </cell>
          <cell r="D474" t="str">
            <v>292890</v>
          </cell>
          <cell r="E474">
            <v>88802</v>
          </cell>
          <cell r="F474">
            <v>31881813</v>
          </cell>
        </row>
        <row r="475">
          <cell r="A475">
            <v>292895</v>
          </cell>
          <cell r="B475" t="str">
            <v>BA</v>
          </cell>
          <cell r="C475" t="str">
            <v>SÃO DOMINGOS</v>
          </cell>
          <cell r="D475" t="str">
            <v>292895</v>
          </cell>
          <cell r="E475">
            <v>35205</v>
          </cell>
          <cell r="F475">
            <v>14193511</v>
          </cell>
        </row>
        <row r="476">
          <cell r="A476">
            <v>292910</v>
          </cell>
          <cell r="B476" t="str">
            <v>BA</v>
          </cell>
          <cell r="C476" t="str">
            <v>SÃO FELIPE</v>
          </cell>
          <cell r="D476" t="str">
            <v>292910</v>
          </cell>
          <cell r="F476">
            <v>252795030</v>
          </cell>
        </row>
        <row r="477">
          <cell r="A477">
            <v>292900</v>
          </cell>
          <cell r="B477" t="str">
            <v>BA</v>
          </cell>
          <cell r="C477" t="str">
            <v>SÃO FÉLIX</v>
          </cell>
          <cell r="D477" t="str">
            <v>292900</v>
          </cell>
          <cell r="F477">
            <v>15731412</v>
          </cell>
        </row>
        <row r="478">
          <cell r="A478">
            <v>292905</v>
          </cell>
          <cell r="B478" t="str">
            <v>BA</v>
          </cell>
          <cell r="C478" t="str">
            <v>SÃO FÉLIX DO CORIBE</v>
          </cell>
          <cell r="D478" t="str">
            <v>292905</v>
          </cell>
          <cell r="E478">
            <v>461</v>
          </cell>
          <cell r="F478">
            <v>26719932</v>
          </cell>
        </row>
        <row r="479">
          <cell r="A479">
            <v>292920</v>
          </cell>
          <cell r="B479" t="str">
            <v>BA</v>
          </cell>
          <cell r="C479" t="str">
            <v>SÃO FRANCISCO DO CONDE</v>
          </cell>
          <cell r="D479" t="str">
            <v>292920</v>
          </cell>
          <cell r="F479">
            <v>144684084</v>
          </cell>
        </row>
        <row r="480">
          <cell r="A480">
            <v>292925</v>
          </cell>
          <cell r="B480" t="str">
            <v>BA</v>
          </cell>
          <cell r="C480" t="str">
            <v>SÃO GABRIEL</v>
          </cell>
          <cell r="D480" t="str">
            <v>292925</v>
          </cell>
          <cell r="F480">
            <v>41818392</v>
          </cell>
        </row>
        <row r="481">
          <cell r="A481">
            <v>292937</v>
          </cell>
          <cell r="B481" t="str">
            <v>BA</v>
          </cell>
          <cell r="C481" t="str">
            <v>SÃO JOSÉ DO JACUÍPE</v>
          </cell>
          <cell r="D481" t="str">
            <v>292937</v>
          </cell>
          <cell r="E481">
            <v>63992</v>
          </cell>
          <cell r="F481">
            <v>52789223</v>
          </cell>
        </row>
        <row r="482">
          <cell r="A482">
            <v>292940</v>
          </cell>
          <cell r="B482" t="str">
            <v>BA</v>
          </cell>
          <cell r="C482" t="str">
            <v>SÃO MIGUEL DAS MATAS</v>
          </cell>
          <cell r="D482" t="str">
            <v>292940</v>
          </cell>
          <cell r="E482">
            <v>13</v>
          </cell>
          <cell r="F482">
            <v>18265560</v>
          </cell>
        </row>
        <row r="483">
          <cell r="A483">
            <v>292960</v>
          </cell>
          <cell r="B483" t="str">
            <v>BA</v>
          </cell>
          <cell r="C483" t="str">
            <v>SAPEAÇU</v>
          </cell>
          <cell r="D483" t="str">
            <v>292960</v>
          </cell>
          <cell r="F483">
            <v>17451372</v>
          </cell>
        </row>
        <row r="484">
          <cell r="A484">
            <v>292970</v>
          </cell>
          <cell r="B484" t="str">
            <v>BA</v>
          </cell>
          <cell r="C484" t="str">
            <v>SÁTIRO DIAS</v>
          </cell>
          <cell r="D484" t="str">
            <v>292970</v>
          </cell>
          <cell r="F484">
            <v>10174176</v>
          </cell>
        </row>
        <row r="485">
          <cell r="A485">
            <v>292975</v>
          </cell>
          <cell r="B485" t="str">
            <v>BA</v>
          </cell>
          <cell r="C485" t="str">
            <v>SAUBARA</v>
          </cell>
          <cell r="D485" t="str">
            <v>292975</v>
          </cell>
          <cell r="F485">
            <v>1222632</v>
          </cell>
        </row>
        <row r="486">
          <cell r="A486">
            <v>292980</v>
          </cell>
          <cell r="B486" t="str">
            <v>BA</v>
          </cell>
          <cell r="C486" t="str">
            <v>SAÚDE</v>
          </cell>
          <cell r="D486" t="str">
            <v>292980</v>
          </cell>
          <cell r="E486">
            <v>14730</v>
          </cell>
          <cell r="F486">
            <v>630435476</v>
          </cell>
        </row>
        <row r="487">
          <cell r="A487">
            <v>292990</v>
          </cell>
          <cell r="B487" t="str">
            <v>BA</v>
          </cell>
          <cell r="C487" t="str">
            <v>SEABRA</v>
          </cell>
          <cell r="D487" t="str">
            <v>292990</v>
          </cell>
          <cell r="E487">
            <v>276840</v>
          </cell>
          <cell r="F487">
            <v>40782977</v>
          </cell>
        </row>
        <row r="488">
          <cell r="A488">
            <v>293000</v>
          </cell>
          <cell r="B488" t="str">
            <v>BA</v>
          </cell>
          <cell r="C488" t="str">
            <v>SEBASTIÃO LARANJEIRAS</v>
          </cell>
          <cell r="D488" t="str">
            <v>293000</v>
          </cell>
          <cell r="E488">
            <v>32311</v>
          </cell>
          <cell r="F488">
            <v>18094971</v>
          </cell>
        </row>
        <row r="489">
          <cell r="A489">
            <v>293010</v>
          </cell>
          <cell r="B489" t="str">
            <v>BA</v>
          </cell>
          <cell r="C489" t="str">
            <v>SENHOR DO BONFIM</v>
          </cell>
          <cell r="D489" t="str">
            <v>293010</v>
          </cell>
          <cell r="E489">
            <v>286870</v>
          </cell>
          <cell r="F489">
            <v>119064570</v>
          </cell>
        </row>
        <row r="490">
          <cell r="A490">
            <v>293020</v>
          </cell>
          <cell r="B490" t="str">
            <v>BA</v>
          </cell>
          <cell r="C490" t="str">
            <v>SENTO SÉ</v>
          </cell>
          <cell r="D490" t="str">
            <v>293020</v>
          </cell>
          <cell r="E490">
            <v>36364</v>
          </cell>
          <cell r="F490">
            <v>5907706</v>
          </cell>
        </row>
        <row r="491">
          <cell r="A491">
            <v>293015</v>
          </cell>
          <cell r="B491" t="str">
            <v>BA</v>
          </cell>
          <cell r="C491" t="str">
            <v>SERRA DO RAMALHO</v>
          </cell>
          <cell r="D491" t="str">
            <v>293015</v>
          </cell>
          <cell r="F491">
            <v>12769944</v>
          </cell>
        </row>
        <row r="492">
          <cell r="A492">
            <v>293030</v>
          </cell>
          <cell r="B492" t="str">
            <v>BA</v>
          </cell>
          <cell r="C492" t="str">
            <v>SERRA DOURADA</v>
          </cell>
          <cell r="D492" t="str">
            <v>293030</v>
          </cell>
          <cell r="E492">
            <v>16875</v>
          </cell>
          <cell r="F492">
            <v>204206323</v>
          </cell>
        </row>
        <row r="493">
          <cell r="A493">
            <v>293040</v>
          </cell>
          <cell r="B493" t="str">
            <v>BA</v>
          </cell>
          <cell r="C493" t="str">
            <v>SERRA PRETA</v>
          </cell>
          <cell r="D493" t="str">
            <v>293040</v>
          </cell>
          <cell r="F493">
            <v>8592312</v>
          </cell>
        </row>
        <row r="494">
          <cell r="A494">
            <v>293050</v>
          </cell>
          <cell r="B494" t="str">
            <v>BA</v>
          </cell>
          <cell r="C494" t="str">
            <v>SERRINHA</v>
          </cell>
          <cell r="D494" t="str">
            <v>293050</v>
          </cell>
          <cell r="F494">
            <v>56788320</v>
          </cell>
        </row>
        <row r="495">
          <cell r="A495">
            <v>293060</v>
          </cell>
          <cell r="B495" t="str">
            <v>BA</v>
          </cell>
          <cell r="C495" t="str">
            <v>SERROLÂNDIA</v>
          </cell>
          <cell r="D495" t="str">
            <v>293060</v>
          </cell>
          <cell r="E495">
            <v>18303</v>
          </cell>
          <cell r="F495">
            <v>13628224</v>
          </cell>
        </row>
        <row r="496">
          <cell r="A496">
            <v>293075</v>
          </cell>
          <cell r="B496" t="str">
            <v>BA</v>
          </cell>
          <cell r="C496" t="str">
            <v>SÍTIO DO MATO</v>
          </cell>
          <cell r="D496" t="str">
            <v>293075</v>
          </cell>
          <cell r="F496">
            <v>3146352</v>
          </cell>
        </row>
        <row r="497">
          <cell r="A497">
            <v>293076</v>
          </cell>
          <cell r="B497" t="str">
            <v>BA</v>
          </cell>
          <cell r="C497" t="str">
            <v>SÍTIO DO QUINTO</v>
          </cell>
          <cell r="D497" t="str">
            <v>293076</v>
          </cell>
          <cell r="E497">
            <v>12151</v>
          </cell>
          <cell r="F497">
            <v>13500257</v>
          </cell>
        </row>
        <row r="498">
          <cell r="A498">
            <v>293077</v>
          </cell>
          <cell r="B498" t="str">
            <v>BA</v>
          </cell>
          <cell r="C498" t="str">
            <v>SOBRADINHO</v>
          </cell>
          <cell r="D498" t="str">
            <v>293077</v>
          </cell>
          <cell r="E498">
            <v>54998</v>
          </cell>
          <cell r="F498">
            <v>72053205</v>
          </cell>
        </row>
        <row r="499">
          <cell r="A499">
            <v>293080</v>
          </cell>
          <cell r="B499" t="str">
            <v>BA</v>
          </cell>
          <cell r="C499" t="str">
            <v>SOUTO SOARES</v>
          </cell>
          <cell r="D499" t="str">
            <v>293080</v>
          </cell>
          <cell r="E499">
            <v>33340</v>
          </cell>
          <cell r="F499">
            <v>86587634</v>
          </cell>
        </row>
        <row r="500">
          <cell r="A500">
            <v>293090</v>
          </cell>
          <cell r="B500" t="str">
            <v>BA</v>
          </cell>
          <cell r="C500" t="str">
            <v>TABOCAS DO BREJO VELHO</v>
          </cell>
          <cell r="D500" t="str">
            <v>293090</v>
          </cell>
          <cell r="E500">
            <v>11296</v>
          </cell>
          <cell r="F500">
            <v>127709783</v>
          </cell>
        </row>
        <row r="501">
          <cell r="A501">
            <v>293100</v>
          </cell>
          <cell r="B501" t="str">
            <v>BA</v>
          </cell>
          <cell r="C501" t="str">
            <v>TANHAÇU</v>
          </cell>
          <cell r="D501" t="str">
            <v>293100</v>
          </cell>
          <cell r="F501">
            <v>26784</v>
          </cell>
        </row>
        <row r="502">
          <cell r="A502">
            <v>293110</v>
          </cell>
          <cell r="B502" t="str">
            <v>BA</v>
          </cell>
          <cell r="C502" t="str">
            <v>TANQUINHO</v>
          </cell>
          <cell r="D502" t="str">
            <v>293110</v>
          </cell>
          <cell r="E502">
            <v>1793</v>
          </cell>
          <cell r="F502">
            <v>6124476</v>
          </cell>
        </row>
        <row r="503">
          <cell r="A503">
            <v>293120</v>
          </cell>
          <cell r="B503" t="str">
            <v>BA</v>
          </cell>
          <cell r="C503" t="str">
            <v>TAPEROÁ</v>
          </cell>
          <cell r="D503" t="str">
            <v>293120</v>
          </cell>
          <cell r="F503">
            <v>7313184</v>
          </cell>
        </row>
        <row r="504">
          <cell r="A504">
            <v>293130</v>
          </cell>
          <cell r="B504" t="str">
            <v>BA</v>
          </cell>
          <cell r="C504" t="str">
            <v>TAPIRAMUTÁ</v>
          </cell>
          <cell r="D504" t="str">
            <v>293130</v>
          </cell>
          <cell r="E504">
            <v>82766</v>
          </cell>
          <cell r="F504">
            <v>59969101</v>
          </cell>
        </row>
        <row r="505">
          <cell r="A505">
            <v>293135</v>
          </cell>
          <cell r="B505" t="str">
            <v>BA</v>
          </cell>
          <cell r="C505" t="str">
            <v>TEIXEIRA DE FREITAS</v>
          </cell>
          <cell r="D505" t="str">
            <v>293135</v>
          </cell>
          <cell r="F505">
            <v>219290856</v>
          </cell>
        </row>
        <row r="506">
          <cell r="A506">
            <v>293140</v>
          </cell>
          <cell r="B506" t="str">
            <v>BA</v>
          </cell>
          <cell r="C506" t="str">
            <v>TEODORO SAMPAIO</v>
          </cell>
          <cell r="D506" t="str">
            <v>293140</v>
          </cell>
          <cell r="E506">
            <v>7180</v>
          </cell>
          <cell r="F506">
            <v>11219543</v>
          </cell>
        </row>
        <row r="507">
          <cell r="A507">
            <v>293150</v>
          </cell>
          <cell r="B507" t="str">
            <v>BA</v>
          </cell>
          <cell r="C507" t="str">
            <v>TEOFILÂNDIA</v>
          </cell>
          <cell r="D507" t="str">
            <v>293150</v>
          </cell>
          <cell r="F507">
            <v>4078704</v>
          </cell>
        </row>
        <row r="508">
          <cell r="A508">
            <v>293160</v>
          </cell>
          <cell r="B508" t="str">
            <v>BA</v>
          </cell>
          <cell r="C508" t="str">
            <v>TEOLÂNDIA</v>
          </cell>
          <cell r="D508" t="str">
            <v>293160</v>
          </cell>
          <cell r="E508">
            <v>2818</v>
          </cell>
          <cell r="F508">
            <v>17606599</v>
          </cell>
        </row>
        <row r="509">
          <cell r="A509">
            <v>293180</v>
          </cell>
          <cell r="B509" t="str">
            <v>BA</v>
          </cell>
          <cell r="C509" t="str">
            <v>TREMEDAL</v>
          </cell>
          <cell r="D509" t="str">
            <v>293180</v>
          </cell>
          <cell r="E509">
            <v>27527</v>
          </cell>
          <cell r="F509">
            <v>14475114</v>
          </cell>
        </row>
        <row r="510">
          <cell r="A510">
            <v>293190</v>
          </cell>
          <cell r="B510" t="str">
            <v>BA</v>
          </cell>
          <cell r="C510" t="str">
            <v>TUCANO</v>
          </cell>
          <cell r="D510" t="str">
            <v>293190</v>
          </cell>
          <cell r="F510">
            <v>4191024</v>
          </cell>
        </row>
        <row r="511">
          <cell r="A511">
            <v>293200</v>
          </cell>
          <cell r="B511" t="str">
            <v>BA</v>
          </cell>
          <cell r="C511" t="str">
            <v>UAUÁ</v>
          </cell>
          <cell r="D511" t="str">
            <v>293200</v>
          </cell>
          <cell r="F511">
            <v>17814660</v>
          </cell>
        </row>
        <row r="512">
          <cell r="A512">
            <v>293210</v>
          </cell>
          <cell r="B512" t="str">
            <v>BA</v>
          </cell>
          <cell r="C512" t="str">
            <v>UBAÍRA</v>
          </cell>
          <cell r="D512" t="str">
            <v>293210</v>
          </cell>
          <cell r="F512">
            <v>7352424</v>
          </cell>
        </row>
        <row r="513">
          <cell r="A513">
            <v>293220</v>
          </cell>
          <cell r="B513" t="str">
            <v>BA</v>
          </cell>
          <cell r="C513" t="str">
            <v>UBAITABA</v>
          </cell>
          <cell r="D513" t="str">
            <v>293220</v>
          </cell>
          <cell r="E513">
            <v>2724</v>
          </cell>
          <cell r="F513">
            <v>64422848</v>
          </cell>
        </row>
        <row r="514">
          <cell r="A514">
            <v>293230</v>
          </cell>
          <cell r="B514" t="str">
            <v>BA</v>
          </cell>
          <cell r="C514" t="str">
            <v>UBATÃ</v>
          </cell>
          <cell r="D514" t="str">
            <v>293230</v>
          </cell>
          <cell r="E514">
            <v>57328</v>
          </cell>
          <cell r="F514">
            <v>12903762</v>
          </cell>
        </row>
        <row r="515">
          <cell r="A515">
            <v>293240</v>
          </cell>
          <cell r="B515" t="str">
            <v>BA</v>
          </cell>
          <cell r="C515" t="str">
            <v>UIBAÍ</v>
          </cell>
          <cell r="D515" t="str">
            <v>293240</v>
          </cell>
          <cell r="E515">
            <v>54238</v>
          </cell>
          <cell r="F515">
            <v>11912285</v>
          </cell>
        </row>
        <row r="516">
          <cell r="A516">
            <v>293250</v>
          </cell>
          <cell r="B516" t="str">
            <v>BA</v>
          </cell>
          <cell r="C516" t="str">
            <v>UNA</v>
          </cell>
          <cell r="D516" t="str">
            <v>293250</v>
          </cell>
          <cell r="F516">
            <v>7164480</v>
          </cell>
        </row>
        <row r="517">
          <cell r="A517">
            <v>293260</v>
          </cell>
          <cell r="B517" t="str">
            <v>BA</v>
          </cell>
          <cell r="C517" t="str">
            <v>URANDI</v>
          </cell>
          <cell r="D517" t="str">
            <v>293260</v>
          </cell>
          <cell r="E517">
            <v>10964</v>
          </cell>
          <cell r="F517">
            <v>37624215</v>
          </cell>
        </row>
        <row r="518">
          <cell r="A518">
            <v>293280</v>
          </cell>
          <cell r="B518" t="str">
            <v>BA</v>
          </cell>
          <cell r="C518" t="str">
            <v>UTINGA</v>
          </cell>
          <cell r="D518" t="str">
            <v>293280</v>
          </cell>
          <cell r="E518">
            <v>5858</v>
          </cell>
          <cell r="F518">
            <v>1739485</v>
          </cell>
        </row>
        <row r="519">
          <cell r="A519">
            <v>293290</v>
          </cell>
          <cell r="B519" t="str">
            <v>BA</v>
          </cell>
          <cell r="C519" t="str">
            <v>VALENÇA</v>
          </cell>
          <cell r="D519" t="str">
            <v>293290</v>
          </cell>
          <cell r="F519">
            <v>79726439</v>
          </cell>
        </row>
        <row r="520">
          <cell r="A520">
            <v>293305</v>
          </cell>
          <cell r="B520" t="str">
            <v>BA</v>
          </cell>
          <cell r="C520" t="str">
            <v>VÁRZEA DA ROÇA</v>
          </cell>
          <cell r="D520" t="str">
            <v>293305</v>
          </cell>
          <cell r="E520">
            <v>29090</v>
          </cell>
          <cell r="F520">
            <v>26479429</v>
          </cell>
        </row>
        <row r="521">
          <cell r="A521">
            <v>293310</v>
          </cell>
          <cell r="B521" t="str">
            <v>BA</v>
          </cell>
          <cell r="C521" t="str">
            <v>VÁRZEA DO POÇO</v>
          </cell>
          <cell r="D521" t="str">
            <v>293310</v>
          </cell>
          <cell r="E521">
            <v>50674</v>
          </cell>
          <cell r="F521">
            <v>17242506</v>
          </cell>
        </row>
        <row r="522">
          <cell r="A522">
            <v>293315</v>
          </cell>
          <cell r="B522" t="str">
            <v>BA</v>
          </cell>
          <cell r="C522" t="str">
            <v>VÁRZEA NOVA</v>
          </cell>
          <cell r="D522" t="str">
            <v>293315</v>
          </cell>
          <cell r="E522">
            <v>381</v>
          </cell>
          <cell r="F522">
            <v>2303726</v>
          </cell>
        </row>
        <row r="523">
          <cell r="A523">
            <v>293317</v>
          </cell>
          <cell r="B523" t="str">
            <v>BA</v>
          </cell>
          <cell r="C523" t="str">
            <v>VARZEDO</v>
          </cell>
          <cell r="D523" t="str">
            <v>293317</v>
          </cell>
          <cell r="E523">
            <v>18610</v>
          </cell>
          <cell r="F523">
            <v>7136923</v>
          </cell>
        </row>
        <row r="524">
          <cell r="A524">
            <v>293320</v>
          </cell>
          <cell r="B524" t="str">
            <v>BA</v>
          </cell>
          <cell r="C524" t="str">
            <v>VERA CRUZ</v>
          </cell>
          <cell r="D524" t="str">
            <v>293320</v>
          </cell>
          <cell r="F524">
            <v>8989848</v>
          </cell>
        </row>
        <row r="525">
          <cell r="A525">
            <v>293330</v>
          </cell>
          <cell r="B525" t="str">
            <v>BA</v>
          </cell>
          <cell r="C525" t="str">
            <v>VITÓRIA DA CONQUISTA</v>
          </cell>
          <cell r="D525" t="str">
            <v>293330</v>
          </cell>
          <cell r="E525">
            <v>1934450</v>
          </cell>
          <cell r="F525">
            <v>300454836</v>
          </cell>
        </row>
        <row r="526">
          <cell r="A526">
            <v>293340</v>
          </cell>
          <cell r="B526" t="str">
            <v>BA</v>
          </cell>
          <cell r="C526" t="str">
            <v>WAGNER</v>
          </cell>
          <cell r="D526" t="str">
            <v>293340</v>
          </cell>
          <cell r="F526">
            <v>1940712</v>
          </cell>
        </row>
        <row r="527">
          <cell r="A527">
            <v>293345</v>
          </cell>
          <cell r="B527" t="str">
            <v>BA</v>
          </cell>
          <cell r="C527" t="str">
            <v>WANDERLEY</v>
          </cell>
          <cell r="D527" t="str">
            <v>293345</v>
          </cell>
          <cell r="F527">
            <v>3611568</v>
          </cell>
        </row>
        <row r="528">
          <cell r="A528">
            <v>293360</v>
          </cell>
          <cell r="B528" t="str">
            <v>BA</v>
          </cell>
          <cell r="C528" t="str">
            <v>XIQUE-XIQUE</v>
          </cell>
          <cell r="D528" t="str">
            <v>293360</v>
          </cell>
          <cell r="F528">
            <v>2180808</v>
          </cell>
        </row>
        <row r="529">
          <cell r="A529">
            <v>230010</v>
          </cell>
          <cell r="B529" t="str">
            <v>CE</v>
          </cell>
          <cell r="C529" t="str">
            <v>ABAIARA</v>
          </cell>
          <cell r="D529" t="str">
            <v>230010</v>
          </cell>
          <cell r="F529">
            <v>4426379</v>
          </cell>
        </row>
        <row r="530">
          <cell r="A530">
            <v>230015</v>
          </cell>
          <cell r="B530" t="str">
            <v>CE</v>
          </cell>
          <cell r="C530" t="str">
            <v>ACARAPE</v>
          </cell>
          <cell r="D530" t="str">
            <v>230015</v>
          </cell>
          <cell r="E530">
            <v>9082</v>
          </cell>
          <cell r="F530">
            <v>25673732</v>
          </cell>
        </row>
        <row r="531">
          <cell r="A531">
            <v>230020</v>
          </cell>
          <cell r="B531" t="str">
            <v>CE</v>
          </cell>
          <cell r="C531" t="str">
            <v>ACARAÚ</v>
          </cell>
          <cell r="D531" t="str">
            <v>230020</v>
          </cell>
          <cell r="E531">
            <v>187553</v>
          </cell>
          <cell r="F531">
            <v>101636914</v>
          </cell>
        </row>
        <row r="532">
          <cell r="A532">
            <v>230030</v>
          </cell>
          <cell r="B532" t="str">
            <v>CE</v>
          </cell>
          <cell r="C532" t="str">
            <v>ACOPIARA</v>
          </cell>
          <cell r="D532" t="str">
            <v>230030</v>
          </cell>
          <cell r="F532">
            <v>1308714</v>
          </cell>
        </row>
        <row r="533">
          <cell r="A533">
            <v>230040</v>
          </cell>
          <cell r="B533" t="str">
            <v>CE</v>
          </cell>
          <cell r="C533" t="str">
            <v>AIUABA</v>
          </cell>
          <cell r="D533" t="str">
            <v>230040</v>
          </cell>
          <cell r="E533">
            <v>57772</v>
          </cell>
          <cell r="F533">
            <v>31289353</v>
          </cell>
        </row>
        <row r="534">
          <cell r="A534">
            <v>230050</v>
          </cell>
          <cell r="B534" t="str">
            <v>CE</v>
          </cell>
          <cell r="C534" t="str">
            <v>ALCÂNTARAS</v>
          </cell>
          <cell r="D534" t="str">
            <v>230050</v>
          </cell>
          <cell r="E534">
            <v>60135</v>
          </cell>
          <cell r="F534">
            <v>7802383</v>
          </cell>
        </row>
        <row r="535">
          <cell r="A535">
            <v>230060</v>
          </cell>
          <cell r="B535" t="str">
            <v>CE</v>
          </cell>
          <cell r="C535" t="str">
            <v>ALTANEIRA</v>
          </cell>
          <cell r="D535" t="str">
            <v>230060</v>
          </cell>
          <cell r="E535">
            <v>85422</v>
          </cell>
          <cell r="F535">
            <v>7750968</v>
          </cell>
        </row>
        <row r="536">
          <cell r="A536">
            <v>230070</v>
          </cell>
          <cell r="B536" t="str">
            <v>CE</v>
          </cell>
          <cell r="C536" t="str">
            <v>ALTO SANTO</v>
          </cell>
          <cell r="D536" t="str">
            <v>230070</v>
          </cell>
          <cell r="E536">
            <v>78464</v>
          </cell>
          <cell r="F536">
            <v>14166348</v>
          </cell>
        </row>
        <row r="537">
          <cell r="A537">
            <v>230075</v>
          </cell>
          <cell r="B537" t="str">
            <v>CE</v>
          </cell>
          <cell r="C537" t="str">
            <v>AMONTADA</v>
          </cell>
          <cell r="D537" t="str">
            <v>230075</v>
          </cell>
          <cell r="E537">
            <v>172447</v>
          </cell>
          <cell r="F537">
            <v>49949307</v>
          </cell>
        </row>
        <row r="538">
          <cell r="A538">
            <v>230080</v>
          </cell>
          <cell r="B538" t="str">
            <v>CE</v>
          </cell>
          <cell r="C538" t="str">
            <v>ANTONINA DO NORTE</v>
          </cell>
          <cell r="D538" t="str">
            <v>230080</v>
          </cell>
          <cell r="E538">
            <v>2101</v>
          </cell>
          <cell r="F538">
            <v>3993576</v>
          </cell>
        </row>
        <row r="539">
          <cell r="A539">
            <v>230090</v>
          </cell>
          <cell r="B539" t="str">
            <v>CE</v>
          </cell>
          <cell r="C539" t="str">
            <v>APUIARÉS</v>
          </cell>
          <cell r="D539" t="str">
            <v>230090</v>
          </cell>
          <cell r="F539">
            <v>8314815</v>
          </cell>
        </row>
        <row r="540">
          <cell r="A540">
            <v>230100</v>
          </cell>
          <cell r="B540" t="str">
            <v>CE</v>
          </cell>
          <cell r="C540" t="str">
            <v>AQUIRAZ</v>
          </cell>
          <cell r="D540" t="str">
            <v>230100</v>
          </cell>
          <cell r="F540">
            <v>73881408</v>
          </cell>
        </row>
        <row r="541">
          <cell r="A541">
            <v>230110</v>
          </cell>
          <cell r="B541" t="str">
            <v>CE</v>
          </cell>
          <cell r="C541" t="str">
            <v>ARACATI</v>
          </cell>
          <cell r="D541" t="str">
            <v>230110</v>
          </cell>
          <cell r="E541">
            <v>249869</v>
          </cell>
          <cell r="F541">
            <v>32630370</v>
          </cell>
        </row>
        <row r="542">
          <cell r="A542">
            <v>230120</v>
          </cell>
          <cell r="B542" t="str">
            <v>CE</v>
          </cell>
          <cell r="C542" t="str">
            <v>ARACOIABA</v>
          </cell>
          <cell r="D542" t="str">
            <v>230120</v>
          </cell>
          <cell r="E542">
            <v>64197</v>
          </cell>
          <cell r="F542">
            <v>28510929</v>
          </cell>
        </row>
        <row r="543">
          <cell r="A543">
            <v>230125</v>
          </cell>
          <cell r="B543" t="str">
            <v>CE</v>
          </cell>
          <cell r="C543" t="str">
            <v>ARARENDÁ</v>
          </cell>
          <cell r="D543" t="str">
            <v>230125</v>
          </cell>
          <cell r="E543">
            <v>38720</v>
          </cell>
          <cell r="F543">
            <v>48424311</v>
          </cell>
        </row>
        <row r="544">
          <cell r="A544">
            <v>230130</v>
          </cell>
          <cell r="B544" t="str">
            <v>CE</v>
          </cell>
          <cell r="C544" t="str">
            <v>ARARIPE</v>
          </cell>
          <cell r="D544" t="str">
            <v>230130</v>
          </cell>
          <cell r="E544">
            <v>62660</v>
          </cell>
          <cell r="F544">
            <v>24755273</v>
          </cell>
        </row>
        <row r="545">
          <cell r="A545">
            <v>230140</v>
          </cell>
          <cell r="B545" t="str">
            <v>CE</v>
          </cell>
          <cell r="C545" t="str">
            <v>ARATUBA</v>
          </cell>
          <cell r="D545" t="str">
            <v>230140</v>
          </cell>
          <cell r="E545">
            <v>93642</v>
          </cell>
          <cell r="F545">
            <v>9940661</v>
          </cell>
        </row>
        <row r="546">
          <cell r="A546">
            <v>230150</v>
          </cell>
          <cell r="B546" t="str">
            <v>CE</v>
          </cell>
          <cell r="C546" t="str">
            <v>ARNEIROZ</v>
          </cell>
          <cell r="D546" t="str">
            <v>230150</v>
          </cell>
          <cell r="E546">
            <v>67393</v>
          </cell>
          <cell r="F546">
            <v>8235988</v>
          </cell>
        </row>
        <row r="547">
          <cell r="A547">
            <v>230160</v>
          </cell>
          <cell r="B547" t="str">
            <v>CE</v>
          </cell>
          <cell r="C547" t="str">
            <v>ASSARÉ</v>
          </cell>
          <cell r="D547" t="str">
            <v>230160</v>
          </cell>
          <cell r="E547">
            <v>75144</v>
          </cell>
          <cell r="F547">
            <v>24665715</v>
          </cell>
        </row>
        <row r="548">
          <cell r="A548">
            <v>230170</v>
          </cell>
          <cell r="B548" t="str">
            <v>CE</v>
          </cell>
          <cell r="C548" t="str">
            <v>AURORA</v>
          </cell>
          <cell r="D548" t="str">
            <v>230170</v>
          </cell>
          <cell r="F548">
            <v>68768571</v>
          </cell>
        </row>
        <row r="549">
          <cell r="A549">
            <v>230180</v>
          </cell>
          <cell r="B549" t="str">
            <v>CE</v>
          </cell>
          <cell r="C549" t="str">
            <v>BAIXIO</v>
          </cell>
          <cell r="D549" t="str">
            <v>230180</v>
          </cell>
          <cell r="E549">
            <v>30239</v>
          </cell>
          <cell r="F549">
            <v>7505811</v>
          </cell>
        </row>
        <row r="550">
          <cell r="A550">
            <v>230185</v>
          </cell>
          <cell r="B550" t="str">
            <v>CE</v>
          </cell>
          <cell r="C550" t="str">
            <v>BANABUIÚ</v>
          </cell>
          <cell r="D550" t="str">
            <v>230185</v>
          </cell>
          <cell r="E550">
            <v>111469</v>
          </cell>
          <cell r="F550">
            <v>28165448</v>
          </cell>
        </row>
        <row r="551">
          <cell r="A551">
            <v>230190</v>
          </cell>
          <cell r="B551" t="str">
            <v>CE</v>
          </cell>
          <cell r="C551" t="str">
            <v>BARBALHA</v>
          </cell>
          <cell r="D551" t="str">
            <v>230190</v>
          </cell>
          <cell r="E551">
            <v>352970</v>
          </cell>
          <cell r="F551">
            <v>102066817</v>
          </cell>
        </row>
        <row r="552">
          <cell r="A552">
            <v>230195</v>
          </cell>
          <cell r="B552" t="str">
            <v>CE</v>
          </cell>
          <cell r="C552" t="str">
            <v>BARREIRA</v>
          </cell>
          <cell r="D552" t="str">
            <v>230195</v>
          </cell>
          <cell r="E552">
            <v>28600</v>
          </cell>
          <cell r="F552">
            <v>10500486</v>
          </cell>
        </row>
        <row r="553">
          <cell r="A553">
            <v>230200</v>
          </cell>
          <cell r="B553" t="str">
            <v>CE</v>
          </cell>
          <cell r="C553" t="str">
            <v>BARRO</v>
          </cell>
          <cell r="D553" t="str">
            <v>230200</v>
          </cell>
          <cell r="E553">
            <v>119610</v>
          </cell>
          <cell r="F553">
            <v>34199513</v>
          </cell>
        </row>
        <row r="554">
          <cell r="A554">
            <v>230205</v>
          </cell>
          <cell r="B554" t="str">
            <v>CE</v>
          </cell>
          <cell r="C554" t="str">
            <v>BARROQUINHA</v>
          </cell>
          <cell r="D554" t="str">
            <v>230205</v>
          </cell>
          <cell r="E554">
            <v>1943</v>
          </cell>
          <cell r="F554">
            <v>1386133</v>
          </cell>
        </row>
        <row r="555">
          <cell r="A555">
            <v>230210</v>
          </cell>
          <cell r="B555" t="str">
            <v>CE</v>
          </cell>
          <cell r="C555" t="str">
            <v>BATURITÉ</v>
          </cell>
          <cell r="D555" t="str">
            <v>230210</v>
          </cell>
          <cell r="E555">
            <v>114752</v>
          </cell>
          <cell r="F555">
            <v>31532424</v>
          </cell>
        </row>
        <row r="556">
          <cell r="A556">
            <v>230220</v>
          </cell>
          <cell r="B556" t="str">
            <v>CE</v>
          </cell>
          <cell r="C556" t="str">
            <v>BEBERIBE</v>
          </cell>
          <cell r="D556" t="str">
            <v>230220</v>
          </cell>
          <cell r="E556">
            <v>123844</v>
          </cell>
          <cell r="F556">
            <v>22529760</v>
          </cell>
        </row>
        <row r="557">
          <cell r="A557">
            <v>230230</v>
          </cell>
          <cell r="B557" t="str">
            <v>CE</v>
          </cell>
          <cell r="C557" t="str">
            <v>BELA CRUZ</v>
          </cell>
          <cell r="D557" t="str">
            <v>230230</v>
          </cell>
          <cell r="E557">
            <v>702</v>
          </cell>
          <cell r="F557">
            <v>14488686</v>
          </cell>
        </row>
        <row r="558">
          <cell r="A558">
            <v>230240</v>
          </cell>
          <cell r="B558" t="str">
            <v>CE</v>
          </cell>
          <cell r="C558" t="str">
            <v>BOA VIAGEM</v>
          </cell>
          <cell r="D558" t="str">
            <v>230240</v>
          </cell>
          <cell r="E558">
            <v>233582</v>
          </cell>
          <cell r="F558">
            <v>31715250</v>
          </cell>
        </row>
        <row r="559">
          <cell r="A559">
            <v>230250</v>
          </cell>
          <cell r="B559" t="str">
            <v>CE</v>
          </cell>
          <cell r="C559" t="str">
            <v>BREJO SANTO</v>
          </cell>
          <cell r="D559" t="str">
            <v>230250</v>
          </cell>
          <cell r="E559">
            <v>226312</v>
          </cell>
          <cell r="F559">
            <v>36029868</v>
          </cell>
        </row>
        <row r="560">
          <cell r="A560">
            <v>230260</v>
          </cell>
          <cell r="B560" t="str">
            <v>CE</v>
          </cell>
          <cell r="C560" t="str">
            <v>CAMOCIM</v>
          </cell>
          <cell r="D560" t="str">
            <v>230260</v>
          </cell>
          <cell r="E560">
            <v>88560</v>
          </cell>
          <cell r="F560">
            <v>152843465</v>
          </cell>
        </row>
        <row r="561">
          <cell r="A561">
            <v>230270</v>
          </cell>
          <cell r="B561" t="str">
            <v>CE</v>
          </cell>
          <cell r="C561" t="str">
            <v>CAMPOS SALES</v>
          </cell>
          <cell r="D561" t="str">
            <v>230270</v>
          </cell>
          <cell r="F561">
            <v>282127412</v>
          </cell>
        </row>
        <row r="562">
          <cell r="A562">
            <v>230280</v>
          </cell>
          <cell r="B562" t="str">
            <v>CE</v>
          </cell>
          <cell r="C562" t="str">
            <v>CANINDÉ</v>
          </cell>
          <cell r="D562" t="str">
            <v>230280</v>
          </cell>
          <cell r="E562">
            <v>363107</v>
          </cell>
          <cell r="F562">
            <v>82326090</v>
          </cell>
        </row>
        <row r="563">
          <cell r="A563">
            <v>230290</v>
          </cell>
          <cell r="B563" t="str">
            <v>CE</v>
          </cell>
          <cell r="C563" t="str">
            <v>CAPISTRANO</v>
          </cell>
          <cell r="D563" t="str">
            <v>230290</v>
          </cell>
          <cell r="E563">
            <v>10994</v>
          </cell>
          <cell r="F563">
            <v>10144230</v>
          </cell>
        </row>
        <row r="564">
          <cell r="A564">
            <v>230300</v>
          </cell>
          <cell r="B564" t="str">
            <v>CE</v>
          </cell>
          <cell r="C564" t="str">
            <v>CARIDADE</v>
          </cell>
          <cell r="D564" t="str">
            <v>230300</v>
          </cell>
          <cell r="E564">
            <v>1248</v>
          </cell>
          <cell r="F564">
            <v>5247453</v>
          </cell>
        </row>
        <row r="565">
          <cell r="A565">
            <v>230310</v>
          </cell>
          <cell r="B565" t="str">
            <v>CE</v>
          </cell>
          <cell r="C565" t="str">
            <v>CARIRÉ</v>
          </cell>
          <cell r="D565" t="str">
            <v>230310</v>
          </cell>
          <cell r="E565">
            <v>18076</v>
          </cell>
          <cell r="F565">
            <v>5329527</v>
          </cell>
        </row>
        <row r="566">
          <cell r="A566">
            <v>230320</v>
          </cell>
          <cell r="B566" t="str">
            <v>CE</v>
          </cell>
          <cell r="C566" t="str">
            <v>CARIRIAÇU</v>
          </cell>
          <cell r="D566" t="str">
            <v>230320</v>
          </cell>
          <cell r="E566">
            <v>92158</v>
          </cell>
          <cell r="F566">
            <v>6821732</v>
          </cell>
        </row>
        <row r="567">
          <cell r="A567">
            <v>230330</v>
          </cell>
          <cell r="B567" t="str">
            <v>CE</v>
          </cell>
          <cell r="C567" t="str">
            <v>CARIÚS</v>
          </cell>
          <cell r="D567" t="str">
            <v>230330</v>
          </cell>
          <cell r="F567">
            <v>2745480</v>
          </cell>
        </row>
        <row r="568">
          <cell r="A568">
            <v>230340</v>
          </cell>
          <cell r="B568" t="str">
            <v>CE</v>
          </cell>
          <cell r="C568" t="str">
            <v>CARNAUBAL</v>
          </cell>
          <cell r="D568" t="str">
            <v>230340</v>
          </cell>
          <cell r="E568">
            <v>95943</v>
          </cell>
          <cell r="F568">
            <v>16292641</v>
          </cell>
        </row>
        <row r="569">
          <cell r="A569">
            <v>230350</v>
          </cell>
          <cell r="B569" t="str">
            <v>CE</v>
          </cell>
          <cell r="C569" t="str">
            <v>CASCAVEL</v>
          </cell>
          <cell r="D569" t="str">
            <v>230350</v>
          </cell>
          <cell r="E569">
            <v>107651</v>
          </cell>
          <cell r="F569">
            <v>55197408</v>
          </cell>
        </row>
        <row r="570">
          <cell r="A570">
            <v>230360</v>
          </cell>
          <cell r="B570" t="str">
            <v>CE</v>
          </cell>
          <cell r="C570" t="str">
            <v>CATARINA</v>
          </cell>
          <cell r="D570" t="str">
            <v>230360</v>
          </cell>
          <cell r="E570">
            <v>42149</v>
          </cell>
          <cell r="F570">
            <v>26467352</v>
          </cell>
        </row>
        <row r="571">
          <cell r="A571">
            <v>230365</v>
          </cell>
          <cell r="B571" t="str">
            <v>CE</v>
          </cell>
          <cell r="C571" t="str">
            <v>CATUNDA</v>
          </cell>
          <cell r="D571" t="str">
            <v>230365</v>
          </cell>
          <cell r="E571">
            <v>56271</v>
          </cell>
          <cell r="F571">
            <v>28894546</v>
          </cell>
        </row>
        <row r="572">
          <cell r="A572">
            <v>230370</v>
          </cell>
          <cell r="B572" t="str">
            <v>CE</v>
          </cell>
          <cell r="C572" t="str">
            <v>CAUCAIA</v>
          </cell>
          <cell r="D572" t="str">
            <v>230370</v>
          </cell>
          <cell r="E572">
            <v>142622</v>
          </cell>
          <cell r="F572">
            <v>180648376</v>
          </cell>
        </row>
        <row r="573">
          <cell r="A573">
            <v>230380</v>
          </cell>
          <cell r="B573" t="str">
            <v>CE</v>
          </cell>
          <cell r="C573" t="str">
            <v>CEDRO</v>
          </cell>
          <cell r="D573" t="str">
            <v>230380</v>
          </cell>
          <cell r="E573">
            <v>162003</v>
          </cell>
          <cell r="F573">
            <v>23313160</v>
          </cell>
        </row>
        <row r="574">
          <cell r="A574">
            <v>230390</v>
          </cell>
          <cell r="B574" t="str">
            <v>CE</v>
          </cell>
          <cell r="C574" t="str">
            <v>CHAVAL</v>
          </cell>
          <cell r="D574" t="str">
            <v>230390</v>
          </cell>
          <cell r="E574">
            <v>74755</v>
          </cell>
          <cell r="F574">
            <v>20737119</v>
          </cell>
        </row>
        <row r="575">
          <cell r="A575">
            <v>230393</v>
          </cell>
          <cell r="B575" t="str">
            <v>CE</v>
          </cell>
          <cell r="C575" t="str">
            <v>CHORÓ</v>
          </cell>
          <cell r="D575" t="str">
            <v>230393</v>
          </cell>
          <cell r="E575">
            <v>81017</v>
          </cell>
          <cell r="F575">
            <v>12850271</v>
          </cell>
        </row>
        <row r="576">
          <cell r="A576">
            <v>230395</v>
          </cell>
          <cell r="B576" t="str">
            <v>CE</v>
          </cell>
          <cell r="C576" t="str">
            <v>CHOROZINHO</v>
          </cell>
          <cell r="D576" t="str">
            <v>230395</v>
          </cell>
          <cell r="E576">
            <v>37178</v>
          </cell>
          <cell r="F576">
            <v>95490151</v>
          </cell>
        </row>
        <row r="577">
          <cell r="A577">
            <v>230400</v>
          </cell>
          <cell r="B577" t="str">
            <v>CE</v>
          </cell>
          <cell r="C577" t="str">
            <v>COREAÚ</v>
          </cell>
          <cell r="D577" t="str">
            <v>230400</v>
          </cell>
          <cell r="E577">
            <v>115196</v>
          </cell>
          <cell r="F577">
            <v>13969253</v>
          </cell>
        </row>
        <row r="578">
          <cell r="A578">
            <v>230410</v>
          </cell>
          <cell r="B578" t="str">
            <v>CE</v>
          </cell>
          <cell r="C578" t="str">
            <v>CRATEÚS</v>
          </cell>
          <cell r="D578" t="str">
            <v>230410</v>
          </cell>
          <cell r="E578">
            <v>131642</v>
          </cell>
          <cell r="F578">
            <v>89022966</v>
          </cell>
        </row>
        <row r="579">
          <cell r="A579">
            <v>230420</v>
          </cell>
          <cell r="B579" t="str">
            <v>CE</v>
          </cell>
          <cell r="C579" t="str">
            <v>CRATO</v>
          </cell>
          <cell r="D579" t="str">
            <v>230420</v>
          </cell>
          <cell r="E579">
            <v>768060</v>
          </cell>
          <cell r="F579">
            <v>178093497</v>
          </cell>
        </row>
        <row r="580">
          <cell r="A580">
            <v>230423</v>
          </cell>
          <cell r="B580" t="str">
            <v>CE</v>
          </cell>
          <cell r="C580" t="str">
            <v>CROATÁ</v>
          </cell>
          <cell r="D580" t="str">
            <v>230423</v>
          </cell>
          <cell r="E580">
            <v>66606</v>
          </cell>
          <cell r="F580">
            <v>32066520</v>
          </cell>
        </row>
        <row r="581">
          <cell r="A581">
            <v>230425</v>
          </cell>
          <cell r="B581" t="str">
            <v>CE</v>
          </cell>
          <cell r="C581" t="str">
            <v>CRUZ</v>
          </cell>
          <cell r="D581" t="str">
            <v>230425</v>
          </cell>
          <cell r="E581">
            <v>173208</v>
          </cell>
          <cell r="F581">
            <v>34688926</v>
          </cell>
        </row>
        <row r="582">
          <cell r="A582">
            <v>230426</v>
          </cell>
          <cell r="B582" t="str">
            <v>CE</v>
          </cell>
          <cell r="C582" t="str">
            <v>DEPUTADO IRAPUAN PINHEIRO</v>
          </cell>
          <cell r="D582" t="str">
            <v>230426</v>
          </cell>
          <cell r="E582">
            <v>35148</v>
          </cell>
          <cell r="F582">
            <v>7877585</v>
          </cell>
        </row>
        <row r="583">
          <cell r="A583">
            <v>230427</v>
          </cell>
          <cell r="B583" t="str">
            <v>CE</v>
          </cell>
          <cell r="C583" t="str">
            <v>ERERÊ</v>
          </cell>
          <cell r="D583" t="str">
            <v>230427</v>
          </cell>
          <cell r="E583">
            <v>38859</v>
          </cell>
          <cell r="F583">
            <v>13324329</v>
          </cell>
        </row>
        <row r="584">
          <cell r="A584">
            <v>230428</v>
          </cell>
          <cell r="B584" t="str">
            <v>CE</v>
          </cell>
          <cell r="C584" t="str">
            <v>EUSÉBIO</v>
          </cell>
          <cell r="D584" t="str">
            <v>230428</v>
          </cell>
          <cell r="F584">
            <v>19525507</v>
          </cell>
        </row>
        <row r="585">
          <cell r="A585">
            <v>230430</v>
          </cell>
          <cell r="B585" t="str">
            <v>CE</v>
          </cell>
          <cell r="C585" t="str">
            <v>FARIAS BRITO</v>
          </cell>
          <cell r="D585" t="str">
            <v>230430</v>
          </cell>
          <cell r="E585">
            <v>195507</v>
          </cell>
          <cell r="F585">
            <v>46883704</v>
          </cell>
        </row>
        <row r="586">
          <cell r="A586">
            <v>230435</v>
          </cell>
          <cell r="B586" t="str">
            <v>CE</v>
          </cell>
          <cell r="C586" t="str">
            <v>FORQUILHA</v>
          </cell>
          <cell r="D586" t="str">
            <v>230435</v>
          </cell>
          <cell r="E586">
            <v>122794</v>
          </cell>
          <cell r="F586">
            <v>26367276</v>
          </cell>
        </row>
        <row r="587">
          <cell r="A587">
            <v>230440</v>
          </cell>
          <cell r="B587" t="str">
            <v>CE</v>
          </cell>
          <cell r="C587" t="str">
            <v>FORTALEZA</v>
          </cell>
          <cell r="D587" t="str">
            <v>230440</v>
          </cell>
          <cell r="E587">
            <v>11933</v>
          </cell>
          <cell r="F587">
            <v>223792757</v>
          </cell>
        </row>
        <row r="588">
          <cell r="A588">
            <v>230445</v>
          </cell>
          <cell r="B588" t="str">
            <v>CE</v>
          </cell>
          <cell r="C588" t="str">
            <v>FORTIM</v>
          </cell>
          <cell r="D588" t="str">
            <v>230445</v>
          </cell>
          <cell r="E588">
            <v>73652</v>
          </cell>
          <cell r="F588">
            <v>15944091</v>
          </cell>
        </row>
        <row r="589">
          <cell r="A589">
            <v>230450</v>
          </cell>
          <cell r="B589" t="str">
            <v>CE</v>
          </cell>
          <cell r="C589" t="str">
            <v>FRECHEIRINHA</v>
          </cell>
          <cell r="D589" t="str">
            <v>230450</v>
          </cell>
          <cell r="E589">
            <v>123894</v>
          </cell>
          <cell r="F589">
            <v>19325992</v>
          </cell>
        </row>
        <row r="590">
          <cell r="A590">
            <v>230460</v>
          </cell>
          <cell r="B590" t="str">
            <v>CE</v>
          </cell>
          <cell r="C590" t="str">
            <v>GENERAL SAMPAIO</v>
          </cell>
          <cell r="D590" t="str">
            <v>230460</v>
          </cell>
          <cell r="E590">
            <v>32485</v>
          </cell>
          <cell r="F590">
            <v>8600998</v>
          </cell>
        </row>
        <row r="591">
          <cell r="A591">
            <v>230465</v>
          </cell>
          <cell r="B591" t="str">
            <v>CE</v>
          </cell>
          <cell r="C591" t="str">
            <v>GRAÇA</v>
          </cell>
          <cell r="D591" t="str">
            <v>230465</v>
          </cell>
          <cell r="E591">
            <v>58737</v>
          </cell>
          <cell r="F591">
            <v>6466085</v>
          </cell>
        </row>
        <row r="592">
          <cell r="A592">
            <v>230470</v>
          </cell>
          <cell r="B592" t="str">
            <v>CE</v>
          </cell>
          <cell r="C592" t="str">
            <v>GRANJA</v>
          </cell>
          <cell r="D592" t="str">
            <v>230470</v>
          </cell>
          <cell r="E592">
            <v>365564</v>
          </cell>
          <cell r="F592">
            <v>116127481</v>
          </cell>
        </row>
        <row r="593">
          <cell r="A593">
            <v>230480</v>
          </cell>
          <cell r="B593" t="str">
            <v>CE</v>
          </cell>
          <cell r="C593" t="str">
            <v>GRANJEIRO</v>
          </cell>
          <cell r="D593" t="str">
            <v>230480</v>
          </cell>
          <cell r="E593">
            <v>27213</v>
          </cell>
          <cell r="F593">
            <v>5246551</v>
          </cell>
        </row>
        <row r="594">
          <cell r="A594">
            <v>230490</v>
          </cell>
          <cell r="B594" t="str">
            <v>CE</v>
          </cell>
          <cell r="C594" t="str">
            <v>GROAÍRAS</v>
          </cell>
          <cell r="D594" t="str">
            <v>230490</v>
          </cell>
          <cell r="E594">
            <v>874</v>
          </cell>
          <cell r="F594">
            <v>18865803</v>
          </cell>
        </row>
        <row r="595">
          <cell r="A595">
            <v>230495</v>
          </cell>
          <cell r="B595" t="str">
            <v>CE</v>
          </cell>
          <cell r="C595" t="str">
            <v>GUAIÚBA</v>
          </cell>
          <cell r="D595" t="str">
            <v>230495</v>
          </cell>
          <cell r="E595">
            <v>156089</v>
          </cell>
          <cell r="F595">
            <v>25569621</v>
          </cell>
        </row>
        <row r="596">
          <cell r="A596">
            <v>230500</v>
          </cell>
          <cell r="B596" t="str">
            <v>CE</v>
          </cell>
          <cell r="C596" t="str">
            <v>GUARACIABA DO NORTE</v>
          </cell>
          <cell r="D596" t="str">
            <v>230500</v>
          </cell>
          <cell r="E596">
            <v>67416</v>
          </cell>
          <cell r="F596">
            <v>53093485</v>
          </cell>
        </row>
        <row r="597">
          <cell r="A597">
            <v>230510</v>
          </cell>
          <cell r="B597" t="str">
            <v>CE</v>
          </cell>
          <cell r="C597" t="str">
            <v>GUARAMIRANGA</v>
          </cell>
          <cell r="D597" t="str">
            <v>230510</v>
          </cell>
          <cell r="E597">
            <v>20125</v>
          </cell>
          <cell r="F597">
            <v>4641653</v>
          </cell>
        </row>
        <row r="598">
          <cell r="A598">
            <v>230520</v>
          </cell>
          <cell r="B598" t="str">
            <v>CE</v>
          </cell>
          <cell r="C598" t="str">
            <v>HIDROLÂNDIA</v>
          </cell>
          <cell r="D598" t="str">
            <v>230520</v>
          </cell>
          <cell r="E598">
            <v>104223</v>
          </cell>
          <cell r="F598">
            <v>20895393</v>
          </cell>
        </row>
        <row r="599">
          <cell r="A599">
            <v>230523</v>
          </cell>
          <cell r="B599" t="str">
            <v>CE</v>
          </cell>
          <cell r="C599" t="str">
            <v>HORIZONTE</v>
          </cell>
          <cell r="D599" t="str">
            <v>230523</v>
          </cell>
          <cell r="E599">
            <v>1777</v>
          </cell>
          <cell r="F599">
            <v>4026901</v>
          </cell>
        </row>
        <row r="600">
          <cell r="A600">
            <v>230526</v>
          </cell>
          <cell r="B600" t="str">
            <v>CE</v>
          </cell>
          <cell r="C600" t="str">
            <v>IBARETAMA</v>
          </cell>
          <cell r="D600" t="str">
            <v>230526</v>
          </cell>
          <cell r="E600">
            <v>41306</v>
          </cell>
          <cell r="F600">
            <v>7323577</v>
          </cell>
        </row>
        <row r="601">
          <cell r="A601">
            <v>230530</v>
          </cell>
          <cell r="B601" t="str">
            <v>CE</v>
          </cell>
          <cell r="C601" t="str">
            <v>IBIAPINA</v>
          </cell>
          <cell r="D601" t="str">
            <v>230530</v>
          </cell>
          <cell r="E601">
            <v>1317</v>
          </cell>
          <cell r="F601">
            <v>11784243</v>
          </cell>
        </row>
        <row r="602">
          <cell r="A602">
            <v>230533</v>
          </cell>
          <cell r="B602" t="str">
            <v>CE</v>
          </cell>
          <cell r="C602" t="str">
            <v>IBICUITINGA</v>
          </cell>
          <cell r="D602" t="str">
            <v>230533</v>
          </cell>
          <cell r="E602">
            <v>58878</v>
          </cell>
          <cell r="F602">
            <v>6395799</v>
          </cell>
        </row>
        <row r="603">
          <cell r="A603">
            <v>230535</v>
          </cell>
          <cell r="B603" t="str">
            <v>CE</v>
          </cell>
          <cell r="C603" t="str">
            <v>ICAPUÍ</v>
          </cell>
          <cell r="D603" t="str">
            <v>230535</v>
          </cell>
          <cell r="E603">
            <v>84839</v>
          </cell>
          <cell r="F603">
            <v>23104778</v>
          </cell>
        </row>
        <row r="604">
          <cell r="A604">
            <v>230540</v>
          </cell>
          <cell r="B604" t="str">
            <v>CE</v>
          </cell>
          <cell r="C604" t="str">
            <v>ICÓ</v>
          </cell>
          <cell r="D604" t="str">
            <v>230540</v>
          </cell>
          <cell r="E604">
            <v>274300</v>
          </cell>
          <cell r="F604">
            <v>44398476</v>
          </cell>
        </row>
        <row r="605">
          <cell r="A605">
            <v>230550</v>
          </cell>
          <cell r="B605" t="str">
            <v>CE</v>
          </cell>
          <cell r="C605" t="str">
            <v>IGUATU</v>
          </cell>
          <cell r="D605" t="str">
            <v>230550</v>
          </cell>
          <cell r="E605">
            <v>659623</v>
          </cell>
          <cell r="F605">
            <v>66429789</v>
          </cell>
        </row>
        <row r="606">
          <cell r="A606">
            <v>230560</v>
          </cell>
          <cell r="B606" t="str">
            <v>CE</v>
          </cell>
          <cell r="C606" t="str">
            <v>INDEPENDÊNCIA</v>
          </cell>
          <cell r="D606" t="str">
            <v>230560</v>
          </cell>
          <cell r="E606">
            <v>133999</v>
          </cell>
          <cell r="F606">
            <v>29350498</v>
          </cell>
        </row>
        <row r="607">
          <cell r="A607">
            <v>230565</v>
          </cell>
          <cell r="B607" t="str">
            <v>CE</v>
          </cell>
          <cell r="C607" t="str">
            <v>IPAPORANGA</v>
          </cell>
          <cell r="D607" t="str">
            <v>230565</v>
          </cell>
          <cell r="E607">
            <v>92112</v>
          </cell>
          <cell r="F607">
            <v>18222890</v>
          </cell>
        </row>
        <row r="608">
          <cell r="A608">
            <v>230570</v>
          </cell>
          <cell r="B608" t="str">
            <v>CE</v>
          </cell>
          <cell r="C608" t="str">
            <v>IPAUMIRIM</v>
          </cell>
          <cell r="D608" t="str">
            <v>230570</v>
          </cell>
          <cell r="F608">
            <v>11252952</v>
          </cell>
        </row>
        <row r="609">
          <cell r="A609">
            <v>230580</v>
          </cell>
          <cell r="B609" t="str">
            <v>CE</v>
          </cell>
          <cell r="C609" t="str">
            <v>IPU</v>
          </cell>
          <cell r="D609" t="str">
            <v>230580</v>
          </cell>
          <cell r="E609">
            <v>60922</v>
          </cell>
          <cell r="F609">
            <v>54851769</v>
          </cell>
        </row>
        <row r="610">
          <cell r="A610">
            <v>230590</v>
          </cell>
          <cell r="B610" t="str">
            <v>CE</v>
          </cell>
          <cell r="C610" t="str">
            <v>IPUEIRAS</v>
          </cell>
          <cell r="D610" t="str">
            <v>230590</v>
          </cell>
          <cell r="E610">
            <v>296855</v>
          </cell>
          <cell r="F610">
            <v>48689747</v>
          </cell>
        </row>
        <row r="611">
          <cell r="A611">
            <v>230600</v>
          </cell>
          <cell r="B611" t="str">
            <v>CE</v>
          </cell>
          <cell r="C611" t="str">
            <v>IRACEMA</v>
          </cell>
          <cell r="D611" t="str">
            <v>230600</v>
          </cell>
          <cell r="E611">
            <v>50153</v>
          </cell>
          <cell r="F611">
            <v>8438170</v>
          </cell>
        </row>
        <row r="612">
          <cell r="A612">
            <v>230610</v>
          </cell>
          <cell r="B612" t="str">
            <v>CE</v>
          </cell>
          <cell r="C612" t="str">
            <v>IRAUÇUBA</v>
          </cell>
          <cell r="D612" t="str">
            <v>230610</v>
          </cell>
          <cell r="E612">
            <v>215745</v>
          </cell>
          <cell r="F612">
            <v>18393099</v>
          </cell>
        </row>
        <row r="613">
          <cell r="A613">
            <v>230620</v>
          </cell>
          <cell r="B613" t="str">
            <v>CE</v>
          </cell>
          <cell r="C613" t="str">
            <v>ITAIÇABA</v>
          </cell>
          <cell r="D613" t="str">
            <v>230620</v>
          </cell>
          <cell r="E613">
            <v>67972</v>
          </cell>
          <cell r="F613">
            <v>8329010</v>
          </cell>
        </row>
        <row r="614">
          <cell r="A614">
            <v>230625</v>
          </cell>
          <cell r="B614" t="str">
            <v>CE</v>
          </cell>
          <cell r="C614" t="str">
            <v>ITAITINGA</v>
          </cell>
          <cell r="D614" t="str">
            <v>230625</v>
          </cell>
          <cell r="E614">
            <v>121620</v>
          </cell>
          <cell r="F614">
            <v>15468322</v>
          </cell>
        </row>
        <row r="615">
          <cell r="A615">
            <v>230630</v>
          </cell>
          <cell r="B615" t="str">
            <v>CE</v>
          </cell>
          <cell r="C615" t="str">
            <v>ITAPAGÉ</v>
          </cell>
          <cell r="D615" t="str">
            <v>230630</v>
          </cell>
          <cell r="F615">
            <v>99911296</v>
          </cell>
        </row>
        <row r="616">
          <cell r="A616">
            <v>230640</v>
          </cell>
          <cell r="B616" t="str">
            <v>CE</v>
          </cell>
          <cell r="C616" t="str">
            <v>ITAPIPOCA</v>
          </cell>
          <cell r="D616" t="str">
            <v>230640</v>
          </cell>
          <cell r="E616">
            <v>360941</v>
          </cell>
          <cell r="F616">
            <v>149535250</v>
          </cell>
        </row>
        <row r="617">
          <cell r="A617">
            <v>230650</v>
          </cell>
          <cell r="B617" t="str">
            <v>CE</v>
          </cell>
          <cell r="C617" t="str">
            <v>ITAPIÚNA</v>
          </cell>
          <cell r="D617" t="str">
            <v>230650</v>
          </cell>
          <cell r="E617">
            <v>30499</v>
          </cell>
          <cell r="F617">
            <v>13167672</v>
          </cell>
        </row>
        <row r="618">
          <cell r="A618">
            <v>230655</v>
          </cell>
          <cell r="B618" t="str">
            <v>CE</v>
          </cell>
          <cell r="C618" t="str">
            <v>ITAREMA</v>
          </cell>
          <cell r="D618" t="str">
            <v>230655</v>
          </cell>
          <cell r="E618">
            <v>1</v>
          </cell>
          <cell r="F618">
            <v>44964423</v>
          </cell>
        </row>
        <row r="619">
          <cell r="A619">
            <v>230660</v>
          </cell>
          <cell r="B619" t="str">
            <v>CE</v>
          </cell>
          <cell r="C619" t="str">
            <v>ITATIRA</v>
          </cell>
          <cell r="D619" t="str">
            <v>230660</v>
          </cell>
          <cell r="E619">
            <v>104861</v>
          </cell>
          <cell r="F619">
            <v>23484274</v>
          </cell>
        </row>
        <row r="620">
          <cell r="A620">
            <v>230670</v>
          </cell>
          <cell r="B620" t="str">
            <v>CE</v>
          </cell>
          <cell r="C620" t="str">
            <v>JAGUARETAMA</v>
          </cell>
          <cell r="D620" t="str">
            <v>230670</v>
          </cell>
          <cell r="E620">
            <v>135640</v>
          </cell>
          <cell r="F620">
            <v>25296807</v>
          </cell>
        </row>
        <row r="621">
          <cell r="A621">
            <v>230680</v>
          </cell>
          <cell r="B621" t="str">
            <v>CE</v>
          </cell>
          <cell r="C621" t="str">
            <v>JAGUARIBARA</v>
          </cell>
          <cell r="D621" t="str">
            <v>230680</v>
          </cell>
          <cell r="E621">
            <v>37843</v>
          </cell>
          <cell r="F621">
            <v>14636121</v>
          </cell>
        </row>
        <row r="622">
          <cell r="A622">
            <v>230690</v>
          </cell>
          <cell r="B622" t="str">
            <v>CE</v>
          </cell>
          <cell r="C622" t="str">
            <v>JAGUARIBE</v>
          </cell>
          <cell r="D622" t="str">
            <v>230690</v>
          </cell>
          <cell r="E622">
            <v>174944</v>
          </cell>
          <cell r="F622">
            <v>26635043</v>
          </cell>
        </row>
        <row r="623">
          <cell r="A623">
            <v>230700</v>
          </cell>
          <cell r="B623" t="str">
            <v>CE</v>
          </cell>
          <cell r="C623" t="str">
            <v>JAGUARUANA</v>
          </cell>
          <cell r="D623" t="str">
            <v>230700</v>
          </cell>
          <cell r="E623">
            <v>250223</v>
          </cell>
          <cell r="F623">
            <v>44000561</v>
          </cell>
        </row>
        <row r="624">
          <cell r="A624">
            <v>230710</v>
          </cell>
          <cell r="B624" t="str">
            <v>CE</v>
          </cell>
          <cell r="C624" t="str">
            <v>JARDIM</v>
          </cell>
          <cell r="D624" t="str">
            <v>230710</v>
          </cell>
          <cell r="E624">
            <v>220978</v>
          </cell>
          <cell r="F624">
            <v>32250048</v>
          </cell>
        </row>
        <row r="625">
          <cell r="A625">
            <v>230720</v>
          </cell>
          <cell r="B625" t="str">
            <v>CE</v>
          </cell>
          <cell r="C625" t="str">
            <v>JATI</v>
          </cell>
          <cell r="D625" t="str">
            <v>230720</v>
          </cell>
          <cell r="E625">
            <v>3637</v>
          </cell>
          <cell r="F625">
            <v>5417623</v>
          </cell>
        </row>
        <row r="626">
          <cell r="A626">
            <v>230725</v>
          </cell>
          <cell r="B626" t="str">
            <v>CE</v>
          </cell>
          <cell r="C626" t="str">
            <v>JIJOCA DE JERICOACOARA</v>
          </cell>
          <cell r="D626" t="str">
            <v>230725</v>
          </cell>
          <cell r="E626">
            <v>158374</v>
          </cell>
          <cell r="F626">
            <v>28533544</v>
          </cell>
        </row>
        <row r="627">
          <cell r="A627">
            <v>230730</v>
          </cell>
          <cell r="B627" t="str">
            <v>CE</v>
          </cell>
          <cell r="C627" t="str">
            <v>JUAZEIRO DO NORTE</v>
          </cell>
          <cell r="D627" t="str">
            <v>230730</v>
          </cell>
          <cell r="E627">
            <v>1224815</v>
          </cell>
          <cell r="F627">
            <v>388668834</v>
          </cell>
        </row>
        <row r="628">
          <cell r="A628">
            <v>230740</v>
          </cell>
          <cell r="B628" t="str">
            <v>CE</v>
          </cell>
          <cell r="C628" t="str">
            <v>JUCÁS</v>
          </cell>
          <cell r="D628" t="str">
            <v>230740</v>
          </cell>
          <cell r="E628">
            <v>22090</v>
          </cell>
          <cell r="F628">
            <v>36961938</v>
          </cell>
        </row>
        <row r="629">
          <cell r="A629">
            <v>230750</v>
          </cell>
          <cell r="B629" t="str">
            <v>CE</v>
          </cell>
          <cell r="C629" t="str">
            <v>LAVRAS DA MANGABEIRA</v>
          </cell>
          <cell r="D629" t="str">
            <v>230750</v>
          </cell>
          <cell r="E629">
            <v>182837</v>
          </cell>
          <cell r="F629">
            <v>38034857</v>
          </cell>
        </row>
        <row r="630">
          <cell r="A630">
            <v>230760</v>
          </cell>
          <cell r="B630" t="str">
            <v>CE</v>
          </cell>
          <cell r="C630" t="str">
            <v>LIMOEIRO DO NORTE</v>
          </cell>
          <cell r="D630" t="str">
            <v>230760</v>
          </cell>
          <cell r="E630">
            <v>125444</v>
          </cell>
          <cell r="F630">
            <v>64224974</v>
          </cell>
        </row>
        <row r="631">
          <cell r="A631">
            <v>230763</v>
          </cell>
          <cell r="B631" t="str">
            <v>CE</v>
          </cell>
          <cell r="C631" t="str">
            <v>MADALENA</v>
          </cell>
          <cell r="D631" t="str">
            <v>230763</v>
          </cell>
          <cell r="E631">
            <v>28473</v>
          </cell>
          <cell r="F631">
            <v>9188337</v>
          </cell>
        </row>
        <row r="632">
          <cell r="A632">
            <v>230765</v>
          </cell>
          <cell r="B632" t="str">
            <v>CE</v>
          </cell>
          <cell r="C632" t="str">
            <v>MARACANAÚ</v>
          </cell>
          <cell r="D632" t="str">
            <v>230765</v>
          </cell>
          <cell r="E632">
            <v>97387</v>
          </cell>
          <cell r="F632">
            <v>677307459</v>
          </cell>
        </row>
        <row r="633">
          <cell r="A633">
            <v>230770</v>
          </cell>
          <cell r="B633" t="str">
            <v>CE</v>
          </cell>
          <cell r="C633" t="str">
            <v>MARANGUAPE</v>
          </cell>
          <cell r="D633" t="str">
            <v>230770</v>
          </cell>
          <cell r="E633">
            <v>781606</v>
          </cell>
          <cell r="F633">
            <v>202415087</v>
          </cell>
        </row>
        <row r="634">
          <cell r="A634">
            <v>230780</v>
          </cell>
          <cell r="B634" t="str">
            <v>CE</v>
          </cell>
          <cell r="C634" t="str">
            <v>MARCO</v>
          </cell>
          <cell r="D634" t="str">
            <v>230780</v>
          </cell>
          <cell r="E634">
            <v>235201</v>
          </cell>
          <cell r="F634">
            <v>19639380</v>
          </cell>
        </row>
        <row r="635">
          <cell r="A635">
            <v>230790</v>
          </cell>
          <cell r="B635" t="str">
            <v>CE</v>
          </cell>
          <cell r="C635" t="str">
            <v>MARTINÓPOLE</v>
          </cell>
          <cell r="D635" t="str">
            <v>230790</v>
          </cell>
          <cell r="E635">
            <v>123909</v>
          </cell>
          <cell r="F635">
            <v>9753039</v>
          </cell>
        </row>
        <row r="636">
          <cell r="A636">
            <v>230800</v>
          </cell>
          <cell r="B636" t="str">
            <v>CE</v>
          </cell>
          <cell r="C636" t="str">
            <v>MASSAPÊ</v>
          </cell>
          <cell r="D636" t="str">
            <v>230800</v>
          </cell>
          <cell r="E636">
            <v>65768</v>
          </cell>
          <cell r="F636">
            <v>53306083</v>
          </cell>
        </row>
        <row r="637">
          <cell r="A637">
            <v>230810</v>
          </cell>
          <cell r="B637" t="str">
            <v>CE</v>
          </cell>
          <cell r="C637" t="str">
            <v>MAURITI</v>
          </cell>
          <cell r="D637" t="str">
            <v>230810</v>
          </cell>
          <cell r="E637">
            <v>142910</v>
          </cell>
          <cell r="F637">
            <v>53467901</v>
          </cell>
        </row>
        <row r="638">
          <cell r="A638">
            <v>230820</v>
          </cell>
          <cell r="B638" t="str">
            <v>CE</v>
          </cell>
          <cell r="C638" t="str">
            <v>MERUOCA</v>
          </cell>
          <cell r="D638" t="str">
            <v>230820</v>
          </cell>
          <cell r="E638">
            <v>7877</v>
          </cell>
          <cell r="F638">
            <v>23241883</v>
          </cell>
        </row>
        <row r="639">
          <cell r="A639">
            <v>230830</v>
          </cell>
          <cell r="B639" t="str">
            <v>CE</v>
          </cell>
          <cell r="C639" t="str">
            <v>MILAGRES</v>
          </cell>
          <cell r="D639" t="str">
            <v>230830</v>
          </cell>
          <cell r="E639">
            <v>175701</v>
          </cell>
          <cell r="F639">
            <v>52850090</v>
          </cell>
        </row>
        <row r="640">
          <cell r="A640">
            <v>230835</v>
          </cell>
          <cell r="B640" t="str">
            <v>CE</v>
          </cell>
          <cell r="C640" t="str">
            <v>MILHÃ</v>
          </cell>
          <cell r="D640" t="str">
            <v>230835</v>
          </cell>
          <cell r="E640">
            <v>137128</v>
          </cell>
          <cell r="F640">
            <v>11698726</v>
          </cell>
        </row>
        <row r="641">
          <cell r="A641">
            <v>230837</v>
          </cell>
          <cell r="B641" t="str">
            <v>CE</v>
          </cell>
          <cell r="C641" t="str">
            <v>MIRAÍMA</v>
          </cell>
          <cell r="D641" t="str">
            <v>230837</v>
          </cell>
          <cell r="F641">
            <v>23084412</v>
          </cell>
        </row>
        <row r="642">
          <cell r="A642">
            <v>230840</v>
          </cell>
          <cell r="B642" t="str">
            <v>CE</v>
          </cell>
          <cell r="C642" t="str">
            <v>MISSÃO VELHA</v>
          </cell>
          <cell r="D642" t="str">
            <v>230840</v>
          </cell>
          <cell r="E642">
            <v>5117</v>
          </cell>
          <cell r="F642">
            <v>20160429</v>
          </cell>
        </row>
        <row r="643">
          <cell r="A643">
            <v>230850</v>
          </cell>
          <cell r="B643" t="str">
            <v>CE</v>
          </cell>
          <cell r="C643" t="str">
            <v>MOMBAÇA</v>
          </cell>
          <cell r="D643" t="str">
            <v>230850</v>
          </cell>
          <cell r="E643">
            <v>100821</v>
          </cell>
          <cell r="F643">
            <v>19814124</v>
          </cell>
        </row>
        <row r="644">
          <cell r="A644">
            <v>230860</v>
          </cell>
          <cell r="B644" t="str">
            <v>CE</v>
          </cell>
          <cell r="C644" t="str">
            <v>MONSENHOR TABOSA</v>
          </cell>
          <cell r="D644" t="str">
            <v>230860</v>
          </cell>
          <cell r="E644">
            <v>53443</v>
          </cell>
          <cell r="F644">
            <v>23429288</v>
          </cell>
        </row>
        <row r="645">
          <cell r="A645">
            <v>230870</v>
          </cell>
          <cell r="B645" t="str">
            <v>CE</v>
          </cell>
          <cell r="C645" t="str">
            <v>MORADA NOVA</v>
          </cell>
          <cell r="D645" t="str">
            <v>230870</v>
          </cell>
          <cell r="E645">
            <v>1640</v>
          </cell>
          <cell r="F645">
            <v>56423955</v>
          </cell>
        </row>
        <row r="646">
          <cell r="A646">
            <v>230880</v>
          </cell>
          <cell r="B646" t="str">
            <v>CE</v>
          </cell>
          <cell r="C646" t="str">
            <v>MORAÚJO</v>
          </cell>
          <cell r="D646" t="str">
            <v>230880</v>
          </cell>
          <cell r="E646">
            <v>13039</v>
          </cell>
          <cell r="F646">
            <v>4648199</v>
          </cell>
        </row>
        <row r="647">
          <cell r="A647">
            <v>230890</v>
          </cell>
          <cell r="B647" t="str">
            <v>CE</v>
          </cell>
          <cell r="C647" t="str">
            <v>MORRINHOS</v>
          </cell>
          <cell r="D647" t="str">
            <v>230890</v>
          </cell>
          <cell r="E647">
            <v>175308</v>
          </cell>
          <cell r="F647">
            <v>22904812</v>
          </cell>
        </row>
        <row r="648">
          <cell r="A648">
            <v>230900</v>
          </cell>
          <cell r="B648" t="str">
            <v>CE</v>
          </cell>
          <cell r="C648" t="str">
            <v>MUCAMBO</v>
          </cell>
          <cell r="D648" t="str">
            <v>230900</v>
          </cell>
          <cell r="E648">
            <v>76444</v>
          </cell>
          <cell r="F648">
            <v>12535038</v>
          </cell>
        </row>
        <row r="649">
          <cell r="A649">
            <v>230910</v>
          </cell>
          <cell r="B649" t="str">
            <v>CE</v>
          </cell>
          <cell r="C649" t="str">
            <v>MULUNGU</v>
          </cell>
          <cell r="D649" t="str">
            <v>230910</v>
          </cell>
          <cell r="E649">
            <v>6800</v>
          </cell>
          <cell r="F649">
            <v>7903768</v>
          </cell>
        </row>
        <row r="650">
          <cell r="A650">
            <v>230920</v>
          </cell>
          <cell r="B650" t="str">
            <v>CE</v>
          </cell>
          <cell r="C650" t="str">
            <v>NOVA OLINDA</v>
          </cell>
          <cell r="D650" t="str">
            <v>230920</v>
          </cell>
          <cell r="E650">
            <v>32785</v>
          </cell>
          <cell r="F650">
            <v>17211906</v>
          </cell>
        </row>
        <row r="651">
          <cell r="A651">
            <v>230930</v>
          </cell>
          <cell r="B651" t="str">
            <v>CE</v>
          </cell>
          <cell r="C651" t="str">
            <v>NOVA RUSSAS</v>
          </cell>
          <cell r="D651" t="str">
            <v>230930</v>
          </cell>
          <cell r="E651">
            <v>302427</v>
          </cell>
          <cell r="F651">
            <v>26727421</v>
          </cell>
        </row>
        <row r="652">
          <cell r="A652">
            <v>230940</v>
          </cell>
          <cell r="B652" t="str">
            <v>CE</v>
          </cell>
          <cell r="C652" t="str">
            <v>NOVO ORIENTE</v>
          </cell>
          <cell r="D652" t="str">
            <v>230940</v>
          </cell>
          <cell r="E652">
            <v>17523</v>
          </cell>
          <cell r="F652">
            <v>20840073</v>
          </cell>
        </row>
        <row r="653">
          <cell r="A653">
            <v>230945</v>
          </cell>
          <cell r="B653" t="str">
            <v>CE</v>
          </cell>
          <cell r="C653" t="str">
            <v>OCARA</v>
          </cell>
          <cell r="D653" t="str">
            <v>230945</v>
          </cell>
          <cell r="E653">
            <v>145932</v>
          </cell>
          <cell r="F653">
            <v>27092503</v>
          </cell>
        </row>
        <row r="654">
          <cell r="A654">
            <v>230950</v>
          </cell>
          <cell r="B654" t="str">
            <v>CE</v>
          </cell>
          <cell r="C654" t="str">
            <v>ORÓS</v>
          </cell>
          <cell r="D654" t="str">
            <v>230950</v>
          </cell>
          <cell r="E654">
            <v>236390</v>
          </cell>
          <cell r="F654">
            <v>19222923</v>
          </cell>
        </row>
        <row r="655">
          <cell r="A655">
            <v>230960</v>
          </cell>
          <cell r="B655" t="str">
            <v>CE</v>
          </cell>
          <cell r="C655" t="str">
            <v>PACAJUS</v>
          </cell>
          <cell r="D655" t="str">
            <v>230960</v>
          </cell>
          <cell r="E655">
            <v>330134</v>
          </cell>
          <cell r="F655">
            <v>40102268</v>
          </cell>
        </row>
        <row r="656">
          <cell r="A656">
            <v>230970</v>
          </cell>
          <cell r="B656" t="str">
            <v>CE</v>
          </cell>
          <cell r="C656" t="str">
            <v>PACATUBA</v>
          </cell>
          <cell r="D656" t="str">
            <v>230970</v>
          </cell>
          <cell r="E656">
            <v>254405</v>
          </cell>
          <cell r="F656">
            <v>55520599</v>
          </cell>
        </row>
        <row r="657">
          <cell r="A657">
            <v>230980</v>
          </cell>
          <cell r="B657" t="str">
            <v>CE</v>
          </cell>
          <cell r="C657" t="str">
            <v>PACOTI</v>
          </cell>
          <cell r="D657" t="str">
            <v>230980</v>
          </cell>
          <cell r="E657">
            <v>40914</v>
          </cell>
          <cell r="F657">
            <v>7290446</v>
          </cell>
        </row>
        <row r="658">
          <cell r="A658">
            <v>230990</v>
          </cell>
          <cell r="B658" t="str">
            <v>CE</v>
          </cell>
          <cell r="C658" t="str">
            <v>PACUJÁ</v>
          </cell>
          <cell r="D658" t="str">
            <v>230990</v>
          </cell>
          <cell r="E658">
            <v>40759</v>
          </cell>
          <cell r="F658">
            <v>3496488</v>
          </cell>
        </row>
        <row r="659">
          <cell r="A659">
            <v>231000</v>
          </cell>
          <cell r="B659" t="str">
            <v>CE</v>
          </cell>
          <cell r="C659" t="str">
            <v>PALHANO</v>
          </cell>
          <cell r="D659" t="str">
            <v>231000</v>
          </cell>
          <cell r="E659">
            <v>14594</v>
          </cell>
          <cell r="F659">
            <v>12740201</v>
          </cell>
        </row>
        <row r="660">
          <cell r="A660">
            <v>231010</v>
          </cell>
          <cell r="B660" t="str">
            <v>CE</v>
          </cell>
          <cell r="C660" t="str">
            <v>PALMÁCIA</v>
          </cell>
          <cell r="D660" t="str">
            <v>231010</v>
          </cell>
          <cell r="E660">
            <v>18162</v>
          </cell>
          <cell r="F660">
            <v>62036355</v>
          </cell>
        </row>
        <row r="661">
          <cell r="A661">
            <v>231020</v>
          </cell>
          <cell r="B661" t="str">
            <v>CE</v>
          </cell>
          <cell r="C661" t="str">
            <v>PARACURU</v>
          </cell>
          <cell r="D661" t="str">
            <v>231020</v>
          </cell>
          <cell r="E661">
            <v>13576</v>
          </cell>
          <cell r="F661">
            <v>28357935</v>
          </cell>
        </row>
        <row r="662">
          <cell r="A662">
            <v>231025</v>
          </cell>
          <cell r="B662" t="str">
            <v>CE</v>
          </cell>
          <cell r="C662" t="str">
            <v>PARAIPABA</v>
          </cell>
          <cell r="D662" t="str">
            <v>231025</v>
          </cell>
          <cell r="E662">
            <v>45387</v>
          </cell>
          <cell r="F662">
            <v>39721573</v>
          </cell>
        </row>
        <row r="663">
          <cell r="A663">
            <v>231030</v>
          </cell>
          <cell r="B663" t="str">
            <v>CE</v>
          </cell>
          <cell r="C663" t="str">
            <v>PARAMBU</v>
          </cell>
          <cell r="D663" t="str">
            <v>231030</v>
          </cell>
          <cell r="F663">
            <v>12826893</v>
          </cell>
        </row>
        <row r="664">
          <cell r="A664">
            <v>231040</v>
          </cell>
          <cell r="B664" t="str">
            <v>CE</v>
          </cell>
          <cell r="C664" t="str">
            <v>PARAMOTI</v>
          </cell>
          <cell r="D664" t="str">
            <v>231040</v>
          </cell>
          <cell r="E664">
            <v>108337</v>
          </cell>
          <cell r="F664">
            <v>9506463</v>
          </cell>
        </row>
        <row r="665">
          <cell r="A665">
            <v>231050</v>
          </cell>
          <cell r="B665" t="str">
            <v>CE</v>
          </cell>
          <cell r="C665" t="str">
            <v>PEDRA BRANCA</v>
          </cell>
          <cell r="D665" t="str">
            <v>231050</v>
          </cell>
          <cell r="E665">
            <v>253598</v>
          </cell>
          <cell r="F665">
            <v>41107411</v>
          </cell>
        </row>
        <row r="666">
          <cell r="A666">
            <v>231060</v>
          </cell>
          <cell r="B666" t="str">
            <v>CE</v>
          </cell>
          <cell r="C666" t="str">
            <v>PENAFORTE</v>
          </cell>
          <cell r="D666" t="str">
            <v>231060</v>
          </cell>
          <cell r="F666">
            <v>8776330</v>
          </cell>
        </row>
        <row r="667">
          <cell r="A667">
            <v>231070</v>
          </cell>
          <cell r="B667" t="str">
            <v>CE</v>
          </cell>
          <cell r="C667" t="str">
            <v>PENTECOSTE</v>
          </cell>
          <cell r="D667" t="str">
            <v>231070</v>
          </cell>
          <cell r="E667">
            <v>774</v>
          </cell>
          <cell r="F667">
            <v>18133686</v>
          </cell>
        </row>
        <row r="668">
          <cell r="A668">
            <v>231080</v>
          </cell>
          <cell r="B668" t="str">
            <v>CE</v>
          </cell>
          <cell r="C668" t="str">
            <v>PEREIRO</v>
          </cell>
          <cell r="D668" t="str">
            <v>231080</v>
          </cell>
          <cell r="E668">
            <v>72976</v>
          </cell>
          <cell r="F668">
            <v>13094435</v>
          </cell>
        </row>
        <row r="669">
          <cell r="A669">
            <v>231085</v>
          </cell>
          <cell r="B669" t="str">
            <v>CE</v>
          </cell>
          <cell r="C669" t="str">
            <v>PINDORETAMA</v>
          </cell>
          <cell r="D669" t="str">
            <v>231085</v>
          </cell>
          <cell r="E669">
            <v>182</v>
          </cell>
          <cell r="F669">
            <v>11950163</v>
          </cell>
        </row>
        <row r="670">
          <cell r="A670">
            <v>231090</v>
          </cell>
          <cell r="B670" t="str">
            <v>CE</v>
          </cell>
          <cell r="C670" t="str">
            <v>PIQUET CARNEIRO</v>
          </cell>
          <cell r="D670" t="str">
            <v>231090</v>
          </cell>
          <cell r="E670">
            <v>49632</v>
          </cell>
          <cell r="F670">
            <v>19021656</v>
          </cell>
        </row>
        <row r="671">
          <cell r="A671">
            <v>231095</v>
          </cell>
          <cell r="B671" t="str">
            <v>CE</v>
          </cell>
          <cell r="C671" t="str">
            <v>PIRES FERREIRA</v>
          </cell>
          <cell r="D671" t="str">
            <v>231095</v>
          </cell>
          <cell r="E671">
            <v>13633</v>
          </cell>
          <cell r="F671">
            <v>11623239</v>
          </cell>
        </row>
        <row r="672">
          <cell r="A672">
            <v>231100</v>
          </cell>
          <cell r="B672" t="str">
            <v>CE</v>
          </cell>
          <cell r="C672" t="str">
            <v>PORANGA</v>
          </cell>
          <cell r="D672" t="str">
            <v>231100</v>
          </cell>
          <cell r="E672">
            <v>6</v>
          </cell>
          <cell r="F672">
            <v>8016534</v>
          </cell>
        </row>
        <row r="673">
          <cell r="A673">
            <v>231110</v>
          </cell>
          <cell r="B673" t="str">
            <v>CE</v>
          </cell>
          <cell r="C673" t="str">
            <v>PORTEIRAS</v>
          </cell>
          <cell r="D673" t="str">
            <v>231110</v>
          </cell>
          <cell r="E673">
            <v>63846</v>
          </cell>
          <cell r="F673">
            <v>17445944</v>
          </cell>
        </row>
        <row r="674">
          <cell r="A674">
            <v>231120</v>
          </cell>
          <cell r="B674" t="str">
            <v>CE</v>
          </cell>
          <cell r="C674" t="str">
            <v>POTENGI</v>
          </cell>
          <cell r="D674" t="str">
            <v>231120</v>
          </cell>
          <cell r="E674">
            <v>70953</v>
          </cell>
          <cell r="F674">
            <v>6276571</v>
          </cell>
        </row>
        <row r="675">
          <cell r="A675">
            <v>231123</v>
          </cell>
          <cell r="B675" t="str">
            <v>CE</v>
          </cell>
          <cell r="C675" t="str">
            <v>POTIRETAMA</v>
          </cell>
          <cell r="D675" t="str">
            <v>231123</v>
          </cell>
          <cell r="E675">
            <v>25741</v>
          </cell>
          <cell r="F675">
            <v>5184420</v>
          </cell>
        </row>
        <row r="676">
          <cell r="A676">
            <v>231126</v>
          </cell>
          <cell r="B676" t="str">
            <v>CE</v>
          </cell>
          <cell r="C676" t="str">
            <v>QUITERIANÓPOLIS</v>
          </cell>
          <cell r="D676" t="str">
            <v>231126</v>
          </cell>
          <cell r="E676">
            <v>96994</v>
          </cell>
          <cell r="F676">
            <v>67582715</v>
          </cell>
        </row>
        <row r="677">
          <cell r="A677">
            <v>231130</v>
          </cell>
          <cell r="B677" t="str">
            <v>CE</v>
          </cell>
          <cell r="C677" t="str">
            <v>QUIXADÁ</v>
          </cell>
          <cell r="D677" t="str">
            <v>231130</v>
          </cell>
          <cell r="E677">
            <v>274947</v>
          </cell>
          <cell r="F677">
            <v>71859925</v>
          </cell>
        </row>
        <row r="678">
          <cell r="A678">
            <v>231135</v>
          </cell>
          <cell r="B678" t="str">
            <v>CE</v>
          </cell>
          <cell r="C678" t="str">
            <v>QUIXELÔ</v>
          </cell>
          <cell r="D678" t="str">
            <v>231135</v>
          </cell>
          <cell r="F678">
            <v>53485710</v>
          </cell>
        </row>
        <row r="679">
          <cell r="A679">
            <v>231140</v>
          </cell>
          <cell r="B679" t="str">
            <v>CE</v>
          </cell>
          <cell r="C679" t="str">
            <v>QUIXERAMOBIM</v>
          </cell>
          <cell r="D679" t="str">
            <v>231140</v>
          </cell>
          <cell r="E679">
            <v>209039</v>
          </cell>
          <cell r="F679">
            <v>75729062</v>
          </cell>
        </row>
        <row r="680">
          <cell r="A680">
            <v>231150</v>
          </cell>
          <cell r="B680" t="str">
            <v>CE</v>
          </cell>
          <cell r="C680" t="str">
            <v>QUIXERÉ</v>
          </cell>
          <cell r="D680" t="str">
            <v>231150</v>
          </cell>
          <cell r="E680">
            <v>168787</v>
          </cell>
          <cell r="F680">
            <v>24858846</v>
          </cell>
        </row>
        <row r="681">
          <cell r="A681">
            <v>231160</v>
          </cell>
          <cell r="B681" t="str">
            <v>CE</v>
          </cell>
          <cell r="C681" t="str">
            <v>REDENÇÃO</v>
          </cell>
          <cell r="D681" t="str">
            <v>231160</v>
          </cell>
          <cell r="F681">
            <v>89016288</v>
          </cell>
        </row>
        <row r="682">
          <cell r="A682">
            <v>231170</v>
          </cell>
          <cell r="B682" t="str">
            <v>CE</v>
          </cell>
          <cell r="C682" t="str">
            <v>RERIUTABA</v>
          </cell>
          <cell r="D682" t="str">
            <v>231170</v>
          </cell>
          <cell r="E682">
            <v>52211</v>
          </cell>
          <cell r="F682">
            <v>59383281</v>
          </cell>
        </row>
        <row r="683">
          <cell r="A683">
            <v>231180</v>
          </cell>
          <cell r="B683" t="str">
            <v>CE</v>
          </cell>
          <cell r="C683" t="str">
            <v>RUSSAS</v>
          </cell>
          <cell r="D683" t="str">
            <v>231180</v>
          </cell>
          <cell r="E683">
            <v>419960</v>
          </cell>
          <cell r="F683">
            <v>39978505</v>
          </cell>
        </row>
        <row r="684">
          <cell r="A684">
            <v>231190</v>
          </cell>
          <cell r="B684" t="str">
            <v>CE</v>
          </cell>
          <cell r="C684" t="str">
            <v>SABOEIRO</v>
          </cell>
          <cell r="D684" t="str">
            <v>231190</v>
          </cell>
          <cell r="F684">
            <v>0</v>
          </cell>
        </row>
        <row r="685">
          <cell r="A685">
            <v>231195</v>
          </cell>
          <cell r="B685" t="str">
            <v>CE</v>
          </cell>
          <cell r="C685" t="str">
            <v>SALITRE</v>
          </cell>
          <cell r="D685" t="str">
            <v>231195</v>
          </cell>
          <cell r="E685">
            <v>244</v>
          </cell>
          <cell r="F685">
            <v>107754715</v>
          </cell>
        </row>
        <row r="686">
          <cell r="A686">
            <v>231220</v>
          </cell>
          <cell r="B686" t="str">
            <v>CE</v>
          </cell>
          <cell r="C686" t="str">
            <v>SANTA QUITÉRIA</v>
          </cell>
          <cell r="D686" t="str">
            <v>231220</v>
          </cell>
          <cell r="E686">
            <v>111545</v>
          </cell>
          <cell r="F686">
            <v>28168246</v>
          </cell>
        </row>
        <row r="687">
          <cell r="A687">
            <v>231200</v>
          </cell>
          <cell r="B687" t="str">
            <v>CE</v>
          </cell>
          <cell r="C687" t="str">
            <v>SANTANA DO ACARAÚ</v>
          </cell>
          <cell r="D687" t="str">
            <v>231200</v>
          </cell>
          <cell r="E687">
            <v>248367</v>
          </cell>
          <cell r="F687">
            <v>38751334</v>
          </cell>
        </row>
        <row r="688">
          <cell r="A688">
            <v>231210</v>
          </cell>
          <cell r="B688" t="str">
            <v>CE</v>
          </cell>
          <cell r="C688" t="str">
            <v>SANTANA DO CARIRI</v>
          </cell>
          <cell r="D688" t="str">
            <v>231210</v>
          </cell>
          <cell r="E688">
            <v>70658</v>
          </cell>
          <cell r="F688">
            <v>18930665</v>
          </cell>
        </row>
        <row r="689">
          <cell r="A689">
            <v>231230</v>
          </cell>
          <cell r="B689" t="str">
            <v>CE</v>
          </cell>
          <cell r="C689" t="str">
            <v>SÃO BENEDITO</v>
          </cell>
          <cell r="D689" t="str">
            <v>231230</v>
          </cell>
          <cell r="E689">
            <v>220943</v>
          </cell>
          <cell r="F689">
            <v>49087947</v>
          </cell>
        </row>
        <row r="690">
          <cell r="A690">
            <v>231240</v>
          </cell>
          <cell r="B690" t="str">
            <v>CE</v>
          </cell>
          <cell r="C690" t="str">
            <v>SÃO GONÇALO DO AMARANTE</v>
          </cell>
          <cell r="D690" t="str">
            <v>231240</v>
          </cell>
          <cell r="F690">
            <v>105113360</v>
          </cell>
        </row>
        <row r="691">
          <cell r="A691">
            <v>231250</v>
          </cell>
          <cell r="B691" t="str">
            <v>CE</v>
          </cell>
          <cell r="C691" t="str">
            <v>SÃO JOÃO DO JAGUARIBE</v>
          </cell>
          <cell r="D691" t="str">
            <v>231250</v>
          </cell>
          <cell r="E691">
            <v>68498</v>
          </cell>
          <cell r="F691">
            <v>5913312</v>
          </cell>
        </row>
        <row r="692">
          <cell r="A692">
            <v>231260</v>
          </cell>
          <cell r="B692" t="str">
            <v>CE</v>
          </cell>
          <cell r="C692" t="str">
            <v>SÃO LUÍS DO CURU</v>
          </cell>
          <cell r="D692" t="str">
            <v>231260</v>
          </cell>
          <cell r="E692">
            <v>65173</v>
          </cell>
          <cell r="F692">
            <v>36389975</v>
          </cell>
        </row>
        <row r="693">
          <cell r="A693">
            <v>231270</v>
          </cell>
          <cell r="B693" t="str">
            <v>CE</v>
          </cell>
          <cell r="C693" t="str">
            <v>SENADOR POMPEU</v>
          </cell>
          <cell r="D693" t="str">
            <v>231270</v>
          </cell>
          <cell r="E693">
            <v>165474</v>
          </cell>
          <cell r="F693">
            <v>17089969</v>
          </cell>
        </row>
        <row r="694">
          <cell r="A694">
            <v>231280</v>
          </cell>
          <cell r="B694" t="str">
            <v>CE</v>
          </cell>
          <cell r="C694" t="str">
            <v>SENADOR SÁ</v>
          </cell>
          <cell r="D694" t="str">
            <v>231280</v>
          </cell>
          <cell r="E694">
            <v>86071</v>
          </cell>
          <cell r="F694">
            <v>11061545</v>
          </cell>
        </row>
        <row r="695">
          <cell r="A695">
            <v>231290</v>
          </cell>
          <cell r="B695" t="str">
            <v>CE</v>
          </cell>
          <cell r="C695" t="str">
            <v>SOBRAL</v>
          </cell>
          <cell r="D695" t="str">
            <v>231290</v>
          </cell>
          <cell r="E695">
            <v>66167</v>
          </cell>
          <cell r="F695">
            <v>61960808</v>
          </cell>
        </row>
        <row r="696">
          <cell r="A696">
            <v>231300</v>
          </cell>
          <cell r="B696" t="str">
            <v>CE</v>
          </cell>
          <cell r="C696" t="str">
            <v>SOLONÓPOLE</v>
          </cell>
          <cell r="D696" t="str">
            <v>231300</v>
          </cell>
          <cell r="E696">
            <v>114357</v>
          </cell>
          <cell r="F696">
            <v>20987907</v>
          </cell>
        </row>
        <row r="697">
          <cell r="A697">
            <v>231310</v>
          </cell>
          <cell r="B697" t="str">
            <v>CE</v>
          </cell>
          <cell r="C697" t="str">
            <v>TABULEIRO DO NORTE</v>
          </cell>
          <cell r="D697" t="str">
            <v>231310</v>
          </cell>
          <cell r="E697">
            <v>45178</v>
          </cell>
          <cell r="F697">
            <v>176472521</v>
          </cell>
        </row>
        <row r="698">
          <cell r="A698">
            <v>231320</v>
          </cell>
          <cell r="B698" t="str">
            <v>CE</v>
          </cell>
          <cell r="C698" t="str">
            <v>TAMBORIL</v>
          </cell>
          <cell r="D698" t="str">
            <v>231320</v>
          </cell>
          <cell r="E698">
            <v>171150</v>
          </cell>
          <cell r="F698">
            <v>25638177</v>
          </cell>
        </row>
        <row r="699">
          <cell r="A699">
            <v>231325</v>
          </cell>
          <cell r="B699" t="str">
            <v>CE</v>
          </cell>
          <cell r="C699" t="str">
            <v>TARRAFAS</v>
          </cell>
          <cell r="D699" t="str">
            <v>231325</v>
          </cell>
          <cell r="E699">
            <v>17405</v>
          </cell>
          <cell r="F699">
            <v>5845159</v>
          </cell>
        </row>
        <row r="700">
          <cell r="A700">
            <v>231330</v>
          </cell>
          <cell r="B700" t="str">
            <v>CE</v>
          </cell>
          <cell r="C700" t="str">
            <v>TAUÁ</v>
          </cell>
          <cell r="D700" t="str">
            <v>231330</v>
          </cell>
          <cell r="E700">
            <v>482637</v>
          </cell>
          <cell r="F700">
            <v>103994358</v>
          </cell>
        </row>
        <row r="701">
          <cell r="A701">
            <v>231335</v>
          </cell>
          <cell r="B701" t="str">
            <v>CE</v>
          </cell>
          <cell r="C701" t="str">
            <v>TEJUÇUOCA</v>
          </cell>
          <cell r="D701" t="str">
            <v>231335</v>
          </cell>
          <cell r="E701">
            <v>16702</v>
          </cell>
          <cell r="F701">
            <v>47252123</v>
          </cell>
        </row>
        <row r="702">
          <cell r="A702">
            <v>231340</v>
          </cell>
          <cell r="B702" t="str">
            <v>CE</v>
          </cell>
          <cell r="C702" t="str">
            <v>TIANGUÁ</v>
          </cell>
          <cell r="D702" t="str">
            <v>231340</v>
          </cell>
          <cell r="E702">
            <v>199670</v>
          </cell>
          <cell r="F702">
            <v>246468562</v>
          </cell>
        </row>
        <row r="703">
          <cell r="A703">
            <v>231350</v>
          </cell>
          <cell r="B703" t="str">
            <v>CE</v>
          </cell>
          <cell r="C703" t="str">
            <v>TRAIRI</v>
          </cell>
          <cell r="D703" t="str">
            <v>231350</v>
          </cell>
          <cell r="E703">
            <v>156400</v>
          </cell>
          <cell r="F703">
            <v>84037534</v>
          </cell>
        </row>
        <row r="704">
          <cell r="A704">
            <v>231355</v>
          </cell>
          <cell r="B704" t="str">
            <v>CE</v>
          </cell>
          <cell r="C704" t="str">
            <v>TURURU</v>
          </cell>
          <cell r="D704" t="str">
            <v>231355</v>
          </cell>
          <cell r="E704">
            <v>51521</v>
          </cell>
          <cell r="F704">
            <v>21802262</v>
          </cell>
        </row>
        <row r="705">
          <cell r="A705">
            <v>231360</v>
          </cell>
          <cell r="B705" t="str">
            <v>CE</v>
          </cell>
          <cell r="C705" t="str">
            <v>UBAJARA</v>
          </cell>
          <cell r="D705" t="str">
            <v>231360</v>
          </cell>
          <cell r="E705">
            <v>99</v>
          </cell>
          <cell r="F705">
            <v>25635702</v>
          </cell>
        </row>
        <row r="706">
          <cell r="A706">
            <v>231370</v>
          </cell>
          <cell r="B706" t="str">
            <v>CE</v>
          </cell>
          <cell r="C706" t="str">
            <v>UMARI</v>
          </cell>
          <cell r="D706" t="str">
            <v>231370</v>
          </cell>
          <cell r="E706">
            <v>6631</v>
          </cell>
          <cell r="F706">
            <v>5515669</v>
          </cell>
        </row>
        <row r="707">
          <cell r="A707">
            <v>231375</v>
          </cell>
          <cell r="B707" t="str">
            <v>CE</v>
          </cell>
          <cell r="C707" t="str">
            <v>UMIRIM</v>
          </cell>
          <cell r="D707" t="str">
            <v>231375</v>
          </cell>
          <cell r="E707">
            <v>50240</v>
          </cell>
          <cell r="F707">
            <v>16093318</v>
          </cell>
        </row>
        <row r="708">
          <cell r="A708">
            <v>231380</v>
          </cell>
          <cell r="B708" t="str">
            <v>CE</v>
          </cell>
          <cell r="C708" t="str">
            <v>URUBURETAMA</v>
          </cell>
          <cell r="D708" t="str">
            <v>231380</v>
          </cell>
          <cell r="E708">
            <v>89057</v>
          </cell>
          <cell r="F708">
            <v>14630830</v>
          </cell>
        </row>
        <row r="709">
          <cell r="A709">
            <v>231390</v>
          </cell>
          <cell r="B709" t="str">
            <v>CE</v>
          </cell>
          <cell r="C709" t="str">
            <v>URUOCA</v>
          </cell>
          <cell r="D709" t="str">
            <v>231390</v>
          </cell>
          <cell r="E709">
            <v>71263</v>
          </cell>
          <cell r="F709">
            <v>10358335</v>
          </cell>
        </row>
        <row r="710">
          <cell r="A710">
            <v>231395</v>
          </cell>
          <cell r="B710" t="str">
            <v>CE</v>
          </cell>
          <cell r="C710" t="str">
            <v>VARJOTA</v>
          </cell>
          <cell r="D710" t="str">
            <v>231395</v>
          </cell>
          <cell r="E710">
            <v>31755</v>
          </cell>
          <cell r="F710">
            <v>16693941</v>
          </cell>
        </row>
        <row r="711">
          <cell r="A711">
            <v>231400</v>
          </cell>
          <cell r="B711" t="str">
            <v>CE</v>
          </cell>
          <cell r="C711" t="str">
            <v>VÁRZEA ALEGRE</v>
          </cell>
          <cell r="D711" t="str">
            <v>231400</v>
          </cell>
          <cell r="E711">
            <v>87759</v>
          </cell>
          <cell r="F711">
            <v>29939835</v>
          </cell>
        </row>
        <row r="712">
          <cell r="A712">
            <v>231410</v>
          </cell>
          <cell r="B712" t="str">
            <v>CE</v>
          </cell>
          <cell r="C712" t="str">
            <v>VIÇOSA DO CEARÁ</v>
          </cell>
          <cell r="D712" t="str">
            <v>231410</v>
          </cell>
          <cell r="E712">
            <v>298165</v>
          </cell>
          <cell r="F712">
            <v>43526402</v>
          </cell>
        </row>
        <row r="713">
          <cell r="A713">
            <v>530010</v>
          </cell>
          <cell r="B713" t="str">
            <v>DF</v>
          </cell>
          <cell r="C713" t="str">
            <v>BRASÍLIA</v>
          </cell>
          <cell r="D713" t="str">
            <v>530010</v>
          </cell>
          <cell r="F713">
            <v>556752</v>
          </cell>
        </row>
        <row r="714">
          <cell r="A714">
            <v>320010</v>
          </cell>
          <cell r="B714" t="str">
            <v>ES</v>
          </cell>
          <cell r="C714" t="str">
            <v>AFONSO CLÁUDIO</v>
          </cell>
          <cell r="D714" t="str">
            <v>320010</v>
          </cell>
          <cell r="F714">
            <v>14140944</v>
          </cell>
        </row>
        <row r="715">
          <cell r="A715">
            <v>320016</v>
          </cell>
          <cell r="B715" t="str">
            <v>ES</v>
          </cell>
          <cell r="C715" t="str">
            <v>ÁGUA DOCE DO NORTE</v>
          </cell>
          <cell r="D715" t="str">
            <v>320016</v>
          </cell>
          <cell r="E715">
            <v>55337</v>
          </cell>
          <cell r="F715">
            <v>61072020</v>
          </cell>
        </row>
        <row r="716">
          <cell r="A716">
            <v>320013</v>
          </cell>
          <cell r="B716" t="str">
            <v>ES</v>
          </cell>
          <cell r="C716" t="str">
            <v>ÁGUIA BRANCA</v>
          </cell>
          <cell r="D716" t="str">
            <v>320013</v>
          </cell>
          <cell r="F716">
            <v>3772584</v>
          </cell>
        </row>
        <row r="717">
          <cell r="A717">
            <v>320020</v>
          </cell>
          <cell r="B717" t="str">
            <v>ES</v>
          </cell>
          <cell r="C717" t="str">
            <v>ALEGRE</v>
          </cell>
          <cell r="D717" t="str">
            <v>320020</v>
          </cell>
          <cell r="F717">
            <v>139374552</v>
          </cell>
        </row>
        <row r="718">
          <cell r="A718">
            <v>320030</v>
          </cell>
          <cell r="B718" t="str">
            <v>ES</v>
          </cell>
          <cell r="C718" t="str">
            <v>ALFREDO CHAVES</v>
          </cell>
          <cell r="D718" t="str">
            <v>320030</v>
          </cell>
          <cell r="E718">
            <v>91709</v>
          </cell>
          <cell r="F718">
            <v>104321370</v>
          </cell>
        </row>
        <row r="719">
          <cell r="A719">
            <v>320035</v>
          </cell>
          <cell r="B719" t="str">
            <v>ES</v>
          </cell>
          <cell r="C719" t="str">
            <v>ALTO RIO NOVO</v>
          </cell>
          <cell r="D719" t="str">
            <v>320035</v>
          </cell>
          <cell r="E719">
            <v>89810</v>
          </cell>
          <cell r="F719">
            <v>16116011</v>
          </cell>
        </row>
        <row r="720">
          <cell r="A720">
            <v>320040</v>
          </cell>
          <cell r="B720" t="str">
            <v>ES</v>
          </cell>
          <cell r="C720" t="str">
            <v>ANCHIETA</v>
          </cell>
          <cell r="D720" t="str">
            <v>320040</v>
          </cell>
          <cell r="F720">
            <v>83423352</v>
          </cell>
        </row>
        <row r="721">
          <cell r="A721">
            <v>320050</v>
          </cell>
          <cell r="B721" t="str">
            <v>ES</v>
          </cell>
          <cell r="C721" t="str">
            <v>APIACÁ</v>
          </cell>
          <cell r="D721" t="str">
            <v>320050</v>
          </cell>
          <cell r="F721">
            <v>13836816</v>
          </cell>
        </row>
        <row r="722">
          <cell r="A722">
            <v>320070</v>
          </cell>
          <cell r="B722" t="str">
            <v>ES</v>
          </cell>
          <cell r="C722" t="str">
            <v>ATILIO VIVACQUA</v>
          </cell>
          <cell r="D722" t="str">
            <v>320070</v>
          </cell>
          <cell r="E722">
            <v>96036</v>
          </cell>
          <cell r="F722">
            <v>15134207</v>
          </cell>
        </row>
        <row r="723">
          <cell r="A723">
            <v>320115</v>
          </cell>
          <cell r="B723" t="str">
            <v>ES</v>
          </cell>
          <cell r="C723" t="str">
            <v>BREJETUBA</v>
          </cell>
          <cell r="D723" t="str">
            <v>320115</v>
          </cell>
          <cell r="F723">
            <v>36504648</v>
          </cell>
        </row>
        <row r="724">
          <cell r="A724">
            <v>320120</v>
          </cell>
          <cell r="B724" t="str">
            <v>ES</v>
          </cell>
          <cell r="C724" t="str">
            <v>CACHOEIRO DE ITAPEMIRIM</v>
          </cell>
          <cell r="D724" t="str">
            <v>320120</v>
          </cell>
          <cell r="E724">
            <v>986881</v>
          </cell>
          <cell r="F724">
            <v>150572495</v>
          </cell>
        </row>
        <row r="725">
          <cell r="A725">
            <v>320130</v>
          </cell>
          <cell r="B725" t="str">
            <v>ES</v>
          </cell>
          <cell r="C725" t="str">
            <v>CARIACICA</v>
          </cell>
          <cell r="D725" t="str">
            <v>320130</v>
          </cell>
          <cell r="F725">
            <v>427968018</v>
          </cell>
        </row>
        <row r="726">
          <cell r="A726">
            <v>320140</v>
          </cell>
          <cell r="B726" t="str">
            <v>ES</v>
          </cell>
          <cell r="C726" t="str">
            <v>CASTELO</v>
          </cell>
          <cell r="D726" t="str">
            <v>320140</v>
          </cell>
          <cell r="F726">
            <v>8288616</v>
          </cell>
        </row>
        <row r="727">
          <cell r="A727">
            <v>320150</v>
          </cell>
          <cell r="B727" t="str">
            <v>ES</v>
          </cell>
          <cell r="C727" t="str">
            <v>COLATINA</v>
          </cell>
          <cell r="D727" t="str">
            <v>320150</v>
          </cell>
          <cell r="E727">
            <v>662031</v>
          </cell>
          <cell r="F727">
            <v>139744055</v>
          </cell>
        </row>
        <row r="728">
          <cell r="A728">
            <v>320160</v>
          </cell>
          <cell r="B728" t="str">
            <v>ES</v>
          </cell>
          <cell r="C728" t="str">
            <v>CONCEIÇÃO DA BARRA</v>
          </cell>
          <cell r="D728" t="str">
            <v>320160</v>
          </cell>
          <cell r="F728">
            <v>8147712</v>
          </cell>
        </row>
        <row r="729">
          <cell r="A729">
            <v>320180</v>
          </cell>
          <cell r="B729" t="str">
            <v>ES</v>
          </cell>
          <cell r="C729" t="str">
            <v>DIVINO DE SÃO LOURENÇO</v>
          </cell>
          <cell r="D729" t="str">
            <v>320180</v>
          </cell>
          <cell r="F729">
            <v>11148312</v>
          </cell>
        </row>
        <row r="730">
          <cell r="A730">
            <v>320200</v>
          </cell>
          <cell r="B730" t="str">
            <v>ES</v>
          </cell>
          <cell r="C730" t="str">
            <v>DORES DO RIO PRETO</v>
          </cell>
          <cell r="D730" t="str">
            <v>320200</v>
          </cell>
          <cell r="E730">
            <v>42965</v>
          </cell>
          <cell r="F730">
            <v>51605924</v>
          </cell>
        </row>
        <row r="731">
          <cell r="A731">
            <v>320220</v>
          </cell>
          <cell r="B731" t="str">
            <v>ES</v>
          </cell>
          <cell r="C731" t="str">
            <v>FUNDÃO</v>
          </cell>
          <cell r="D731" t="str">
            <v>320220</v>
          </cell>
          <cell r="E731">
            <v>124813</v>
          </cell>
          <cell r="F731">
            <v>19288944659</v>
          </cell>
        </row>
        <row r="732">
          <cell r="A732">
            <v>320245</v>
          </cell>
          <cell r="B732" t="str">
            <v>ES</v>
          </cell>
          <cell r="C732" t="str">
            <v>IBATIBA</v>
          </cell>
          <cell r="D732" t="str">
            <v>320245</v>
          </cell>
          <cell r="F732">
            <v>35854656</v>
          </cell>
        </row>
        <row r="733">
          <cell r="A733">
            <v>320250</v>
          </cell>
          <cell r="B733" t="str">
            <v>ES</v>
          </cell>
          <cell r="C733" t="str">
            <v>IBIRAÇU</v>
          </cell>
          <cell r="D733" t="str">
            <v>320250</v>
          </cell>
          <cell r="F733">
            <v>6483888</v>
          </cell>
        </row>
        <row r="734">
          <cell r="A734">
            <v>320260</v>
          </cell>
          <cell r="B734" t="str">
            <v>ES</v>
          </cell>
          <cell r="C734" t="str">
            <v>ICONHA</v>
          </cell>
          <cell r="D734" t="str">
            <v>320260</v>
          </cell>
          <cell r="F734">
            <v>11730744</v>
          </cell>
        </row>
        <row r="735">
          <cell r="A735">
            <v>320265</v>
          </cell>
          <cell r="B735" t="str">
            <v>ES</v>
          </cell>
          <cell r="C735" t="str">
            <v>IRUPI</v>
          </cell>
          <cell r="D735" t="str">
            <v>320265</v>
          </cell>
          <cell r="F735">
            <v>3666480</v>
          </cell>
        </row>
        <row r="736">
          <cell r="A736">
            <v>320310</v>
          </cell>
          <cell r="B736" t="str">
            <v>ES</v>
          </cell>
          <cell r="C736" t="str">
            <v>JERÔNIMO MONTEIRO</v>
          </cell>
          <cell r="D736" t="str">
            <v>320310</v>
          </cell>
          <cell r="E736">
            <v>225152</v>
          </cell>
          <cell r="F736">
            <v>31586851</v>
          </cell>
        </row>
        <row r="737">
          <cell r="A737">
            <v>320316</v>
          </cell>
          <cell r="B737" t="str">
            <v>ES</v>
          </cell>
          <cell r="C737" t="str">
            <v>LARANJA DA TERRA</v>
          </cell>
          <cell r="D737" t="str">
            <v>320316</v>
          </cell>
          <cell r="F737">
            <v>28911432</v>
          </cell>
        </row>
        <row r="738">
          <cell r="A738">
            <v>320334</v>
          </cell>
          <cell r="B738" t="str">
            <v>ES</v>
          </cell>
          <cell r="C738" t="str">
            <v>MARECHAL FLORIANO</v>
          </cell>
          <cell r="D738" t="str">
            <v>320334</v>
          </cell>
          <cell r="F738">
            <v>44812854</v>
          </cell>
        </row>
        <row r="739">
          <cell r="A739">
            <v>320360</v>
          </cell>
          <cell r="B739" t="str">
            <v>ES</v>
          </cell>
          <cell r="C739" t="str">
            <v>MUCURICI</v>
          </cell>
          <cell r="D739" t="str">
            <v>320360</v>
          </cell>
          <cell r="F739">
            <v>372960</v>
          </cell>
        </row>
        <row r="740">
          <cell r="A740">
            <v>320370</v>
          </cell>
          <cell r="B740" t="str">
            <v>ES</v>
          </cell>
          <cell r="C740" t="str">
            <v>MUNIZ FREIRE</v>
          </cell>
          <cell r="D740" t="str">
            <v>320370</v>
          </cell>
          <cell r="F740">
            <v>14175024</v>
          </cell>
        </row>
        <row r="741">
          <cell r="A741">
            <v>320420</v>
          </cell>
          <cell r="B741" t="str">
            <v>ES</v>
          </cell>
          <cell r="C741" t="str">
            <v>PIÚMA</v>
          </cell>
          <cell r="D741" t="str">
            <v>320420</v>
          </cell>
          <cell r="F741">
            <v>25130196</v>
          </cell>
        </row>
        <row r="742">
          <cell r="A742">
            <v>320430</v>
          </cell>
          <cell r="B742" t="str">
            <v>ES</v>
          </cell>
          <cell r="C742" t="str">
            <v>PRESIDENTE KENNEDY</v>
          </cell>
          <cell r="D742" t="str">
            <v>320430</v>
          </cell>
          <cell r="F742">
            <v>483336</v>
          </cell>
        </row>
        <row r="743">
          <cell r="A743">
            <v>320440</v>
          </cell>
          <cell r="B743" t="str">
            <v>ES</v>
          </cell>
          <cell r="C743" t="str">
            <v>RIO NOVO DO SUL</v>
          </cell>
          <cell r="D743" t="str">
            <v>320440</v>
          </cell>
          <cell r="E743">
            <v>90336</v>
          </cell>
          <cell r="F743">
            <v>23442346</v>
          </cell>
        </row>
        <row r="744">
          <cell r="A744">
            <v>320455</v>
          </cell>
          <cell r="B744" t="str">
            <v>ES</v>
          </cell>
          <cell r="C744" t="str">
            <v>SANTA MARIA DE JETIBÁ</v>
          </cell>
          <cell r="D744" t="str">
            <v>320455</v>
          </cell>
          <cell r="F744">
            <v>6645720</v>
          </cell>
        </row>
        <row r="745">
          <cell r="A745">
            <v>320490</v>
          </cell>
          <cell r="B745" t="str">
            <v>ES</v>
          </cell>
          <cell r="C745" t="str">
            <v>SÃO MATEUS</v>
          </cell>
          <cell r="D745" t="str">
            <v>320490</v>
          </cell>
          <cell r="F745">
            <v>159361920</v>
          </cell>
        </row>
        <row r="746">
          <cell r="A746">
            <v>320501</v>
          </cell>
          <cell r="B746" t="str">
            <v>ES</v>
          </cell>
          <cell r="C746" t="str">
            <v>SOORETAMA</v>
          </cell>
          <cell r="D746" t="str">
            <v>320501</v>
          </cell>
          <cell r="F746">
            <v>7539755016</v>
          </cell>
        </row>
        <row r="747">
          <cell r="A747">
            <v>320506</v>
          </cell>
          <cell r="B747" t="str">
            <v>ES</v>
          </cell>
          <cell r="C747" t="str">
            <v>VENDA NOVA DO IMIGRANTE</v>
          </cell>
          <cell r="D747" t="str">
            <v>320506</v>
          </cell>
          <cell r="F747">
            <v>38546766</v>
          </cell>
        </row>
        <row r="748">
          <cell r="A748">
            <v>320510</v>
          </cell>
          <cell r="B748" t="str">
            <v>ES</v>
          </cell>
          <cell r="C748" t="str">
            <v>VIANA</v>
          </cell>
          <cell r="D748" t="str">
            <v>320510</v>
          </cell>
          <cell r="F748">
            <v>13524624</v>
          </cell>
        </row>
        <row r="749">
          <cell r="A749">
            <v>320520</v>
          </cell>
          <cell r="B749" t="str">
            <v>ES</v>
          </cell>
          <cell r="C749" t="str">
            <v>VILA VELHA</v>
          </cell>
          <cell r="D749" t="str">
            <v>320520</v>
          </cell>
          <cell r="E749">
            <v>2383966</v>
          </cell>
          <cell r="F749">
            <v>792181036</v>
          </cell>
        </row>
        <row r="750">
          <cell r="A750">
            <v>520005</v>
          </cell>
          <cell r="B750" t="str">
            <v>GO</v>
          </cell>
          <cell r="C750" t="str">
            <v>ABADIA DE GOIÁS</v>
          </cell>
          <cell r="D750" t="str">
            <v>520005</v>
          </cell>
          <cell r="F750">
            <v>2753712</v>
          </cell>
        </row>
        <row r="751">
          <cell r="A751">
            <v>520010</v>
          </cell>
          <cell r="B751" t="str">
            <v>GO</v>
          </cell>
          <cell r="C751" t="str">
            <v>ABADIÂNIA</v>
          </cell>
          <cell r="D751" t="str">
            <v>520010</v>
          </cell>
          <cell r="F751">
            <v>23254561</v>
          </cell>
        </row>
        <row r="752">
          <cell r="A752">
            <v>520013</v>
          </cell>
          <cell r="B752" t="str">
            <v>GO</v>
          </cell>
          <cell r="C752" t="str">
            <v>ACREÚNA</v>
          </cell>
          <cell r="D752" t="str">
            <v>520013</v>
          </cell>
          <cell r="E752">
            <v>65572</v>
          </cell>
          <cell r="F752">
            <v>9382482</v>
          </cell>
        </row>
        <row r="753">
          <cell r="A753">
            <v>520015</v>
          </cell>
          <cell r="B753" t="str">
            <v>GO</v>
          </cell>
          <cell r="C753" t="str">
            <v>ADELÂNDIA</v>
          </cell>
          <cell r="D753" t="str">
            <v>520015</v>
          </cell>
          <cell r="F753">
            <v>1013373</v>
          </cell>
        </row>
        <row r="754">
          <cell r="A754">
            <v>520017</v>
          </cell>
          <cell r="B754" t="str">
            <v>GO</v>
          </cell>
          <cell r="C754" t="str">
            <v>ÁGUA FRIA DE GOIÁS</v>
          </cell>
          <cell r="D754" t="str">
            <v>520017</v>
          </cell>
          <cell r="F754">
            <v>6117414</v>
          </cell>
        </row>
        <row r="755">
          <cell r="A755">
            <v>520025</v>
          </cell>
          <cell r="B755" t="str">
            <v>GO</v>
          </cell>
          <cell r="C755" t="str">
            <v>ÁGUAS LINDAS DE GOIÁS</v>
          </cell>
          <cell r="D755" t="str">
            <v>520025</v>
          </cell>
          <cell r="E755">
            <v>53680</v>
          </cell>
          <cell r="F755">
            <v>40991341</v>
          </cell>
        </row>
        <row r="756">
          <cell r="A756">
            <v>520050</v>
          </cell>
          <cell r="B756" t="str">
            <v>GO</v>
          </cell>
          <cell r="C756" t="str">
            <v>ALOÂNDIA</v>
          </cell>
          <cell r="D756" t="str">
            <v>520050</v>
          </cell>
          <cell r="E756">
            <v>10089</v>
          </cell>
          <cell r="F756">
            <v>16380119</v>
          </cell>
        </row>
        <row r="757">
          <cell r="A757">
            <v>520055</v>
          </cell>
          <cell r="B757" t="str">
            <v>GO</v>
          </cell>
          <cell r="C757" t="str">
            <v>ALTO HORIZONTE</v>
          </cell>
          <cell r="D757" t="str">
            <v>520055</v>
          </cell>
          <cell r="E757">
            <v>79684</v>
          </cell>
          <cell r="F757">
            <v>11906894</v>
          </cell>
        </row>
        <row r="758">
          <cell r="A758">
            <v>520060</v>
          </cell>
          <cell r="B758" t="str">
            <v>GO</v>
          </cell>
          <cell r="C758" t="str">
            <v>ALTO PARAÍSO DE GOIÁS</v>
          </cell>
          <cell r="D758" t="str">
            <v>520060</v>
          </cell>
          <cell r="E758">
            <v>36040</v>
          </cell>
          <cell r="F758">
            <v>703269625</v>
          </cell>
        </row>
        <row r="759">
          <cell r="A759">
            <v>520080</v>
          </cell>
          <cell r="B759" t="str">
            <v>GO</v>
          </cell>
          <cell r="C759" t="str">
            <v>ALVORADA DO NORTE</v>
          </cell>
          <cell r="D759" t="str">
            <v>520080</v>
          </cell>
          <cell r="E759">
            <v>5584</v>
          </cell>
          <cell r="F759">
            <v>21242929</v>
          </cell>
        </row>
        <row r="760">
          <cell r="A760">
            <v>520082</v>
          </cell>
          <cell r="B760" t="str">
            <v>GO</v>
          </cell>
          <cell r="C760" t="str">
            <v>AMARALINA</v>
          </cell>
          <cell r="D760" t="str">
            <v>520082</v>
          </cell>
          <cell r="E760">
            <v>3698</v>
          </cell>
          <cell r="F760">
            <v>5551182</v>
          </cell>
        </row>
        <row r="761">
          <cell r="A761">
            <v>520085</v>
          </cell>
          <cell r="B761" t="str">
            <v>GO</v>
          </cell>
          <cell r="C761" t="str">
            <v>AMERICANO DO BRASIL</v>
          </cell>
          <cell r="D761" t="str">
            <v>520085</v>
          </cell>
          <cell r="F761">
            <v>85152</v>
          </cell>
        </row>
        <row r="762">
          <cell r="A762">
            <v>520110</v>
          </cell>
          <cell r="B762" t="str">
            <v>GO</v>
          </cell>
          <cell r="C762" t="str">
            <v>ANÁPOLIS</v>
          </cell>
          <cell r="D762" t="str">
            <v>520110</v>
          </cell>
          <cell r="F762">
            <v>573997320</v>
          </cell>
        </row>
        <row r="763">
          <cell r="A763">
            <v>520130</v>
          </cell>
          <cell r="B763" t="str">
            <v>GO</v>
          </cell>
          <cell r="C763" t="str">
            <v>ANICUNS</v>
          </cell>
          <cell r="D763" t="str">
            <v>520130</v>
          </cell>
          <cell r="E763">
            <v>32667</v>
          </cell>
          <cell r="F763">
            <v>6107202</v>
          </cell>
        </row>
        <row r="764">
          <cell r="A764">
            <v>520140</v>
          </cell>
          <cell r="B764" t="str">
            <v>GO</v>
          </cell>
          <cell r="C764" t="str">
            <v>APARECIDA DE GOIÂNIA</v>
          </cell>
          <cell r="D764" t="str">
            <v>520140</v>
          </cell>
          <cell r="E764">
            <v>505544</v>
          </cell>
          <cell r="F764">
            <v>1344627923</v>
          </cell>
        </row>
        <row r="765">
          <cell r="A765">
            <v>520145</v>
          </cell>
          <cell r="B765" t="str">
            <v>GO</v>
          </cell>
          <cell r="C765" t="str">
            <v>APARECIDA DO RIO DOCE</v>
          </cell>
          <cell r="D765" t="str">
            <v>520145</v>
          </cell>
          <cell r="E765">
            <v>30111</v>
          </cell>
          <cell r="F765">
            <v>6176444</v>
          </cell>
        </row>
        <row r="766">
          <cell r="A766">
            <v>520150</v>
          </cell>
          <cell r="B766" t="str">
            <v>GO</v>
          </cell>
          <cell r="C766" t="str">
            <v>APORÉ</v>
          </cell>
          <cell r="D766" t="str">
            <v>520150</v>
          </cell>
          <cell r="F766">
            <v>369959</v>
          </cell>
        </row>
        <row r="767">
          <cell r="A767">
            <v>520160</v>
          </cell>
          <cell r="B767" t="str">
            <v>GO</v>
          </cell>
          <cell r="C767" t="str">
            <v>ARAÇU</v>
          </cell>
          <cell r="D767" t="str">
            <v>520160</v>
          </cell>
          <cell r="E767">
            <v>40343</v>
          </cell>
          <cell r="F767">
            <v>18508509</v>
          </cell>
        </row>
        <row r="768">
          <cell r="A768">
            <v>520170</v>
          </cell>
          <cell r="B768" t="str">
            <v>GO</v>
          </cell>
          <cell r="C768" t="str">
            <v>ARAGARÇAS</v>
          </cell>
          <cell r="D768" t="str">
            <v>520170</v>
          </cell>
          <cell r="E768">
            <v>94398</v>
          </cell>
          <cell r="F768">
            <v>13294522</v>
          </cell>
        </row>
        <row r="769">
          <cell r="A769">
            <v>520235</v>
          </cell>
          <cell r="B769" t="str">
            <v>GO</v>
          </cell>
          <cell r="C769" t="str">
            <v>ARENÓPOLIS</v>
          </cell>
          <cell r="D769" t="str">
            <v>520235</v>
          </cell>
          <cell r="E769">
            <v>1884</v>
          </cell>
          <cell r="F769">
            <v>1282056</v>
          </cell>
        </row>
        <row r="770">
          <cell r="A770">
            <v>520250</v>
          </cell>
          <cell r="B770" t="str">
            <v>GO</v>
          </cell>
          <cell r="C770" t="str">
            <v>ARUANÃ</v>
          </cell>
          <cell r="D770" t="str">
            <v>520250</v>
          </cell>
          <cell r="E770">
            <v>17964</v>
          </cell>
          <cell r="F770">
            <v>6855155</v>
          </cell>
        </row>
        <row r="771">
          <cell r="A771">
            <v>520260</v>
          </cell>
          <cell r="B771" t="str">
            <v>GO</v>
          </cell>
          <cell r="C771" t="str">
            <v>AURILÂNDIA</v>
          </cell>
          <cell r="D771" t="str">
            <v>520260</v>
          </cell>
          <cell r="E771">
            <v>12287</v>
          </cell>
          <cell r="F771">
            <v>6665102</v>
          </cell>
        </row>
        <row r="772">
          <cell r="A772">
            <v>520280</v>
          </cell>
          <cell r="B772" t="str">
            <v>GO</v>
          </cell>
          <cell r="C772" t="str">
            <v>AVELINÓPOLIS</v>
          </cell>
          <cell r="D772" t="str">
            <v>520280</v>
          </cell>
          <cell r="F772">
            <v>3486792</v>
          </cell>
        </row>
        <row r="773">
          <cell r="A773">
            <v>520310</v>
          </cell>
          <cell r="B773" t="str">
            <v>GO</v>
          </cell>
          <cell r="C773" t="str">
            <v>BALIZA</v>
          </cell>
          <cell r="D773" t="str">
            <v>520310</v>
          </cell>
          <cell r="F773">
            <v>2919240</v>
          </cell>
        </row>
        <row r="774">
          <cell r="A774">
            <v>520320</v>
          </cell>
          <cell r="B774" t="str">
            <v>GO</v>
          </cell>
          <cell r="C774" t="str">
            <v>BARRO ALTO</v>
          </cell>
          <cell r="D774" t="str">
            <v>520320</v>
          </cell>
          <cell r="F774">
            <v>4851272136</v>
          </cell>
        </row>
        <row r="775">
          <cell r="A775">
            <v>520350</v>
          </cell>
          <cell r="B775" t="str">
            <v>GO</v>
          </cell>
          <cell r="C775" t="str">
            <v>BOM JESUS DE GOIÁS</v>
          </cell>
          <cell r="D775" t="str">
            <v>520350</v>
          </cell>
          <cell r="E775">
            <v>12913</v>
          </cell>
          <cell r="F775">
            <v>25103517</v>
          </cell>
        </row>
        <row r="776">
          <cell r="A776">
            <v>520355</v>
          </cell>
          <cell r="B776" t="str">
            <v>GO</v>
          </cell>
          <cell r="C776" t="str">
            <v>BONFINÓPOLIS</v>
          </cell>
          <cell r="D776" t="str">
            <v>520355</v>
          </cell>
          <cell r="E776">
            <v>40089</v>
          </cell>
          <cell r="F776">
            <v>7808906</v>
          </cell>
        </row>
        <row r="777">
          <cell r="A777">
            <v>520357</v>
          </cell>
          <cell r="B777" t="str">
            <v>GO</v>
          </cell>
          <cell r="C777" t="str">
            <v>BONÓPOLIS</v>
          </cell>
          <cell r="D777" t="str">
            <v>520357</v>
          </cell>
          <cell r="F777">
            <v>1351656</v>
          </cell>
        </row>
        <row r="778">
          <cell r="A778">
            <v>520360</v>
          </cell>
          <cell r="B778" t="str">
            <v>GO</v>
          </cell>
          <cell r="C778" t="str">
            <v>BRAZABRANTES</v>
          </cell>
          <cell r="D778" t="str">
            <v>520360</v>
          </cell>
          <cell r="E778">
            <v>20750</v>
          </cell>
          <cell r="F778">
            <v>14174434</v>
          </cell>
        </row>
        <row r="779">
          <cell r="A779">
            <v>520380</v>
          </cell>
          <cell r="B779" t="str">
            <v>GO</v>
          </cell>
          <cell r="C779" t="str">
            <v>BRITÂNIA</v>
          </cell>
          <cell r="D779" t="str">
            <v>520380</v>
          </cell>
          <cell r="E779">
            <v>9818</v>
          </cell>
          <cell r="F779">
            <v>8491402</v>
          </cell>
        </row>
        <row r="780">
          <cell r="A780">
            <v>520390</v>
          </cell>
          <cell r="B780" t="str">
            <v>GO</v>
          </cell>
          <cell r="C780" t="str">
            <v>BURITI ALEGRE</v>
          </cell>
          <cell r="D780" t="str">
            <v>520390</v>
          </cell>
          <cell r="E780">
            <v>23407</v>
          </cell>
          <cell r="F780">
            <v>7509007</v>
          </cell>
        </row>
        <row r="781">
          <cell r="A781">
            <v>520393</v>
          </cell>
          <cell r="B781" t="str">
            <v>GO</v>
          </cell>
          <cell r="C781" t="str">
            <v>BURITI DE GOIÁS</v>
          </cell>
          <cell r="D781" t="str">
            <v>520393</v>
          </cell>
          <cell r="E781">
            <v>559</v>
          </cell>
          <cell r="F781">
            <v>649376</v>
          </cell>
        </row>
        <row r="782">
          <cell r="A782">
            <v>520396</v>
          </cell>
          <cell r="B782" t="str">
            <v>GO</v>
          </cell>
          <cell r="C782" t="str">
            <v>BURITINÓPOLIS</v>
          </cell>
          <cell r="D782" t="str">
            <v>520396</v>
          </cell>
          <cell r="E782">
            <v>5352</v>
          </cell>
          <cell r="F782">
            <v>945242</v>
          </cell>
        </row>
        <row r="783">
          <cell r="A783">
            <v>520400</v>
          </cell>
          <cell r="B783" t="str">
            <v>GO</v>
          </cell>
          <cell r="C783" t="str">
            <v>CABECEIRAS</v>
          </cell>
          <cell r="D783" t="str">
            <v>520400</v>
          </cell>
          <cell r="E783">
            <v>3720</v>
          </cell>
          <cell r="F783">
            <v>880771</v>
          </cell>
        </row>
        <row r="784">
          <cell r="A784">
            <v>520410</v>
          </cell>
          <cell r="B784" t="str">
            <v>GO</v>
          </cell>
          <cell r="C784" t="str">
            <v>CACHOEIRA ALTA</v>
          </cell>
          <cell r="D784" t="str">
            <v>520410</v>
          </cell>
          <cell r="E784">
            <v>52433</v>
          </cell>
          <cell r="F784">
            <v>21044824</v>
          </cell>
        </row>
        <row r="785">
          <cell r="A785">
            <v>520420</v>
          </cell>
          <cell r="B785" t="str">
            <v>GO</v>
          </cell>
          <cell r="C785" t="str">
            <v>CACHOEIRA DE GOIÁS</v>
          </cell>
          <cell r="D785" t="str">
            <v>520420</v>
          </cell>
          <cell r="F785">
            <v>630492</v>
          </cell>
        </row>
        <row r="786">
          <cell r="A786">
            <v>520425</v>
          </cell>
          <cell r="B786" t="str">
            <v>GO</v>
          </cell>
          <cell r="C786" t="str">
            <v>CACHOEIRA DOURADA</v>
          </cell>
          <cell r="D786" t="str">
            <v>520425</v>
          </cell>
          <cell r="E786">
            <v>9741</v>
          </cell>
          <cell r="F786">
            <v>17926705</v>
          </cell>
        </row>
        <row r="787">
          <cell r="A787">
            <v>520430</v>
          </cell>
          <cell r="B787" t="str">
            <v>GO</v>
          </cell>
          <cell r="C787" t="str">
            <v>CAÇU</v>
          </cell>
          <cell r="D787" t="str">
            <v>520430</v>
          </cell>
          <cell r="E787">
            <v>9605</v>
          </cell>
          <cell r="F787">
            <v>7958198</v>
          </cell>
        </row>
        <row r="788">
          <cell r="A788">
            <v>520440</v>
          </cell>
          <cell r="B788" t="str">
            <v>GO</v>
          </cell>
          <cell r="C788" t="str">
            <v>CAIAPÔNIA</v>
          </cell>
          <cell r="D788" t="str">
            <v>520440</v>
          </cell>
          <cell r="E788">
            <v>24273</v>
          </cell>
          <cell r="F788">
            <v>20550036</v>
          </cell>
        </row>
        <row r="789">
          <cell r="A789">
            <v>520450</v>
          </cell>
          <cell r="B789" t="str">
            <v>GO</v>
          </cell>
          <cell r="C789" t="str">
            <v>CALDAS NOVAS</v>
          </cell>
          <cell r="D789" t="str">
            <v>520450</v>
          </cell>
          <cell r="F789">
            <v>59662518</v>
          </cell>
        </row>
        <row r="790">
          <cell r="A790">
            <v>520455</v>
          </cell>
          <cell r="B790" t="str">
            <v>GO</v>
          </cell>
          <cell r="C790" t="str">
            <v>CALDAZINHA</v>
          </cell>
          <cell r="D790" t="str">
            <v>520455</v>
          </cell>
          <cell r="E790">
            <v>31868</v>
          </cell>
          <cell r="F790">
            <v>4938195</v>
          </cell>
        </row>
        <row r="791">
          <cell r="A791">
            <v>520460</v>
          </cell>
          <cell r="B791" t="str">
            <v>GO</v>
          </cell>
          <cell r="C791" t="str">
            <v>CAMPESTRE DE GOIÁS</v>
          </cell>
          <cell r="D791" t="str">
            <v>520460</v>
          </cell>
          <cell r="E791">
            <v>107</v>
          </cell>
          <cell r="F791">
            <v>1639265</v>
          </cell>
        </row>
        <row r="792">
          <cell r="A792">
            <v>520465</v>
          </cell>
          <cell r="B792" t="str">
            <v>GO</v>
          </cell>
          <cell r="C792" t="str">
            <v>CAMPINAÇU</v>
          </cell>
          <cell r="D792" t="str">
            <v>520465</v>
          </cell>
          <cell r="E792">
            <v>161</v>
          </cell>
          <cell r="F792">
            <v>104600</v>
          </cell>
        </row>
        <row r="793">
          <cell r="A793">
            <v>520470</v>
          </cell>
          <cell r="B793" t="str">
            <v>GO</v>
          </cell>
          <cell r="C793" t="str">
            <v>CAMPINORTE</v>
          </cell>
          <cell r="D793" t="str">
            <v>520470</v>
          </cell>
          <cell r="E793">
            <v>3508</v>
          </cell>
          <cell r="F793">
            <v>5585568</v>
          </cell>
        </row>
        <row r="794">
          <cell r="A794">
            <v>520480</v>
          </cell>
          <cell r="B794" t="str">
            <v>GO</v>
          </cell>
          <cell r="C794" t="str">
            <v>CAMPO ALEGRE DE GOIÁS</v>
          </cell>
          <cell r="D794" t="str">
            <v>520480</v>
          </cell>
          <cell r="E794">
            <v>43099</v>
          </cell>
          <cell r="F794">
            <v>18976716</v>
          </cell>
        </row>
        <row r="795">
          <cell r="A795">
            <v>520485</v>
          </cell>
          <cell r="B795" t="str">
            <v>GO</v>
          </cell>
          <cell r="C795" t="str">
            <v>CAMPO LIMPO DE GOIÁS</v>
          </cell>
          <cell r="D795" t="str">
            <v>520485</v>
          </cell>
          <cell r="E795">
            <v>57820</v>
          </cell>
          <cell r="F795">
            <v>13769797</v>
          </cell>
        </row>
        <row r="796">
          <cell r="A796">
            <v>520490</v>
          </cell>
          <cell r="B796" t="str">
            <v>GO</v>
          </cell>
          <cell r="C796" t="str">
            <v>CAMPOS BELOS</v>
          </cell>
          <cell r="D796" t="str">
            <v>520490</v>
          </cell>
          <cell r="E796">
            <v>31447</v>
          </cell>
          <cell r="F796">
            <v>10984783</v>
          </cell>
        </row>
        <row r="797">
          <cell r="A797">
            <v>520495</v>
          </cell>
          <cell r="B797" t="str">
            <v>GO</v>
          </cell>
          <cell r="C797" t="str">
            <v>CAMPOS VERDES</v>
          </cell>
          <cell r="D797" t="str">
            <v>520495</v>
          </cell>
          <cell r="F797">
            <v>55134912</v>
          </cell>
        </row>
        <row r="798">
          <cell r="A798">
            <v>520500</v>
          </cell>
          <cell r="B798" t="str">
            <v>GO</v>
          </cell>
          <cell r="C798" t="str">
            <v>CARMO DO RIO VERDE</v>
          </cell>
          <cell r="D798" t="str">
            <v>520500</v>
          </cell>
          <cell r="E798">
            <v>17578</v>
          </cell>
          <cell r="F798">
            <v>14757602</v>
          </cell>
        </row>
        <row r="799">
          <cell r="A799">
            <v>520505</v>
          </cell>
          <cell r="B799" t="str">
            <v>GO</v>
          </cell>
          <cell r="C799" t="str">
            <v>CASTELÂNDIA</v>
          </cell>
          <cell r="D799" t="str">
            <v>520505</v>
          </cell>
          <cell r="E799">
            <v>2416</v>
          </cell>
          <cell r="F799">
            <v>4244110</v>
          </cell>
        </row>
        <row r="800">
          <cell r="A800">
            <v>520510</v>
          </cell>
          <cell r="B800" t="str">
            <v>GO</v>
          </cell>
          <cell r="C800" t="str">
            <v>CATALÃO</v>
          </cell>
          <cell r="D800" t="str">
            <v>520510</v>
          </cell>
          <cell r="E800">
            <v>291177</v>
          </cell>
          <cell r="F800">
            <v>94063623</v>
          </cell>
        </row>
        <row r="801">
          <cell r="A801">
            <v>520520</v>
          </cell>
          <cell r="B801" t="str">
            <v>GO</v>
          </cell>
          <cell r="C801" t="str">
            <v>CATURAÍ</v>
          </cell>
          <cell r="D801" t="str">
            <v>520520</v>
          </cell>
          <cell r="F801">
            <v>628608</v>
          </cell>
        </row>
        <row r="802">
          <cell r="A802">
            <v>520530</v>
          </cell>
          <cell r="B802" t="str">
            <v>GO</v>
          </cell>
          <cell r="C802" t="str">
            <v>CAVALCANTE</v>
          </cell>
          <cell r="D802" t="str">
            <v>520530</v>
          </cell>
          <cell r="E802">
            <v>5022</v>
          </cell>
          <cell r="F802">
            <v>18222169</v>
          </cell>
        </row>
        <row r="803">
          <cell r="A803">
            <v>520540</v>
          </cell>
          <cell r="B803" t="str">
            <v>GO</v>
          </cell>
          <cell r="C803" t="str">
            <v>CERES</v>
          </cell>
          <cell r="D803" t="str">
            <v>520540</v>
          </cell>
          <cell r="E803">
            <v>220717</v>
          </cell>
          <cell r="F803">
            <v>32911723</v>
          </cell>
        </row>
        <row r="804">
          <cell r="A804">
            <v>520545</v>
          </cell>
          <cell r="B804" t="str">
            <v>GO</v>
          </cell>
          <cell r="C804" t="str">
            <v>CEZARINA</v>
          </cell>
          <cell r="D804" t="str">
            <v>520545</v>
          </cell>
          <cell r="E804">
            <v>24092</v>
          </cell>
          <cell r="F804">
            <v>19650010</v>
          </cell>
        </row>
        <row r="805">
          <cell r="A805">
            <v>520547</v>
          </cell>
          <cell r="B805" t="str">
            <v>GO</v>
          </cell>
          <cell r="C805" t="str">
            <v>CHAPADÃO DO CÉU</v>
          </cell>
          <cell r="D805" t="str">
            <v>520547</v>
          </cell>
          <cell r="F805">
            <v>15107364</v>
          </cell>
        </row>
        <row r="806">
          <cell r="A806">
            <v>520549</v>
          </cell>
          <cell r="B806" t="str">
            <v>GO</v>
          </cell>
          <cell r="C806" t="str">
            <v>CIDADE OCIDENTAL</v>
          </cell>
          <cell r="D806" t="str">
            <v>520549</v>
          </cell>
          <cell r="E806">
            <v>41664</v>
          </cell>
          <cell r="F806">
            <v>10433080</v>
          </cell>
        </row>
        <row r="807">
          <cell r="A807">
            <v>520551</v>
          </cell>
          <cell r="B807" t="str">
            <v>GO</v>
          </cell>
          <cell r="C807" t="str">
            <v>COCALZINHO DE GOIÁS</v>
          </cell>
          <cell r="D807" t="str">
            <v>520551</v>
          </cell>
          <cell r="E807">
            <v>123293</v>
          </cell>
          <cell r="F807">
            <v>62841387</v>
          </cell>
        </row>
        <row r="808">
          <cell r="A808">
            <v>520552</v>
          </cell>
          <cell r="B808" t="str">
            <v>GO</v>
          </cell>
          <cell r="C808" t="str">
            <v>COLINAS DO SUL</v>
          </cell>
          <cell r="D808" t="str">
            <v>520552</v>
          </cell>
          <cell r="F808">
            <v>754680</v>
          </cell>
        </row>
        <row r="809">
          <cell r="A809">
            <v>520570</v>
          </cell>
          <cell r="B809" t="str">
            <v>GO</v>
          </cell>
          <cell r="C809" t="str">
            <v>CÓRREGO DO OURO</v>
          </cell>
          <cell r="D809" t="str">
            <v>520570</v>
          </cell>
          <cell r="E809">
            <v>7179</v>
          </cell>
          <cell r="F809">
            <v>4341494</v>
          </cell>
        </row>
        <row r="810">
          <cell r="A810">
            <v>520580</v>
          </cell>
          <cell r="B810" t="str">
            <v>GO</v>
          </cell>
          <cell r="C810" t="str">
            <v>CORUMBÁ DE GOIÁS</v>
          </cell>
          <cell r="D810" t="str">
            <v>520580</v>
          </cell>
          <cell r="E810">
            <v>39294</v>
          </cell>
          <cell r="F810">
            <v>39269589</v>
          </cell>
        </row>
        <row r="811">
          <cell r="A811">
            <v>520590</v>
          </cell>
          <cell r="B811" t="str">
            <v>GO</v>
          </cell>
          <cell r="C811" t="str">
            <v>CORUMBAÍBA</v>
          </cell>
          <cell r="D811" t="str">
            <v>520590</v>
          </cell>
          <cell r="F811">
            <v>3303294</v>
          </cell>
        </row>
        <row r="812">
          <cell r="A812">
            <v>520620</v>
          </cell>
          <cell r="B812" t="str">
            <v>GO</v>
          </cell>
          <cell r="C812" t="str">
            <v>CRISTALINA</v>
          </cell>
          <cell r="D812" t="str">
            <v>520620</v>
          </cell>
          <cell r="F812">
            <v>102958890</v>
          </cell>
        </row>
        <row r="813">
          <cell r="A813">
            <v>520630</v>
          </cell>
          <cell r="B813" t="str">
            <v>GO</v>
          </cell>
          <cell r="C813" t="str">
            <v>CRISTIANÓPOLIS</v>
          </cell>
          <cell r="D813" t="str">
            <v>520630</v>
          </cell>
          <cell r="E813">
            <v>14689</v>
          </cell>
          <cell r="F813">
            <v>3829465</v>
          </cell>
        </row>
        <row r="814">
          <cell r="A814">
            <v>520650</v>
          </cell>
          <cell r="B814" t="str">
            <v>GO</v>
          </cell>
          <cell r="C814" t="str">
            <v>CROMÍNIA</v>
          </cell>
          <cell r="D814" t="str">
            <v>520650</v>
          </cell>
          <cell r="E814">
            <v>12312</v>
          </cell>
          <cell r="F814">
            <v>2734399</v>
          </cell>
        </row>
        <row r="815">
          <cell r="A815">
            <v>520660</v>
          </cell>
          <cell r="B815" t="str">
            <v>GO</v>
          </cell>
          <cell r="C815" t="str">
            <v>CUMARI</v>
          </cell>
          <cell r="D815" t="str">
            <v>520660</v>
          </cell>
          <cell r="F815">
            <v>3773472</v>
          </cell>
        </row>
        <row r="816">
          <cell r="A816">
            <v>520680</v>
          </cell>
          <cell r="B816" t="str">
            <v>GO</v>
          </cell>
          <cell r="C816" t="str">
            <v>DAMOLÂNDIA</v>
          </cell>
          <cell r="D816" t="str">
            <v>520680</v>
          </cell>
          <cell r="E816">
            <v>13204</v>
          </cell>
          <cell r="F816">
            <v>6650521</v>
          </cell>
        </row>
        <row r="817">
          <cell r="A817">
            <v>520690</v>
          </cell>
          <cell r="B817" t="str">
            <v>GO</v>
          </cell>
          <cell r="C817" t="str">
            <v>DAVINÓPOLIS</v>
          </cell>
          <cell r="D817" t="str">
            <v>520690</v>
          </cell>
          <cell r="F817">
            <v>4906368</v>
          </cell>
        </row>
        <row r="818">
          <cell r="A818">
            <v>520710</v>
          </cell>
          <cell r="B818" t="str">
            <v>GO</v>
          </cell>
          <cell r="C818" t="str">
            <v>DIORAMA</v>
          </cell>
          <cell r="D818" t="str">
            <v>520710</v>
          </cell>
          <cell r="F818">
            <v>46032</v>
          </cell>
        </row>
        <row r="819">
          <cell r="A819">
            <v>520830</v>
          </cell>
          <cell r="B819" t="str">
            <v>GO</v>
          </cell>
          <cell r="C819" t="str">
            <v>DIVINÓPOLIS DE GOIÁS</v>
          </cell>
          <cell r="D819" t="str">
            <v>520830</v>
          </cell>
          <cell r="F819">
            <v>781254</v>
          </cell>
        </row>
        <row r="820">
          <cell r="A820">
            <v>520725</v>
          </cell>
          <cell r="B820" t="str">
            <v>GO</v>
          </cell>
          <cell r="C820" t="str">
            <v>DOVERLÂNDIA</v>
          </cell>
          <cell r="D820" t="str">
            <v>520725</v>
          </cell>
          <cell r="E820">
            <v>12807</v>
          </cell>
          <cell r="F820">
            <v>6758448</v>
          </cell>
        </row>
        <row r="821">
          <cell r="A821">
            <v>520735</v>
          </cell>
          <cell r="B821" t="str">
            <v>GO</v>
          </cell>
          <cell r="C821" t="str">
            <v>EDEALINA</v>
          </cell>
          <cell r="D821" t="str">
            <v>520735</v>
          </cell>
          <cell r="F821">
            <v>5161956</v>
          </cell>
        </row>
        <row r="822">
          <cell r="A822">
            <v>520740</v>
          </cell>
          <cell r="B822" t="str">
            <v>GO</v>
          </cell>
          <cell r="C822" t="str">
            <v>EDÉIA</v>
          </cell>
          <cell r="D822" t="str">
            <v>520740</v>
          </cell>
          <cell r="E822">
            <v>21180</v>
          </cell>
          <cell r="F822">
            <v>515285533</v>
          </cell>
        </row>
        <row r="823">
          <cell r="A823">
            <v>520750</v>
          </cell>
          <cell r="B823" t="str">
            <v>GO</v>
          </cell>
          <cell r="C823" t="str">
            <v>ESTRELA DO NORTE</v>
          </cell>
          <cell r="D823" t="str">
            <v>520750</v>
          </cell>
          <cell r="F823">
            <v>552120</v>
          </cell>
        </row>
        <row r="824">
          <cell r="A824">
            <v>520753</v>
          </cell>
          <cell r="B824" t="str">
            <v>GO</v>
          </cell>
          <cell r="C824" t="str">
            <v>FAINA</v>
          </cell>
          <cell r="D824" t="str">
            <v>520753</v>
          </cell>
          <cell r="E824">
            <v>2601</v>
          </cell>
          <cell r="F824">
            <v>1556822</v>
          </cell>
        </row>
        <row r="825">
          <cell r="A825">
            <v>520780</v>
          </cell>
          <cell r="B825" t="str">
            <v>GO</v>
          </cell>
          <cell r="C825" t="str">
            <v>FIRMINÓPOLIS</v>
          </cell>
          <cell r="D825" t="str">
            <v>520780</v>
          </cell>
          <cell r="E825">
            <v>73522</v>
          </cell>
          <cell r="F825">
            <v>12252837</v>
          </cell>
        </row>
        <row r="826">
          <cell r="A826">
            <v>520790</v>
          </cell>
          <cell r="B826" t="str">
            <v>GO</v>
          </cell>
          <cell r="C826" t="str">
            <v>FLORES DE GOIÁS</v>
          </cell>
          <cell r="D826" t="str">
            <v>520790</v>
          </cell>
          <cell r="E826">
            <v>5942</v>
          </cell>
          <cell r="F826">
            <v>6343039</v>
          </cell>
        </row>
        <row r="827">
          <cell r="A827">
            <v>520800</v>
          </cell>
          <cell r="B827" t="str">
            <v>GO</v>
          </cell>
          <cell r="C827" t="str">
            <v>FORMOSA</v>
          </cell>
          <cell r="D827" t="str">
            <v>520800</v>
          </cell>
          <cell r="E827">
            <v>19628</v>
          </cell>
          <cell r="F827">
            <v>75449828</v>
          </cell>
        </row>
        <row r="828">
          <cell r="A828">
            <v>520810</v>
          </cell>
          <cell r="B828" t="str">
            <v>GO</v>
          </cell>
          <cell r="C828" t="str">
            <v>FORMOSO</v>
          </cell>
          <cell r="D828" t="str">
            <v>520810</v>
          </cell>
          <cell r="F828">
            <v>539796</v>
          </cell>
        </row>
        <row r="829">
          <cell r="A829">
            <v>520815</v>
          </cell>
          <cell r="B829" t="str">
            <v>GO</v>
          </cell>
          <cell r="C829" t="str">
            <v>GAMELEIRA DE GOIÁS</v>
          </cell>
          <cell r="D829" t="str">
            <v>520815</v>
          </cell>
          <cell r="E829">
            <v>33137</v>
          </cell>
          <cell r="F829">
            <v>19377849</v>
          </cell>
        </row>
        <row r="830">
          <cell r="A830">
            <v>520840</v>
          </cell>
          <cell r="B830" t="str">
            <v>GO</v>
          </cell>
          <cell r="C830" t="str">
            <v>GOIANÁPOLIS</v>
          </cell>
          <cell r="D830" t="str">
            <v>520840</v>
          </cell>
          <cell r="E830">
            <v>39489</v>
          </cell>
          <cell r="F830">
            <v>7760962</v>
          </cell>
        </row>
        <row r="831">
          <cell r="A831">
            <v>520850</v>
          </cell>
          <cell r="B831" t="str">
            <v>GO</v>
          </cell>
          <cell r="C831" t="str">
            <v>GOIANDIRA</v>
          </cell>
          <cell r="D831" t="str">
            <v>520850</v>
          </cell>
          <cell r="E831">
            <v>50934</v>
          </cell>
          <cell r="F831">
            <v>10601871</v>
          </cell>
        </row>
        <row r="832">
          <cell r="A832">
            <v>520870</v>
          </cell>
          <cell r="B832" t="str">
            <v>GO</v>
          </cell>
          <cell r="C832" t="str">
            <v>GOIÂNIA</v>
          </cell>
          <cell r="D832" t="str">
            <v>520870</v>
          </cell>
          <cell r="F832">
            <v>510300</v>
          </cell>
        </row>
        <row r="833">
          <cell r="A833">
            <v>520880</v>
          </cell>
          <cell r="B833" t="str">
            <v>GO</v>
          </cell>
          <cell r="C833" t="str">
            <v>GOIANIRA</v>
          </cell>
          <cell r="D833" t="str">
            <v>520880</v>
          </cell>
          <cell r="E833">
            <v>87361</v>
          </cell>
          <cell r="F833">
            <v>15616450</v>
          </cell>
        </row>
        <row r="834">
          <cell r="A834">
            <v>520890</v>
          </cell>
          <cell r="B834" t="str">
            <v>GO</v>
          </cell>
          <cell r="C834" t="str">
            <v>GOIÁS</v>
          </cell>
          <cell r="D834" t="str">
            <v>520890</v>
          </cell>
          <cell r="E834">
            <v>66600</v>
          </cell>
          <cell r="F834">
            <v>13071749</v>
          </cell>
        </row>
        <row r="835">
          <cell r="A835">
            <v>520910</v>
          </cell>
          <cell r="B835" t="str">
            <v>GO</v>
          </cell>
          <cell r="C835" t="str">
            <v>GOIATUBA</v>
          </cell>
          <cell r="D835" t="str">
            <v>520910</v>
          </cell>
          <cell r="F835">
            <v>812052672</v>
          </cell>
        </row>
        <row r="836">
          <cell r="A836">
            <v>520915</v>
          </cell>
          <cell r="B836" t="str">
            <v>GO</v>
          </cell>
          <cell r="C836" t="str">
            <v>GOUVELÂNDIA</v>
          </cell>
          <cell r="D836" t="str">
            <v>520915</v>
          </cell>
          <cell r="F836">
            <v>4165272</v>
          </cell>
        </row>
        <row r="837">
          <cell r="A837">
            <v>520929</v>
          </cell>
          <cell r="B837" t="str">
            <v>GO</v>
          </cell>
          <cell r="C837" t="str">
            <v>GUARAÍTA</v>
          </cell>
          <cell r="D837" t="str">
            <v>520929</v>
          </cell>
          <cell r="E837">
            <v>949</v>
          </cell>
          <cell r="F837">
            <v>5889656</v>
          </cell>
        </row>
        <row r="838">
          <cell r="A838">
            <v>520940</v>
          </cell>
          <cell r="B838" t="str">
            <v>GO</v>
          </cell>
          <cell r="C838" t="str">
            <v>GUARANI DE GOIÁS</v>
          </cell>
          <cell r="D838" t="str">
            <v>520940</v>
          </cell>
          <cell r="F838">
            <v>33779251</v>
          </cell>
        </row>
        <row r="839">
          <cell r="A839">
            <v>520945</v>
          </cell>
          <cell r="B839" t="str">
            <v>GO</v>
          </cell>
          <cell r="C839" t="str">
            <v>GUARINOS</v>
          </cell>
          <cell r="D839" t="str">
            <v>520945</v>
          </cell>
          <cell r="E839">
            <v>20828</v>
          </cell>
          <cell r="F839">
            <v>3317543</v>
          </cell>
        </row>
        <row r="840">
          <cell r="A840">
            <v>520960</v>
          </cell>
          <cell r="B840" t="str">
            <v>GO</v>
          </cell>
          <cell r="C840" t="str">
            <v>HEITORAÍ</v>
          </cell>
          <cell r="D840" t="str">
            <v>520960</v>
          </cell>
          <cell r="E840">
            <v>21448</v>
          </cell>
          <cell r="F840">
            <v>5917663</v>
          </cell>
        </row>
        <row r="841">
          <cell r="A841">
            <v>520970</v>
          </cell>
          <cell r="B841" t="str">
            <v>GO</v>
          </cell>
          <cell r="C841" t="str">
            <v>HIDROLÂNDIA</v>
          </cell>
          <cell r="D841" t="str">
            <v>520970</v>
          </cell>
          <cell r="E841">
            <v>31185</v>
          </cell>
          <cell r="F841">
            <v>23049717</v>
          </cell>
        </row>
        <row r="842">
          <cell r="A842">
            <v>520980</v>
          </cell>
          <cell r="B842" t="str">
            <v>GO</v>
          </cell>
          <cell r="C842" t="str">
            <v>HIDROLINA</v>
          </cell>
          <cell r="D842" t="str">
            <v>520980</v>
          </cell>
          <cell r="F842">
            <v>5582328</v>
          </cell>
        </row>
        <row r="843">
          <cell r="A843">
            <v>520990</v>
          </cell>
          <cell r="B843" t="str">
            <v>GO</v>
          </cell>
          <cell r="C843" t="str">
            <v>IACIARA</v>
          </cell>
          <cell r="D843" t="str">
            <v>520990</v>
          </cell>
          <cell r="F843">
            <v>5988528</v>
          </cell>
        </row>
        <row r="844">
          <cell r="A844">
            <v>520993</v>
          </cell>
          <cell r="B844" t="str">
            <v>GO</v>
          </cell>
          <cell r="C844" t="str">
            <v>INACIOLÂNDIA</v>
          </cell>
          <cell r="D844" t="str">
            <v>520993</v>
          </cell>
          <cell r="E844">
            <v>36566</v>
          </cell>
          <cell r="F844">
            <v>9960910</v>
          </cell>
        </row>
        <row r="845">
          <cell r="A845">
            <v>521000</v>
          </cell>
          <cell r="B845" t="str">
            <v>GO</v>
          </cell>
          <cell r="C845" t="str">
            <v>INHUMAS</v>
          </cell>
          <cell r="D845" t="str">
            <v>521000</v>
          </cell>
          <cell r="F845">
            <v>95982930</v>
          </cell>
        </row>
        <row r="846">
          <cell r="A846">
            <v>521010</v>
          </cell>
          <cell r="B846" t="str">
            <v>GO</v>
          </cell>
          <cell r="C846" t="str">
            <v>IPAMERI</v>
          </cell>
          <cell r="D846" t="str">
            <v>521010</v>
          </cell>
          <cell r="E846">
            <v>30312</v>
          </cell>
          <cell r="F846">
            <v>8145985</v>
          </cell>
        </row>
        <row r="847">
          <cell r="A847">
            <v>521020</v>
          </cell>
          <cell r="B847" t="str">
            <v>GO</v>
          </cell>
          <cell r="C847" t="str">
            <v>IPORÁ</v>
          </cell>
          <cell r="D847" t="str">
            <v>521020</v>
          </cell>
          <cell r="E847">
            <v>1767</v>
          </cell>
          <cell r="F847">
            <v>2087397</v>
          </cell>
        </row>
        <row r="848">
          <cell r="A848">
            <v>521030</v>
          </cell>
          <cell r="B848" t="str">
            <v>GO</v>
          </cell>
          <cell r="C848" t="str">
            <v>ISRAELÂNDIA</v>
          </cell>
          <cell r="D848" t="str">
            <v>521030</v>
          </cell>
          <cell r="F848">
            <v>403656</v>
          </cell>
        </row>
        <row r="849">
          <cell r="A849">
            <v>521040</v>
          </cell>
          <cell r="B849" t="str">
            <v>GO</v>
          </cell>
          <cell r="C849" t="str">
            <v>ITABERAÍ</v>
          </cell>
          <cell r="D849" t="str">
            <v>521040</v>
          </cell>
          <cell r="F849">
            <v>4366032</v>
          </cell>
        </row>
        <row r="850">
          <cell r="A850">
            <v>521056</v>
          </cell>
          <cell r="B850" t="str">
            <v>GO</v>
          </cell>
          <cell r="C850" t="str">
            <v>ITAGUARI</v>
          </cell>
          <cell r="D850" t="str">
            <v>521056</v>
          </cell>
          <cell r="E850">
            <v>10226</v>
          </cell>
          <cell r="F850">
            <v>1769349</v>
          </cell>
        </row>
        <row r="851">
          <cell r="A851">
            <v>521060</v>
          </cell>
          <cell r="B851" t="str">
            <v>GO</v>
          </cell>
          <cell r="C851" t="str">
            <v>ITAGUARU</v>
          </cell>
          <cell r="D851" t="str">
            <v>521060</v>
          </cell>
          <cell r="E851">
            <v>5818</v>
          </cell>
          <cell r="F851">
            <v>5961353</v>
          </cell>
        </row>
        <row r="852">
          <cell r="A852">
            <v>521080</v>
          </cell>
          <cell r="B852" t="str">
            <v>GO</v>
          </cell>
          <cell r="C852" t="str">
            <v>ITAJÁ</v>
          </cell>
          <cell r="D852" t="str">
            <v>521080</v>
          </cell>
          <cell r="E852">
            <v>13741</v>
          </cell>
          <cell r="F852">
            <v>4840343</v>
          </cell>
        </row>
        <row r="853">
          <cell r="A853">
            <v>521100</v>
          </cell>
          <cell r="B853" t="str">
            <v>GO</v>
          </cell>
          <cell r="C853" t="str">
            <v>ITAPIRAPUÃ</v>
          </cell>
          <cell r="D853" t="str">
            <v>521100</v>
          </cell>
          <cell r="F853">
            <v>314328</v>
          </cell>
        </row>
        <row r="854">
          <cell r="A854">
            <v>521130</v>
          </cell>
          <cell r="B854" t="str">
            <v>GO</v>
          </cell>
          <cell r="C854" t="str">
            <v>ITARUMÃ</v>
          </cell>
          <cell r="D854" t="str">
            <v>521130</v>
          </cell>
          <cell r="F854">
            <v>3738480</v>
          </cell>
        </row>
        <row r="855">
          <cell r="A855">
            <v>521140</v>
          </cell>
          <cell r="B855" t="str">
            <v>GO</v>
          </cell>
          <cell r="C855" t="str">
            <v>ITAUÇU</v>
          </cell>
          <cell r="D855" t="str">
            <v>521140</v>
          </cell>
          <cell r="E855">
            <v>1339</v>
          </cell>
          <cell r="F855">
            <v>30515381</v>
          </cell>
        </row>
        <row r="856">
          <cell r="A856">
            <v>521150</v>
          </cell>
          <cell r="B856" t="str">
            <v>GO</v>
          </cell>
          <cell r="C856" t="str">
            <v>ITUMBIARA</v>
          </cell>
          <cell r="D856" t="str">
            <v>521150</v>
          </cell>
          <cell r="E856">
            <v>83169</v>
          </cell>
          <cell r="F856">
            <v>31835690</v>
          </cell>
        </row>
        <row r="857">
          <cell r="A857">
            <v>521160</v>
          </cell>
          <cell r="B857" t="str">
            <v>GO</v>
          </cell>
          <cell r="C857" t="str">
            <v>IVOLÂNDIA</v>
          </cell>
          <cell r="D857" t="str">
            <v>521160</v>
          </cell>
          <cell r="F857">
            <v>1314744</v>
          </cell>
        </row>
        <row r="858">
          <cell r="A858">
            <v>521170</v>
          </cell>
          <cell r="B858" t="str">
            <v>GO</v>
          </cell>
          <cell r="C858" t="str">
            <v>JANDAIA</v>
          </cell>
          <cell r="D858" t="str">
            <v>521170</v>
          </cell>
          <cell r="E858">
            <v>40631</v>
          </cell>
          <cell r="F858">
            <v>8519274</v>
          </cell>
        </row>
        <row r="859">
          <cell r="A859">
            <v>521190</v>
          </cell>
          <cell r="B859" t="str">
            <v>GO</v>
          </cell>
          <cell r="C859" t="str">
            <v>JATAÍ</v>
          </cell>
          <cell r="D859" t="str">
            <v>521190</v>
          </cell>
          <cell r="E859">
            <v>713731</v>
          </cell>
          <cell r="F859">
            <v>62811276</v>
          </cell>
        </row>
        <row r="860">
          <cell r="A860">
            <v>521200</v>
          </cell>
          <cell r="B860" t="str">
            <v>GO</v>
          </cell>
          <cell r="C860" t="str">
            <v>JAUPACI</v>
          </cell>
          <cell r="D860" t="str">
            <v>521200</v>
          </cell>
          <cell r="F860">
            <v>825408</v>
          </cell>
        </row>
        <row r="861">
          <cell r="A861">
            <v>521210</v>
          </cell>
          <cell r="B861" t="str">
            <v>GO</v>
          </cell>
          <cell r="C861" t="str">
            <v>JOVIÂNIA</v>
          </cell>
          <cell r="D861" t="str">
            <v>521210</v>
          </cell>
          <cell r="F861">
            <v>3599820</v>
          </cell>
        </row>
        <row r="862">
          <cell r="A862">
            <v>521220</v>
          </cell>
          <cell r="B862" t="str">
            <v>GO</v>
          </cell>
          <cell r="C862" t="str">
            <v>JUSSARA</v>
          </cell>
          <cell r="D862" t="str">
            <v>521220</v>
          </cell>
          <cell r="E862">
            <v>47599</v>
          </cell>
          <cell r="F862">
            <v>29485586</v>
          </cell>
        </row>
        <row r="863">
          <cell r="A863">
            <v>521225</v>
          </cell>
          <cell r="B863" t="str">
            <v>GO</v>
          </cell>
          <cell r="C863" t="str">
            <v>LAGOA SANTA</v>
          </cell>
          <cell r="D863" t="str">
            <v>521225</v>
          </cell>
          <cell r="E863">
            <v>4612</v>
          </cell>
          <cell r="F863">
            <v>1005743</v>
          </cell>
        </row>
        <row r="864">
          <cell r="A864">
            <v>521230</v>
          </cell>
          <cell r="B864" t="str">
            <v>GO</v>
          </cell>
          <cell r="C864" t="str">
            <v>LEOPOLDO DE BULHÕES</v>
          </cell>
          <cell r="D864" t="str">
            <v>521230</v>
          </cell>
          <cell r="F864">
            <v>5474688</v>
          </cell>
        </row>
        <row r="865">
          <cell r="A865">
            <v>521250</v>
          </cell>
          <cell r="B865" t="str">
            <v>GO</v>
          </cell>
          <cell r="C865" t="str">
            <v>LUZIÂNIA</v>
          </cell>
          <cell r="D865" t="str">
            <v>521250</v>
          </cell>
          <cell r="F865">
            <v>15685542</v>
          </cell>
        </row>
        <row r="866">
          <cell r="A866">
            <v>521270</v>
          </cell>
          <cell r="B866" t="str">
            <v>GO</v>
          </cell>
          <cell r="C866" t="str">
            <v>MAMBAÍ</v>
          </cell>
          <cell r="D866" t="str">
            <v>521270</v>
          </cell>
          <cell r="E866">
            <v>3905</v>
          </cell>
          <cell r="F866">
            <v>1716349</v>
          </cell>
        </row>
        <row r="867">
          <cell r="A867">
            <v>521280</v>
          </cell>
          <cell r="B867" t="str">
            <v>GO</v>
          </cell>
          <cell r="C867" t="str">
            <v>MARA ROSA</v>
          </cell>
          <cell r="D867" t="str">
            <v>521280</v>
          </cell>
          <cell r="E867">
            <v>39461</v>
          </cell>
          <cell r="F867">
            <v>7733192</v>
          </cell>
        </row>
        <row r="868">
          <cell r="A868">
            <v>521300</v>
          </cell>
          <cell r="B868" t="str">
            <v>GO</v>
          </cell>
          <cell r="C868" t="str">
            <v>MAURILÂNDIA</v>
          </cell>
          <cell r="D868" t="str">
            <v>521300</v>
          </cell>
          <cell r="E868">
            <v>2803</v>
          </cell>
          <cell r="F868">
            <v>1170090</v>
          </cell>
        </row>
        <row r="869">
          <cell r="A869">
            <v>521305</v>
          </cell>
          <cell r="B869" t="str">
            <v>GO</v>
          </cell>
          <cell r="C869" t="str">
            <v>MIMOSO DE GOIÁS</v>
          </cell>
          <cell r="D869" t="str">
            <v>521305</v>
          </cell>
          <cell r="E869">
            <v>2440</v>
          </cell>
          <cell r="F869">
            <v>9867377</v>
          </cell>
        </row>
        <row r="870">
          <cell r="A870">
            <v>521308</v>
          </cell>
          <cell r="B870" t="str">
            <v>GO</v>
          </cell>
          <cell r="C870" t="str">
            <v>MINAÇU</v>
          </cell>
          <cell r="D870" t="str">
            <v>521308</v>
          </cell>
          <cell r="E870">
            <v>48119</v>
          </cell>
          <cell r="F870">
            <v>32576523</v>
          </cell>
        </row>
        <row r="871">
          <cell r="A871">
            <v>521310</v>
          </cell>
          <cell r="B871" t="str">
            <v>GO</v>
          </cell>
          <cell r="C871" t="str">
            <v>MINEIROS</v>
          </cell>
          <cell r="D871" t="str">
            <v>521310</v>
          </cell>
          <cell r="F871">
            <v>96684723</v>
          </cell>
        </row>
        <row r="872">
          <cell r="A872">
            <v>521340</v>
          </cell>
          <cell r="B872" t="str">
            <v>GO</v>
          </cell>
          <cell r="C872" t="str">
            <v>MOIPORÁ</v>
          </cell>
          <cell r="D872" t="str">
            <v>521340</v>
          </cell>
          <cell r="E872">
            <v>8047</v>
          </cell>
          <cell r="F872">
            <v>3662094</v>
          </cell>
        </row>
        <row r="873">
          <cell r="A873">
            <v>521350</v>
          </cell>
          <cell r="B873" t="str">
            <v>GO</v>
          </cell>
          <cell r="C873" t="str">
            <v>MONTE ALEGRE DE GOIÁS</v>
          </cell>
          <cell r="D873" t="str">
            <v>521350</v>
          </cell>
          <cell r="F873">
            <v>99480</v>
          </cell>
        </row>
        <row r="874">
          <cell r="A874">
            <v>521375</v>
          </cell>
          <cell r="B874" t="str">
            <v>GO</v>
          </cell>
          <cell r="C874" t="str">
            <v>MONTIVIDIU</v>
          </cell>
          <cell r="D874" t="str">
            <v>521375</v>
          </cell>
          <cell r="E874">
            <v>6959</v>
          </cell>
          <cell r="F874">
            <v>6894254</v>
          </cell>
        </row>
        <row r="875">
          <cell r="A875">
            <v>521377</v>
          </cell>
          <cell r="B875" t="str">
            <v>GO</v>
          </cell>
          <cell r="C875" t="str">
            <v>MONTIVIDIU DO NORTE</v>
          </cell>
          <cell r="D875" t="str">
            <v>521377</v>
          </cell>
          <cell r="F875">
            <v>1234032</v>
          </cell>
        </row>
        <row r="876">
          <cell r="A876">
            <v>521380</v>
          </cell>
          <cell r="B876" t="str">
            <v>GO</v>
          </cell>
          <cell r="C876" t="str">
            <v>MORRINHOS</v>
          </cell>
          <cell r="D876" t="str">
            <v>521380</v>
          </cell>
          <cell r="F876">
            <v>26496396</v>
          </cell>
        </row>
        <row r="877">
          <cell r="A877">
            <v>521390</v>
          </cell>
          <cell r="B877" t="str">
            <v>GO</v>
          </cell>
          <cell r="C877" t="str">
            <v>MOSSÂMEDES</v>
          </cell>
          <cell r="D877" t="str">
            <v>521390</v>
          </cell>
          <cell r="E877">
            <v>1711</v>
          </cell>
          <cell r="F877">
            <v>6035358</v>
          </cell>
        </row>
        <row r="878">
          <cell r="A878">
            <v>521405</v>
          </cell>
          <cell r="B878" t="str">
            <v>GO</v>
          </cell>
          <cell r="C878" t="str">
            <v>MUNDO NOVO</v>
          </cell>
          <cell r="D878" t="str">
            <v>521405</v>
          </cell>
          <cell r="E878">
            <v>6556</v>
          </cell>
          <cell r="F878">
            <v>4910216</v>
          </cell>
        </row>
        <row r="879">
          <cell r="A879">
            <v>521440</v>
          </cell>
          <cell r="B879" t="str">
            <v>GO</v>
          </cell>
          <cell r="C879" t="str">
            <v>NAZÁRIO</v>
          </cell>
          <cell r="D879" t="str">
            <v>521440</v>
          </cell>
          <cell r="F879">
            <v>4631664</v>
          </cell>
        </row>
        <row r="880">
          <cell r="A880">
            <v>521450</v>
          </cell>
          <cell r="B880" t="str">
            <v>GO</v>
          </cell>
          <cell r="C880" t="str">
            <v>NERÓPOLIS</v>
          </cell>
          <cell r="D880" t="str">
            <v>521450</v>
          </cell>
          <cell r="F880">
            <v>557653836</v>
          </cell>
        </row>
        <row r="881">
          <cell r="A881">
            <v>521460</v>
          </cell>
          <cell r="B881" t="str">
            <v>GO</v>
          </cell>
          <cell r="C881" t="str">
            <v>NIQUELÂNDIA</v>
          </cell>
          <cell r="D881" t="str">
            <v>521460</v>
          </cell>
          <cell r="F881">
            <v>6346896</v>
          </cell>
        </row>
        <row r="882">
          <cell r="A882">
            <v>521470</v>
          </cell>
          <cell r="B882" t="str">
            <v>GO</v>
          </cell>
          <cell r="C882" t="str">
            <v>NOVA AMÉRICA</v>
          </cell>
          <cell r="D882" t="str">
            <v>521470</v>
          </cell>
          <cell r="F882">
            <v>1207752</v>
          </cell>
        </row>
        <row r="883">
          <cell r="A883">
            <v>521487</v>
          </cell>
          <cell r="B883" t="str">
            <v>GO</v>
          </cell>
          <cell r="C883" t="str">
            <v>NOVA IGUAÇU DE GOIÁS</v>
          </cell>
          <cell r="D883" t="str">
            <v>521487</v>
          </cell>
          <cell r="E883">
            <v>1237</v>
          </cell>
          <cell r="F883">
            <v>719761</v>
          </cell>
        </row>
        <row r="884">
          <cell r="A884">
            <v>521490</v>
          </cell>
          <cell r="B884" t="str">
            <v>GO</v>
          </cell>
          <cell r="C884" t="str">
            <v>NOVA ROMA</v>
          </cell>
          <cell r="D884" t="str">
            <v>521490</v>
          </cell>
          <cell r="E884">
            <v>1029</v>
          </cell>
          <cell r="F884">
            <v>1949925</v>
          </cell>
        </row>
        <row r="885">
          <cell r="A885">
            <v>521500</v>
          </cell>
          <cell r="B885" t="str">
            <v>GO</v>
          </cell>
          <cell r="C885" t="str">
            <v>NOVA VENEZA</v>
          </cell>
          <cell r="D885" t="str">
            <v>521500</v>
          </cell>
          <cell r="F885">
            <v>227592</v>
          </cell>
        </row>
        <row r="886">
          <cell r="A886">
            <v>521520</v>
          </cell>
          <cell r="B886" t="str">
            <v>GO</v>
          </cell>
          <cell r="C886" t="str">
            <v>NOVO BRASIL</v>
          </cell>
          <cell r="D886" t="str">
            <v>521520</v>
          </cell>
          <cell r="E886">
            <v>4171</v>
          </cell>
          <cell r="F886">
            <v>1054902</v>
          </cell>
        </row>
        <row r="887">
          <cell r="A887">
            <v>521523</v>
          </cell>
          <cell r="B887" t="str">
            <v>GO</v>
          </cell>
          <cell r="C887" t="str">
            <v>NOVO GAMA</v>
          </cell>
          <cell r="D887" t="str">
            <v>521523</v>
          </cell>
          <cell r="E887">
            <v>300462</v>
          </cell>
          <cell r="F887">
            <v>121819117</v>
          </cell>
        </row>
        <row r="888">
          <cell r="A888">
            <v>521525</v>
          </cell>
          <cell r="B888" t="str">
            <v>GO</v>
          </cell>
          <cell r="C888" t="str">
            <v>NOVO PLANALTO</v>
          </cell>
          <cell r="D888" t="str">
            <v>521525</v>
          </cell>
          <cell r="F888">
            <v>1687608</v>
          </cell>
        </row>
        <row r="889">
          <cell r="A889">
            <v>521530</v>
          </cell>
          <cell r="B889" t="str">
            <v>GO</v>
          </cell>
          <cell r="C889" t="str">
            <v>ORIZONA</v>
          </cell>
          <cell r="D889" t="str">
            <v>521530</v>
          </cell>
          <cell r="F889">
            <v>52697664</v>
          </cell>
        </row>
        <row r="890">
          <cell r="A890">
            <v>521550</v>
          </cell>
          <cell r="B890" t="str">
            <v>GO</v>
          </cell>
          <cell r="C890" t="str">
            <v>OUVIDOR</v>
          </cell>
          <cell r="D890" t="str">
            <v>521550</v>
          </cell>
          <cell r="E890">
            <v>28790</v>
          </cell>
          <cell r="F890">
            <v>8420361</v>
          </cell>
        </row>
        <row r="891">
          <cell r="A891">
            <v>521560</v>
          </cell>
          <cell r="B891" t="str">
            <v>GO</v>
          </cell>
          <cell r="C891" t="str">
            <v>PADRE BERNARDO</v>
          </cell>
          <cell r="D891" t="str">
            <v>521560</v>
          </cell>
          <cell r="F891">
            <v>179736</v>
          </cell>
        </row>
        <row r="892">
          <cell r="A892">
            <v>521565</v>
          </cell>
          <cell r="B892" t="str">
            <v>GO</v>
          </cell>
          <cell r="C892" t="str">
            <v>PALESTINA DE GOIÁS</v>
          </cell>
          <cell r="D892" t="str">
            <v>521565</v>
          </cell>
          <cell r="F892">
            <v>2427240</v>
          </cell>
        </row>
        <row r="893">
          <cell r="A893">
            <v>521580</v>
          </cell>
          <cell r="B893" t="str">
            <v>GO</v>
          </cell>
          <cell r="C893" t="str">
            <v>PALMELO</v>
          </cell>
          <cell r="D893" t="str">
            <v>521580</v>
          </cell>
          <cell r="E893">
            <v>17005</v>
          </cell>
          <cell r="F893">
            <v>3862618</v>
          </cell>
        </row>
        <row r="894">
          <cell r="A894">
            <v>521590</v>
          </cell>
          <cell r="B894" t="str">
            <v>GO</v>
          </cell>
          <cell r="C894" t="str">
            <v>PALMINÓPOLIS</v>
          </cell>
          <cell r="D894" t="str">
            <v>521590</v>
          </cell>
          <cell r="E894">
            <v>12455</v>
          </cell>
          <cell r="F894">
            <v>3228729</v>
          </cell>
        </row>
        <row r="895">
          <cell r="A895">
            <v>521600</v>
          </cell>
          <cell r="B895" t="str">
            <v>GO</v>
          </cell>
          <cell r="C895" t="str">
            <v>PANAMÁ</v>
          </cell>
          <cell r="D895" t="str">
            <v>521600</v>
          </cell>
          <cell r="E895">
            <v>39915</v>
          </cell>
          <cell r="F895">
            <v>4415925</v>
          </cell>
        </row>
        <row r="896">
          <cell r="A896">
            <v>521640</v>
          </cell>
          <cell r="B896" t="str">
            <v>GO</v>
          </cell>
          <cell r="C896" t="str">
            <v>PARAÚNA</v>
          </cell>
          <cell r="D896" t="str">
            <v>521640</v>
          </cell>
          <cell r="E896">
            <v>95279</v>
          </cell>
          <cell r="F896">
            <v>30452755</v>
          </cell>
        </row>
        <row r="897">
          <cell r="A897">
            <v>521645</v>
          </cell>
          <cell r="B897" t="str">
            <v>GO</v>
          </cell>
          <cell r="C897" t="str">
            <v>PEROLÂNDIA</v>
          </cell>
          <cell r="D897" t="str">
            <v>521645</v>
          </cell>
          <cell r="E897">
            <v>39447</v>
          </cell>
          <cell r="F897">
            <v>8223340</v>
          </cell>
        </row>
        <row r="898">
          <cell r="A898">
            <v>521680</v>
          </cell>
          <cell r="B898" t="str">
            <v>GO</v>
          </cell>
          <cell r="C898" t="str">
            <v>PETROLINA DE GOIÁS</v>
          </cell>
          <cell r="D898" t="str">
            <v>521680</v>
          </cell>
          <cell r="E898">
            <v>29759</v>
          </cell>
          <cell r="F898">
            <v>7617967</v>
          </cell>
        </row>
        <row r="899">
          <cell r="A899">
            <v>521690</v>
          </cell>
          <cell r="B899" t="str">
            <v>GO</v>
          </cell>
          <cell r="C899" t="str">
            <v>PILAR DE GOIÁS</v>
          </cell>
          <cell r="D899" t="str">
            <v>521690</v>
          </cell>
          <cell r="E899">
            <v>14000</v>
          </cell>
          <cell r="F899">
            <v>3532157</v>
          </cell>
        </row>
        <row r="900">
          <cell r="A900">
            <v>521720</v>
          </cell>
          <cell r="B900" t="str">
            <v>GO</v>
          </cell>
          <cell r="C900" t="str">
            <v>PIRANHAS</v>
          </cell>
          <cell r="D900" t="str">
            <v>521720</v>
          </cell>
          <cell r="E900">
            <v>14133</v>
          </cell>
          <cell r="F900">
            <v>6560491</v>
          </cell>
        </row>
        <row r="901">
          <cell r="A901">
            <v>521730</v>
          </cell>
          <cell r="B901" t="str">
            <v>GO</v>
          </cell>
          <cell r="C901" t="str">
            <v>PIRENÓPOLIS</v>
          </cell>
          <cell r="D901" t="str">
            <v>521730</v>
          </cell>
          <cell r="E901">
            <v>185562</v>
          </cell>
          <cell r="F901">
            <v>56662120</v>
          </cell>
        </row>
        <row r="902">
          <cell r="A902">
            <v>521740</v>
          </cell>
          <cell r="B902" t="str">
            <v>GO</v>
          </cell>
          <cell r="C902" t="str">
            <v>PIRES DO RIO</v>
          </cell>
          <cell r="D902" t="str">
            <v>521740</v>
          </cell>
          <cell r="E902">
            <v>18232</v>
          </cell>
          <cell r="F902">
            <v>2963502</v>
          </cell>
        </row>
        <row r="903">
          <cell r="A903">
            <v>521760</v>
          </cell>
          <cell r="B903" t="str">
            <v>GO</v>
          </cell>
          <cell r="C903" t="str">
            <v>PLANALTINA</v>
          </cell>
          <cell r="D903" t="str">
            <v>521760</v>
          </cell>
          <cell r="E903">
            <v>22927</v>
          </cell>
          <cell r="F903">
            <v>34326709</v>
          </cell>
        </row>
        <row r="904">
          <cell r="A904">
            <v>521770</v>
          </cell>
          <cell r="B904" t="str">
            <v>GO</v>
          </cell>
          <cell r="C904" t="str">
            <v>PONTALINA</v>
          </cell>
          <cell r="D904" t="str">
            <v>521770</v>
          </cell>
          <cell r="E904">
            <v>21731</v>
          </cell>
          <cell r="F904">
            <v>2494009</v>
          </cell>
        </row>
        <row r="905">
          <cell r="A905">
            <v>521800</v>
          </cell>
          <cell r="B905" t="str">
            <v>GO</v>
          </cell>
          <cell r="C905" t="str">
            <v>PORANGATU</v>
          </cell>
          <cell r="D905" t="str">
            <v>521800</v>
          </cell>
          <cell r="E905">
            <v>56907</v>
          </cell>
          <cell r="F905">
            <v>15574990</v>
          </cell>
        </row>
        <row r="906">
          <cell r="A906">
            <v>521805</v>
          </cell>
          <cell r="B906" t="str">
            <v>GO</v>
          </cell>
          <cell r="C906" t="str">
            <v>PORTEIRÃO</v>
          </cell>
          <cell r="D906" t="str">
            <v>521805</v>
          </cell>
          <cell r="E906">
            <v>3510</v>
          </cell>
          <cell r="F906">
            <v>7204504</v>
          </cell>
        </row>
        <row r="907">
          <cell r="A907">
            <v>521810</v>
          </cell>
          <cell r="B907" t="str">
            <v>GO</v>
          </cell>
          <cell r="C907" t="str">
            <v>PORTELÂNDIA</v>
          </cell>
          <cell r="D907" t="str">
            <v>521810</v>
          </cell>
          <cell r="E907">
            <v>24184</v>
          </cell>
          <cell r="F907">
            <v>16852020</v>
          </cell>
        </row>
        <row r="908">
          <cell r="A908">
            <v>521830</v>
          </cell>
          <cell r="B908" t="str">
            <v>GO</v>
          </cell>
          <cell r="C908" t="str">
            <v>POSSE</v>
          </cell>
          <cell r="D908" t="str">
            <v>521830</v>
          </cell>
          <cell r="E908">
            <v>9556</v>
          </cell>
          <cell r="F908">
            <v>16893427</v>
          </cell>
        </row>
        <row r="909">
          <cell r="A909">
            <v>521860</v>
          </cell>
          <cell r="B909" t="str">
            <v>GO</v>
          </cell>
          <cell r="C909" t="str">
            <v>RIALMA</v>
          </cell>
          <cell r="D909" t="str">
            <v>521860</v>
          </cell>
          <cell r="F909">
            <v>32144040</v>
          </cell>
        </row>
        <row r="910">
          <cell r="A910">
            <v>521878</v>
          </cell>
          <cell r="B910" t="str">
            <v>GO</v>
          </cell>
          <cell r="C910" t="str">
            <v>RIO QUENTE</v>
          </cell>
          <cell r="D910" t="str">
            <v>521878</v>
          </cell>
          <cell r="F910">
            <v>7584168</v>
          </cell>
        </row>
        <row r="911">
          <cell r="A911">
            <v>521880</v>
          </cell>
          <cell r="B911" t="str">
            <v>GO</v>
          </cell>
          <cell r="C911" t="str">
            <v>RIO VERDE</v>
          </cell>
          <cell r="D911" t="str">
            <v>521880</v>
          </cell>
          <cell r="F911">
            <v>230831556</v>
          </cell>
        </row>
        <row r="912">
          <cell r="A912">
            <v>521900</v>
          </cell>
          <cell r="B912" t="str">
            <v>GO</v>
          </cell>
          <cell r="C912" t="str">
            <v>SANCLERLÂNDIA</v>
          </cell>
          <cell r="D912" t="str">
            <v>521900</v>
          </cell>
          <cell r="F912">
            <v>3792456</v>
          </cell>
        </row>
        <row r="913">
          <cell r="A913">
            <v>521910</v>
          </cell>
          <cell r="B913" t="str">
            <v>GO</v>
          </cell>
          <cell r="C913" t="str">
            <v>SANTA BÁRBARA DE GOIÁS</v>
          </cell>
          <cell r="D913" t="str">
            <v>521910</v>
          </cell>
          <cell r="F913">
            <v>6047736</v>
          </cell>
        </row>
        <row r="914">
          <cell r="A914">
            <v>521920</v>
          </cell>
          <cell r="B914" t="str">
            <v>GO</v>
          </cell>
          <cell r="C914" t="str">
            <v>SANTA CRUZ DE GOIÁS</v>
          </cell>
          <cell r="D914" t="str">
            <v>521920</v>
          </cell>
          <cell r="E914">
            <v>4216</v>
          </cell>
          <cell r="F914">
            <v>3018540</v>
          </cell>
        </row>
        <row r="915">
          <cell r="A915">
            <v>521925</v>
          </cell>
          <cell r="B915" t="str">
            <v>GO</v>
          </cell>
          <cell r="C915" t="str">
            <v>SANTA FÉ DE GOIÁS</v>
          </cell>
          <cell r="D915" t="str">
            <v>521925</v>
          </cell>
          <cell r="F915">
            <v>429216</v>
          </cell>
        </row>
        <row r="916">
          <cell r="A916">
            <v>521930</v>
          </cell>
          <cell r="B916" t="str">
            <v>GO</v>
          </cell>
          <cell r="C916" t="str">
            <v>SANTA HELENA DE GOIÁS</v>
          </cell>
          <cell r="D916" t="str">
            <v>521930</v>
          </cell>
          <cell r="E916">
            <v>130524</v>
          </cell>
          <cell r="F916">
            <v>315643422</v>
          </cell>
        </row>
        <row r="917">
          <cell r="A917">
            <v>521940</v>
          </cell>
          <cell r="B917" t="str">
            <v>GO</v>
          </cell>
          <cell r="C917" t="str">
            <v>SANTA RITA DO ARAGUAIA</v>
          </cell>
          <cell r="D917" t="str">
            <v>521940</v>
          </cell>
          <cell r="E917">
            <v>17107</v>
          </cell>
          <cell r="F917">
            <v>6062694</v>
          </cell>
        </row>
        <row r="918">
          <cell r="A918">
            <v>521945</v>
          </cell>
          <cell r="B918" t="str">
            <v>GO</v>
          </cell>
          <cell r="C918" t="str">
            <v>SANTA RITA DO NOVO DESTINO</v>
          </cell>
          <cell r="D918" t="str">
            <v>521945</v>
          </cell>
          <cell r="F918">
            <v>3588480</v>
          </cell>
        </row>
        <row r="919">
          <cell r="A919">
            <v>521950</v>
          </cell>
          <cell r="B919" t="str">
            <v>GO</v>
          </cell>
          <cell r="C919" t="str">
            <v>SANTA ROSA DE GOIÁS</v>
          </cell>
          <cell r="D919" t="str">
            <v>521950</v>
          </cell>
          <cell r="F919">
            <v>2038956</v>
          </cell>
        </row>
        <row r="920">
          <cell r="A920">
            <v>521960</v>
          </cell>
          <cell r="B920" t="str">
            <v>GO</v>
          </cell>
          <cell r="C920" t="str">
            <v>SANTA TEREZA DE GOIÁS</v>
          </cell>
          <cell r="D920" t="str">
            <v>521960</v>
          </cell>
          <cell r="E920">
            <v>16745</v>
          </cell>
          <cell r="F920">
            <v>5306352</v>
          </cell>
        </row>
        <row r="921">
          <cell r="A921">
            <v>521970</v>
          </cell>
          <cell r="B921" t="str">
            <v>GO</v>
          </cell>
          <cell r="C921" t="str">
            <v>SANTA TEREZINHA DE GOIÁS</v>
          </cell>
          <cell r="D921" t="str">
            <v>521970</v>
          </cell>
          <cell r="F921">
            <v>337056</v>
          </cell>
        </row>
        <row r="922">
          <cell r="A922">
            <v>521971</v>
          </cell>
          <cell r="B922" t="str">
            <v>GO</v>
          </cell>
          <cell r="C922" t="str">
            <v>SANTO ANTÔNIO DA BARRA</v>
          </cell>
          <cell r="D922" t="str">
            <v>521971</v>
          </cell>
          <cell r="E922">
            <v>22002</v>
          </cell>
          <cell r="F922">
            <v>3283285</v>
          </cell>
        </row>
        <row r="923">
          <cell r="A923">
            <v>521973</v>
          </cell>
          <cell r="B923" t="str">
            <v>GO</v>
          </cell>
          <cell r="C923" t="str">
            <v>SANTO ANTÔNIO DE GOIÁS</v>
          </cell>
          <cell r="D923" t="str">
            <v>521973</v>
          </cell>
          <cell r="F923">
            <v>407880</v>
          </cell>
        </row>
        <row r="924">
          <cell r="A924">
            <v>521975</v>
          </cell>
          <cell r="B924" t="str">
            <v>GO</v>
          </cell>
          <cell r="C924" t="str">
            <v>SANTO ANTÔNIO DO DESCOBERTO</v>
          </cell>
          <cell r="D924" t="str">
            <v>521975</v>
          </cell>
          <cell r="F924">
            <v>41236536</v>
          </cell>
        </row>
        <row r="925">
          <cell r="A925">
            <v>521980</v>
          </cell>
          <cell r="B925" t="str">
            <v>GO</v>
          </cell>
          <cell r="C925" t="str">
            <v>SÃO DOMINGOS</v>
          </cell>
          <cell r="D925" t="str">
            <v>521980</v>
          </cell>
          <cell r="E925">
            <v>592</v>
          </cell>
          <cell r="F925">
            <v>562498</v>
          </cell>
        </row>
        <row r="926">
          <cell r="A926">
            <v>521990</v>
          </cell>
          <cell r="B926" t="str">
            <v>GO</v>
          </cell>
          <cell r="C926" t="str">
            <v>SÃO FRANCISCO DE GOIÁS</v>
          </cell>
          <cell r="D926" t="str">
            <v>521990</v>
          </cell>
          <cell r="E926">
            <v>16068</v>
          </cell>
          <cell r="F926">
            <v>2259351</v>
          </cell>
        </row>
        <row r="927">
          <cell r="A927">
            <v>522000</v>
          </cell>
          <cell r="B927" t="str">
            <v>GO</v>
          </cell>
          <cell r="C927" t="str">
            <v>SÃO JOÃO D'ALIANÇA</v>
          </cell>
          <cell r="D927" t="str">
            <v>522000</v>
          </cell>
          <cell r="E927">
            <v>59665</v>
          </cell>
          <cell r="F927">
            <v>22321124</v>
          </cell>
        </row>
        <row r="928">
          <cell r="A928">
            <v>522005</v>
          </cell>
          <cell r="B928" t="str">
            <v>GO</v>
          </cell>
          <cell r="C928" t="str">
            <v>SÃO JOÃO DA PARAÚNA</v>
          </cell>
          <cell r="D928" t="str">
            <v>522005</v>
          </cell>
          <cell r="E928">
            <v>15892</v>
          </cell>
          <cell r="F928">
            <v>2503442</v>
          </cell>
        </row>
        <row r="929">
          <cell r="A929">
            <v>522010</v>
          </cell>
          <cell r="B929" t="str">
            <v>GO</v>
          </cell>
          <cell r="C929" t="str">
            <v>SÃO LUÍS DE MONTES BELOS</v>
          </cell>
          <cell r="D929" t="str">
            <v>522010</v>
          </cell>
          <cell r="E929">
            <v>63090</v>
          </cell>
          <cell r="F929">
            <v>14629566</v>
          </cell>
        </row>
        <row r="930">
          <cell r="A930">
            <v>522015</v>
          </cell>
          <cell r="B930" t="str">
            <v>GO</v>
          </cell>
          <cell r="C930" t="str">
            <v>SÃO LUÍZ DO NORTE</v>
          </cell>
          <cell r="D930" t="str">
            <v>522015</v>
          </cell>
          <cell r="F930">
            <v>1643384</v>
          </cell>
        </row>
        <row r="931">
          <cell r="A931">
            <v>522020</v>
          </cell>
          <cell r="B931" t="str">
            <v>GO</v>
          </cell>
          <cell r="C931" t="str">
            <v>SÃO MIGUEL DO ARAGUAIA</v>
          </cell>
          <cell r="D931" t="str">
            <v>522020</v>
          </cell>
          <cell r="E931">
            <v>51948</v>
          </cell>
          <cell r="F931">
            <v>16683684</v>
          </cell>
        </row>
        <row r="932">
          <cell r="A932">
            <v>522026</v>
          </cell>
          <cell r="B932" t="str">
            <v>GO</v>
          </cell>
          <cell r="C932" t="str">
            <v>SÃO MIGUEL DO PASSA QUATRO</v>
          </cell>
          <cell r="D932" t="str">
            <v>522026</v>
          </cell>
          <cell r="F932">
            <v>1727136</v>
          </cell>
        </row>
        <row r="933">
          <cell r="A933">
            <v>522028</v>
          </cell>
          <cell r="B933" t="str">
            <v>GO</v>
          </cell>
          <cell r="C933" t="str">
            <v>SÃO PATRÍCIO</v>
          </cell>
          <cell r="D933" t="str">
            <v>522028</v>
          </cell>
          <cell r="E933">
            <v>5875</v>
          </cell>
          <cell r="F933">
            <v>2726657</v>
          </cell>
        </row>
        <row r="934">
          <cell r="A934">
            <v>522040</v>
          </cell>
          <cell r="B934" t="str">
            <v>GO</v>
          </cell>
          <cell r="C934" t="str">
            <v>SÃO SIMÃO</v>
          </cell>
          <cell r="D934" t="str">
            <v>522040</v>
          </cell>
          <cell r="E934">
            <v>42705</v>
          </cell>
          <cell r="F934">
            <v>17094271</v>
          </cell>
        </row>
        <row r="935">
          <cell r="A935">
            <v>522045</v>
          </cell>
          <cell r="B935" t="str">
            <v>GO</v>
          </cell>
          <cell r="C935" t="str">
            <v>SENADOR CANEDO</v>
          </cell>
          <cell r="D935" t="str">
            <v>522045</v>
          </cell>
          <cell r="F935">
            <v>91181241</v>
          </cell>
        </row>
        <row r="936">
          <cell r="A936">
            <v>522050</v>
          </cell>
          <cell r="B936" t="str">
            <v>GO</v>
          </cell>
          <cell r="C936" t="str">
            <v>SERRANÓPOLIS</v>
          </cell>
          <cell r="D936" t="str">
            <v>522050</v>
          </cell>
          <cell r="F936">
            <v>145790244</v>
          </cell>
        </row>
        <row r="937">
          <cell r="A937">
            <v>522060</v>
          </cell>
          <cell r="B937" t="str">
            <v>GO</v>
          </cell>
          <cell r="C937" t="str">
            <v>SILVÂNIA</v>
          </cell>
          <cell r="D937" t="str">
            <v>522060</v>
          </cell>
          <cell r="E937">
            <v>12783</v>
          </cell>
          <cell r="F937">
            <v>22638751</v>
          </cell>
        </row>
        <row r="938">
          <cell r="A938">
            <v>522068</v>
          </cell>
          <cell r="B938" t="str">
            <v>GO</v>
          </cell>
          <cell r="C938" t="str">
            <v>SIMOLÂNDIA</v>
          </cell>
          <cell r="D938" t="str">
            <v>522068</v>
          </cell>
          <cell r="E938">
            <v>12039</v>
          </cell>
          <cell r="F938">
            <v>1954256</v>
          </cell>
        </row>
        <row r="939">
          <cell r="A939">
            <v>522070</v>
          </cell>
          <cell r="B939" t="str">
            <v>GO</v>
          </cell>
          <cell r="C939" t="str">
            <v>SÍTIO D'ABADIA</v>
          </cell>
          <cell r="D939" t="str">
            <v>522070</v>
          </cell>
          <cell r="E939">
            <v>15171</v>
          </cell>
          <cell r="F939">
            <v>5293200</v>
          </cell>
        </row>
        <row r="940">
          <cell r="A940">
            <v>522100</v>
          </cell>
          <cell r="B940" t="str">
            <v>GO</v>
          </cell>
          <cell r="C940" t="str">
            <v>TAQUARAL DE GOIÁS</v>
          </cell>
          <cell r="D940" t="str">
            <v>522100</v>
          </cell>
          <cell r="E940">
            <v>7083</v>
          </cell>
          <cell r="F940">
            <v>2489618</v>
          </cell>
        </row>
        <row r="941">
          <cell r="A941">
            <v>522108</v>
          </cell>
          <cell r="B941" t="str">
            <v>GO</v>
          </cell>
          <cell r="C941" t="str">
            <v>TERESINA DE GOIÁS</v>
          </cell>
          <cell r="D941" t="str">
            <v>522108</v>
          </cell>
          <cell r="E941">
            <v>790</v>
          </cell>
          <cell r="F941">
            <v>11152762</v>
          </cell>
        </row>
        <row r="942">
          <cell r="A942">
            <v>522119</v>
          </cell>
          <cell r="B942" t="str">
            <v>GO</v>
          </cell>
          <cell r="C942" t="str">
            <v>TEREZÓPOLIS DE GOIÁS</v>
          </cell>
          <cell r="D942" t="str">
            <v>522119</v>
          </cell>
          <cell r="F942">
            <v>481086</v>
          </cell>
        </row>
        <row r="943">
          <cell r="A943">
            <v>522130</v>
          </cell>
          <cell r="B943" t="str">
            <v>GO</v>
          </cell>
          <cell r="C943" t="str">
            <v>TRÊS RANCHOS</v>
          </cell>
          <cell r="D943" t="str">
            <v>522130</v>
          </cell>
          <cell r="E943">
            <v>28607</v>
          </cell>
          <cell r="F943">
            <v>15782737</v>
          </cell>
        </row>
        <row r="944">
          <cell r="A944">
            <v>522140</v>
          </cell>
          <cell r="B944" t="str">
            <v>GO</v>
          </cell>
          <cell r="C944" t="str">
            <v>TRINDADE</v>
          </cell>
          <cell r="D944" t="str">
            <v>522140</v>
          </cell>
          <cell r="E944">
            <v>511629</v>
          </cell>
          <cell r="F944">
            <v>93220842</v>
          </cell>
        </row>
        <row r="945">
          <cell r="A945">
            <v>522145</v>
          </cell>
          <cell r="B945" t="str">
            <v>GO</v>
          </cell>
          <cell r="C945" t="str">
            <v>TROMBAS</v>
          </cell>
          <cell r="D945" t="str">
            <v>522145</v>
          </cell>
          <cell r="F945">
            <v>5544</v>
          </cell>
        </row>
        <row r="946">
          <cell r="A946">
            <v>522150</v>
          </cell>
          <cell r="B946" t="str">
            <v>GO</v>
          </cell>
          <cell r="C946" t="str">
            <v>TURVÂNIA</v>
          </cell>
          <cell r="D946" t="str">
            <v>522150</v>
          </cell>
          <cell r="E946">
            <v>32500</v>
          </cell>
          <cell r="F946">
            <v>13734646</v>
          </cell>
        </row>
        <row r="947">
          <cell r="A947">
            <v>522155</v>
          </cell>
          <cell r="B947" t="str">
            <v>GO</v>
          </cell>
          <cell r="C947" t="str">
            <v>TURVELÂNDIA</v>
          </cell>
          <cell r="D947" t="str">
            <v>522155</v>
          </cell>
          <cell r="E947">
            <v>27923</v>
          </cell>
          <cell r="F947">
            <v>13449566</v>
          </cell>
        </row>
        <row r="948">
          <cell r="A948">
            <v>522160</v>
          </cell>
          <cell r="B948" t="str">
            <v>GO</v>
          </cell>
          <cell r="C948" t="str">
            <v>URUAÇU</v>
          </cell>
          <cell r="D948" t="str">
            <v>522160</v>
          </cell>
          <cell r="E948">
            <v>77341</v>
          </cell>
          <cell r="F948">
            <v>8561056</v>
          </cell>
        </row>
        <row r="949">
          <cell r="A949">
            <v>522170</v>
          </cell>
          <cell r="B949" t="str">
            <v>GO</v>
          </cell>
          <cell r="C949" t="str">
            <v>URUANA</v>
          </cell>
          <cell r="D949" t="str">
            <v>522170</v>
          </cell>
          <cell r="E949">
            <v>33954</v>
          </cell>
          <cell r="F949">
            <v>17301040</v>
          </cell>
        </row>
        <row r="950">
          <cell r="A950">
            <v>522180</v>
          </cell>
          <cell r="B950" t="str">
            <v>GO</v>
          </cell>
          <cell r="C950" t="str">
            <v>URUTAÍ</v>
          </cell>
          <cell r="D950" t="str">
            <v>522180</v>
          </cell>
          <cell r="E950">
            <v>15289</v>
          </cell>
          <cell r="F950">
            <v>2872465</v>
          </cell>
        </row>
        <row r="951">
          <cell r="A951">
            <v>522185</v>
          </cell>
          <cell r="B951" t="str">
            <v>GO</v>
          </cell>
          <cell r="C951" t="str">
            <v>VALPARAÍSO DE GOIÁS</v>
          </cell>
          <cell r="D951" t="str">
            <v>522185</v>
          </cell>
          <cell r="E951">
            <v>494210</v>
          </cell>
          <cell r="F951">
            <v>144522963</v>
          </cell>
        </row>
        <row r="952">
          <cell r="A952">
            <v>522200</v>
          </cell>
          <cell r="B952" t="str">
            <v>GO</v>
          </cell>
          <cell r="C952" t="str">
            <v>VIANÓPOLIS</v>
          </cell>
          <cell r="D952" t="str">
            <v>522200</v>
          </cell>
          <cell r="E952">
            <v>49329</v>
          </cell>
          <cell r="F952">
            <v>16039519</v>
          </cell>
        </row>
        <row r="953">
          <cell r="A953">
            <v>522220</v>
          </cell>
          <cell r="B953" t="str">
            <v>GO</v>
          </cell>
          <cell r="C953" t="str">
            <v>VILA BOA</v>
          </cell>
          <cell r="D953" t="str">
            <v>522220</v>
          </cell>
          <cell r="E953">
            <v>1271</v>
          </cell>
          <cell r="F953">
            <v>1646508</v>
          </cell>
        </row>
        <row r="954">
          <cell r="A954">
            <v>210010</v>
          </cell>
          <cell r="B954" t="str">
            <v>MA</v>
          </cell>
          <cell r="C954" t="str">
            <v>AFONSO CUNHA</v>
          </cell>
          <cell r="D954" t="str">
            <v>210010</v>
          </cell>
          <cell r="F954">
            <v>1666848</v>
          </cell>
        </row>
        <row r="955">
          <cell r="A955">
            <v>210040</v>
          </cell>
          <cell r="B955" t="str">
            <v>MA</v>
          </cell>
          <cell r="C955" t="str">
            <v>ALTAMIRA DO MARANHÃO</v>
          </cell>
          <cell r="D955" t="str">
            <v>210040</v>
          </cell>
          <cell r="F955">
            <v>1566096</v>
          </cell>
        </row>
        <row r="956">
          <cell r="A956">
            <v>210043</v>
          </cell>
          <cell r="B956" t="str">
            <v>MA</v>
          </cell>
          <cell r="C956" t="str">
            <v>ALTO ALEGRE DO MARANHÃO</v>
          </cell>
          <cell r="D956" t="str">
            <v>210043</v>
          </cell>
          <cell r="F956">
            <v>3270024</v>
          </cell>
        </row>
        <row r="957">
          <cell r="A957">
            <v>210047</v>
          </cell>
          <cell r="B957" t="str">
            <v>MA</v>
          </cell>
          <cell r="C957" t="str">
            <v>ALTO ALEGRE DO PINDARÉ</v>
          </cell>
          <cell r="D957" t="str">
            <v>210047</v>
          </cell>
          <cell r="F957">
            <v>14134920</v>
          </cell>
        </row>
        <row r="958">
          <cell r="A958">
            <v>210050</v>
          </cell>
          <cell r="B958" t="str">
            <v>MA</v>
          </cell>
          <cell r="C958" t="str">
            <v>ALTO PARNAÍBA</v>
          </cell>
          <cell r="D958" t="str">
            <v>210050</v>
          </cell>
          <cell r="E958">
            <v>5804</v>
          </cell>
          <cell r="F958">
            <v>539609</v>
          </cell>
        </row>
        <row r="959">
          <cell r="A959">
            <v>210060</v>
          </cell>
          <cell r="B959" t="str">
            <v>MA</v>
          </cell>
          <cell r="C959" t="str">
            <v>AMARANTE DO MARANHÃO</v>
          </cell>
          <cell r="D959" t="str">
            <v>210060</v>
          </cell>
          <cell r="F959">
            <v>1724562</v>
          </cell>
        </row>
        <row r="960">
          <cell r="A960">
            <v>210080</v>
          </cell>
          <cell r="B960" t="str">
            <v>MA</v>
          </cell>
          <cell r="C960" t="str">
            <v>ANAPURUS</v>
          </cell>
          <cell r="D960" t="str">
            <v>210080</v>
          </cell>
          <cell r="F960">
            <v>2001288</v>
          </cell>
        </row>
        <row r="961">
          <cell r="A961">
            <v>210095</v>
          </cell>
          <cell r="B961" t="str">
            <v>MA</v>
          </cell>
          <cell r="C961" t="str">
            <v>ARAME</v>
          </cell>
          <cell r="D961" t="str">
            <v>210095</v>
          </cell>
          <cell r="F961">
            <v>0</v>
          </cell>
        </row>
        <row r="962">
          <cell r="A962">
            <v>210100</v>
          </cell>
          <cell r="B962" t="str">
            <v>MA</v>
          </cell>
          <cell r="C962" t="str">
            <v>ARARI</v>
          </cell>
          <cell r="D962" t="str">
            <v>210100</v>
          </cell>
          <cell r="E962">
            <v>11969</v>
          </cell>
          <cell r="F962">
            <v>44233000</v>
          </cell>
        </row>
        <row r="963">
          <cell r="A963">
            <v>210135</v>
          </cell>
          <cell r="B963" t="str">
            <v>MA</v>
          </cell>
          <cell r="C963" t="str">
            <v>BACURITUBA</v>
          </cell>
          <cell r="D963" t="str">
            <v>210135</v>
          </cell>
          <cell r="F963">
            <v>8620740</v>
          </cell>
        </row>
        <row r="964">
          <cell r="A964">
            <v>210140</v>
          </cell>
          <cell r="B964" t="str">
            <v>MA</v>
          </cell>
          <cell r="C964" t="str">
            <v>BALSAS</v>
          </cell>
          <cell r="D964" t="str">
            <v>210140</v>
          </cell>
          <cell r="E964">
            <v>13751</v>
          </cell>
          <cell r="F964">
            <v>13544802</v>
          </cell>
        </row>
        <row r="965">
          <cell r="A965">
            <v>210177</v>
          </cell>
          <cell r="B965" t="str">
            <v>MA</v>
          </cell>
          <cell r="C965" t="str">
            <v>BELA VISTA DO MARANHÃO</v>
          </cell>
          <cell r="D965" t="str">
            <v>210177</v>
          </cell>
          <cell r="F965">
            <v>1319616</v>
          </cell>
        </row>
        <row r="966">
          <cell r="A966">
            <v>210203</v>
          </cell>
          <cell r="B966" t="str">
            <v>MA</v>
          </cell>
          <cell r="C966" t="str">
            <v>BOM JESUS DAS SELVAS</v>
          </cell>
          <cell r="D966" t="str">
            <v>210203</v>
          </cell>
          <cell r="F966">
            <v>891408</v>
          </cell>
        </row>
        <row r="967">
          <cell r="A967">
            <v>210207</v>
          </cell>
          <cell r="B967" t="str">
            <v>MA</v>
          </cell>
          <cell r="C967" t="str">
            <v>BOM LUGAR</v>
          </cell>
          <cell r="D967" t="str">
            <v>210207</v>
          </cell>
          <cell r="F967">
            <v>10608</v>
          </cell>
        </row>
        <row r="968">
          <cell r="A968">
            <v>210215</v>
          </cell>
          <cell r="B968" t="str">
            <v>MA</v>
          </cell>
          <cell r="C968" t="str">
            <v>BREJO DE AREIA</v>
          </cell>
          <cell r="D968" t="str">
            <v>210215</v>
          </cell>
          <cell r="F968">
            <v>4429016</v>
          </cell>
        </row>
        <row r="969">
          <cell r="A969">
            <v>210232</v>
          </cell>
          <cell r="B969" t="str">
            <v>MA</v>
          </cell>
          <cell r="C969" t="str">
            <v>BURITICUPU</v>
          </cell>
          <cell r="D969" t="str">
            <v>210232</v>
          </cell>
          <cell r="F969">
            <v>3533976</v>
          </cell>
        </row>
        <row r="970">
          <cell r="A970">
            <v>210240</v>
          </cell>
          <cell r="B970" t="str">
            <v>MA</v>
          </cell>
          <cell r="C970" t="str">
            <v>CAJAPIÓ</v>
          </cell>
          <cell r="D970" t="str">
            <v>210240</v>
          </cell>
          <cell r="F970">
            <v>3700893</v>
          </cell>
        </row>
        <row r="971">
          <cell r="A971">
            <v>210255</v>
          </cell>
          <cell r="B971" t="str">
            <v>MA</v>
          </cell>
          <cell r="C971" t="str">
            <v>CAMPESTRE DO MARANHÃO</v>
          </cell>
          <cell r="D971" t="str">
            <v>210255</v>
          </cell>
          <cell r="F971">
            <v>169968</v>
          </cell>
        </row>
        <row r="972">
          <cell r="A972">
            <v>210270</v>
          </cell>
          <cell r="B972" t="str">
            <v>MA</v>
          </cell>
          <cell r="C972" t="str">
            <v>CANTANHEDE</v>
          </cell>
          <cell r="D972" t="str">
            <v>210270</v>
          </cell>
          <cell r="E972">
            <v>15456</v>
          </cell>
          <cell r="F972">
            <v>7622859</v>
          </cell>
        </row>
        <row r="973">
          <cell r="A973">
            <v>210290</v>
          </cell>
          <cell r="B973" t="str">
            <v>MA</v>
          </cell>
          <cell r="C973" t="str">
            <v>CARUTAPERA</v>
          </cell>
          <cell r="D973" t="str">
            <v>210290</v>
          </cell>
          <cell r="F973">
            <v>44252064</v>
          </cell>
        </row>
        <row r="974">
          <cell r="A974">
            <v>210300</v>
          </cell>
          <cell r="B974" t="str">
            <v>MA</v>
          </cell>
          <cell r="C974" t="str">
            <v>CAXIAS</v>
          </cell>
          <cell r="D974" t="str">
            <v>210300</v>
          </cell>
          <cell r="F974">
            <v>0</v>
          </cell>
        </row>
        <row r="975">
          <cell r="A975">
            <v>210315</v>
          </cell>
          <cell r="B975" t="str">
            <v>MA</v>
          </cell>
          <cell r="C975" t="str">
            <v>CENTRO DO GUILHERME</v>
          </cell>
          <cell r="D975" t="str">
            <v>210315</v>
          </cell>
          <cell r="F975">
            <v>0</v>
          </cell>
        </row>
        <row r="976">
          <cell r="A976">
            <v>210317</v>
          </cell>
          <cell r="B976" t="str">
            <v>MA</v>
          </cell>
          <cell r="C976" t="str">
            <v>CENTRO NOVO DO MARANHÃO</v>
          </cell>
          <cell r="D976" t="str">
            <v>210317</v>
          </cell>
          <cell r="F976">
            <v>1103928</v>
          </cell>
        </row>
        <row r="977">
          <cell r="A977">
            <v>210320</v>
          </cell>
          <cell r="B977" t="str">
            <v>MA</v>
          </cell>
          <cell r="C977" t="str">
            <v>CHAPADINHA</v>
          </cell>
          <cell r="D977" t="str">
            <v>210320</v>
          </cell>
          <cell r="F977">
            <v>15487332</v>
          </cell>
        </row>
        <row r="978">
          <cell r="A978">
            <v>210340</v>
          </cell>
          <cell r="B978" t="str">
            <v>MA</v>
          </cell>
          <cell r="C978" t="str">
            <v>COELHO NETO</v>
          </cell>
          <cell r="D978" t="str">
            <v>210340</v>
          </cell>
          <cell r="F978">
            <v>3198486</v>
          </cell>
        </row>
        <row r="979">
          <cell r="A979">
            <v>210355</v>
          </cell>
          <cell r="B979" t="str">
            <v>MA</v>
          </cell>
          <cell r="C979" t="str">
            <v>CONCEIÇÃO DO LAGO-AÇU</v>
          </cell>
          <cell r="D979" t="str">
            <v>210355</v>
          </cell>
          <cell r="F979">
            <v>3343896</v>
          </cell>
        </row>
        <row r="980">
          <cell r="A980">
            <v>210360</v>
          </cell>
          <cell r="B980" t="str">
            <v>MA</v>
          </cell>
          <cell r="C980" t="str">
            <v>COROATÁ</v>
          </cell>
          <cell r="D980" t="str">
            <v>210360</v>
          </cell>
          <cell r="E980">
            <v>2206</v>
          </cell>
          <cell r="F980">
            <v>4844822</v>
          </cell>
        </row>
        <row r="981">
          <cell r="A981">
            <v>210375</v>
          </cell>
          <cell r="B981" t="str">
            <v>MA</v>
          </cell>
          <cell r="C981" t="str">
            <v>DAVINÓPOLIS</v>
          </cell>
          <cell r="D981" t="str">
            <v>210375</v>
          </cell>
          <cell r="E981">
            <v>1645</v>
          </cell>
          <cell r="F981">
            <v>1662486</v>
          </cell>
        </row>
        <row r="982">
          <cell r="A982">
            <v>210390</v>
          </cell>
          <cell r="B982" t="str">
            <v>MA</v>
          </cell>
          <cell r="C982" t="str">
            <v>DUQUE BACELAR</v>
          </cell>
          <cell r="D982" t="str">
            <v>210390</v>
          </cell>
          <cell r="F982">
            <v>1230864</v>
          </cell>
        </row>
        <row r="983">
          <cell r="A983">
            <v>210405</v>
          </cell>
          <cell r="B983" t="str">
            <v>MA</v>
          </cell>
          <cell r="C983" t="str">
            <v>ESTREITO</v>
          </cell>
          <cell r="D983" t="str">
            <v>210405</v>
          </cell>
          <cell r="F983">
            <v>15489120</v>
          </cell>
        </row>
        <row r="984">
          <cell r="A984">
            <v>210407</v>
          </cell>
          <cell r="B984" t="str">
            <v>MA</v>
          </cell>
          <cell r="C984" t="str">
            <v>FEIRA NOVA DO MARANHÃO</v>
          </cell>
          <cell r="D984" t="str">
            <v>210407</v>
          </cell>
          <cell r="F984">
            <v>1011264</v>
          </cell>
        </row>
        <row r="985">
          <cell r="A985">
            <v>210409</v>
          </cell>
          <cell r="B985" t="str">
            <v>MA</v>
          </cell>
          <cell r="C985" t="str">
            <v>FORMOSA DA SERRA NEGRA</v>
          </cell>
          <cell r="D985" t="str">
            <v>210409</v>
          </cell>
          <cell r="F985">
            <v>9088464</v>
          </cell>
        </row>
        <row r="986">
          <cell r="A986">
            <v>210420</v>
          </cell>
          <cell r="B986" t="str">
            <v>MA</v>
          </cell>
          <cell r="C986" t="str">
            <v>FORTUNA</v>
          </cell>
          <cell r="D986" t="str">
            <v>210420</v>
          </cell>
          <cell r="F986">
            <v>2121984</v>
          </cell>
        </row>
        <row r="987">
          <cell r="A987">
            <v>210455</v>
          </cell>
          <cell r="B987" t="str">
            <v>MA</v>
          </cell>
          <cell r="C987" t="str">
            <v>GOVERNADOR EDISON LOBÃO</v>
          </cell>
          <cell r="D987" t="str">
            <v>210455</v>
          </cell>
          <cell r="E987">
            <v>2254</v>
          </cell>
          <cell r="F987">
            <v>8707524</v>
          </cell>
        </row>
        <row r="988">
          <cell r="A988">
            <v>210462</v>
          </cell>
          <cell r="B988" t="str">
            <v>MA</v>
          </cell>
          <cell r="C988" t="str">
            <v>GOVERNADOR LUIZ ROCHA</v>
          </cell>
          <cell r="D988" t="str">
            <v>210462</v>
          </cell>
          <cell r="F988">
            <v>36000</v>
          </cell>
        </row>
        <row r="989">
          <cell r="A989">
            <v>210480</v>
          </cell>
          <cell r="B989" t="str">
            <v>MA</v>
          </cell>
          <cell r="C989" t="str">
            <v>GRAJAÚ</v>
          </cell>
          <cell r="D989" t="str">
            <v>210480</v>
          </cell>
          <cell r="F989">
            <v>0</v>
          </cell>
        </row>
        <row r="990">
          <cell r="A990">
            <v>210500</v>
          </cell>
          <cell r="B990" t="str">
            <v>MA</v>
          </cell>
          <cell r="C990" t="str">
            <v>HUMBERTO DE CAMPOS</v>
          </cell>
          <cell r="D990" t="str">
            <v>210500</v>
          </cell>
          <cell r="F990">
            <v>627648</v>
          </cell>
        </row>
        <row r="991">
          <cell r="A991">
            <v>210530</v>
          </cell>
          <cell r="B991" t="str">
            <v>MA</v>
          </cell>
          <cell r="C991" t="str">
            <v>IMPERATRIZ</v>
          </cell>
          <cell r="D991" t="str">
            <v>210530</v>
          </cell>
          <cell r="E991">
            <v>10456</v>
          </cell>
          <cell r="F991">
            <v>3305688</v>
          </cell>
        </row>
        <row r="992">
          <cell r="A992">
            <v>210535</v>
          </cell>
          <cell r="B992" t="str">
            <v>MA</v>
          </cell>
          <cell r="C992" t="str">
            <v>ITAIPAVA DO GRAJAÚ</v>
          </cell>
          <cell r="D992" t="str">
            <v>210535</v>
          </cell>
          <cell r="F992">
            <v>1237200</v>
          </cell>
        </row>
        <row r="993">
          <cell r="A993">
            <v>210550</v>
          </cell>
          <cell r="B993" t="str">
            <v>MA</v>
          </cell>
          <cell r="C993" t="str">
            <v>JOÃO LISBOA</v>
          </cell>
          <cell r="D993" t="str">
            <v>210550</v>
          </cell>
          <cell r="F993">
            <v>75552</v>
          </cell>
        </row>
        <row r="994">
          <cell r="A994">
            <v>210580</v>
          </cell>
          <cell r="B994" t="str">
            <v>MA</v>
          </cell>
          <cell r="C994" t="str">
            <v>LAGO DO JUNCO</v>
          </cell>
          <cell r="D994" t="str">
            <v>210580</v>
          </cell>
          <cell r="F994">
            <v>18881424</v>
          </cell>
        </row>
        <row r="995">
          <cell r="A995">
            <v>210590</v>
          </cell>
          <cell r="B995" t="str">
            <v>MA</v>
          </cell>
          <cell r="C995" t="str">
            <v>LAGO VERDE</v>
          </cell>
          <cell r="D995" t="str">
            <v>210590</v>
          </cell>
          <cell r="F995">
            <v>1821320</v>
          </cell>
        </row>
        <row r="996">
          <cell r="A996">
            <v>210592</v>
          </cell>
          <cell r="B996" t="str">
            <v>MA</v>
          </cell>
          <cell r="C996" t="str">
            <v>LAGOA DO MATO</v>
          </cell>
          <cell r="D996" t="str">
            <v>210592</v>
          </cell>
          <cell r="F996">
            <v>117840</v>
          </cell>
        </row>
        <row r="997">
          <cell r="A997">
            <v>210598</v>
          </cell>
          <cell r="B997" t="str">
            <v>MA</v>
          </cell>
          <cell r="C997" t="str">
            <v>LAJEADO NOVO</v>
          </cell>
          <cell r="D997" t="str">
            <v>210598</v>
          </cell>
          <cell r="F997">
            <v>1491228</v>
          </cell>
        </row>
        <row r="998">
          <cell r="A998">
            <v>210610</v>
          </cell>
          <cell r="B998" t="str">
            <v>MA</v>
          </cell>
          <cell r="C998" t="str">
            <v>LORETO</v>
          </cell>
          <cell r="D998" t="str">
            <v>210610</v>
          </cell>
          <cell r="F998">
            <v>169200</v>
          </cell>
        </row>
        <row r="999">
          <cell r="A999">
            <v>210640</v>
          </cell>
          <cell r="B999" t="str">
            <v>MA</v>
          </cell>
          <cell r="C999" t="str">
            <v>MATA ROMA</v>
          </cell>
          <cell r="D999" t="str">
            <v>210640</v>
          </cell>
          <cell r="F999">
            <v>762888</v>
          </cell>
        </row>
        <row r="1000">
          <cell r="A1000">
            <v>210700</v>
          </cell>
          <cell r="B1000" t="str">
            <v>MA</v>
          </cell>
          <cell r="C1000" t="str">
            <v>MONTES ALTOS</v>
          </cell>
          <cell r="D1000" t="str">
            <v>210700</v>
          </cell>
          <cell r="E1000">
            <v>8889</v>
          </cell>
          <cell r="F1000">
            <v>1383691</v>
          </cell>
        </row>
        <row r="1001">
          <cell r="A1001">
            <v>210710</v>
          </cell>
          <cell r="B1001" t="str">
            <v>MA</v>
          </cell>
          <cell r="C1001" t="str">
            <v>MORROS</v>
          </cell>
          <cell r="D1001" t="str">
            <v>210710</v>
          </cell>
          <cell r="F1001">
            <v>5718516</v>
          </cell>
        </row>
        <row r="1002">
          <cell r="A1002">
            <v>210725</v>
          </cell>
          <cell r="B1002" t="str">
            <v>MA</v>
          </cell>
          <cell r="C1002" t="str">
            <v>NOVA COLINAS</v>
          </cell>
          <cell r="D1002" t="str">
            <v>210725</v>
          </cell>
          <cell r="E1002">
            <v>26349</v>
          </cell>
          <cell r="F1002">
            <v>5247884</v>
          </cell>
        </row>
        <row r="1003">
          <cell r="A1003">
            <v>210735</v>
          </cell>
          <cell r="B1003" t="str">
            <v>MA</v>
          </cell>
          <cell r="C1003" t="str">
            <v>NOVA OLINDA DO MARANHÃO</v>
          </cell>
          <cell r="D1003" t="str">
            <v>210735</v>
          </cell>
          <cell r="F1003">
            <v>464256</v>
          </cell>
        </row>
        <row r="1004">
          <cell r="A1004">
            <v>210745</v>
          </cell>
          <cell r="B1004" t="str">
            <v>MA</v>
          </cell>
          <cell r="C1004" t="str">
            <v>OLINDA NOVA DO MARANHÃO</v>
          </cell>
          <cell r="D1004" t="str">
            <v>210745</v>
          </cell>
          <cell r="F1004">
            <v>3045744</v>
          </cell>
        </row>
        <row r="1005">
          <cell r="A1005">
            <v>210750</v>
          </cell>
          <cell r="B1005" t="str">
            <v>MA</v>
          </cell>
          <cell r="C1005" t="str">
            <v>PAÇO DO LUMIAR</v>
          </cell>
          <cell r="D1005" t="str">
            <v>210750</v>
          </cell>
          <cell r="F1005">
            <v>10858194</v>
          </cell>
        </row>
        <row r="1006">
          <cell r="A1006">
            <v>210805</v>
          </cell>
          <cell r="B1006" t="str">
            <v>MA</v>
          </cell>
          <cell r="C1006" t="str">
            <v>PAULINO NEVES</v>
          </cell>
          <cell r="D1006" t="str">
            <v>210805</v>
          </cell>
          <cell r="F1006">
            <v>207360</v>
          </cell>
        </row>
        <row r="1007">
          <cell r="A1007">
            <v>210810</v>
          </cell>
          <cell r="B1007" t="str">
            <v>MA</v>
          </cell>
          <cell r="C1007" t="str">
            <v>PAULO RAMOS</v>
          </cell>
          <cell r="D1007" t="str">
            <v>210810</v>
          </cell>
          <cell r="F1007">
            <v>4384200</v>
          </cell>
        </row>
        <row r="1008">
          <cell r="A1008">
            <v>210820</v>
          </cell>
          <cell r="B1008" t="str">
            <v>MA</v>
          </cell>
          <cell r="C1008" t="str">
            <v>PEDREIRAS</v>
          </cell>
          <cell r="D1008" t="str">
            <v>210820</v>
          </cell>
          <cell r="F1008">
            <v>4823688</v>
          </cell>
        </row>
        <row r="1009">
          <cell r="A1009">
            <v>210845</v>
          </cell>
          <cell r="B1009" t="str">
            <v>MA</v>
          </cell>
          <cell r="C1009" t="str">
            <v>PERITORÓ</v>
          </cell>
          <cell r="D1009" t="str">
            <v>210845</v>
          </cell>
          <cell r="F1009">
            <v>1147200</v>
          </cell>
        </row>
        <row r="1010">
          <cell r="A1010">
            <v>210860</v>
          </cell>
          <cell r="B1010" t="str">
            <v>MA</v>
          </cell>
          <cell r="C1010" t="str">
            <v>PINHEIRO</v>
          </cell>
          <cell r="D1010" t="str">
            <v>210860</v>
          </cell>
          <cell r="F1010">
            <v>8821968</v>
          </cell>
        </row>
        <row r="1011">
          <cell r="A1011">
            <v>210880</v>
          </cell>
          <cell r="B1011" t="str">
            <v>MA</v>
          </cell>
          <cell r="C1011" t="str">
            <v>PIRAPEMAS</v>
          </cell>
          <cell r="D1011" t="str">
            <v>210880</v>
          </cell>
          <cell r="E1011">
            <v>190</v>
          </cell>
          <cell r="F1011">
            <v>754502</v>
          </cell>
        </row>
        <row r="1012">
          <cell r="A1012">
            <v>210900</v>
          </cell>
          <cell r="B1012" t="str">
            <v>MA</v>
          </cell>
          <cell r="C1012" t="str">
            <v>PORTO FRANCO</v>
          </cell>
          <cell r="D1012" t="str">
            <v>210900</v>
          </cell>
          <cell r="F1012">
            <v>3657960</v>
          </cell>
        </row>
        <row r="1013">
          <cell r="A1013">
            <v>210950</v>
          </cell>
          <cell r="B1013" t="str">
            <v>MA</v>
          </cell>
          <cell r="C1013" t="str">
            <v>RIACHÃO</v>
          </cell>
          <cell r="D1013" t="str">
            <v>210950</v>
          </cell>
          <cell r="F1013">
            <v>2816808</v>
          </cell>
        </row>
        <row r="1014">
          <cell r="A1014">
            <v>210955</v>
          </cell>
          <cell r="B1014" t="str">
            <v>MA</v>
          </cell>
          <cell r="C1014" t="str">
            <v>RIBAMAR FIQUENE</v>
          </cell>
          <cell r="D1014" t="str">
            <v>210955</v>
          </cell>
          <cell r="F1014">
            <v>518784</v>
          </cell>
        </row>
        <row r="1015">
          <cell r="A1015">
            <v>210975</v>
          </cell>
          <cell r="B1015" t="str">
            <v>MA</v>
          </cell>
          <cell r="C1015" t="str">
            <v>SANTA FILOMENA DO MARANHÃO</v>
          </cell>
          <cell r="D1015" t="str">
            <v>210975</v>
          </cell>
          <cell r="F1015">
            <v>548904</v>
          </cell>
        </row>
        <row r="1016">
          <cell r="A1016">
            <v>211000</v>
          </cell>
          <cell r="B1016" t="str">
            <v>MA</v>
          </cell>
          <cell r="C1016" t="str">
            <v>SANTA LUZIA</v>
          </cell>
          <cell r="D1016" t="str">
            <v>211000</v>
          </cell>
          <cell r="F1016">
            <v>12648216</v>
          </cell>
        </row>
        <row r="1017">
          <cell r="A1017">
            <v>211023</v>
          </cell>
          <cell r="B1017" t="str">
            <v>MA</v>
          </cell>
          <cell r="C1017" t="str">
            <v>SANTANA DO MARANHÃO</v>
          </cell>
          <cell r="D1017" t="str">
            <v>211023</v>
          </cell>
          <cell r="F1017">
            <v>893640</v>
          </cell>
        </row>
        <row r="1018">
          <cell r="A1018">
            <v>211040</v>
          </cell>
          <cell r="B1018" t="str">
            <v>MA</v>
          </cell>
          <cell r="C1018" t="str">
            <v>SÃO BENEDITO DO RIO PRETO</v>
          </cell>
          <cell r="D1018" t="str">
            <v>211040</v>
          </cell>
          <cell r="F1018">
            <v>421752</v>
          </cell>
        </row>
        <row r="1019">
          <cell r="A1019">
            <v>211085</v>
          </cell>
          <cell r="B1019" t="str">
            <v>MA</v>
          </cell>
          <cell r="C1019" t="str">
            <v>SÃO FRANCISCO DO BREJÃO</v>
          </cell>
          <cell r="D1019" t="str">
            <v>211085</v>
          </cell>
          <cell r="F1019">
            <v>2408748</v>
          </cell>
        </row>
        <row r="1020">
          <cell r="A1020">
            <v>211102</v>
          </cell>
          <cell r="B1020" t="str">
            <v>MA</v>
          </cell>
          <cell r="C1020" t="str">
            <v>SÃO JOÃO DO CARÚ</v>
          </cell>
          <cell r="D1020" t="str">
            <v>211102</v>
          </cell>
          <cell r="F1020">
            <v>661488</v>
          </cell>
        </row>
        <row r="1021">
          <cell r="A1021">
            <v>211120</v>
          </cell>
          <cell r="B1021" t="str">
            <v>MA</v>
          </cell>
          <cell r="C1021" t="str">
            <v>SÃO JOSÉ DE RIBAMAR</v>
          </cell>
          <cell r="D1021" t="str">
            <v>211120</v>
          </cell>
          <cell r="F1021">
            <v>47994961</v>
          </cell>
        </row>
        <row r="1022">
          <cell r="A1022">
            <v>211125</v>
          </cell>
          <cell r="B1022" t="str">
            <v>MA</v>
          </cell>
          <cell r="C1022" t="str">
            <v>SÃO JOSÉ DOS BASÍLIOS</v>
          </cell>
          <cell r="D1022" t="str">
            <v>211125</v>
          </cell>
          <cell r="E1022">
            <v>8476</v>
          </cell>
          <cell r="F1022">
            <v>13668550</v>
          </cell>
        </row>
        <row r="1023">
          <cell r="A1023">
            <v>211130</v>
          </cell>
          <cell r="B1023" t="str">
            <v>MA</v>
          </cell>
          <cell r="C1023" t="str">
            <v>SÃO LUÍS</v>
          </cell>
          <cell r="D1023" t="str">
            <v>211130</v>
          </cell>
          <cell r="F1023">
            <v>48408</v>
          </cell>
        </row>
        <row r="1024">
          <cell r="A1024">
            <v>211153</v>
          </cell>
          <cell r="B1024" t="str">
            <v>MA</v>
          </cell>
          <cell r="C1024" t="str">
            <v>SÃO PEDRO DA ÁGUA BRANCA</v>
          </cell>
          <cell r="D1024" t="str">
            <v>211153</v>
          </cell>
          <cell r="F1024">
            <v>168984</v>
          </cell>
        </row>
        <row r="1025">
          <cell r="A1025">
            <v>211157</v>
          </cell>
          <cell r="B1025" t="str">
            <v>MA</v>
          </cell>
          <cell r="C1025" t="str">
            <v>SÃO PEDRO DOS CRENTES</v>
          </cell>
          <cell r="D1025" t="str">
            <v>211157</v>
          </cell>
          <cell r="E1025">
            <v>3051</v>
          </cell>
          <cell r="F1025">
            <v>7458757</v>
          </cell>
        </row>
        <row r="1026">
          <cell r="A1026">
            <v>211160</v>
          </cell>
          <cell r="B1026" t="str">
            <v>MA</v>
          </cell>
          <cell r="C1026" t="str">
            <v>SÃO RAIMUNDO DAS MANGABEIRAS</v>
          </cell>
          <cell r="D1026" t="str">
            <v>211160</v>
          </cell>
          <cell r="E1026">
            <v>13340</v>
          </cell>
          <cell r="F1026">
            <v>16056670</v>
          </cell>
        </row>
        <row r="1027">
          <cell r="A1027">
            <v>211172</v>
          </cell>
          <cell r="B1027" t="str">
            <v>MA</v>
          </cell>
          <cell r="C1027" t="str">
            <v>SATUBINHA</v>
          </cell>
          <cell r="D1027" t="str">
            <v>211172</v>
          </cell>
          <cell r="E1027">
            <v>5714</v>
          </cell>
          <cell r="F1027">
            <v>3011548</v>
          </cell>
        </row>
        <row r="1028">
          <cell r="A1028">
            <v>211180</v>
          </cell>
          <cell r="B1028" t="str">
            <v>MA</v>
          </cell>
          <cell r="C1028" t="str">
            <v>SÍTIO NOVO</v>
          </cell>
          <cell r="D1028" t="str">
            <v>211180</v>
          </cell>
          <cell r="F1028">
            <v>1784262</v>
          </cell>
        </row>
        <row r="1029">
          <cell r="A1029">
            <v>211227</v>
          </cell>
          <cell r="B1029" t="str">
            <v>MA</v>
          </cell>
          <cell r="C1029" t="str">
            <v>TUFILÂNDIA</v>
          </cell>
          <cell r="D1029" t="str">
            <v>211227</v>
          </cell>
          <cell r="F1029">
            <v>1146552</v>
          </cell>
        </row>
        <row r="1030">
          <cell r="A1030">
            <v>211250</v>
          </cell>
          <cell r="B1030" t="str">
            <v>MA</v>
          </cell>
          <cell r="C1030" t="str">
            <v>TUTÓIA</v>
          </cell>
          <cell r="D1030" t="str">
            <v>211250</v>
          </cell>
          <cell r="F1030">
            <v>582792</v>
          </cell>
        </row>
        <row r="1031">
          <cell r="A1031">
            <v>211285</v>
          </cell>
          <cell r="B1031" t="str">
            <v>MA</v>
          </cell>
          <cell r="C1031" t="str">
            <v>VILA NOVA DOS MARTÍRIOS</v>
          </cell>
          <cell r="D1031" t="str">
            <v>211285</v>
          </cell>
          <cell r="E1031">
            <v>334</v>
          </cell>
          <cell r="F1031">
            <v>7109778</v>
          </cell>
        </row>
        <row r="1032">
          <cell r="A1032">
            <v>211400</v>
          </cell>
          <cell r="B1032" t="str">
            <v>MA</v>
          </cell>
          <cell r="C1032" t="str">
            <v>ZÉ DOCA</v>
          </cell>
          <cell r="D1032" t="str">
            <v>211400</v>
          </cell>
          <cell r="F1032">
            <v>2748504</v>
          </cell>
        </row>
        <row r="1033">
          <cell r="A1033">
            <v>510010</v>
          </cell>
          <cell r="B1033" t="str">
            <v>MT</v>
          </cell>
          <cell r="C1033" t="str">
            <v>ACORIZAL</v>
          </cell>
          <cell r="D1033" t="str">
            <v>510010</v>
          </cell>
          <cell r="E1033">
            <v>6705</v>
          </cell>
          <cell r="F1033">
            <v>6608860</v>
          </cell>
        </row>
        <row r="1034">
          <cell r="A1034">
            <v>510020</v>
          </cell>
          <cell r="B1034" t="str">
            <v>MT</v>
          </cell>
          <cell r="C1034" t="str">
            <v>ÁGUA BOA</v>
          </cell>
          <cell r="D1034" t="str">
            <v>510020</v>
          </cell>
          <cell r="E1034">
            <v>223761</v>
          </cell>
          <cell r="F1034">
            <v>28903304</v>
          </cell>
        </row>
        <row r="1035">
          <cell r="A1035">
            <v>510025</v>
          </cell>
          <cell r="B1035" t="str">
            <v>MT</v>
          </cell>
          <cell r="C1035" t="str">
            <v>ALTA FLORESTA</v>
          </cell>
          <cell r="D1035" t="str">
            <v>510025</v>
          </cell>
          <cell r="E1035">
            <v>241214</v>
          </cell>
          <cell r="F1035">
            <v>25378053</v>
          </cell>
        </row>
        <row r="1036">
          <cell r="A1036">
            <v>510030</v>
          </cell>
          <cell r="B1036" t="str">
            <v>MT</v>
          </cell>
          <cell r="C1036" t="str">
            <v>ALTO ARAGUAIA</v>
          </cell>
          <cell r="D1036" t="str">
            <v>510030</v>
          </cell>
          <cell r="F1036">
            <v>67350538</v>
          </cell>
        </row>
        <row r="1037">
          <cell r="A1037">
            <v>510035</v>
          </cell>
          <cell r="B1037" t="str">
            <v>MT</v>
          </cell>
          <cell r="C1037" t="str">
            <v>ALTO BOA VISTA</v>
          </cell>
          <cell r="D1037" t="str">
            <v>510035</v>
          </cell>
          <cell r="E1037">
            <v>13875</v>
          </cell>
          <cell r="F1037">
            <v>9489518</v>
          </cell>
        </row>
        <row r="1038">
          <cell r="A1038">
            <v>510050</v>
          </cell>
          <cell r="B1038" t="str">
            <v>MT</v>
          </cell>
          <cell r="C1038" t="str">
            <v>ALTO PARAGUAI</v>
          </cell>
          <cell r="D1038" t="str">
            <v>510050</v>
          </cell>
          <cell r="F1038">
            <v>238893</v>
          </cell>
        </row>
        <row r="1039">
          <cell r="A1039">
            <v>510060</v>
          </cell>
          <cell r="B1039" t="str">
            <v>MT</v>
          </cell>
          <cell r="C1039" t="str">
            <v>ALTO TAQUARI</v>
          </cell>
          <cell r="D1039" t="str">
            <v>510060</v>
          </cell>
          <cell r="E1039">
            <v>63038</v>
          </cell>
          <cell r="F1039">
            <v>26025367</v>
          </cell>
        </row>
        <row r="1040">
          <cell r="A1040">
            <v>510100</v>
          </cell>
          <cell r="B1040" t="str">
            <v>MT</v>
          </cell>
          <cell r="C1040" t="str">
            <v>ARAGUAIANA</v>
          </cell>
          <cell r="D1040" t="str">
            <v>510100</v>
          </cell>
          <cell r="E1040">
            <v>8326</v>
          </cell>
          <cell r="F1040">
            <v>1724195</v>
          </cell>
        </row>
        <row r="1041">
          <cell r="A1041">
            <v>510120</v>
          </cell>
          <cell r="B1041" t="str">
            <v>MT</v>
          </cell>
          <cell r="C1041" t="str">
            <v>ARAGUAINHA</v>
          </cell>
          <cell r="D1041" t="str">
            <v>510120</v>
          </cell>
          <cell r="F1041">
            <v>2043456</v>
          </cell>
        </row>
        <row r="1042">
          <cell r="A1042">
            <v>510125</v>
          </cell>
          <cell r="B1042" t="str">
            <v>MT</v>
          </cell>
          <cell r="C1042" t="str">
            <v>ARAPUTANGA</v>
          </cell>
          <cell r="D1042" t="str">
            <v>510125</v>
          </cell>
          <cell r="E1042">
            <v>43115</v>
          </cell>
          <cell r="F1042">
            <v>9922521</v>
          </cell>
        </row>
        <row r="1043">
          <cell r="A1043">
            <v>510130</v>
          </cell>
          <cell r="B1043" t="str">
            <v>MT</v>
          </cell>
          <cell r="C1043" t="str">
            <v>ARENÁPOLIS</v>
          </cell>
          <cell r="D1043" t="str">
            <v>510130</v>
          </cell>
          <cell r="E1043">
            <v>41988</v>
          </cell>
          <cell r="F1043">
            <v>15015099</v>
          </cell>
        </row>
        <row r="1044">
          <cell r="A1044">
            <v>510140</v>
          </cell>
          <cell r="B1044" t="str">
            <v>MT</v>
          </cell>
          <cell r="C1044" t="str">
            <v>ARIPUANÃ</v>
          </cell>
          <cell r="D1044" t="str">
            <v>510140</v>
          </cell>
          <cell r="F1044">
            <v>22048440</v>
          </cell>
        </row>
        <row r="1045">
          <cell r="A1045">
            <v>510160</v>
          </cell>
          <cell r="B1045" t="str">
            <v>MT</v>
          </cell>
          <cell r="C1045" t="str">
            <v>BARÃO DE MELGAÇO</v>
          </cell>
          <cell r="D1045" t="str">
            <v>510160</v>
          </cell>
          <cell r="F1045">
            <v>796776</v>
          </cell>
        </row>
        <row r="1046">
          <cell r="A1046">
            <v>510170</v>
          </cell>
          <cell r="B1046" t="str">
            <v>MT</v>
          </cell>
          <cell r="C1046" t="str">
            <v>BARRA DO BUGRES</v>
          </cell>
          <cell r="D1046" t="str">
            <v>510170</v>
          </cell>
          <cell r="E1046">
            <v>47017</v>
          </cell>
          <cell r="F1046">
            <v>25642908</v>
          </cell>
        </row>
        <row r="1047">
          <cell r="A1047">
            <v>510180</v>
          </cell>
          <cell r="B1047" t="str">
            <v>MT</v>
          </cell>
          <cell r="C1047" t="str">
            <v>BARRA DO GARÇAS</v>
          </cell>
          <cell r="D1047" t="str">
            <v>510180</v>
          </cell>
          <cell r="E1047">
            <v>290968</v>
          </cell>
          <cell r="F1047">
            <v>58524127</v>
          </cell>
        </row>
        <row r="1048">
          <cell r="A1048">
            <v>510185</v>
          </cell>
          <cell r="B1048" t="str">
            <v>MT</v>
          </cell>
          <cell r="C1048" t="str">
            <v>BOM JESUS DO ARAGUAIA</v>
          </cell>
          <cell r="D1048" t="str">
            <v>510185</v>
          </cell>
          <cell r="E1048">
            <v>214</v>
          </cell>
          <cell r="F1048">
            <v>4319931</v>
          </cell>
        </row>
        <row r="1049">
          <cell r="A1049">
            <v>510190</v>
          </cell>
          <cell r="B1049" t="str">
            <v>MT</v>
          </cell>
          <cell r="C1049" t="str">
            <v>BRASNORTE</v>
          </cell>
          <cell r="D1049" t="str">
            <v>510190</v>
          </cell>
          <cell r="E1049">
            <v>55031</v>
          </cell>
          <cell r="F1049">
            <v>26255904</v>
          </cell>
        </row>
        <row r="1050">
          <cell r="A1050">
            <v>510250</v>
          </cell>
          <cell r="B1050" t="str">
            <v>MT</v>
          </cell>
          <cell r="C1050" t="str">
            <v>CÁCERES</v>
          </cell>
          <cell r="D1050" t="str">
            <v>510250</v>
          </cell>
          <cell r="E1050">
            <v>472016</v>
          </cell>
          <cell r="F1050">
            <v>87425288</v>
          </cell>
        </row>
        <row r="1051">
          <cell r="A1051">
            <v>510260</v>
          </cell>
          <cell r="B1051" t="str">
            <v>MT</v>
          </cell>
          <cell r="C1051" t="str">
            <v>CAMPINÁPOLIS</v>
          </cell>
          <cell r="D1051" t="str">
            <v>510260</v>
          </cell>
          <cell r="E1051">
            <v>18373</v>
          </cell>
          <cell r="F1051">
            <v>6934046</v>
          </cell>
        </row>
        <row r="1052">
          <cell r="A1052">
            <v>510267</v>
          </cell>
          <cell r="B1052" t="str">
            <v>MT</v>
          </cell>
          <cell r="C1052" t="str">
            <v>CAMPO VERDE</v>
          </cell>
          <cell r="D1052" t="str">
            <v>510267</v>
          </cell>
          <cell r="F1052">
            <v>68083</v>
          </cell>
        </row>
        <row r="1053">
          <cell r="A1053">
            <v>510269</v>
          </cell>
          <cell r="B1053" t="str">
            <v>MT</v>
          </cell>
          <cell r="C1053" t="str">
            <v>CANABRAVA DO NORTE</v>
          </cell>
          <cell r="D1053" t="str">
            <v>510269</v>
          </cell>
          <cell r="F1053">
            <v>5131104</v>
          </cell>
        </row>
        <row r="1054">
          <cell r="A1054">
            <v>510270</v>
          </cell>
          <cell r="B1054" t="str">
            <v>MT</v>
          </cell>
          <cell r="C1054" t="str">
            <v>CANARANA</v>
          </cell>
          <cell r="D1054" t="str">
            <v>510270</v>
          </cell>
          <cell r="E1054">
            <v>65829</v>
          </cell>
          <cell r="F1054">
            <v>11115192</v>
          </cell>
        </row>
        <row r="1055">
          <cell r="A1055">
            <v>510279</v>
          </cell>
          <cell r="B1055" t="str">
            <v>MT</v>
          </cell>
          <cell r="C1055" t="str">
            <v>CARLINDA</v>
          </cell>
          <cell r="D1055" t="str">
            <v>510279</v>
          </cell>
          <cell r="F1055">
            <v>15082872</v>
          </cell>
        </row>
        <row r="1056">
          <cell r="A1056">
            <v>510285</v>
          </cell>
          <cell r="B1056" t="str">
            <v>MT</v>
          </cell>
          <cell r="C1056" t="str">
            <v>CASTANHEIRA</v>
          </cell>
          <cell r="D1056" t="str">
            <v>510285</v>
          </cell>
          <cell r="F1056">
            <v>2061378</v>
          </cell>
        </row>
        <row r="1057">
          <cell r="A1057">
            <v>510300</v>
          </cell>
          <cell r="B1057" t="str">
            <v>MT</v>
          </cell>
          <cell r="C1057" t="str">
            <v>CHAPADA DOS GUIMARÃES</v>
          </cell>
          <cell r="D1057" t="str">
            <v>510300</v>
          </cell>
          <cell r="E1057">
            <v>98164</v>
          </cell>
          <cell r="F1057">
            <v>30258546</v>
          </cell>
        </row>
        <row r="1058">
          <cell r="A1058">
            <v>510310</v>
          </cell>
          <cell r="B1058" t="str">
            <v>MT</v>
          </cell>
          <cell r="C1058" t="str">
            <v>COCALINHO</v>
          </cell>
          <cell r="D1058" t="str">
            <v>510310</v>
          </cell>
          <cell r="E1058">
            <v>18002</v>
          </cell>
          <cell r="F1058">
            <v>3733335</v>
          </cell>
        </row>
        <row r="1059">
          <cell r="A1059">
            <v>510320</v>
          </cell>
          <cell r="B1059" t="str">
            <v>MT</v>
          </cell>
          <cell r="C1059" t="str">
            <v>COLÍDER</v>
          </cell>
          <cell r="D1059" t="str">
            <v>510320</v>
          </cell>
          <cell r="F1059">
            <v>36165768</v>
          </cell>
        </row>
        <row r="1060">
          <cell r="A1060">
            <v>510325</v>
          </cell>
          <cell r="B1060" t="str">
            <v>MT</v>
          </cell>
          <cell r="C1060" t="str">
            <v>COLNIZA</v>
          </cell>
          <cell r="D1060" t="str">
            <v>510325</v>
          </cell>
          <cell r="F1060">
            <v>220800</v>
          </cell>
        </row>
        <row r="1061">
          <cell r="A1061">
            <v>510330</v>
          </cell>
          <cell r="B1061" t="str">
            <v>MT</v>
          </cell>
          <cell r="C1061" t="str">
            <v>COMODORO</v>
          </cell>
          <cell r="D1061" t="str">
            <v>510330</v>
          </cell>
          <cell r="E1061">
            <v>48492</v>
          </cell>
          <cell r="F1061">
            <v>10027949</v>
          </cell>
        </row>
        <row r="1062">
          <cell r="A1062">
            <v>510336</v>
          </cell>
          <cell r="B1062" t="str">
            <v>MT</v>
          </cell>
          <cell r="C1062" t="str">
            <v>CONQUISTA D'OESTE</v>
          </cell>
          <cell r="D1062" t="str">
            <v>510336</v>
          </cell>
          <cell r="E1062">
            <v>36502</v>
          </cell>
          <cell r="F1062">
            <v>10112506</v>
          </cell>
        </row>
        <row r="1063">
          <cell r="A1063">
            <v>510340</v>
          </cell>
          <cell r="B1063" t="str">
            <v>MT</v>
          </cell>
          <cell r="C1063" t="str">
            <v>CUIABÁ</v>
          </cell>
          <cell r="D1063" t="str">
            <v>510340</v>
          </cell>
          <cell r="F1063">
            <v>718928862</v>
          </cell>
        </row>
        <row r="1064">
          <cell r="A1064">
            <v>510343</v>
          </cell>
          <cell r="B1064" t="str">
            <v>MT</v>
          </cell>
          <cell r="C1064" t="str">
            <v>CURVELÂNDIA</v>
          </cell>
          <cell r="D1064" t="str">
            <v>510343</v>
          </cell>
          <cell r="E1064">
            <v>8725</v>
          </cell>
          <cell r="F1064">
            <v>14318520</v>
          </cell>
        </row>
        <row r="1065">
          <cell r="A1065">
            <v>510345</v>
          </cell>
          <cell r="B1065" t="str">
            <v>MT</v>
          </cell>
          <cell r="C1065" t="str">
            <v>DENISE</v>
          </cell>
          <cell r="D1065" t="str">
            <v>510345</v>
          </cell>
          <cell r="E1065">
            <v>8340</v>
          </cell>
          <cell r="F1065">
            <v>3687871</v>
          </cell>
        </row>
        <row r="1066">
          <cell r="A1066">
            <v>510350</v>
          </cell>
          <cell r="B1066" t="str">
            <v>MT</v>
          </cell>
          <cell r="C1066" t="str">
            <v>DIAMANTINO</v>
          </cell>
          <cell r="D1066" t="str">
            <v>510350</v>
          </cell>
          <cell r="F1066">
            <v>65574</v>
          </cell>
        </row>
        <row r="1067">
          <cell r="A1067">
            <v>510360</v>
          </cell>
          <cell r="B1067" t="str">
            <v>MT</v>
          </cell>
          <cell r="C1067" t="str">
            <v>DOM AQUINO</v>
          </cell>
          <cell r="D1067" t="str">
            <v>510360</v>
          </cell>
          <cell r="E1067">
            <v>70570</v>
          </cell>
          <cell r="F1067">
            <v>15006023</v>
          </cell>
        </row>
        <row r="1068">
          <cell r="A1068">
            <v>510380</v>
          </cell>
          <cell r="B1068" t="str">
            <v>MT</v>
          </cell>
          <cell r="C1068" t="str">
            <v>FIGUEIRÓPOLIS D'OESTE</v>
          </cell>
          <cell r="D1068" t="str">
            <v>510380</v>
          </cell>
          <cell r="E1068">
            <v>21415</v>
          </cell>
          <cell r="F1068">
            <v>6915954</v>
          </cell>
        </row>
        <row r="1069">
          <cell r="A1069">
            <v>510385</v>
          </cell>
          <cell r="B1069" t="str">
            <v>MT</v>
          </cell>
          <cell r="C1069" t="str">
            <v>GAÚCHA DO NORTE</v>
          </cell>
          <cell r="D1069" t="str">
            <v>510385</v>
          </cell>
          <cell r="F1069">
            <v>1437282</v>
          </cell>
        </row>
        <row r="1070">
          <cell r="A1070">
            <v>510390</v>
          </cell>
          <cell r="B1070" t="str">
            <v>MT</v>
          </cell>
          <cell r="C1070" t="str">
            <v>GENERAL CARNEIRO</v>
          </cell>
          <cell r="D1070" t="str">
            <v>510390</v>
          </cell>
          <cell r="E1070">
            <v>45080</v>
          </cell>
          <cell r="F1070">
            <v>8285721</v>
          </cell>
        </row>
        <row r="1071">
          <cell r="A1071">
            <v>510395</v>
          </cell>
          <cell r="B1071" t="str">
            <v>MT</v>
          </cell>
          <cell r="C1071" t="str">
            <v>GLÓRIA D'OESTE</v>
          </cell>
          <cell r="D1071" t="str">
            <v>510395</v>
          </cell>
          <cell r="E1071">
            <v>34050</v>
          </cell>
          <cell r="F1071">
            <v>6694974</v>
          </cell>
        </row>
        <row r="1072">
          <cell r="A1072">
            <v>510410</v>
          </cell>
          <cell r="B1072" t="str">
            <v>MT</v>
          </cell>
          <cell r="C1072" t="str">
            <v>GUARANTÃ DO NORTE</v>
          </cell>
          <cell r="D1072" t="str">
            <v>510410</v>
          </cell>
          <cell r="E1072">
            <v>54539</v>
          </cell>
          <cell r="F1072">
            <v>57559097</v>
          </cell>
        </row>
        <row r="1073">
          <cell r="A1073">
            <v>510420</v>
          </cell>
          <cell r="B1073" t="str">
            <v>MT</v>
          </cell>
          <cell r="C1073" t="str">
            <v>GUIRATINGA</v>
          </cell>
          <cell r="D1073" t="str">
            <v>510420</v>
          </cell>
          <cell r="F1073">
            <v>10752</v>
          </cell>
        </row>
        <row r="1074">
          <cell r="A1074">
            <v>510450</v>
          </cell>
          <cell r="B1074" t="str">
            <v>MT</v>
          </cell>
          <cell r="C1074" t="str">
            <v>INDIAVAÍ</v>
          </cell>
          <cell r="D1074" t="str">
            <v>510450</v>
          </cell>
          <cell r="E1074">
            <v>11852</v>
          </cell>
          <cell r="F1074">
            <v>4515867</v>
          </cell>
        </row>
        <row r="1075">
          <cell r="A1075">
            <v>510455</v>
          </cell>
          <cell r="B1075" t="str">
            <v>MT</v>
          </cell>
          <cell r="C1075" t="str">
            <v>ITAÚBA</v>
          </cell>
          <cell r="D1075" t="str">
            <v>510455</v>
          </cell>
          <cell r="F1075">
            <v>594120</v>
          </cell>
        </row>
        <row r="1076">
          <cell r="A1076">
            <v>510460</v>
          </cell>
          <cell r="B1076" t="str">
            <v>MT</v>
          </cell>
          <cell r="C1076" t="str">
            <v>ITIQUIRA</v>
          </cell>
          <cell r="D1076" t="str">
            <v>510460</v>
          </cell>
          <cell r="F1076">
            <v>5422536</v>
          </cell>
        </row>
        <row r="1077">
          <cell r="A1077">
            <v>510480</v>
          </cell>
          <cell r="B1077" t="str">
            <v>MT</v>
          </cell>
          <cell r="C1077" t="str">
            <v>JACIARA</v>
          </cell>
          <cell r="D1077" t="str">
            <v>510480</v>
          </cell>
          <cell r="F1077">
            <v>1824504</v>
          </cell>
        </row>
        <row r="1078">
          <cell r="A1078">
            <v>510490</v>
          </cell>
          <cell r="B1078" t="str">
            <v>MT</v>
          </cell>
          <cell r="C1078" t="str">
            <v>JANGADA</v>
          </cell>
          <cell r="D1078" t="str">
            <v>510490</v>
          </cell>
          <cell r="E1078">
            <v>9149</v>
          </cell>
          <cell r="F1078">
            <v>3532301444</v>
          </cell>
        </row>
        <row r="1079">
          <cell r="A1079">
            <v>510500</v>
          </cell>
          <cell r="B1079" t="str">
            <v>MT</v>
          </cell>
          <cell r="C1079" t="str">
            <v>JAURU</v>
          </cell>
          <cell r="D1079" t="str">
            <v>510500</v>
          </cell>
          <cell r="E1079">
            <v>45226</v>
          </cell>
          <cell r="F1079">
            <v>4051514</v>
          </cell>
        </row>
        <row r="1080">
          <cell r="A1080">
            <v>510510</v>
          </cell>
          <cell r="B1080" t="str">
            <v>MT</v>
          </cell>
          <cell r="C1080" t="str">
            <v>JUARA</v>
          </cell>
          <cell r="D1080" t="str">
            <v>510510</v>
          </cell>
          <cell r="F1080">
            <v>28172310</v>
          </cell>
        </row>
        <row r="1081">
          <cell r="A1081">
            <v>510515</v>
          </cell>
          <cell r="B1081" t="str">
            <v>MT</v>
          </cell>
          <cell r="C1081" t="str">
            <v>JUÍNA</v>
          </cell>
          <cell r="D1081" t="str">
            <v>510515</v>
          </cell>
          <cell r="F1081">
            <v>598560</v>
          </cell>
        </row>
        <row r="1082">
          <cell r="A1082">
            <v>510517</v>
          </cell>
          <cell r="B1082" t="str">
            <v>MT</v>
          </cell>
          <cell r="C1082" t="str">
            <v>JURUENA</v>
          </cell>
          <cell r="D1082" t="str">
            <v>510517</v>
          </cell>
          <cell r="F1082">
            <v>2592</v>
          </cell>
        </row>
        <row r="1083">
          <cell r="A1083">
            <v>510520</v>
          </cell>
          <cell r="B1083" t="str">
            <v>MT</v>
          </cell>
          <cell r="C1083" t="str">
            <v>JUSCIMEIRA</v>
          </cell>
          <cell r="D1083" t="str">
            <v>510520</v>
          </cell>
          <cell r="E1083">
            <v>69068</v>
          </cell>
          <cell r="F1083">
            <v>134320067</v>
          </cell>
        </row>
        <row r="1084">
          <cell r="A1084">
            <v>510523</v>
          </cell>
          <cell r="B1084" t="str">
            <v>MT</v>
          </cell>
          <cell r="C1084" t="str">
            <v>LAMBARI D'OESTE</v>
          </cell>
          <cell r="D1084" t="str">
            <v>510523</v>
          </cell>
          <cell r="E1084">
            <v>43520</v>
          </cell>
          <cell r="F1084">
            <v>6160359</v>
          </cell>
        </row>
        <row r="1085">
          <cell r="A1085">
            <v>510530</v>
          </cell>
          <cell r="B1085" t="str">
            <v>MT</v>
          </cell>
          <cell r="C1085" t="str">
            <v>LUCIARA</v>
          </cell>
          <cell r="D1085" t="str">
            <v>510530</v>
          </cell>
          <cell r="E1085">
            <v>16167</v>
          </cell>
          <cell r="F1085">
            <v>3559986</v>
          </cell>
        </row>
        <row r="1086">
          <cell r="A1086">
            <v>510560</v>
          </cell>
          <cell r="B1086" t="str">
            <v>MT</v>
          </cell>
          <cell r="C1086" t="str">
            <v>MATUPÁ</v>
          </cell>
          <cell r="D1086" t="str">
            <v>510560</v>
          </cell>
          <cell r="F1086">
            <v>3942552</v>
          </cell>
        </row>
        <row r="1087">
          <cell r="A1087">
            <v>510562</v>
          </cell>
          <cell r="B1087" t="str">
            <v>MT</v>
          </cell>
          <cell r="C1087" t="str">
            <v>MIRASSOL D'OESTE</v>
          </cell>
          <cell r="D1087" t="str">
            <v>510562</v>
          </cell>
          <cell r="E1087">
            <v>192771</v>
          </cell>
          <cell r="F1087">
            <v>26666882</v>
          </cell>
        </row>
        <row r="1088">
          <cell r="A1088">
            <v>510590</v>
          </cell>
          <cell r="B1088" t="str">
            <v>MT</v>
          </cell>
          <cell r="C1088" t="str">
            <v>NOBRES</v>
          </cell>
          <cell r="D1088" t="str">
            <v>510590</v>
          </cell>
          <cell r="E1088">
            <v>249</v>
          </cell>
          <cell r="F1088">
            <v>3066713</v>
          </cell>
        </row>
        <row r="1089">
          <cell r="A1089">
            <v>510600</v>
          </cell>
          <cell r="B1089" t="str">
            <v>MT</v>
          </cell>
          <cell r="C1089" t="str">
            <v>NORTELÂNDIA</v>
          </cell>
          <cell r="D1089" t="str">
            <v>510600</v>
          </cell>
          <cell r="F1089">
            <v>1306560</v>
          </cell>
        </row>
        <row r="1090">
          <cell r="A1090">
            <v>510610</v>
          </cell>
          <cell r="B1090" t="str">
            <v>MT</v>
          </cell>
          <cell r="C1090" t="str">
            <v>NOSSA SENHORA DO LIVRAMENTO</v>
          </cell>
          <cell r="D1090" t="str">
            <v>510610</v>
          </cell>
          <cell r="F1090">
            <v>22489836</v>
          </cell>
        </row>
        <row r="1091">
          <cell r="A1091">
            <v>510615</v>
          </cell>
          <cell r="B1091" t="str">
            <v>MT</v>
          </cell>
          <cell r="C1091" t="str">
            <v>NOVA BANDEIRANTES</v>
          </cell>
          <cell r="D1091" t="str">
            <v>510615</v>
          </cell>
          <cell r="E1091">
            <v>12354</v>
          </cell>
          <cell r="F1091">
            <v>9347394</v>
          </cell>
        </row>
        <row r="1092">
          <cell r="A1092">
            <v>510880</v>
          </cell>
          <cell r="B1092" t="str">
            <v>MT</v>
          </cell>
          <cell r="C1092" t="str">
            <v>NOVA GUARITA</v>
          </cell>
          <cell r="D1092" t="str">
            <v>510880</v>
          </cell>
          <cell r="E1092">
            <v>2765</v>
          </cell>
          <cell r="F1092">
            <v>4602389</v>
          </cell>
        </row>
        <row r="1093">
          <cell r="A1093">
            <v>510618</v>
          </cell>
          <cell r="B1093" t="str">
            <v>MT</v>
          </cell>
          <cell r="C1093" t="str">
            <v>NOVA LACERDA</v>
          </cell>
          <cell r="D1093" t="str">
            <v>510618</v>
          </cell>
          <cell r="E1093">
            <v>54183</v>
          </cell>
          <cell r="F1093">
            <v>11620074</v>
          </cell>
        </row>
        <row r="1094">
          <cell r="A1094">
            <v>510885</v>
          </cell>
          <cell r="B1094" t="str">
            <v>MT</v>
          </cell>
          <cell r="C1094" t="str">
            <v>NOVA MARILÂNDIA</v>
          </cell>
          <cell r="D1094" t="str">
            <v>510885</v>
          </cell>
          <cell r="E1094">
            <v>56510</v>
          </cell>
          <cell r="F1094">
            <v>33485577</v>
          </cell>
        </row>
        <row r="1095">
          <cell r="A1095">
            <v>510890</v>
          </cell>
          <cell r="B1095" t="str">
            <v>MT</v>
          </cell>
          <cell r="C1095" t="str">
            <v>NOVA MARINGÁ</v>
          </cell>
          <cell r="D1095" t="str">
            <v>510890</v>
          </cell>
          <cell r="E1095">
            <v>40</v>
          </cell>
          <cell r="F1095">
            <v>373476</v>
          </cell>
        </row>
        <row r="1096">
          <cell r="A1096">
            <v>510895</v>
          </cell>
          <cell r="B1096" t="str">
            <v>MT</v>
          </cell>
          <cell r="C1096" t="str">
            <v>NOVA MONTE VERDE</v>
          </cell>
          <cell r="D1096" t="str">
            <v>510895</v>
          </cell>
          <cell r="F1096">
            <v>0</v>
          </cell>
        </row>
        <row r="1097">
          <cell r="A1097">
            <v>510617</v>
          </cell>
          <cell r="B1097" t="str">
            <v>MT</v>
          </cell>
          <cell r="C1097" t="str">
            <v>NOVA NAZARÉ</v>
          </cell>
          <cell r="D1097" t="str">
            <v>510617</v>
          </cell>
          <cell r="E1097">
            <v>18233</v>
          </cell>
          <cell r="F1097">
            <v>3497435</v>
          </cell>
        </row>
        <row r="1098">
          <cell r="A1098">
            <v>510619</v>
          </cell>
          <cell r="B1098" t="str">
            <v>MT</v>
          </cell>
          <cell r="C1098" t="str">
            <v>NOVA SANTA HELENA</v>
          </cell>
          <cell r="D1098" t="str">
            <v>510619</v>
          </cell>
          <cell r="F1098">
            <v>5599368</v>
          </cell>
        </row>
        <row r="1099">
          <cell r="A1099">
            <v>510625</v>
          </cell>
          <cell r="B1099" t="str">
            <v>MT</v>
          </cell>
          <cell r="C1099" t="str">
            <v>NOVA XAVANTINA</v>
          </cell>
          <cell r="D1099" t="str">
            <v>510625</v>
          </cell>
          <cell r="E1099">
            <v>103523</v>
          </cell>
          <cell r="F1099">
            <v>28397479</v>
          </cell>
        </row>
        <row r="1100">
          <cell r="A1100">
            <v>510627</v>
          </cell>
          <cell r="B1100" t="str">
            <v>MT</v>
          </cell>
          <cell r="C1100" t="str">
            <v>NOVO HORIZONTE DO NORTE</v>
          </cell>
          <cell r="D1100" t="str">
            <v>510627</v>
          </cell>
          <cell r="F1100">
            <v>13059936</v>
          </cell>
        </row>
        <row r="1101">
          <cell r="A1101">
            <v>510626</v>
          </cell>
          <cell r="B1101" t="str">
            <v>MT</v>
          </cell>
          <cell r="C1101" t="str">
            <v>NOVO MUNDO</v>
          </cell>
          <cell r="D1101" t="str">
            <v>510626</v>
          </cell>
          <cell r="E1101">
            <v>62329</v>
          </cell>
          <cell r="F1101">
            <v>13384690</v>
          </cell>
        </row>
        <row r="1102">
          <cell r="A1102">
            <v>510631</v>
          </cell>
          <cell r="B1102" t="str">
            <v>MT</v>
          </cell>
          <cell r="C1102" t="str">
            <v>NOVO SANTO ANTÔNIO</v>
          </cell>
          <cell r="D1102" t="str">
            <v>510631</v>
          </cell>
          <cell r="E1102">
            <v>8995</v>
          </cell>
          <cell r="F1102">
            <v>4890043</v>
          </cell>
        </row>
        <row r="1103">
          <cell r="A1103">
            <v>510630</v>
          </cell>
          <cell r="B1103" t="str">
            <v>MT</v>
          </cell>
          <cell r="C1103" t="str">
            <v>PARANATINGA</v>
          </cell>
          <cell r="D1103" t="str">
            <v>510630</v>
          </cell>
          <cell r="E1103">
            <v>225550</v>
          </cell>
          <cell r="F1103">
            <v>47723146</v>
          </cell>
        </row>
        <row r="1104">
          <cell r="A1104">
            <v>510637</v>
          </cell>
          <cell r="B1104" t="str">
            <v>MT</v>
          </cell>
          <cell r="C1104" t="str">
            <v>PEDRA PRETA</v>
          </cell>
          <cell r="D1104" t="str">
            <v>510637</v>
          </cell>
          <cell r="F1104">
            <v>742512</v>
          </cell>
        </row>
        <row r="1105">
          <cell r="A1105">
            <v>510642</v>
          </cell>
          <cell r="B1105" t="str">
            <v>MT</v>
          </cell>
          <cell r="C1105" t="str">
            <v>PEIXOTO DE AZEVEDO</v>
          </cell>
          <cell r="D1105" t="str">
            <v>510642</v>
          </cell>
          <cell r="F1105">
            <v>25706064</v>
          </cell>
        </row>
        <row r="1106">
          <cell r="A1106">
            <v>510645</v>
          </cell>
          <cell r="B1106" t="str">
            <v>MT</v>
          </cell>
          <cell r="C1106" t="str">
            <v>PLANALTO DA SERRA</v>
          </cell>
          <cell r="D1106" t="str">
            <v>510645</v>
          </cell>
          <cell r="E1106">
            <v>35560</v>
          </cell>
          <cell r="F1106">
            <v>12786520</v>
          </cell>
        </row>
        <row r="1107">
          <cell r="A1107">
            <v>510650</v>
          </cell>
          <cell r="B1107" t="str">
            <v>MT</v>
          </cell>
          <cell r="C1107" t="str">
            <v>POCONÉ</v>
          </cell>
          <cell r="D1107" t="str">
            <v>510650</v>
          </cell>
          <cell r="E1107">
            <v>309786</v>
          </cell>
          <cell r="F1107">
            <v>42477869</v>
          </cell>
        </row>
        <row r="1108">
          <cell r="A1108">
            <v>510665</v>
          </cell>
          <cell r="B1108" t="str">
            <v>MT</v>
          </cell>
          <cell r="C1108" t="str">
            <v>PONTAL DO ARAGUAIA</v>
          </cell>
          <cell r="D1108" t="str">
            <v>510665</v>
          </cell>
          <cell r="F1108">
            <v>5305104</v>
          </cell>
        </row>
        <row r="1109">
          <cell r="A1109">
            <v>510670</v>
          </cell>
          <cell r="B1109" t="str">
            <v>MT</v>
          </cell>
          <cell r="C1109" t="str">
            <v>PONTE BRANCA</v>
          </cell>
          <cell r="D1109" t="str">
            <v>510670</v>
          </cell>
          <cell r="E1109">
            <v>42605</v>
          </cell>
          <cell r="F1109">
            <v>6316984</v>
          </cell>
        </row>
        <row r="1110">
          <cell r="A1110">
            <v>510675</v>
          </cell>
          <cell r="B1110" t="str">
            <v>MT</v>
          </cell>
          <cell r="C1110" t="str">
            <v>PONTES E LACERDA</v>
          </cell>
          <cell r="D1110" t="str">
            <v>510675</v>
          </cell>
          <cell r="F1110">
            <v>179693946</v>
          </cell>
        </row>
        <row r="1111">
          <cell r="A1111">
            <v>510680</v>
          </cell>
          <cell r="B1111" t="str">
            <v>MT</v>
          </cell>
          <cell r="C1111" t="str">
            <v>PORTO DOS GAÚCHOS</v>
          </cell>
          <cell r="D1111" t="str">
            <v>510680</v>
          </cell>
          <cell r="E1111">
            <v>13072</v>
          </cell>
          <cell r="F1111">
            <v>31154185</v>
          </cell>
        </row>
        <row r="1112">
          <cell r="A1112">
            <v>510682</v>
          </cell>
          <cell r="B1112" t="str">
            <v>MT</v>
          </cell>
          <cell r="C1112" t="str">
            <v>PORTO ESPERIDIÃO</v>
          </cell>
          <cell r="D1112" t="str">
            <v>510682</v>
          </cell>
          <cell r="E1112">
            <v>27697</v>
          </cell>
          <cell r="F1112">
            <v>13725673</v>
          </cell>
        </row>
        <row r="1113">
          <cell r="A1113">
            <v>510685</v>
          </cell>
          <cell r="B1113" t="str">
            <v>MT</v>
          </cell>
          <cell r="C1113" t="str">
            <v>PORTO ESTRELA</v>
          </cell>
          <cell r="D1113" t="str">
            <v>510685</v>
          </cell>
          <cell r="F1113">
            <v>1947958</v>
          </cell>
        </row>
        <row r="1114">
          <cell r="A1114">
            <v>510700</v>
          </cell>
          <cell r="B1114" t="str">
            <v>MT</v>
          </cell>
          <cell r="C1114" t="str">
            <v>POXORÉO</v>
          </cell>
          <cell r="D1114" t="str">
            <v>510700</v>
          </cell>
          <cell r="E1114">
            <v>138781</v>
          </cell>
          <cell r="F1114">
            <v>6250257</v>
          </cell>
        </row>
        <row r="1115">
          <cell r="A1115">
            <v>510704</v>
          </cell>
          <cell r="B1115" t="str">
            <v>MT</v>
          </cell>
          <cell r="C1115" t="str">
            <v>PRIMAVERA DO LESTE</v>
          </cell>
          <cell r="D1115" t="str">
            <v>510704</v>
          </cell>
          <cell r="F1115">
            <v>1298840</v>
          </cell>
        </row>
        <row r="1116">
          <cell r="A1116">
            <v>510706</v>
          </cell>
          <cell r="B1116" t="str">
            <v>MT</v>
          </cell>
          <cell r="C1116" t="str">
            <v>QUERÊNCIA</v>
          </cell>
          <cell r="D1116" t="str">
            <v>510706</v>
          </cell>
          <cell r="E1116">
            <v>126864</v>
          </cell>
          <cell r="F1116">
            <v>33056949</v>
          </cell>
        </row>
        <row r="1117">
          <cell r="A1117">
            <v>510715</v>
          </cell>
          <cell r="B1117" t="str">
            <v>MT</v>
          </cell>
          <cell r="C1117" t="str">
            <v>RESERVA DO CABAÇAL</v>
          </cell>
          <cell r="D1117" t="str">
            <v>510715</v>
          </cell>
          <cell r="E1117">
            <v>7571</v>
          </cell>
          <cell r="F1117">
            <v>4393176</v>
          </cell>
        </row>
        <row r="1118">
          <cell r="A1118">
            <v>510718</v>
          </cell>
          <cell r="B1118" t="str">
            <v>MT</v>
          </cell>
          <cell r="C1118" t="str">
            <v>RIBEIRÃO CASCALHEIRA</v>
          </cell>
          <cell r="D1118" t="str">
            <v>510718</v>
          </cell>
          <cell r="E1118">
            <v>29473</v>
          </cell>
          <cell r="F1118">
            <v>5438877</v>
          </cell>
        </row>
        <row r="1119">
          <cell r="A1119">
            <v>510719</v>
          </cell>
          <cell r="B1119" t="str">
            <v>MT</v>
          </cell>
          <cell r="C1119" t="str">
            <v>RIBEIRÃOZINHO</v>
          </cell>
          <cell r="D1119" t="str">
            <v>510719</v>
          </cell>
          <cell r="E1119">
            <v>5628</v>
          </cell>
          <cell r="F1119">
            <v>5624722</v>
          </cell>
        </row>
        <row r="1120">
          <cell r="A1120">
            <v>510720</v>
          </cell>
          <cell r="B1120" t="str">
            <v>MT</v>
          </cell>
          <cell r="C1120" t="str">
            <v>RIO BRANCO</v>
          </cell>
          <cell r="D1120" t="str">
            <v>510720</v>
          </cell>
          <cell r="E1120">
            <v>29448</v>
          </cell>
          <cell r="F1120">
            <v>2778712</v>
          </cell>
        </row>
        <row r="1121">
          <cell r="A1121">
            <v>510757</v>
          </cell>
          <cell r="B1121" t="str">
            <v>MT</v>
          </cell>
          <cell r="C1121" t="str">
            <v>RONDOLÂNDIA</v>
          </cell>
          <cell r="D1121" t="str">
            <v>510757</v>
          </cell>
          <cell r="F1121">
            <v>13960886</v>
          </cell>
        </row>
        <row r="1122">
          <cell r="A1122">
            <v>510760</v>
          </cell>
          <cell r="B1122" t="str">
            <v>MT</v>
          </cell>
          <cell r="C1122" t="str">
            <v>RONDONÓPOLIS</v>
          </cell>
          <cell r="D1122" t="str">
            <v>510760</v>
          </cell>
          <cell r="F1122">
            <v>102811392</v>
          </cell>
        </row>
        <row r="1123">
          <cell r="A1123">
            <v>510770</v>
          </cell>
          <cell r="B1123" t="str">
            <v>MT</v>
          </cell>
          <cell r="C1123" t="str">
            <v>ROSÁRIO OESTE</v>
          </cell>
          <cell r="D1123" t="str">
            <v>510770</v>
          </cell>
          <cell r="E1123">
            <v>4143</v>
          </cell>
          <cell r="F1123">
            <v>2432531</v>
          </cell>
        </row>
        <row r="1124">
          <cell r="A1124">
            <v>510775</v>
          </cell>
          <cell r="B1124" t="str">
            <v>MT</v>
          </cell>
          <cell r="C1124" t="str">
            <v>SALTO DO CÉU</v>
          </cell>
          <cell r="D1124" t="str">
            <v>510775</v>
          </cell>
          <cell r="E1124">
            <v>33028</v>
          </cell>
          <cell r="F1124">
            <v>4273264</v>
          </cell>
        </row>
        <row r="1125">
          <cell r="A1125">
            <v>510774</v>
          </cell>
          <cell r="B1125" t="str">
            <v>MT</v>
          </cell>
          <cell r="C1125" t="str">
            <v>SANTA CRUZ DO XINGU</v>
          </cell>
          <cell r="D1125" t="str">
            <v>510774</v>
          </cell>
          <cell r="E1125">
            <v>37396</v>
          </cell>
          <cell r="F1125">
            <v>3741866</v>
          </cell>
        </row>
        <row r="1126">
          <cell r="A1126">
            <v>510776</v>
          </cell>
          <cell r="B1126" t="str">
            <v>MT</v>
          </cell>
          <cell r="C1126" t="str">
            <v>SANTA RITA DO TRIVELATO</v>
          </cell>
          <cell r="D1126" t="str">
            <v>510776</v>
          </cell>
          <cell r="F1126">
            <v>0</v>
          </cell>
        </row>
        <row r="1127">
          <cell r="A1127">
            <v>510777</v>
          </cell>
          <cell r="B1127" t="str">
            <v>MT</v>
          </cell>
          <cell r="C1127" t="str">
            <v>SANTA TEREZINHA</v>
          </cell>
          <cell r="D1127" t="str">
            <v>510777</v>
          </cell>
          <cell r="E1127">
            <v>3607</v>
          </cell>
          <cell r="F1127">
            <v>2936629</v>
          </cell>
        </row>
        <row r="1128">
          <cell r="A1128">
            <v>510726</v>
          </cell>
          <cell r="B1128" t="str">
            <v>MT</v>
          </cell>
          <cell r="C1128" t="str">
            <v>SANTO AFONSO</v>
          </cell>
          <cell r="D1128" t="str">
            <v>510726</v>
          </cell>
          <cell r="E1128">
            <v>29036</v>
          </cell>
          <cell r="F1128">
            <v>7364484</v>
          </cell>
        </row>
        <row r="1129">
          <cell r="A1129">
            <v>510779</v>
          </cell>
          <cell r="B1129" t="str">
            <v>MT</v>
          </cell>
          <cell r="C1129" t="str">
            <v>SANTO ANTÔNIO DO LESTE</v>
          </cell>
          <cell r="D1129" t="str">
            <v>510779</v>
          </cell>
          <cell r="F1129">
            <v>1826448</v>
          </cell>
        </row>
        <row r="1130">
          <cell r="A1130">
            <v>510780</v>
          </cell>
          <cell r="B1130" t="str">
            <v>MT</v>
          </cell>
          <cell r="C1130" t="str">
            <v>SANTO ANTÔNIO DO LEVERGER</v>
          </cell>
          <cell r="D1130" t="str">
            <v>510780</v>
          </cell>
          <cell r="F1130">
            <v>5939490</v>
          </cell>
        </row>
        <row r="1131">
          <cell r="A1131">
            <v>510785</v>
          </cell>
          <cell r="B1131" t="str">
            <v>MT</v>
          </cell>
          <cell r="C1131" t="str">
            <v>SÃO FÉLIX DO ARAGUAIA</v>
          </cell>
          <cell r="D1131" t="str">
            <v>510785</v>
          </cell>
          <cell r="E1131">
            <v>60330</v>
          </cell>
          <cell r="F1131">
            <v>18444879</v>
          </cell>
        </row>
        <row r="1132">
          <cell r="A1132">
            <v>510729</v>
          </cell>
          <cell r="B1132" t="str">
            <v>MT</v>
          </cell>
          <cell r="C1132" t="str">
            <v>SÃO JOSÉ DO POVO</v>
          </cell>
          <cell r="D1132" t="str">
            <v>510729</v>
          </cell>
          <cell r="F1132">
            <v>2436960</v>
          </cell>
        </row>
        <row r="1133">
          <cell r="A1133">
            <v>510730</v>
          </cell>
          <cell r="B1133" t="str">
            <v>MT</v>
          </cell>
          <cell r="C1133" t="str">
            <v>SÃO JOSÉ DO RIO CLARO</v>
          </cell>
          <cell r="D1133" t="str">
            <v>510730</v>
          </cell>
          <cell r="F1133">
            <v>36581</v>
          </cell>
        </row>
        <row r="1134">
          <cell r="A1134">
            <v>510735</v>
          </cell>
          <cell r="B1134" t="str">
            <v>MT</v>
          </cell>
          <cell r="C1134" t="str">
            <v>SÃO JOSÉ DO XINGU</v>
          </cell>
          <cell r="D1134" t="str">
            <v>510735</v>
          </cell>
          <cell r="F1134">
            <v>18973440</v>
          </cell>
        </row>
        <row r="1135">
          <cell r="A1135">
            <v>510710</v>
          </cell>
          <cell r="B1135" t="str">
            <v>MT</v>
          </cell>
          <cell r="C1135" t="str">
            <v>SÃO JOSÉ DOS QUATRO MARCOS</v>
          </cell>
          <cell r="D1135" t="str">
            <v>510710</v>
          </cell>
          <cell r="E1135">
            <v>97855</v>
          </cell>
          <cell r="F1135">
            <v>23831794</v>
          </cell>
        </row>
        <row r="1136">
          <cell r="A1136">
            <v>510740</v>
          </cell>
          <cell r="B1136" t="str">
            <v>MT</v>
          </cell>
          <cell r="C1136" t="str">
            <v>SÃO PEDRO DA CIPA</v>
          </cell>
          <cell r="D1136" t="str">
            <v>510740</v>
          </cell>
          <cell r="F1136">
            <v>37176</v>
          </cell>
        </row>
        <row r="1137">
          <cell r="A1137">
            <v>510787</v>
          </cell>
          <cell r="B1137" t="str">
            <v>MT</v>
          </cell>
          <cell r="C1137" t="str">
            <v>SAPEZAL</v>
          </cell>
          <cell r="D1137" t="str">
            <v>510787</v>
          </cell>
          <cell r="E1137">
            <v>49266</v>
          </cell>
          <cell r="F1137">
            <v>6705337</v>
          </cell>
        </row>
        <row r="1138">
          <cell r="A1138">
            <v>510788</v>
          </cell>
          <cell r="B1138" t="str">
            <v>MT</v>
          </cell>
          <cell r="C1138" t="str">
            <v>SERRA NOVA DOURADA</v>
          </cell>
          <cell r="D1138" t="str">
            <v>510788</v>
          </cell>
          <cell r="E1138">
            <v>17239</v>
          </cell>
          <cell r="F1138">
            <v>4757620</v>
          </cell>
        </row>
        <row r="1139">
          <cell r="A1139">
            <v>510794</v>
          </cell>
          <cell r="B1139" t="str">
            <v>MT</v>
          </cell>
          <cell r="C1139" t="str">
            <v>TABAPORÃ</v>
          </cell>
          <cell r="D1139" t="str">
            <v>510794</v>
          </cell>
          <cell r="F1139">
            <v>4554988</v>
          </cell>
        </row>
        <row r="1140">
          <cell r="A1140">
            <v>510795</v>
          </cell>
          <cell r="B1140" t="str">
            <v>MT</v>
          </cell>
          <cell r="C1140" t="str">
            <v>TANGARÁ DA SERRA</v>
          </cell>
          <cell r="D1140" t="str">
            <v>510795</v>
          </cell>
          <cell r="E1140">
            <v>469965</v>
          </cell>
          <cell r="F1140">
            <v>117096861</v>
          </cell>
        </row>
        <row r="1141">
          <cell r="A1141">
            <v>510800</v>
          </cell>
          <cell r="B1141" t="str">
            <v>MT</v>
          </cell>
          <cell r="C1141" t="str">
            <v>TAPURAH</v>
          </cell>
          <cell r="D1141" t="str">
            <v>510800</v>
          </cell>
          <cell r="F1141">
            <v>744</v>
          </cell>
        </row>
        <row r="1142">
          <cell r="A1142">
            <v>510805</v>
          </cell>
          <cell r="B1142" t="str">
            <v>MT</v>
          </cell>
          <cell r="C1142" t="str">
            <v>TERRA NOVA DO NORTE</v>
          </cell>
          <cell r="D1142" t="str">
            <v>510805</v>
          </cell>
          <cell r="F1142">
            <v>3822648</v>
          </cell>
        </row>
        <row r="1143">
          <cell r="A1143">
            <v>510810</v>
          </cell>
          <cell r="B1143" t="str">
            <v>MT</v>
          </cell>
          <cell r="C1143" t="str">
            <v>TESOURO</v>
          </cell>
          <cell r="D1143" t="str">
            <v>510810</v>
          </cell>
          <cell r="E1143">
            <v>26332</v>
          </cell>
          <cell r="F1143">
            <v>5880037</v>
          </cell>
        </row>
        <row r="1144">
          <cell r="A1144">
            <v>510820</v>
          </cell>
          <cell r="B1144" t="str">
            <v>MT</v>
          </cell>
          <cell r="C1144" t="str">
            <v>TORIXORÉU</v>
          </cell>
          <cell r="D1144" t="str">
            <v>510820</v>
          </cell>
          <cell r="E1144">
            <v>41248</v>
          </cell>
          <cell r="F1144">
            <v>11944307</v>
          </cell>
        </row>
        <row r="1145">
          <cell r="A1145">
            <v>510830</v>
          </cell>
          <cell r="B1145" t="str">
            <v>MT</v>
          </cell>
          <cell r="C1145" t="str">
            <v>UNIÃO DO SUL</v>
          </cell>
          <cell r="D1145" t="str">
            <v>510830</v>
          </cell>
          <cell r="E1145">
            <v>28048</v>
          </cell>
          <cell r="F1145">
            <v>4928494</v>
          </cell>
        </row>
        <row r="1146">
          <cell r="A1146">
            <v>510835</v>
          </cell>
          <cell r="B1146" t="str">
            <v>MT</v>
          </cell>
          <cell r="C1146" t="str">
            <v>VALE DE SÃO DOMINGOS</v>
          </cell>
          <cell r="D1146" t="str">
            <v>510835</v>
          </cell>
          <cell r="E1146">
            <v>16858</v>
          </cell>
          <cell r="F1146">
            <v>5909683</v>
          </cell>
        </row>
        <row r="1147">
          <cell r="A1147">
            <v>510840</v>
          </cell>
          <cell r="B1147" t="str">
            <v>MT</v>
          </cell>
          <cell r="C1147" t="str">
            <v>VÁRZEA GRANDE</v>
          </cell>
          <cell r="D1147" t="str">
            <v>510840</v>
          </cell>
          <cell r="F1147">
            <v>10320</v>
          </cell>
        </row>
        <row r="1148">
          <cell r="A1148">
            <v>510850</v>
          </cell>
          <cell r="B1148" t="str">
            <v>MT</v>
          </cell>
          <cell r="C1148" t="str">
            <v>VERA</v>
          </cell>
          <cell r="D1148" t="str">
            <v>510850</v>
          </cell>
          <cell r="F1148">
            <v>27695280</v>
          </cell>
        </row>
        <row r="1149">
          <cell r="A1149">
            <v>510550</v>
          </cell>
          <cell r="B1149" t="str">
            <v>MT</v>
          </cell>
          <cell r="C1149" t="str">
            <v>VILA BELA DA SANTÍSSIMA TRINDADE</v>
          </cell>
          <cell r="D1149" t="str">
            <v>510550</v>
          </cell>
          <cell r="F1149">
            <v>772584</v>
          </cell>
        </row>
        <row r="1150">
          <cell r="A1150">
            <v>510860</v>
          </cell>
          <cell r="B1150" t="str">
            <v>MT</v>
          </cell>
          <cell r="C1150" t="str">
            <v>VILA RICA</v>
          </cell>
          <cell r="D1150" t="str">
            <v>510860</v>
          </cell>
          <cell r="E1150">
            <v>140826</v>
          </cell>
          <cell r="F1150">
            <v>35320983</v>
          </cell>
        </row>
        <row r="1151">
          <cell r="A1151">
            <v>500110</v>
          </cell>
          <cell r="B1151" t="str">
            <v>MS</v>
          </cell>
          <cell r="C1151" t="str">
            <v>AQUIDAUANA</v>
          </cell>
          <cell r="D1151" t="str">
            <v>500110</v>
          </cell>
          <cell r="F1151">
            <v>26072928</v>
          </cell>
        </row>
        <row r="1152">
          <cell r="A1152">
            <v>500124</v>
          </cell>
          <cell r="B1152" t="str">
            <v>MS</v>
          </cell>
          <cell r="C1152" t="str">
            <v>ARAL MOREIRA</v>
          </cell>
          <cell r="D1152" t="str">
            <v>500124</v>
          </cell>
          <cell r="E1152">
            <v>17084</v>
          </cell>
          <cell r="F1152">
            <v>16775271</v>
          </cell>
        </row>
        <row r="1153">
          <cell r="A1153">
            <v>500150</v>
          </cell>
          <cell r="B1153" t="str">
            <v>MS</v>
          </cell>
          <cell r="C1153" t="str">
            <v>BANDEIRANTES</v>
          </cell>
          <cell r="D1153" t="str">
            <v>500150</v>
          </cell>
          <cell r="F1153">
            <v>40272</v>
          </cell>
        </row>
        <row r="1154">
          <cell r="A1154">
            <v>500210</v>
          </cell>
          <cell r="B1154" t="str">
            <v>MS</v>
          </cell>
          <cell r="C1154" t="str">
            <v>BELA VISTA</v>
          </cell>
          <cell r="D1154" t="str">
            <v>500210</v>
          </cell>
          <cell r="F1154">
            <v>420864</v>
          </cell>
        </row>
        <row r="1155">
          <cell r="A1155">
            <v>500260</v>
          </cell>
          <cell r="B1155" t="str">
            <v>MS</v>
          </cell>
          <cell r="C1155" t="str">
            <v>CAMAPUÃ</v>
          </cell>
          <cell r="D1155" t="str">
            <v>500260</v>
          </cell>
          <cell r="F1155">
            <v>37493448</v>
          </cell>
        </row>
        <row r="1156">
          <cell r="A1156">
            <v>500270</v>
          </cell>
          <cell r="B1156" t="str">
            <v>MS</v>
          </cell>
          <cell r="C1156" t="str">
            <v>CAMPO GRANDE</v>
          </cell>
          <cell r="D1156" t="str">
            <v>500270</v>
          </cell>
          <cell r="E1156">
            <v>4723510</v>
          </cell>
          <cell r="F1156">
            <v>371504127</v>
          </cell>
        </row>
        <row r="1157">
          <cell r="A1157">
            <v>500295</v>
          </cell>
          <cell r="B1157" t="str">
            <v>MS</v>
          </cell>
          <cell r="C1157" t="str">
            <v>CHAPADÃO DO SUL</v>
          </cell>
          <cell r="D1157" t="str">
            <v>500295</v>
          </cell>
          <cell r="F1157">
            <v>44040</v>
          </cell>
        </row>
        <row r="1158">
          <cell r="A1158">
            <v>500315</v>
          </cell>
          <cell r="B1158" t="str">
            <v>MS</v>
          </cell>
          <cell r="C1158" t="str">
            <v>CORONEL SAPUCAIA</v>
          </cell>
          <cell r="D1158" t="str">
            <v>500315</v>
          </cell>
          <cell r="F1158">
            <v>171285978</v>
          </cell>
        </row>
        <row r="1159">
          <cell r="A1159">
            <v>500330</v>
          </cell>
          <cell r="B1159" t="str">
            <v>MS</v>
          </cell>
          <cell r="C1159" t="str">
            <v>COXIM</v>
          </cell>
          <cell r="D1159" t="str">
            <v>500330</v>
          </cell>
          <cell r="F1159">
            <v>4207451256</v>
          </cell>
        </row>
        <row r="1160">
          <cell r="A1160">
            <v>500348</v>
          </cell>
          <cell r="B1160" t="str">
            <v>MS</v>
          </cell>
          <cell r="C1160" t="str">
            <v>DOIS IRMÃOS DO BURITI</v>
          </cell>
          <cell r="D1160" t="str">
            <v>500348</v>
          </cell>
          <cell r="F1160">
            <v>28424232</v>
          </cell>
        </row>
        <row r="1161">
          <cell r="A1161">
            <v>500370</v>
          </cell>
          <cell r="B1161" t="str">
            <v>MS</v>
          </cell>
          <cell r="C1161" t="str">
            <v>DOURADOS</v>
          </cell>
          <cell r="D1161" t="str">
            <v>500370</v>
          </cell>
          <cell r="E1161">
            <v>695436</v>
          </cell>
          <cell r="F1161">
            <v>282928939</v>
          </cell>
        </row>
        <row r="1162">
          <cell r="A1162">
            <v>500380</v>
          </cell>
          <cell r="B1162" t="str">
            <v>MS</v>
          </cell>
          <cell r="C1162" t="str">
            <v>FÁTIMA DO SUL</v>
          </cell>
          <cell r="D1162" t="str">
            <v>500380</v>
          </cell>
          <cell r="E1162">
            <v>160715</v>
          </cell>
          <cell r="F1162">
            <v>37105700</v>
          </cell>
        </row>
        <row r="1163">
          <cell r="A1163">
            <v>500430</v>
          </cell>
          <cell r="B1163" t="str">
            <v>MS</v>
          </cell>
          <cell r="C1163" t="str">
            <v>IGUATEMI</v>
          </cell>
          <cell r="D1163" t="str">
            <v>500430</v>
          </cell>
          <cell r="F1163">
            <v>1821216</v>
          </cell>
        </row>
        <row r="1164">
          <cell r="A1164">
            <v>500450</v>
          </cell>
          <cell r="B1164" t="str">
            <v>MS</v>
          </cell>
          <cell r="C1164" t="str">
            <v>ITAPORÃ</v>
          </cell>
          <cell r="D1164" t="str">
            <v>500450</v>
          </cell>
          <cell r="E1164">
            <v>51203</v>
          </cell>
          <cell r="F1164">
            <v>24869589</v>
          </cell>
        </row>
        <row r="1165">
          <cell r="A1165">
            <v>500460</v>
          </cell>
          <cell r="B1165" t="str">
            <v>MS</v>
          </cell>
          <cell r="C1165" t="str">
            <v>ITAQUIRAÍ</v>
          </cell>
          <cell r="D1165" t="str">
            <v>500460</v>
          </cell>
          <cell r="F1165">
            <v>21477456</v>
          </cell>
        </row>
        <row r="1166">
          <cell r="A1166">
            <v>500480</v>
          </cell>
          <cell r="B1166" t="str">
            <v>MS</v>
          </cell>
          <cell r="C1166" t="str">
            <v>JAPORÃ</v>
          </cell>
          <cell r="D1166" t="str">
            <v>500480</v>
          </cell>
          <cell r="F1166">
            <v>7560</v>
          </cell>
        </row>
        <row r="1167">
          <cell r="A1167">
            <v>500500</v>
          </cell>
          <cell r="B1167" t="str">
            <v>MS</v>
          </cell>
          <cell r="C1167" t="str">
            <v>JARDIM</v>
          </cell>
          <cell r="D1167" t="str">
            <v>500500</v>
          </cell>
          <cell r="F1167">
            <v>127854060</v>
          </cell>
        </row>
        <row r="1168">
          <cell r="A1168">
            <v>500515</v>
          </cell>
          <cell r="B1168" t="str">
            <v>MS</v>
          </cell>
          <cell r="C1168" t="str">
            <v>JUTI</v>
          </cell>
          <cell r="D1168" t="str">
            <v>500515</v>
          </cell>
          <cell r="F1168">
            <v>4850520</v>
          </cell>
        </row>
        <row r="1169">
          <cell r="A1169">
            <v>500525</v>
          </cell>
          <cell r="B1169" t="str">
            <v>MS</v>
          </cell>
          <cell r="C1169" t="str">
            <v>LAGUNA CARAPÃ</v>
          </cell>
          <cell r="D1169" t="str">
            <v>500525</v>
          </cell>
          <cell r="E1169">
            <v>32576</v>
          </cell>
          <cell r="F1169">
            <v>13864779</v>
          </cell>
        </row>
        <row r="1170">
          <cell r="A1170">
            <v>500580</v>
          </cell>
          <cell r="B1170" t="str">
            <v>MS</v>
          </cell>
          <cell r="C1170" t="str">
            <v>NIOAQUE</v>
          </cell>
          <cell r="D1170" t="str">
            <v>500580</v>
          </cell>
          <cell r="F1170">
            <v>19909140</v>
          </cell>
        </row>
        <row r="1171">
          <cell r="A1171">
            <v>500620</v>
          </cell>
          <cell r="B1171" t="str">
            <v>MS</v>
          </cell>
          <cell r="C1171" t="str">
            <v>NOVA ANDRADINA</v>
          </cell>
          <cell r="D1171" t="str">
            <v>500620</v>
          </cell>
          <cell r="F1171">
            <v>18720</v>
          </cell>
        </row>
        <row r="1172">
          <cell r="A1172">
            <v>500635</v>
          </cell>
          <cell r="B1172" t="str">
            <v>MS</v>
          </cell>
          <cell r="C1172" t="str">
            <v>PARANHOS</v>
          </cell>
          <cell r="D1172" t="str">
            <v>500635</v>
          </cell>
          <cell r="F1172">
            <v>0</v>
          </cell>
        </row>
        <row r="1173">
          <cell r="A1173">
            <v>500640</v>
          </cell>
          <cell r="B1173" t="str">
            <v>MS</v>
          </cell>
          <cell r="C1173" t="str">
            <v>PEDRO GOMES</v>
          </cell>
          <cell r="D1173" t="str">
            <v>500640</v>
          </cell>
          <cell r="F1173">
            <v>717384</v>
          </cell>
        </row>
        <row r="1174">
          <cell r="A1174">
            <v>500660</v>
          </cell>
          <cell r="B1174" t="str">
            <v>MS</v>
          </cell>
          <cell r="C1174" t="str">
            <v>PONTA PORÃ</v>
          </cell>
          <cell r="D1174" t="str">
            <v>500660</v>
          </cell>
          <cell r="F1174">
            <v>175240680</v>
          </cell>
        </row>
        <row r="1175">
          <cell r="A1175">
            <v>500690</v>
          </cell>
          <cell r="B1175" t="str">
            <v>MS</v>
          </cell>
          <cell r="C1175" t="str">
            <v>PORTO MURTINHO</v>
          </cell>
          <cell r="D1175" t="str">
            <v>500690</v>
          </cell>
          <cell r="E1175">
            <v>81741</v>
          </cell>
          <cell r="F1175">
            <v>13291702</v>
          </cell>
        </row>
        <row r="1176">
          <cell r="A1176">
            <v>500769</v>
          </cell>
          <cell r="B1176" t="str">
            <v>MS</v>
          </cell>
          <cell r="C1176" t="str">
            <v>SÃO GABRIEL DO OESTE</v>
          </cell>
          <cell r="D1176" t="str">
            <v>500769</v>
          </cell>
          <cell r="F1176">
            <v>480000</v>
          </cell>
        </row>
        <row r="1177">
          <cell r="A1177">
            <v>500795</v>
          </cell>
          <cell r="B1177" t="str">
            <v>MS</v>
          </cell>
          <cell r="C1177" t="str">
            <v>TACURU</v>
          </cell>
          <cell r="D1177" t="str">
            <v>500795</v>
          </cell>
          <cell r="E1177">
            <v>65906</v>
          </cell>
          <cell r="F1177">
            <v>22459747</v>
          </cell>
        </row>
        <row r="1178">
          <cell r="A1178">
            <v>500797</v>
          </cell>
          <cell r="B1178" t="str">
            <v>MS</v>
          </cell>
          <cell r="C1178" t="str">
            <v>TAQUARUSSU</v>
          </cell>
          <cell r="D1178" t="str">
            <v>500797</v>
          </cell>
          <cell r="F1178">
            <v>3761664</v>
          </cell>
        </row>
        <row r="1179">
          <cell r="A1179">
            <v>310375</v>
          </cell>
          <cell r="B1179" t="str">
            <v>MG</v>
          </cell>
          <cell r="C1179" t="str">
            <v>ARAPORÃ</v>
          </cell>
          <cell r="D1179" t="str">
            <v>310375</v>
          </cell>
          <cell r="F1179">
            <v>2557920</v>
          </cell>
        </row>
        <row r="1180">
          <cell r="A1180">
            <v>310560</v>
          </cell>
          <cell r="B1180" t="str">
            <v>MG</v>
          </cell>
          <cell r="C1180" t="str">
            <v>BARBACENA</v>
          </cell>
          <cell r="D1180" t="str">
            <v>310560</v>
          </cell>
          <cell r="E1180">
            <v>981985</v>
          </cell>
          <cell r="F1180">
            <v>150575710</v>
          </cell>
        </row>
        <row r="1181">
          <cell r="A1181">
            <v>310910</v>
          </cell>
          <cell r="B1181" t="str">
            <v>MG</v>
          </cell>
          <cell r="C1181" t="str">
            <v>BUENO BRANDÃO</v>
          </cell>
          <cell r="D1181" t="str">
            <v>310910</v>
          </cell>
          <cell r="F1181">
            <v>0</v>
          </cell>
        </row>
        <row r="1182">
          <cell r="A1182">
            <v>310970</v>
          </cell>
          <cell r="B1182" t="str">
            <v>MG</v>
          </cell>
          <cell r="C1182" t="str">
            <v>CACHOEIRA DE MINAS</v>
          </cell>
          <cell r="D1182" t="str">
            <v>310970</v>
          </cell>
          <cell r="F1182">
            <v>2370360</v>
          </cell>
        </row>
        <row r="1183">
          <cell r="A1183">
            <v>312280</v>
          </cell>
          <cell r="B1183" t="str">
            <v>MG</v>
          </cell>
          <cell r="C1183" t="str">
            <v>DOM VIÇOSO</v>
          </cell>
          <cell r="D1183" t="str">
            <v>312280</v>
          </cell>
          <cell r="F1183">
            <v>12139920</v>
          </cell>
        </row>
        <row r="1184">
          <cell r="A1184">
            <v>313170</v>
          </cell>
          <cell r="B1184" t="str">
            <v>MG</v>
          </cell>
          <cell r="C1184" t="str">
            <v>ITABIRA</v>
          </cell>
          <cell r="D1184" t="str">
            <v>313170</v>
          </cell>
          <cell r="F1184">
            <v>2141256</v>
          </cell>
        </row>
        <row r="1185">
          <cell r="A1185">
            <v>313505</v>
          </cell>
          <cell r="B1185" t="str">
            <v>MG</v>
          </cell>
          <cell r="C1185" t="str">
            <v>JAÍBA</v>
          </cell>
          <cell r="D1185" t="str">
            <v>313505</v>
          </cell>
          <cell r="F1185">
            <v>358512</v>
          </cell>
        </row>
        <row r="1186">
          <cell r="A1186">
            <v>314090</v>
          </cell>
          <cell r="B1186" t="str">
            <v>MG</v>
          </cell>
          <cell r="C1186" t="str">
            <v>MATIPÓ</v>
          </cell>
          <cell r="D1186" t="str">
            <v>314090</v>
          </cell>
          <cell r="F1186">
            <v>2104584</v>
          </cell>
        </row>
        <row r="1187">
          <cell r="A1187">
            <v>314200</v>
          </cell>
          <cell r="B1187" t="str">
            <v>MG</v>
          </cell>
          <cell r="C1187" t="str">
            <v>MIRABELA</v>
          </cell>
          <cell r="D1187" t="str">
            <v>314200</v>
          </cell>
          <cell r="F1187">
            <v>229704</v>
          </cell>
        </row>
        <row r="1188">
          <cell r="A1188">
            <v>314587</v>
          </cell>
          <cell r="B1188" t="str">
            <v>MG</v>
          </cell>
          <cell r="C1188" t="str">
            <v>ORIZÂNIA</v>
          </cell>
          <cell r="D1188" t="str">
            <v>314587</v>
          </cell>
          <cell r="F1188">
            <v>11342040</v>
          </cell>
        </row>
        <row r="1189">
          <cell r="A1189">
            <v>314910</v>
          </cell>
          <cell r="B1189" t="str">
            <v>MG</v>
          </cell>
          <cell r="C1189" t="str">
            <v>PEDRALVA</v>
          </cell>
          <cell r="D1189" t="str">
            <v>314910</v>
          </cell>
          <cell r="F1189">
            <v>0</v>
          </cell>
        </row>
        <row r="1190">
          <cell r="A1190">
            <v>315080</v>
          </cell>
          <cell r="B1190" t="str">
            <v>MG</v>
          </cell>
          <cell r="C1190" t="str">
            <v>PIRANGA</v>
          </cell>
          <cell r="D1190" t="str">
            <v>315080</v>
          </cell>
          <cell r="F1190">
            <v>80784</v>
          </cell>
        </row>
        <row r="1191">
          <cell r="A1191">
            <v>315370</v>
          </cell>
          <cell r="B1191" t="str">
            <v>MG</v>
          </cell>
          <cell r="C1191" t="str">
            <v>QUARTEL GERAL</v>
          </cell>
          <cell r="D1191" t="str">
            <v>315370</v>
          </cell>
          <cell r="F1191">
            <v>22428156</v>
          </cell>
        </row>
        <row r="1192">
          <cell r="A1192">
            <v>315960</v>
          </cell>
          <cell r="B1192" t="str">
            <v>MG</v>
          </cell>
          <cell r="C1192" t="str">
            <v>SANTA RITA DO SAPUCAÍ</v>
          </cell>
          <cell r="D1192" t="str">
            <v>315960</v>
          </cell>
          <cell r="F1192">
            <v>86349882</v>
          </cell>
        </row>
        <row r="1193">
          <cell r="A1193">
            <v>316370</v>
          </cell>
          <cell r="B1193" t="str">
            <v>MG</v>
          </cell>
          <cell r="C1193" t="str">
            <v>SÃO LOURENÇO</v>
          </cell>
          <cell r="D1193" t="str">
            <v>316370</v>
          </cell>
          <cell r="F1193">
            <v>110465352</v>
          </cell>
        </row>
        <row r="1194">
          <cell r="A1194">
            <v>316720</v>
          </cell>
          <cell r="B1194" t="str">
            <v>MG</v>
          </cell>
          <cell r="C1194" t="str">
            <v>SETE LAGOAS</v>
          </cell>
          <cell r="D1194" t="str">
            <v>316720</v>
          </cell>
          <cell r="F1194">
            <v>9907182</v>
          </cell>
        </row>
        <row r="1195">
          <cell r="A1195">
            <v>317020</v>
          </cell>
          <cell r="B1195" t="str">
            <v>MG</v>
          </cell>
          <cell r="C1195" t="str">
            <v>UBERLÂNDIA</v>
          </cell>
          <cell r="D1195" t="str">
            <v>317020</v>
          </cell>
          <cell r="F1195">
            <v>586008</v>
          </cell>
        </row>
        <row r="1196">
          <cell r="A1196">
            <v>150010</v>
          </cell>
          <cell r="B1196" t="str">
            <v>PA</v>
          </cell>
          <cell r="C1196" t="str">
            <v>ABAETETUBA</v>
          </cell>
          <cell r="D1196" t="str">
            <v>150010</v>
          </cell>
          <cell r="F1196">
            <v>73071834</v>
          </cell>
        </row>
        <row r="1197">
          <cell r="A1197">
            <v>150013</v>
          </cell>
          <cell r="B1197" t="str">
            <v>PA</v>
          </cell>
          <cell r="C1197" t="str">
            <v>ABEL FIGUEIREDO</v>
          </cell>
          <cell r="D1197" t="str">
            <v>150013</v>
          </cell>
          <cell r="F1197">
            <v>1967070</v>
          </cell>
        </row>
        <row r="1198">
          <cell r="A1198">
            <v>150020</v>
          </cell>
          <cell r="B1198" t="str">
            <v>PA</v>
          </cell>
          <cell r="C1198" t="str">
            <v>ACARÁ</v>
          </cell>
          <cell r="D1198" t="str">
            <v>150020</v>
          </cell>
          <cell r="F1198">
            <v>4373568</v>
          </cell>
        </row>
        <row r="1199">
          <cell r="A1199">
            <v>150030</v>
          </cell>
          <cell r="B1199" t="str">
            <v>PA</v>
          </cell>
          <cell r="C1199" t="str">
            <v>AFUÁ</v>
          </cell>
          <cell r="D1199" t="str">
            <v>150030</v>
          </cell>
          <cell r="F1199">
            <v>0</v>
          </cell>
        </row>
        <row r="1200">
          <cell r="A1200">
            <v>150034</v>
          </cell>
          <cell r="B1200" t="str">
            <v>PA</v>
          </cell>
          <cell r="C1200" t="str">
            <v>ÁGUA AZUL DO NORTE</v>
          </cell>
          <cell r="D1200" t="str">
            <v>150034</v>
          </cell>
          <cell r="E1200">
            <v>23326</v>
          </cell>
          <cell r="F1200">
            <v>27954961</v>
          </cell>
        </row>
        <row r="1201">
          <cell r="A1201">
            <v>150050</v>
          </cell>
          <cell r="B1201" t="str">
            <v>PA</v>
          </cell>
          <cell r="C1201" t="str">
            <v>ALMEIRIM</v>
          </cell>
          <cell r="D1201" t="str">
            <v>150050</v>
          </cell>
          <cell r="E1201">
            <v>129702</v>
          </cell>
          <cell r="F1201">
            <v>48485333</v>
          </cell>
        </row>
        <row r="1202">
          <cell r="A1202">
            <v>150060</v>
          </cell>
          <cell r="B1202" t="str">
            <v>PA</v>
          </cell>
          <cell r="C1202" t="str">
            <v>ALTAMIRA</v>
          </cell>
          <cell r="D1202" t="str">
            <v>150060</v>
          </cell>
          <cell r="E1202">
            <v>21048</v>
          </cell>
          <cell r="F1202">
            <v>7033869</v>
          </cell>
        </row>
        <row r="1203">
          <cell r="A1203">
            <v>150080</v>
          </cell>
          <cell r="B1203" t="str">
            <v>PA</v>
          </cell>
          <cell r="C1203" t="str">
            <v>ANANINDEUA</v>
          </cell>
          <cell r="D1203" t="str">
            <v>150080</v>
          </cell>
          <cell r="E1203">
            <v>6869</v>
          </cell>
          <cell r="F1203">
            <v>147871023</v>
          </cell>
        </row>
        <row r="1204">
          <cell r="A1204">
            <v>150085</v>
          </cell>
          <cell r="B1204" t="str">
            <v>PA</v>
          </cell>
          <cell r="C1204" t="str">
            <v>ANAPU</v>
          </cell>
          <cell r="D1204" t="str">
            <v>150085</v>
          </cell>
          <cell r="E1204">
            <v>23366</v>
          </cell>
          <cell r="F1204">
            <v>93678360</v>
          </cell>
        </row>
        <row r="1205">
          <cell r="A1205">
            <v>150100</v>
          </cell>
          <cell r="B1205" t="str">
            <v>PA</v>
          </cell>
          <cell r="C1205" t="str">
            <v>AVEIRO</v>
          </cell>
          <cell r="D1205" t="str">
            <v>150100</v>
          </cell>
          <cell r="E1205">
            <v>7314</v>
          </cell>
          <cell r="F1205">
            <v>5358016</v>
          </cell>
        </row>
        <row r="1206">
          <cell r="A1206">
            <v>150120</v>
          </cell>
          <cell r="B1206" t="str">
            <v>PA</v>
          </cell>
          <cell r="C1206" t="str">
            <v>BAIÃO</v>
          </cell>
          <cell r="D1206" t="str">
            <v>150120</v>
          </cell>
          <cell r="F1206">
            <v>2617572</v>
          </cell>
        </row>
        <row r="1207">
          <cell r="A1207">
            <v>150125</v>
          </cell>
          <cell r="B1207" t="str">
            <v>PA</v>
          </cell>
          <cell r="C1207" t="str">
            <v>BANNACH</v>
          </cell>
          <cell r="D1207" t="str">
            <v>150125</v>
          </cell>
          <cell r="F1207">
            <v>28680</v>
          </cell>
        </row>
        <row r="1208">
          <cell r="A1208">
            <v>150130</v>
          </cell>
          <cell r="B1208" t="str">
            <v>PA</v>
          </cell>
          <cell r="C1208" t="str">
            <v>BARCARENA</v>
          </cell>
          <cell r="D1208" t="str">
            <v>150130</v>
          </cell>
          <cell r="F1208">
            <v>65525352</v>
          </cell>
        </row>
        <row r="1209">
          <cell r="A1209">
            <v>150140</v>
          </cell>
          <cell r="B1209" t="str">
            <v>PA</v>
          </cell>
          <cell r="C1209" t="str">
            <v>BELÉM</v>
          </cell>
          <cell r="D1209" t="str">
            <v>150140</v>
          </cell>
          <cell r="E1209">
            <v>697899</v>
          </cell>
          <cell r="F1209">
            <v>5755757869</v>
          </cell>
        </row>
        <row r="1210">
          <cell r="A1210">
            <v>150145</v>
          </cell>
          <cell r="B1210" t="str">
            <v>PA</v>
          </cell>
          <cell r="C1210" t="str">
            <v>BELTERRA</v>
          </cell>
          <cell r="D1210" t="str">
            <v>150145</v>
          </cell>
          <cell r="E1210">
            <v>10089</v>
          </cell>
          <cell r="F1210">
            <v>15981957</v>
          </cell>
        </row>
        <row r="1211">
          <cell r="A1211">
            <v>150150</v>
          </cell>
          <cell r="B1211" t="str">
            <v>PA</v>
          </cell>
          <cell r="C1211" t="str">
            <v>BENEVIDES</v>
          </cell>
          <cell r="D1211" t="str">
            <v>150150</v>
          </cell>
          <cell r="E1211">
            <v>6117</v>
          </cell>
          <cell r="F1211">
            <v>19366140</v>
          </cell>
        </row>
        <row r="1212">
          <cell r="A1212">
            <v>150157</v>
          </cell>
          <cell r="B1212" t="str">
            <v>PA</v>
          </cell>
          <cell r="C1212" t="str">
            <v>BOM JESUS DO TOCANTINS</v>
          </cell>
          <cell r="D1212" t="str">
            <v>150157</v>
          </cell>
          <cell r="E1212">
            <v>1550</v>
          </cell>
          <cell r="F1212">
            <v>412735962</v>
          </cell>
        </row>
        <row r="1213">
          <cell r="A1213">
            <v>150160</v>
          </cell>
          <cell r="B1213" t="str">
            <v>PA</v>
          </cell>
          <cell r="C1213" t="str">
            <v>BONITO</v>
          </cell>
          <cell r="D1213" t="str">
            <v>150160</v>
          </cell>
          <cell r="F1213">
            <v>55200</v>
          </cell>
        </row>
        <row r="1214">
          <cell r="A1214">
            <v>150170</v>
          </cell>
          <cell r="B1214" t="str">
            <v>PA</v>
          </cell>
          <cell r="C1214" t="str">
            <v>BRAGANÇA</v>
          </cell>
          <cell r="D1214" t="str">
            <v>150170</v>
          </cell>
          <cell r="F1214">
            <v>3294072</v>
          </cell>
        </row>
        <row r="1215">
          <cell r="A1215">
            <v>150172</v>
          </cell>
          <cell r="B1215" t="str">
            <v>PA</v>
          </cell>
          <cell r="C1215" t="str">
            <v>BRASIL NOVO</v>
          </cell>
          <cell r="D1215" t="str">
            <v>150172</v>
          </cell>
          <cell r="F1215">
            <v>4029888</v>
          </cell>
        </row>
        <row r="1216">
          <cell r="A1216">
            <v>150175</v>
          </cell>
          <cell r="B1216" t="str">
            <v>PA</v>
          </cell>
          <cell r="C1216" t="str">
            <v>BREJO GRANDE DO ARAGUAIA</v>
          </cell>
          <cell r="D1216" t="str">
            <v>150175</v>
          </cell>
          <cell r="F1216">
            <v>25301040</v>
          </cell>
        </row>
        <row r="1217">
          <cell r="A1217">
            <v>150180</v>
          </cell>
          <cell r="B1217" t="str">
            <v>PA</v>
          </cell>
          <cell r="C1217" t="str">
            <v>BREVES</v>
          </cell>
          <cell r="D1217" t="str">
            <v>150180</v>
          </cell>
          <cell r="E1217">
            <v>5929</v>
          </cell>
          <cell r="F1217">
            <v>1791496</v>
          </cell>
        </row>
        <row r="1218">
          <cell r="A1218">
            <v>150190</v>
          </cell>
          <cell r="B1218" t="str">
            <v>PA</v>
          </cell>
          <cell r="C1218" t="str">
            <v>BUJARU</v>
          </cell>
          <cell r="D1218" t="str">
            <v>150190</v>
          </cell>
          <cell r="E1218">
            <v>6559</v>
          </cell>
          <cell r="F1218">
            <v>42845348</v>
          </cell>
        </row>
        <row r="1219">
          <cell r="A1219">
            <v>150200</v>
          </cell>
          <cell r="B1219" t="str">
            <v>PA</v>
          </cell>
          <cell r="C1219" t="str">
            <v>CACHOEIRA DO ARARI</v>
          </cell>
          <cell r="D1219" t="str">
            <v>150200</v>
          </cell>
          <cell r="F1219">
            <v>1758576</v>
          </cell>
        </row>
        <row r="1220">
          <cell r="A1220">
            <v>150215</v>
          </cell>
          <cell r="B1220" t="str">
            <v>PA</v>
          </cell>
          <cell r="C1220" t="str">
            <v>CANAÃ DOS CARAJÁS</v>
          </cell>
          <cell r="D1220" t="str">
            <v>150215</v>
          </cell>
          <cell r="F1220">
            <v>56660622</v>
          </cell>
        </row>
        <row r="1221">
          <cell r="A1221">
            <v>150220</v>
          </cell>
          <cell r="B1221" t="str">
            <v>PA</v>
          </cell>
          <cell r="C1221" t="str">
            <v>CAPANEMA</v>
          </cell>
          <cell r="D1221" t="str">
            <v>150220</v>
          </cell>
          <cell r="E1221">
            <v>27112</v>
          </cell>
          <cell r="F1221">
            <v>1923389</v>
          </cell>
        </row>
        <row r="1222">
          <cell r="A1222">
            <v>150240</v>
          </cell>
          <cell r="B1222" t="str">
            <v>PA</v>
          </cell>
          <cell r="C1222" t="str">
            <v>CASTANHAL</v>
          </cell>
          <cell r="D1222" t="str">
            <v>150240</v>
          </cell>
          <cell r="E1222">
            <v>184222</v>
          </cell>
          <cell r="F1222">
            <v>51743171</v>
          </cell>
        </row>
        <row r="1223">
          <cell r="A1223">
            <v>150250</v>
          </cell>
          <cell r="B1223" t="str">
            <v>PA</v>
          </cell>
          <cell r="C1223" t="str">
            <v>CHAVES</v>
          </cell>
          <cell r="D1223" t="str">
            <v>150250</v>
          </cell>
          <cell r="E1223">
            <v>18717</v>
          </cell>
          <cell r="F1223">
            <v>7640545</v>
          </cell>
        </row>
        <row r="1224">
          <cell r="A1224">
            <v>150260</v>
          </cell>
          <cell r="B1224" t="str">
            <v>PA</v>
          </cell>
          <cell r="C1224" t="str">
            <v>COLARES</v>
          </cell>
          <cell r="D1224" t="str">
            <v>150260</v>
          </cell>
          <cell r="F1224">
            <v>38691528</v>
          </cell>
        </row>
        <row r="1225">
          <cell r="A1225">
            <v>150270</v>
          </cell>
          <cell r="B1225" t="str">
            <v>PA</v>
          </cell>
          <cell r="C1225" t="str">
            <v>CONCEIÇÃO DO ARAGUAIA</v>
          </cell>
          <cell r="D1225" t="str">
            <v>150270</v>
          </cell>
          <cell r="E1225">
            <v>16358</v>
          </cell>
          <cell r="F1225">
            <v>134776090</v>
          </cell>
        </row>
        <row r="1226">
          <cell r="A1226">
            <v>150276</v>
          </cell>
          <cell r="B1226" t="str">
            <v>PA</v>
          </cell>
          <cell r="C1226" t="str">
            <v>CUMARU DO NORTE</v>
          </cell>
          <cell r="D1226" t="str">
            <v>150276</v>
          </cell>
          <cell r="F1226">
            <v>691812</v>
          </cell>
        </row>
        <row r="1227">
          <cell r="A1227">
            <v>150277</v>
          </cell>
          <cell r="B1227" t="str">
            <v>PA</v>
          </cell>
          <cell r="C1227" t="str">
            <v>CURIONÓPOLIS</v>
          </cell>
          <cell r="D1227" t="str">
            <v>150277</v>
          </cell>
          <cell r="F1227">
            <v>1554744</v>
          </cell>
        </row>
        <row r="1228">
          <cell r="A1228">
            <v>150285</v>
          </cell>
          <cell r="B1228" t="str">
            <v>PA</v>
          </cell>
          <cell r="C1228" t="str">
            <v>CURUÁ</v>
          </cell>
          <cell r="D1228" t="str">
            <v>150285</v>
          </cell>
          <cell r="E1228">
            <v>17645</v>
          </cell>
          <cell r="F1228">
            <v>25503343</v>
          </cell>
        </row>
        <row r="1229">
          <cell r="A1229">
            <v>150290</v>
          </cell>
          <cell r="B1229" t="str">
            <v>PA</v>
          </cell>
          <cell r="C1229" t="str">
            <v>CURUÇÁ</v>
          </cell>
          <cell r="D1229" t="str">
            <v>150290</v>
          </cell>
          <cell r="F1229">
            <v>13633632</v>
          </cell>
        </row>
        <row r="1230">
          <cell r="A1230">
            <v>150293</v>
          </cell>
          <cell r="B1230" t="str">
            <v>PA</v>
          </cell>
          <cell r="C1230" t="str">
            <v>DOM ELISEU</v>
          </cell>
          <cell r="D1230" t="str">
            <v>150293</v>
          </cell>
          <cell r="E1230">
            <v>145123</v>
          </cell>
          <cell r="F1230">
            <v>3864236730</v>
          </cell>
        </row>
        <row r="1231">
          <cell r="A1231">
            <v>150295</v>
          </cell>
          <cell r="B1231" t="str">
            <v>PA</v>
          </cell>
          <cell r="C1231" t="str">
            <v>ELDORADO DOS CARAJÁS</v>
          </cell>
          <cell r="D1231" t="str">
            <v>150295</v>
          </cell>
          <cell r="F1231">
            <v>1766988</v>
          </cell>
        </row>
        <row r="1232">
          <cell r="A1232">
            <v>150300</v>
          </cell>
          <cell r="B1232" t="str">
            <v>PA</v>
          </cell>
          <cell r="C1232" t="str">
            <v>FARO</v>
          </cell>
          <cell r="D1232" t="str">
            <v>150300</v>
          </cell>
          <cell r="E1232">
            <v>119</v>
          </cell>
          <cell r="F1232">
            <v>4542156</v>
          </cell>
        </row>
        <row r="1233">
          <cell r="A1233">
            <v>150304</v>
          </cell>
          <cell r="B1233" t="str">
            <v>PA</v>
          </cell>
          <cell r="C1233" t="str">
            <v>FLORESTA DO ARAGUAIA</v>
          </cell>
          <cell r="D1233" t="str">
            <v>150304</v>
          </cell>
          <cell r="F1233">
            <v>13580736</v>
          </cell>
        </row>
        <row r="1234">
          <cell r="A1234">
            <v>150307</v>
          </cell>
          <cell r="B1234" t="str">
            <v>PA</v>
          </cell>
          <cell r="C1234" t="str">
            <v>GARRAFÃO DO NORTE</v>
          </cell>
          <cell r="D1234" t="str">
            <v>150307</v>
          </cell>
          <cell r="F1234">
            <v>6932496</v>
          </cell>
        </row>
        <row r="1235">
          <cell r="A1235">
            <v>150309</v>
          </cell>
          <cell r="B1235" t="str">
            <v>PA</v>
          </cell>
          <cell r="C1235" t="str">
            <v>GOIANÉSIA DO PARÁ</v>
          </cell>
          <cell r="D1235" t="str">
            <v>150309</v>
          </cell>
          <cell r="F1235">
            <v>2644560</v>
          </cell>
        </row>
        <row r="1236">
          <cell r="A1236">
            <v>150320</v>
          </cell>
          <cell r="B1236" t="str">
            <v>PA</v>
          </cell>
          <cell r="C1236" t="str">
            <v>IGARAPÉ-AÇU</v>
          </cell>
          <cell r="D1236" t="str">
            <v>150320</v>
          </cell>
          <cell r="F1236">
            <v>8534010</v>
          </cell>
        </row>
        <row r="1237">
          <cell r="A1237">
            <v>150340</v>
          </cell>
          <cell r="B1237" t="str">
            <v>PA</v>
          </cell>
          <cell r="C1237" t="str">
            <v>INHANGAPI</v>
          </cell>
          <cell r="D1237" t="str">
            <v>150340</v>
          </cell>
          <cell r="E1237">
            <v>8485</v>
          </cell>
          <cell r="F1237">
            <v>13939801</v>
          </cell>
        </row>
        <row r="1238">
          <cell r="A1238">
            <v>150345</v>
          </cell>
          <cell r="B1238" t="str">
            <v>PA</v>
          </cell>
          <cell r="C1238" t="str">
            <v>IPIXUNA DO PARÁ</v>
          </cell>
          <cell r="D1238" t="str">
            <v>150345</v>
          </cell>
          <cell r="F1238">
            <v>3679104</v>
          </cell>
        </row>
        <row r="1239">
          <cell r="A1239">
            <v>150350</v>
          </cell>
          <cell r="B1239" t="str">
            <v>PA</v>
          </cell>
          <cell r="C1239" t="str">
            <v>IRITUIA</v>
          </cell>
          <cell r="D1239" t="str">
            <v>150350</v>
          </cell>
          <cell r="F1239">
            <v>9673896</v>
          </cell>
        </row>
        <row r="1240">
          <cell r="A1240">
            <v>150360</v>
          </cell>
          <cell r="B1240" t="str">
            <v>PA</v>
          </cell>
          <cell r="C1240" t="str">
            <v>ITAITUBA</v>
          </cell>
          <cell r="D1240" t="str">
            <v>150360</v>
          </cell>
          <cell r="F1240">
            <v>2754199</v>
          </cell>
        </row>
        <row r="1241">
          <cell r="A1241">
            <v>150380</v>
          </cell>
          <cell r="B1241" t="str">
            <v>PA</v>
          </cell>
          <cell r="C1241" t="str">
            <v>JACUNDÁ</v>
          </cell>
          <cell r="D1241" t="str">
            <v>150380</v>
          </cell>
          <cell r="F1241">
            <v>2665848</v>
          </cell>
        </row>
        <row r="1242">
          <cell r="A1242">
            <v>150400</v>
          </cell>
          <cell r="B1242" t="str">
            <v>PA</v>
          </cell>
          <cell r="C1242" t="str">
            <v>LIMOEIRO DO AJURU</v>
          </cell>
          <cell r="D1242" t="str">
            <v>150400</v>
          </cell>
          <cell r="E1242">
            <v>15510</v>
          </cell>
          <cell r="F1242">
            <v>31237662</v>
          </cell>
        </row>
        <row r="1243">
          <cell r="A1243">
            <v>150410</v>
          </cell>
          <cell r="B1243" t="str">
            <v>PA</v>
          </cell>
          <cell r="C1243" t="str">
            <v>MAGALHÃES BARATA</v>
          </cell>
          <cell r="D1243" t="str">
            <v>150410</v>
          </cell>
          <cell r="F1243">
            <v>286104</v>
          </cell>
        </row>
        <row r="1244">
          <cell r="A1244">
            <v>150420</v>
          </cell>
          <cell r="B1244" t="str">
            <v>PA</v>
          </cell>
          <cell r="C1244" t="str">
            <v>MARABÁ</v>
          </cell>
          <cell r="D1244" t="str">
            <v>150420</v>
          </cell>
          <cell r="E1244">
            <v>427796</v>
          </cell>
          <cell r="F1244">
            <v>301090229</v>
          </cell>
        </row>
        <row r="1245">
          <cell r="A1245">
            <v>150440</v>
          </cell>
          <cell r="B1245" t="str">
            <v>PA</v>
          </cell>
          <cell r="C1245" t="str">
            <v>MARAPANIM</v>
          </cell>
          <cell r="D1245" t="str">
            <v>150440</v>
          </cell>
          <cell r="F1245">
            <v>3950574</v>
          </cell>
        </row>
        <row r="1246">
          <cell r="A1246">
            <v>150442</v>
          </cell>
          <cell r="B1246" t="str">
            <v>PA</v>
          </cell>
          <cell r="C1246" t="str">
            <v>MARITUBA</v>
          </cell>
          <cell r="D1246" t="str">
            <v>150442</v>
          </cell>
          <cell r="E1246">
            <v>166014</v>
          </cell>
          <cell r="F1246">
            <v>25860339</v>
          </cell>
        </row>
        <row r="1247">
          <cell r="A1247">
            <v>150450</v>
          </cell>
          <cell r="B1247" t="str">
            <v>PA</v>
          </cell>
          <cell r="C1247" t="str">
            <v>MELGAÇO</v>
          </cell>
          <cell r="D1247" t="str">
            <v>150450</v>
          </cell>
          <cell r="F1247">
            <v>6575040</v>
          </cell>
        </row>
        <row r="1248">
          <cell r="A1248">
            <v>150460</v>
          </cell>
          <cell r="B1248" t="str">
            <v>PA</v>
          </cell>
          <cell r="C1248" t="str">
            <v>MOCAJUBA</v>
          </cell>
          <cell r="D1248" t="str">
            <v>150460</v>
          </cell>
          <cell r="F1248">
            <v>2907120</v>
          </cell>
        </row>
        <row r="1249">
          <cell r="A1249">
            <v>150475</v>
          </cell>
          <cell r="B1249" t="str">
            <v>PA</v>
          </cell>
          <cell r="C1249" t="str">
            <v>MOJUÍ DOS CAMPOS</v>
          </cell>
          <cell r="D1249" t="str">
            <v>150475</v>
          </cell>
          <cell r="F1249">
            <v>15264</v>
          </cell>
        </row>
        <row r="1250">
          <cell r="A1250">
            <v>150495</v>
          </cell>
          <cell r="B1250" t="str">
            <v>PA</v>
          </cell>
          <cell r="C1250" t="str">
            <v>NOVA ESPERANÇA DO PIRIÁ</v>
          </cell>
          <cell r="D1250" t="str">
            <v>150495</v>
          </cell>
          <cell r="F1250">
            <v>0</v>
          </cell>
        </row>
        <row r="1251">
          <cell r="A1251">
            <v>150503</v>
          </cell>
          <cell r="B1251" t="str">
            <v>PA</v>
          </cell>
          <cell r="C1251" t="str">
            <v>NOVO PROGRESSO</v>
          </cell>
          <cell r="D1251" t="str">
            <v>150503</v>
          </cell>
          <cell r="E1251">
            <v>120802</v>
          </cell>
          <cell r="F1251">
            <v>22220111</v>
          </cell>
        </row>
        <row r="1252">
          <cell r="A1252">
            <v>150510</v>
          </cell>
          <cell r="B1252" t="str">
            <v>PA</v>
          </cell>
          <cell r="C1252" t="str">
            <v>ÓBIDOS</v>
          </cell>
          <cell r="D1252" t="str">
            <v>150510</v>
          </cell>
          <cell r="E1252">
            <v>25693</v>
          </cell>
          <cell r="F1252">
            <v>15440153</v>
          </cell>
        </row>
        <row r="1253">
          <cell r="A1253">
            <v>150520</v>
          </cell>
          <cell r="B1253" t="str">
            <v>PA</v>
          </cell>
          <cell r="C1253" t="str">
            <v>OEIRAS DO PARÁ</v>
          </cell>
          <cell r="D1253" t="str">
            <v>150520</v>
          </cell>
          <cell r="F1253">
            <v>2278824</v>
          </cell>
        </row>
        <row r="1254">
          <cell r="A1254">
            <v>150540</v>
          </cell>
          <cell r="B1254" t="str">
            <v>PA</v>
          </cell>
          <cell r="C1254" t="str">
            <v>OURÉM</v>
          </cell>
          <cell r="D1254" t="str">
            <v>150540</v>
          </cell>
          <cell r="F1254">
            <v>19526568</v>
          </cell>
        </row>
        <row r="1255">
          <cell r="A1255">
            <v>150543</v>
          </cell>
          <cell r="B1255" t="str">
            <v>PA</v>
          </cell>
          <cell r="C1255" t="str">
            <v>OURILÂNDIA DO NORTE</v>
          </cell>
          <cell r="D1255" t="str">
            <v>150543</v>
          </cell>
          <cell r="E1255">
            <v>14482</v>
          </cell>
          <cell r="F1255">
            <v>37786377</v>
          </cell>
        </row>
        <row r="1256">
          <cell r="A1256">
            <v>150548</v>
          </cell>
          <cell r="B1256" t="str">
            <v>PA</v>
          </cell>
          <cell r="C1256" t="str">
            <v>PACAJÁ</v>
          </cell>
          <cell r="D1256" t="str">
            <v>150548</v>
          </cell>
          <cell r="F1256">
            <v>610656</v>
          </cell>
        </row>
        <row r="1257">
          <cell r="A1257">
            <v>150549</v>
          </cell>
          <cell r="B1257" t="str">
            <v>PA</v>
          </cell>
          <cell r="C1257" t="str">
            <v>PALESTINA DO PARÁ</v>
          </cell>
          <cell r="D1257" t="str">
            <v>150549</v>
          </cell>
          <cell r="F1257">
            <v>73728</v>
          </cell>
        </row>
        <row r="1258">
          <cell r="A1258">
            <v>150550</v>
          </cell>
          <cell r="B1258" t="str">
            <v>PA</v>
          </cell>
          <cell r="C1258" t="str">
            <v>PARAGOMINAS</v>
          </cell>
          <cell r="D1258" t="str">
            <v>150550</v>
          </cell>
          <cell r="E1258">
            <v>74522</v>
          </cell>
          <cell r="F1258">
            <v>59481657</v>
          </cell>
        </row>
        <row r="1259">
          <cell r="A1259">
            <v>150553</v>
          </cell>
          <cell r="B1259" t="str">
            <v>PA</v>
          </cell>
          <cell r="C1259" t="str">
            <v>PARAUAPEBAS</v>
          </cell>
          <cell r="D1259" t="str">
            <v>150553</v>
          </cell>
          <cell r="F1259">
            <v>44982426</v>
          </cell>
        </row>
        <row r="1260">
          <cell r="A1260">
            <v>150555</v>
          </cell>
          <cell r="B1260" t="str">
            <v>PA</v>
          </cell>
          <cell r="C1260" t="str">
            <v>PAU D'ARCO</v>
          </cell>
          <cell r="D1260" t="str">
            <v>150555</v>
          </cell>
          <cell r="E1260">
            <v>16079</v>
          </cell>
          <cell r="F1260">
            <v>1120912</v>
          </cell>
        </row>
        <row r="1261">
          <cell r="A1261">
            <v>150563</v>
          </cell>
          <cell r="B1261" t="str">
            <v>PA</v>
          </cell>
          <cell r="C1261" t="str">
            <v>PIÇARRA</v>
          </cell>
          <cell r="D1261" t="str">
            <v>150563</v>
          </cell>
          <cell r="E1261">
            <v>6543</v>
          </cell>
          <cell r="F1261">
            <v>3183751</v>
          </cell>
        </row>
        <row r="1262">
          <cell r="A1262">
            <v>150565</v>
          </cell>
          <cell r="B1262" t="str">
            <v>PA</v>
          </cell>
          <cell r="C1262" t="str">
            <v>PLACAS</v>
          </cell>
          <cell r="D1262" t="str">
            <v>150565</v>
          </cell>
          <cell r="F1262">
            <v>64680</v>
          </cell>
        </row>
        <row r="1263">
          <cell r="A1263">
            <v>150600</v>
          </cell>
          <cell r="B1263" t="str">
            <v>PA</v>
          </cell>
          <cell r="C1263" t="str">
            <v>PRAINHA</v>
          </cell>
          <cell r="D1263" t="str">
            <v>150600</v>
          </cell>
          <cell r="E1263">
            <v>158</v>
          </cell>
          <cell r="F1263">
            <v>7013134</v>
          </cell>
        </row>
        <row r="1264">
          <cell r="A1264">
            <v>150610</v>
          </cell>
          <cell r="B1264" t="str">
            <v>PA</v>
          </cell>
          <cell r="C1264" t="str">
            <v>PRIMAVERA</v>
          </cell>
          <cell r="D1264" t="str">
            <v>150610</v>
          </cell>
          <cell r="E1264">
            <v>8598</v>
          </cell>
          <cell r="F1264">
            <v>4066746</v>
          </cell>
        </row>
        <row r="1265">
          <cell r="A1265">
            <v>150613</v>
          </cell>
          <cell r="B1265" t="str">
            <v>PA</v>
          </cell>
          <cell r="C1265" t="str">
            <v>REDENÇÃO</v>
          </cell>
          <cell r="D1265" t="str">
            <v>150613</v>
          </cell>
          <cell r="E1265">
            <v>100140</v>
          </cell>
          <cell r="F1265">
            <v>14311463</v>
          </cell>
        </row>
        <row r="1266">
          <cell r="A1266">
            <v>150616</v>
          </cell>
          <cell r="B1266" t="str">
            <v>PA</v>
          </cell>
          <cell r="C1266" t="str">
            <v>RIO MARIA</v>
          </cell>
          <cell r="D1266" t="str">
            <v>150616</v>
          </cell>
          <cell r="E1266">
            <v>16778</v>
          </cell>
          <cell r="F1266">
            <v>8612311</v>
          </cell>
        </row>
        <row r="1267">
          <cell r="A1267">
            <v>150618</v>
          </cell>
          <cell r="B1267" t="str">
            <v>PA</v>
          </cell>
          <cell r="C1267" t="str">
            <v>RONDON DO PARÁ</v>
          </cell>
          <cell r="D1267" t="str">
            <v>150618</v>
          </cell>
          <cell r="F1267">
            <v>1222266</v>
          </cell>
        </row>
        <row r="1268">
          <cell r="A1268">
            <v>150635</v>
          </cell>
          <cell r="B1268" t="str">
            <v>PA</v>
          </cell>
          <cell r="C1268" t="str">
            <v>SANTA BÁRBARA DO PARÁ</v>
          </cell>
          <cell r="D1268" t="str">
            <v>150635</v>
          </cell>
          <cell r="F1268">
            <v>1624320</v>
          </cell>
        </row>
        <row r="1269">
          <cell r="A1269">
            <v>150650</v>
          </cell>
          <cell r="B1269" t="str">
            <v>PA</v>
          </cell>
          <cell r="C1269" t="str">
            <v>SANTA IZABEL DO PARÁ</v>
          </cell>
          <cell r="D1269" t="str">
            <v>150650</v>
          </cell>
          <cell r="F1269">
            <v>9372036</v>
          </cell>
        </row>
        <row r="1270">
          <cell r="A1270">
            <v>150655</v>
          </cell>
          <cell r="B1270" t="str">
            <v>PA</v>
          </cell>
          <cell r="C1270" t="str">
            <v>SANTA LUZIA DO PARÁ</v>
          </cell>
          <cell r="D1270" t="str">
            <v>150655</v>
          </cell>
          <cell r="F1270">
            <v>818862</v>
          </cell>
        </row>
        <row r="1271">
          <cell r="A1271">
            <v>150658</v>
          </cell>
          <cell r="B1271" t="str">
            <v>PA</v>
          </cell>
          <cell r="C1271" t="str">
            <v>SANTA MARIA DAS BARREIRAS</v>
          </cell>
          <cell r="D1271" t="str">
            <v>150658</v>
          </cell>
          <cell r="F1271">
            <v>6524022</v>
          </cell>
        </row>
        <row r="1272">
          <cell r="A1272">
            <v>150670</v>
          </cell>
          <cell r="B1272" t="str">
            <v>PA</v>
          </cell>
          <cell r="C1272" t="str">
            <v>SANTANA DO ARAGUAIA</v>
          </cell>
          <cell r="D1272" t="str">
            <v>150670</v>
          </cell>
          <cell r="E1272">
            <v>78425</v>
          </cell>
          <cell r="F1272">
            <v>91276082</v>
          </cell>
        </row>
        <row r="1273">
          <cell r="A1273">
            <v>150680</v>
          </cell>
          <cell r="B1273" t="str">
            <v>PA</v>
          </cell>
          <cell r="C1273" t="str">
            <v>SANTARÉM</v>
          </cell>
          <cell r="D1273" t="str">
            <v>150680</v>
          </cell>
          <cell r="F1273">
            <v>175095744</v>
          </cell>
        </row>
        <row r="1274">
          <cell r="A1274">
            <v>150690</v>
          </cell>
          <cell r="B1274" t="str">
            <v>PA</v>
          </cell>
          <cell r="C1274" t="str">
            <v>SANTARÉM NOVO</v>
          </cell>
          <cell r="D1274" t="str">
            <v>150690</v>
          </cell>
          <cell r="F1274">
            <v>6160056</v>
          </cell>
        </row>
        <row r="1275">
          <cell r="A1275">
            <v>150715</v>
          </cell>
          <cell r="B1275" t="str">
            <v>PA</v>
          </cell>
          <cell r="C1275" t="str">
            <v>SÃO DOMINGOS DO ARAGUAIA</v>
          </cell>
          <cell r="D1275" t="str">
            <v>150715</v>
          </cell>
          <cell r="F1275">
            <v>5507472</v>
          </cell>
        </row>
        <row r="1276">
          <cell r="A1276">
            <v>150720</v>
          </cell>
          <cell r="B1276" t="str">
            <v>PA</v>
          </cell>
          <cell r="C1276" t="str">
            <v>SÃO DOMINGOS DO CAPIM</v>
          </cell>
          <cell r="D1276" t="str">
            <v>150720</v>
          </cell>
          <cell r="F1276">
            <v>1821714</v>
          </cell>
        </row>
        <row r="1277">
          <cell r="A1277">
            <v>150730</v>
          </cell>
          <cell r="B1277" t="str">
            <v>PA</v>
          </cell>
          <cell r="C1277" t="str">
            <v>SÃO FÉLIX DO XINGU</v>
          </cell>
          <cell r="D1277" t="str">
            <v>150730</v>
          </cell>
          <cell r="F1277">
            <v>9215940</v>
          </cell>
        </row>
        <row r="1278">
          <cell r="A1278">
            <v>150740</v>
          </cell>
          <cell r="B1278" t="str">
            <v>PA</v>
          </cell>
          <cell r="C1278" t="str">
            <v>SÃO FRANCISCO DO PARÁ</v>
          </cell>
          <cell r="D1278" t="str">
            <v>150740</v>
          </cell>
          <cell r="E1278">
            <v>100</v>
          </cell>
          <cell r="F1278">
            <v>170830</v>
          </cell>
        </row>
        <row r="1279">
          <cell r="A1279">
            <v>150745</v>
          </cell>
          <cell r="B1279" t="str">
            <v>PA</v>
          </cell>
          <cell r="C1279" t="str">
            <v>SÃO GERALDO DO ARAGUAIA</v>
          </cell>
          <cell r="D1279" t="str">
            <v>150745</v>
          </cell>
          <cell r="E1279">
            <v>22684</v>
          </cell>
          <cell r="F1279">
            <v>8024345</v>
          </cell>
        </row>
        <row r="1280">
          <cell r="A1280">
            <v>150746</v>
          </cell>
          <cell r="B1280" t="str">
            <v>PA</v>
          </cell>
          <cell r="C1280" t="str">
            <v>SÃO JOÃO DA PONTA</v>
          </cell>
          <cell r="D1280" t="str">
            <v>150746</v>
          </cell>
          <cell r="F1280">
            <v>186144</v>
          </cell>
        </row>
        <row r="1281">
          <cell r="A1281">
            <v>150770</v>
          </cell>
          <cell r="B1281" t="str">
            <v>PA</v>
          </cell>
          <cell r="C1281" t="str">
            <v>SÃO SEBASTIÃO DA BOA VISTA</v>
          </cell>
          <cell r="D1281" t="str">
            <v>150770</v>
          </cell>
          <cell r="F1281">
            <v>37060188</v>
          </cell>
        </row>
        <row r="1282">
          <cell r="A1282">
            <v>150775</v>
          </cell>
          <cell r="B1282" t="str">
            <v>PA</v>
          </cell>
          <cell r="C1282" t="str">
            <v>SAPUCAIA</v>
          </cell>
          <cell r="D1282" t="str">
            <v>150775</v>
          </cell>
          <cell r="F1282">
            <v>1356888</v>
          </cell>
        </row>
        <row r="1283">
          <cell r="A1283">
            <v>150780</v>
          </cell>
          <cell r="B1283" t="str">
            <v>PA</v>
          </cell>
          <cell r="C1283" t="str">
            <v>SENADOR JOSÉ PORFÍRIO</v>
          </cell>
          <cell r="D1283" t="str">
            <v>150780</v>
          </cell>
          <cell r="F1283">
            <v>1696896</v>
          </cell>
        </row>
        <row r="1284">
          <cell r="A1284">
            <v>150790</v>
          </cell>
          <cell r="B1284" t="str">
            <v>PA</v>
          </cell>
          <cell r="C1284" t="str">
            <v>SOURE</v>
          </cell>
          <cell r="D1284" t="str">
            <v>150790</v>
          </cell>
          <cell r="E1284">
            <v>11567</v>
          </cell>
          <cell r="F1284">
            <v>18385164</v>
          </cell>
        </row>
        <row r="1285">
          <cell r="A1285">
            <v>150795</v>
          </cell>
          <cell r="B1285" t="str">
            <v>PA</v>
          </cell>
          <cell r="C1285" t="str">
            <v>TAILÂNDIA</v>
          </cell>
          <cell r="D1285" t="str">
            <v>150795</v>
          </cell>
          <cell r="E1285">
            <v>285936</v>
          </cell>
          <cell r="F1285">
            <v>9349440</v>
          </cell>
        </row>
        <row r="1286">
          <cell r="A1286">
            <v>150796</v>
          </cell>
          <cell r="B1286" t="str">
            <v>PA</v>
          </cell>
          <cell r="C1286" t="str">
            <v>TERRA ALTA</v>
          </cell>
          <cell r="D1286" t="str">
            <v>150796</v>
          </cell>
          <cell r="F1286">
            <v>2087040</v>
          </cell>
        </row>
        <row r="1287">
          <cell r="A1287">
            <v>150803</v>
          </cell>
          <cell r="B1287" t="str">
            <v>PA</v>
          </cell>
          <cell r="C1287" t="str">
            <v>TRACUATEUA</v>
          </cell>
          <cell r="D1287" t="str">
            <v>150803</v>
          </cell>
          <cell r="F1287">
            <v>2962896</v>
          </cell>
        </row>
        <row r="1288">
          <cell r="A1288">
            <v>150808</v>
          </cell>
          <cell r="B1288" t="str">
            <v>PA</v>
          </cell>
          <cell r="C1288" t="str">
            <v>TUCUMÃ</v>
          </cell>
          <cell r="D1288" t="str">
            <v>150808</v>
          </cell>
          <cell r="E1288">
            <v>91375</v>
          </cell>
          <cell r="F1288">
            <v>58399337</v>
          </cell>
        </row>
        <row r="1289">
          <cell r="A1289">
            <v>150812</v>
          </cell>
          <cell r="B1289" t="str">
            <v>PA</v>
          </cell>
          <cell r="C1289" t="str">
            <v>ULIANÓPOLIS</v>
          </cell>
          <cell r="D1289" t="str">
            <v>150812</v>
          </cell>
          <cell r="F1289">
            <v>19747825</v>
          </cell>
        </row>
        <row r="1290">
          <cell r="A1290">
            <v>150815</v>
          </cell>
          <cell r="B1290" t="str">
            <v>PA</v>
          </cell>
          <cell r="C1290" t="str">
            <v>URUARÁ</v>
          </cell>
          <cell r="D1290" t="str">
            <v>150815</v>
          </cell>
          <cell r="F1290">
            <v>1052937</v>
          </cell>
        </row>
        <row r="1291">
          <cell r="A1291">
            <v>150830</v>
          </cell>
          <cell r="B1291" t="str">
            <v>PA</v>
          </cell>
          <cell r="C1291" t="str">
            <v>VISEU</v>
          </cell>
          <cell r="D1291" t="str">
            <v>150830</v>
          </cell>
          <cell r="F1291">
            <v>6652920</v>
          </cell>
        </row>
        <row r="1292">
          <cell r="A1292">
            <v>150835</v>
          </cell>
          <cell r="B1292" t="str">
            <v>PA</v>
          </cell>
          <cell r="C1292" t="str">
            <v>VITÓRIA DO XINGU</v>
          </cell>
          <cell r="D1292" t="str">
            <v>150835</v>
          </cell>
          <cell r="F1292">
            <v>14819322</v>
          </cell>
        </row>
        <row r="1293">
          <cell r="A1293">
            <v>150840</v>
          </cell>
          <cell r="B1293" t="str">
            <v>PA</v>
          </cell>
          <cell r="C1293" t="str">
            <v>XINGUARA</v>
          </cell>
          <cell r="D1293" t="str">
            <v>150840</v>
          </cell>
          <cell r="E1293">
            <v>74281</v>
          </cell>
          <cell r="F1293">
            <v>16567701</v>
          </cell>
        </row>
        <row r="1294">
          <cell r="A1294">
            <v>250010</v>
          </cell>
          <cell r="B1294" t="str">
            <v>PB</v>
          </cell>
          <cell r="C1294" t="str">
            <v>ÁGUA BRANCA</v>
          </cell>
          <cell r="D1294" t="str">
            <v>250010</v>
          </cell>
          <cell r="E1294">
            <v>34988</v>
          </cell>
          <cell r="F1294">
            <v>5327461</v>
          </cell>
        </row>
        <row r="1295">
          <cell r="A1295">
            <v>250020</v>
          </cell>
          <cell r="B1295" t="str">
            <v>PB</v>
          </cell>
          <cell r="C1295" t="str">
            <v>AGUIAR</v>
          </cell>
          <cell r="D1295" t="str">
            <v>250020</v>
          </cell>
          <cell r="F1295">
            <v>1078776</v>
          </cell>
        </row>
        <row r="1296">
          <cell r="A1296">
            <v>250040</v>
          </cell>
          <cell r="B1296" t="str">
            <v>PB</v>
          </cell>
          <cell r="C1296" t="str">
            <v>ALAGOA NOVA</v>
          </cell>
          <cell r="D1296" t="str">
            <v>250040</v>
          </cell>
          <cell r="E1296">
            <v>65111</v>
          </cell>
          <cell r="F1296">
            <v>38841538</v>
          </cell>
        </row>
        <row r="1297">
          <cell r="A1297">
            <v>250050</v>
          </cell>
          <cell r="B1297" t="str">
            <v>PB</v>
          </cell>
          <cell r="C1297" t="str">
            <v>ALAGOINHA</v>
          </cell>
          <cell r="D1297" t="str">
            <v>250050</v>
          </cell>
          <cell r="E1297">
            <v>28348</v>
          </cell>
          <cell r="F1297">
            <v>3512520</v>
          </cell>
        </row>
        <row r="1298">
          <cell r="A1298">
            <v>250053</v>
          </cell>
          <cell r="B1298" t="str">
            <v>PB</v>
          </cell>
          <cell r="C1298" t="str">
            <v>ALCANTIL</v>
          </cell>
          <cell r="D1298" t="str">
            <v>250053</v>
          </cell>
          <cell r="E1298">
            <v>11038</v>
          </cell>
          <cell r="F1298">
            <v>8630220</v>
          </cell>
        </row>
        <row r="1299">
          <cell r="A1299">
            <v>250057</v>
          </cell>
          <cell r="B1299" t="str">
            <v>PB</v>
          </cell>
          <cell r="C1299" t="str">
            <v>ALGODÃO DE JANDAÍRA</v>
          </cell>
          <cell r="D1299" t="str">
            <v>250057</v>
          </cell>
          <cell r="E1299">
            <v>17627</v>
          </cell>
          <cell r="F1299">
            <v>6528388</v>
          </cell>
        </row>
        <row r="1300">
          <cell r="A1300">
            <v>250060</v>
          </cell>
          <cell r="B1300" t="str">
            <v>PB</v>
          </cell>
          <cell r="C1300" t="str">
            <v>ALHANDRA</v>
          </cell>
          <cell r="D1300" t="str">
            <v>250060</v>
          </cell>
          <cell r="E1300">
            <v>63378</v>
          </cell>
          <cell r="F1300">
            <v>35907689</v>
          </cell>
        </row>
        <row r="1301">
          <cell r="A1301">
            <v>250073</v>
          </cell>
          <cell r="B1301" t="str">
            <v>PB</v>
          </cell>
          <cell r="C1301" t="str">
            <v>AMPARO</v>
          </cell>
          <cell r="D1301" t="str">
            <v>250073</v>
          </cell>
          <cell r="E1301">
            <v>7019</v>
          </cell>
          <cell r="F1301">
            <v>1395141</v>
          </cell>
        </row>
        <row r="1302">
          <cell r="A1302">
            <v>250077</v>
          </cell>
          <cell r="B1302" t="str">
            <v>PB</v>
          </cell>
          <cell r="C1302" t="str">
            <v>APARECIDA</v>
          </cell>
          <cell r="D1302" t="str">
            <v>250077</v>
          </cell>
          <cell r="E1302">
            <v>6467</v>
          </cell>
          <cell r="F1302">
            <v>3360837</v>
          </cell>
        </row>
        <row r="1303">
          <cell r="A1303">
            <v>250080</v>
          </cell>
          <cell r="B1303" t="str">
            <v>PB</v>
          </cell>
          <cell r="C1303" t="str">
            <v>ARAÇAGI</v>
          </cell>
          <cell r="D1303" t="str">
            <v>250080</v>
          </cell>
          <cell r="E1303">
            <v>15983</v>
          </cell>
          <cell r="F1303">
            <v>1727324</v>
          </cell>
        </row>
        <row r="1304">
          <cell r="A1304">
            <v>250100</v>
          </cell>
          <cell r="B1304" t="str">
            <v>PB</v>
          </cell>
          <cell r="C1304" t="str">
            <v>ARARUNA</v>
          </cell>
          <cell r="D1304" t="str">
            <v>250100</v>
          </cell>
          <cell r="E1304">
            <v>16646</v>
          </cell>
          <cell r="F1304">
            <v>2949633</v>
          </cell>
        </row>
        <row r="1305">
          <cell r="A1305">
            <v>250110</v>
          </cell>
          <cell r="B1305" t="str">
            <v>PB</v>
          </cell>
          <cell r="C1305" t="str">
            <v>AREIA</v>
          </cell>
          <cell r="D1305" t="str">
            <v>250110</v>
          </cell>
          <cell r="E1305">
            <v>265926</v>
          </cell>
          <cell r="F1305">
            <v>74024391</v>
          </cell>
        </row>
        <row r="1306">
          <cell r="A1306">
            <v>250115</v>
          </cell>
          <cell r="B1306" t="str">
            <v>PB</v>
          </cell>
          <cell r="C1306" t="str">
            <v>AREIA DE BARAÚNAS</v>
          </cell>
          <cell r="D1306" t="str">
            <v>250115</v>
          </cell>
          <cell r="E1306">
            <v>1500</v>
          </cell>
          <cell r="F1306">
            <v>3024506</v>
          </cell>
        </row>
        <row r="1307">
          <cell r="A1307">
            <v>250120</v>
          </cell>
          <cell r="B1307" t="str">
            <v>PB</v>
          </cell>
          <cell r="C1307" t="str">
            <v>AREIAL</v>
          </cell>
          <cell r="D1307" t="str">
            <v>250120</v>
          </cell>
          <cell r="E1307">
            <v>11056</v>
          </cell>
          <cell r="F1307">
            <v>13867432</v>
          </cell>
        </row>
        <row r="1308">
          <cell r="A1308">
            <v>250135</v>
          </cell>
          <cell r="B1308" t="str">
            <v>PB</v>
          </cell>
          <cell r="C1308" t="str">
            <v>ASSUNÇÃO</v>
          </cell>
          <cell r="D1308" t="str">
            <v>250135</v>
          </cell>
          <cell r="E1308">
            <v>16157</v>
          </cell>
          <cell r="F1308">
            <v>5439421</v>
          </cell>
        </row>
        <row r="1309">
          <cell r="A1309">
            <v>250140</v>
          </cell>
          <cell r="B1309" t="str">
            <v>PB</v>
          </cell>
          <cell r="C1309" t="str">
            <v>BAÍA DA TRAIÇÃO</v>
          </cell>
          <cell r="D1309" t="str">
            <v>250140</v>
          </cell>
          <cell r="F1309">
            <v>324504</v>
          </cell>
        </row>
        <row r="1310">
          <cell r="A1310">
            <v>250153</v>
          </cell>
          <cell r="B1310" t="str">
            <v>PB</v>
          </cell>
          <cell r="C1310" t="str">
            <v>BARAÚNA</v>
          </cell>
          <cell r="D1310" t="str">
            <v>250153</v>
          </cell>
          <cell r="E1310">
            <v>122</v>
          </cell>
          <cell r="F1310">
            <v>3962275</v>
          </cell>
        </row>
        <row r="1311">
          <cell r="A1311">
            <v>250160</v>
          </cell>
          <cell r="B1311" t="str">
            <v>PB</v>
          </cell>
          <cell r="C1311" t="str">
            <v>BARRA DE SANTA ROSA</v>
          </cell>
          <cell r="D1311" t="str">
            <v>250160</v>
          </cell>
          <cell r="E1311">
            <v>16879</v>
          </cell>
          <cell r="F1311">
            <v>3521606</v>
          </cell>
        </row>
        <row r="1312">
          <cell r="A1312">
            <v>250157</v>
          </cell>
          <cell r="B1312" t="str">
            <v>PB</v>
          </cell>
          <cell r="C1312" t="str">
            <v>BARRA DE SANTANA</v>
          </cell>
          <cell r="D1312" t="str">
            <v>250157</v>
          </cell>
          <cell r="E1312">
            <v>8320</v>
          </cell>
          <cell r="F1312">
            <v>34526120</v>
          </cell>
        </row>
        <row r="1313">
          <cell r="A1313">
            <v>250170</v>
          </cell>
          <cell r="B1313" t="str">
            <v>PB</v>
          </cell>
          <cell r="C1313" t="str">
            <v>BARRA DE SÃO MIGUEL</v>
          </cell>
          <cell r="D1313" t="str">
            <v>250170</v>
          </cell>
          <cell r="E1313">
            <v>34733</v>
          </cell>
          <cell r="F1313">
            <v>11306722</v>
          </cell>
        </row>
        <row r="1314">
          <cell r="A1314">
            <v>250180</v>
          </cell>
          <cell r="B1314" t="str">
            <v>PB</v>
          </cell>
          <cell r="C1314" t="str">
            <v>BAYEUX</v>
          </cell>
          <cell r="D1314" t="str">
            <v>250180</v>
          </cell>
          <cell r="F1314">
            <v>90029520</v>
          </cell>
        </row>
        <row r="1315">
          <cell r="A1315">
            <v>250190</v>
          </cell>
          <cell r="B1315" t="str">
            <v>PB</v>
          </cell>
          <cell r="C1315" t="str">
            <v>BELÉM</v>
          </cell>
          <cell r="D1315" t="str">
            <v>250190</v>
          </cell>
          <cell r="E1315">
            <v>125833</v>
          </cell>
          <cell r="F1315">
            <v>17731237</v>
          </cell>
        </row>
        <row r="1316">
          <cell r="A1316">
            <v>250200</v>
          </cell>
          <cell r="B1316" t="str">
            <v>PB</v>
          </cell>
          <cell r="C1316" t="str">
            <v>BELÉM DO BREJO DO CRUZ</v>
          </cell>
          <cell r="D1316" t="str">
            <v>250200</v>
          </cell>
          <cell r="F1316">
            <v>2564916</v>
          </cell>
        </row>
        <row r="1317">
          <cell r="A1317">
            <v>250205</v>
          </cell>
          <cell r="B1317" t="str">
            <v>PB</v>
          </cell>
          <cell r="C1317" t="str">
            <v>BERNARDINO BATISTA</v>
          </cell>
          <cell r="D1317" t="str">
            <v>250205</v>
          </cell>
          <cell r="E1317">
            <v>457</v>
          </cell>
          <cell r="F1317">
            <v>3786595</v>
          </cell>
        </row>
        <row r="1318">
          <cell r="A1318">
            <v>250210</v>
          </cell>
          <cell r="B1318" t="str">
            <v>PB</v>
          </cell>
          <cell r="C1318" t="str">
            <v>BOA VENTURA</v>
          </cell>
          <cell r="D1318" t="str">
            <v>250210</v>
          </cell>
          <cell r="E1318">
            <v>2099</v>
          </cell>
          <cell r="F1318">
            <v>404805</v>
          </cell>
        </row>
        <row r="1319">
          <cell r="A1319">
            <v>250215</v>
          </cell>
          <cell r="B1319" t="str">
            <v>PB</v>
          </cell>
          <cell r="C1319" t="str">
            <v>BOA VISTA</v>
          </cell>
          <cell r="D1319" t="str">
            <v>250215</v>
          </cell>
          <cell r="E1319">
            <v>68382</v>
          </cell>
          <cell r="F1319">
            <v>9074658</v>
          </cell>
        </row>
        <row r="1320">
          <cell r="A1320">
            <v>250220</v>
          </cell>
          <cell r="B1320" t="str">
            <v>PB</v>
          </cell>
          <cell r="C1320" t="str">
            <v>BOM JESUS</v>
          </cell>
          <cell r="D1320" t="str">
            <v>250220</v>
          </cell>
          <cell r="E1320">
            <v>919</v>
          </cell>
          <cell r="F1320">
            <v>2883528</v>
          </cell>
        </row>
        <row r="1321">
          <cell r="A1321">
            <v>250230</v>
          </cell>
          <cell r="B1321" t="str">
            <v>PB</v>
          </cell>
          <cell r="C1321" t="str">
            <v>BOM SUCESSO</v>
          </cell>
          <cell r="D1321" t="str">
            <v>250230</v>
          </cell>
          <cell r="E1321">
            <v>137</v>
          </cell>
          <cell r="F1321">
            <v>960194</v>
          </cell>
        </row>
        <row r="1322">
          <cell r="A1322">
            <v>250240</v>
          </cell>
          <cell r="B1322" t="str">
            <v>PB</v>
          </cell>
          <cell r="C1322" t="str">
            <v>BONITO DE SANTA FÉ</v>
          </cell>
          <cell r="D1322" t="str">
            <v>250240</v>
          </cell>
          <cell r="E1322">
            <v>14226</v>
          </cell>
          <cell r="F1322">
            <v>4441815</v>
          </cell>
        </row>
        <row r="1323">
          <cell r="A1323">
            <v>250250</v>
          </cell>
          <cell r="B1323" t="str">
            <v>PB</v>
          </cell>
          <cell r="C1323" t="str">
            <v>BOQUEIRÃO</v>
          </cell>
          <cell r="D1323" t="str">
            <v>250250</v>
          </cell>
          <cell r="E1323">
            <v>37047</v>
          </cell>
          <cell r="F1323">
            <v>8399291</v>
          </cell>
        </row>
        <row r="1324">
          <cell r="A1324">
            <v>250270</v>
          </cell>
          <cell r="B1324" t="str">
            <v>PB</v>
          </cell>
          <cell r="C1324" t="str">
            <v>BORBOREMA</v>
          </cell>
          <cell r="D1324" t="str">
            <v>250270</v>
          </cell>
          <cell r="E1324">
            <v>3304</v>
          </cell>
          <cell r="F1324">
            <v>5128391</v>
          </cell>
        </row>
        <row r="1325">
          <cell r="A1325">
            <v>250280</v>
          </cell>
          <cell r="B1325" t="str">
            <v>PB</v>
          </cell>
          <cell r="C1325" t="str">
            <v>BREJO DO CRUZ</v>
          </cell>
          <cell r="D1325" t="str">
            <v>250280</v>
          </cell>
          <cell r="E1325">
            <v>91752</v>
          </cell>
          <cell r="F1325">
            <v>13636730</v>
          </cell>
        </row>
        <row r="1326">
          <cell r="A1326">
            <v>250290</v>
          </cell>
          <cell r="B1326" t="str">
            <v>PB</v>
          </cell>
          <cell r="C1326" t="str">
            <v>BREJO DOS SANTOS</v>
          </cell>
          <cell r="D1326" t="str">
            <v>250290</v>
          </cell>
          <cell r="F1326">
            <v>156960</v>
          </cell>
        </row>
        <row r="1327">
          <cell r="A1327">
            <v>250310</v>
          </cell>
          <cell r="B1327" t="str">
            <v>PB</v>
          </cell>
          <cell r="C1327" t="str">
            <v>CABACEIRAS</v>
          </cell>
          <cell r="D1327" t="str">
            <v>250310</v>
          </cell>
          <cell r="E1327">
            <v>19722</v>
          </cell>
          <cell r="F1327">
            <v>4245550</v>
          </cell>
        </row>
        <row r="1328">
          <cell r="A1328">
            <v>250320</v>
          </cell>
          <cell r="B1328" t="str">
            <v>PB</v>
          </cell>
          <cell r="C1328" t="str">
            <v>CABEDELO</v>
          </cell>
          <cell r="D1328" t="str">
            <v>250320</v>
          </cell>
          <cell r="F1328">
            <v>38218468</v>
          </cell>
        </row>
        <row r="1329">
          <cell r="A1329">
            <v>250330</v>
          </cell>
          <cell r="B1329" t="str">
            <v>PB</v>
          </cell>
          <cell r="C1329" t="str">
            <v>CACHOEIRA DOS ÍNDIOS</v>
          </cell>
          <cell r="D1329" t="str">
            <v>250330</v>
          </cell>
          <cell r="E1329">
            <v>1446</v>
          </cell>
          <cell r="F1329">
            <v>1272999</v>
          </cell>
        </row>
        <row r="1330">
          <cell r="A1330">
            <v>250340</v>
          </cell>
          <cell r="B1330" t="str">
            <v>PB</v>
          </cell>
          <cell r="C1330" t="str">
            <v>CACIMBA DE AREIA</v>
          </cell>
          <cell r="D1330" t="str">
            <v>250340</v>
          </cell>
          <cell r="E1330">
            <v>29</v>
          </cell>
          <cell r="F1330">
            <v>320236</v>
          </cell>
        </row>
        <row r="1331">
          <cell r="A1331">
            <v>250350</v>
          </cell>
          <cell r="B1331" t="str">
            <v>PB</v>
          </cell>
          <cell r="C1331" t="str">
            <v>CACIMBA DE DENTRO</v>
          </cell>
          <cell r="D1331" t="str">
            <v>250350</v>
          </cell>
          <cell r="E1331">
            <v>50465</v>
          </cell>
          <cell r="F1331">
            <v>10281459</v>
          </cell>
        </row>
        <row r="1332">
          <cell r="A1332">
            <v>250355</v>
          </cell>
          <cell r="B1332" t="str">
            <v>PB</v>
          </cell>
          <cell r="C1332" t="str">
            <v>CACIMBAS</v>
          </cell>
          <cell r="D1332" t="str">
            <v>250355</v>
          </cell>
          <cell r="E1332">
            <v>54355</v>
          </cell>
          <cell r="F1332">
            <v>7249101</v>
          </cell>
        </row>
        <row r="1333">
          <cell r="A1333">
            <v>250360</v>
          </cell>
          <cell r="B1333" t="str">
            <v>PB</v>
          </cell>
          <cell r="C1333" t="str">
            <v>CAIÇARA</v>
          </cell>
          <cell r="D1333" t="str">
            <v>250360</v>
          </cell>
          <cell r="E1333">
            <v>56562</v>
          </cell>
          <cell r="F1333">
            <v>6916376</v>
          </cell>
        </row>
        <row r="1334">
          <cell r="A1334">
            <v>250370</v>
          </cell>
          <cell r="B1334" t="str">
            <v>PB</v>
          </cell>
          <cell r="C1334" t="str">
            <v>CAJAZEIRAS</v>
          </cell>
          <cell r="D1334" t="str">
            <v>250370</v>
          </cell>
          <cell r="E1334">
            <v>40854</v>
          </cell>
          <cell r="F1334">
            <v>14057577</v>
          </cell>
        </row>
        <row r="1335">
          <cell r="A1335">
            <v>250375</v>
          </cell>
          <cell r="B1335" t="str">
            <v>PB</v>
          </cell>
          <cell r="C1335" t="str">
            <v>CAJAZEIRINHAS</v>
          </cell>
          <cell r="D1335" t="str">
            <v>250375</v>
          </cell>
          <cell r="E1335">
            <v>2267</v>
          </cell>
          <cell r="F1335">
            <v>561517</v>
          </cell>
        </row>
        <row r="1336">
          <cell r="A1336">
            <v>250390</v>
          </cell>
          <cell r="B1336" t="str">
            <v>PB</v>
          </cell>
          <cell r="C1336" t="str">
            <v>CAMALAÚ</v>
          </cell>
          <cell r="D1336" t="str">
            <v>250390</v>
          </cell>
          <cell r="E1336">
            <v>21720</v>
          </cell>
          <cell r="F1336">
            <v>1453950</v>
          </cell>
        </row>
        <row r="1337">
          <cell r="A1337">
            <v>250400</v>
          </cell>
          <cell r="B1337" t="str">
            <v>PB</v>
          </cell>
          <cell r="C1337" t="str">
            <v>CAMPINA GRANDE</v>
          </cell>
          <cell r="D1337" t="str">
            <v>250400</v>
          </cell>
          <cell r="F1337">
            <v>17121000</v>
          </cell>
        </row>
        <row r="1338">
          <cell r="A1338">
            <v>250403</v>
          </cell>
          <cell r="B1338" t="str">
            <v>PB</v>
          </cell>
          <cell r="C1338" t="str">
            <v>CAPIM</v>
          </cell>
          <cell r="D1338" t="str">
            <v>250403</v>
          </cell>
          <cell r="E1338">
            <v>2110</v>
          </cell>
          <cell r="F1338">
            <v>1435533</v>
          </cell>
        </row>
        <row r="1339">
          <cell r="A1339">
            <v>250407</v>
          </cell>
          <cell r="B1339" t="str">
            <v>PB</v>
          </cell>
          <cell r="C1339" t="str">
            <v>CARAÚBAS</v>
          </cell>
          <cell r="D1339" t="str">
            <v>250407</v>
          </cell>
          <cell r="E1339">
            <v>6009</v>
          </cell>
          <cell r="F1339">
            <v>924137</v>
          </cell>
        </row>
        <row r="1340">
          <cell r="A1340">
            <v>250410</v>
          </cell>
          <cell r="B1340" t="str">
            <v>PB</v>
          </cell>
          <cell r="C1340" t="str">
            <v>CARRAPATEIRA</v>
          </cell>
          <cell r="D1340" t="str">
            <v>250410</v>
          </cell>
          <cell r="E1340">
            <v>2069</v>
          </cell>
          <cell r="F1340">
            <v>1861827</v>
          </cell>
        </row>
        <row r="1341">
          <cell r="A1341">
            <v>250415</v>
          </cell>
          <cell r="B1341" t="str">
            <v>PB</v>
          </cell>
          <cell r="C1341" t="str">
            <v>CASSERENGUE</v>
          </cell>
          <cell r="D1341" t="str">
            <v>250415</v>
          </cell>
          <cell r="E1341">
            <v>22727</v>
          </cell>
          <cell r="F1341">
            <v>4693724</v>
          </cell>
        </row>
        <row r="1342">
          <cell r="A1342">
            <v>250420</v>
          </cell>
          <cell r="B1342" t="str">
            <v>PB</v>
          </cell>
          <cell r="C1342" t="str">
            <v>CATINGUEIRA</v>
          </cell>
          <cell r="D1342" t="str">
            <v>250420</v>
          </cell>
          <cell r="E1342">
            <v>39144</v>
          </cell>
          <cell r="F1342">
            <v>8991448</v>
          </cell>
        </row>
        <row r="1343">
          <cell r="A1343">
            <v>250430</v>
          </cell>
          <cell r="B1343" t="str">
            <v>PB</v>
          </cell>
          <cell r="C1343" t="str">
            <v>CATOLÉ DO ROCHA</v>
          </cell>
          <cell r="D1343" t="str">
            <v>250430</v>
          </cell>
          <cell r="E1343">
            <v>52775</v>
          </cell>
          <cell r="F1343">
            <v>15717400</v>
          </cell>
        </row>
        <row r="1344">
          <cell r="A1344">
            <v>250435</v>
          </cell>
          <cell r="B1344" t="str">
            <v>PB</v>
          </cell>
          <cell r="C1344" t="str">
            <v>CATURITÉ</v>
          </cell>
          <cell r="D1344" t="str">
            <v>250435</v>
          </cell>
          <cell r="E1344">
            <v>15884</v>
          </cell>
          <cell r="F1344">
            <v>1446483</v>
          </cell>
        </row>
        <row r="1345">
          <cell r="A1345">
            <v>250440</v>
          </cell>
          <cell r="B1345" t="str">
            <v>PB</v>
          </cell>
          <cell r="C1345" t="str">
            <v>CONCEIÇÃO</v>
          </cell>
          <cell r="D1345" t="str">
            <v>250440</v>
          </cell>
          <cell r="E1345">
            <v>7804</v>
          </cell>
          <cell r="F1345">
            <v>4311440</v>
          </cell>
        </row>
        <row r="1346">
          <cell r="A1346">
            <v>250450</v>
          </cell>
          <cell r="B1346" t="str">
            <v>PB</v>
          </cell>
          <cell r="C1346" t="str">
            <v>CONDADO</v>
          </cell>
          <cell r="D1346" t="str">
            <v>250450</v>
          </cell>
          <cell r="E1346">
            <v>46931</v>
          </cell>
          <cell r="F1346">
            <v>5878067</v>
          </cell>
        </row>
        <row r="1347">
          <cell r="A1347">
            <v>250460</v>
          </cell>
          <cell r="B1347" t="str">
            <v>PB</v>
          </cell>
          <cell r="C1347" t="str">
            <v>CONDE</v>
          </cell>
          <cell r="D1347" t="str">
            <v>250460</v>
          </cell>
          <cell r="E1347">
            <v>132336</v>
          </cell>
          <cell r="F1347">
            <v>57151515</v>
          </cell>
        </row>
        <row r="1348">
          <cell r="A1348">
            <v>250470</v>
          </cell>
          <cell r="B1348" t="str">
            <v>PB</v>
          </cell>
          <cell r="C1348" t="str">
            <v>CONGO</v>
          </cell>
          <cell r="D1348" t="str">
            <v>250470</v>
          </cell>
          <cell r="E1348">
            <v>14569</v>
          </cell>
          <cell r="F1348">
            <v>1014979</v>
          </cell>
        </row>
        <row r="1349">
          <cell r="A1349">
            <v>250480</v>
          </cell>
          <cell r="B1349" t="str">
            <v>PB</v>
          </cell>
          <cell r="C1349" t="str">
            <v>COREMAS</v>
          </cell>
          <cell r="D1349" t="str">
            <v>250480</v>
          </cell>
          <cell r="E1349">
            <v>10659</v>
          </cell>
          <cell r="F1349">
            <v>760534</v>
          </cell>
        </row>
        <row r="1350">
          <cell r="A1350">
            <v>250485</v>
          </cell>
          <cell r="B1350" t="str">
            <v>PB</v>
          </cell>
          <cell r="C1350" t="str">
            <v>COXIXOLA</v>
          </cell>
          <cell r="D1350" t="str">
            <v>250485</v>
          </cell>
          <cell r="F1350">
            <v>1467552</v>
          </cell>
        </row>
        <row r="1351">
          <cell r="A1351">
            <v>250490</v>
          </cell>
          <cell r="B1351" t="str">
            <v>PB</v>
          </cell>
          <cell r="C1351" t="str">
            <v>CRUZ DO ESPÍRITO SANTO</v>
          </cell>
          <cell r="D1351" t="str">
            <v>250490</v>
          </cell>
          <cell r="F1351">
            <v>528672</v>
          </cell>
        </row>
        <row r="1352">
          <cell r="A1352">
            <v>250500</v>
          </cell>
          <cell r="B1352" t="str">
            <v>PB</v>
          </cell>
          <cell r="C1352" t="str">
            <v>CUBATI</v>
          </cell>
          <cell r="D1352" t="str">
            <v>250500</v>
          </cell>
          <cell r="F1352">
            <v>38880</v>
          </cell>
        </row>
        <row r="1353">
          <cell r="A1353">
            <v>250510</v>
          </cell>
          <cell r="B1353" t="str">
            <v>PB</v>
          </cell>
          <cell r="C1353" t="str">
            <v>CUITÉ</v>
          </cell>
          <cell r="D1353" t="str">
            <v>250510</v>
          </cell>
          <cell r="E1353">
            <v>13571</v>
          </cell>
          <cell r="F1353">
            <v>1599529</v>
          </cell>
        </row>
        <row r="1354">
          <cell r="A1354">
            <v>250523</v>
          </cell>
          <cell r="B1354" t="str">
            <v>PB</v>
          </cell>
          <cell r="C1354" t="str">
            <v>CUITÉ DE MAMANGUAPE</v>
          </cell>
          <cell r="D1354" t="str">
            <v>250523</v>
          </cell>
          <cell r="E1354">
            <v>2302</v>
          </cell>
          <cell r="F1354">
            <v>4563617</v>
          </cell>
        </row>
        <row r="1355">
          <cell r="A1355">
            <v>250520</v>
          </cell>
          <cell r="B1355" t="str">
            <v>PB</v>
          </cell>
          <cell r="C1355" t="str">
            <v>CUITEGI</v>
          </cell>
          <cell r="D1355" t="str">
            <v>250520</v>
          </cell>
          <cell r="E1355">
            <v>1534</v>
          </cell>
          <cell r="F1355">
            <v>1645073</v>
          </cell>
        </row>
        <row r="1356">
          <cell r="A1356">
            <v>250527</v>
          </cell>
          <cell r="B1356" t="str">
            <v>PB</v>
          </cell>
          <cell r="C1356" t="str">
            <v>CURRAL DE CIMA</v>
          </cell>
          <cell r="D1356" t="str">
            <v>250527</v>
          </cell>
          <cell r="F1356">
            <v>1686666</v>
          </cell>
        </row>
        <row r="1357">
          <cell r="A1357">
            <v>250530</v>
          </cell>
          <cell r="B1357" t="str">
            <v>PB</v>
          </cell>
          <cell r="C1357" t="str">
            <v>CURRAL VELHO</v>
          </cell>
          <cell r="D1357" t="str">
            <v>250530</v>
          </cell>
          <cell r="E1357">
            <v>20179</v>
          </cell>
          <cell r="F1357">
            <v>1182382</v>
          </cell>
        </row>
        <row r="1358">
          <cell r="A1358">
            <v>250535</v>
          </cell>
          <cell r="B1358" t="str">
            <v>PB</v>
          </cell>
          <cell r="C1358" t="str">
            <v>DAMIÃO</v>
          </cell>
          <cell r="D1358" t="str">
            <v>250535</v>
          </cell>
          <cell r="E1358">
            <v>42145</v>
          </cell>
          <cell r="F1358">
            <v>5009843</v>
          </cell>
        </row>
        <row r="1359">
          <cell r="A1359">
            <v>250540</v>
          </cell>
          <cell r="B1359" t="str">
            <v>PB</v>
          </cell>
          <cell r="C1359" t="str">
            <v>DESTERRO</v>
          </cell>
          <cell r="D1359" t="str">
            <v>250540</v>
          </cell>
          <cell r="E1359">
            <v>836</v>
          </cell>
          <cell r="F1359">
            <v>135284332</v>
          </cell>
        </row>
        <row r="1360">
          <cell r="A1360">
            <v>250560</v>
          </cell>
          <cell r="B1360" t="str">
            <v>PB</v>
          </cell>
          <cell r="C1360" t="str">
            <v>DIAMANTE</v>
          </cell>
          <cell r="D1360" t="str">
            <v>250560</v>
          </cell>
          <cell r="E1360">
            <v>11473</v>
          </cell>
          <cell r="F1360">
            <v>2949708</v>
          </cell>
        </row>
        <row r="1361">
          <cell r="A1361">
            <v>250570</v>
          </cell>
          <cell r="B1361" t="str">
            <v>PB</v>
          </cell>
          <cell r="C1361" t="str">
            <v>DONA INÊS</v>
          </cell>
          <cell r="D1361" t="str">
            <v>250570</v>
          </cell>
          <cell r="E1361">
            <v>8127</v>
          </cell>
          <cell r="F1361">
            <v>12384342</v>
          </cell>
        </row>
        <row r="1362">
          <cell r="A1362">
            <v>250580</v>
          </cell>
          <cell r="B1362" t="str">
            <v>PB</v>
          </cell>
          <cell r="C1362" t="str">
            <v>DUAS ESTRADAS</v>
          </cell>
          <cell r="D1362" t="str">
            <v>250580</v>
          </cell>
          <cell r="E1362">
            <v>42811</v>
          </cell>
          <cell r="F1362">
            <v>4171915</v>
          </cell>
        </row>
        <row r="1363">
          <cell r="A1363">
            <v>250590</v>
          </cell>
          <cell r="B1363" t="str">
            <v>PB</v>
          </cell>
          <cell r="C1363" t="str">
            <v>EMAS</v>
          </cell>
          <cell r="D1363" t="str">
            <v>250590</v>
          </cell>
          <cell r="F1363">
            <v>2590980</v>
          </cell>
        </row>
        <row r="1364">
          <cell r="A1364">
            <v>250600</v>
          </cell>
          <cell r="B1364" t="str">
            <v>PB</v>
          </cell>
          <cell r="C1364" t="str">
            <v>ESPERANÇA</v>
          </cell>
          <cell r="D1364" t="str">
            <v>250600</v>
          </cell>
          <cell r="E1364">
            <v>169502</v>
          </cell>
          <cell r="F1364">
            <v>11428055</v>
          </cell>
        </row>
        <row r="1365">
          <cell r="A1365">
            <v>250610</v>
          </cell>
          <cell r="B1365" t="str">
            <v>PB</v>
          </cell>
          <cell r="C1365" t="str">
            <v>FAGUNDES</v>
          </cell>
          <cell r="D1365" t="str">
            <v>250610</v>
          </cell>
          <cell r="E1365">
            <v>2597</v>
          </cell>
          <cell r="F1365">
            <v>54082</v>
          </cell>
        </row>
        <row r="1366">
          <cell r="A1366">
            <v>250620</v>
          </cell>
          <cell r="B1366" t="str">
            <v>PB</v>
          </cell>
          <cell r="C1366" t="str">
            <v>FREI MARTINHO</v>
          </cell>
          <cell r="D1366" t="str">
            <v>250620</v>
          </cell>
          <cell r="F1366">
            <v>214080</v>
          </cell>
        </row>
        <row r="1367">
          <cell r="A1367">
            <v>250625</v>
          </cell>
          <cell r="B1367" t="str">
            <v>PB</v>
          </cell>
          <cell r="C1367" t="str">
            <v>GADO BRAVO</v>
          </cell>
          <cell r="D1367" t="str">
            <v>250625</v>
          </cell>
          <cell r="E1367">
            <v>1593</v>
          </cell>
          <cell r="F1367">
            <v>7768824</v>
          </cell>
        </row>
        <row r="1368">
          <cell r="A1368">
            <v>250630</v>
          </cell>
          <cell r="B1368" t="str">
            <v>PB</v>
          </cell>
          <cell r="C1368" t="str">
            <v>GUARABIRA</v>
          </cell>
          <cell r="D1368" t="str">
            <v>250630</v>
          </cell>
          <cell r="E1368">
            <v>173361</v>
          </cell>
          <cell r="F1368">
            <v>98379995</v>
          </cell>
        </row>
        <row r="1369">
          <cell r="A1369">
            <v>250640</v>
          </cell>
          <cell r="B1369" t="str">
            <v>PB</v>
          </cell>
          <cell r="C1369" t="str">
            <v>GURINHÉM</v>
          </cell>
          <cell r="D1369" t="str">
            <v>250640</v>
          </cell>
          <cell r="E1369">
            <v>74812</v>
          </cell>
          <cell r="F1369">
            <v>5984414</v>
          </cell>
        </row>
        <row r="1370">
          <cell r="A1370">
            <v>250650</v>
          </cell>
          <cell r="B1370" t="str">
            <v>PB</v>
          </cell>
          <cell r="C1370" t="str">
            <v>GURJÃO</v>
          </cell>
          <cell r="D1370" t="str">
            <v>250650</v>
          </cell>
          <cell r="E1370">
            <v>17486</v>
          </cell>
          <cell r="F1370">
            <v>841529</v>
          </cell>
        </row>
        <row r="1371">
          <cell r="A1371">
            <v>250660</v>
          </cell>
          <cell r="B1371" t="str">
            <v>PB</v>
          </cell>
          <cell r="C1371" t="str">
            <v>IBIARA</v>
          </cell>
          <cell r="D1371" t="str">
            <v>250660</v>
          </cell>
          <cell r="F1371">
            <v>3680172</v>
          </cell>
        </row>
        <row r="1372">
          <cell r="A1372">
            <v>250260</v>
          </cell>
          <cell r="B1372" t="str">
            <v>PB</v>
          </cell>
          <cell r="C1372" t="str">
            <v>IGARACY</v>
          </cell>
          <cell r="D1372" t="str">
            <v>250260</v>
          </cell>
          <cell r="E1372">
            <v>49899</v>
          </cell>
          <cell r="F1372">
            <v>2329473</v>
          </cell>
        </row>
        <row r="1373">
          <cell r="A1373">
            <v>250670</v>
          </cell>
          <cell r="B1373" t="str">
            <v>PB</v>
          </cell>
          <cell r="C1373" t="str">
            <v>IMACULADA</v>
          </cell>
          <cell r="D1373" t="str">
            <v>250670</v>
          </cell>
          <cell r="E1373">
            <v>12938</v>
          </cell>
          <cell r="F1373">
            <v>2395873</v>
          </cell>
        </row>
        <row r="1374">
          <cell r="A1374">
            <v>250680</v>
          </cell>
          <cell r="B1374" t="str">
            <v>PB</v>
          </cell>
          <cell r="C1374" t="str">
            <v>INGÁ</v>
          </cell>
          <cell r="D1374" t="str">
            <v>250680</v>
          </cell>
          <cell r="E1374">
            <v>23679</v>
          </cell>
          <cell r="F1374">
            <v>9196979</v>
          </cell>
        </row>
        <row r="1375">
          <cell r="A1375">
            <v>250690</v>
          </cell>
          <cell r="B1375" t="str">
            <v>PB</v>
          </cell>
          <cell r="C1375" t="str">
            <v>ITABAIANA</v>
          </cell>
          <cell r="D1375" t="str">
            <v>250690</v>
          </cell>
          <cell r="E1375">
            <v>165712</v>
          </cell>
          <cell r="F1375">
            <v>22515027</v>
          </cell>
        </row>
        <row r="1376">
          <cell r="A1376">
            <v>250700</v>
          </cell>
          <cell r="B1376" t="str">
            <v>PB</v>
          </cell>
          <cell r="C1376" t="str">
            <v>ITAPORANGA</v>
          </cell>
          <cell r="D1376" t="str">
            <v>250700</v>
          </cell>
          <cell r="E1376">
            <v>39780</v>
          </cell>
          <cell r="F1376">
            <v>7587429</v>
          </cell>
        </row>
        <row r="1377">
          <cell r="A1377">
            <v>250710</v>
          </cell>
          <cell r="B1377" t="str">
            <v>PB</v>
          </cell>
          <cell r="C1377" t="str">
            <v>ITAPOROROCA</v>
          </cell>
          <cell r="D1377" t="str">
            <v>250710</v>
          </cell>
          <cell r="E1377">
            <v>89854</v>
          </cell>
          <cell r="F1377">
            <v>27789903</v>
          </cell>
        </row>
        <row r="1378">
          <cell r="A1378">
            <v>250720</v>
          </cell>
          <cell r="B1378" t="str">
            <v>PB</v>
          </cell>
          <cell r="C1378" t="str">
            <v>ITATUBA</v>
          </cell>
          <cell r="D1378" t="str">
            <v>250720</v>
          </cell>
          <cell r="E1378">
            <v>2551</v>
          </cell>
          <cell r="F1378">
            <v>12597478</v>
          </cell>
        </row>
        <row r="1379">
          <cell r="A1379">
            <v>250730</v>
          </cell>
          <cell r="B1379" t="str">
            <v>PB</v>
          </cell>
          <cell r="C1379" t="str">
            <v>JACARAÚ</v>
          </cell>
          <cell r="D1379" t="str">
            <v>250730</v>
          </cell>
          <cell r="E1379">
            <v>100206</v>
          </cell>
          <cell r="F1379">
            <v>10522519</v>
          </cell>
        </row>
        <row r="1380">
          <cell r="A1380">
            <v>250740</v>
          </cell>
          <cell r="B1380" t="str">
            <v>PB</v>
          </cell>
          <cell r="C1380" t="str">
            <v>JERICÓ</v>
          </cell>
          <cell r="D1380" t="str">
            <v>250740</v>
          </cell>
          <cell r="E1380">
            <v>6861</v>
          </cell>
          <cell r="F1380">
            <v>928156</v>
          </cell>
        </row>
        <row r="1381">
          <cell r="A1381">
            <v>250750</v>
          </cell>
          <cell r="B1381" t="str">
            <v>PB</v>
          </cell>
          <cell r="C1381" t="str">
            <v>JOÃO PESSOA</v>
          </cell>
          <cell r="D1381" t="str">
            <v>250750</v>
          </cell>
          <cell r="F1381">
            <v>1610688918</v>
          </cell>
        </row>
        <row r="1382">
          <cell r="A1382">
            <v>251365</v>
          </cell>
          <cell r="B1382" t="str">
            <v>PB</v>
          </cell>
          <cell r="C1382" t="str">
            <v>JOCA CLAUDINO</v>
          </cell>
          <cell r="D1382" t="str">
            <v>251365</v>
          </cell>
          <cell r="E1382">
            <v>1497</v>
          </cell>
          <cell r="F1382">
            <v>970300</v>
          </cell>
        </row>
        <row r="1383">
          <cell r="A1383">
            <v>250760</v>
          </cell>
          <cell r="B1383" t="str">
            <v>PB</v>
          </cell>
          <cell r="C1383" t="str">
            <v>JUAREZ TÁVORA</v>
          </cell>
          <cell r="D1383" t="str">
            <v>250760</v>
          </cell>
          <cell r="F1383">
            <v>243768</v>
          </cell>
        </row>
        <row r="1384">
          <cell r="A1384">
            <v>250770</v>
          </cell>
          <cell r="B1384" t="str">
            <v>PB</v>
          </cell>
          <cell r="C1384" t="str">
            <v>JUAZEIRINHO</v>
          </cell>
          <cell r="D1384" t="str">
            <v>250770</v>
          </cell>
          <cell r="E1384">
            <v>48340</v>
          </cell>
          <cell r="F1384">
            <v>2625779</v>
          </cell>
        </row>
        <row r="1385">
          <cell r="A1385">
            <v>250780</v>
          </cell>
          <cell r="B1385" t="str">
            <v>PB</v>
          </cell>
          <cell r="C1385" t="str">
            <v>JUNCO DO SERIDÓ</v>
          </cell>
          <cell r="D1385" t="str">
            <v>250780</v>
          </cell>
          <cell r="E1385">
            <v>6240</v>
          </cell>
          <cell r="F1385">
            <v>1152361</v>
          </cell>
        </row>
        <row r="1386">
          <cell r="A1386">
            <v>250790</v>
          </cell>
          <cell r="B1386" t="str">
            <v>PB</v>
          </cell>
          <cell r="C1386" t="str">
            <v>JURIPIRANGA</v>
          </cell>
          <cell r="D1386" t="str">
            <v>250790</v>
          </cell>
          <cell r="E1386">
            <v>74164</v>
          </cell>
          <cell r="F1386">
            <v>18027768</v>
          </cell>
        </row>
        <row r="1387">
          <cell r="A1387">
            <v>250800</v>
          </cell>
          <cell r="B1387" t="str">
            <v>PB</v>
          </cell>
          <cell r="C1387" t="str">
            <v>JURU</v>
          </cell>
          <cell r="D1387" t="str">
            <v>250800</v>
          </cell>
          <cell r="E1387">
            <v>14197</v>
          </cell>
          <cell r="F1387">
            <v>781894</v>
          </cell>
        </row>
        <row r="1388">
          <cell r="A1388">
            <v>250810</v>
          </cell>
          <cell r="B1388" t="str">
            <v>PB</v>
          </cell>
          <cell r="C1388" t="str">
            <v>LAGOA</v>
          </cell>
          <cell r="D1388" t="str">
            <v>250810</v>
          </cell>
          <cell r="F1388">
            <v>166824</v>
          </cell>
        </row>
        <row r="1389">
          <cell r="A1389">
            <v>250820</v>
          </cell>
          <cell r="B1389" t="str">
            <v>PB</v>
          </cell>
          <cell r="C1389" t="str">
            <v>LAGOA DE DENTRO</v>
          </cell>
          <cell r="D1389" t="str">
            <v>250820</v>
          </cell>
          <cell r="E1389">
            <v>32109</v>
          </cell>
          <cell r="F1389">
            <v>3507128</v>
          </cell>
        </row>
        <row r="1390">
          <cell r="A1390">
            <v>250840</v>
          </cell>
          <cell r="B1390" t="str">
            <v>PB</v>
          </cell>
          <cell r="C1390" t="str">
            <v>LASTRO</v>
          </cell>
          <cell r="D1390" t="str">
            <v>250840</v>
          </cell>
          <cell r="E1390">
            <v>1916</v>
          </cell>
          <cell r="F1390">
            <v>1581546</v>
          </cell>
        </row>
        <row r="1391">
          <cell r="A1391">
            <v>250850</v>
          </cell>
          <cell r="B1391" t="str">
            <v>PB</v>
          </cell>
          <cell r="C1391" t="str">
            <v>LIVRAMENTO</v>
          </cell>
          <cell r="D1391" t="str">
            <v>250850</v>
          </cell>
          <cell r="E1391">
            <v>17301</v>
          </cell>
          <cell r="F1391">
            <v>3006806</v>
          </cell>
        </row>
        <row r="1392">
          <cell r="A1392">
            <v>250855</v>
          </cell>
          <cell r="B1392" t="str">
            <v>PB</v>
          </cell>
          <cell r="C1392" t="str">
            <v>LOGRADOURO</v>
          </cell>
          <cell r="D1392" t="str">
            <v>250855</v>
          </cell>
          <cell r="E1392">
            <v>11338</v>
          </cell>
          <cell r="F1392">
            <v>7857227</v>
          </cell>
        </row>
        <row r="1393">
          <cell r="A1393">
            <v>250870</v>
          </cell>
          <cell r="B1393" t="str">
            <v>PB</v>
          </cell>
          <cell r="C1393" t="str">
            <v>MÃE D'ÁGUA</v>
          </cell>
          <cell r="D1393" t="str">
            <v>250870</v>
          </cell>
          <cell r="E1393">
            <v>2975</v>
          </cell>
          <cell r="F1393">
            <v>6899426</v>
          </cell>
        </row>
        <row r="1394">
          <cell r="A1394">
            <v>250880</v>
          </cell>
          <cell r="B1394" t="str">
            <v>PB</v>
          </cell>
          <cell r="C1394" t="str">
            <v>MALTA</v>
          </cell>
          <cell r="D1394" t="str">
            <v>250880</v>
          </cell>
          <cell r="E1394">
            <v>52636</v>
          </cell>
          <cell r="F1394">
            <v>6120214</v>
          </cell>
        </row>
        <row r="1395">
          <cell r="A1395">
            <v>250890</v>
          </cell>
          <cell r="B1395" t="str">
            <v>PB</v>
          </cell>
          <cell r="C1395" t="str">
            <v>MAMANGUAPE</v>
          </cell>
          <cell r="D1395" t="str">
            <v>250890</v>
          </cell>
          <cell r="E1395">
            <v>79004</v>
          </cell>
          <cell r="F1395">
            <v>13646407</v>
          </cell>
        </row>
        <row r="1396">
          <cell r="A1396">
            <v>250900</v>
          </cell>
          <cell r="B1396" t="str">
            <v>PB</v>
          </cell>
          <cell r="C1396" t="str">
            <v>MANAÍRA</v>
          </cell>
          <cell r="D1396" t="str">
            <v>250900</v>
          </cell>
          <cell r="E1396">
            <v>38058</v>
          </cell>
          <cell r="F1396">
            <v>13283440</v>
          </cell>
        </row>
        <row r="1397">
          <cell r="A1397">
            <v>250905</v>
          </cell>
          <cell r="B1397" t="str">
            <v>PB</v>
          </cell>
          <cell r="C1397" t="str">
            <v>MARCAÇÃO</v>
          </cell>
          <cell r="D1397" t="str">
            <v>250905</v>
          </cell>
          <cell r="E1397">
            <v>10037</v>
          </cell>
          <cell r="F1397">
            <v>22200091</v>
          </cell>
        </row>
        <row r="1398">
          <cell r="A1398">
            <v>250910</v>
          </cell>
          <cell r="B1398" t="str">
            <v>PB</v>
          </cell>
          <cell r="C1398" t="str">
            <v>MARI</v>
          </cell>
          <cell r="D1398" t="str">
            <v>250910</v>
          </cell>
          <cell r="E1398">
            <v>47081</v>
          </cell>
          <cell r="F1398">
            <v>8608758</v>
          </cell>
        </row>
        <row r="1399">
          <cell r="A1399">
            <v>250915</v>
          </cell>
          <cell r="B1399" t="str">
            <v>PB</v>
          </cell>
          <cell r="C1399" t="str">
            <v>MARIZÓPOLIS</v>
          </cell>
          <cell r="D1399" t="str">
            <v>250915</v>
          </cell>
          <cell r="F1399">
            <v>174672</v>
          </cell>
        </row>
        <row r="1400">
          <cell r="A1400">
            <v>250920</v>
          </cell>
          <cell r="B1400" t="str">
            <v>PB</v>
          </cell>
          <cell r="C1400" t="str">
            <v>MASSARANDUBA</v>
          </cell>
          <cell r="D1400" t="str">
            <v>250920</v>
          </cell>
          <cell r="F1400">
            <v>8742168</v>
          </cell>
        </row>
        <row r="1401">
          <cell r="A1401">
            <v>250930</v>
          </cell>
          <cell r="B1401" t="str">
            <v>PB</v>
          </cell>
          <cell r="C1401" t="str">
            <v>MATARACA</v>
          </cell>
          <cell r="D1401" t="str">
            <v>250930</v>
          </cell>
          <cell r="E1401">
            <v>21225</v>
          </cell>
          <cell r="F1401">
            <v>3342910</v>
          </cell>
        </row>
        <row r="1402">
          <cell r="A1402">
            <v>250933</v>
          </cell>
          <cell r="B1402" t="str">
            <v>PB</v>
          </cell>
          <cell r="C1402" t="str">
            <v>MATINHAS</v>
          </cell>
          <cell r="D1402" t="str">
            <v>250933</v>
          </cell>
          <cell r="E1402">
            <v>21180</v>
          </cell>
          <cell r="F1402">
            <v>1833197</v>
          </cell>
        </row>
        <row r="1403">
          <cell r="A1403">
            <v>250937</v>
          </cell>
          <cell r="B1403" t="str">
            <v>PB</v>
          </cell>
          <cell r="C1403" t="str">
            <v>MATO GROSSO</v>
          </cell>
          <cell r="D1403" t="str">
            <v>250937</v>
          </cell>
          <cell r="E1403">
            <v>2684</v>
          </cell>
          <cell r="F1403">
            <v>1370706</v>
          </cell>
        </row>
        <row r="1404">
          <cell r="A1404">
            <v>250939</v>
          </cell>
          <cell r="B1404" t="str">
            <v>PB</v>
          </cell>
          <cell r="C1404" t="str">
            <v>MATURÉIA</v>
          </cell>
          <cell r="D1404" t="str">
            <v>250939</v>
          </cell>
          <cell r="E1404">
            <v>17458</v>
          </cell>
          <cell r="F1404">
            <v>1843488</v>
          </cell>
        </row>
        <row r="1405">
          <cell r="A1405">
            <v>250950</v>
          </cell>
          <cell r="B1405" t="str">
            <v>PB</v>
          </cell>
          <cell r="C1405" t="str">
            <v>MONTADAS</v>
          </cell>
          <cell r="D1405" t="str">
            <v>250950</v>
          </cell>
          <cell r="F1405">
            <v>4566264</v>
          </cell>
        </row>
        <row r="1406">
          <cell r="A1406">
            <v>250960</v>
          </cell>
          <cell r="B1406" t="str">
            <v>PB</v>
          </cell>
          <cell r="C1406" t="str">
            <v>MONTE HOREBE</v>
          </cell>
          <cell r="D1406" t="str">
            <v>250960</v>
          </cell>
          <cell r="F1406">
            <v>1626504</v>
          </cell>
        </row>
        <row r="1407">
          <cell r="A1407">
            <v>250970</v>
          </cell>
          <cell r="B1407" t="str">
            <v>PB</v>
          </cell>
          <cell r="C1407" t="str">
            <v>MONTEIRO</v>
          </cell>
          <cell r="D1407" t="str">
            <v>250970</v>
          </cell>
          <cell r="E1407">
            <v>196791</v>
          </cell>
          <cell r="F1407">
            <v>18458278</v>
          </cell>
        </row>
        <row r="1408">
          <cell r="A1408">
            <v>250980</v>
          </cell>
          <cell r="B1408" t="str">
            <v>PB</v>
          </cell>
          <cell r="C1408" t="str">
            <v>MULUNGU</v>
          </cell>
          <cell r="D1408" t="str">
            <v>250980</v>
          </cell>
          <cell r="E1408">
            <v>42703</v>
          </cell>
          <cell r="F1408">
            <v>6073428</v>
          </cell>
        </row>
        <row r="1409">
          <cell r="A1409">
            <v>250990</v>
          </cell>
          <cell r="B1409" t="str">
            <v>PB</v>
          </cell>
          <cell r="C1409" t="str">
            <v>NATUBA</v>
          </cell>
          <cell r="D1409" t="str">
            <v>250990</v>
          </cell>
          <cell r="E1409">
            <v>19108</v>
          </cell>
          <cell r="F1409">
            <v>5456836</v>
          </cell>
        </row>
        <row r="1410">
          <cell r="A1410">
            <v>251000</v>
          </cell>
          <cell r="B1410" t="str">
            <v>PB</v>
          </cell>
          <cell r="C1410" t="str">
            <v>NAZAREZINHO</v>
          </cell>
          <cell r="D1410" t="str">
            <v>251000</v>
          </cell>
          <cell r="E1410">
            <v>19352</v>
          </cell>
          <cell r="F1410">
            <v>1750066</v>
          </cell>
        </row>
        <row r="1411">
          <cell r="A1411">
            <v>251010</v>
          </cell>
          <cell r="B1411" t="str">
            <v>PB</v>
          </cell>
          <cell r="C1411" t="str">
            <v>NOVA FLORESTA</v>
          </cell>
          <cell r="D1411" t="str">
            <v>251010</v>
          </cell>
          <cell r="F1411">
            <v>1600584</v>
          </cell>
        </row>
        <row r="1412">
          <cell r="A1412">
            <v>251020</v>
          </cell>
          <cell r="B1412" t="str">
            <v>PB</v>
          </cell>
          <cell r="C1412" t="str">
            <v>NOVA OLINDA</v>
          </cell>
          <cell r="D1412" t="str">
            <v>251020</v>
          </cell>
          <cell r="E1412">
            <v>5550</v>
          </cell>
          <cell r="F1412">
            <v>512240</v>
          </cell>
        </row>
        <row r="1413">
          <cell r="A1413">
            <v>251030</v>
          </cell>
          <cell r="B1413" t="str">
            <v>PB</v>
          </cell>
          <cell r="C1413" t="str">
            <v>NOVA PALMEIRA</v>
          </cell>
          <cell r="D1413" t="str">
            <v>251030</v>
          </cell>
          <cell r="E1413">
            <v>26542</v>
          </cell>
          <cell r="F1413">
            <v>5498582</v>
          </cell>
        </row>
        <row r="1414">
          <cell r="A1414">
            <v>251040</v>
          </cell>
          <cell r="B1414" t="str">
            <v>PB</v>
          </cell>
          <cell r="C1414" t="str">
            <v>OLHO D'ÁGUA</v>
          </cell>
          <cell r="D1414" t="str">
            <v>251040</v>
          </cell>
          <cell r="E1414">
            <v>18489</v>
          </cell>
          <cell r="F1414">
            <v>6601910</v>
          </cell>
        </row>
        <row r="1415">
          <cell r="A1415">
            <v>251050</v>
          </cell>
          <cell r="B1415" t="str">
            <v>PB</v>
          </cell>
          <cell r="C1415" t="str">
            <v>OLIVEDOS</v>
          </cell>
          <cell r="D1415" t="str">
            <v>251050</v>
          </cell>
          <cell r="E1415">
            <v>7823</v>
          </cell>
          <cell r="F1415">
            <v>3289007</v>
          </cell>
        </row>
        <row r="1416">
          <cell r="A1416">
            <v>251060</v>
          </cell>
          <cell r="B1416" t="str">
            <v>PB</v>
          </cell>
          <cell r="C1416" t="str">
            <v>OURO VELHO</v>
          </cell>
          <cell r="D1416" t="str">
            <v>251060</v>
          </cell>
          <cell r="E1416">
            <v>12818</v>
          </cell>
          <cell r="F1416">
            <v>1825374</v>
          </cell>
        </row>
        <row r="1417">
          <cell r="A1417">
            <v>251065</v>
          </cell>
          <cell r="B1417" t="str">
            <v>PB</v>
          </cell>
          <cell r="C1417" t="str">
            <v>PARARI</v>
          </cell>
          <cell r="D1417" t="str">
            <v>251065</v>
          </cell>
          <cell r="E1417">
            <v>11125</v>
          </cell>
          <cell r="F1417">
            <v>2114431</v>
          </cell>
        </row>
        <row r="1418">
          <cell r="A1418">
            <v>251070</v>
          </cell>
          <cell r="B1418" t="str">
            <v>PB</v>
          </cell>
          <cell r="C1418" t="str">
            <v>PASSAGEM</v>
          </cell>
          <cell r="D1418" t="str">
            <v>251070</v>
          </cell>
          <cell r="E1418">
            <v>2101</v>
          </cell>
          <cell r="F1418">
            <v>2937137</v>
          </cell>
        </row>
        <row r="1419">
          <cell r="A1419">
            <v>251080</v>
          </cell>
          <cell r="B1419" t="str">
            <v>PB</v>
          </cell>
          <cell r="C1419" t="str">
            <v>PATOS</v>
          </cell>
          <cell r="D1419" t="str">
            <v>251080</v>
          </cell>
          <cell r="E1419">
            <v>156635</v>
          </cell>
          <cell r="F1419">
            <v>15622806</v>
          </cell>
        </row>
        <row r="1420">
          <cell r="A1420">
            <v>251090</v>
          </cell>
          <cell r="B1420" t="str">
            <v>PB</v>
          </cell>
          <cell r="C1420" t="str">
            <v>PAULISTA</v>
          </cell>
          <cell r="D1420" t="str">
            <v>251090</v>
          </cell>
          <cell r="E1420">
            <v>49157</v>
          </cell>
          <cell r="F1420">
            <v>16349606</v>
          </cell>
        </row>
        <row r="1421">
          <cell r="A1421">
            <v>251100</v>
          </cell>
          <cell r="B1421" t="str">
            <v>PB</v>
          </cell>
          <cell r="C1421" t="str">
            <v>PEDRA BRANCA</v>
          </cell>
          <cell r="D1421" t="str">
            <v>251100</v>
          </cell>
          <cell r="E1421">
            <v>17490</v>
          </cell>
          <cell r="F1421">
            <v>4738789</v>
          </cell>
        </row>
        <row r="1422">
          <cell r="A1422">
            <v>251110</v>
          </cell>
          <cell r="B1422" t="str">
            <v>PB</v>
          </cell>
          <cell r="C1422" t="str">
            <v>PEDRA LAVRADA</v>
          </cell>
          <cell r="D1422" t="str">
            <v>251110</v>
          </cell>
          <cell r="E1422">
            <v>18045</v>
          </cell>
          <cell r="F1422">
            <v>2185624</v>
          </cell>
        </row>
        <row r="1423">
          <cell r="A1423">
            <v>251120</v>
          </cell>
          <cell r="B1423" t="str">
            <v>PB</v>
          </cell>
          <cell r="C1423" t="str">
            <v>PEDRAS DE FOGO</v>
          </cell>
          <cell r="D1423" t="str">
            <v>251120</v>
          </cell>
          <cell r="E1423">
            <v>7226</v>
          </cell>
          <cell r="F1423">
            <v>107278415</v>
          </cell>
        </row>
        <row r="1424">
          <cell r="A1424">
            <v>251272</v>
          </cell>
          <cell r="B1424" t="str">
            <v>PB</v>
          </cell>
          <cell r="C1424" t="str">
            <v>PEDRO RÉGIS</v>
          </cell>
          <cell r="D1424" t="str">
            <v>251272</v>
          </cell>
          <cell r="E1424">
            <v>10932</v>
          </cell>
          <cell r="F1424">
            <v>2970090</v>
          </cell>
        </row>
        <row r="1425">
          <cell r="A1425">
            <v>251140</v>
          </cell>
          <cell r="B1425" t="str">
            <v>PB</v>
          </cell>
          <cell r="C1425" t="str">
            <v>PICUÍ</v>
          </cell>
          <cell r="D1425" t="str">
            <v>251140</v>
          </cell>
          <cell r="E1425">
            <v>91002</v>
          </cell>
          <cell r="F1425">
            <v>7219776</v>
          </cell>
        </row>
        <row r="1426">
          <cell r="A1426">
            <v>251150</v>
          </cell>
          <cell r="B1426" t="str">
            <v>PB</v>
          </cell>
          <cell r="C1426" t="str">
            <v>PILAR</v>
          </cell>
          <cell r="D1426" t="str">
            <v>251150</v>
          </cell>
          <cell r="E1426">
            <v>39064</v>
          </cell>
          <cell r="F1426">
            <v>11704969</v>
          </cell>
        </row>
        <row r="1427">
          <cell r="A1427">
            <v>251160</v>
          </cell>
          <cell r="B1427" t="str">
            <v>PB</v>
          </cell>
          <cell r="C1427" t="str">
            <v>PILÕES</v>
          </cell>
          <cell r="D1427" t="str">
            <v>251160</v>
          </cell>
          <cell r="E1427">
            <v>31783</v>
          </cell>
          <cell r="F1427">
            <v>2683066</v>
          </cell>
        </row>
        <row r="1428">
          <cell r="A1428">
            <v>251170</v>
          </cell>
          <cell r="B1428" t="str">
            <v>PB</v>
          </cell>
          <cell r="C1428" t="str">
            <v>PILÕEZINHOS</v>
          </cell>
          <cell r="D1428" t="str">
            <v>251170</v>
          </cell>
          <cell r="E1428">
            <v>40</v>
          </cell>
          <cell r="F1428">
            <v>5490764</v>
          </cell>
        </row>
        <row r="1429">
          <cell r="A1429">
            <v>251180</v>
          </cell>
          <cell r="B1429" t="str">
            <v>PB</v>
          </cell>
          <cell r="C1429" t="str">
            <v>PIRPIRITUBA</v>
          </cell>
          <cell r="D1429" t="str">
            <v>251180</v>
          </cell>
          <cell r="E1429">
            <v>36565</v>
          </cell>
          <cell r="F1429">
            <v>7801850</v>
          </cell>
        </row>
        <row r="1430">
          <cell r="A1430">
            <v>251200</v>
          </cell>
          <cell r="B1430" t="str">
            <v>PB</v>
          </cell>
          <cell r="C1430" t="str">
            <v>POCINHOS</v>
          </cell>
          <cell r="D1430" t="str">
            <v>251200</v>
          </cell>
          <cell r="E1430">
            <v>20549</v>
          </cell>
          <cell r="F1430">
            <v>21233606</v>
          </cell>
        </row>
        <row r="1431">
          <cell r="A1431">
            <v>251203</v>
          </cell>
          <cell r="B1431" t="str">
            <v>PB</v>
          </cell>
          <cell r="C1431" t="str">
            <v>POÇO DANTAS</v>
          </cell>
          <cell r="D1431" t="str">
            <v>251203</v>
          </cell>
          <cell r="E1431">
            <v>2979</v>
          </cell>
          <cell r="F1431">
            <v>2409537</v>
          </cell>
        </row>
        <row r="1432">
          <cell r="A1432">
            <v>251207</v>
          </cell>
          <cell r="B1432" t="str">
            <v>PB</v>
          </cell>
          <cell r="C1432" t="str">
            <v>POÇO DE JOSÉ DE MOURA</v>
          </cell>
          <cell r="D1432" t="str">
            <v>251207</v>
          </cell>
          <cell r="E1432">
            <v>6893</v>
          </cell>
          <cell r="F1432">
            <v>8543257</v>
          </cell>
        </row>
        <row r="1433">
          <cell r="A1433">
            <v>251210</v>
          </cell>
          <cell r="B1433" t="str">
            <v>PB</v>
          </cell>
          <cell r="C1433" t="str">
            <v>POMBAL</v>
          </cell>
          <cell r="D1433" t="str">
            <v>251210</v>
          </cell>
          <cell r="E1433">
            <v>179836</v>
          </cell>
          <cell r="F1433">
            <v>59325703</v>
          </cell>
        </row>
        <row r="1434">
          <cell r="A1434">
            <v>251220</v>
          </cell>
          <cell r="B1434" t="str">
            <v>PB</v>
          </cell>
          <cell r="C1434" t="str">
            <v>PRATA</v>
          </cell>
          <cell r="D1434" t="str">
            <v>251220</v>
          </cell>
          <cell r="E1434">
            <v>16142</v>
          </cell>
          <cell r="F1434">
            <v>1658042</v>
          </cell>
        </row>
        <row r="1435">
          <cell r="A1435">
            <v>251230</v>
          </cell>
          <cell r="B1435" t="str">
            <v>PB</v>
          </cell>
          <cell r="C1435" t="str">
            <v>PRINCESA ISABEL</v>
          </cell>
          <cell r="D1435" t="str">
            <v>251230</v>
          </cell>
          <cell r="E1435">
            <v>24327</v>
          </cell>
          <cell r="F1435">
            <v>3714953</v>
          </cell>
        </row>
        <row r="1436">
          <cell r="A1436">
            <v>251240</v>
          </cell>
          <cell r="B1436" t="str">
            <v>PB</v>
          </cell>
          <cell r="C1436" t="str">
            <v>PUXINANÃ</v>
          </cell>
          <cell r="D1436" t="str">
            <v>251240</v>
          </cell>
          <cell r="F1436">
            <v>2114712</v>
          </cell>
        </row>
        <row r="1437">
          <cell r="A1437">
            <v>251250</v>
          </cell>
          <cell r="B1437" t="str">
            <v>PB</v>
          </cell>
          <cell r="C1437" t="str">
            <v>QUEIMADAS</v>
          </cell>
          <cell r="D1437" t="str">
            <v>251250</v>
          </cell>
          <cell r="E1437">
            <v>106675</v>
          </cell>
          <cell r="F1437">
            <v>42281325</v>
          </cell>
        </row>
        <row r="1438">
          <cell r="A1438">
            <v>251260</v>
          </cell>
          <cell r="B1438" t="str">
            <v>PB</v>
          </cell>
          <cell r="C1438" t="str">
            <v>QUIXABÁ</v>
          </cell>
          <cell r="D1438" t="str">
            <v>251260</v>
          </cell>
          <cell r="E1438">
            <v>7094</v>
          </cell>
          <cell r="F1438">
            <v>1680229</v>
          </cell>
        </row>
        <row r="1439">
          <cell r="A1439">
            <v>251270</v>
          </cell>
          <cell r="B1439" t="str">
            <v>PB</v>
          </cell>
          <cell r="C1439" t="str">
            <v>REMÍGIO</v>
          </cell>
          <cell r="D1439" t="str">
            <v>251270</v>
          </cell>
          <cell r="E1439">
            <v>96218</v>
          </cell>
          <cell r="F1439">
            <v>20343855</v>
          </cell>
        </row>
        <row r="1440">
          <cell r="A1440">
            <v>251274</v>
          </cell>
          <cell r="B1440" t="str">
            <v>PB</v>
          </cell>
          <cell r="C1440" t="str">
            <v>RIACHÃO</v>
          </cell>
          <cell r="D1440" t="str">
            <v>251274</v>
          </cell>
          <cell r="E1440">
            <v>19134</v>
          </cell>
          <cell r="F1440">
            <v>1567546</v>
          </cell>
        </row>
        <row r="1441">
          <cell r="A1441">
            <v>251275</v>
          </cell>
          <cell r="B1441" t="str">
            <v>PB</v>
          </cell>
          <cell r="C1441" t="str">
            <v>RIACHÃO DO BACAMARTE</v>
          </cell>
          <cell r="D1441" t="str">
            <v>251275</v>
          </cell>
          <cell r="E1441">
            <v>15940</v>
          </cell>
          <cell r="F1441">
            <v>5282245</v>
          </cell>
        </row>
        <row r="1442">
          <cell r="A1442">
            <v>251276</v>
          </cell>
          <cell r="B1442" t="str">
            <v>PB</v>
          </cell>
          <cell r="C1442" t="str">
            <v>RIACHÃO DO POÇO</v>
          </cell>
          <cell r="D1442" t="str">
            <v>251276</v>
          </cell>
          <cell r="E1442">
            <v>19392</v>
          </cell>
          <cell r="F1442">
            <v>3939879</v>
          </cell>
        </row>
        <row r="1443">
          <cell r="A1443">
            <v>251278</v>
          </cell>
          <cell r="B1443" t="str">
            <v>PB</v>
          </cell>
          <cell r="C1443" t="str">
            <v>RIACHO DE SANTO ANTÔNIO</v>
          </cell>
          <cell r="D1443" t="str">
            <v>251278</v>
          </cell>
          <cell r="E1443">
            <v>2278</v>
          </cell>
          <cell r="F1443">
            <v>4750334</v>
          </cell>
        </row>
        <row r="1444">
          <cell r="A1444">
            <v>251290</v>
          </cell>
          <cell r="B1444" t="str">
            <v>PB</v>
          </cell>
          <cell r="C1444" t="str">
            <v>RIO TINTO</v>
          </cell>
          <cell r="D1444" t="str">
            <v>251290</v>
          </cell>
          <cell r="F1444">
            <v>5867172</v>
          </cell>
        </row>
        <row r="1445">
          <cell r="A1445">
            <v>251300</v>
          </cell>
          <cell r="B1445" t="str">
            <v>PB</v>
          </cell>
          <cell r="C1445" t="str">
            <v>SALGADINHO</v>
          </cell>
          <cell r="D1445" t="str">
            <v>251300</v>
          </cell>
          <cell r="E1445">
            <v>26088</v>
          </cell>
          <cell r="F1445">
            <v>4072913</v>
          </cell>
        </row>
        <row r="1446">
          <cell r="A1446">
            <v>251310</v>
          </cell>
          <cell r="B1446" t="str">
            <v>PB</v>
          </cell>
          <cell r="C1446" t="str">
            <v>SALGADO DE SÃO FÉLIX</v>
          </cell>
          <cell r="D1446" t="str">
            <v>251310</v>
          </cell>
          <cell r="E1446">
            <v>10695</v>
          </cell>
          <cell r="F1446">
            <v>2457824</v>
          </cell>
        </row>
        <row r="1447">
          <cell r="A1447">
            <v>251315</v>
          </cell>
          <cell r="B1447" t="str">
            <v>PB</v>
          </cell>
          <cell r="C1447" t="str">
            <v>SANTA CECÍLIA</v>
          </cell>
          <cell r="D1447" t="str">
            <v>251315</v>
          </cell>
          <cell r="E1447">
            <v>14700</v>
          </cell>
          <cell r="F1447">
            <v>18838743</v>
          </cell>
        </row>
        <row r="1448">
          <cell r="A1448">
            <v>251320</v>
          </cell>
          <cell r="B1448" t="str">
            <v>PB</v>
          </cell>
          <cell r="C1448" t="str">
            <v>SANTA CRUZ</v>
          </cell>
          <cell r="D1448" t="str">
            <v>251320</v>
          </cell>
          <cell r="E1448">
            <v>4517</v>
          </cell>
          <cell r="F1448">
            <v>689323</v>
          </cell>
        </row>
        <row r="1449">
          <cell r="A1449">
            <v>251330</v>
          </cell>
          <cell r="B1449" t="str">
            <v>PB</v>
          </cell>
          <cell r="C1449" t="str">
            <v>SANTA HELENA</v>
          </cell>
          <cell r="D1449" t="str">
            <v>251330</v>
          </cell>
          <cell r="E1449">
            <v>4216</v>
          </cell>
          <cell r="F1449">
            <v>1417450</v>
          </cell>
        </row>
        <row r="1450">
          <cell r="A1450">
            <v>251335</v>
          </cell>
          <cell r="B1450" t="str">
            <v>PB</v>
          </cell>
          <cell r="C1450" t="str">
            <v>SANTA INÊS</v>
          </cell>
          <cell r="D1450" t="str">
            <v>251335</v>
          </cell>
          <cell r="E1450">
            <v>9008</v>
          </cell>
          <cell r="F1450">
            <v>1302985</v>
          </cell>
        </row>
        <row r="1451">
          <cell r="A1451">
            <v>251340</v>
          </cell>
          <cell r="B1451" t="str">
            <v>PB</v>
          </cell>
          <cell r="C1451" t="str">
            <v>SANTA LUZIA</v>
          </cell>
          <cell r="D1451" t="str">
            <v>251340</v>
          </cell>
          <cell r="E1451">
            <v>63068</v>
          </cell>
          <cell r="F1451">
            <v>9864372</v>
          </cell>
        </row>
        <row r="1452">
          <cell r="A1452">
            <v>251370</v>
          </cell>
          <cell r="B1452" t="str">
            <v>PB</v>
          </cell>
          <cell r="C1452" t="str">
            <v>SANTA RITA</v>
          </cell>
          <cell r="D1452" t="str">
            <v>251370</v>
          </cell>
          <cell r="E1452">
            <v>15612</v>
          </cell>
          <cell r="F1452">
            <v>118027894</v>
          </cell>
        </row>
        <row r="1453">
          <cell r="A1453">
            <v>251380</v>
          </cell>
          <cell r="B1453" t="str">
            <v>PB</v>
          </cell>
          <cell r="C1453" t="str">
            <v>SANTA TERESINHA</v>
          </cell>
          <cell r="D1453" t="str">
            <v>251380</v>
          </cell>
          <cell r="E1453">
            <v>27126</v>
          </cell>
          <cell r="F1453">
            <v>4248316</v>
          </cell>
        </row>
        <row r="1454">
          <cell r="A1454">
            <v>251350</v>
          </cell>
          <cell r="B1454" t="str">
            <v>PB</v>
          </cell>
          <cell r="C1454" t="str">
            <v>SANTANA DE MANGUEIRA</v>
          </cell>
          <cell r="D1454" t="str">
            <v>251350</v>
          </cell>
          <cell r="E1454">
            <v>7707</v>
          </cell>
          <cell r="F1454">
            <v>2100748</v>
          </cell>
        </row>
        <row r="1455">
          <cell r="A1455">
            <v>251360</v>
          </cell>
          <cell r="B1455" t="str">
            <v>PB</v>
          </cell>
          <cell r="C1455" t="str">
            <v>SANTANA DOS GARROTES</v>
          </cell>
          <cell r="D1455" t="str">
            <v>251360</v>
          </cell>
          <cell r="E1455">
            <v>28405</v>
          </cell>
          <cell r="F1455">
            <v>294510650</v>
          </cell>
        </row>
        <row r="1456">
          <cell r="A1456">
            <v>251385</v>
          </cell>
          <cell r="B1456" t="str">
            <v>PB</v>
          </cell>
          <cell r="C1456" t="str">
            <v>SANTO ANDRÉ</v>
          </cell>
          <cell r="D1456" t="str">
            <v>251385</v>
          </cell>
          <cell r="E1456">
            <v>19506</v>
          </cell>
          <cell r="F1456">
            <v>1780591</v>
          </cell>
        </row>
        <row r="1457">
          <cell r="A1457">
            <v>251392</v>
          </cell>
          <cell r="B1457" t="str">
            <v>PB</v>
          </cell>
          <cell r="C1457" t="str">
            <v>SÃO BENTINHO</v>
          </cell>
          <cell r="D1457" t="str">
            <v>251392</v>
          </cell>
          <cell r="E1457">
            <v>39373</v>
          </cell>
          <cell r="F1457">
            <v>5099855</v>
          </cell>
        </row>
        <row r="1458">
          <cell r="A1458">
            <v>251390</v>
          </cell>
          <cell r="B1458" t="str">
            <v>PB</v>
          </cell>
          <cell r="C1458" t="str">
            <v>SÃO BENTO</v>
          </cell>
          <cell r="D1458" t="str">
            <v>251390</v>
          </cell>
          <cell r="E1458">
            <v>157439</v>
          </cell>
          <cell r="F1458">
            <v>56120752</v>
          </cell>
        </row>
        <row r="1459">
          <cell r="A1459">
            <v>251396</v>
          </cell>
          <cell r="B1459" t="str">
            <v>PB</v>
          </cell>
          <cell r="C1459" t="str">
            <v>SÃO DOMINGOS</v>
          </cell>
          <cell r="D1459" t="str">
            <v>251396</v>
          </cell>
          <cell r="E1459">
            <v>32672</v>
          </cell>
          <cell r="F1459">
            <v>6542867</v>
          </cell>
        </row>
        <row r="1460">
          <cell r="A1460">
            <v>251394</v>
          </cell>
          <cell r="B1460" t="str">
            <v>PB</v>
          </cell>
          <cell r="C1460" t="str">
            <v>SÃO DOMINGOS DO CARIRI</v>
          </cell>
          <cell r="D1460" t="str">
            <v>251394</v>
          </cell>
          <cell r="E1460">
            <v>25614</v>
          </cell>
          <cell r="F1460">
            <v>11255890</v>
          </cell>
        </row>
        <row r="1461">
          <cell r="A1461">
            <v>251398</v>
          </cell>
          <cell r="B1461" t="str">
            <v>PB</v>
          </cell>
          <cell r="C1461" t="str">
            <v>SÃO FRANCISCO</v>
          </cell>
          <cell r="D1461" t="str">
            <v>251398</v>
          </cell>
          <cell r="E1461">
            <v>15256</v>
          </cell>
          <cell r="F1461">
            <v>5587938</v>
          </cell>
        </row>
        <row r="1462">
          <cell r="A1462">
            <v>251400</v>
          </cell>
          <cell r="B1462" t="str">
            <v>PB</v>
          </cell>
          <cell r="C1462" t="str">
            <v>SÃO JOÃO DO CARIRI</v>
          </cell>
          <cell r="D1462" t="str">
            <v>251400</v>
          </cell>
          <cell r="E1462">
            <v>9910</v>
          </cell>
          <cell r="F1462">
            <v>2011607</v>
          </cell>
        </row>
        <row r="1463">
          <cell r="A1463">
            <v>250070</v>
          </cell>
          <cell r="B1463" t="str">
            <v>PB</v>
          </cell>
          <cell r="C1463" t="str">
            <v>SÃO JOÃO DO RIO DO PEIXE</v>
          </cell>
          <cell r="D1463" t="str">
            <v>250070</v>
          </cell>
          <cell r="E1463">
            <v>2244</v>
          </cell>
          <cell r="F1463">
            <v>9124360</v>
          </cell>
        </row>
        <row r="1464">
          <cell r="A1464">
            <v>251410</v>
          </cell>
          <cell r="B1464" t="str">
            <v>PB</v>
          </cell>
          <cell r="C1464" t="str">
            <v>SÃO JOÃO DO TIGRE</v>
          </cell>
          <cell r="D1464" t="str">
            <v>251410</v>
          </cell>
          <cell r="F1464">
            <v>1723106</v>
          </cell>
        </row>
        <row r="1465">
          <cell r="A1465">
            <v>251420</v>
          </cell>
          <cell r="B1465" t="str">
            <v>PB</v>
          </cell>
          <cell r="C1465" t="str">
            <v>SÃO JOSÉ DA LAGOA TAPADA</v>
          </cell>
          <cell r="D1465" t="str">
            <v>251420</v>
          </cell>
          <cell r="E1465">
            <v>4193</v>
          </cell>
          <cell r="F1465">
            <v>685342</v>
          </cell>
        </row>
        <row r="1466">
          <cell r="A1466">
            <v>251430</v>
          </cell>
          <cell r="B1466" t="str">
            <v>PB</v>
          </cell>
          <cell r="C1466" t="str">
            <v>SÃO JOSÉ DE CAIANA</v>
          </cell>
          <cell r="D1466" t="str">
            <v>251430</v>
          </cell>
          <cell r="E1466">
            <v>17343</v>
          </cell>
          <cell r="F1466">
            <v>5834874</v>
          </cell>
        </row>
        <row r="1467">
          <cell r="A1467">
            <v>251440</v>
          </cell>
          <cell r="B1467" t="str">
            <v>PB</v>
          </cell>
          <cell r="C1467" t="str">
            <v>SÃO JOSÉ DE ESPINHARAS</v>
          </cell>
          <cell r="D1467" t="str">
            <v>251440</v>
          </cell>
          <cell r="E1467">
            <v>49682</v>
          </cell>
          <cell r="F1467">
            <v>10347413</v>
          </cell>
        </row>
        <row r="1468">
          <cell r="A1468">
            <v>251450</v>
          </cell>
          <cell r="B1468" t="str">
            <v>PB</v>
          </cell>
          <cell r="C1468" t="str">
            <v>SÃO JOSÉ DE PIRANHAS</v>
          </cell>
          <cell r="D1468" t="str">
            <v>251450</v>
          </cell>
          <cell r="E1468">
            <v>7144</v>
          </cell>
          <cell r="F1468">
            <v>1646914</v>
          </cell>
        </row>
        <row r="1469">
          <cell r="A1469">
            <v>251455</v>
          </cell>
          <cell r="B1469" t="str">
            <v>PB</v>
          </cell>
          <cell r="C1469" t="str">
            <v>SÃO JOSÉ DE PRINCESA</v>
          </cell>
          <cell r="D1469" t="str">
            <v>251455</v>
          </cell>
          <cell r="E1469">
            <v>6284</v>
          </cell>
          <cell r="F1469">
            <v>6291164</v>
          </cell>
        </row>
        <row r="1470">
          <cell r="A1470">
            <v>251460</v>
          </cell>
          <cell r="B1470" t="str">
            <v>PB</v>
          </cell>
          <cell r="C1470" t="str">
            <v>SÃO JOSÉ DO BONFIM</v>
          </cell>
          <cell r="D1470" t="str">
            <v>251460</v>
          </cell>
          <cell r="E1470">
            <v>8481</v>
          </cell>
          <cell r="F1470">
            <v>1031969</v>
          </cell>
        </row>
        <row r="1471">
          <cell r="A1471">
            <v>251465</v>
          </cell>
          <cell r="B1471" t="str">
            <v>PB</v>
          </cell>
          <cell r="C1471" t="str">
            <v>SÃO JOSÉ DO BREJO DO CRUZ</v>
          </cell>
          <cell r="D1471" t="str">
            <v>251465</v>
          </cell>
          <cell r="E1471">
            <v>9138</v>
          </cell>
          <cell r="F1471">
            <v>624124</v>
          </cell>
        </row>
        <row r="1472">
          <cell r="A1472">
            <v>251470</v>
          </cell>
          <cell r="B1472" t="str">
            <v>PB</v>
          </cell>
          <cell r="C1472" t="str">
            <v>SÃO JOSÉ DO SABUGI</v>
          </cell>
          <cell r="D1472" t="str">
            <v>251470</v>
          </cell>
          <cell r="F1472">
            <v>312288</v>
          </cell>
        </row>
        <row r="1473">
          <cell r="A1473">
            <v>251480</v>
          </cell>
          <cell r="B1473" t="str">
            <v>PB</v>
          </cell>
          <cell r="C1473" t="str">
            <v>SÃO JOSÉ DOS CORDEIROS</v>
          </cell>
          <cell r="D1473" t="str">
            <v>251480</v>
          </cell>
          <cell r="E1473">
            <v>2818</v>
          </cell>
          <cell r="F1473">
            <v>247555</v>
          </cell>
        </row>
        <row r="1474">
          <cell r="A1474">
            <v>251445</v>
          </cell>
          <cell r="B1474" t="str">
            <v>PB</v>
          </cell>
          <cell r="C1474" t="str">
            <v>SÃO JOSÉ DOS RAMOS</v>
          </cell>
          <cell r="D1474" t="str">
            <v>251445</v>
          </cell>
          <cell r="E1474">
            <v>28611</v>
          </cell>
          <cell r="F1474">
            <v>4402700</v>
          </cell>
        </row>
        <row r="1475">
          <cell r="A1475">
            <v>251490</v>
          </cell>
          <cell r="B1475" t="str">
            <v>PB</v>
          </cell>
          <cell r="C1475" t="str">
            <v>SÃO MAMEDE</v>
          </cell>
          <cell r="D1475" t="str">
            <v>251490</v>
          </cell>
          <cell r="F1475">
            <v>6173424</v>
          </cell>
        </row>
        <row r="1476">
          <cell r="A1476">
            <v>251500</v>
          </cell>
          <cell r="B1476" t="str">
            <v>PB</v>
          </cell>
          <cell r="C1476" t="str">
            <v>SÃO MIGUEL DE TAIPU</v>
          </cell>
          <cell r="D1476" t="str">
            <v>251500</v>
          </cell>
          <cell r="F1476">
            <v>2574576</v>
          </cell>
        </row>
        <row r="1477">
          <cell r="A1477">
            <v>251510</v>
          </cell>
          <cell r="B1477" t="str">
            <v>PB</v>
          </cell>
          <cell r="C1477" t="str">
            <v>SÃO SEBASTIÃO DE LAGOA DE ROÇA</v>
          </cell>
          <cell r="D1477" t="str">
            <v>251510</v>
          </cell>
          <cell r="E1477">
            <v>39881</v>
          </cell>
          <cell r="F1477">
            <v>3546104</v>
          </cell>
        </row>
        <row r="1478">
          <cell r="A1478">
            <v>251520</v>
          </cell>
          <cell r="B1478" t="str">
            <v>PB</v>
          </cell>
          <cell r="C1478" t="str">
            <v>SÃO SEBASTIÃO DO UMBUZEIRO</v>
          </cell>
          <cell r="D1478" t="str">
            <v>251520</v>
          </cell>
          <cell r="E1478">
            <v>820</v>
          </cell>
          <cell r="F1478">
            <v>610493</v>
          </cell>
        </row>
        <row r="1479">
          <cell r="A1479">
            <v>251540</v>
          </cell>
          <cell r="B1479" t="str">
            <v>PB</v>
          </cell>
          <cell r="C1479" t="str">
            <v>SÃO VICENTE DO SERIDÓ</v>
          </cell>
          <cell r="D1479" t="str">
            <v>251540</v>
          </cell>
          <cell r="E1479">
            <v>4578</v>
          </cell>
          <cell r="F1479">
            <v>3553180</v>
          </cell>
        </row>
        <row r="1480">
          <cell r="A1480">
            <v>251530</v>
          </cell>
          <cell r="B1480" t="str">
            <v>PB</v>
          </cell>
          <cell r="C1480" t="str">
            <v>SAPÉ</v>
          </cell>
          <cell r="D1480" t="str">
            <v>251530</v>
          </cell>
          <cell r="E1480">
            <v>12876</v>
          </cell>
          <cell r="F1480">
            <v>5139841</v>
          </cell>
        </row>
        <row r="1481">
          <cell r="A1481">
            <v>251550</v>
          </cell>
          <cell r="B1481" t="str">
            <v>PB</v>
          </cell>
          <cell r="C1481" t="str">
            <v>SERRA BRANCA</v>
          </cell>
          <cell r="D1481" t="str">
            <v>251550</v>
          </cell>
          <cell r="E1481">
            <v>16923</v>
          </cell>
          <cell r="F1481">
            <v>1077044</v>
          </cell>
        </row>
        <row r="1482">
          <cell r="A1482">
            <v>251560</v>
          </cell>
          <cell r="B1482" t="str">
            <v>PB</v>
          </cell>
          <cell r="C1482" t="str">
            <v>SERRA DA RAIZ</v>
          </cell>
          <cell r="D1482" t="str">
            <v>251560</v>
          </cell>
          <cell r="E1482">
            <v>23881</v>
          </cell>
          <cell r="F1482">
            <v>6519737</v>
          </cell>
        </row>
        <row r="1483">
          <cell r="A1483">
            <v>251570</v>
          </cell>
          <cell r="B1483" t="str">
            <v>PB</v>
          </cell>
          <cell r="C1483" t="str">
            <v>SERRA GRANDE</v>
          </cell>
          <cell r="D1483" t="str">
            <v>251570</v>
          </cell>
          <cell r="E1483">
            <v>7157</v>
          </cell>
          <cell r="F1483">
            <v>2855651</v>
          </cell>
        </row>
        <row r="1484">
          <cell r="A1484">
            <v>251580</v>
          </cell>
          <cell r="B1484" t="str">
            <v>PB</v>
          </cell>
          <cell r="C1484" t="str">
            <v>SERRA REDONDA</v>
          </cell>
          <cell r="D1484" t="str">
            <v>251580</v>
          </cell>
          <cell r="F1484">
            <v>1320144</v>
          </cell>
        </row>
        <row r="1485">
          <cell r="A1485">
            <v>251590</v>
          </cell>
          <cell r="B1485" t="str">
            <v>PB</v>
          </cell>
          <cell r="C1485" t="str">
            <v>SERRARIA</v>
          </cell>
          <cell r="D1485" t="str">
            <v>251590</v>
          </cell>
          <cell r="E1485">
            <v>24226</v>
          </cell>
          <cell r="F1485">
            <v>2869248</v>
          </cell>
        </row>
        <row r="1486">
          <cell r="A1486">
            <v>251593</v>
          </cell>
          <cell r="B1486" t="str">
            <v>PB</v>
          </cell>
          <cell r="C1486" t="str">
            <v>SERTÃOZINHO</v>
          </cell>
          <cell r="D1486" t="str">
            <v>251593</v>
          </cell>
          <cell r="E1486">
            <v>24823</v>
          </cell>
          <cell r="F1486">
            <v>6409092</v>
          </cell>
        </row>
        <row r="1487">
          <cell r="A1487">
            <v>251597</v>
          </cell>
          <cell r="B1487" t="str">
            <v>PB</v>
          </cell>
          <cell r="C1487" t="str">
            <v>SOBRADO</v>
          </cell>
          <cell r="D1487" t="str">
            <v>251597</v>
          </cell>
          <cell r="E1487">
            <v>27080</v>
          </cell>
          <cell r="F1487">
            <v>6512336</v>
          </cell>
        </row>
        <row r="1488">
          <cell r="A1488">
            <v>251600</v>
          </cell>
          <cell r="B1488" t="str">
            <v>PB</v>
          </cell>
          <cell r="C1488" t="str">
            <v>SOLÂNEA</v>
          </cell>
          <cell r="D1488" t="str">
            <v>251600</v>
          </cell>
          <cell r="E1488">
            <v>153384</v>
          </cell>
          <cell r="F1488">
            <v>20645365</v>
          </cell>
        </row>
        <row r="1489">
          <cell r="A1489">
            <v>251610</v>
          </cell>
          <cell r="B1489" t="str">
            <v>PB</v>
          </cell>
          <cell r="C1489" t="str">
            <v>SOLEDADE</v>
          </cell>
          <cell r="D1489" t="str">
            <v>251610</v>
          </cell>
          <cell r="E1489">
            <v>12931</v>
          </cell>
          <cell r="F1489">
            <v>1480761</v>
          </cell>
        </row>
        <row r="1490">
          <cell r="A1490">
            <v>251615</v>
          </cell>
          <cell r="B1490" t="str">
            <v>PB</v>
          </cell>
          <cell r="C1490" t="str">
            <v>SOSSÊGO</v>
          </cell>
          <cell r="D1490" t="str">
            <v>251615</v>
          </cell>
          <cell r="E1490">
            <v>27378</v>
          </cell>
          <cell r="F1490">
            <v>3213686</v>
          </cell>
        </row>
        <row r="1491">
          <cell r="A1491">
            <v>251620</v>
          </cell>
          <cell r="B1491" t="str">
            <v>PB</v>
          </cell>
          <cell r="C1491" t="str">
            <v>SOUSA</v>
          </cell>
          <cell r="D1491" t="str">
            <v>251620</v>
          </cell>
          <cell r="E1491">
            <v>112184</v>
          </cell>
          <cell r="F1491">
            <v>8132654</v>
          </cell>
        </row>
        <row r="1492">
          <cell r="A1492">
            <v>251630</v>
          </cell>
          <cell r="B1492" t="str">
            <v>PB</v>
          </cell>
          <cell r="C1492" t="str">
            <v>SUMÉ</v>
          </cell>
          <cell r="D1492" t="str">
            <v>251630</v>
          </cell>
          <cell r="E1492">
            <v>32468</v>
          </cell>
          <cell r="F1492">
            <v>1758389</v>
          </cell>
        </row>
        <row r="1493">
          <cell r="A1493">
            <v>251640</v>
          </cell>
          <cell r="B1493" t="str">
            <v>PB</v>
          </cell>
          <cell r="C1493" t="str">
            <v>TACIMA</v>
          </cell>
          <cell r="D1493" t="str">
            <v>251640</v>
          </cell>
          <cell r="E1493">
            <v>4205</v>
          </cell>
          <cell r="F1493">
            <v>4933112</v>
          </cell>
        </row>
        <row r="1494">
          <cell r="A1494">
            <v>251650</v>
          </cell>
          <cell r="B1494" t="str">
            <v>PB</v>
          </cell>
          <cell r="C1494" t="str">
            <v>TAPEROÁ</v>
          </cell>
          <cell r="D1494" t="str">
            <v>251650</v>
          </cell>
          <cell r="E1494">
            <v>31324</v>
          </cell>
          <cell r="F1494">
            <v>1970368</v>
          </cell>
        </row>
        <row r="1495">
          <cell r="A1495">
            <v>251660</v>
          </cell>
          <cell r="B1495" t="str">
            <v>PB</v>
          </cell>
          <cell r="C1495" t="str">
            <v>TAVARES</v>
          </cell>
          <cell r="D1495" t="str">
            <v>251660</v>
          </cell>
          <cell r="E1495">
            <v>6744</v>
          </cell>
          <cell r="F1495">
            <v>2601941</v>
          </cell>
        </row>
        <row r="1496">
          <cell r="A1496">
            <v>251670</v>
          </cell>
          <cell r="B1496" t="str">
            <v>PB</v>
          </cell>
          <cell r="C1496" t="str">
            <v>TEIXEIRA</v>
          </cell>
          <cell r="D1496" t="str">
            <v>251670</v>
          </cell>
          <cell r="F1496">
            <v>1465437</v>
          </cell>
        </row>
        <row r="1497">
          <cell r="A1497">
            <v>251675</v>
          </cell>
          <cell r="B1497" t="str">
            <v>PB</v>
          </cell>
          <cell r="C1497" t="str">
            <v>TENÓRIO</v>
          </cell>
          <cell r="D1497" t="str">
            <v>251675</v>
          </cell>
          <cell r="E1497">
            <v>6209</v>
          </cell>
          <cell r="F1497">
            <v>7841216</v>
          </cell>
        </row>
        <row r="1498">
          <cell r="A1498">
            <v>251680</v>
          </cell>
          <cell r="B1498" t="str">
            <v>PB</v>
          </cell>
          <cell r="C1498" t="str">
            <v>TRIUNFO</v>
          </cell>
          <cell r="D1498" t="str">
            <v>251680</v>
          </cell>
          <cell r="E1498">
            <v>12431</v>
          </cell>
          <cell r="F1498">
            <v>2010712</v>
          </cell>
        </row>
        <row r="1499">
          <cell r="A1499">
            <v>251690</v>
          </cell>
          <cell r="B1499" t="str">
            <v>PB</v>
          </cell>
          <cell r="C1499" t="str">
            <v>UIRAÚNA</v>
          </cell>
          <cell r="D1499" t="str">
            <v>251690</v>
          </cell>
          <cell r="E1499">
            <v>21787</v>
          </cell>
          <cell r="F1499">
            <v>9982183</v>
          </cell>
        </row>
        <row r="1500">
          <cell r="A1500">
            <v>251700</v>
          </cell>
          <cell r="B1500" t="str">
            <v>PB</v>
          </cell>
          <cell r="C1500" t="str">
            <v>UMBUZEIRO</v>
          </cell>
          <cell r="D1500" t="str">
            <v>251700</v>
          </cell>
          <cell r="E1500">
            <v>35995</v>
          </cell>
          <cell r="F1500">
            <v>7563420</v>
          </cell>
        </row>
        <row r="1501">
          <cell r="A1501">
            <v>251710</v>
          </cell>
          <cell r="B1501" t="str">
            <v>PB</v>
          </cell>
          <cell r="C1501" t="str">
            <v>VÁRZEA</v>
          </cell>
          <cell r="D1501" t="str">
            <v>251710</v>
          </cell>
          <cell r="E1501">
            <v>6316</v>
          </cell>
          <cell r="F1501">
            <v>2627109</v>
          </cell>
        </row>
        <row r="1502">
          <cell r="A1502">
            <v>251720</v>
          </cell>
          <cell r="B1502" t="str">
            <v>PB</v>
          </cell>
          <cell r="C1502" t="str">
            <v>VIEIRÓPOLIS</v>
          </cell>
          <cell r="D1502" t="str">
            <v>251720</v>
          </cell>
          <cell r="F1502">
            <v>3902832</v>
          </cell>
        </row>
        <row r="1503">
          <cell r="A1503">
            <v>250550</v>
          </cell>
          <cell r="B1503" t="str">
            <v>PB</v>
          </cell>
          <cell r="C1503" t="str">
            <v>VISTA SERRANA</v>
          </cell>
          <cell r="D1503" t="str">
            <v>250550</v>
          </cell>
          <cell r="E1503">
            <v>29070</v>
          </cell>
          <cell r="F1503">
            <v>2981797</v>
          </cell>
        </row>
        <row r="1504">
          <cell r="A1504">
            <v>251740</v>
          </cell>
          <cell r="B1504" t="str">
            <v>PB</v>
          </cell>
          <cell r="C1504" t="str">
            <v>ZABELÊ</v>
          </cell>
          <cell r="D1504" t="str">
            <v>251740</v>
          </cell>
          <cell r="E1504">
            <v>1761</v>
          </cell>
          <cell r="F1504">
            <v>3519530</v>
          </cell>
        </row>
        <row r="1505">
          <cell r="A1505">
            <v>410010</v>
          </cell>
          <cell r="B1505" t="str">
            <v>PR</v>
          </cell>
          <cell r="C1505" t="str">
            <v>ABATIÁ</v>
          </cell>
          <cell r="D1505" t="str">
            <v>410010</v>
          </cell>
          <cell r="E1505">
            <v>75932</v>
          </cell>
          <cell r="F1505">
            <v>10254442</v>
          </cell>
        </row>
        <row r="1506">
          <cell r="A1506">
            <v>410020</v>
          </cell>
          <cell r="B1506" t="str">
            <v>PR</v>
          </cell>
          <cell r="C1506" t="str">
            <v>ADRIANÓPOLIS</v>
          </cell>
          <cell r="D1506" t="str">
            <v>410020</v>
          </cell>
          <cell r="E1506">
            <v>21107</v>
          </cell>
          <cell r="F1506">
            <v>16563719</v>
          </cell>
        </row>
        <row r="1507">
          <cell r="A1507">
            <v>410030</v>
          </cell>
          <cell r="B1507" t="str">
            <v>PR</v>
          </cell>
          <cell r="C1507" t="str">
            <v>AGUDOS DO SUL</v>
          </cell>
          <cell r="D1507" t="str">
            <v>410030</v>
          </cell>
          <cell r="F1507">
            <v>6819720</v>
          </cell>
        </row>
        <row r="1508">
          <cell r="A1508">
            <v>410040</v>
          </cell>
          <cell r="B1508" t="str">
            <v>PR</v>
          </cell>
          <cell r="C1508" t="str">
            <v>ALMIRANTE TAMANDARÉ</v>
          </cell>
          <cell r="D1508" t="str">
            <v>410040</v>
          </cell>
          <cell r="F1508">
            <v>49571388</v>
          </cell>
        </row>
        <row r="1509">
          <cell r="A1509">
            <v>410045</v>
          </cell>
          <cell r="B1509" t="str">
            <v>PR</v>
          </cell>
          <cell r="C1509" t="str">
            <v>ALTAMIRA DO PARANÁ</v>
          </cell>
          <cell r="D1509" t="str">
            <v>410045</v>
          </cell>
          <cell r="F1509">
            <v>7271856</v>
          </cell>
        </row>
        <row r="1510">
          <cell r="A1510">
            <v>412862</v>
          </cell>
          <cell r="B1510" t="str">
            <v>PR</v>
          </cell>
          <cell r="C1510" t="str">
            <v>ALTO PARAÍSO</v>
          </cell>
          <cell r="D1510" t="str">
            <v>412862</v>
          </cell>
          <cell r="E1510">
            <v>57764</v>
          </cell>
          <cell r="F1510">
            <v>15774711</v>
          </cell>
        </row>
        <row r="1511">
          <cell r="A1511">
            <v>410060</v>
          </cell>
          <cell r="B1511" t="str">
            <v>PR</v>
          </cell>
          <cell r="C1511" t="str">
            <v>ALTO PARANÁ</v>
          </cell>
          <cell r="D1511" t="str">
            <v>410060</v>
          </cell>
          <cell r="F1511">
            <v>0</v>
          </cell>
        </row>
        <row r="1512">
          <cell r="A1512">
            <v>410070</v>
          </cell>
          <cell r="B1512" t="str">
            <v>PR</v>
          </cell>
          <cell r="C1512" t="str">
            <v>ALTO PIQUIRI</v>
          </cell>
          <cell r="D1512" t="str">
            <v>410070</v>
          </cell>
          <cell r="E1512">
            <v>27307</v>
          </cell>
          <cell r="F1512">
            <v>5474101</v>
          </cell>
        </row>
        <row r="1513">
          <cell r="A1513">
            <v>410050</v>
          </cell>
          <cell r="B1513" t="str">
            <v>PR</v>
          </cell>
          <cell r="C1513" t="str">
            <v>ALTÔNIA</v>
          </cell>
          <cell r="D1513" t="str">
            <v>410050</v>
          </cell>
          <cell r="F1513">
            <v>3404136</v>
          </cell>
        </row>
        <row r="1514">
          <cell r="A1514">
            <v>410090</v>
          </cell>
          <cell r="B1514" t="str">
            <v>PR</v>
          </cell>
          <cell r="C1514" t="str">
            <v>AMAPORÃ</v>
          </cell>
          <cell r="D1514" t="str">
            <v>410090</v>
          </cell>
          <cell r="F1514">
            <v>11685570</v>
          </cell>
        </row>
        <row r="1515">
          <cell r="A1515">
            <v>410105</v>
          </cell>
          <cell r="B1515" t="str">
            <v>PR</v>
          </cell>
          <cell r="C1515" t="str">
            <v>ANAHY</v>
          </cell>
          <cell r="D1515" t="str">
            <v>410105</v>
          </cell>
          <cell r="F1515">
            <v>13673052</v>
          </cell>
        </row>
        <row r="1516">
          <cell r="A1516">
            <v>410115</v>
          </cell>
          <cell r="B1516" t="str">
            <v>PR</v>
          </cell>
          <cell r="C1516" t="str">
            <v>ÂNGULO</v>
          </cell>
          <cell r="D1516" t="str">
            <v>410115</v>
          </cell>
          <cell r="F1516">
            <v>864</v>
          </cell>
        </row>
        <row r="1517">
          <cell r="A1517">
            <v>410150</v>
          </cell>
          <cell r="B1517" t="str">
            <v>PR</v>
          </cell>
          <cell r="C1517" t="str">
            <v>ARAPONGAS</v>
          </cell>
          <cell r="D1517" t="str">
            <v>410150</v>
          </cell>
          <cell r="F1517">
            <v>20310960</v>
          </cell>
        </row>
        <row r="1518">
          <cell r="A1518">
            <v>410165</v>
          </cell>
          <cell r="B1518" t="str">
            <v>PR</v>
          </cell>
          <cell r="C1518" t="str">
            <v>ARAPUÃ</v>
          </cell>
          <cell r="D1518" t="str">
            <v>410165</v>
          </cell>
          <cell r="F1518">
            <v>9723984</v>
          </cell>
        </row>
        <row r="1519">
          <cell r="A1519">
            <v>410180</v>
          </cell>
          <cell r="B1519" t="str">
            <v>PR</v>
          </cell>
          <cell r="C1519" t="str">
            <v>ARAUCÁRIA</v>
          </cell>
          <cell r="D1519" t="str">
            <v>410180</v>
          </cell>
          <cell r="F1519">
            <v>60718128</v>
          </cell>
        </row>
        <row r="1520">
          <cell r="A1520">
            <v>410185</v>
          </cell>
          <cell r="B1520" t="str">
            <v>PR</v>
          </cell>
          <cell r="C1520" t="str">
            <v>ARIRANHA DO IVAÍ</v>
          </cell>
          <cell r="D1520" t="str">
            <v>410185</v>
          </cell>
          <cell r="E1520">
            <v>65218</v>
          </cell>
          <cell r="F1520">
            <v>13514386</v>
          </cell>
        </row>
        <row r="1521">
          <cell r="A1521">
            <v>410230</v>
          </cell>
          <cell r="B1521" t="str">
            <v>PR</v>
          </cell>
          <cell r="C1521" t="str">
            <v>BALSA NOVA</v>
          </cell>
          <cell r="D1521" t="str">
            <v>410230</v>
          </cell>
          <cell r="E1521">
            <v>334553</v>
          </cell>
          <cell r="F1521">
            <v>53842489</v>
          </cell>
        </row>
        <row r="1522">
          <cell r="A1522">
            <v>410270</v>
          </cell>
          <cell r="B1522" t="str">
            <v>PR</v>
          </cell>
          <cell r="C1522" t="str">
            <v>BARRA DO JACARÉ</v>
          </cell>
          <cell r="D1522" t="str">
            <v>410270</v>
          </cell>
          <cell r="F1522">
            <v>1494864</v>
          </cell>
        </row>
        <row r="1523">
          <cell r="A1523">
            <v>410275</v>
          </cell>
          <cell r="B1523" t="str">
            <v>PR</v>
          </cell>
          <cell r="C1523" t="str">
            <v>BELA VISTA DA CAROBA</v>
          </cell>
          <cell r="D1523" t="str">
            <v>410275</v>
          </cell>
          <cell r="F1523">
            <v>732960</v>
          </cell>
        </row>
        <row r="1524">
          <cell r="A1524">
            <v>410300</v>
          </cell>
          <cell r="B1524" t="str">
            <v>PR</v>
          </cell>
          <cell r="C1524" t="str">
            <v>BOA ESPERANÇA</v>
          </cell>
          <cell r="D1524" t="str">
            <v>410300</v>
          </cell>
          <cell r="F1524">
            <v>3865680</v>
          </cell>
        </row>
        <row r="1525">
          <cell r="A1525">
            <v>410302</v>
          </cell>
          <cell r="B1525" t="str">
            <v>PR</v>
          </cell>
          <cell r="C1525" t="str">
            <v>BOA ESPERANÇA DO IGUAÇU</v>
          </cell>
          <cell r="D1525" t="str">
            <v>410302</v>
          </cell>
          <cell r="F1525">
            <v>1200</v>
          </cell>
        </row>
        <row r="1526">
          <cell r="A1526">
            <v>410304</v>
          </cell>
          <cell r="B1526" t="str">
            <v>PR</v>
          </cell>
          <cell r="C1526" t="str">
            <v>BOA VENTURA DE SÃO ROQUE</v>
          </cell>
          <cell r="D1526" t="str">
            <v>410304</v>
          </cell>
          <cell r="E1526">
            <v>64354</v>
          </cell>
          <cell r="F1526">
            <v>17938945</v>
          </cell>
        </row>
        <row r="1527">
          <cell r="A1527">
            <v>410315</v>
          </cell>
          <cell r="B1527" t="str">
            <v>PR</v>
          </cell>
          <cell r="C1527" t="str">
            <v>BOM JESUS DO SUL</v>
          </cell>
          <cell r="D1527" t="str">
            <v>410315</v>
          </cell>
          <cell r="F1527">
            <v>0</v>
          </cell>
        </row>
        <row r="1528">
          <cell r="A1528">
            <v>410320</v>
          </cell>
          <cell r="B1528" t="str">
            <v>PR</v>
          </cell>
          <cell r="C1528" t="str">
            <v>BOM SUCESSO</v>
          </cell>
          <cell r="D1528" t="str">
            <v>410320</v>
          </cell>
          <cell r="F1528">
            <v>700368</v>
          </cell>
        </row>
        <row r="1529">
          <cell r="A1529">
            <v>410322</v>
          </cell>
          <cell r="B1529" t="str">
            <v>PR</v>
          </cell>
          <cell r="C1529" t="str">
            <v>BOM SUCESSO DO SUL</v>
          </cell>
          <cell r="D1529" t="str">
            <v>410322</v>
          </cell>
          <cell r="F1529">
            <v>10545576</v>
          </cell>
        </row>
        <row r="1530">
          <cell r="A1530">
            <v>410335</v>
          </cell>
          <cell r="B1530" t="str">
            <v>PR</v>
          </cell>
          <cell r="C1530" t="str">
            <v>BRAGANEY</v>
          </cell>
          <cell r="D1530" t="str">
            <v>410335</v>
          </cell>
          <cell r="F1530">
            <v>19534080</v>
          </cell>
        </row>
        <row r="1531">
          <cell r="A1531">
            <v>410345</v>
          </cell>
          <cell r="B1531" t="str">
            <v>PR</v>
          </cell>
          <cell r="C1531" t="str">
            <v>CAFELÂNDIA</v>
          </cell>
          <cell r="D1531" t="str">
            <v>410345</v>
          </cell>
          <cell r="F1531">
            <v>1776</v>
          </cell>
        </row>
        <row r="1532">
          <cell r="A1532">
            <v>410347</v>
          </cell>
          <cell r="B1532" t="str">
            <v>PR</v>
          </cell>
          <cell r="C1532" t="str">
            <v>CAFEZAL DO SUL</v>
          </cell>
          <cell r="D1532" t="str">
            <v>410347</v>
          </cell>
          <cell r="E1532">
            <v>4563</v>
          </cell>
          <cell r="F1532">
            <v>29079083</v>
          </cell>
        </row>
        <row r="1533">
          <cell r="A1533">
            <v>410350</v>
          </cell>
          <cell r="B1533" t="str">
            <v>PR</v>
          </cell>
          <cell r="C1533" t="str">
            <v>CALIFÓRNIA</v>
          </cell>
          <cell r="D1533" t="str">
            <v>410350</v>
          </cell>
          <cell r="F1533">
            <v>20730168</v>
          </cell>
        </row>
        <row r="1534">
          <cell r="A1534">
            <v>410370</v>
          </cell>
          <cell r="B1534" t="str">
            <v>PR</v>
          </cell>
          <cell r="C1534" t="str">
            <v>CAMBÉ</v>
          </cell>
          <cell r="D1534" t="str">
            <v>410370</v>
          </cell>
          <cell r="F1534">
            <v>184365228</v>
          </cell>
        </row>
        <row r="1535">
          <cell r="A1535">
            <v>410395</v>
          </cell>
          <cell r="B1535" t="str">
            <v>PR</v>
          </cell>
          <cell r="C1535" t="str">
            <v>CAMPINA DO SIMÃO</v>
          </cell>
          <cell r="D1535" t="str">
            <v>410395</v>
          </cell>
          <cell r="E1535">
            <v>86195</v>
          </cell>
          <cell r="F1535">
            <v>37707119</v>
          </cell>
        </row>
        <row r="1536">
          <cell r="A1536">
            <v>410400</v>
          </cell>
          <cell r="B1536" t="str">
            <v>PR</v>
          </cell>
          <cell r="C1536" t="str">
            <v>CAMPINA GRANDE DO SUL</v>
          </cell>
          <cell r="D1536" t="str">
            <v>410400</v>
          </cell>
          <cell r="F1536">
            <v>54092472</v>
          </cell>
        </row>
        <row r="1537">
          <cell r="A1537">
            <v>410410</v>
          </cell>
          <cell r="B1537" t="str">
            <v>PR</v>
          </cell>
          <cell r="C1537" t="str">
            <v>CAMPO DO TENENTE</v>
          </cell>
          <cell r="D1537" t="str">
            <v>410410</v>
          </cell>
          <cell r="F1537">
            <v>17758962</v>
          </cell>
        </row>
        <row r="1538">
          <cell r="A1538">
            <v>410440</v>
          </cell>
          <cell r="B1538" t="str">
            <v>PR</v>
          </cell>
          <cell r="C1538" t="str">
            <v>CÂNDIDO DE ABREU</v>
          </cell>
          <cell r="D1538" t="str">
            <v>410440</v>
          </cell>
          <cell r="F1538">
            <v>28361160</v>
          </cell>
        </row>
        <row r="1539">
          <cell r="A1539">
            <v>410445</v>
          </cell>
          <cell r="B1539" t="str">
            <v>PR</v>
          </cell>
          <cell r="C1539" t="str">
            <v>CANTAGALO</v>
          </cell>
          <cell r="D1539" t="str">
            <v>410445</v>
          </cell>
          <cell r="F1539">
            <v>32389224</v>
          </cell>
        </row>
        <row r="1540">
          <cell r="A1540">
            <v>410470</v>
          </cell>
          <cell r="B1540" t="str">
            <v>PR</v>
          </cell>
          <cell r="C1540" t="str">
            <v>CARLÓPOLIS</v>
          </cell>
          <cell r="D1540" t="str">
            <v>410470</v>
          </cell>
          <cell r="F1540">
            <v>7680</v>
          </cell>
        </row>
        <row r="1541">
          <cell r="A1541">
            <v>410500</v>
          </cell>
          <cell r="B1541" t="str">
            <v>PR</v>
          </cell>
          <cell r="C1541" t="str">
            <v>CATANDUVAS</v>
          </cell>
          <cell r="D1541" t="str">
            <v>410500</v>
          </cell>
          <cell r="F1541">
            <v>1200</v>
          </cell>
        </row>
        <row r="1542">
          <cell r="A1542">
            <v>410520</v>
          </cell>
          <cell r="B1542" t="str">
            <v>PR</v>
          </cell>
          <cell r="C1542" t="str">
            <v>CERRO AZUL</v>
          </cell>
          <cell r="D1542" t="str">
            <v>410520</v>
          </cell>
          <cell r="F1542">
            <v>8384472</v>
          </cell>
        </row>
        <row r="1543">
          <cell r="A1543">
            <v>410530</v>
          </cell>
          <cell r="B1543" t="str">
            <v>PR</v>
          </cell>
          <cell r="C1543" t="str">
            <v>CÉU AZUL</v>
          </cell>
          <cell r="D1543" t="str">
            <v>410530</v>
          </cell>
          <cell r="F1543">
            <v>24</v>
          </cell>
        </row>
        <row r="1544">
          <cell r="A1544">
            <v>410580</v>
          </cell>
          <cell r="B1544" t="str">
            <v>PR</v>
          </cell>
          <cell r="C1544" t="str">
            <v>COLOMBO</v>
          </cell>
          <cell r="D1544" t="str">
            <v>410580</v>
          </cell>
          <cell r="F1544">
            <v>58580784</v>
          </cell>
        </row>
        <row r="1545">
          <cell r="A1545">
            <v>410590</v>
          </cell>
          <cell r="B1545" t="str">
            <v>PR</v>
          </cell>
          <cell r="C1545" t="str">
            <v>COLORADO</v>
          </cell>
          <cell r="D1545" t="str">
            <v>410590</v>
          </cell>
          <cell r="F1545">
            <v>2487480</v>
          </cell>
        </row>
        <row r="1546">
          <cell r="A1546">
            <v>410600</v>
          </cell>
          <cell r="B1546" t="str">
            <v>PR</v>
          </cell>
          <cell r="C1546" t="str">
            <v>CONGONHINHAS</v>
          </cell>
          <cell r="D1546" t="str">
            <v>410600</v>
          </cell>
          <cell r="F1546">
            <v>13054440</v>
          </cell>
        </row>
        <row r="1547">
          <cell r="A1547">
            <v>410610</v>
          </cell>
          <cell r="B1547" t="str">
            <v>PR</v>
          </cell>
          <cell r="C1547" t="str">
            <v>CONSELHEIRO MAIRINCK</v>
          </cell>
          <cell r="D1547" t="str">
            <v>410610</v>
          </cell>
          <cell r="F1547">
            <v>0</v>
          </cell>
        </row>
        <row r="1548">
          <cell r="A1548">
            <v>410620</v>
          </cell>
          <cell r="B1548" t="str">
            <v>PR</v>
          </cell>
          <cell r="C1548" t="str">
            <v>CONTENDA</v>
          </cell>
          <cell r="D1548" t="str">
            <v>410620</v>
          </cell>
          <cell r="F1548">
            <v>46332246</v>
          </cell>
        </row>
        <row r="1549">
          <cell r="A1549">
            <v>410630</v>
          </cell>
          <cell r="B1549" t="str">
            <v>PR</v>
          </cell>
          <cell r="C1549" t="str">
            <v>CORBÉLIA</v>
          </cell>
          <cell r="D1549" t="str">
            <v>410630</v>
          </cell>
          <cell r="F1549">
            <v>151056</v>
          </cell>
        </row>
        <row r="1550">
          <cell r="A1550">
            <v>410655</v>
          </cell>
          <cell r="B1550" t="str">
            <v>PR</v>
          </cell>
          <cell r="C1550" t="str">
            <v>CORUMBATAÍ DO SUL</v>
          </cell>
          <cell r="D1550" t="str">
            <v>410655</v>
          </cell>
          <cell r="F1550">
            <v>112704</v>
          </cell>
        </row>
        <row r="1551">
          <cell r="A1551">
            <v>410680</v>
          </cell>
          <cell r="B1551" t="str">
            <v>PR</v>
          </cell>
          <cell r="C1551" t="str">
            <v>CRUZ MACHADO</v>
          </cell>
          <cell r="D1551" t="str">
            <v>410680</v>
          </cell>
          <cell r="F1551">
            <v>22738026</v>
          </cell>
        </row>
        <row r="1552">
          <cell r="A1552">
            <v>410657</v>
          </cell>
          <cell r="B1552" t="str">
            <v>PR</v>
          </cell>
          <cell r="C1552" t="str">
            <v>CRUZEIRO DO IGUAÇU</v>
          </cell>
          <cell r="D1552" t="str">
            <v>410657</v>
          </cell>
          <cell r="F1552">
            <v>1704</v>
          </cell>
        </row>
        <row r="1553">
          <cell r="A1553">
            <v>410685</v>
          </cell>
          <cell r="B1553" t="str">
            <v>PR</v>
          </cell>
          <cell r="C1553" t="str">
            <v>CRUZMALTINA</v>
          </cell>
          <cell r="D1553" t="str">
            <v>410685</v>
          </cell>
          <cell r="E1553">
            <v>34674</v>
          </cell>
          <cell r="F1553">
            <v>9038974</v>
          </cell>
        </row>
        <row r="1554">
          <cell r="A1554">
            <v>410700</v>
          </cell>
          <cell r="B1554" t="str">
            <v>PR</v>
          </cell>
          <cell r="C1554" t="str">
            <v>CURIÚVA</v>
          </cell>
          <cell r="D1554" t="str">
            <v>410700</v>
          </cell>
          <cell r="F1554">
            <v>52389048</v>
          </cell>
        </row>
        <row r="1555">
          <cell r="A1555">
            <v>410715</v>
          </cell>
          <cell r="B1555" t="str">
            <v>PR</v>
          </cell>
          <cell r="C1555" t="str">
            <v>DIAMANTE D'OESTE</v>
          </cell>
          <cell r="D1555" t="str">
            <v>410715</v>
          </cell>
          <cell r="F1555">
            <v>4469592</v>
          </cell>
        </row>
        <row r="1556">
          <cell r="A1556">
            <v>410710</v>
          </cell>
          <cell r="B1556" t="str">
            <v>PR</v>
          </cell>
          <cell r="C1556" t="str">
            <v>DIAMANTE DO NORTE</v>
          </cell>
          <cell r="D1556" t="str">
            <v>410710</v>
          </cell>
          <cell r="E1556">
            <v>20531</v>
          </cell>
          <cell r="F1556">
            <v>11127799</v>
          </cell>
        </row>
        <row r="1557">
          <cell r="A1557">
            <v>410712</v>
          </cell>
          <cell r="B1557" t="str">
            <v>PR</v>
          </cell>
          <cell r="C1557" t="str">
            <v>DIAMANTE DO SUL</v>
          </cell>
          <cell r="D1557" t="str">
            <v>410712</v>
          </cell>
          <cell r="F1557">
            <v>788328</v>
          </cell>
        </row>
        <row r="1558">
          <cell r="A1558">
            <v>410725</v>
          </cell>
          <cell r="B1558" t="str">
            <v>PR</v>
          </cell>
          <cell r="C1558" t="str">
            <v>DOURADINA</v>
          </cell>
          <cell r="D1558" t="str">
            <v>410725</v>
          </cell>
          <cell r="F1558">
            <v>12424656</v>
          </cell>
        </row>
        <row r="1559">
          <cell r="A1559">
            <v>412863</v>
          </cell>
          <cell r="B1559" t="str">
            <v>PR</v>
          </cell>
          <cell r="C1559" t="str">
            <v>DOUTOR ULYSSES</v>
          </cell>
          <cell r="D1559" t="str">
            <v>412863</v>
          </cell>
          <cell r="F1559">
            <v>6280320</v>
          </cell>
        </row>
        <row r="1560">
          <cell r="A1560">
            <v>410752</v>
          </cell>
          <cell r="B1560" t="str">
            <v>PR</v>
          </cell>
          <cell r="C1560" t="str">
            <v>ESPERANÇA NOVA</v>
          </cell>
          <cell r="D1560" t="str">
            <v>410752</v>
          </cell>
          <cell r="E1560">
            <v>23972</v>
          </cell>
          <cell r="F1560">
            <v>748344902</v>
          </cell>
        </row>
        <row r="1561">
          <cell r="A1561">
            <v>410754</v>
          </cell>
          <cell r="B1561" t="str">
            <v>PR</v>
          </cell>
          <cell r="C1561" t="str">
            <v>ESPIGÃO ALTO DO IGUAÇU</v>
          </cell>
          <cell r="D1561" t="str">
            <v>410754</v>
          </cell>
          <cell r="F1561">
            <v>11495178</v>
          </cell>
        </row>
        <row r="1562">
          <cell r="A1562">
            <v>410755</v>
          </cell>
          <cell r="B1562" t="str">
            <v>PR</v>
          </cell>
          <cell r="C1562" t="str">
            <v>FAROL</v>
          </cell>
          <cell r="D1562" t="str">
            <v>410755</v>
          </cell>
          <cell r="F1562">
            <v>8699028</v>
          </cell>
        </row>
        <row r="1563">
          <cell r="A1563">
            <v>410770</v>
          </cell>
          <cell r="B1563" t="str">
            <v>PR</v>
          </cell>
          <cell r="C1563" t="str">
            <v>FÊNIX</v>
          </cell>
          <cell r="D1563" t="str">
            <v>410770</v>
          </cell>
          <cell r="F1563">
            <v>20920302</v>
          </cell>
        </row>
        <row r="1564">
          <cell r="A1564">
            <v>410773</v>
          </cell>
          <cell r="B1564" t="str">
            <v>PR</v>
          </cell>
          <cell r="C1564" t="str">
            <v>FERNANDES PINHEIRO</v>
          </cell>
          <cell r="D1564" t="str">
            <v>410773</v>
          </cell>
          <cell r="F1564">
            <v>18264888</v>
          </cell>
        </row>
        <row r="1565">
          <cell r="A1565">
            <v>410785</v>
          </cell>
          <cell r="B1565" t="str">
            <v>PR</v>
          </cell>
          <cell r="C1565" t="str">
            <v>FLOR DA SERRA DO SUL</v>
          </cell>
          <cell r="D1565" t="str">
            <v>410785</v>
          </cell>
          <cell r="F1565">
            <v>1200</v>
          </cell>
        </row>
        <row r="1566">
          <cell r="A1566">
            <v>410780</v>
          </cell>
          <cell r="B1566" t="str">
            <v>PR</v>
          </cell>
          <cell r="C1566" t="str">
            <v>FLORAÍ</v>
          </cell>
          <cell r="D1566" t="str">
            <v>410780</v>
          </cell>
          <cell r="E1566">
            <v>96836</v>
          </cell>
          <cell r="F1566">
            <v>15425861</v>
          </cell>
        </row>
        <row r="1567">
          <cell r="A1567">
            <v>410850</v>
          </cell>
          <cell r="B1567" t="str">
            <v>PR</v>
          </cell>
          <cell r="C1567" t="str">
            <v>GENERAL CARNEIRO</v>
          </cell>
          <cell r="D1567" t="str">
            <v>410850</v>
          </cell>
          <cell r="F1567">
            <v>12730152</v>
          </cell>
        </row>
        <row r="1568">
          <cell r="A1568">
            <v>410855</v>
          </cell>
          <cell r="B1568" t="str">
            <v>PR</v>
          </cell>
          <cell r="C1568" t="str">
            <v>GODOY MOREIRA</v>
          </cell>
          <cell r="D1568" t="str">
            <v>410855</v>
          </cell>
          <cell r="E1568">
            <v>11203</v>
          </cell>
          <cell r="F1568">
            <v>3782456</v>
          </cell>
        </row>
        <row r="1569">
          <cell r="A1569">
            <v>410870</v>
          </cell>
          <cell r="B1569" t="str">
            <v>PR</v>
          </cell>
          <cell r="C1569" t="str">
            <v>GRANDES RIOS</v>
          </cell>
          <cell r="D1569" t="str">
            <v>410870</v>
          </cell>
          <cell r="F1569">
            <v>26160</v>
          </cell>
        </row>
        <row r="1570">
          <cell r="A1570">
            <v>410895</v>
          </cell>
          <cell r="B1570" t="str">
            <v>PR</v>
          </cell>
          <cell r="C1570" t="str">
            <v>GUAMIRANGA</v>
          </cell>
          <cell r="D1570" t="str">
            <v>410895</v>
          </cell>
          <cell r="F1570">
            <v>33443064</v>
          </cell>
        </row>
        <row r="1571">
          <cell r="A1571">
            <v>410900</v>
          </cell>
          <cell r="B1571" t="str">
            <v>PR</v>
          </cell>
          <cell r="C1571" t="str">
            <v>GUAPIRAMA</v>
          </cell>
          <cell r="D1571" t="str">
            <v>410900</v>
          </cell>
          <cell r="F1571">
            <v>5664024</v>
          </cell>
        </row>
        <row r="1572">
          <cell r="A1572">
            <v>410910</v>
          </cell>
          <cell r="B1572" t="str">
            <v>PR</v>
          </cell>
          <cell r="C1572" t="str">
            <v>GUAPOREMA</v>
          </cell>
          <cell r="D1572" t="str">
            <v>410910</v>
          </cell>
          <cell r="F1572">
            <v>2327040</v>
          </cell>
        </row>
        <row r="1573">
          <cell r="A1573">
            <v>410920</v>
          </cell>
          <cell r="B1573" t="str">
            <v>PR</v>
          </cell>
          <cell r="C1573" t="str">
            <v>GUARACI</v>
          </cell>
          <cell r="D1573" t="str">
            <v>410920</v>
          </cell>
          <cell r="F1573">
            <v>4567248</v>
          </cell>
        </row>
        <row r="1574">
          <cell r="A1574">
            <v>410930</v>
          </cell>
          <cell r="B1574" t="str">
            <v>PR</v>
          </cell>
          <cell r="C1574" t="str">
            <v>GUARANIAÇU</v>
          </cell>
          <cell r="D1574" t="str">
            <v>410930</v>
          </cell>
          <cell r="F1574">
            <v>1968</v>
          </cell>
        </row>
        <row r="1575">
          <cell r="A1575">
            <v>410950</v>
          </cell>
          <cell r="B1575" t="str">
            <v>PR</v>
          </cell>
          <cell r="C1575" t="str">
            <v>GUARAQUEÇABA</v>
          </cell>
          <cell r="D1575" t="str">
            <v>410950</v>
          </cell>
          <cell r="E1575">
            <v>13643</v>
          </cell>
          <cell r="F1575">
            <v>3146151</v>
          </cell>
        </row>
        <row r="1576">
          <cell r="A1576">
            <v>410960</v>
          </cell>
          <cell r="B1576" t="str">
            <v>PR</v>
          </cell>
          <cell r="C1576" t="str">
            <v>GUARATUBA</v>
          </cell>
          <cell r="D1576" t="str">
            <v>410960</v>
          </cell>
          <cell r="F1576">
            <v>87231690</v>
          </cell>
        </row>
        <row r="1577">
          <cell r="A1577">
            <v>410970</v>
          </cell>
          <cell r="B1577" t="str">
            <v>PR</v>
          </cell>
          <cell r="C1577" t="str">
            <v>IBAITI</v>
          </cell>
          <cell r="D1577" t="str">
            <v>410970</v>
          </cell>
          <cell r="E1577">
            <v>225965</v>
          </cell>
          <cell r="F1577">
            <v>41410407</v>
          </cell>
        </row>
        <row r="1578">
          <cell r="A1578">
            <v>410975</v>
          </cell>
          <cell r="B1578" t="str">
            <v>PR</v>
          </cell>
          <cell r="C1578" t="str">
            <v>IBEMA</v>
          </cell>
          <cell r="D1578" t="str">
            <v>410975</v>
          </cell>
          <cell r="F1578">
            <v>24</v>
          </cell>
        </row>
        <row r="1579">
          <cell r="A1579">
            <v>410980</v>
          </cell>
          <cell r="B1579" t="str">
            <v>PR</v>
          </cell>
          <cell r="C1579" t="str">
            <v>IBIPORÃ</v>
          </cell>
          <cell r="D1579" t="str">
            <v>410980</v>
          </cell>
          <cell r="F1579">
            <v>0</v>
          </cell>
        </row>
        <row r="1580">
          <cell r="A1580">
            <v>411005</v>
          </cell>
          <cell r="B1580" t="str">
            <v>PR</v>
          </cell>
          <cell r="C1580" t="str">
            <v>IGUATU</v>
          </cell>
          <cell r="D1580" t="str">
            <v>411005</v>
          </cell>
          <cell r="E1580">
            <v>76259</v>
          </cell>
          <cell r="F1580">
            <v>10207166</v>
          </cell>
        </row>
        <row r="1581">
          <cell r="A1581">
            <v>411020</v>
          </cell>
          <cell r="B1581" t="str">
            <v>PR</v>
          </cell>
          <cell r="C1581" t="str">
            <v>INÁCIO MARTINS</v>
          </cell>
          <cell r="D1581" t="str">
            <v>411020</v>
          </cell>
          <cell r="F1581">
            <v>15110280</v>
          </cell>
        </row>
        <row r="1582">
          <cell r="A1582">
            <v>411030</v>
          </cell>
          <cell r="B1582" t="str">
            <v>PR</v>
          </cell>
          <cell r="C1582" t="str">
            <v>INAJÁ</v>
          </cell>
          <cell r="D1582" t="str">
            <v>411030</v>
          </cell>
          <cell r="E1582">
            <v>8746</v>
          </cell>
          <cell r="F1582">
            <v>10424699</v>
          </cell>
        </row>
        <row r="1583">
          <cell r="A1583">
            <v>411080</v>
          </cell>
          <cell r="B1583" t="str">
            <v>PR</v>
          </cell>
          <cell r="C1583" t="str">
            <v>IRETAMA</v>
          </cell>
          <cell r="D1583" t="str">
            <v>411080</v>
          </cell>
          <cell r="F1583">
            <v>7871784</v>
          </cell>
        </row>
        <row r="1584">
          <cell r="A1584">
            <v>411110</v>
          </cell>
          <cell r="B1584" t="str">
            <v>PR</v>
          </cell>
          <cell r="C1584" t="str">
            <v>ITAMBÉ</v>
          </cell>
          <cell r="D1584" t="str">
            <v>411110</v>
          </cell>
          <cell r="F1584">
            <v>2400</v>
          </cell>
        </row>
        <row r="1585">
          <cell r="A1585">
            <v>411130</v>
          </cell>
          <cell r="B1585" t="str">
            <v>PR</v>
          </cell>
          <cell r="C1585" t="str">
            <v>ITAÚNA DO SUL</v>
          </cell>
          <cell r="D1585" t="str">
            <v>411130</v>
          </cell>
          <cell r="F1585">
            <v>493704</v>
          </cell>
        </row>
        <row r="1586">
          <cell r="A1586">
            <v>411150</v>
          </cell>
          <cell r="B1586" t="str">
            <v>PR</v>
          </cell>
          <cell r="C1586" t="str">
            <v>IVAIPORÃ</v>
          </cell>
          <cell r="D1586" t="str">
            <v>411150</v>
          </cell>
          <cell r="F1586">
            <v>35979912</v>
          </cell>
        </row>
        <row r="1587">
          <cell r="A1587">
            <v>411155</v>
          </cell>
          <cell r="B1587" t="str">
            <v>PR</v>
          </cell>
          <cell r="C1587" t="str">
            <v>IVATÉ</v>
          </cell>
          <cell r="D1587" t="str">
            <v>411155</v>
          </cell>
          <cell r="E1587">
            <v>63732</v>
          </cell>
          <cell r="F1587">
            <v>10806215</v>
          </cell>
        </row>
        <row r="1588">
          <cell r="A1588">
            <v>411170</v>
          </cell>
          <cell r="B1588" t="str">
            <v>PR</v>
          </cell>
          <cell r="C1588" t="str">
            <v>JABOTI</v>
          </cell>
          <cell r="D1588" t="str">
            <v>411170</v>
          </cell>
          <cell r="E1588">
            <v>96538</v>
          </cell>
          <cell r="F1588">
            <v>8672825</v>
          </cell>
        </row>
        <row r="1589">
          <cell r="A1589">
            <v>411180</v>
          </cell>
          <cell r="B1589" t="str">
            <v>PR</v>
          </cell>
          <cell r="C1589" t="str">
            <v>JACAREZINHO</v>
          </cell>
          <cell r="D1589" t="str">
            <v>411180</v>
          </cell>
          <cell r="F1589">
            <v>1536000</v>
          </cell>
        </row>
        <row r="1590">
          <cell r="A1590">
            <v>411190</v>
          </cell>
          <cell r="B1590" t="str">
            <v>PR</v>
          </cell>
          <cell r="C1590" t="str">
            <v>JAGUAPITÃ</v>
          </cell>
          <cell r="D1590" t="str">
            <v>411190</v>
          </cell>
          <cell r="F1590">
            <v>3199536</v>
          </cell>
        </row>
        <row r="1591">
          <cell r="A1591">
            <v>411200</v>
          </cell>
          <cell r="B1591" t="str">
            <v>PR</v>
          </cell>
          <cell r="C1591" t="str">
            <v>JAGUARIAÍVA</v>
          </cell>
          <cell r="D1591" t="str">
            <v>411200</v>
          </cell>
          <cell r="F1591">
            <v>6817536</v>
          </cell>
        </row>
        <row r="1592">
          <cell r="A1592">
            <v>411220</v>
          </cell>
          <cell r="B1592" t="str">
            <v>PR</v>
          </cell>
          <cell r="C1592" t="str">
            <v>JANIÓPOLIS</v>
          </cell>
          <cell r="D1592" t="str">
            <v>411220</v>
          </cell>
          <cell r="F1592">
            <v>4563694704</v>
          </cell>
        </row>
        <row r="1593">
          <cell r="A1593">
            <v>411230</v>
          </cell>
          <cell r="B1593" t="str">
            <v>PR</v>
          </cell>
          <cell r="C1593" t="str">
            <v>JAPIRA</v>
          </cell>
          <cell r="D1593" t="str">
            <v>411230</v>
          </cell>
          <cell r="F1593">
            <v>0</v>
          </cell>
        </row>
        <row r="1594">
          <cell r="A1594">
            <v>411250</v>
          </cell>
          <cell r="B1594" t="str">
            <v>PR</v>
          </cell>
          <cell r="C1594" t="str">
            <v>JARDIM ALEGRE</v>
          </cell>
          <cell r="D1594" t="str">
            <v>411250</v>
          </cell>
          <cell r="F1594">
            <v>16952028</v>
          </cell>
        </row>
        <row r="1595">
          <cell r="A1595">
            <v>411275</v>
          </cell>
          <cell r="B1595" t="str">
            <v>PR</v>
          </cell>
          <cell r="C1595" t="str">
            <v>JESUÍTAS</v>
          </cell>
          <cell r="D1595" t="str">
            <v>411275</v>
          </cell>
          <cell r="F1595">
            <v>1008</v>
          </cell>
        </row>
        <row r="1596">
          <cell r="A1596">
            <v>411290</v>
          </cell>
          <cell r="B1596" t="str">
            <v>PR</v>
          </cell>
          <cell r="C1596" t="str">
            <v>JUNDIAÍ DO SUL</v>
          </cell>
          <cell r="D1596" t="str">
            <v>411290</v>
          </cell>
          <cell r="F1596">
            <v>350472</v>
          </cell>
        </row>
        <row r="1597">
          <cell r="A1597">
            <v>411295</v>
          </cell>
          <cell r="B1597" t="str">
            <v>PR</v>
          </cell>
          <cell r="C1597" t="str">
            <v>JURANDA</v>
          </cell>
          <cell r="D1597" t="str">
            <v>411295</v>
          </cell>
          <cell r="F1597">
            <v>9458088</v>
          </cell>
        </row>
        <row r="1598">
          <cell r="A1598">
            <v>411300</v>
          </cell>
          <cell r="B1598" t="str">
            <v>PR</v>
          </cell>
          <cell r="C1598" t="str">
            <v>JUSSARA</v>
          </cell>
          <cell r="D1598" t="str">
            <v>411300</v>
          </cell>
          <cell r="F1598">
            <v>1955352</v>
          </cell>
        </row>
        <row r="1599">
          <cell r="A1599">
            <v>411310</v>
          </cell>
          <cell r="B1599" t="str">
            <v>PR</v>
          </cell>
          <cell r="C1599" t="str">
            <v>KALORÉ</v>
          </cell>
          <cell r="D1599" t="str">
            <v>411310</v>
          </cell>
          <cell r="F1599">
            <v>18795618</v>
          </cell>
        </row>
        <row r="1600">
          <cell r="A1600">
            <v>411325</v>
          </cell>
          <cell r="B1600" t="str">
            <v>PR</v>
          </cell>
          <cell r="C1600" t="str">
            <v>LARANJAL</v>
          </cell>
          <cell r="D1600" t="str">
            <v>411325</v>
          </cell>
          <cell r="E1600">
            <v>78441</v>
          </cell>
          <cell r="F1600">
            <v>14238383</v>
          </cell>
        </row>
        <row r="1601">
          <cell r="A1601">
            <v>411330</v>
          </cell>
          <cell r="B1601" t="str">
            <v>PR</v>
          </cell>
          <cell r="C1601" t="str">
            <v>LARANJEIRAS DO SUL</v>
          </cell>
          <cell r="D1601" t="str">
            <v>411330</v>
          </cell>
          <cell r="F1601">
            <v>5240352</v>
          </cell>
        </row>
        <row r="1602">
          <cell r="A1602">
            <v>411340</v>
          </cell>
          <cell r="B1602" t="str">
            <v>PR</v>
          </cell>
          <cell r="C1602" t="str">
            <v>LEÓPOLIS</v>
          </cell>
          <cell r="D1602" t="str">
            <v>411340</v>
          </cell>
          <cell r="E1602">
            <v>63238</v>
          </cell>
          <cell r="F1602">
            <v>28155124</v>
          </cell>
        </row>
        <row r="1603">
          <cell r="A1603">
            <v>411342</v>
          </cell>
          <cell r="B1603" t="str">
            <v>PR</v>
          </cell>
          <cell r="C1603" t="str">
            <v>LIDIANÓPOLIS</v>
          </cell>
          <cell r="D1603" t="str">
            <v>411342</v>
          </cell>
          <cell r="F1603">
            <v>5108478</v>
          </cell>
        </row>
        <row r="1604">
          <cell r="A1604">
            <v>411345</v>
          </cell>
          <cell r="B1604" t="str">
            <v>PR</v>
          </cell>
          <cell r="C1604" t="str">
            <v>LINDOESTE</v>
          </cell>
          <cell r="D1604" t="str">
            <v>411345</v>
          </cell>
          <cell r="F1604">
            <v>593016960</v>
          </cell>
        </row>
        <row r="1605">
          <cell r="A1605">
            <v>411360</v>
          </cell>
          <cell r="B1605" t="str">
            <v>PR</v>
          </cell>
          <cell r="C1605" t="str">
            <v>LOBATO</v>
          </cell>
          <cell r="D1605" t="str">
            <v>411360</v>
          </cell>
          <cell r="F1605">
            <v>8633040</v>
          </cell>
        </row>
        <row r="1606">
          <cell r="A1606">
            <v>411373</v>
          </cell>
          <cell r="B1606" t="str">
            <v>PR</v>
          </cell>
          <cell r="C1606" t="str">
            <v>LUIZIANA</v>
          </cell>
          <cell r="D1606" t="str">
            <v>411373</v>
          </cell>
          <cell r="E1606">
            <v>25917</v>
          </cell>
          <cell r="F1606">
            <v>20856463</v>
          </cell>
        </row>
        <row r="1607">
          <cell r="A1607">
            <v>411375</v>
          </cell>
          <cell r="B1607" t="str">
            <v>PR</v>
          </cell>
          <cell r="C1607" t="str">
            <v>LUNARDELLI</v>
          </cell>
          <cell r="D1607" t="str">
            <v>411375</v>
          </cell>
          <cell r="E1607">
            <v>55865</v>
          </cell>
          <cell r="F1607">
            <v>9532733</v>
          </cell>
        </row>
        <row r="1608">
          <cell r="A1608">
            <v>411400</v>
          </cell>
          <cell r="B1608" t="str">
            <v>PR</v>
          </cell>
          <cell r="C1608" t="str">
            <v>MAMBORÊ</v>
          </cell>
          <cell r="D1608" t="str">
            <v>411400</v>
          </cell>
          <cell r="F1608">
            <v>37776504</v>
          </cell>
        </row>
        <row r="1609">
          <cell r="A1609">
            <v>411410</v>
          </cell>
          <cell r="B1609" t="str">
            <v>PR</v>
          </cell>
          <cell r="C1609" t="str">
            <v>MANDAGUAÇU</v>
          </cell>
          <cell r="D1609" t="str">
            <v>411410</v>
          </cell>
          <cell r="E1609">
            <v>318514</v>
          </cell>
          <cell r="F1609">
            <v>61761622</v>
          </cell>
        </row>
        <row r="1610">
          <cell r="A1610">
            <v>411435</v>
          </cell>
          <cell r="B1610" t="str">
            <v>PR</v>
          </cell>
          <cell r="C1610" t="str">
            <v>MANFRINÓPOLIS</v>
          </cell>
          <cell r="D1610" t="str">
            <v>411435</v>
          </cell>
          <cell r="F1610">
            <v>2440212</v>
          </cell>
        </row>
        <row r="1611">
          <cell r="A1611">
            <v>411450</v>
          </cell>
          <cell r="B1611" t="str">
            <v>PR</v>
          </cell>
          <cell r="C1611" t="str">
            <v>MANOEL RIBAS</v>
          </cell>
          <cell r="D1611" t="str">
            <v>411450</v>
          </cell>
          <cell r="F1611">
            <v>34373352</v>
          </cell>
        </row>
        <row r="1612">
          <cell r="A1612">
            <v>411470</v>
          </cell>
          <cell r="B1612" t="str">
            <v>PR</v>
          </cell>
          <cell r="C1612" t="str">
            <v>MARIA HELENA</v>
          </cell>
          <cell r="D1612" t="str">
            <v>411470</v>
          </cell>
          <cell r="F1612">
            <v>605136</v>
          </cell>
        </row>
        <row r="1613">
          <cell r="A1613">
            <v>411500</v>
          </cell>
          <cell r="B1613" t="str">
            <v>PR</v>
          </cell>
          <cell r="C1613" t="str">
            <v>MARILENA</v>
          </cell>
          <cell r="D1613" t="str">
            <v>411500</v>
          </cell>
          <cell r="F1613">
            <v>8218536</v>
          </cell>
        </row>
        <row r="1614">
          <cell r="A1614">
            <v>411510</v>
          </cell>
          <cell r="B1614" t="str">
            <v>PR</v>
          </cell>
          <cell r="C1614" t="str">
            <v>MARILUZ</v>
          </cell>
          <cell r="D1614" t="str">
            <v>411510</v>
          </cell>
          <cell r="E1614">
            <v>57960</v>
          </cell>
          <cell r="F1614">
            <v>32979995</v>
          </cell>
        </row>
        <row r="1615">
          <cell r="A1615">
            <v>411540</v>
          </cell>
          <cell r="B1615" t="str">
            <v>PR</v>
          </cell>
          <cell r="C1615" t="str">
            <v>MARMELEIRO</v>
          </cell>
          <cell r="D1615" t="str">
            <v>411540</v>
          </cell>
          <cell r="F1615">
            <v>1080</v>
          </cell>
        </row>
        <row r="1616">
          <cell r="A1616">
            <v>411545</v>
          </cell>
          <cell r="B1616" t="str">
            <v>PR</v>
          </cell>
          <cell r="C1616" t="str">
            <v>MARQUINHO</v>
          </cell>
          <cell r="D1616" t="str">
            <v>411545</v>
          </cell>
          <cell r="E1616">
            <v>38471</v>
          </cell>
          <cell r="F1616">
            <v>12419993</v>
          </cell>
        </row>
        <row r="1617">
          <cell r="A1617">
            <v>411570</v>
          </cell>
          <cell r="B1617" t="str">
            <v>PR</v>
          </cell>
          <cell r="C1617" t="str">
            <v>MATINHOS</v>
          </cell>
          <cell r="D1617" t="str">
            <v>411570</v>
          </cell>
          <cell r="F1617">
            <v>48259908</v>
          </cell>
        </row>
        <row r="1618">
          <cell r="A1618">
            <v>411573</v>
          </cell>
          <cell r="B1618" t="str">
            <v>PR</v>
          </cell>
          <cell r="C1618" t="str">
            <v>MATO RICO</v>
          </cell>
          <cell r="D1618" t="str">
            <v>411573</v>
          </cell>
          <cell r="E1618">
            <v>19528</v>
          </cell>
          <cell r="F1618">
            <v>41154893</v>
          </cell>
        </row>
        <row r="1619">
          <cell r="A1619">
            <v>411590</v>
          </cell>
          <cell r="B1619" t="str">
            <v>PR</v>
          </cell>
          <cell r="C1619" t="str">
            <v>MIRADOR</v>
          </cell>
          <cell r="D1619" t="str">
            <v>411590</v>
          </cell>
          <cell r="F1619">
            <v>0</v>
          </cell>
        </row>
        <row r="1620">
          <cell r="A1620">
            <v>411620</v>
          </cell>
          <cell r="B1620" t="str">
            <v>PR</v>
          </cell>
          <cell r="C1620" t="str">
            <v>MORRETES</v>
          </cell>
          <cell r="D1620" t="str">
            <v>411620</v>
          </cell>
          <cell r="F1620">
            <v>0</v>
          </cell>
        </row>
        <row r="1621">
          <cell r="A1621">
            <v>411630</v>
          </cell>
          <cell r="B1621" t="str">
            <v>PR</v>
          </cell>
          <cell r="C1621" t="str">
            <v>MUNHOZ DE MELO</v>
          </cell>
          <cell r="D1621" t="str">
            <v>411630</v>
          </cell>
          <cell r="F1621">
            <v>3476664</v>
          </cell>
        </row>
        <row r="1622">
          <cell r="A1622">
            <v>411640</v>
          </cell>
          <cell r="B1622" t="str">
            <v>PR</v>
          </cell>
          <cell r="C1622" t="str">
            <v>NOSSA SENHORA DAS GRAÇAS</v>
          </cell>
          <cell r="D1622" t="str">
            <v>411640</v>
          </cell>
          <cell r="E1622">
            <v>41127</v>
          </cell>
          <cell r="F1622">
            <v>6023358</v>
          </cell>
        </row>
        <row r="1623">
          <cell r="A1623">
            <v>411680</v>
          </cell>
          <cell r="B1623" t="str">
            <v>PR</v>
          </cell>
          <cell r="C1623" t="str">
            <v>NOVA CANTU</v>
          </cell>
          <cell r="D1623" t="str">
            <v>411680</v>
          </cell>
          <cell r="F1623">
            <v>567120</v>
          </cell>
        </row>
        <row r="1624">
          <cell r="A1624">
            <v>411690</v>
          </cell>
          <cell r="B1624" t="str">
            <v>PR</v>
          </cell>
          <cell r="C1624" t="str">
            <v>NOVA ESPERANÇA</v>
          </cell>
          <cell r="D1624" t="str">
            <v>411690</v>
          </cell>
          <cell r="F1624">
            <v>58800</v>
          </cell>
        </row>
        <row r="1625">
          <cell r="A1625">
            <v>411705</v>
          </cell>
          <cell r="B1625" t="str">
            <v>PR</v>
          </cell>
          <cell r="C1625" t="str">
            <v>NOVA LARANJEIRAS</v>
          </cell>
          <cell r="D1625" t="str">
            <v>411705</v>
          </cell>
          <cell r="F1625">
            <v>25206624</v>
          </cell>
        </row>
        <row r="1626">
          <cell r="A1626">
            <v>411721</v>
          </cell>
          <cell r="B1626" t="str">
            <v>PR</v>
          </cell>
          <cell r="C1626" t="str">
            <v>NOVA SANTA BÁRBARA</v>
          </cell>
          <cell r="D1626" t="str">
            <v>411721</v>
          </cell>
          <cell r="E1626">
            <v>13331</v>
          </cell>
          <cell r="F1626">
            <v>4048371</v>
          </cell>
        </row>
        <row r="1627">
          <cell r="A1627">
            <v>411727</v>
          </cell>
          <cell r="B1627" t="str">
            <v>PR</v>
          </cell>
          <cell r="C1627" t="str">
            <v>NOVA TEBAS</v>
          </cell>
          <cell r="D1627" t="str">
            <v>411727</v>
          </cell>
          <cell r="F1627">
            <v>2782656</v>
          </cell>
        </row>
        <row r="1628">
          <cell r="A1628">
            <v>411729</v>
          </cell>
          <cell r="B1628" t="str">
            <v>PR</v>
          </cell>
          <cell r="C1628" t="str">
            <v>NOVO ITACOLOMI</v>
          </cell>
          <cell r="D1628" t="str">
            <v>411729</v>
          </cell>
          <cell r="F1628">
            <v>2114040</v>
          </cell>
        </row>
        <row r="1629">
          <cell r="A1629">
            <v>411730</v>
          </cell>
          <cell r="B1629" t="str">
            <v>PR</v>
          </cell>
          <cell r="C1629" t="str">
            <v>ORTIGUEIRA</v>
          </cell>
          <cell r="D1629" t="str">
            <v>411730</v>
          </cell>
          <cell r="F1629">
            <v>18501552</v>
          </cell>
        </row>
        <row r="1630">
          <cell r="A1630">
            <v>411745</v>
          </cell>
          <cell r="B1630" t="str">
            <v>PR</v>
          </cell>
          <cell r="C1630" t="str">
            <v>OURO VERDE DO OESTE</v>
          </cell>
          <cell r="D1630" t="str">
            <v>411745</v>
          </cell>
          <cell r="F1630">
            <v>6329664</v>
          </cell>
        </row>
        <row r="1631">
          <cell r="A1631">
            <v>411750</v>
          </cell>
          <cell r="B1631" t="str">
            <v>PR</v>
          </cell>
          <cell r="C1631" t="str">
            <v>PAIÇANDU</v>
          </cell>
          <cell r="D1631" t="str">
            <v>411750</v>
          </cell>
          <cell r="F1631">
            <v>25326816</v>
          </cell>
        </row>
        <row r="1632">
          <cell r="A1632">
            <v>411770</v>
          </cell>
          <cell r="B1632" t="str">
            <v>PR</v>
          </cell>
          <cell r="C1632" t="str">
            <v>PALMEIRA</v>
          </cell>
          <cell r="D1632" t="str">
            <v>411770</v>
          </cell>
          <cell r="F1632">
            <v>45558072</v>
          </cell>
        </row>
        <row r="1633">
          <cell r="A1633">
            <v>411780</v>
          </cell>
          <cell r="B1633" t="str">
            <v>PR</v>
          </cell>
          <cell r="C1633" t="str">
            <v>PALMITAL</v>
          </cell>
          <cell r="D1633" t="str">
            <v>411780</v>
          </cell>
          <cell r="E1633">
            <v>30434</v>
          </cell>
          <cell r="F1633">
            <v>44231460</v>
          </cell>
        </row>
        <row r="1634">
          <cell r="A1634">
            <v>411820</v>
          </cell>
          <cell r="B1634" t="str">
            <v>PR</v>
          </cell>
          <cell r="C1634" t="str">
            <v>PARANAGUÁ</v>
          </cell>
          <cell r="D1634" t="str">
            <v>411820</v>
          </cell>
          <cell r="F1634">
            <v>101176236</v>
          </cell>
        </row>
        <row r="1635">
          <cell r="A1635">
            <v>411830</v>
          </cell>
          <cell r="B1635" t="str">
            <v>PR</v>
          </cell>
          <cell r="C1635" t="str">
            <v>PARANAPOEMA</v>
          </cell>
          <cell r="D1635" t="str">
            <v>411830</v>
          </cell>
          <cell r="E1635">
            <v>46581</v>
          </cell>
          <cell r="F1635">
            <v>5336885</v>
          </cell>
        </row>
        <row r="1636">
          <cell r="A1636">
            <v>411860</v>
          </cell>
          <cell r="B1636" t="str">
            <v>PR</v>
          </cell>
          <cell r="C1636" t="str">
            <v>PAULA FREITAS</v>
          </cell>
          <cell r="D1636" t="str">
            <v>411860</v>
          </cell>
          <cell r="F1636">
            <v>2206272</v>
          </cell>
        </row>
        <row r="1637">
          <cell r="A1637">
            <v>411870</v>
          </cell>
          <cell r="B1637" t="str">
            <v>PR</v>
          </cell>
          <cell r="C1637" t="str">
            <v>PAULO FRONTIN</v>
          </cell>
          <cell r="D1637" t="str">
            <v>411870</v>
          </cell>
          <cell r="F1637">
            <v>23407392</v>
          </cell>
        </row>
        <row r="1638">
          <cell r="A1638">
            <v>411880</v>
          </cell>
          <cell r="B1638" t="str">
            <v>PR</v>
          </cell>
          <cell r="C1638" t="str">
            <v>PEABIRU</v>
          </cell>
          <cell r="D1638" t="str">
            <v>411880</v>
          </cell>
          <cell r="F1638">
            <v>1588896</v>
          </cell>
        </row>
        <row r="1639">
          <cell r="A1639">
            <v>411885</v>
          </cell>
          <cell r="B1639" t="str">
            <v>PR</v>
          </cell>
          <cell r="C1639" t="str">
            <v>PEROBAL</v>
          </cell>
          <cell r="D1639" t="str">
            <v>411885</v>
          </cell>
          <cell r="E1639">
            <v>42129</v>
          </cell>
          <cell r="F1639">
            <v>6627521</v>
          </cell>
        </row>
        <row r="1640">
          <cell r="A1640">
            <v>411910</v>
          </cell>
          <cell r="B1640" t="str">
            <v>PR</v>
          </cell>
          <cell r="C1640" t="str">
            <v>PIÊN</v>
          </cell>
          <cell r="D1640" t="str">
            <v>411910</v>
          </cell>
          <cell r="F1640">
            <v>1999296</v>
          </cell>
        </row>
        <row r="1641">
          <cell r="A1641">
            <v>411920</v>
          </cell>
          <cell r="B1641" t="str">
            <v>PR</v>
          </cell>
          <cell r="C1641" t="str">
            <v>PINHALÃO</v>
          </cell>
          <cell r="D1641" t="str">
            <v>411920</v>
          </cell>
          <cell r="E1641">
            <v>58445</v>
          </cell>
          <cell r="F1641">
            <v>39018925</v>
          </cell>
        </row>
        <row r="1642">
          <cell r="A1642">
            <v>411930</v>
          </cell>
          <cell r="B1642" t="str">
            <v>PR</v>
          </cell>
          <cell r="C1642" t="str">
            <v>PINHÃO</v>
          </cell>
          <cell r="D1642" t="str">
            <v>411930</v>
          </cell>
          <cell r="F1642">
            <v>70906248</v>
          </cell>
        </row>
        <row r="1643">
          <cell r="A1643">
            <v>411960</v>
          </cell>
          <cell r="B1643" t="str">
            <v>PR</v>
          </cell>
          <cell r="C1643" t="str">
            <v>PITANGA</v>
          </cell>
          <cell r="D1643" t="str">
            <v>411960</v>
          </cell>
          <cell r="F1643">
            <v>45347058</v>
          </cell>
        </row>
        <row r="1644">
          <cell r="A1644">
            <v>411965</v>
          </cell>
          <cell r="B1644" t="str">
            <v>PR</v>
          </cell>
          <cell r="C1644" t="str">
            <v>PITANGUEIRAS</v>
          </cell>
          <cell r="D1644" t="str">
            <v>411965</v>
          </cell>
          <cell r="F1644">
            <v>4683012</v>
          </cell>
        </row>
        <row r="1645">
          <cell r="A1645">
            <v>411970</v>
          </cell>
          <cell r="B1645" t="str">
            <v>PR</v>
          </cell>
          <cell r="C1645" t="str">
            <v>PLANALTINA DO PARANÁ</v>
          </cell>
          <cell r="D1645" t="str">
            <v>411970</v>
          </cell>
          <cell r="F1645">
            <v>5875992</v>
          </cell>
        </row>
        <row r="1646">
          <cell r="A1646">
            <v>411995</v>
          </cell>
          <cell r="B1646" t="str">
            <v>PR</v>
          </cell>
          <cell r="C1646" t="str">
            <v>PONTAL DO PARANÁ</v>
          </cell>
          <cell r="D1646" t="str">
            <v>411995</v>
          </cell>
          <cell r="F1646">
            <v>41569392</v>
          </cell>
        </row>
        <row r="1647">
          <cell r="A1647">
            <v>412010</v>
          </cell>
          <cell r="B1647" t="str">
            <v>PR</v>
          </cell>
          <cell r="C1647" t="str">
            <v>PORTO AMAZONAS</v>
          </cell>
          <cell r="D1647" t="str">
            <v>412010</v>
          </cell>
          <cell r="F1647">
            <v>2067384</v>
          </cell>
        </row>
        <row r="1648">
          <cell r="A1648">
            <v>412015</v>
          </cell>
          <cell r="B1648" t="str">
            <v>PR</v>
          </cell>
          <cell r="C1648" t="str">
            <v>PORTO BARREIRO</v>
          </cell>
          <cell r="D1648" t="str">
            <v>412015</v>
          </cell>
          <cell r="F1648">
            <v>10568484</v>
          </cell>
        </row>
        <row r="1649">
          <cell r="A1649">
            <v>412030</v>
          </cell>
          <cell r="B1649" t="str">
            <v>PR</v>
          </cell>
          <cell r="C1649" t="str">
            <v>PORTO VITÓRIA</v>
          </cell>
          <cell r="D1649" t="str">
            <v>412030</v>
          </cell>
          <cell r="F1649">
            <v>15778740</v>
          </cell>
        </row>
        <row r="1650">
          <cell r="A1650">
            <v>412040</v>
          </cell>
          <cell r="B1650" t="str">
            <v>PR</v>
          </cell>
          <cell r="C1650" t="str">
            <v>PRESIDENTE CASTELO BRANCO</v>
          </cell>
          <cell r="D1650" t="str">
            <v>412040</v>
          </cell>
          <cell r="F1650">
            <v>31416</v>
          </cell>
        </row>
        <row r="1651">
          <cell r="A1651">
            <v>412050</v>
          </cell>
          <cell r="B1651" t="str">
            <v>PR</v>
          </cell>
          <cell r="C1651" t="str">
            <v>PRIMEIRO DE MAIO</v>
          </cell>
          <cell r="D1651" t="str">
            <v>412050</v>
          </cell>
          <cell r="F1651">
            <v>847824</v>
          </cell>
        </row>
        <row r="1652">
          <cell r="A1652">
            <v>412070</v>
          </cell>
          <cell r="B1652" t="str">
            <v>PR</v>
          </cell>
          <cell r="C1652" t="str">
            <v>QUATIGUÁ</v>
          </cell>
          <cell r="D1652" t="str">
            <v>412070</v>
          </cell>
          <cell r="E1652">
            <v>120649</v>
          </cell>
          <cell r="F1652">
            <v>26919969</v>
          </cell>
        </row>
        <row r="1653">
          <cell r="A1653">
            <v>412080</v>
          </cell>
          <cell r="B1653" t="str">
            <v>PR</v>
          </cell>
          <cell r="C1653" t="str">
            <v>QUATRO BARRAS</v>
          </cell>
          <cell r="D1653" t="str">
            <v>412080</v>
          </cell>
          <cell r="E1653">
            <v>116003</v>
          </cell>
          <cell r="F1653">
            <v>309411304</v>
          </cell>
        </row>
        <row r="1654">
          <cell r="A1654">
            <v>412090</v>
          </cell>
          <cell r="B1654" t="str">
            <v>PR</v>
          </cell>
          <cell r="C1654" t="str">
            <v>QUEDAS DO IGUAÇU</v>
          </cell>
          <cell r="D1654" t="str">
            <v>412090</v>
          </cell>
          <cell r="F1654">
            <v>488211840</v>
          </cell>
        </row>
        <row r="1655">
          <cell r="A1655">
            <v>412110</v>
          </cell>
          <cell r="B1655" t="str">
            <v>PR</v>
          </cell>
          <cell r="C1655" t="str">
            <v>QUINTA DO SOL</v>
          </cell>
          <cell r="D1655" t="str">
            <v>412110</v>
          </cell>
          <cell r="F1655">
            <v>1621920</v>
          </cell>
        </row>
        <row r="1656">
          <cell r="A1656">
            <v>412120</v>
          </cell>
          <cell r="B1656" t="str">
            <v>PR</v>
          </cell>
          <cell r="C1656" t="str">
            <v>QUITANDINHA</v>
          </cell>
          <cell r="D1656" t="str">
            <v>412120</v>
          </cell>
          <cell r="E1656">
            <v>251694</v>
          </cell>
          <cell r="F1656">
            <v>87404845</v>
          </cell>
        </row>
        <row r="1657">
          <cell r="A1657">
            <v>412150</v>
          </cell>
          <cell r="B1657" t="str">
            <v>PR</v>
          </cell>
          <cell r="C1657" t="str">
            <v>REBOUÇAS</v>
          </cell>
          <cell r="D1657" t="str">
            <v>412150</v>
          </cell>
          <cell r="F1657">
            <v>4721328</v>
          </cell>
        </row>
        <row r="1658">
          <cell r="A1658">
            <v>412170</v>
          </cell>
          <cell r="B1658" t="str">
            <v>PR</v>
          </cell>
          <cell r="C1658" t="str">
            <v>RESERVA</v>
          </cell>
          <cell r="D1658" t="str">
            <v>412170</v>
          </cell>
          <cell r="F1658">
            <v>0</v>
          </cell>
        </row>
        <row r="1659">
          <cell r="A1659">
            <v>412175</v>
          </cell>
          <cell r="B1659" t="str">
            <v>PR</v>
          </cell>
          <cell r="C1659" t="str">
            <v>RESERVA DO IGUAÇU</v>
          </cell>
          <cell r="D1659" t="str">
            <v>412175</v>
          </cell>
          <cell r="E1659">
            <v>46517</v>
          </cell>
          <cell r="F1659">
            <v>11023771</v>
          </cell>
        </row>
        <row r="1660">
          <cell r="A1660">
            <v>412190</v>
          </cell>
          <cell r="B1660" t="str">
            <v>PR</v>
          </cell>
          <cell r="C1660" t="str">
            <v>RIBEIRÃO DO PINHAL</v>
          </cell>
          <cell r="D1660" t="str">
            <v>412190</v>
          </cell>
          <cell r="E1660">
            <v>102646</v>
          </cell>
          <cell r="F1660">
            <v>19596974</v>
          </cell>
        </row>
        <row r="1661">
          <cell r="A1661">
            <v>412200</v>
          </cell>
          <cell r="B1661" t="str">
            <v>PR</v>
          </cell>
          <cell r="C1661" t="str">
            <v>RIO AZUL</v>
          </cell>
          <cell r="D1661" t="str">
            <v>412200</v>
          </cell>
          <cell r="F1661">
            <v>89626380</v>
          </cell>
        </row>
        <row r="1662">
          <cell r="A1662">
            <v>412210</v>
          </cell>
          <cell r="B1662" t="str">
            <v>PR</v>
          </cell>
          <cell r="C1662" t="str">
            <v>RIO BOM</v>
          </cell>
          <cell r="D1662" t="str">
            <v>412210</v>
          </cell>
          <cell r="E1662">
            <v>15708</v>
          </cell>
          <cell r="F1662">
            <v>3294170</v>
          </cell>
        </row>
        <row r="1663">
          <cell r="A1663">
            <v>412215</v>
          </cell>
          <cell r="B1663" t="str">
            <v>PR</v>
          </cell>
          <cell r="C1663" t="str">
            <v>RIO BONITO DO IGUAÇU</v>
          </cell>
          <cell r="D1663" t="str">
            <v>412215</v>
          </cell>
          <cell r="F1663">
            <v>33575160</v>
          </cell>
        </row>
        <row r="1664">
          <cell r="A1664">
            <v>412217</v>
          </cell>
          <cell r="B1664" t="str">
            <v>PR</v>
          </cell>
          <cell r="C1664" t="str">
            <v>RIO BRANCO DO IVAÍ</v>
          </cell>
          <cell r="D1664" t="str">
            <v>412217</v>
          </cell>
          <cell r="E1664">
            <v>25251</v>
          </cell>
          <cell r="F1664">
            <v>6301708</v>
          </cell>
        </row>
        <row r="1665">
          <cell r="A1665">
            <v>412240</v>
          </cell>
          <cell r="B1665" t="str">
            <v>PR</v>
          </cell>
          <cell r="C1665" t="str">
            <v>ROLÂNDIA</v>
          </cell>
          <cell r="D1665" t="str">
            <v>412240</v>
          </cell>
          <cell r="F1665">
            <v>236736</v>
          </cell>
        </row>
        <row r="1666">
          <cell r="A1666">
            <v>412250</v>
          </cell>
          <cell r="B1666" t="str">
            <v>PR</v>
          </cell>
          <cell r="C1666" t="str">
            <v>RONCADOR</v>
          </cell>
          <cell r="D1666" t="str">
            <v>412250</v>
          </cell>
          <cell r="F1666">
            <v>22764954</v>
          </cell>
        </row>
        <row r="1667">
          <cell r="A1667">
            <v>412265</v>
          </cell>
          <cell r="B1667" t="str">
            <v>PR</v>
          </cell>
          <cell r="C1667" t="str">
            <v>ROSÁRIO DO IVAÍ</v>
          </cell>
          <cell r="D1667" t="str">
            <v>412265</v>
          </cell>
          <cell r="E1667">
            <v>95820</v>
          </cell>
          <cell r="F1667">
            <v>20709488</v>
          </cell>
        </row>
        <row r="1668">
          <cell r="A1668">
            <v>412280</v>
          </cell>
          <cell r="B1668" t="str">
            <v>PR</v>
          </cell>
          <cell r="C1668" t="str">
            <v>SALGADO FILHO</v>
          </cell>
          <cell r="D1668" t="str">
            <v>412280</v>
          </cell>
          <cell r="E1668">
            <v>27456</v>
          </cell>
          <cell r="F1668">
            <v>5097414</v>
          </cell>
        </row>
        <row r="1669">
          <cell r="A1669">
            <v>412310</v>
          </cell>
          <cell r="B1669" t="str">
            <v>PR</v>
          </cell>
          <cell r="C1669" t="str">
            <v>SANTA AMÉLIA</v>
          </cell>
          <cell r="D1669" t="str">
            <v>412310</v>
          </cell>
          <cell r="E1669">
            <v>56425</v>
          </cell>
          <cell r="F1669">
            <v>5008946</v>
          </cell>
        </row>
        <row r="1670">
          <cell r="A1670">
            <v>412320</v>
          </cell>
          <cell r="B1670" t="str">
            <v>PR</v>
          </cell>
          <cell r="C1670" t="str">
            <v>SANTA CECÍLIA DO PAVÃO</v>
          </cell>
          <cell r="D1670" t="str">
            <v>412320</v>
          </cell>
          <cell r="E1670">
            <v>36744</v>
          </cell>
          <cell r="F1670">
            <v>16388884</v>
          </cell>
        </row>
        <row r="1671">
          <cell r="A1671">
            <v>412380</v>
          </cell>
          <cell r="B1671" t="str">
            <v>PR</v>
          </cell>
          <cell r="C1671" t="str">
            <v>SANTA IZABEL DO OESTE</v>
          </cell>
          <cell r="D1671" t="str">
            <v>412380</v>
          </cell>
          <cell r="F1671">
            <v>1680</v>
          </cell>
        </row>
        <row r="1672">
          <cell r="A1672">
            <v>412385</v>
          </cell>
          <cell r="B1672" t="str">
            <v>PR</v>
          </cell>
          <cell r="C1672" t="str">
            <v>SANTA MARIA DO OESTE</v>
          </cell>
          <cell r="D1672" t="str">
            <v>412385</v>
          </cell>
          <cell r="E1672">
            <v>78327</v>
          </cell>
          <cell r="F1672">
            <v>24803424</v>
          </cell>
        </row>
        <row r="1673">
          <cell r="A1673">
            <v>412390</v>
          </cell>
          <cell r="B1673" t="str">
            <v>PR</v>
          </cell>
          <cell r="C1673" t="str">
            <v>SANTA MARIANA</v>
          </cell>
          <cell r="D1673" t="str">
            <v>412390</v>
          </cell>
          <cell r="F1673">
            <v>10931880</v>
          </cell>
        </row>
        <row r="1674">
          <cell r="A1674">
            <v>412395</v>
          </cell>
          <cell r="B1674" t="str">
            <v>PR</v>
          </cell>
          <cell r="C1674" t="str">
            <v>SANTA MÔNICA</v>
          </cell>
          <cell r="D1674" t="str">
            <v>412395</v>
          </cell>
          <cell r="F1674">
            <v>11069496</v>
          </cell>
        </row>
        <row r="1675">
          <cell r="A1675">
            <v>412402</v>
          </cell>
          <cell r="B1675" t="str">
            <v>PR</v>
          </cell>
          <cell r="C1675" t="str">
            <v>SANTA TEREZA DO OESTE</v>
          </cell>
          <cell r="D1675" t="str">
            <v>412402</v>
          </cell>
          <cell r="F1675">
            <v>1800</v>
          </cell>
        </row>
        <row r="1676">
          <cell r="A1676">
            <v>412400</v>
          </cell>
          <cell r="B1676" t="str">
            <v>PR</v>
          </cell>
          <cell r="C1676" t="str">
            <v>SANTANA DO ITARARÉ</v>
          </cell>
          <cell r="D1676" t="str">
            <v>412400</v>
          </cell>
          <cell r="E1676">
            <v>49669</v>
          </cell>
          <cell r="F1676">
            <v>7994594</v>
          </cell>
        </row>
        <row r="1677">
          <cell r="A1677">
            <v>412410</v>
          </cell>
          <cell r="B1677" t="str">
            <v>PR</v>
          </cell>
          <cell r="C1677" t="str">
            <v>SANTO ANTÔNIO DA PLATINA</v>
          </cell>
          <cell r="D1677" t="str">
            <v>412410</v>
          </cell>
          <cell r="F1677">
            <v>9600</v>
          </cell>
        </row>
        <row r="1678">
          <cell r="A1678">
            <v>412470</v>
          </cell>
          <cell r="B1678" t="str">
            <v>PR</v>
          </cell>
          <cell r="C1678" t="str">
            <v>SÃO JERÔNIMO DA SERRA</v>
          </cell>
          <cell r="D1678" t="str">
            <v>412470</v>
          </cell>
          <cell r="F1678">
            <v>5074200</v>
          </cell>
        </row>
        <row r="1679">
          <cell r="A1679">
            <v>412500</v>
          </cell>
          <cell r="B1679" t="str">
            <v>PR</v>
          </cell>
          <cell r="C1679" t="str">
            <v>SÃO JOÃO DO IVAÍ</v>
          </cell>
          <cell r="D1679" t="str">
            <v>412500</v>
          </cell>
          <cell r="E1679">
            <v>61178</v>
          </cell>
          <cell r="F1679">
            <v>6917067</v>
          </cell>
        </row>
        <row r="1680">
          <cell r="A1680">
            <v>412540</v>
          </cell>
          <cell r="B1680" t="str">
            <v>PR</v>
          </cell>
          <cell r="C1680" t="str">
            <v>SÃO JOSÉ DA BOA VISTA</v>
          </cell>
          <cell r="D1680" t="str">
            <v>412540</v>
          </cell>
          <cell r="E1680">
            <v>44950</v>
          </cell>
          <cell r="F1680">
            <v>125466048</v>
          </cell>
        </row>
        <row r="1681">
          <cell r="A1681">
            <v>412545</v>
          </cell>
          <cell r="B1681" t="str">
            <v>PR</v>
          </cell>
          <cell r="C1681" t="str">
            <v>SÃO JOSÉ DAS PALMEIRAS</v>
          </cell>
          <cell r="D1681" t="str">
            <v>412545</v>
          </cell>
          <cell r="E1681">
            <v>62392</v>
          </cell>
          <cell r="F1681">
            <v>22550316</v>
          </cell>
        </row>
        <row r="1682">
          <cell r="A1682">
            <v>412610</v>
          </cell>
          <cell r="B1682" t="str">
            <v>PR</v>
          </cell>
          <cell r="C1682" t="str">
            <v>SÃO TOMÉ</v>
          </cell>
          <cell r="D1682" t="str">
            <v>412610</v>
          </cell>
          <cell r="F1682">
            <v>1162272</v>
          </cell>
        </row>
        <row r="1683">
          <cell r="A1683">
            <v>412620</v>
          </cell>
          <cell r="B1683" t="str">
            <v>PR</v>
          </cell>
          <cell r="C1683" t="str">
            <v>SAPOPEMA</v>
          </cell>
          <cell r="D1683" t="str">
            <v>412620</v>
          </cell>
          <cell r="E1683">
            <v>48970</v>
          </cell>
          <cell r="F1683">
            <v>13314054</v>
          </cell>
        </row>
        <row r="1684">
          <cell r="A1684">
            <v>412625</v>
          </cell>
          <cell r="B1684" t="str">
            <v>PR</v>
          </cell>
          <cell r="C1684" t="str">
            <v>SARANDI</v>
          </cell>
          <cell r="D1684" t="str">
            <v>412625</v>
          </cell>
          <cell r="E1684">
            <v>294145</v>
          </cell>
          <cell r="F1684">
            <v>131289508</v>
          </cell>
        </row>
        <row r="1685">
          <cell r="A1685">
            <v>412650</v>
          </cell>
          <cell r="B1685" t="str">
            <v>PR</v>
          </cell>
          <cell r="C1685" t="str">
            <v>SERTANÓPOLIS</v>
          </cell>
          <cell r="D1685" t="str">
            <v>412650</v>
          </cell>
          <cell r="F1685">
            <v>19204596</v>
          </cell>
        </row>
        <row r="1686">
          <cell r="A1686">
            <v>412667</v>
          </cell>
          <cell r="B1686" t="str">
            <v>PR</v>
          </cell>
          <cell r="C1686" t="str">
            <v>TAMARANA</v>
          </cell>
          <cell r="D1686" t="str">
            <v>412667</v>
          </cell>
          <cell r="E1686">
            <v>158868</v>
          </cell>
          <cell r="F1686">
            <v>36880153</v>
          </cell>
        </row>
        <row r="1687">
          <cell r="A1687">
            <v>412670</v>
          </cell>
          <cell r="B1687" t="str">
            <v>PR</v>
          </cell>
          <cell r="C1687" t="str">
            <v>TAMBOARA</v>
          </cell>
          <cell r="D1687" t="str">
            <v>412670</v>
          </cell>
          <cell r="E1687">
            <v>33912</v>
          </cell>
          <cell r="F1687">
            <v>6037832</v>
          </cell>
        </row>
        <row r="1688">
          <cell r="A1688">
            <v>412680</v>
          </cell>
          <cell r="B1688" t="str">
            <v>PR</v>
          </cell>
          <cell r="C1688" t="str">
            <v>TAPEJARA</v>
          </cell>
          <cell r="D1688" t="str">
            <v>412680</v>
          </cell>
          <cell r="F1688">
            <v>1453656</v>
          </cell>
        </row>
        <row r="1689">
          <cell r="A1689">
            <v>412720</v>
          </cell>
          <cell r="B1689" t="str">
            <v>PR</v>
          </cell>
          <cell r="C1689" t="str">
            <v>TERRA BOA</v>
          </cell>
          <cell r="D1689" t="str">
            <v>412720</v>
          </cell>
          <cell r="F1689">
            <v>4525440</v>
          </cell>
        </row>
        <row r="1690">
          <cell r="A1690">
            <v>412750</v>
          </cell>
          <cell r="B1690" t="str">
            <v>PR</v>
          </cell>
          <cell r="C1690" t="str">
            <v>TIBAGI</v>
          </cell>
          <cell r="D1690" t="str">
            <v>412750</v>
          </cell>
          <cell r="F1690">
            <v>1128</v>
          </cell>
        </row>
        <row r="1691">
          <cell r="A1691">
            <v>412788</v>
          </cell>
          <cell r="B1691" t="str">
            <v>PR</v>
          </cell>
          <cell r="C1691" t="str">
            <v>TUNAS DO PARANÁ</v>
          </cell>
          <cell r="D1691" t="str">
            <v>412788</v>
          </cell>
          <cell r="F1691">
            <v>2514768</v>
          </cell>
        </row>
        <row r="1692">
          <cell r="A1692">
            <v>412790</v>
          </cell>
          <cell r="B1692" t="str">
            <v>PR</v>
          </cell>
          <cell r="C1692" t="str">
            <v>TUNEIRAS DO OESTE</v>
          </cell>
          <cell r="D1692" t="str">
            <v>412790</v>
          </cell>
          <cell r="F1692">
            <v>0</v>
          </cell>
        </row>
        <row r="1693">
          <cell r="A1693">
            <v>412796</v>
          </cell>
          <cell r="B1693" t="str">
            <v>PR</v>
          </cell>
          <cell r="C1693" t="str">
            <v>TURVO</v>
          </cell>
          <cell r="D1693" t="str">
            <v>412796</v>
          </cell>
          <cell r="F1693">
            <v>28043256</v>
          </cell>
        </row>
        <row r="1694">
          <cell r="A1694">
            <v>412820</v>
          </cell>
          <cell r="B1694" t="str">
            <v>PR</v>
          </cell>
          <cell r="C1694" t="str">
            <v>UNIÃO DA VITÓRIA</v>
          </cell>
          <cell r="D1694" t="str">
            <v>412820</v>
          </cell>
          <cell r="F1694">
            <v>98441706</v>
          </cell>
        </row>
        <row r="1695">
          <cell r="A1695">
            <v>412830</v>
          </cell>
          <cell r="B1695" t="str">
            <v>PR</v>
          </cell>
          <cell r="C1695" t="str">
            <v>UNIFLOR</v>
          </cell>
          <cell r="D1695" t="str">
            <v>412830</v>
          </cell>
          <cell r="F1695">
            <v>100632</v>
          </cell>
        </row>
        <row r="1696">
          <cell r="A1696">
            <v>412840</v>
          </cell>
          <cell r="B1696" t="str">
            <v>PR</v>
          </cell>
          <cell r="C1696" t="str">
            <v>URAÍ</v>
          </cell>
          <cell r="D1696" t="str">
            <v>412840</v>
          </cell>
          <cell r="F1696">
            <v>7139976</v>
          </cell>
        </row>
        <row r="1697">
          <cell r="A1697">
            <v>412853</v>
          </cell>
          <cell r="B1697" t="str">
            <v>PR</v>
          </cell>
          <cell r="C1697" t="str">
            <v>VENTANIA</v>
          </cell>
          <cell r="D1697" t="str">
            <v>412853</v>
          </cell>
          <cell r="F1697">
            <v>25324848</v>
          </cell>
        </row>
        <row r="1698">
          <cell r="A1698">
            <v>412855</v>
          </cell>
          <cell r="B1698" t="str">
            <v>PR</v>
          </cell>
          <cell r="C1698" t="str">
            <v>VERA CRUZ DO OESTE</v>
          </cell>
          <cell r="D1698" t="str">
            <v>412855</v>
          </cell>
          <cell r="E1698">
            <v>667</v>
          </cell>
          <cell r="F1698">
            <v>7819883</v>
          </cell>
        </row>
        <row r="1699">
          <cell r="A1699">
            <v>412865</v>
          </cell>
          <cell r="B1699" t="str">
            <v>PR</v>
          </cell>
          <cell r="C1699" t="str">
            <v>VIRMOND</v>
          </cell>
          <cell r="D1699" t="str">
            <v>412865</v>
          </cell>
          <cell r="F1699">
            <v>9925680</v>
          </cell>
        </row>
        <row r="1700">
          <cell r="A1700">
            <v>412850</v>
          </cell>
          <cell r="B1700" t="str">
            <v>PR</v>
          </cell>
          <cell r="C1700" t="str">
            <v>WENCESLAU BRAZ</v>
          </cell>
          <cell r="D1700" t="str">
            <v>412850</v>
          </cell>
          <cell r="E1700">
            <v>38774</v>
          </cell>
          <cell r="F1700">
            <v>4317681</v>
          </cell>
        </row>
        <row r="1701">
          <cell r="A1701">
            <v>412880</v>
          </cell>
          <cell r="B1701" t="str">
            <v>PR</v>
          </cell>
          <cell r="C1701" t="str">
            <v>XAMBRÊ</v>
          </cell>
          <cell r="D1701" t="str">
            <v>412880</v>
          </cell>
          <cell r="E1701">
            <v>41093</v>
          </cell>
          <cell r="F1701">
            <v>9692953</v>
          </cell>
        </row>
        <row r="1702">
          <cell r="A1702">
            <v>260005</v>
          </cell>
          <cell r="B1702" t="str">
            <v>PE</v>
          </cell>
          <cell r="C1702" t="str">
            <v>ABREU E LIMA</v>
          </cell>
          <cell r="D1702" t="str">
            <v>260005</v>
          </cell>
          <cell r="E1702">
            <v>247238</v>
          </cell>
          <cell r="F1702">
            <v>226776922</v>
          </cell>
        </row>
        <row r="1703">
          <cell r="A1703">
            <v>260010</v>
          </cell>
          <cell r="B1703" t="str">
            <v>PE</v>
          </cell>
          <cell r="C1703" t="str">
            <v>AFOGADOS DA INGAZEIRA</v>
          </cell>
          <cell r="D1703" t="str">
            <v>260010</v>
          </cell>
          <cell r="E1703">
            <v>213441</v>
          </cell>
          <cell r="F1703">
            <v>49037714</v>
          </cell>
        </row>
        <row r="1704">
          <cell r="A1704">
            <v>260020</v>
          </cell>
          <cell r="B1704" t="str">
            <v>PE</v>
          </cell>
          <cell r="C1704" t="str">
            <v>AFRÂNIO</v>
          </cell>
          <cell r="D1704" t="str">
            <v>260020</v>
          </cell>
          <cell r="F1704">
            <v>157896</v>
          </cell>
        </row>
        <row r="1705">
          <cell r="A1705">
            <v>260030</v>
          </cell>
          <cell r="B1705" t="str">
            <v>PE</v>
          </cell>
          <cell r="C1705" t="str">
            <v>AGRESTINA</v>
          </cell>
          <cell r="D1705" t="str">
            <v>260030</v>
          </cell>
          <cell r="E1705">
            <v>6198</v>
          </cell>
          <cell r="F1705">
            <v>260310615</v>
          </cell>
        </row>
        <row r="1706">
          <cell r="A1706">
            <v>260040</v>
          </cell>
          <cell r="B1706" t="str">
            <v>PE</v>
          </cell>
          <cell r="C1706" t="str">
            <v>ÁGUA PRETA</v>
          </cell>
          <cell r="D1706" t="str">
            <v>260040</v>
          </cell>
          <cell r="F1706">
            <v>78720</v>
          </cell>
        </row>
        <row r="1707">
          <cell r="A1707">
            <v>260050</v>
          </cell>
          <cell r="B1707" t="str">
            <v>PE</v>
          </cell>
          <cell r="C1707" t="str">
            <v>ÁGUAS BELAS</v>
          </cell>
          <cell r="D1707" t="str">
            <v>260050</v>
          </cell>
          <cell r="E1707">
            <v>77066</v>
          </cell>
          <cell r="F1707">
            <v>51893333</v>
          </cell>
        </row>
        <row r="1708">
          <cell r="A1708">
            <v>260060</v>
          </cell>
          <cell r="B1708" t="str">
            <v>PE</v>
          </cell>
          <cell r="C1708" t="str">
            <v>ALAGOINHA</v>
          </cell>
          <cell r="D1708" t="str">
            <v>260060</v>
          </cell>
          <cell r="E1708">
            <v>9391</v>
          </cell>
          <cell r="F1708">
            <v>20630007</v>
          </cell>
        </row>
        <row r="1709">
          <cell r="A1709">
            <v>260070</v>
          </cell>
          <cell r="B1709" t="str">
            <v>PE</v>
          </cell>
          <cell r="C1709" t="str">
            <v>ALIANÇA</v>
          </cell>
          <cell r="D1709" t="str">
            <v>260070</v>
          </cell>
          <cell r="E1709">
            <v>33335</v>
          </cell>
          <cell r="F1709">
            <v>9256619</v>
          </cell>
        </row>
        <row r="1710">
          <cell r="A1710">
            <v>260080</v>
          </cell>
          <cell r="B1710" t="str">
            <v>PE</v>
          </cell>
          <cell r="C1710" t="str">
            <v>ALTINHO</v>
          </cell>
          <cell r="D1710" t="str">
            <v>260080</v>
          </cell>
          <cell r="E1710">
            <v>1</v>
          </cell>
          <cell r="F1710">
            <v>10468194</v>
          </cell>
        </row>
        <row r="1711">
          <cell r="A1711">
            <v>260090</v>
          </cell>
          <cell r="B1711" t="str">
            <v>PE</v>
          </cell>
          <cell r="C1711" t="str">
            <v>AMARAJI</v>
          </cell>
          <cell r="D1711" t="str">
            <v>260090</v>
          </cell>
          <cell r="F1711">
            <v>2960808</v>
          </cell>
        </row>
        <row r="1712">
          <cell r="A1712">
            <v>260100</v>
          </cell>
          <cell r="B1712" t="str">
            <v>PE</v>
          </cell>
          <cell r="C1712" t="str">
            <v>ANGELIM</v>
          </cell>
          <cell r="D1712" t="str">
            <v>260100</v>
          </cell>
          <cell r="E1712">
            <v>250</v>
          </cell>
          <cell r="F1712">
            <v>1122098</v>
          </cell>
        </row>
        <row r="1713">
          <cell r="A1713">
            <v>260105</v>
          </cell>
          <cell r="B1713" t="str">
            <v>PE</v>
          </cell>
          <cell r="C1713" t="str">
            <v>ARAÇOIABA</v>
          </cell>
          <cell r="D1713" t="str">
            <v>260105</v>
          </cell>
          <cell r="F1713">
            <v>9506560</v>
          </cell>
        </row>
        <row r="1714">
          <cell r="A1714">
            <v>260110</v>
          </cell>
          <cell r="B1714" t="str">
            <v>PE</v>
          </cell>
          <cell r="C1714" t="str">
            <v>ARARIPINA</v>
          </cell>
          <cell r="D1714" t="str">
            <v>260110</v>
          </cell>
          <cell r="E1714">
            <v>269435</v>
          </cell>
          <cell r="F1714">
            <v>85781296</v>
          </cell>
        </row>
        <row r="1715">
          <cell r="A1715">
            <v>260120</v>
          </cell>
          <cell r="B1715" t="str">
            <v>PE</v>
          </cell>
          <cell r="C1715" t="str">
            <v>ARCOVERDE</v>
          </cell>
          <cell r="D1715" t="str">
            <v>260120</v>
          </cell>
          <cell r="E1715">
            <v>159607</v>
          </cell>
          <cell r="F1715">
            <v>31553713</v>
          </cell>
        </row>
        <row r="1716">
          <cell r="A1716">
            <v>260130</v>
          </cell>
          <cell r="B1716" t="str">
            <v>PE</v>
          </cell>
          <cell r="C1716" t="str">
            <v>BARRA DE GUABIRABA</v>
          </cell>
          <cell r="D1716" t="str">
            <v>260130</v>
          </cell>
          <cell r="E1716">
            <v>3741</v>
          </cell>
          <cell r="F1716">
            <v>1132286</v>
          </cell>
        </row>
        <row r="1717">
          <cell r="A1717">
            <v>260140</v>
          </cell>
          <cell r="B1717" t="str">
            <v>PE</v>
          </cell>
          <cell r="C1717" t="str">
            <v>BARREIROS</v>
          </cell>
          <cell r="D1717" t="str">
            <v>260140</v>
          </cell>
          <cell r="E1717">
            <v>137</v>
          </cell>
          <cell r="F1717">
            <v>1088640</v>
          </cell>
        </row>
        <row r="1718">
          <cell r="A1718">
            <v>260150</v>
          </cell>
          <cell r="B1718" t="str">
            <v>PE</v>
          </cell>
          <cell r="C1718" t="str">
            <v>BELÉM DE MARIA</v>
          </cell>
          <cell r="D1718" t="str">
            <v>260150</v>
          </cell>
          <cell r="E1718">
            <v>17051</v>
          </cell>
          <cell r="F1718">
            <v>32687138</v>
          </cell>
        </row>
        <row r="1719">
          <cell r="A1719">
            <v>260160</v>
          </cell>
          <cell r="B1719" t="str">
            <v>PE</v>
          </cell>
          <cell r="C1719" t="str">
            <v>BELÉM DO SÃO FRANCISCO</v>
          </cell>
          <cell r="D1719" t="str">
            <v>260160</v>
          </cell>
          <cell r="E1719">
            <v>13246</v>
          </cell>
          <cell r="F1719">
            <v>9020770</v>
          </cell>
        </row>
        <row r="1720">
          <cell r="A1720">
            <v>260170</v>
          </cell>
          <cell r="B1720" t="str">
            <v>PE</v>
          </cell>
          <cell r="C1720" t="str">
            <v>BELO JARDIM</v>
          </cell>
          <cell r="D1720" t="str">
            <v>260170</v>
          </cell>
          <cell r="E1720">
            <v>1089</v>
          </cell>
          <cell r="F1720">
            <v>136439807</v>
          </cell>
        </row>
        <row r="1721">
          <cell r="A1721">
            <v>260180</v>
          </cell>
          <cell r="B1721" t="str">
            <v>PE</v>
          </cell>
          <cell r="C1721" t="str">
            <v>BETÂNIA</v>
          </cell>
          <cell r="D1721" t="str">
            <v>260180</v>
          </cell>
          <cell r="E1721">
            <v>11446</v>
          </cell>
          <cell r="F1721">
            <v>5564366</v>
          </cell>
        </row>
        <row r="1722">
          <cell r="A1722">
            <v>260190</v>
          </cell>
          <cell r="B1722" t="str">
            <v>PE</v>
          </cell>
          <cell r="C1722" t="str">
            <v>BEZERROS</v>
          </cell>
          <cell r="D1722" t="str">
            <v>260190</v>
          </cell>
          <cell r="E1722">
            <v>140361</v>
          </cell>
          <cell r="F1722">
            <v>20465623</v>
          </cell>
        </row>
        <row r="1723">
          <cell r="A1723">
            <v>260200</v>
          </cell>
          <cell r="B1723" t="str">
            <v>PE</v>
          </cell>
          <cell r="C1723" t="str">
            <v>BODOCÓ</v>
          </cell>
          <cell r="D1723" t="str">
            <v>260200</v>
          </cell>
          <cell r="E1723">
            <v>45989</v>
          </cell>
          <cell r="F1723">
            <v>42742883</v>
          </cell>
        </row>
        <row r="1724">
          <cell r="A1724">
            <v>260210</v>
          </cell>
          <cell r="B1724" t="str">
            <v>PE</v>
          </cell>
          <cell r="C1724" t="str">
            <v>BOM CONSELHO</v>
          </cell>
          <cell r="D1724" t="str">
            <v>260210</v>
          </cell>
          <cell r="F1724">
            <v>22661904</v>
          </cell>
        </row>
        <row r="1725">
          <cell r="A1725">
            <v>260220</v>
          </cell>
          <cell r="B1725" t="str">
            <v>PE</v>
          </cell>
          <cell r="C1725" t="str">
            <v>BOM JARDIM</v>
          </cell>
          <cell r="D1725" t="str">
            <v>260220</v>
          </cell>
          <cell r="E1725">
            <v>20414</v>
          </cell>
          <cell r="F1725">
            <v>102571569</v>
          </cell>
        </row>
        <row r="1726">
          <cell r="A1726">
            <v>260230</v>
          </cell>
          <cell r="B1726" t="str">
            <v>PE</v>
          </cell>
          <cell r="C1726" t="str">
            <v>BONITO</v>
          </cell>
          <cell r="D1726" t="str">
            <v>260230</v>
          </cell>
          <cell r="E1726">
            <v>50503</v>
          </cell>
          <cell r="F1726">
            <v>37146369</v>
          </cell>
        </row>
        <row r="1727">
          <cell r="A1727">
            <v>260240</v>
          </cell>
          <cell r="B1727" t="str">
            <v>PE</v>
          </cell>
          <cell r="C1727" t="str">
            <v>BREJÃO</v>
          </cell>
          <cell r="D1727" t="str">
            <v>260240</v>
          </cell>
          <cell r="E1727">
            <v>23218</v>
          </cell>
          <cell r="F1727">
            <v>9367379</v>
          </cell>
        </row>
        <row r="1728">
          <cell r="A1728">
            <v>260250</v>
          </cell>
          <cell r="B1728" t="str">
            <v>PE</v>
          </cell>
          <cell r="C1728" t="str">
            <v>BREJINHO</v>
          </cell>
          <cell r="D1728" t="str">
            <v>260250</v>
          </cell>
          <cell r="E1728">
            <v>41936</v>
          </cell>
          <cell r="F1728">
            <v>6333266</v>
          </cell>
        </row>
        <row r="1729">
          <cell r="A1729">
            <v>260260</v>
          </cell>
          <cell r="B1729" t="str">
            <v>PE</v>
          </cell>
          <cell r="C1729" t="str">
            <v>BREJO DA MADRE DE DEUS</v>
          </cell>
          <cell r="D1729" t="str">
            <v>260260</v>
          </cell>
          <cell r="E1729">
            <v>5629</v>
          </cell>
          <cell r="F1729">
            <v>2464842</v>
          </cell>
        </row>
        <row r="1730">
          <cell r="A1730">
            <v>260270</v>
          </cell>
          <cell r="B1730" t="str">
            <v>PE</v>
          </cell>
          <cell r="C1730" t="str">
            <v>BUENOS AIRES</v>
          </cell>
          <cell r="D1730" t="str">
            <v>260270</v>
          </cell>
          <cell r="F1730">
            <v>157194</v>
          </cell>
        </row>
        <row r="1731">
          <cell r="A1731">
            <v>260280</v>
          </cell>
          <cell r="B1731" t="str">
            <v>PE</v>
          </cell>
          <cell r="C1731" t="str">
            <v>BUÍQUE</v>
          </cell>
          <cell r="D1731" t="str">
            <v>260280</v>
          </cell>
          <cell r="E1731">
            <v>32020</v>
          </cell>
          <cell r="F1731">
            <v>13311785</v>
          </cell>
        </row>
        <row r="1732">
          <cell r="A1732">
            <v>260290</v>
          </cell>
          <cell r="B1732" t="str">
            <v>PE</v>
          </cell>
          <cell r="C1732" t="str">
            <v>CABO DE SANTO AGOSTINHO</v>
          </cell>
          <cell r="D1732" t="str">
            <v>260290</v>
          </cell>
          <cell r="E1732">
            <v>13</v>
          </cell>
          <cell r="F1732">
            <v>171351227</v>
          </cell>
        </row>
        <row r="1733">
          <cell r="A1733">
            <v>260300</v>
          </cell>
          <cell r="B1733" t="str">
            <v>PE</v>
          </cell>
          <cell r="C1733" t="str">
            <v>CABROBÓ</v>
          </cell>
          <cell r="D1733" t="str">
            <v>260300</v>
          </cell>
          <cell r="E1733">
            <v>13889</v>
          </cell>
          <cell r="F1733">
            <v>18509959</v>
          </cell>
        </row>
        <row r="1734">
          <cell r="A1734">
            <v>260310</v>
          </cell>
          <cell r="B1734" t="str">
            <v>PE</v>
          </cell>
          <cell r="C1734" t="str">
            <v>CACHOEIRINHA</v>
          </cell>
          <cell r="D1734" t="str">
            <v>260310</v>
          </cell>
          <cell r="E1734">
            <v>64</v>
          </cell>
          <cell r="F1734">
            <v>1568965</v>
          </cell>
        </row>
        <row r="1735">
          <cell r="A1735">
            <v>260320</v>
          </cell>
          <cell r="B1735" t="str">
            <v>PE</v>
          </cell>
          <cell r="C1735" t="str">
            <v>CAETÉS</v>
          </cell>
          <cell r="D1735" t="str">
            <v>260320</v>
          </cell>
          <cell r="E1735">
            <v>8206</v>
          </cell>
          <cell r="F1735">
            <v>29520408</v>
          </cell>
        </row>
        <row r="1736">
          <cell r="A1736">
            <v>260330</v>
          </cell>
          <cell r="B1736" t="str">
            <v>PE</v>
          </cell>
          <cell r="C1736" t="str">
            <v>CALÇADO</v>
          </cell>
          <cell r="D1736" t="str">
            <v>260330</v>
          </cell>
          <cell r="E1736">
            <v>3156</v>
          </cell>
          <cell r="F1736">
            <v>1663991</v>
          </cell>
        </row>
        <row r="1737">
          <cell r="A1737">
            <v>260340</v>
          </cell>
          <cell r="B1737" t="str">
            <v>PE</v>
          </cell>
          <cell r="C1737" t="str">
            <v>CALUMBI</v>
          </cell>
          <cell r="D1737" t="str">
            <v>260340</v>
          </cell>
          <cell r="E1737">
            <v>30999</v>
          </cell>
          <cell r="F1737">
            <v>10391861</v>
          </cell>
        </row>
        <row r="1738">
          <cell r="A1738">
            <v>260345</v>
          </cell>
          <cell r="B1738" t="str">
            <v>PE</v>
          </cell>
          <cell r="C1738" t="str">
            <v>CAMARAGIBE</v>
          </cell>
          <cell r="D1738" t="str">
            <v>260345</v>
          </cell>
          <cell r="E1738">
            <v>92763</v>
          </cell>
          <cell r="F1738">
            <v>790616974</v>
          </cell>
        </row>
        <row r="1739">
          <cell r="A1739">
            <v>260350</v>
          </cell>
          <cell r="B1739" t="str">
            <v>PE</v>
          </cell>
          <cell r="C1739" t="str">
            <v>CAMOCIM DE SÃO FÉLIX</v>
          </cell>
          <cell r="D1739" t="str">
            <v>260350</v>
          </cell>
          <cell r="F1739">
            <v>3101028</v>
          </cell>
        </row>
        <row r="1740">
          <cell r="A1740">
            <v>260360</v>
          </cell>
          <cell r="B1740" t="str">
            <v>PE</v>
          </cell>
          <cell r="C1740" t="str">
            <v>CAMUTANGA</v>
          </cell>
          <cell r="D1740" t="str">
            <v>260360</v>
          </cell>
          <cell r="F1740">
            <v>1665504</v>
          </cell>
        </row>
        <row r="1741">
          <cell r="A1741">
            <v>260370</v>
          </cell>
          <cell r="B1741" t="str">
            <v>PE</v>
          </cell>
          <cell r="C1741" t="str">
            <v>CANHOTINHO</v>
          </cell>
          <cell r="D1741" t="str">
            <v>260370</v>
          </cell>
          <cell r="E1741">
            <v>39964</v>
          </cell>
          <cell r="F1741">
            <v>15749063</v>
          </cell>
        </row>
        <row r="1742">
          <cell r="A1742">
            <v>260380</v>
          </cell>
          <cell r="B1742" t="str">
            <v>PE</v>
          </cell>
          <cell r="C1742" t="str">
            <v>CAPOEIRAS</v>
          </cell>
          <cell r="D1742" t="str">
            <v>260380</v>
          </cell>
          <cell r="E1742">
            <v>1642</v>
          </cell>
          <cell r="F1742">
            <v>37667825</v>
          </cell>
        </row>
        <row r="1743">
          <cell r="A1743">
            <v>260390</v>
          </cell>
          <cell r="B1743" t="str">
            <v>PE</v>
          </cell>
          <cell r="C1743" t="str">
            <v>CARNAÍBA</v>
          </cell>
          <cell r="D1743" t="str">
            <v>260390</v>
          </cell>
          <cell r="E1743">
            <v>46352</v>
          </cell>
          <cell r="F1743">
            <v>35430723</v>
          </cell>
        </row>
        <row r="1744">
          <cell r="A1744">
            <v>260392</v>
          </cell>
          <cell r="B1744" t="str">
            <v>PE</v>
          </cell>
          <cell r="C1744" t="str">
            <v>CARNAUBEIRA DA PENHA</v>
          </cell>
          <cell r="D1744" t="str">
            <v>260392</v>
          </cell>
          <cell r="E1744">
            <v>2569</v>
          </cell>
          <cell r="F1744">
            <v>3671510</v>
          </cell>
        </row>
        <row r="1745">
          <cell r="A1745">
            <v>260400</v>
          </cell>
          <cell r="B1745" t="str">
            <v>PE</v>
          </cell>
          <cell r="C1745" t="str">
            <v>CARPINA</v>
          </cell>
          <cell r="D1745" t="str">
            <v>260400</v>
          </cell>
          <cell r="E1745">
            <v>92970</v>
          </cell>
          <cell r="F1745">
            <v>12129129</v>
          </cell>
        </row>
        <row r="1746">
          <cell r="A1746">
            <v>260410</v>
          </cell>
          <cell r="B1746" t="str">
            <v>PE</v>
          </cell>
          <cell r="C1746" t="str">
            <v>CARUARU</v>
          </cell>
          <cell r="D1746" t="str">
            <v>260410</v>
          </cell>
          <cell r="E1746">
            <v>1289534</v>
          </cell>
          <cell r="F1746">
            <v>254789844</v>
          </cell>
        </row>
        <row r="1747">
          <cell r="A1747">
            <v>260415</v>
          </cell>
          <cell r="B1747" t="str">
            <v>PE</v>
          </cell>
          <cell r="C1747" t="str">
            <v>CASINHAS</v>
          </cell>
          <cell r="D1747" t="str">
            <v>260415</v>
          </cell>
          <cell r="E1747">
            <v>31769</v>
          </cell>
          <cell r="F1747">
            <v>11522631</v>
          </cell>
        </row>
        <row r="1748">
          <cell r="A1748">
            <v>260420</v>
          </cell>
          <cell r="B1748" t="str">
            <v>PE</v>
          </cell>
          <cell r="C1748" t="str">
            <v>CATENDE</v>
          </cell>
          <cell r="D1748" t="str">
            <v>260420</v>
          </cell>
          <cell r="E1748">
            <v>14794</v>
          </cell>
          <cell r="F1748">
            <v>54273916</v>
          </cell>
        </row>
        <row r="1749">
          <cell r="A1749">
            <v>260430</v>
          </cell>
          <cell r="B1749" t="str">
            <v>PE</v>
          </cell>
          <cell r="C1749" t="str">
            <v>CEDRO</v>
          </cell>
          <cell r="D1749" t="str">
            <v>260430</v>
          </cell>
          <cell r="E1749">
            <v>28501</v>
          </cell>
          <cell r="F1749">
            <v>18108281</v>
          </cell>
        </row>
        <row r="1750">
          <cell r="A1750">
            <v>260450</v>
          </cell>
          <cell r="B1750" t="str">
            <v>PE</v>
          </cell>
          <cell r="C1750" t="str">
            <v>CHÃ GRANDE</v>
          </cell>
          <cell r="D1750" t="str">
            <v>260450</v>
          </cell>
          <cell r="F1750">
            <v>22147548</v>
          </cell>
        </row>
        <row r="1751">
          <cell r="A1751">
            <v>260460</v>
          </cell>
          <cell r="B1751" t="str">
            <v>PE</v>
          </cell>
          <cell r="C1751" t="str">
            <v>CONDADO</v>
          </cell>
          <cell r="D1751" t="str">
            <v>260460</v>
          </cell>
          <cell r="E1751">
            <v>18538</v>
          </cell>
          <cell r="F1751">
            <v>18877485</v>
          </cell>
        </row>
        <row r="1752">
          <cell r="A1752">
            <v>260470</v>
          </cell>
          <cell r="B1752" t="str">
            <v>PE</v>
          </cell>
          <cell r="C1752" t="str">
            <v>CORRENTES</v>
          </cell>
          <cell r="D1752" t="str">
            <v>260470</v>
          </cell>
          <cell r="E1752">
            <v>19233</v>
          </cell>
          <cell r="F1752">
            <v>2539043</v>
          </cell>
        </row>
        <row r="1753">
          <cell r="A1753">
            <v>260480</v>
          </cell>
          <cell r="B1753" t="str">
            <v>PE</v>
          </cell>
          <cell r="C1753" t="str">
            <v>CORTÊS</v>
          </cell>
          <cell r="D1753" t="str">
            <v>260480</v>
          </cell>
          <cell r="E1753">
            <v>249</v>
          </cell>
          <cell r="F1753">
            <v>21798967</v>
          </cell>
        </row>
        <row r="1754">
          <cell r="A1754">
            <v>260490</v>
          </cell>
          <cell r="B1754" t="str">
            <v>PE</v>
          </cell>
          <cell r="C1754" t="str">
            <v>CUMARU</v>
          </cell>
          <cell r="D1754" t="str">
            <v>260490</v>
          </cell>
          <cell r="E1754">
            <v>759</v>
          </cell>
          <cell r="F1754">
            <v>11068577</v>
          </cell>
        </row>
        <row r="1755">
          <cell r="A1755">
            <v>260500</v>
          </cell>
          <cell r="B1755" t="str">
            <v>PE</v>
          </cell>
          <cell r="C1755" t="str">
            <v>CUPIRA</v>
          </cell>
          <cell r="D1755" t="str">
            <v>260500</v>
          </cell>
          <cell r="E1755">
            <v>24770</v>
          </cell>
          <cell r="F1755">
            <v>2502982</v>
          </cell>
        </row>
        <row r="1756">
          <cell r="A1756">
            <v>260510</v>
          </cell>
          <cell r="B1756" t="str">
            <v>PE</v>
          </cell>
          <cell r="C1756" t="str">
            <v>CUSTÓDIA</v>
          </cell>
          <cell r="D1756" t="str">
            <v>260510</v>
          </cell>
          <cell r="E1756">
            <v>77507</v>
          </cell>
          <cell r="F1756">
            <v>16967204</v>
          </cell>
        </row>
        <row r="1757">
          <cell r="A1757">
            <v>260515</v>
          </cell>
          <cell r="B1757" t="str">
            <v>PE</v>
          </cell>
          <cell r="C1757" t="str">
            <v>DORMENTES</v>
          </cell>
          <cell r="D1757" t="str">
            <v>260515</v>
          </cell>
          <cell r="E1757">
            <v>2042</v>
          </cell>
          <cell r="F1757">
            <v>31659017</v>
          </cell>
        </row>
        <row r="1758">
          <cell r="A1758">
            <v>260520</v>
          </cell>
          <cell r="B1758" t="str">
            <v>PE</v>
          </cell>
          <cell r="C1758" t="str">
            <v>ESCADA</v>
          </cell>
          <cell r="D1758" t="str">
            <v>260520</v>
          </cell>
          <cell r="F1758">
            <v>2794696</v>
          </cell>
        </row>
        <row r="1759">
          <cell r="A1759">
            <v>260530</v>
          </cell>
          <cell r="B1759" t="str">
            <v>PE</v>
          </cell>
          <cell r="C1759" t="str">
            <v>EXU</v>
          </cell>
          <cell r="D1759" t="str">
            <v>260530</v>
          </cell>
          <cell r="E1759">
            <v>1025</v>
          </cell>
          <cell r="F1759">
            <v>496361</v>
          </cell>
        </row>
        <row r="1760">
          <cell r="A1760">
            <v>260540</v>
          </cell>
          <cell r="B1760" t="str">
            <v>PE</v>
          </cell>
          <cell r="C1760" t="str">
            <v>FEIRA NOVA</v>
          </cell>
          <cell r="D1760" t="str">
            <v>260540</v>
          </cell>
          <cell r="E1760">
            <v>4192</v>
          </cell>
          <cell r="F1760">
            <v>22785846</v>
          </cell>
        </row>
        <row r="1761">
          <cell r="A1761">
            <v>260545</v>
          </cell>
          <cell r="B1761" t="str">
            <v>PE</v>
          </cell>
          <cell r="C1761" t="str">
            <v>FERNANDO DE NORONHA</v>
          </cell>
          <cell r="D1761" t="str">
            <v>260545</v>
          </cell>
          <cell r="E1761">
            <v>47122</v>
          </cell>
          <cell r="F1761">
            <v>5055641</v>
          </cell>
        </row>
        <row r="1762">
          <cell r="A1762">
            <v>260550</v>
          </cell>
          <cell r="B1762" t="str">
            <v>PE</v>
          </cell>
          <cell r="C1762" t="str">
            <v>FERREIROS</v>
          </cell>
          <cell r="D1762" t="str">
            <v>260550</v>
          </cell>
          <cell r="F1762">
            <v>17719536</v>
          </cell>
        </row>
        <row r="1763">
          <cell r="A1763">
            <v>260560</v>
          </cell>
          <cell r="B1763" t="str">
            <v>PE</v>
          </cell>
          <cell r="C1763" t="str">
            <v>FLORES</v>
          </cell>
          <cell r="D1763" t="str">
            <v>260560</v>
          </cell>
          <cell r="E1763">
            <v>87677</v>
          </cell>
          <cell r="F1763">
            <v>31807322</v>
          </cell>
        </row>
        <row r="1764">
          <cell r="A1764">
            <v>260570</v>
          </cell>
          <cell r="B1764" t="str">
            <v>PE</v>
          </cell>
          <cell r="C1764" t="str">
            <v>FLORESTA</v>
          </cell>
          <cell r="D1764" t="str">
            <v>260570</v>
          </cell>
          <cell r="E1764">
            <v>64683</v>
          </cell>
          <cell r="F1764">
            <v>22870481</v>
          </cell>
        </row>
        <row r="1765">
          <cell r="A1765">
            <v>260590</v>
          </cell>
          <cell r="B1765" t="str">
            <v>PE</v>
          </cell>
          <cell r="C1765" t="str">
            <v>GAMELEIRA</v>
          </cell>
          <cell r="D1765" t="str">
            <v>260590</v>
          </cell>
          <cell r="F1765">
            <v>158010255</v>
          </cell>
        </row>
        <row r="1766">
          <cell r="A1766">
            <v>260600</v>
          </cell>
          <cell r="B1766" t="str">
            <v>PE</v>
          </cell>
          <cell r="C1766" t="str">
            <v>GARANHUNS</v>
          </cell>
          <cell r="D1766" t="str">
            <v>260600</v>
          </cell>
          <cell r="E1766">
            <v>262969</v>
          </cell>
          <cell r="F1766">
            <v>171867473</v>
          </cell>
        </row>
        <row r="1767">
          <cell r="A1767">
            <v>260610</v>
          </cell>
          <cell r="B1767" t="str">
            <v>PE</v>
          </cell>
          <cell r="C1767" t="str">
            <v>GLÓRIA DO GOITÁ</v>
          </cell>
          <cell r="D1767" t="str">
            <v>260610</v>
          </cell>
          <cell r="F1767">
            <v>26037030</v>
          </cell>
        </row>
        <row r="1768">
          <cell r="A1768">
            <v>260620</v>
          </cell>
          <cell r="B1768" t="str">
            <v>PE</v>
          </cell>
          <cell r="C1768" t="str">
            <v>GOIANA</v>
          </cell>
          <cell r="D1768" t="str">
            <v>260620</v>
          </cell>
          <cell r="E1768">
            <v>94816</v>
          </cell>
          <cell r="F1768">
            <v>144460629</v>
          </cell>
        </row>
        <row r="1769">
          <cell r="A1769">
            <v>260630</v>
          </cell>
          <cell r="B1769" t="str">
            <v>PE</v>
          </cell>
          <cell r="C1769" t="str">
            <v>GRANITO</v>
          </cell>
          <cell r="D1769" t="str">
            <v>260630</v>
          </cell>
          <cell r="E1769">
            <v>37481</v>
          </cell>
          <cell r="F1769">
            <v>9300064</v>
          </cell>
        </row>
        <row r="1770">
          <cell r="A1770">
            <v>260640</v>
          </cell>
          <cell r="B1770" t="str">
            <v>PE</v>
          </cell>
          <cell r="C1770" t="str">
            <v>GRAVATÁ</v>
          </cell>
          <cell r="D1770" t="str">
            <v>260640</v>
          </cell>
          <cell r="E1770">
            <v>108517</v>
          </cell>
          <cell r="F1770">
            <v>120917728</v>
          </cell>
        </row>
        <row r="1771">
          <cell r="A1771">
            <v>260650</v>
          </cell>
          <cell r="B1771" t="str">
            <v>PE</v>
          </cell>
          <cell r="C1771" t="str">
            <v>IATI</v>
          </cell>
          <cell r="D1771" t="str">
            <v>260650</v>
          </cell>
          <cell r="E1771">
            <v>6782</v>
          </cell>
          <cell r="F1771">
            <v>41063316</v>
          </cell>
        </row>
        <row r="1772">
          <cell r="A1772">
            <v>260660</v>
          </cell>
          <cell r="B1772" t="str">
            <v>PE</v>
          </cell>
          <cell r="C1772" t="str">
            <v>IBIMIRIM</v>
          </cell>
          <cell r="D1772" t="str">
            <v>260660</v>
          </cell>
          <cell r="E1772">
            <v>25011</v>
          </cell>
          <cell r="F1772">
            <v>104368149</v>
          </cell>
        </row>
        <row r="1773">
          <cell r="A1773">
            <v>260670</v>
          </cell>
          <cell r="B1773" t="str">
            <v>PE</v>
          </cell>
          <cell r="C1773" t="str">
            <v>IBIRAJUBA</v>
          </cell>
          <cell r="D1773" t="str">
            <v>260670</v>
          </cell>
          <cell r="E1773">
            <v>1276</v>
          </cell>
          <cell r="F1773">
            <v>2229534</v>
          </cell>
        </row>
        <row r="1774">
          <cell r="A1774">
            <v>260680</v>
          </cell>
          <cell r="B1774" t="str">
            <v>PE</v>
          </cell>
          <cell r="C1774" t="str">
            <v>IGARASSU</v>
          </cell>
          <cell r="D1774" t="str">
            <v>260680</v>
          </cell>
          <cell r="E1774">
            <v>156</v>
          </cell>
          <cell r="F1774">
            <v>72152419</v>
          </cell>
        </row>
        <row r="1775">
          <cell r="A1775">
            <v>260690</v>
          </cell>
          <cell r="B1775" t="str">
            <v>PE</v>
          </cell>
          <cell r="C1775" t="str">
            <v>IGUARACY</v>
          </cell>
          <cell r="D1775" t="str">
            <v>260690</v>
          </cell>
          <cell r="E1775">
            <v>62596</v>
          </cell>
          <cell r="F1775">
            <v>8196058</v>
          </cell>
        </row>
        <row r="1776">
          <cell r="A1776">
            <v>260760</v>
          </cell>
          <cell r="B1776" t="str">
            <v>PE</v>
          </cell>
          <cell r="C1776" t="str">
            <v>ILHA DE ITAMARACÁ</v>
          </cell>
          <cell r="D1776" t="str">
            <v>260760</v>
          </cell>
          <cell r="F1776">
            <v>32408929</v>
          </cell>
        </row>
        <row r="1777">
          <cell r="A1777">
            <v>260700</v>
          </cell>
          <cell r="B1777" t="str">
            <v>PE</v>
          </cell>
          <cell r="C1777" t="str">
            <v>INAJÁ</v>
          </cell>
          <cell r="D1777" t="str">
            <v>260700</v>
          </cell>
          <cell r="E1777">
            <v>15752</v>
          </cell>
          <cell r="F1777">
            <v>35415945</v>
          </cell>
        </row>
        <row r="1778">
          <cell r="A1778">
            <v>260710</v>
          </cell>
          <cell r="B1778" t="str">
            <v>PE</v>
          </cell>
          <cell r="C1778" t="str">
            <v>INGAZEIRA</v>
          </cell>
          <cell r="D1778" t="str">
            <v>260710</v>
          </cell>
          <cell r="E1778">
            <v>69291</v>
          </cell>
          <cell r="F1778">
            <v>6562094</v>
          </cell>
        </row>
        <row r="1779">
          <cell r="A1779">
            <v>260720</v>
          </cell>
          <cell r="B1779" t="str">
            <v>PE</v>
          </cell>
          <cell r="C1779" t="str">
            <v>IPOJUCA</v>
          </cell>
          <cell r="D1779" t="str">
            <v>260720</v>
          </cell>
          <cell r="E1779">
            <v>264383</v>
          </cell>
          <cell r="F1779">
            <v>302857431</v>
          </cell>
        </row>
        <row r="1780">
          <cell r="A1780">
            <v>260730</v>
          </cell>
          <cell r="B1780" t="str">
            <v>PE</v>
          </cell>
          <cell r="C1780" t="str">
            <v>IPUBI</v>
          </cell>
          <cell r="D1780" t="str">
            <v>260730</v>
          </cell>
          <cell r="E1780">
            <v>26606</v>
          </cell>
          <cell r="F1780">
            <v>62216403</v>
          </cell>
        </row>
        <row r="1781">
          <cell r="A1781">
            <v>260740</v>
          </cell>
          <cell r="B1781" t="str">
            <v>PE</v>
          </cell>
          <cell r="C1781" t="str">
            <v>ITACURUBA</v>
          </cell>
          <cell r="D1781" t="str">
            <v>260740</v>
          </cell>
          <cell r="E1781">
            <v>12016</v>
          </cell>
          <cell r="F1781">
            <v>21426267</v>
          </cell>
        </row>
        <row r="1782">
          <cell r="A1782">
            <v>260750</v>
          </cell>
          <cell r="B1782" t="str">
            <v>PE</v>
          </cell>
          <cell r="C1782" t="str">
            <v>ITAÍBA</v>
          </cell>
          <cell r="D1782" t="str">
            <v>260750</v>
          </cell>
          <cell r="E1782">
            <v>13497</v>
          </cell>
          <cell r="F1782">
            <v>108398777</v>
          </cell>
        </row>
        <row r="1783">
          <cell r="A1783">
            <v>260765</v>
          </cell>
          <cell r="B1783" t="str">
            <v>PE</v>
          </cell>
          <cell r="C1783" t="str">
            <v>ITAMBÉ</v>
          </cell>
          <cell r="D1783" t="str">
            <v>260765</v>
          </cell>
          <cell r="F1783">
            <v>63349572</v>
          </cell>
        </row>
        <row r="1784">
          <cell r="A1784">
            <v>260770</v>
          </cell>
          <cell r="B1784" t="str">
            <v>PE</v>
          </cell>
          <cell r="C1784" t="str">
            <v>ITAPETIM</v>
          </cell>
          <cell r="D1784" t="str">
            <v>260770</v>
          </cell>
          <cell r="E1784">
            <v>76778</v>
          </cell>
          <cell r="F1784">
            <v>6096538</v>
          </cell>
        </row>
        <row r="1785">
          <cell r="A1785">
            <v>260775</v>
          </cell>
          <cell r="B1785" t="str">
            <v>PE</v>
          </cell>
          <cell r="C1785" t="str">
            <v>ITAPISSUMA</v>
          </cell>
          <cell r="D1785" t="str">
            <v>260775</v>
          </cell>
          <cell r="E1785">
            <v>12107</v>
          </cell>
          <cell r="F1785">
            <v>192988322</v>
          </cell>
        </row>
        <row r="1786">
          <cell r="A1786">
            <v>260780</v>
          </cell>
          <cell r="B1786" t="str">
            <v>PE</v>
          </cell>
          <cell r="C1786" t="str">
            <v>ITAQUITINGA</v>
          </cell>
          <cell r="D1786" t="str">
            <v>260780</v>
          </cell>
          <cell r="E1786">
            <v>2132</v>
          </cell>
          <cell r="F1786">
            <v>3333508</v>
          </cell>
        </row>
        <row r="1787">
          <cell r="A1787">
            <v>260790</v>
          </cell>
          <cell r="B1787" t="str">
            <v>PE</v>
          </cell>
          <cell r="C1787" t="str">
            <v>JABOATÃO DOS GUARARAPES</v>
          </cell>
          <cell r="D1787" t="str">
            <v>260790</v>
          </cell>
          <cell r="E1787">
            <v>309185</v>
          </cell>
          <cell r="F1787">
            <v>332720314</v>
          </cell>
        </row>
        <row r="1788">
          <cell r="A1788">
            <v>260795</v>
          </cell>
          <cell r="B1788" t="str">
            <v>PE</v>
          </cell>
          <cell r="C1788" t="str">
            <v>JAQUEIRA</v>
          </cell>
          <cell r="D1788" t="str">
            <v>260795</v>
          </cell>
          <cell r="E1788">
            <v>14153</v>
          </cell>
          <cell r="F1788">
            <v>1851144</v>
          </cell>
        </row>
        <row r="1789">
          <cell r="A1789">
            <v>260800</v>
          </cell>
          <cell r="B1789" t="str">
            <v>PE</v>
          </cell>
          <cell r="C1789" t="str">
            <v>JATAÚBA</v>
          </cell>
          <cell r="D1789" t="str">
            <v>260800</v>
          </cell>
          <cell r="E1789">
            <v>41996</v>
          </cell>
          <cell r="F1789">
            <v>11267065</v>
          </cell>
        </row>
        <row r="1790">
          <cell r="A1790">
            <v>260805</v>
          </cell>
          <cell r="B1790" t="str">
            <v>PE</v>
          </cell>
          <cell r="C1790" t="str">
            <v>JATOBÁ</v>
          </cell>
          <cell r="D1790" t="str">
            <v>260805</v>
          </cell>
          <cell r="E1790">
            <v>41314</v>
          </cell>
          <cell r="F1790">
            <v>4825746</v>
          </cell>
        </row>
        <row r="1791">
          <cell r="A1791">
            <v>260810</v>
          </cell>
          <cell r="B1791" t="str">
            <v>PE</v>
          </cell>
          <cell r="C1791" t="str">
            <v>JOÃO ALFREDO</v>
          </cell>
          <cell r="D1791" t="str">
            <v>260810</v>
          </cell>
          <cell r="E1791">
            <v>3868</v>
          </cell>
          <cell r="F1791">
            <v>5844663</v>
          </cell>
        </row>
        <row r="1792">
          <cell r="A1792">
            <v>260820</v>
          </cell>
          <cell r="B1792" t="str">
            <v>PE</v>
          </cell>
          <cell r="C1792" t="str">
            <v>JOAQUIM NABUCO</v>
          </cell>
          <cell r="D1792" t="str">
            <v>260820</v>
          </cell>
          <cell r="F1792">
            <v>276180</v>
          </cell>
        </row>
        <row r="1793">
          <cell r="A1793">
            <v>260825</v>
          </cell>
          <cell r="B1793" t="str">
            <v>PE</v>
          </cell>
          <cell r="C1793" t="str">
            <v>JUCATI</v>
          </cell>
          <cell r="D1793" t="str">
            <v>260825</v>
          </cell>
          <cell r="E1793">
            <v>118014</v>
          </cell>
          <cell r="F1793">
            <v>20471767</v>
          </cell>
        </row>
        <row r="1794">
          <cell r="A1794">
            <v>260830</v>
          </cell>
          <cell r="B1794" t="str">
            <v>PE</v>
          </cell>
          <cell r="C1794" t="str">
            <v>JUPI</v>
          </cell>
          <cell r="D1794" t="str">
            <v>260830</v>
          </cell>
          <cell r="E1794">
            <v>36362</v>
          </cell>
          <cell r="F1794">
            <v>55480957</v>
          </cell>
        </row>
        <row r="1795">
          <cell r="A1795">
            <v>260840</v>
          </cell>
          <cell r="B1795" t="str">
            <v>PE</v>
          </cell>
          <cell r="C1795" t="str">
            <v>JUREMA</v>
          </cell>
          <cell r="D1795" t="str">
            <v>260840</v>
          </cell>
          <cell r="E1795">
            <v>26818</v>
          </cell>
          <cell r="F1795">
            <v>12819616</v>
          </cell>
        </row>
        <row r="1796">
          <cell r="A1796">
            <v>260850</v>
          </cell>
          <cell r="B1796" t="str">
            <v>PE</v>
          </cell>
          <cell r="C1796" t="str">
            <v>LAGOA DE ITAENGA</v>
          </cell>
          <cell r="D1796" t="str">
            <v>260850</v>
          </cell>
          <cell r="F1796">
            <v>8772</v>
          </cell>
        </row>
        <row r="1797">
          <cell r="A1797">
            <v>260845</v>
          </cell>
          <cell r="B1797" t="str">
            <v>PE</v>
          </cell>
          <cell r="C1797" t="str">
            <v>LAGOA DO CARRO</v>
          </cell>
          <cell r="D1797" t="str">
            <v>260845</v>
          </cell>
          <cell r="E1797">
            <v>300</v>
          </cell>
          <cell r="F1797">
            <v>53213970</v>
          </cell>
        </row>
        <row r="1798">
          <cell r="A1798">
            <v>260860</v>
          </cell>
          <cell r="B1798" t="str">
            <v>PE</v>
          </cell>
          <cell r="C1798" t="str">
            <v>LAGOA DO OURO</v>
          </cell>
          <cell r="D1798" t="str">
            <v>260860</v>
          </cell>
          <cell r="E1798">
            <v>5516</v>
          </cell>
          <cell r="F1798">
            <v>18912023</v>
          </cell>
        </row>
        <row r="1799">
          <cell r="A1799">
            <v>260870</v>
          </cell>
          <cell r="B1799" t="str">
            <v>PE</v>
          </cell>
          <cell r="C1799" t="str">
            <v>LAGOA DOS GATOS</v>
          </cell>
          <cell r="D1799" t="str">
            <v>260870</v>
          </cell>
          <cell r="E1799">
            <v>27649</v>
          </cell>
          <cell r="F1799">
            <v>71719183</v>
          </cell>
        </row>
        <row r="1800">
          <cell r="A1800">
            <v>260875</v>
          </cell>
          <cell r="B1800" t="str">
            <v>PE</v>
          </cell>
          <cell r="C1800" t="str">
            <v>LAGOA GRANDE</v>
          </cell>
          <cell r="D1800" t="str">
            <v>260875</v>
          </cell>
          <cell r="F1800">
            <v>22540254</v>
          </cell>
        </row>
        <row r="1801">
          <cell r="A1801">
            <v>260880</v>
          </cell>
          <cell r="B1801" t="str">
            <v>PE</v>
          </cell>
          <cell r="C1801" t="str">
            <v>LAJEDO</v>
          </cell>
          <cell r="D1801" t="str">
            <v>260880</v>
          </cell>
          <cell r="E1801">
            <v>160998</v>
          </cell>
          <cell r="F1801">
            <v>29295116</v>
          </cell>
        </row>
        <row r="1802">
          <cell r="A1802">
            <v>260890</v>
          </cell>
          <cell r="B1802" t="str">
            <v>PE</v>
          </cell>
          <cell r="C1802" t="str">
            <v>LIMOEIRO</v>
          </cell>
          <cell r="D1802" t="str">
            <v>260890</v>
          </cell>
          <cell r="E1802">
            <v>54015</v>
          </cell>
          <cell r="F1802">
            <v>12839065</v>
          </cell>
        </row>
        <row r="1803">
          <cell r="A1803">
            <v>260900</v>
          </cell>
          <cell r="B1803" t="str">
            <v>PE</v>
          </cell>
          <cell r="C1803" t="str">
            <v>MACAPARANA</v>
          </cell>
          <cell r="D1803" t="str">
            <v>260900</v>
          </cell>
          <cell r="E1803">
            <v>22579</v>
          </cell>
          <cell r="F1803">
            <v>15109092</v>
          </cell>
        </row>
        <row r="1804">
          <cell r="A1804">
            <v>260910</v>
          </cell>
          <cell r="B1804" t="str">
            <v>PE</v>
          </cell>
          <cell r="C1804" t="str">
            <v>MACHADOS</v>
          </cell>
          <cell r="D1804" t="str">
            <v>260910</v>
          </cell>
          <cell r="E1804">
            <v>19339</v>
          </cell>
          <cell r="F1804">
            <v>2707117</v>
          </cell>
        </row>
        <row r="1805">
          <cell r="A1805">
            <v>260915</v>
          </cell>
          <cell r="B1805" t="str">
            <v>PE</v>
          </cell>
          <cell r="C1805" t="str">
            <v>MANARI</v>
          </cell>
          <cell r="D1805" t="str">
            <v>260915</v>
          </cell>
          <cell r="E1805">
            <v>16072</v>
          </cell>
          <cell r="F1805">
            <v>1573724</v>
          </cell>
        </row>
        <row r="1806">
          <cell r="A1806">
            <v>260920</v>
          </cell>
          <cell r="B1806" t="str">
            <v>PE</v>
          </cell>
          <cell r="C1806" t="str">
            <v>MARAIAL</v>
          </cell>
          <cell r="D1806" t="str">
            <v>260920</v>
          </cell>
          <cell r="F1806">
            <v>13081670</v>
          </cell>
        </row>
        <row r="1807">
          <cell r="A1807">
            <v>260930</v>
          </cell>
          <cell r="B1807" t="str">
            <v>PE</v>
          </cell>
          <cell r="C1807" t="str">
            <v>MIRANDIBA</v>
          </cell>
          <cell r="D1807" t="str">
            <v>260930</v>
          </cell>
          <cell r="E1807">
            <v>25945</v>
          </cell>
          <cell r="F1807">
            <v>62015609</v>
          </cell>
        </row>
        <row r="1808">
          <cell r="A1808">
            <v>261430</v>
          </cell>
          <cell r="B1808" t="str">
            <v>PE</v>
          </cell>
          <cell r="C1808" t="str">
            <v>MOREILÂNDIA</v>
          </cell>
          <cell r="D1808" t="str">
            <v>261430</v>
          </cell>
          <cell r="E1808">
            <v>1590</v>
          </cell>
          <cell r="F1808">
            <v>10897458</v>
          </cell>
        </row>
        <row r="1809">
          <cell r="A1809">
            <v>260940</v>
          </cell>
          <cell r="B1809" t="str">
            <v>PE</v>
          </cell>
          <cell r="C1809" t="str">
            <v>MORENO</v>
          </cell>
          <cell r="D1809" t="str">
            <v>260940</v>
          </cell>
          <cell r="E1809">
            <v>196661</v>
          </cell>
          <cell r="F1809">
            <v>133663507</v>
          </cell>
        </row>
        <row r="1810">
          <cell r="A1810">
            <v>260950</v>
          </cell>
          <cell r="B1810" t="str">
            <v>PE</v>
          </cell>
          <cell r="C1810" t="str">
            <v>NAZARÉ DA MATA</v>
          </cell>
          <cell r="D1810" t="str">
            <v>260950</v>
          </cell>
          <cell r="E1810">
            <v>3178</v>
          </cell>
          <cell r="F1810">
            <v>56785338</v>
          </cell>
        </row>
        <row r="1811">
          <cell r="A1811">
            <v>260960</v>
          </cell>
          <cell r="B1811" t="str">
            <v>PE</v>
          </cell>
          <cell r="C1811" t="str">
            <v>OLINDA</v>
          </cell>
          <cell r="D1811" t="str">
            <v>260960</v>
          </cell>
          <cell r="E1811">
            <v>74476</v>
          </cell>
          <cell r="F1811">
            <v>346434928</v>
          </cell>
        </row>
        <row r="1812">
          <cell r="A1812">
            <v>260970</v>
          </cell>
          <cell r="B1812" t="str">
            <v>PE</v>
          </cell>
          <cell r="C1812" t="str">
            <v>OROBÓ</v>
          </cell>
          <cell r="D1812" t="str">
            <v>260970</v>
          </cell>
          <cell r="E1812">
            <v>27960</v>
          </cell>
          <cell r="F1812">
            <v>32025035</v>
          </cell>
        </row>
        <row r="1813">
          <cell r="A1813">
            <v>260980</v>
          </cell>
          <cell r="B1813" t="str">
            <v>PE</v>
          </cell>
          <cell r="C1813" t="str">
            <v>OROCÓ</v>
          </cell>
          <cell r="D1813" t="str">
            <v>260980</v>
          </cell>
          <cell r="F1813">
            <v>841260</v>
          </cell>
        </row>
        <row r="1814">
          <cell r="A1814">
            <v>260990</v>
          </cell>
          <cell r="B1814" t="str">
            <v>PE</v>
          </cell>
          <cell r="C1814" t="str">
            <v>OURICURI</v>
          </cell>
          <cell r="D1814" t="str">
            <v>260990</v>
          </cell>
          <cell r="E1814">
            <v>21388</v>
          </cell>
          <cell r="F1814">
            <v>39162655</v>
          </cell>
        </row>
        <row r="1815">
          <cell r="A1815">
            <v>261000</v>
          </cell>
          <cell r="B1815" t="str">
            <v>PE</v>
          </cell>
          <cell r="C1815" t="str">
            <v>PALMARES</v>
          </cell>
          <cell r="D1815" t="str">
            <v>261000</v>
          </cell>
          <cell r="E1815">
            <v>74735</v>
          </cell>
          <cell r="F1815">
            <v>98727611</v>
          </cell>
        </row>
        <row r="1816">
          <cell r="A1816">
            <v>261010</v>
          </cell>
          <cell r="B1816" t="str">
            <v>PE</v>
          </cell>
          <cell r="C1816" t="str">
            <v>PALMEIRINA</v>
          </cell>
          <cell r="D1816" t="str">
            <v>261010</v>
          </cell>
          <cell r="E1816">
            <v>10043</v>
          </cell>
          <cell r="F1816">
            <v>467325</v>
          </cell>
        </row>
        <row r="1817">
          <cell r="A1817">
            <v>261020</v>
          </cell>
          <cell r="B1817" t="str">
            <v>PE</v>
          </cell>
          <cell r="C1817" t="str">
            <v>PANELAS</v>
          </cell>
          <cell r="D1817" t="str">
            <v>261020</v>
          </cell>
          <cell r="E1817">
            <v>33397</v>
          </cell>
          <cell r="F1817">
            <v>29220139</v>
          </cell>
        </row>
        <row r="1818">
          <cell r="A1818">
            <v>261030</v>
          </cell>
          <cell r="B1818" t="str">
            <v>PE</v>
          </cell>
          <cell r="C1818" t="str">
            <v>PARANATAMA</v>
          </cell>
          <cell r="D1818" t="str">
            <v>261030</v>
          </cell>
          <cell r="E1818">
            <v>7926</v>
          </cell>
          <cell r="F1818">
            <v>3143986</v>
          </cell>
        </row>
        <row r="1819">
          <cell r="A1819">
            <v>261040</v>
          </cell>
          <cell r="B1819" t="str">
            <v>PE</v>
          </cell>
          <cell r="C1819" t="str">
            <v>PARNAMIRIM</v>
          </cell>
          <cell r="D1819" t="str">
            <v>261040</v>
          </cell>
          <cell r="E1819">
            <v>36082</v>
          </cell>
          <cell r="F1819">
            <v>22964742</v>
          </cell>
        </row>
        <row r="1820">
          <cell r="A1820">
            <v>261050</v>
          </cell>
          <cell r="B1820" t="str">
            <v>PE</v>
          </cell>
          <cell r="C1820" t="str">
            <v>PASSIRA</v>
          </cell>
          <cell r="D1820" t="str">
            <v>261050</v>
          </cell>
          <cell r="F1820">
            <v>78131220</v>
          </cell>
        </row>
        <row r="1821">
          <cell r="A1821">
            <v>261060</v>
          </cell>
          <cell r="B1821" t="str">
            <v>PE</v>
          </cell>
          <cell r="C1821" t="str">
            <v>PAUDALHO</v>
          </cell>
          <cell r="D1821" t="str">
            <v>261060</v>
          </cell>
          <cell r="E1821">
            <v>74134</v>
          </cell>
          <cell r="F1821">
            <v>120846468</v>
          </cell>
        </row>
        <row r="1822">
          <cell r="A1822">
            <v>261070</v>
          </cell>
          <cell r="B1822" t="str">
            <v>PE</v>
          </cell>
          <cell r="C1822" t="str">
            <v>PAULISTA</v>
          </cell>
          <cell r="D1822" t="str">
            <v>261070</v>
          </cell>
          <cell r="F1822">
            <v>549957</v>
          </cell>
        </row>
        <row r="1823">
          <cell r="A1823">
            <v>261080</v>
          </cell>
          <cell r="B1823" t="str">
            <v>PE</v>
          </cell>
          <cell r="C1823" t="str">
            <v>PEDRA</v>
          </cell>
          <cell r="D1823" t="str">
            <v>261080</v>
          </cell>
          <cell r="E1823">
            <v>4696</v>
          </cell>
          <cell r="F1823">
            <v>9709714</v>
          </cell>
        </row>
        <row r="1824">
          <cell r="A1824">
            <v>261090</v>
          </cell>
          <cell r="B1824" t="str">
            <v>PE</v>
          </cell>
          <cell r="C1824" t="str">
            <v>PESQUEIRA</v>
          </cell>
          <cell r="D1824" t="str">
            <v>261090</v>
          </cell>
          <cell r="E1824">
            <v>33122</v>
          </cell>
          <cell r="F1824">
            <v>2559144</v>
          </cell>
        </row>
        <row r="1825">
          <cell r="A1825">
            <v>261100</v>
          </cell>
          <cell r="B1825" t="str">
            <v>PE</v>
          </cell>
          <cell r="C1825" t="str">
            <v>PETROLÂNDIA</v>
          </cell>
          <cell r="D1825" t="str">
            <v>261100</v>
          </cell>
          <cell r="E1825">
            <v>122153</v>
          </cell>
          <cell r="F1825">
            <v>38520447</v>
          </cell>
        </row>
        <row r="1826">
          <cell r="A1826">
            <v>261110</v>
          </cell>
          <cell r="B1826" t="str">
            <v>PE</v>
          </cell>
          <cell r="C1826" t="str">
            <v>PETROLINA</v>
          </cell>
          <cell r="D1826" t="str">
            <v>261110</v>
          </cell>
          <cell r="F1826">
            <v>9721656</v>
          </cell>
        </row>
        <row r="1827">
          <cell r="A1827">
            <v>261120</v>
          </cell>
          <cell r="B1827" t="str">
            <v>PE</v>
          </cell>
          <cell r="C1827" t="str">
            <v>POÇÃO</v>
          </cell>
          <cell r="D1827" t="str">
            <v>261120</v>
          </cell>
          <cell r="E1827">
            <v>73795</v>
          </cell>
          <cell r="F1827">
            <v>31361605</v>
          </cell>
        </row>
        <row r="1828">
          <cell r="A1828">
            <v>261140</v>
          </cell>
          <cell r="B1828" t="str">
            <v>PE</v>
          </cell>
          <cell r="C1828" t="str">
            <v>PRIMAVERA</v>
          </cell>
          <cell r="D1828" t="str">
            <v>261140</v>
          </cell>
          <cell r="E1828">
            <v>1894</v>
          </cell>
          <cell r="F1828">
            <v>1638828</v>
          </cell>
        </row>
        <row r="1829">
          <cell r="A1829">
            <v>261150</v>
          </cell>
          <cell r="B1829" t="str">
            <v>PE</v>
          </cell>
          <cell r="C1829" t="str">
            <v>QUIPAPÁ</v>
          </cell>
          <cell r="D1829" t="str">
            <v>261150</v>
          </cell>
          <cell r="E1829">
            <v>53825</v>
          </cell>
          <cell r="F1829">
            <v>8339636</v>
          </cell>
        </row>
        <row r="1830">
          <cell r="A1830">
            <v>261153</v>
          </cell>
          <cell r="B1830" t="str">
            <v>PE</v>
          </cell>
          <cell r="C1830" t="str">
            <v>QUIXABA</v>
          </cell>
          <cell r="D1830" t="str">
            <v>261153</v>
          </cell>
          <cell r="E1830">
            <v>110106</v>
          </cell>
          <cell r="F1830">
            <v>31722735</v>
          </cell>
        </row>
        <row r="1831">
          <cell r="A1831">
            <v>261160</v>
          </cell>
          <cell r="B1831" t="str">
            <v>PE</v>
          </cell>
          <cell r="C1831" t="str">
            <v>RECIFE</v>
          </cell>
          <cell r="D1831" t="str">
            <v>261160</v>
          </cell>
          <cell r="F1831">
            <v>142536</v>
          </cell>
        </row>
        <row r="1832">
          <cell r="A1832">
            <v>261170</v>
          </cell>
          <cell r="B1832" t="str">
            <v>PE</v>
          </cell>
          <cell r="C1832" t="str">
            <v>RIACHO DAS ALMAS</v>
          </cell>
          <cell r="D1832" t="str">
            <v>261170</v>
          </cell>
          <cell r="E1832">
            <v>674</v>
          </cell>
          <cell r="F1832">
            <v>302452</v>
          </cell>
        </row>
        <row r="1833">
          <cell r="A1833">
            <v>261180</v>
          </cell>
          <cell r="B1833" t="str">
            <v>PE</v>
          </cell>
          <cell r="C1833" t="str">
            <v>RIBEIRÃO</v>
          </cell>
          <cell r="D1833" t="str">
            <v>261180</v>
          </cell>
          <cell r="E1833">
            <v>5</v>
          </cell>
          <cell r="F1833">
            <v>3294522</v>
          </cell>
        </row>
        <row r="1834">
          <cell r="A1834">
            <v>261190</v>
          </cell>
          <cell r="B1834" t="str">
            <v>PE</v>
          </cell>
          <cell r="C1834" t="str">
            <v>RIO FORMOSO</v>
          </cell>
          <cell r="D1834" t="str">
            <v>261190</v>
          </cell>
          <cell r="E1834">
            <v>26656</v>
          </cell>
          <cell r="F1834">
            <v>36107639</v>
          </cell>
        </row>
        <row r="1835">
          <cell r="A1835">
            <v>261200</v>
          </cell>
          <cell r="B1835" t="str">
            <v>PE</v>
          </cell>
          <cell r="C1835" t="str">
            <v>SAIRÉ</v>
          </cell>
          <cell r="D1835" t="str">
            <v>261200</v>
          </cell>
          <cell r="F1835">
            <v>23549196</v>
          </cell>
        </row>
        <row r="1836">
          <cell r="A1836">
            <v>261210</v>
          </cell>
          <cell r="B1836" t="str">
            <v>PE</v>
          </cell>
          <cell r="C1836" t="str">
            <v>SALGADINHO</v>
          </cell>
          <cell r="D1836" t="str">
            <v>261210</v>
          </cell>
          <cell r="E1836">
            <v>17856</v>
          </cell>
          <cell r="F1836">
            <v>36974127</v>
          </cell>
        </row>
        <row r="1837">
          <cell r="A1837">
            <v>261220</v>
          </cell>
          <cell r="B1837" t="str">
            <v>PE</v>
          </cell>
          <cell r="C1837" t="str">
            <v>SALGUEIRO</v>
          </cell>
          <cell r="D1837" t="str">
            <v>261220</v>
          </cell>
          <cell r="E1837">
            <v>205741</v>
          </cell>
          <cell r="F1837">
            <v>71244722</v>
          </cell>
        </row>
        <row r="1838">
          <cell r="A1838">
            <v>261230</v>
          </cell>
          <cell r="B1838" t="str">
            <v>PE</v>
          </cell>
          <cell r="C1838" t="str">
            <v>SALOÁ</v>
          </cell>
          <cell r="D1838" t="str">
            <v>261230</v>
          </cell>
          <cell r="E1838">
            <v>28220</v>
          </cell>
          <cell r="F1838">
            <v>64354949</v>
          </cell>
        </row>
        <row r="1839">
          <cell r="A1839">
            <v>261240</v>
          </cell>
          <cell r="B1839" t="str">
            <v>PE</v>
          </cell>
          <cell r="C1839" t="str">
            <v>SANHARÓ</v>
          </cell>
          <cell r="D1839" t="str">
            <v>261240</v>
          </cell>
          <cell r="E1839">
            <v>3813</v>
          </cell>
          <cell r="F1839">
            <v>2106996</v>
          </cell>
        </row>
        <row r="1840">
          <cell r="A1840">
            <v>261245</v>
          </cell>
          <cell r="B1840" t="str">
            <v>PE</v>
          </cell>
          <cell r="C1840" t="str">
            <v>SANTA CRUZ</v>
          </cell>
          <cell r="D1840" t="str">
            <v>261245</v>
          </cell>
          <cell r="E1840">
            <v>36900</v>
          </cell>
          <cell r="F1840">
            <v>12684978</v>
          </cell>
        </row>
        <row r="1841">
          <cell r="A1841">
            <v>261247</v>
          </cell>
          <cell r="B1841" t="str">
            <v>PE</v>
          </cell>
          <cell r="C1841" t="str">
            <v>SANTA CRUZ DA BAIXA VERDE</v>
          </cell>
          <cell r="D1841" t="str">
            <v>261247</v>
          </cell>
          <cell r="E1841">
            <v>3017</v>
          </cell>
          <cell r="F1841">
            <v>18453792</v>
          </cell>
        </row>
        <row r="1842">
          <cell r="A1842">
            <v>261250</v>
          </cell>
          <cell r="B1842" t="str">
            <v>PE</v>
          </cell>
          <cell r="C1842" t="str">
            <v>SANTA CRUZ DO CAPIBARIBE</v>
          </cell>
          <cell r="D1842" t="str">
            <v>261250</v>
          </cell>
          <cell r="E1842">
            <v>1539</v>
          </cell>
          <cell r="F1842">
            <v>5569561</v>
          </cell>
        </row>
        <row r="1843">
          <cell r="A1843">
            <v>261255</v>
          </cell>
          <cell r="B1843" t="str">
            <v>PE</v>
          </cell>
          <cell r="C1843" t="str">
            <v>SANTA FILOMENA</v>
          </cell>
          <cell r="D1843" t="str">
            <v>261255</v>
          </cell>
          <cell r="E1843">
            <v>67</v>
          </cell>
          <cell r="F1843">
            <v>22138</v>
          </cell>
        </row>
        <row r="1844">
          <cell r="A1844">
            <v>261260</v>
          </cell>
          <cell r="B1844" t="str">
            <v>PE</v>
          </cell>
          <cell r="C1844" t="str">
            <v>SANTA MARIA DA BOA VISTA</v>
          </cell>
          <cell r="D1844" t="str">
            <v>261260</v>
          </cell>
          <cell r="E1844">
            <v>14521</v>
          </cell>
          <cell r="F1844">
            <v>42965013</v>
          </cell>
        </row>
        <row r="1845">
          <cell r="A1845">
            <v>261270</v>
          </cell>
          <cell r="B1845" t="str">
            <v>PE</v>
          </cell>
          <cell r="C1845" t="str">
            <v>SANTA MARIA DO CAMBUCÁ</v>
          </cell>
          <cell r="D1845" t="str">
            <v>261270</v>
          </cell>
          <cell r="E1845">
            <v>12527</v>
          </cell>
          <cell r="F1845">
            <v>5214102</v>
          </cell>
        </row>
        <row r="1846">
          <cell r="A1846">
            <v>261280</v>
          </cell>
          <cell r="B1846" t="str">
            <v>PE</v>
          </cell>
          <cell r="C1846" t="str">
            <v>SANTA TEREZINHA</v>
          </cell>
          <cell r="D1846" t="str">
            <v>261280</v>
          </cell>
          <cell r="E1846">
            <v>19976</v>
          </cell>
          <cell r="F1846">
            <v>10742736</v>
          </cell>
        </row>
        <row r="1847">
          <cell r="A1847">
            <v>261290</v>
          </cell>
          <cell r="B1847" t="str">
            <v>PE</v>
          </cell>
          <cell r="C1847" t="str">
            <v>SÃO BENEDITO DO SUL</v>
          </cell>
          <cell r="D1847" t="str">
            <v>261290</v>
          </cell>
          <cell r="F1847">
            <v>1370487162</v>
          </cell>
        </row>
        <row r="1848">
          <cell r="A1848">
            <v>261300</v>
          </cell>
          <cell r="B1848" t="str">
            <v>PE</v>
          </cell>
          <cell r="C1848" t="str">
            <v>SÃO BENTO DO UNA</v>
          </cell>
          <cell r="D1848" t="str">
            <v>261300</v>
          </cell>
          <cell r="F1848">
            <v>49727960</v>
          </cell>
        </row>
        <row r="1849">
          <cell r="A1849">
            <v>261310</v>
          </cell>
          <cell r="B1849" t="str">
            <v>PE</v>
          </cell>
          <cell r="C1849" t="str">
            <v>SÃO CAITANO</v>
          </cell>
          <cell r="D1849" t="str">
            <v>261310</v>
          </cell>
          <cell r="E1849">
            <v>92217</v>
          </cell>
          <cell r="F1849">
            <v>47292849</v>
          </cell>
        </row>
        <row r="1850">
          <cell r="A1850">
            <v>261320</v>
          </cell>
          <cell r="B1850" t="str">
            <v>PE</v>
          </cell>
          <cell r="C1850" t="str">
            <v>SÃO JOÃO</v>
          </cell>
          <cell r="D1850" t="str">
            <v>261320</v>
          </cell>
          <cell r="E1850">
            <v>105464</v>
          </cell>
          <cell r="F1850">
            <v>9234314</v>
          </cell>
        </row>
        <row r="1851">
          <cell r="A1851">
            <v>261330</v>
          </cell>
          <cell r="B1851" t="str">
            <v>PE</v>
          </cell>
          <cell r="C1851" t="str">
            <v>SÃO JOAQUIM DO MONTE</v>
          </cell>
          <cell r="D1851" t="str">
            <v>261330</v>
          </cell>
          <cell r="E1851">
            <v>14975</v>
          </cell>
          <cell r="F1851">
            <v>93809407</v>
          </cell>
        </row>
        <row r="1852">
          <cell r="A1852">
            <v>261340</v>
          </cell>
          <cell r="B1852" t="str">
            <v>PE</v>
          </cell>
          <cell r="C1852" t="str">
            <v>SÃO JOSÉ DA COROA GRANDE</v>
          </cell>
          <cell r="D1852" t="str">
            <v>261340</v>
          </cell>
          <cell r="F1852">
            <v>1438944</v>
          </cell>
        </row>
        <row r="1853">
          <cell r="A1853">
            <v>261350</v>
          </cell>
          <cell r="B1853" t="str">
            <v>PE</v>
          </cell>
          <cell r="C1853" t="str">
            <v>SÃO JOSÉ DO BELMONTE</v>
          </cell>
          <cell r="D1853" t="str">
            <v>261350</v>
          </cell>
          <cell r="E1853">
            <v>84454</v>
          </cell>
          <cell r="F1853">
            <v>5634376</v>
          </cell>
        </row>
        <row r="1854">
          <cell r="A1854">
            <v>261360</v>
          </cell>
          <cell r="B1854" t="str">
            <v>PE</v>
          </cell>
          <cell r="C1854" t="str">
            <v>SÃO JOSÉ DO EGITO</v>
          </cell>
          <cell r="D1854" t="str">
            <v>261360</v>
          </cell>
          <cell r="E1854">
            <v>292351</v>
          </cell>
          <cell r="F1854">
            <v>29744344</v>
          </cell>
        </row>
        <row r="1855">
          <cell r="A1855">
            <v>261370</v>
          </cell>
          <cell r="B1855" t="str">
            <v>PE</v>
          </cell>
          <cell r="C1855" t="str">
            <v>SÃO LOURENÇO DA MATA</v>
          </cell>
          <cell r="D1855" t="str">
            <v>261370</v>
          </cell>
          <cell r="E1855">
            <v>5692</v>
          </cell>
          <cell r="F1855">
            <v>1066988797</v>
          </cell>
        </row>
        <row r="1856">
          <cell r="A1856">
            <v>261380</v>
          </cell>
          <cell r="B1856" t="str">
            <v>PE</v>
          </cell>
          <cell r="C1856" t="str">
            <v>SÃO VICENTE FERRER</v>
          </cell>
          <cell r="D1856" t="str">
            <v>261380</v>
          </cell>
          <cell r="E1856">
            <v>1071</v>
          </cell>
          <cell r="F1856">
            <v>17942654</v>
          </cell>
        </row>
        <row r="1857">
          <cell r="A1857">
            <v>261390</v>
          </cell>
          <cell r="B1857" t="str">
            <v>PE</v>
          </cell>
          <cell r="C1857" t="str">
            <v>SERRA TALHADA</v>
          </cell>
          <cell r="D1857" t="str">
            <v>261390</v>
          </cell>
          <cell r="E1857">
            <v>311844</v>
          </cell>
          <cell r="F1857">
            <v>90223400</v>
          </cell>
        </row>
        <row r="1858">
          <cell r="A1858">
            <v>261400</v>
          </cell>
          <cell r="B1858" t="str">
            <v>PE</v>
          </cell>
          <cell r="C1858" t="str">
            <v>SERRITA</v>
          </cell>
          <cell r="D1858" t="str">
            <v>261400</v>
          </cell>
          <cell r="E1858">
            <v>3436</v>
          </cell>
          <cell r="F1858">
            <v>1973116</v>
          </cell>
        </row>
        <row r="1859">
          <cell r="A1859">
            <v>261410</v>
          </cell>
          <cell r="B1859" t="str">
            <v>PE</v>
          </cell>
          <cell r="C1859" t="str">
            <v>SERTÂNIA</v>
          </cell>
          <cell r="D1859" t="str">
            <v>261410</v>
          </cell>
          <cell r="E1859">
            <v>148467</v>
          </cell>
          <cell r="F1859">
            <v>21295308</v>
          </cell>
        </row>
        <row r="1860">
          <cell r="A1860">
            <v>261420</v>
          </cell>
          <cell r="B1860" t="str">
            <v>PE</v>
          </cell>
          <cell r="C1860" t="str">
            <v>SIRINHAÉM</v>
          </cell>
          <cell r="D1860" t="str">
            <v>261420</v>
          </cell>
          <cell r="E1860">
            <v>687</v>
          </cell>
          <cell r="F1860">
            <v>20749860</v>
          </cell>
        </row>
        <row r="1861">
          <cell r="A1861">
            <v>261440</v>
          </cell>
          <cell r="B1861" t="str">
            <v>PE</v>
          </cell>
          <cell r="C1861" t="str">
            <v>SOLIDÃO</v>
          </cell>
          <cell r="D1861" t="str">
            <v>261440</v>
          </cell>
          <cell r="E1861">
            <v>940</v>
          </cell>
          <cell r="F1861">
            <v>9460685</v>
          </cell>
        </row>
        <row r="1862">
          <cell r="A1862">
            <v>261450</v>
          </cell>
          <cell r="B1862" t="str">
            <v>PE</v>
          </cell>
          <cell r="C1862" t="str">
            <v>SURUBIM</v>
          </cell>
          <cell r="D1862" t="str">
            <v>261450</v>
          </cell>
          <cell r="E1862">
            <v>865</v>
          </cell>
          <cell r="F1862">
            <v>107594472</v>
          </cell>
        </row>
        <row r="1863">
          <cell r="A1863">
            <v>261460</v>
          </cell>
          <cell r="B1863" t="str">
            <v>PE</v>
          </cell>
          <cell r="C1863" t="str">
            <v>TABIRA</v>
          </cell>
          <cell r="D1863" t="str">
            <v>261460</v>
          </cell>
          <cell r="E1863">
            <v>15268</v>
          </cell>
          <cell r="F1863">
            <v>30536513</v>
          </cell>
        </row>
        <row r="1864">
          <cell r="A1864">
            <v>261470</v>
          </cell>
          <cell r="B1864" t="str">
            <v>PE</v>
          </cell>
          <cell r="C1864" t="str">
            <v>TACAIMBÓ</v>
          </cell>
          <cell r="D1864" t="str">
            <v>261470</v>
          </cell>
          <cell r="E1864">
            <v>21424</v>
          </cell>
          <cell r="F1864">
            <v>11792666</v>
          </cell>
        </row>
        <row r="1865">
          <cell r="A1865">
            <v>261480</v>
          </cell>
          <cell r="B1865" t="str">
            <v>PE</v>
          </cell>
          <cell r="C1865" t="str">
            <v>TACARATU</v>
          </cell>
          <cell r="D1865" t="str">
            <v>261480</v>
          </cell>
          <cell r="E1865">
            <v>46153</v>
          </cell>
          <cell r="F1865">
            <v>103618318</v>
          </cell>
        </row>
        <row r="1866">
          <cell r="A1866">
            <v>261485</v>
          </cell>
          <cell r="B1866" t="str">
            <v>PE</v>
          </cell>
          <cell r="C1866" t="str">
            <v>TAMANDARÉ</v>
          </cell>
          <cell r="D1866" t="str">
            <v>261485</v>
          </cell>
          <cell r="E1866">
            <v>15366</v>
          </cell>
          <cell r="F1866">
            <v>52858357</v>
          </cell>
        </row>
        <row r="1867">
          <cell r="A1867">
            <v>261500</v>
          </cell>
          <cell r="B1867" t="str">
            <v>PE</v>
          </cell>
          <cell r="C1867" t="str">
            <v>TAQUARITINGA DO NORTE</v>
          </cell>
          <cell r="D1867" t="str">
            <v>261500</v>
          </cell>
          <cell r="E1867">
            <v>16423</v>
          </cell>
          <cell r="F1867">
            <v>27073507</v>
          </cell>
        </row>
        <row r="1868">
          <cell r="A1868">
            <v>261510</v>
          </cell>
          <cell r="B1868" t="str">
            <v>PE</v>
          </cell>
          <cell r="C1868" t="str">
            <v>TEREZINHA</v>
          </cell>
          <cell r="D1868" t="str">
            <v>261510</v>
          </cell>
          <cell r="E1868">
            <v>6690</v>
          </cell>
          <cell r="F1868">
            <v>7815242</v>
          </cell>
        </row>
        <row r="1869">
          <cell r="A1869">
            <v>261520</v>
          </cell>
          <cell r="B1869" t="str">
            <v>PE</v>
          </cell>
          <cell r="C1869" t="str">
            <v>TERRA NOVA</v>
          </cell>
          <cell r="D1869" t="str">
            <v>261520</v>
          </cell>
          <cell r="E1869">
            <v>117839</v>
          </cell>
          <cell r="F1869">
            <v>30936983</v>
          </cell>
        </row>
        <row r="1870">
          <cell r="A1870">
            <v>261530</v>
          </cell>
          <cell r="B1870" t="str">
            <v>PE</v>
          </cell>
          <cell r="C1870" t="str">
            <v>TIMBAÚBA</v>
          </cell>
          <cell r="D1870" t="str">
            <v>261530</v>
          </cell>
          <cell r="E1870">
            <v>24998</v>
          </cell>
          <cell r="F1870">
            <v>26688500</v>
          </cell>
        </row>
        <row r="1871">
          <cell r="A1871">
            <v>261540</v>
          </cell>
          <cell r="B1871" t="str">
            <v>PE</v>
          </cell>
          <cell r="C1871" t="str">
            <v>TORITAMA</v>
          </cell>
          <cell r="D1871" t="str">
            <v>261540</v>
          </cell>
          <cell r="E1871">
            <v>485</v>
          </cell>
          <cell r="F1871">
            <v>20801447</v>
          </cell>
        </row>
        <row r="1872">
          <cell r="A1872">
            <v>261550</v>
          </cell>
          <cell r="B1872" t="str">
            <v>PE</v>
          </cell>
          <cell r="C1872" t="str">
            <v>TRACUNHAÉM</v>
          </cell>
          <cell r="D1872" t="str">
            <v>261550</v>
          </cell>
          <cell r="F1872">
            <v>4434024</v>
          </cell>
        </row>
        <row r="1873">
          <cell r="A1873">
            <v>261560</v>
          </cell>
          <cell r="B1873" t="str">
            <v>PE</v>
          </cell>
          <cell r="C1873" t="str">
            <v>TRINDADE</v>
          </cell>
          <cell r="D1873" t="str">
            <v>261560</v>
          </cell>
          <cell r="E1873">
            <v>292</v>
          </cell>
          <cell r="F1873">
            <v>179274</v>
          </cell>
        </row>
        <row r="1874">
          <cell r="A1874">
            <v>261570</v>
          </cell>
          <cell r="B1874" t="str">
            <v>PE</v>
          </cell>
          <cell r="C1874" t="str">
            <v>TRIUNFO</v>
          </cell>
          <cell r="D1874" t="str">
            <v>261570</v>
          </cell>
          <cell r="E1874">
            <v>65551</v>
          </cell>
          <cell r="F1874">
            <v>22224054</v>
          </cell>
        </row>
        <row r="1875">
          <cell r="A1875">
            <v>261580</v>
          </cell>
          <cell r="B1875" t="str">
            <v>PE</v>
          </cell>
          <cell r="C1875" t="str">
            <v>TUPANATINGA</v>
          </cell>
          <cell r="D1875" t="str">
            <v>261580</v>
          </cell>
          <cell r="E1875">
            <v>34623</v>
          </cell>
          <cell r="F1875">
            <v>11809497</v>
          </cell>
        </row>
        <row r="1876">
          <cell r="A1876">
            <v>261590</v>
          </cell>
          <cell r="B1876" t="str">
            <v>PE</v>
          </cell>
          <cell r="C1876" t="str">
            <v>TUPARETAMA</v>
          </cell>
          <cell r="D1876" t="str">
            <v>261590</v>
          </cell>
          <cell r="E1876">
            <v>633</v>
          </cell>
          <cell r="F1876">
            <v>11018583</v>
          </cell>
        </row>
        <row r="1877">
          <cell r="A1877">
            <v>261600</v>
          </cell>
          <cell r="B1877" t="str">
            <v>PE</v>
          </cell>
          <cell r="C1877" t="str">
            <v>VENTUROSA</v>
          </cell>
          <cell r="D1877" t="str">
            <v>261600</v>
          </cell>
          <cell r="E1877">
            <v>16239</v>
          </cell>
          <cell r="F1877">
            <v>5267202</v>
          </cell>
        </row>
        <row r="1878">
          <cell r="A1878">
            <v>261610</v>
          </cell>
          <cell r="B1878" t="str">
            <v>PE</v>
          </cell>
          <cell r="C1878" t="str">
            <v>VERDEJANTE</v>
          </cell>
          <cell r="D1878" t="str">
            <v>261610</v>
          </cell>
          <cell r="E1878">
            <v>23590</v>
          </cell>
          <cell r="F1878">
            <v>18969420</v>
          </cell>
        </row>
        <row r="1879">
          <cell r="A1879">
            <v>261618</v>
          </cell>
          <cell r="B1879" t="str">
            <v>PE</v>
          </cell>
          <cell r="C1879" t="str">
            <v>VERTENTE DO LÉRIO</v>
          </cell>
          <cell r="D1879" t="str">
            <v>261618</v>
          </cell>
          <cell r="E1879">
            <v>51358</v>
          </cell>
          <cell r="F1879">
            <v>13468127</v>
          </cell>
        </row>
        <row r="1880">
          <cell r="A1880">
            <v>261620</v>
          </cell>
          <cell r="B1880" t="str">
            <v>PE</v>
          </cell>
          <cell r="C1880" t="str">
            <v>VERTENTES</v>
          </cell>
          <cell r="D1880" t="str">
            <v>261620</v>
          </cell>
          <cell r="E1880">
            <v>229</v>
          </cell>
          <cell r="F1880">
            <v>54191234</v>
          </cell>
        </row>
        <row r="1881">
          <cell r="A1881">
            <v>261630</v>
          </cell>
          <cell r="B1881" t="str">
            <v>PE</v>
          </cell>
          <cell r="C1881" t="str">
            <v>VICÊNCIA</v>
          </cell>
          <cell r="D1881" t="str">
            <v>261630</v>
          </cell>
          <cell r="E1881">
            <v>52983</v>
          </cell>
          <cell r="F1881">
            <v>28645409</v>
          </cell>
        </row>
        <row r="1882">
          <cell r="A1882">
            <v>261640</v>
          </cell>
          <cell r="B1882" t="str">
            <v>PE</v>
          </cell>
          <cell r="C1882" t="str">
            <v>VITÓRIA DE SANTO ANTÃO</v>
          </cell>
          <cell r="D1882" t="str">
            <v>261640</v>
          </cell>
          <cell r="F1882">
            <v>1013675822</v>
          </cell>
        </row>
        <row r="1883">
          <cell r="A1883">
            <v>261650</v>
          </cell>
          <cell r="B1883" t="str">
            <v>PE</v>
          </cell>
          <cell r="C1883" t="str">
            <v>XEXÉU</v>
          </cell>
          <cell r="D1883" t="str">
            <v>261650</v>
          </cell>
          <cell r="E1883">
            <v>73140</v>
          </cell>
          <cell r="F1883">
            <v>16469134</v>
          </cell>
        </row>
        <row r="1884">
          <cell r="A1884">
            <v>220005</v>
          </cell>
          <cell r="B1884" t="str">
            <v>PI</v>
          </cell>
          <cell r="C1884" t="str">
            <v>ACAUÃ</v>
          </cell>
          <cell r="D1884" t="str">
            <v>220005</v>
          </cell>
          <cell r="E1884">
            <v>20412</v>
          </cell>
          <cell r="F1884">
            <v>9278453</v>
          </cell>
        </row>
        <row r="1885">
          <cell r="A1885">
            <v>220010</v>
          </cell>
          <cell r="B1885" t="str">
            <v>PI</v>
          </cell>
          <cell r="C1885" t="str">
            <v>AGRICOLÂNDIA</v>
          </cell>
          <cell r="D1885" t="str">
            <v>220010</v>
          </cell>
          <cell r="F1885">
            <v>28800</v>
          </cell>
        </row>
        <row r="1886">
          <cell r="A1886">
            <v>220020</v>
          </cell>
          <cell r="B1886" t="str">
            <v>PI</v>
          </cell>
          <cell r="C1886" t="str">
            <v>ÁGUA BRANCA</v>
          </cell>
          <cell r="D1886" t="str">
            <v>220020</v>
          </cell>
          <cell r="E1886">
            <v>60584</v>
          </cell>
          <cell r="F1886">
            <v>4082941</v>
          </cell>
        </row>
        <row r="1887">
          <cell r="A1887">
            <v>220025</v>
          </cell>
          <cell r="B1887" t="str">
            <v>PI</v>
          </cell>
          <cell r="C1887" t="str">
            <v>ALAGOINHA DO PIAUÍ</v>
          </cell>
          <cell r="D1887" t="str">
            <v>220025</v>
          </cell>
          <cell r="F1887">
            <v>1333248</v>
          </cell>
        </row>
        <row r="1888">
          <cell r="A1888">
            <v>220027</v>
          </cell>
          <cell r="B1888" t="str">
            <v>PI</v>
          </cell>
          <cell r="C1888" t="str">
            <v>ALEGRETE DO PIAUÍ</v>
          </cell>
          <cell r="D1888" t="str">
            <v>220027</v>
          </cell>
          <cell r="E1888">
            <v>1440</v>
          </cell>
          <cell r="F1888">
            <v>12354357</v>
          </cell>
        </row>
        <row r="1889">
          <cell r="A1889">
            <v>220040</v>
          </cell>
          <cell r="B1889" t="str">
            <v>PI</v>
          </cell>
          <cell r="C1889" t="str">
            <v>ALTOS</v>
          </cell>
          <cell r="D1889" t="str">
            <v>220040</v>
          </cell>
          <cell r="E1889">
            <v>52542</v>
          </cell>
          <cell r="F1889">
            <v>3602917</v>
          </cell>
        </row>
        <row r="1890">
          <cell r="A1890">
            <v>220045</v>
          </cell>
          <cell r="B1890" t="str">
            <v>PI</v>
          </cell>
          <cell r="C1890" t="str">
            <v>ALVORADA DO GURGUÉIA</v>
          </cell>
          <cell r="D1890" t="str">
            <v>220045</v>
          </cell>
          <cell r="E1890">
            <v>44724</v>
          </cell>
          <cell r="F1890">
            <v>12789571</v>
          </cell>
        </row>
        <row r="1891">
          <cell r="A1891">
            <v>220050</v>
          </cell>
          <cell r="B1891" t="str">
            <v>PI</v>
          </cell>
          <cell r="C1891" t="str">
            <v>AMARANTE</v>
          </cell>
          <cell r="D1891" t="str">
            <v>220050</v>
          </cell>
          <cell r="E1891">
            <v>14042</v>
          </cell>
          <cell r="F1891">
            <v>12148834</v>
          </cell>
        </row>
        <row r="1892">
          <cell r="A1892">
            <v>220060</v>
          </cell>
          <cell r="B1892" t="str">
            <v>PI</v>
          </cell>
          <cell r="C1892" t="str">
            <v>ANGICAL DO PIAUÍ</v>
          </cell>
          <cell r="D1892" t="str">
            <v>220060</v>
          </cell>
          <cell r="E1892">
            <v>7986</v>
          </cell>
          <cell r="F1892">
            <v>762516</v>
          </cell>
        </row>
        <row r="1893">
          <cell r="A1893">
            <v>220070</v>
          </cell>
          <cell r="B1893" t="str">
            <v>PI</v>
          </cell>
          <cell r="C1893" t="str">
            <v>ANÍSIO DE ABREU</v>
          </cell>
          <cell r="D1893" t="str">
            <v>220070</v>
          </cell>
          <cell r="F1893">
            <v>814104</v>
          </cell>
        </row>
        <row r="1894">
          <cell r="A1894">
            <v>220080</v>
          </cell>
          <cell r="B1894" t="str">
            <v>PI</v>
          </cell>
          <cell r="C1894" t="str">
            <v>ANTÔNIO ALMEIDA</v>
          </cell>
          <cell r="D1894" t="str">
            <v>220080</v>
          </cell>
          <cell r="E1894">
            <v>27535</v>
          </cell>
          <cell r="F1894">
            <v>23724415</v>
          </cell>
        </row>
        <row r="1895">
          <cell r="A1895">
            <v>220095</v>
          </cell>
          <cell r="B1895" t="str">
            <v>PI</v>
          </cell>
          <cell r="C1895" t="str">
            <v>AROEIRAS DO ITAIM</v>
          </cell>
          <cell r="D1895" t="str">
            <v>220095</v>
          </cell>
          <cell r="E1895">
            <v>1980</v>
          </cell>
          <cell r="F1895">
            <v>3594672</v>
          </cell>
        </row>
        <row r="1896">
          <cell r="A1896">
            <v>220100</v>
          </cell>
          <cell r="B1896" t="str">
            <v>PI</v>
          </cell>
          <cell r="C1896" t="str">
            <v>ARRAIAL</v>
          </cell>
          <cell r="D1896" t="str">
            <v>220100</v>
          </cell>
          <cell r="E1896">
            <v>262</v>
          </cell>
          <cell r="F1896">
            <v>2483774</v>
          </cell>
        </row>
        <row r="1897">
          <cell r="A1897">
            <v>220105</v>
          </cell>
          <cell r="B1897" t="str">
            <v>PI</v>
          </cell>
          <cell r="C1897" t="str">
            <v>ASSUNÇÃO DO PIAUÍ</v>
          </cell>
          <cell r="D1897" t="str">
            <v>220105</v>
          </cell>
          <cell r="E1897">
            <v>25205</v>
          </cell>
          <cell r="F1897">
            <v>7868483</v>
          </cell>
        </row>
        <row r="1898">
          <cell r="A1898">
            <v>220110</v>
          </cell>
          <cell r="B1898" t="str">
            <v>PI</v>
          </cell>
          <cell r="C1898" t="str">
            <v>AVELINO LOPES</v>
          </cell>
          <cell r="D1898" t="str">
            <v>220110</v>
          </cell>
          <cell r="F1898">
            <v>13135464</v>
          </cell>
        </row>
        <row r="1899">
          <cell r="A1899">
            <v>220115</v>
          </cell>
          <cell r="B1899" t="str">
            <v>PI</v>
          </cell>
          <cell r="C1899" t="str">
            <v>BAIXA GRANDE DO RIBEIRO</v>
          </cell>
          <cell r="D1899" t="str">
            <v>220115</v>
          </cell>
          <cell r="F1899">
            <v>346440</v>
          </cell>
        </row>
        <row r="1900">
          <cell r="A1900">
            <v>220117</v>
          </cell>
          <cell r="B1900" t="str">
            <v>PI</v>
          </cell>
          <cell r="C1900" t="str">
            <v>BARRA D'ALCÂNTARA</v>
          </cell>
          <cell r="D1900" t="str">
            <v>220117</v>
          </cell>
          <cell r="E1900">
            <v>35510</v>
          </cell>
          <cell r="F1900">
            <v>163327475</v>
          </cell>
        </row>
        <row r="1901">
          <cell r="A1901">
            <v>220120</v>
          </cell>
          <cell r="B1901" t="str">
            <v>PI</v>
          </cell>
          <cell r="C1901" t="str">
            <v>BARRAS</v>
          </cell>
          <cell r="D1901" t="str">
            <v>220120</v>
          </cell>
          <cell r="F1901">
            <v>3154488</v>
          </cell>
        </row>
        <row r="1902">
          <cell r="A1902">
            <v>220140</v>
          </cell>
          <cell r="B1902" t="str">
            <v>PI</v>
          </cell>
          <cell r="C1902" t="str">
            <v>BARRO DURO</v>
          </cell>
          <cell r="D1902" t="str">
            <v>220140</v>
          </cell>
          <cell r="E1902">
            <v>1748</v>
          </cell>
          <cell r="F1902">
            <v>9177336</v>
          </cell>
        </row>
        <row r="1903">
          <cell r="A1903">
            <v>220150</v>
          </cell>
          <cell r="B1903" t="str">
            <v>PI</v>
          </cell>
          <cell r="C1903" t="str">
            <v>BATALHA</v>
          </cell>
          <cell r="D1903" t="str">
            <v>220150</v>
          </cell>
          <cell r="E1903">
            <v>10057</v>
          </cell>
          <cell r="F1903">
            <v>7861416</v>
          </cell>
        </row>
        <row r="1904">
          <cell r="A1904">
            <v>220155</v>
          </cell>
          <cell r="B1904" t="str">
            <v>PI</v>
          </cell>
          <cell r="C1904" t="str">
            <v>BELA VISTA DO PIAUÍ</v>
          </cell>
          <cell r="D1904" t="str">
            <v>220155</v>
          </cell>
          <cell r="E1904">
            <v>9931</v>
          </cell>
          <cell r="F1904">
            <v>10557766</v>
          </cell>
        </row>
        <row r="1905">
          <cell r="A1905">
            <v>220157</v>
          </cell>
          <cell r="B1905" t="str">
            <v>PI</v>
          </cell>
          <cell r="C1905" t="str">
            <v>BELÉM DO PIAUÍ</v>
          </cell>
          <cell r="D1905" t="str">
            <v>220157</v>
          </cell>
          <cell r="E1905">
            <v>9057</v>
          </cell>
          <cell r="F1905">
            <v>15546830</v>
          </cell>
        </row>
        <row r="1906">
          <cell r="A1906">
            <v>220170</v>
          </cell>
          <cell r="B1906" t="str">
            <v>PI</v>
          </cell>
          <cell r="C1906" t="str">
            <v>BERTOLÍNIA</v>
          </cell>
          <cell r="D1906" t="str">
            <v>220170</v>
          </cell>
          <cell r="E1906">
            <v>22108</v>
          </cell>
          <cell r="F1906">
            <v>1794987</v>
          </cell>
        </row>
        <row r="1907">
          <cell r="A1907">
            <v>220177</v>
          </cell>
          <cell r="B1907" t="str">
            <v>PI</v>
          </cell>
          <cell r="C1907" t="str">
            <v>BOA HORA</v>
          </cell>
          <cell r="D1907" t="str">
            <v>220177</v>
          </cell>
          <cell r="F1907">
            <v>7986720</v>
          </cell>
        </row>
        <row r="1908">
          <cell r="A1908">
            <v>220190</v>
          </cell>
          <cell r="B1908" t="str">
            <v>PI</v>
          </cell>
          <cell r="C1908" t="str">
            <v>BOM JESUS</v>
          </cell>
          <cell r="D1908" t="str">
            <v>220190</v>
          </cell>
          <cell r="F1908">
            <v>34800894</v>
          </cell>
        </row>
        <row r="1909">
          <cell r="A1909">
            <v>220191</v>
          </cell>
          <cell r="B1909" t="str">
            <v>PI</v>
          </cell>
          <cell r="C1909" t="str">
            <v>BOM PRINCÍPIO DO PIAUÍ</v>
          </cell>
          <cell r="D1909" t="str">
            <v>220191</v>
          </cell>
          <cell r="F1909">
            <v>0</v>
          </cell>
        </row>
        <row r="1910">
          <cell r="A1910">
            <v>220192</v>
          </cell>
          <cell r="B1910" t="str">
            <v>PI</v>
          </cell>
          <cell r="C1910" t="str">
            <v>BONFIM DO PIAUÍ</v>
          </cell>
          <cell r="D1910" t="str">
            <v>220192</v>
          </cell>
          <cell r="E1910">
            <v>28971</v>
          </cell>
          <cell r="F1910">
            <v>9772023</v>
          </cell>
        </row>
        <row r="1911">
          <cell r="A1911">
            <v>220194</v>
          </cell>
          <cell r="B1911" t="str">
            <v>PI</v>
          </cell>
          <cell r="C1911" t="str">
            <v>BOQUEIRÃO DO PIAUÍ</v>
          </cell>
          <cell r="D1911" t="str">
            <v>220194</v>
          </cell>
          <cell r="E1911">
            <v>10625</v>
          </cell>
          <cell r="F1911">
            <v>3564103</v>
          </cell>
        </row>
        <row r="1912">
          <cell r="A1912">
            <v>220196</v>
          </cell>
          <cell r="B1912" t="str">
            <v>PI</v>
          </cell>
          <cell r="C1912" t="str">
            <v>BRASILEIRA</v>
          </cell>
          <cell r="D1912" t="str">
            <v>220196</v>
          </cell>
          <cell r="E1912">
            <v>37440</v>
          </cell>
          <cell r="F1912">
            <v>4302738</v>
          </cell>
        </row>
        <row r="1913">
          <cell r="A1913">
            <v>220198</v>
          </cell>
          <cell r="B1913" t="str">
            <v>PI</v>
          </cell>
          <cell r="C1913" t="str">
            <v>BREJO DO PIAUÍ</v>
          </cell>
          <cell r="D1913" t="str">
            <v>220198</v>
          </cell>
          <cell r="E1913">
            <v>8294</v>
          </cell>
          <cell r="F1913">
            <v>3430002</v>
          </cell>
        </row>
        <row r="1914">
          <cell r="A1914">
            <v>220202</v>
          </cell>
          <cell r="B1914" t="str">
            <v>PI</v>
          </cell>
          <cell r="C1914" t="str">
            <v>BURITI DOS MONTES</v>
          </cell>
          <cell r="D1914" t="str">
            <v>220202</v>
          </cell>
          <cell r="E1914">
            <v>201</v>
          </cell>
          <cell r="F1914">
            <v>5589763</v>
          </cell>
        </row>
        <row r="1915">
          <cell r="A1915">
            <v>220207</v>
          </cell>
          <cell r="B1915" t="str">
            <v>PI</v>
          </cell>
          <cell r="C1915" t="str">
            <v>CAJAZEIRAS DO PIAUÍ</v>
          </cell>
          <cell r="D1915" t="str">
            <v>220207</v>
          </cell>
          <cell r="F1915">
            <v>255096</v>
          </cell>
        </row>
        <row r="1916">
          <cell r="A1916">
            <v>220208</v>
          </cell>
          <cell r="B1916" t="str">
            <v>PI</v>
          </cell>
          <cell r="C1916" t="str">
            <v>CAJUEIRO DA PRAIA</v>
          </cell>
          <cell r="D1916" t="str">
            <v>220208</v>
          </cell>
          <cell r="F1916">
            <v>2469720</v>
          </cell>
        </row>
        <row r="1917">
          <cell r="A1917">
            <v>220209</v>
          </cell>
          <cell r="B1917" t="str">
            <v>PI</v>
          </cell>
          <cell r="C1917" t="str">
            <v>CALDEIRÃO GRANDE DO PIAUÍ</v>
          </cell>
          <cell r="D1917" t="str">
            <v>220209</v>
          </cell>
          <cell r="E1917">
            <v>1489</v>
          </cell>
          <cell r="F1917">
            <v>2402987</v>
          </cell>
        </row>
        <row r="1918">
          <cell r="A1918">
            <v>220210</v>
          </cell>
          <cell r="B1918" t="str">
            <v>PI</v>
          </cell>
          <cell r="C1918" t="str">
            <v>CAMPINAS DO PIAUÍ</v>
          </cell>
          <cell r="D1918" t="str">
            <v>220210</v>
          </cell>
          <cell r="F1918">
            <v>66480</v>
          </cell>
        </row>
        <row r="1919">
          <cell r="A1919">
            <v>220211</v>
          </cell>
          <cell r="B1919" t="str">
            <v>PI</v>
          </cell>
          <cell r="C1919" t="str">
            <v>CAMPO ALEGRE DO FIDALGO</v>
          </cell>
          <cell r="D1919" t="str">
            <v>220211</v>
          </cell>
          <cell r="E1919">
            <v>2195</v>
          </cell>
          <cell r="F1919">
            <v>2414388</v>
          </cell>
        </row>
        <row r="1920">
          <cell r="A1920">
            <v>220213</v>
          </cell>
          <cell r="B1920" t="str">
            <v>PI</v>
          </cell>
          <cell r="C1920" t="str">
            <v>CAMPO GRANDE DO PIAUÍ</v>
          </cell>
          <cell r="D1920" t="str">
            <v>220213</v>
          </cell>
          <cell r="E1920">
            <v>15935</v>
          </cell>
          <cell r="F1920">
            <v>51447082</v>
          </cell>
        </row>
        <row r="1921">
          <cell r="A1921">
            <v>220217</v>
          </cell>
          <cell r="B1921" t="str">
            <v>PI</v>
          </cell>
          <cell r="C1921" t="str">
            <v>CAMPO LARGO DO PIAUÍ</v>
          </cell>
          <cell r="D1921" t="str">
            <v>220217</v>
          </cell>
          <cell r="E1921">
            <v>5120</v>
          </cell>
          <cell r="F1921">
            <v>654649</v>
          </cell>
        </row>
        <row r="1922">
          <cell r="A1922">
            <v>220220</v>
          </cell>
          <cell r="B1922" t="str">
            <v>PI</v>
          </cell>
          <cell r="C1922" t="str">
            <v>CAMPO MAIOR</v>
          </cell>
          <cell r="D1922" t="str">
            <v>220220</v>
          </cell>
          <cell r="E1922">
            <v>51510</v>
          </cell>
          <cell r="F1922">
            <v>76469179</v>
          </cell>
        </row>
        <row r="1923">
          <cell r="A1923">
            <v>220225</v>
          </cell>
          <cell r="B1923" t="str">
            <v>PI</v>
          </cell>
          <cell r="C1923" t="str">
            <v>CANAVIEIRA</v>
          </cell>
          <cell r="D1923" t="str">
            <v>220225</v>
          </cell>
          <cell r="E1923">
            <v>11588</v>
          </cell>
          <cell r="F1923">
            <v>1597014</v>
          </cell>
        </row>
        <row r="1924">
          <cell r="A1924">
            <v>220230</v>
          </cell>
          <cell r="B1924" t="str">
            <v>PI</v>
          </cell>
          <cell r="C1924" t="str">
            <v>CANTO DO BURITI</v>
          </cell>
          <cell r="D1924" t="str">
            <v>220230</v>
          </cell>
          <cell r="F1924">
            <v>9067800</v>
          </cell>
        </row>
        <row r="1925">
          <cell r="A1925">
            <v>220240</v>
          </cell>
          <cell r="B1925" t="str">
            <v>PI</v>
          </cell>
          <cell r="C1925" t="str">
            <v>CAPITÃO DE CAMPOS</v>
          </cell>
          <cell r="D1925" t="str">
            <v>220240</v>
          </cell>
          <cell r="E1925">
            <v>642</v>
          </cell>
          <cell r="F1925">
            <v>598302</v>
          </cell>
        </row>
        <row r="1926">
          <cell r="A1926">
            <v>220245</v>
          </cell>
          <cell r="B1926" t="str">
            <v>PI</v>
          </cell>
          <cell r="C1926" t="str">
            <v>CAPITÃO GERVÁSIO OLIVEIRA</v>
          </cell>
          <cell r="D1926" t="str">
            <v>220245</v>
          </cell>
          <cell r="E1926">
            <v>2558</v>
          </cell>
          <cell r="F1926">
            <v>723194</v>
          </cell>
        </row>
        <row r="1927">
          <cell r="A1927">
            <v>220250</v>
          </cell>
          <cell r="B1927" t="str">
            <v>PI</v>
          </cell>
          <cell r="C1927" t="str">
            <v>CARACOL</v>
          </cell>
          <cell r="D1927" t="str">
            <v>220250</v>
          </cell>
          <cell r="E1927">
            <v>552</v>
          </cell>
          <cell r="F1927">
            <v>11329123</v>
          </cell>
        </row>
        <row r="1928">
          <cell r="A1928">
            <v>220253</v>
          </cell>
          <cell r="B1928" t="str">
            <v>PI</v>
          </cell>
          <cell r="C1928" t="str">
            <v>CARAÚBAS DO PIAUÍ</v>
          </cell>
          <cell r="D1928" t="str">
            <v>220253</v>
          </cell>
          <cell r="F1928">
            <v>5203680</v>
          </cell>
        </row>
        <row r="1929">
          <cell r="A1929">
            <v>220255</v>
          </cell>
          <cell r="B1929" t="str">
            <v>PI</v>
          </cell>
          <cell r="C1929" t="str">
            <v>CARIDADE DO PIAUÍ</v>
          </cell>
          <cell r="D1929" t="str">
            <v>220255</v>
          </cell>
          <cell r="E1929">
            <v>4533</v>
          </cell>
          <cell r="F1929">
            <v>9825090</v>
          </cell>
        </row>
        <row r="1930">
          <cell r="A1930">
            <v>220260</v>
          </cell>
          <cell r="B1930" t="str">
            <v>PI</v>
          </cell>
          <cell r="C1930" t="str">
            <v>CASTELO DO PIAUÍ</v>
          </cell>
          <cell r="D1930" t="str">
            <v>220260</v>
          </cell>
          <cell r="F1930">
            <v>2406912</v>
          </cell>
        </row>
        <row r="1931">
          <cell r="A1931">
            <v>220265</v>
          </cell>
          <cell r="B1931" t="str">
            <v>PI</v>
          </cell>
          <cell r="C1931" t="str">
            <v>CAXINGÓ</v>
          </cell>
          <cell r="D1931" t="str">
            <v>220265</v>
          </cell>
          <cell r="F1931">
            <v>8262480</v>
          </cell>
        </row>
        <row r="1932">
          <cell r="A1932">
            <v>220270</v>
          </cell>
          <cell r="B1932" t="str">
            <v>PI</v>
          </cell>
          <cell r="C1932" t="str">
            <v>COCAL</v>
          </cell>
          <cell r="D1932" t="str">
            <v>220270</v>
          </cell>
          <cell r="E1932">
            <v>16304</v>
          </cell>
          <cell r="F1932">
            <v>13264924</v>
          </cell>
        </row>
        <row r="1933">
          <cell r="A1933">
            <v>220271</v>
          </cell>
          <cell r="B1933" t="str">
            <v>PI</v>
          </cell>
          <cell r="C1933" t="str">
            <v>COCAL DE TELHA</v>
          </cell>
          <cell r="D1933" t="str">
            <v>220271</v>
          </cell>
          <cell r="E1933">
            <v>6316</v>
          </cell>
          <cell r="F1933">
            <v>2430927</v>
          </cell>
        </row>
        <row r="1934">
          <cell r="A1934">
            <v>220273</v>
          </cell>
          <cell r="B1934" t="str">
            <v>PI</v>
          </cell>
          <cell r="C1934" t="str">
            <v>COIVARAS</v>
          </cell>
          <cell r="D1934" t="str">
            <v>220273</v>
          </cell>
          <cell r="E1934">
            <v>3457</v>
          </cell>
          <cell r="F1934">
            <v>10062259</v>
          </cell>
        </row>
        <row r="1935">
          <cell r="A1935">
            <v>220275</v>
          </cell>
          <cell r="B1935" t="str">
            <v>PI</v>
          </cell>
          <cell r="C1935" t="str">
            <v>COLÔNIA DO GURGUÉIA</v>
          </cell>
          <cell r="D1935" t="str">
            <v>220275</v>
          </cell>
          <cell r="E1935">
            <v>120</v>
          </cell>
          <cell r="F1935">
            <v>589680</v>
          </cell>
        </row>
        <row r="1936">
          <cell r="A1936">
            <v>220277</v>
          </cell>
          <cell r="B1936" t="str">
            <v>PI</v>
          </cell>
          <cell r="C1936" t="str">
            <v>COLÔNIA DO PIAUÍ</v>
          </cell>
          <cell r="D1936" t="str">
            <v>220277</v>
          </cell>
          <cell r="F1936">
            <v>1859520</v>
          </cell>
        </row>
        <row r="1937">
          <cell r="A1937">
            <v>220280</v>
          </cell>
          <cell r="B1937" t="str">
            <v>PI</v>
          </cell>
          <cell r="C1937" t="str">
            <v>CONCEIÇÃO DO CANINDÉ</v>
          </cell>
          <cell r="D1937" t="str">
            <v>220280</v>
          </cell>
          <cell r="E1937">
            <v>1493</v>
          </cell>
          <cell r="F1937">
            <v>454400</v>
          </cell>
        </row>
        <row r="1938">
          <cell r="A1938">
            <v>220285</v>
          </cell>
          <cell r="B1938" t="str">
            <v>PI</v>
          </cell>
          <cell r="C1938" t="str">
            <v>CORONEL JOSÉ DIAS</v>
          </cell>
          <cell r="D1938" t="str">
            <v>220285</v>
          </cell>
          <cell r="F1938">
            <v>7541136</v>
          </cell>
        </row>
        <row r="1939">
          <cell r="A1939">
            <v>220290</v>
          </cell>
          <cell r="B1939" t="str">
            <v>PI</v>
          </cell>
          <cell r="C1939" t="str">
            <v>CORRENTE</v>
          </cell>
          <cell r="D1939" t="str">
            <v>220290</v>
          </cell>
          <cell r="F1939">
            <v>34435488</v>
          </cell>
        </row>
        <row r="1940">
          <cell r="A1940">
            <v>220300</v>
          </cell>
          <cell r="B1940" t="str">
            <v>PI</v>
          </cell>
          <cell r="C1940" t="str">
            <v>CRISTALÂNDIA DO PIAUÍ</v>
          </cell>
          <cell r="D1940" t="str">
            <v>220300</v>
          </cell>
          <cell r="F1940">
            <v>2665080</v>
          </cell>
        </row>
        <row r="1941">
          <cell r="A1941">
            <v>220310</v>
          </cell>
          <cell r="B1941" t="str">
            <v>PI</v>
          </cell>
          <cell r="C1941" t="str">
            <v>CRISTINO CASTRO</v>
          </cell>
          <cell r="D1941" t="str">
            <v>220310</v>
          </cell>
          <cell r="E1941">
            <v>14658</v>
          </cell>
          <cell r="F1941">
            <v>6090917</v>
          </cell>
        </row>
        <row r="1942">
          <cell r="A1942">
            <v>220320</v>
          </cell>
          <cell r="B1942" t="str">
            <v>PI</v>
          </cell>
          <cell r="C1942" t="str">
            <v>CURIMATÁ</v>
          </cell>
          <cell r="D1942" t="str">
            <v>220320</v>
          </cell>
          <cell r="E1942">
            <v>5939</v>
          </cell>
          <cell r="F1942">
            <v>1032999</v>
          </cell>
        </row>
        <row r="1943">
          <cell r="A1943">
            <v>220323</v>
          </cell>
          <cell r="B1943" t="str">
            <v>PI</v>
          </cell>
          <cell r="C1943" t="str">
            <v>CURRAIS</v>
          </cell>
          <cell r="D1943" t="str">
            <v>220323</v>
          </cell>
          <cell r="E1943">
            <v>13578</v>
          </cell>
          <cell r="F1943">
            <v>7589500</v>
          </cell>
        </row>
        <row r="1944">
          <cell r="A1944">
            <v>220327</v>
          </cell>
          <cell r="B1944" t="str">
            <v>PI</v>
          </cell>
          <cell r="C1944" t="str">
            <v>CURRAL NOVO DO PIAUÍ</v>
          </cell>
          <cell r="D1944" t="str">
            <v>220327</v>
          </cell>
          <cell r="E1944">
            <v>9589</v>
          </cell>
          <cell r="F1944">
            <v>8494687</v>
          </cell>
        </row>
        <row r="1945">
          <cell r="A1945">
            <v>220325</v>
          </cell>
          <cell r="B1945" t="str">
            <v>PI</v>
          </cell>
          <cell r="C1945" t="str">
            <v>CURRALINHOS</v>
          </cell>
          <cell r="D1945" t="str">
            <v>220325</v>
          </cell>
          <cell r="F1945">
            <v>1864584</v>
          </cell>
        </row>
        <row r="1946">
          <cell r="A1946">
            <v>220330</v>
          </cell>
          <cell r="B1946" t="str">
            <v>PI</v>
          </cell>
          <cell r="C1946" t="str">
            <v>DEMERVAL LOBÃO</v>
          </cell>
          <cell r="D1946" t="str">
            <v>220330</v>
          </cell>
          <cell r="E1946">
            <v>40134</v>
          </cell>
          <cell r="F1946">
            <v>3659521</v>
          </cell>
        </row>
        <row r="1947">
          <cell r="A1947">
            <v>220335</v>
          </cell>
          <cell r="B1947" t="str">
            <v>PI</v>
          </cell>
          <cell r="C1947" t="str">
            <v>DIRCEU ARCOVERDE</v>
          </cell>
          <cell r="D1947" t="str">
            <v>220335</v>
          </cell>
          <cell r="E1947">
            <v>1514</v>
          </cell>
          <cell r="F1947">
            <v>226734</v>
          </cell>
        </row>
        <row r="1948">
          <cell r="A1948">
            <v>220340</v>
          </cell>
          <cell r="B1948" t="str">
            <v>PI</v>
          </cell>
          <cell r="C1948" t="str">
            <v>DOM EXPEDITO LOPES</v>
          </cell>
          <cell r="D1948" t="str">
            <v>220340</v>
          </cell>
          <cell r="F1948">
            <v>2427264</v>
          </cell>
        </row>
        <row r="1949">
          <cell r="A1949">
            <v>220345</v>
          </cell>
          <cell r="B1949" t="str">
            <v>PI</v>
          </cell>
          <cell r="C1949" t="str">
            <v>DOM INOCÊNCIO</v>
          </cell>
          <cell r="D1949" t="str">
            <v>220345</v>
          </cell>
          <cell r="E1949">
            <v>7543</v>
          </cell>
          <cell r="F1949">
            <v>1740148</v>
          </cell>
        </row>
        <row r="1950">
          <cell r="A1950">
            <v>220342</v>
          </cell>
          <cell r="B1950" t="str">
            <v>PI</v>
          </cell>
          <cell r="C1950" t="str">
            <v>DOMINGOS MOURÃO</v>
          </cell>
          <cell r="D1950" t="str">
            <v>220342</v>
          </cell>
          <cell r="E1950">
            <v>4340</v>
          </cell>
          <cell r="F1950">
            <v>13879742</v>
          </cell>
        </row>
        <row r="1951">
          <cell r="A1951">
            <v>220350</v>
          </cell>
          <cell r="B1951" t="str">
            <v>PI</v>
          </cell>
          <cell r="C1951" t="str">
            <v>ELESBÃO VELOSO</v>
          </cell>
          <cell r="D1951" t="str">
            <v>220350</v>
          </cell>
          <cell r="E1951">
            <v>2596</v>
          </cell>
          <cell r="F1951">
            <v>3498205</v>
          </cell>
        </row>
        <row r="1952">
          <cell r="A1952">
            <v>220360</v>
          </cell>
          <cell r="B1952" t="str">
            <v>PI</v>
          </cell>
          <cell r="C1952" t="str">
            <v>ELISEU MARTINS</v>
          </cell>
          <cell r="D1952" t="str">
            <v>220360</v>
          </cell>
          <cell r="F1952">
            <v>758532</v>
          </cell>
        </row>
        <row r="1953">
          <cell r="A1953">
            <v>220370</v>
          </cell>
          <cell r="B1953" t="str">
            <v>PI</v>
          </cell>
          <cell r="C1953" t="str">
            <v>ESPERANTINA</v>
          </cell>
          <cell r="D1953" t="str">
            <v>220370</v>
          </cell>
          <cell r="F1953">
            <v>4112376</v>
          </cell>
        </row>
        <row r="1954">
          <cell r="A1954">
            <v>220375</v>
          </cell>
          <cell r="B1954" t="str">
            <v>PI</v>
          </cell>
          <cell r="C1954" t="str">
            <v>FARTURA DO PIAUÍ</v>
          </cell>
          <cell r="D1954" t="str">
            <v>220375</v>
          </cell>
          <cell r="E1954">
            <v>937</v>
          </cell>
          <cell r="F1954">
            <v>16164643</v>
          </cell>
        </row>
        <row r="1955">
          <cell r="A1955">
            <v>220380</v>
          </cell>
          <cell r="B1955" t="str">
            <v>PI</v>
          </cell>
          <cell r="C1955" t="str">
            <v>FLORES DO PIAUÍ</v>
          </cell>
          <cell r="D1955" t="str">
            <v>220380</v>
          </cell>
          <cell r="E1955">
            <v>847</v>
          </cell>
          <cell r="F1955">
            <v>4174156</v>
          </cell>
        </row>
        <row r="1956">
          <cell r="A1956">
            <v>220385</v>
          </cell>
          <cell r="B1956" t="str">
            <v>PI</v>
          </cell>
          <cell r="C1956" t="str">
            <v>FLORESTA DO PIAUÍ</v>
          </cell>
          <cell r="D1956" t="str">
            <v>220385</v>
          </cell>
          <cell r="F1956">
            <v>3550248</v>
          </cell>
        </row>
        <row r="1957">
          <cell r="A1957">
            <v>220390</v>
          </cell>
          <cell r="B1957" t="str">
            <v>PI</v>
          </cell>
          <cell r="C1957" t="str">
            <v>FLORIANO</v>
          </cell>
          <cell r="D1957" t="str">
            <v>220390</v>
          </cell>
          <cell r="E1957">
            <v>194247</v>
          </cell>
          <cell r="F1957">
            <v>25611640</v>
          </cell>
        </row>
        <row r="1958">
          <cell r="A1958">
            <v>220400</v>
          </cell>
          <cell r="B1958" t="str">
            <v>PI</v>
          </cell>
          <cell r="C1958" t="str">
            <v>FRANCINÓPOLIS</v>
          </cell>
          <cell r="D1958" t="str">
            <v>220400</v>
          </cell>
          <cell r="E1958">
            <v>9812</v>
          </cell>
          <cell r="F1958">
            <v>1600704</v>
          </cell>
        </row>
        <row r="1959">
          <cell r="A1959">
            <v>220410</v>
          </cell>
          <cell r="B1959" t="str">
            <v>PI</v>
          </cell>
          <cell r="C1959" t="str">
            <v>FRANCISCO AYRES</v>
          </cell>
          <cell r="D1959" t="str">
            <v>220410</v>
          </cell>
          <cell r="F1959">
            <v>57696</v>
          </cell>
        </row>
        <row r="1960">
          <cell r="A1960">
            <v>220415</v>
          </cell>
          <cell r="B1960" t="str">
            <v>PI</v>
          </cell>
          <cell r="C1960" t="str">
            <v>FRANCISCO MACEDO</v>
          </cell>
          <cell r="D1960" t="str">
            <v>220415</v>
          </cell>
          <cell r="E1960">
            <v>5563</v>
          </cell>
          <cell r="F1960">
            <v>7873204</v>
          </cell>
        </row>
        <row r="1961">
          <cell r="A1961">
            <v>220420</v>
          </cell>
          <cell r="B1961" t="str">
            <v>PI</v>
          </cell>
          <cell r="C1961" t="str">
            <v>FRANCISCO SANTOS</v>
          </cell>
          <cell r="D1961" t="str">
            <v>220420</v>
          </cell>
          <cell r="E1961">
            <v>6512</v>
          </cell>
          <cell r="F1961">
            <v>2332603</v>
          </cell>
        </row>
        <row r="1962">
          <cell r="A1962">
            <v>220430</v>
          </cell>
          <cell r="B1962" t="str">
            <v>PI</v>
          </cell>
          <cell r="C1962" t="str">
            <v>FRONTEIRAS</v>
          </cell>
          <cell r="D1962" t="str">
            <v>220430</v>
          </cell>
          <cell r="E1962">
            <v>1172</v>
          </cell>
          <cell r="F1962">
            <v>1025857</v>
          </cell>
        </row>
        <row r="1963">
          <cell r="A1963">
            <v>220440</v>
          </cell>
          <cell r="B1963" t="str">
            <v>PI</v>
          </cell>
          <cell r="C1963" t="str">
            <v>GILBUÉS</v>
          </cell>
          <cell r="D1963" t="str">
            <v>220440</v>
          </cell>
          <cell r="E1963">
            <v>3693</v>
          </cell>
          <cell r="F1963">
            <v>3956192</v>
          </cell>
        </row>
        <row r="1964">
          <cell r="A1964">
            <v>220455</v>
          </cell>
          <cell r="B1964" t="str">
            <v>PI</v>
          </cell>
          <cell r="C1964" t="str">
            <v>GUARIBAS</v>
          </cell>
          <cell r="D1964" t="str">
            <v>220455</v>
          </cell>
          <cell r="E1964">
            <v>72</v>
          </cell>
          <cell r="F1964">
            <v>39897</v>
          </cell>
        </row>
        <row r="1965">
          <cell r="A1965">
            <v>220460</v>
          </cell>
          <cell r="B1965" t="str">
            <v>PI</v>
          </cell>
          <cell r="C1965" t="str">
            <v>HUGO NAPOLEÃO</v>
          </cell>
          <cell r="D1965" t="str">
            <v>220460</v>
          </cell>
          <cell r="E1965">
            <v>11032</v>
          </cell>
          <cell r="F1965">
            <v>754669</v>
          </cell>
        </row>
        <row r="1966">
          <cell r="A1966">
            <v>220470</v>
          </cell>
          <cell r="B1966" t="str">
            <v>PI</v>
          </cell>
          <cell r="C1966" t="str">
            <v>INHUMA</v>
          </cell>
          <cell r="D1966" t="str">
            <v>220470</v>
          </cell>
          <cell r="F1966">
            <v>1041663</v>
          </cell>
        </row>
        <row r="1967">
          <cell r="A1967">
            <v>220480</v>
          </cell>
          <cell r="B1967" t="str">
            <v>PI</v>
          </cell>
          <cell r="C1967" t="str">
            <v>IPIRANGA DO PIAUÍ</v>
          </cell>
          <cell r="D1967" t="str">
            <v>220480</v>
          </cell>
          <cell r="E1967">
            <v>34977</v>
          </cell>
          <cell r="F1967">
            <v>3869602</v>
          </cell>
        </row>
        <row r="1968">
          <cell r="A1968">
            <v>220490</v>
          </cell>
          <cell r="B1968" t="str">
            <v>PI</v>
          </cell>
          <cell r="C1968" t="str">
            <v>ISAÍAS COELHO</v>
          </cell>
          <cell r="D1968" t="str">
            <v>220490</v>
          </cell>
          <cell r="F1968">
            <v>1479000</v>
          </cell>
        </row>
        <row r="1969">
          <cell r="A1969">
            <v>220500</v>
          </cell>
          <cell r="B1969" t="str">
            <v>PI</v>
          </cell>
          <cell r="C1969" t="str">
            <v>ITAINÓPOLIS</v>
          </cell>
          <cell r="D1969" t="str">
            <v>220500</v>
          </cell>
          <cell r="F1969">
            <v>4544976</v>
          </cell>
        </row>
        <row r="1970">
          <cell r="A1970">
            <v>220510</v>
          </cell>
          <cell r="B1970" t="str">
            <v>PI</v>
          </cell>
          <cell r="C1970" t="str">
            <v>ITAUEIRA</v>
          </cell>
          <cell r="D1970" t="str">
            <v>220510</v>
          </cell>
          <cell r="E1970">
            <v>98254</v>
          </cell>
          <cell r="F1970">
            <v>7191317</v>
          </cell>
        </row>
        <row r="1971">
          <cell r="A1971">
            <v>220515</v>
          </cell>
          <cell r="B1971" t="str">
            <v>PI</v>
          </cell>
          <cell r="C1971" t="str">
            <v>JACOBINA DO PIAUÍ</v>
          </cell>
          <cell r="D1971" t="str">
            <v>220515</v>
          </cell>
          <cell r="E1971">
            <v>4259</v>
          </cell>
          <cell r="F1971">
            <v>3323874</v>
          </cell>
        </row>
        <row r="1972">
          <cell r="A1972">
            <v>220520</v>
          </cell>
          <cell r="B1972" t="str">
            <v>PI</v>
          </cell>
          <cell r="C1972" t="str">
            <v>JAICÓS</v>
          </cell>
          <cell r="D1972" t="str">
            <v>220520</v>
          </cell>
          <cell r="E1972">
            <v>7002</v>
          </cell>
          <cell r="F1972">
            <v>7654788</v>
          </cell>
        </row>
        <row r="1973">
          <cell r="A1973">
            <v>220525</v>
          </cell>
          <cell r="B1973" t="str">
            <v>PI</v>
          </cell>
          <cell r="C1973" t="str">
            <v>JARDIM DO MULATO</v>
          </cell>
          <cell r="D1973" t="str">
            <v>220525</v>
          </cell>
          <cell r="F1973">
            <v>1645128</v>
          </cell>
        </row>
        <row r="1974">
          <cell r="A1974">
            <v>220527</v>
          </cell>
          <cell r="B1974" t="str">
            <v>PI</v>
          </cell>
          <cell r="C1974" t="str">
            <v>JATOBÁ DO PIAUÍ</v>
          </cell>
          <cell r="D1974" t="str">
            <v>220527</v>
          </cell>
          <cell r="E1974">
            <v>20023</v>
          </cell>
          <cell r="F1974">
            <v>6061756</v>
          </cell>
        </row>
        <row r="1975">
          <cell r="A1975">
            <v>220530</v>
          </cell>
          <cell r="B1975" t="str">
            <v>PI</v>
          </cell>
          <cell r="C1975" t="str">
            <v>JERUMENHA</v>
          </cell>
          <cell r="D1975" t="str">
            <v>220530</v>
          </cell>
          <cell r="E1975">
            <v>2260</v>
          </cell>
          <cell r="F1975">
            <v>453242</v>
          </cell>
        </row>
        <row r="1976">
          <cell r="A1976">
            <v>220535</v>
          </cell>
          <cell r="B1976" t="str">
            <v>PI</v>
          </cell>
          <cell r="C1976" t="str">
            <v>JOÃO COSTA</v>
          </cell>
          <cell r="D1976" t="str">
            <v>220535</v>
          </cell>
          <cell r="E1976">
            <v>17020</v>
          </cell>
          <cell r="F1976">
            <v>12079475</v>
          </cell>
        </row>
        <row r="1977">
          <cell r="A1977">
            <v>220540</v>
          </cell>
          <cell r="B1977" t="str">
            <v>PI</v>
          </cell>
          <cell r="C1977" t="str">
            <v>JOAQUIM PIRES</v>
          </cell>
          <cell r="D1977" t="str">
            <v>220540</v>
          </cell>
          <cell r="E1977">
            <v>1</v>
          </cell>
          <cell r="F1977">
            <v>4377989</v>
          </cell>
        </row>
        <row r="1978">
          <cell r="A1978">
            <v>220545</v>
          </cell>
          <cell r="B1978" t="str">
            <v>PI</v>
          </cell>
          <cell r="C1978" t="str">
            <v>JOCA MARQUES</v>
          </cell>
          <cell r="D1978" t="str">
            <v>220545</v>
          </cell>
          <cell r="F1978">
            <v>204497</v>
          </cell>
        </row>
        <row r="1979">
          <cell r="A1979">
            <v>220551</v>
          </cell>
          <cell r="B1979" t="str">
            <v>PI</v>
          </cell>
          <cell r="C1979" t="str">
            <v>JUAZEIRO DO PIAUÍ</v>
          </cell>
          <cell r="D1979" t="str">
            <v>220551</v>
          </cell>
          <cell r="E1979">
            <v>972</v>
          </cell>
          <cell r="F1979">
            <v>126276</v>
          </cell>
        </row>
        <row r="1980">
          <cell r="A1980">
            <v>220552</v>
          </cell>
          <cell r="B1980" t="str">
            <v>PI</v>
          </cell>
          <cell r="C1980" t="str">
            <v>JÚLIO BORGES</v>
          </cell>
          <cell r="D1980" t="str">
            <v>220552</v>
          </cell>
          <cell r="E1980">
            <v>13894</v>
          </cell>
          <cell r="F1980">
            <v>1398785</v>
          </cell>
        </row>
        <row r="1981">
          <cell r="A1981">
            <v>220553</v>
          </cell>
          <cell r="B1981" t="str">
            <v>PI</v>
          </cell>
          <cell r="C1981" t="str">
            <v>JUREMA</v>
          </cell>
          <cell r="D1981" t="str">
            <v>220553</v>
          </cell>
          <cell r="F1981">
            <v>3803688</v>
          </cell>
        </row>
        <row r="1982">
          <cell r="A1982">
            <v>220555</v>
          </cell>
          <cell r="B1982" t="str">
            <v>PI</v>
          </cell>
          <cell r="C1982" t="str">
            <v>LAGOA ALEGRE</v>
          </cell>
          <cell r="D1982" t="str">
            <v>220555</v>
          </cell>
          <cell r="E1982">
            <v>24413</v>
          </cell>
          <cell r="F1982">
            <v>2426468</v>
          </cell>
        </row>
        <row r="1983">
          <cell r="A1983">
            <v>220557</v>
          </cell>
          <cell r="B1983" t="str">
            <v>PI</v>
          </cell>
          <cell r="C1983" t="str">
            <v>LAGOA DE SÃO FRANCISCO</v>
          </cell>
          <cell r="D1983" t="str">
            <v>220557</v>
          </cell>
          <cell r="F1983">
            <v>9720</v>
          </cell>
        </row>
        <row r="1984">
          <cell r="A1984">
            <v>220556</v>
          </cell>
          <cell r="B1984" t="str">
            <v>PI</v>
          </cell>
          <cell r="C1984" t="str">
            <v>LAGOA DO BARRO DO PIAUÍ</v>
          </cell>
          <cell r="D1984" t="str">
            <v>220556</v>
          </cell>
          <cell r="E1984">
            <v>76451</v>
          </cell>
          <cell r="F1984">
            <v>32636174</v>
          </cell>
        </row>
        <row r="1985">
          <cell r="A1985">
            <v>220559</v>
          </cell>
          <cell r="B1985" t="str">
            <v>PI</v>
          </cell>
          <cell r="C1985" t="str">
            <v>LAGOA DO SÍTIO</v>
          </cell>
          <cell r="D1985" t="str">
            <v>220559</v>
          </cell>
          <cell r="E1985">
            <v>2368</v>
          </cell>
          <cell r="F1985">
            <v>939086</v>
          </cell>
        </row>
        <row r="1986">
          <cell r="A1986">
            <v>220560</v>
          </cell>
          <cell r="B1986" t="str">
            <v>PI</v>
          </cell>
          <cell r="C1986" t="str">
            <v>LANDRI SALES</v>
          </cell>
          <cell r="D1986" t="str">
            <v>220560</v>
          </cell>
          <cell r="E1986">
            <v>27429</v>
          </cell>
          <cell r="F1986">
            <v>1743092</v>
          </cell>
        </row>
        <row r="1987">
          <cell r="A1987">
            <v>220570</v>
          </cell>
          <cell r="B1987" t="str">
            <v>PI</v>
          </cell>
          <cell r="C1987" t="str">
            <v>LUÍS CORREIA</v>
          </cell>
          <cell r="D1987" t="str">
            <v>220570</v>
          </cell>
          <cell r="F1987">
            <v>8049912</v>
          </cell>
        </row>
        <row r="1988">
          <cell r="A1988">
            <v>220580</v>
          </cell>
          <cell r="B1988" t="str">
            <v>PI</v>
          </cell>
          <cell r="C1988" t="str">
            <v>LUZILÂNDIA</v>
          </cell>
          <cell r="D1988" t="str">
            <v>220580</v>
          </cell>
          <cell r="F1988">
            <v>5376761</v>
          </cell>
        </row>
        <row r="1989">
          <cell r="A1989">
            <v>220585</v>
          </cell>
          <cell r="B1989" t="str">
            <v>PI</v>
          </cell>
          <cell r="C1989" t="str">
            <v>MADEIRO</v>
          </cell>
          <cell r="D1989" t="str">
            <v>220585</v>
          </cell>
          <cell r="E1989">
            <v>188</v>
          </cell>
          <cell r="F1989">
            <v>354541</v>
          </cell>
        </row>
        <row r="1990">
          <cell r="A1990">
            <v>220590</v>
          </cell>
          <cell r="B1990" t="str">
            <v>PI</v>
          </cell>
          <cell r="C1990" t="str">
            <v>MANOEL EMÍDIO</v>
          </cell>
          <cell r="D1990" t="str">
            <v>220590</v>
          </cell>
          <cell r="E1990">
            <v>1790</v>
          </cell>
          <cell r="F1990">
            <v>4648474</v>
          </cell>
        </row>
        <row r="1991">
          <cell r="A1991">
            <v>220595</v>
          </cell>
          <cell r="B1991" t="str">
            <v>PI</v>
          </cell>
          <cell r="C1991" t="str">
            <v>MARCOLÂNDIA</v>
          </cell>
          <cell r="D1991" t="str">
            <v>220595</v>
          </cell>
          <cell r="F1991">
            <v>12000</v>
          </cell>
        </row>
        <row r="1992">
          <cell r="A1992">
            <v>220605</v>
          </cell>
          <cell r="B1992" t="str">
            <v>PI</v>
          </cell>
          <cell r="C1992" t="str">
            <v>MASSAPÊ DO PIAUÍ</v>
          </cell>
          <cell r="D1992" t="str">
            <v>220605</v>
          </cell>
          <cell r="E1992">
            <v>709</v>
          </cell>
          <cell r="F1992">
            <v>3726169</v>
          </cell>
        </row>
        <row r="1993">
          <cell r="A1993">
            <v>220610</v>
          </cell>
          <cell r="B1993" t="str">
            <v>PI</v>
          </cell>
          <cell r="C1993" t="str">
            <v>MATIAS OLÍMPIO</v>
          </cell>
          <cell r="D1993" t="str">
            <v>220610</v>
          </cell>
          <cell r="F1993">
            <v>878568</v>
          </cell>
        </row>
        <row r="1994">
          <cell r="A1994">
            <v>220620</v>
          </cell>
          <cell r="B1994" t="str">
            <v>PI</v>
          </cell>
          <cell r="C1994" t="str">
            <v>MIGUEL ALVES</v>
          </cell>
          <cell r="D1994" t="str">
            <v>220620</v>
          </cell>
          <cell r="F1994">
            <v>4349208</v>
          </cell>
        </row>
        <row r="1995">
          <cell r="A1995">
            <v>220630</v>
          </cell>
          <cell r="B1995" t="str">
            <v>PI</v>
          </cell>
          <cell r="C1995" t="str">
            <v>MIGUEL LEÃO</v>
          </cell>
          <cell r="D1995" t="str">
            <v>220630</v>
          </cell>
          <cell r="F1995">
            <v>852830</v>
          </cell>
        </row>
        <row r="1996">
          <cell r="A1996">
            <v>220640</v>
          </cell>
          <cell r="B1996" t="str">
            <v>PI</v>
          </cell>
          <cell r="C1996" t="str">
            <v>MONSENHOR GIL</v>
          </cell>
          <cell r="D1996" t="str">
            <v>220640</v>
          </cell>
          <cell r="F1996">
            <v>0</v>
          </cell>
        </row>
        <row r="1997">
          <cell r="A1997">
            <v>220660</v>
          </cell>
          <cell r="B1997" t="str">
            <v>PI</v>
          </cell>
          <cell r="C1997" t="str">
            <v>MONTE ALEGRE DO PIAUÍ</v>
          </cell>
          <cell r="D1997" t="str">
            <v>220660</v>
          </cell>
          <cell r="F1997">
            <v>7376604</v>
          </cell>
        </row>
        <row r="1998">
          <cell r="A1998">
            <v>220665</v>
          </cell>
          <cell r="B1998" t="str">
            <v>PI</v>
          </cell>
          <cell r="C1998" t="str">
            <v>MORRO CABEÇA NO TEMPO</v>
          </cell>
          <cell r="D1998" t="str">
            <v>220665</v>
          </cell>
          <cell r="E1998">
            <v>8106</v>
          </cell>
          <cell r="F1998">
            <v>10667296</v>
          </cell>
        </row>
        <row r="1999">
          <cell r="A1999">
            <v>220667</v>
          </cell>
          <cell r="B1999" t="str">
            <v>PI</v>
          </cell>
          <cell r="C1999" t="str">
            <v>MORRO DO CHAPÉU DO PIAUÍ</v>
          </cell>
          <cell r="D1999" t="str">
            <v>220667</v>
          </cell>
          <cell r="E1999">
            <v>461</v>
          </cell>
          <cell r="F1999">
            <v>3498790</v>
          </cell>
        </row>
        <row r="2000">
          <cell r="A2000">
            <v>220669</v>
          </cell>
          <cell r="B2000" t="str">
            <v>PI</v>
          </cell>
          <cell r="C2000" t="str">
            <v>MURICI DOS PORTELAS</v>
          </cell>
          <cell r="D2000" t="str">
            <v>220669</v>
          </cell>
          <cell r="E2000">
            <v>683</v>
          </cell>
          <cell r="F2000">
            <v>1283290</v>
          </cell>
        </row>
        <row r="2001">
          <cell r="A2001">
            <v>220670</v>
          </cell>
          <cell r="B2001" t="str">
            <v>PI</v>
          </cell>
          <cell r="C2001" t="str">
            <v>NAZARÉ DO PIAUÍ</v>
          </cell>
          <cell r="D2001" t="str">
            <v>220670</v>
          </cell>
          <cell r="E2001">
            <v>2637</v>
          </cell>
          <cell r="F2001">
            <v>1761039</v>
          </cell>
        </row>
        <row r="2002">
          <cell r="A2002">
            <v>220675</v>
          </cell>
          <cell r="B2002" t="str">
            <v>PI</v>
          </cell>
          <cell r="C2002" t="str">
            <v>NOSSA SENHORA DE NAZARÉ</v>
          </cell>
          <cell r="D2002" t="str">
            <v>220675</v>
          </cell>
          <cell r="E2002">
            <v>2013</v>
          </cell>
          <cell r="F2002">
            <v>1319360</v>
          </cell>
        </row>
        <row r="2003">
          <cell r="A2003">
            <v>220795</v>
          </cell>
          <cell r="B2003" t="str">
            <v>PI</v>
          </cell>
          <cell r="C2003" t="str">
            <v>NOVA SANTA RITA</v>
          </cell>
          <cell r="D2003" t="str">
            <v>220795</v>
          </cell>
          <cell r="F2003">
            <v>16116144</v>
          </cell>
        </row>
        <row r="2004">
          <cell r="A2004">
            <v>220690</v>
          </cell>
          <cell r="B2004" t="str">
            <v>PI</v>
          </cell>
          <cell r="C2004" t="str">
            <v>NOVO ORIENTE DO PIAUÍ</v>
          </cell>
          <cell r="D2004" t="str">
            <v>220690</v>
          </cell>
          <cell r="F2004">
            <v>1029240</v>
          </cell>
        </row>
        <row r="2005">
          <cell r="A2005">
            <v>220695</v>
          </cell>
          <cell r="B2005" t="str">
            <v>PI</v>
          </cell>
          <cell r="C2005" t="str">
            <v>NOVO SANTO ANTÔNIO</v>
          </cell>
          <cell r="D2005" t="str">
            <v>220695</v>
          </cell>
          <cell r="F2005">
            <v>4589856</v>
          </cell>
        </row>
        <row r="2006">
          <cell r="A2006">
            <v>220700</v>
          </cell>
          <cell r="B2006" t="str">
            <v>PI</v>
          </cell>
          <cell r="C2006" t="str">
            <v>OEIRAS</v>
          </cell>
          <cell r="D2006" t="str">
            <v>220700</v>
          </cell>
          <cell r="F2006">
            <v>24000</v>
          </cell>
        </row>
        <row r="2007">
          <cell r="A2007">
            <v>220710</v>
          </cell>
          <cell r="B2007" t="str">
            <v>PI</v>
          </cell>
          <cell r="C2007" t="str">
            <v>OLHO D'ÁGUA DO PIAUÍ</v>
          </cell>
          <cell r="D2007" t="str">
            <v>220710</v>
          </cell>
          <cell r="E2007">
            <v>7690</v>
          </cell>
          <cell r="F2007">
            <v>468598</v>
          </cell>
        </row>
        <row r="2008">
          <cell r="A2008">
            <v>220720</v>
          </cell>
          <cell r="B2008" t="str">
            <v>PI</v>
          </cell>
          <cell r="C2008" t="str">
            <v>PADRE MARCOS</v>
          </cell>
          <cell r="D2008" t="str">
            <v>220720</v>
          </cell>
          <cell r="E2008">
            <v>7152</v>
          </cell>
          <cell r="F2008">
            <v>67178089</v>
          </cell>
        </row>
        <row r="2009">
          <cell r="A2009">
            <v>220730</v>
          </cell>
          <cell r="B2009" t="str">
            <v>PI</v>
          </cell>
          <cell r="C2009" t="str">
            <v>PAES LANDIM</v>
          </cell>
          <cell r="D2009" t="str">
            <v>220730</v>
          </cell>
          <cell r="E2009">
            <v>192</v>
          </cell>
          <cell r="F2009">
            <v>395400</v>
          </cell>
        </row>
        <row r="2010">
          <cell r="A2010">
            <v>220735</v>
          </cell>
          <cell r="B2010" t="str">
            <v>PI</v>
          </cell>
          <cell r="C2010" t="str">
            <v>PAJEÚ DO PIAUÍ</v>
          </cell>
          <cell r="D2010" t="str">
            <v>220735</v>
          </cell>
          <cell r="E2010">
            <v>3447</v>
          </cell>
          <cell r="F2010">
            <v>13595454</v>
          </cell>
        </row>
        <row r="2011">
          <cell r="A2011">
            <v>220740</v>
          </cell>
          <cell r="B2011" t="str">
            <v>PI</v>
          </cell>
          <cell r="C2011" t="str">
            <v>PALMEIRA DO PIAUÍ</v>
          </cell>
          <cell r="D2011" t="str">
            <v>220740</v>
          </cell>
          <cell r="E2011">
            <v>12129</v>
          </cell>
          <cell r="F2011">
            <v>3951931</v>
          </cell>
        </row>
        <row r="2012">
          <cell r="A2012">
            <v>220750</v>
          </cell>
          <cell r="B2012" t="str">
            <v>PI</v>
          </cell>
          <cell r="C2012" t="str">
            <v>PALMEIRAIS</v>
          </cell>
          <cell r="D2012" t="str">
            <v>220750</v>
          </cell>
          <cell r="E2012">
            <v>27603</v>
          </cell>
          <cell r="F2012">
            <v>12957768</v>
          </cell>
        </row>
        <row r="2013">
          <cell r="A2013">
            <v>220755</v>
          </cell>
          <cell r="B2013" t="str">
            <v>PI</v>
          </cell>
          <cell r="C2013" t="str">
            <v>PAQUETÁ</v>
          </cell>
          <cell r="D2013" t="str">
            <v>220755</v>
          </cell>
          <cell r="E2013">
            <v>62</v>
          </cell>
          <cell r="F2013">
            <v>1225486</v>
          </cell>
        </row>
        <row r="2014">
          <cell r="A2014">
            <v>220760</v>
          </cell>
          <cell r="B2014" t="str">
            <v>PI</v>
          </cell>
          <cell r="C2014" t="str">
            <v>PARNAGUÁ</v>
          </cell>
          <cell r="D2014" t="str">
            <v>220760</v>
          </cell>
          <cell r="F2014">
            <v>3561696</v>
          </cell>
        </row>
        <row r="2015">
          <cell r="A2015">
            <v>220770</v>
          </cell>
          <cell r="B2015" t="str">
            <v>PI</v>
          </cell>
          <cell r="C2015" t="str">
            <v>PARNAÍBA</v>
          </cell>
          <cell r="D2015" t="str">
            <v>220770</v>
          </cell>
          <cell r="F2015">
            <v>482400</v>
          </cell>
        </row>
        <row r="2016">
          <cell r="A2016">
            <v>220777</v>
          </cell>
          <cell r="B2016" t="str">
            <v>PI</v>
          </cell>
          <cell r="C2016" t="str">
            <v>PATOS DO PIAUÍ</v>
          </cell>
          <cell r="D2016" t="str">
            <v>220777</v>
          </cell>
          <cell r="E2016">
            <v>757</v>
          </cell>
          <cell r="F2016">
            <v>20088346</v>
          </cell>
        </row>
        <row r="2017">
          <cell r="A2017">
            <v>220779</v>
          </cell>
          <cell r="B2017" t="str">
            <v>PI</v>
          </cell>
          <cell r="C2017" t="str">
            <v>PAU D'ARCO DO PIAUÍ</v>
          </cell>
          <cell r="D2017" t="str">
            <v>220779</v>
          </cell>
          <cell r="E2017">
            <v>13418</v>
          </cell>
          <cell r="F2017">
            <v>8745928</v>
          </cell>
        </row>
        <row r="2018">
          <cell r="A2018">
            <v>220780</v>
          </cell>
          <cell r="B2018" t="str">
            <v>PI</v>
          </cell>
          <cell r="C2018" t="str">
            <v>PAULISTANA</v>
          </cell>
          <cell r="D2018" t="str">
            <v>220780</v>
          </cell>
          <cell r="E2018">
            <v>17749</v>
          </cell>
          <cell r="F2018">
            <v>2331095</v>
          </cell>
        </row>
        <row r="2019">
          <cell r="A2019">
            <v>220785</v>
          </cell>
          <cell r="B2019" t="str">
            <v>PI</v>
          </cell>
          <cell r="C2019" t="str">
            <v>PAVUSSU</v>
          </cell>
          <cell r="D2019" t="str">
            <v>220785</v>
          </cell>
          <cell r="E2019">
            <v>15263</v>
          </cell>
          <cell r="F2019">
            <v>5032631</v>
          </cell>
        </row>
        <row r="2020">
          <cell r="A2020">
            <v>220793</v>
          </cell>
          <cell r="B2020" t="str">
            <v>PI</v>
          </cell>
          <cell r="C2020" t="str">
            <v>PEDRO LAURENTINO</v>
          </cell>
          <cell r="D2020" t="str">
            <v>220793</v>
          </cell>
          <cell r="E2020">
            <v>5220</v>
          </cell>
          <cell r="F2020">
            <v>521487</v>
          </cell>
        </row>
        <row r="2021">
          <cell r="A2021">
            <v>220800</v>
          </cell>
          <cell r="B2021" t="str">
            <v>PI</v>
          </cell>
          <cell r="C2021" t="str">
            <v>PICOS</v>
          </cell>
          <cell r="D2021" t="str">
            <v>220800</v>
          </cell>
          <cell r="E2021">
            <v>300</v>
          </cell>
          <cell r="F2021">
            <v>3609150</v>
          </cell>
        </row>
        <row r="2022">
          <cell r="A2022">
            <v>220810</v>
          </cell>
          <cell r="B2022" t="str">
            <v>PI</v>
          </cell>
          <cell r="C2022" t="str">
            <v>PIMENTEIRAS</v>
          </cell>
          <cell r="D2022" t="str">
            <v>220810</v>
          </cell>
          <cell r="E2022">
            <v>120</v>
          </cell>
          <cell r="F2022">
            <v>793968</v>
          </cell>
        </row>
        <row r="2023">
          <cell r="A2023">
            <v>220820</v>
          </cell>
          <cell r="B2023" t="str">
            <v>PI</v>
          </cell>
          <cell r="C2023" t="str">
            <v>PIO IX</v>
          </cell>
          <cell r="D2023" t="str">
            <v>220820</v>
          </cell>
          <cell r="E2023">
            <v>1740</v>
          </cell>
          <cell r="F2023">
            <v>3694920</v>
          </cell>
        </row>
        <row r="2024">
          <cell r="A2024">
            <v>220830</v>
          </cell>
          <cell r="B2024" t="str">
            <v>PI</v>
          </cell>
          <cell r="C2024" t="str">
            <v>PIRACURUCA</v>
          </cell>
          <cell r="D2024" t="str">
            <v>220830</v>
          </cell>
          <cell r="E2024">
            <v>14656</v>
          </cell>
          <cell r="F2024">
            <v>20053612</v>
          </cell>
        </row>
        <row r="2025">
          <cell r="A2025">
            <v>220840</v>
          </cell>
          <cell r="B2025" t="str">
            <v>PI</v>
          </cell>
          <cell r="C2025" t="str">
            <v>PIRIPIRI</v>
          </cell>
          <cell r="D2025" t="str">
            <v>220840</v>
          </cell>
          <cell r="F2025">
            <v>23052180</v>
          </cell>
        </row>
        <row r="2026">
          <cell r="A2026">
            <v>220850</v>
          </cell>
          <cell r="B2026" t="str">
            <v>PI</v>
          </cell>
          <cell r="C2026" t="str">
            <v>PORTO</v>
          </cell>
          <cell r="D2026" t="str">
            <v>220850</v>
          </cell>
          <cell r="F2026">
            <v>694344</v>
          </cell>
        </row>
        <row r="2027">
          <cell r="A2027">
            <v>220855</v>
          </cell>
          <cell r="B2027" t="str">
            <v>PI</v>
          </cell>
          <cell r="C2027" t="str">
            <v>PORTO ALEGRE DO PIAUÍ</v>
          </cell>
          <cell r="D2027" t="str">
            <v>220855</v>
          </cell>
          <cell r="E2027">
            <v>7699</v>
          </cell>
          <cell r="F2027">
            <v>4915562</v>
          </cell>
        </row>
        <row r="2028">
          <cell r="A2028">
            <v>220860</v>
          </cell>
          <cell r="B2028" t="str">
            <v>PI</v>
          </cell>
          <cell r="C2028" t="str">
            <v>PRATA DO PIAUÍ</v>
          </cell>
          <cell r="D2028" t="str">
            <v>220860</v>
          </cell>
          <cell r="F2028">
            <v>495960</v>
          </cell>
        </row>
        <row r="2029">
          <cell r="A2029">
            <v>220865</v>
          </cell>
          <cell r="B2029" t="str">
            <v>PI</v>
          </cell>
          <cell r="C2029" t="str">
            <v>QUEIMADA NOVA</v>
          </cell>
          <cell r="D2029" t="str">
            <v>220865</v>
          </cell>
          <cell r="E2029">
            <v>2586</v>
          </cell>
          <cell r="F2029">
            <v>4794489</v>
          </cell>
        </row>
        <row r="2030">
          <cell r="A2030">
            <v>220870</v>
          </cell>
          <cell r="B2030" t="str">
            <v>PI</v>
          </cell>
          <cell r="C2030" t="str">
            <v>REDENÇÃO DO GURGUÉIA</v>
          </cell>
          <cell r="D2030" t="str">
            <v>220870</v>
          </cell>
          <cell r="E2030">
            <v>31573</v>
          </cell>
          <cell r="F2030">
            <v>3145804</v>
          </cell>
        </row>
        <row r="2031">
          <cell r="A2031">
            <v>220880</v>
          </cell>
          <cell r="B2031" t="str">
            <v>PI</v>
          </cell>
          <cell r="C2031" t="str">
            <v>REGENERAÇÃO</v>
          </cell>
          <cell r="D2031" t="str">
            <v>220880</v>
          </cell>
          <cell r="E2031">
            <v>8771</v>
          </cell>
          <cell r="F2031">
            <v>333167</v>
          </cell>
        </row>
        <row r="2032">
          <cell r="A2032">
            <v>220887</v>
          </cell>
          <cell r="B2032" t="str">
            <v>PI</v>
          </cell>
          <cell r="C2032" t="str">
            <v>RIBEIRA DO PIAUÍ</v>
          </cell>
          <cell r="D2032" t="str">
            <v>220887</v>
          </cell>
          <cell r="E2032">
            <v>17267</v>
          </cell>
          <cell r="F2032">
            <v>7726802</v>
          </cell>
        </row>
        <row r="2033">
          <cell r="A2033">
            <v>220890</v>
          </cell>
          <cell r="B2033" t="str">
            <v>PI</v>
          </cell>
          <cell r="C2033" t="str">
            <v>RIBEIRO GONÇALVES</v>
          </cell>
          <cell r="D2033" t="str">
            <v>220890</v>
          </cell>
          <cell r="E2033">
            <v>16206</v>
          </cell>
          <cell r="F2033">
            <v>2135956</v>
          </cell>
        </row>
        <row r="2034">
          <cell r="A2034">
            <v>220900</v>
          </cell>
          <cell r="B2034" t="str">
            <v>PI</v>
          </cell>
          <cell r="C2034" t="str">
            <v>RIO GRANDE DO PIAUÍ</v>
          </cell>
          <cell r="D2034" t="str">
            <v>220900</v>
          </cell>
          <cell r="E2034">
            <v>61</v>
          </cell>
          <cell r="F2034">
            <v>1112801</v>
          </cell>
        </row>
        <row r="2035">
          <cell r="A2035">
            <v>220910</v>
          </cell>
          <cell r="B2035" t="str">
            <v>PI</v>
          </cell>
          <cell r="C2035" t="str">
            <v>SANTA CRUZ DO PIAUÍ</v>
          </cell>
          <cell r="D2035" t="str">
            <v>220910</v>
          </cell>
          <cell r="E2035">
            <v>1928</v>
          </cell>
          <cell r="F2035">
            <v>3611974</v>
          </cell>
        </row>
        <row r="2036">
          <cell r="A2036">
            <v>220920</v>
          </cell>
          <cell r="B2036" t="str">
            <v>PI</v>
          </cell>
          <cell r="C2036" t="str">
            <v>SANTA FILOMENA</v>
          </cell>
          <cell r="D2036" t="str">
            <v>220920</v>
          </cell>
          <cell r="E2036">
            <v>9858</v>
          </cell>
          <cell r="F2036">
            <v>4857316</v>
          </cell>
        </row>
        <row r="2037">
          <cell r="A2037">
            <v>220930</v>
          </cell>
          <cell r="B2037" t="str">
            <v>PI</v>
          </cell>
          <cell r="C2037" t="str">
            <v>SANTA LUZ</v>
          </cell>
          <cell r="D2037" t="str">
            <v>220930</v>
          </cell>
          <cell r="E2037">
            <v>91</v>
          </cell>
          <cell r="F2037">
            <v>2216150</v>
          </cell>
        </row>
        <row r="2038">
          <cell r="A2038">
            <v>220937</v>
          </cell>
          <cell r="B2038" t="str">
            <v>PI</v>
          </cell>
          <cell r="C2038" t="str">
            <v>SANTA ROSA DO PIAUÍ</v>
          </cell>
          <cell r="D2038" t="str">
            <v>220937</v>
          </cell>
          <cell r="E2038">
            <v>2954</v>
          </cell>
          <cell r="F2038">
            <v>4010892</v>
          </cell>
        </row>
        <row r="2039">
          <cell r="A2039">
            <v>220935</v>
          </cell>
          <cell r="B2039" t="str">
            <v>PI</v>
          </cell>
          <cell r="C2039" t="str">
            <v>SANTANA DO PIAUÍ</v>
          </cell>
          <cell r="D2039" t="str">
            <v>220935</v>
          </cell>
          <cell r="E2039">
            <v>332</v>
          </cell>
          <cell r="F2039">
            <v>4052648</v>
          </cell>
        </row>
        <row r="2040">
          <cell r="A2040">
            <v>220945</v>
          </cell>
          <cell r="B2040" t="str">
            <v>PI</v>
          </cell>
          <cell r="C2040" t="str">
            <v>SANTO ANTÔNIO DOS MILAGRES</v>
          </cell>
          <cell r="D2040" t="str">
            <v>220945</v>
          </cell>
          <cell r="F2040">
            <v>622824</v>
          </cell>
        </row>
        <row r="2041">
          <cell r="A2041">
            <v>220955</v>
          </cell>
          <cell r="B2041" t="str">
            <v>PI</v>
          </cell>
          <cell r="C2041" t="str">
            <v>SÃO BRAZ DO PIAUÍ</v>
          </cell>
          <cell r="D2041" t="str">
            <v>220955</v>
          </cell>
          <cell r="E2041">
            <v>279</v>
          </cell>
          <cell r="F2041">
            <v>1940934</v>
          </cell>
        </row>
        <row r="2042">
          <cell r="A2042">
            <v>220965</v>
          </cell>
          <cell r="B2042" t="str">
            <v>PI</v>
          </cell>
          <cell r="C2042" t="str">
            <v>SÃO FRANCISCO DE ASSIS DO PIAUÍ</v>
          </cell>
          <cell r="D2042" t="str">
            <v>220965</v>
          </cell>
          <cell r="E2042">
            <v>2600</v>
          </cell>
          <cell r="F2042">
            <v>1355779</v>
          </cell>
        </row>
        <row r="2043">
          <cell r="A2043">
            <v>220970</v>
          </cell>
          <cell r="B2043" t="str">
            <v>PI</v>
          </cell>
          <cell r="C2043" t="str">
            <v>SÃO FRANCISCO DO PIAUÍ</v>
          </cell>
          <cell r="D2043" t="str">
            <v>220970</v>
          </cell>
          <cell r="E2043">
            <v>6549</v>
          </cell>
          <cell r="F2043">
            <v>1666443</v>
          </cell>
        </row>
        <row r="2044">
          <cell r="A2044">
            <v>220975</v>
          </cell>
          <cell r="B2044" t="str">
            <v>PI</v>
          </cell>
          <cell r="C2044" t="str">
            <v>SÃO GONÇALO DO GURGUÉIA</v>
          </cell>
          <cell r="D2044" t="str">
            <v>220975</v>
          </cell>
          <cell r="E2044">
            <v>247</v>
          </cell>
          <cell r="F2044">
            <v>590759</v>
          </cell>
        </row>
        <row r="2045">
          <cell r="A2045">
            <v>220980</v>
          </cell>
          <cell r="B2045" t="str">
            <v>PI</v>
          </cell>
          <cell r="C2045" t="str">
            <v>SÃO GONÇALO DO PIAUÍ</v>
          </cell>
          <cell r="D2045" t="str">
            <v>220980</v>
          </cell>
          <cell r="F2045">
            <v>282960</v>
          </cell>
        </row>
        <row r="2046">
          <cell r="A2046">
            <v>220985</v>
          </cell>
          <cell r="B2046" t="str">
            <v>PI</v>
          </cell>
          <cell r="C2046" t="str">
            <v>SÃO JOÃO DA CANABRAVA</v>
          </cell>
          <cell r="D2046" t="str">
            <v>220985</v>
          </cell>
          <cell r="E2046">
            <v>5100</v>
          </cell>
          <cell r="F2046">
            <v>2352546</v>
          </cell>
        </row>
        <row r="2047">
          <cell r="A2047">
            <v>220987</v>
          </cell>
          <cell r="B2047" t="str">
            <v>PI</v>
          </cell>
          <cell r="C2047" t="str">
            <v>SÃO JOÃO DA FRONTEIRA</v>
          </cell>
          <cell r="D2047" t="str">
            <v>220987</v>
          </cell>
          <cell r="F2047">
            <v>2029656</v>
          </cell>
        </row>
        <row r="2048">
          <cell r="A2048">
            <v>220995</v>
          </cell>
          <cell r="B2048" t="str">
            <v>PI</v>
          </cell>
          <cell r="C2048" t="str">
            <v>SÃO JOÃO DA VARJOTA</v>
          </cell>
          <cell r="D2048" t="str">
            <v>220995</v>
          </cell>
          <cell r="E2048">
            <v>69</v>
          </cell>
          <cell r="F2048">
            <v>2747172</v>
          </cell>
        </row>
        <row r="2049">
          <cell r="A2049">
            <v>220997</v>
          </cell>
          <cell r="B2049" t="str">
            <v>PI</v>
          </cell>
          <cell r="C2049" t="str">
            <v>SÃO JOÃO DO ARRAIAL</v>
          </cell>
          <cell r="D2049" t="str">
            <v>220997</v>
          </cell>
          <cell r="E2049">
            <v>45</v>
          </cell>
          <cell r="F2049">
            <v>3314602</v>
          </cell>
        </row>
        <row r="2050">
          <cell r="A2050">
            <v>221000</v>
          </cell>
          <cell r="B2050" t="str">
            <v>PI</v>
          </cell>
          <cell r="C2050" t="str">
            <v>SÃO JOÃO DO PIAUÍ</v>
          </cell>
          <cell r="D2050" t="str">
            <v>221000</v>
          </cell>
          <cell r="F2050">
            <v>2167176</v>
          </cell>
        </row>
        <row r="2051">
          <cell r="A2051">
            <v>221005</v>
          </cell>
          <cell r="B2051" t="str">
            <v>PI</v>
          </cell>
          <cell r="C2051" t="str">
            <v>SÃO JOSÉ DO DIVINO</v>
          </cell>
          <cell r="D2051" t="str">
            <v>221005</v>
          </cell>
          <cell r="E2051">
            <v>35050</v>
          </cell>
          <cell r="F2051">
            <v>2792388</v>
          </cell>
        </row>
        <row r="2052">
          <cell r="A2052">
            <v>221010</v>
          </cell>
          <cell r="B2052" t="str">
            <v>PI</v>
          </cell>
          <cell r="C2052" t="str">
            <v>SÃO JOSÉ DO PEIXE</v>
          </cell>
          <cell r="D2052" t="str">
            <v>221010</v>
          </cell>
          <cell r="E2052">
            <v>11098</v>
          </cell>
          <cell r="F2052">
            <v>12981957</v>
          </cell>
        </row>
        <row r="2053">
          <cell r="A2053">
            <v>221030</v>
          </cell>
          <cell r="B2053" t="str">
            <v>PI</v>
          </cell>
          <cell r="C2053" t="str">
            <v>SÃO JULIÃO</v>
          </cell>
          <cell r="D2053" t="str">
            <v>221030</v>
          </cell>
          <cell r="E2053">
            <v>1914</v>
          </cell>
          <cell r="F2053">
            <v>3488501</v>
          </cell>
        </row>
        <row r="2054">
          <cell r="A2054">
            <v>221035</v>
          </cell>
          <cell r="B2054" t="str">
            <v>PI</v>
          </cell>
          <cell r="C2054" t="str">
            <v>SÃO LOURENÇO DO PIAUÍ</v>
          </cell>
          <cell r="D2054" t="str">
            <v>221035</v>
          </cell>
          <cell r="F2054">
            <v>108066</v>
          </cell>
        </row>
        <row r="2055">
          <cell r="A2055">
            <v>221037</v>
          </cell>
          <cell r="B2055" t="str">
            <v>PI</v>
          </cell>
          <cell r="C2055" t="str">
            <v>SÃO LUIS DO PIAUÍ</v>
          </cell>
          <cell r="D2055" t="str">
            <v>221037</v>
          </cell>
          <cell r="E2055">
            <v>6090</v>
          </cell>
          <cell r="F2055">
            <v>1971456</v>
          </cell>
        </row>
        <row r="2056">
          <cell r="A2056">
            <v>221038</v>
          </cell>
          <cell r="B2056" t="str">
            <v>PI</v>
          </cell>
          <cell r="C2056" t="str">
            <v>SÃO MIGUEL DA BAIXA GRANDE</v>
          </cell>
          <cell r="D2056" t="str">
            <v>221038</v>
          </cell>
          <cell r="E2056">
            <v>5445</v>
          </cell>
          <cell r="F2056">
            <v>16443633</v>
          </cell>
        </row>
        <row r="2057">
          <cell r="A2057">
            <v>221039</v>
          </cell>
          <cell r="B2057" t="str">
            <v>PI</v>
          </cell>
          <cell r="C2057" t="str">
            <v>SÃO MIGUEL DO FIDALGO</v>
          </cell>
          <cell r="D2057" t="str">
            <v>221039</v>
          </cell>
          <cell r="E2057">
            <v>7138</v>
          </cell>
          <cell r="F2057">
            <v>1845424</v>
          </cell>
        </row>
        <row r="2058">
          <cell r="A2058">
            <v>221040</v>
          </cell>
          <cell r="B2058" t="str">
            <v>PI</v>
          </cell>
          <cell r="C2058" t="str">
            <v>SÃO MIGUEL DO TAPUIO</v>
          </cell>
          <cell r="D2058" t="str">
            <v>221040</v>
          </cell>
          <cell r="F2058">
            <v>67920</v>
          </cell>
        </row>
        <row r="2059">
          <cell r="A2059">
            <v>221062</v>
          </cell>
          <cell r="B2059" t="str">
            <v>PI</v>
          </cell>
          <cell r="C2059" t="str">
            <v>SEBASTIÃO BARROS</v>
          </cell>
          <cell r="D2059" t="str">
            <v>221062</v>
          </cell>
          <cell r="F2059">
            <v>3320472</v>
          </cell>
        </row>
        <row r="2060">
          <cell r="A2060">
            <v>221063</v>
          </cell>
          <cell r="B2060" t="str">
            <v>PI</v>
          </cell>
          <cell r="C2060" t="str">
            <v>SEBASTIÃO LEAL</v>
          </cell>
          <cell r="D2060" t="str">
            <v>221063</v>
          </cell>
          <cell r="E2060">
            <v>3211</v>
          </cell>
          <cell r="F2060">
            <v>1238578</v>
          </cell>
        </row>
        <row r="2061">
          <cell r="A2061">
            <v>221065</v>
          </cell>
          <cell r="B2061" t="str">
            <v>PI</v>
          </cell>
          <cell r="C2061" t="str">
            <v>SIGEFREDO PACHECO</v>
          </cell>
          <cell r="D2061" t="str">
            <v>221065</v>
          </cell>
          <cell r="E2061">
            <v>22166</v>
          </cell>
          <cell r="F2061">
            <v>1489113</v>
          </cell>
        </row>
        <row r="2062">
          <cell r="A2062">
            <v>221070</v>
          </cell>
          <cell r="B2062" t="str">
            <v>PI</v>
          </cell>
          <cell r="C2062" t="str">
            <v>SIMÕES</v>
          </cell>
          <cell r="D2062" t="str">
            <v>221070</v>
          </cell>
          <cell r="E2062">
            <v>131</v>
          </cell>
          <cell r="F2062">
            <v>3512441</v>
          </cell>
        </row>
        <row r="2063">
          <cell r="A2063">
            <v>221090</v>
          </cell>
          <cell r="B2063" t="str">
            <v>PI</v>
          </cell>
          <cell r="C2063" t="str">
            <v>SOCORRO DO PIAUÍ</v>
          </cell>
          <cell r="D2063" t="str">
            <v>221090</v>
          </cell>
          <cell r="E2063">
            <v>11960</v>
          </cell>
          <cell r="F2063">
            <v>856570</v>
          </cell>
        </row>
        <row r="2064">
          <cell r="A2064">
            <v>221093</v>
          </cell>
          <cell r="B2064" t="str">
            <v>PI</v>
          </cell>
          <cell r="C2064" t="str">
            <v>SUSSUAPARA</v>
          </cell>
          <cell r="D2064" t="str">
            <v>221093</v>
          </cell>
          <cell r="E2064">
            <v>2040</v>
          </cell>
          <cell r="F2064">
            <v>1634986</v>
          </cell>
        </row>
        <row r="2065">
          <cell r="A2065">
            <v>221095</v>
          </cell>
          <cell r="B2065" t="str">
            <v>PI</v>
          </cell>
          <cell r="C2065" t="str">
            <v>TAMBORIL DO PIAUÍ</v>
          </cell>
          <cell r="D2065" t="str">
            <v>221095</v>
          </cell>
          <cell r="E2065">
            <v>684</v>
          </cell>
          <cell r="F2065">
            <v>17219370</v>
          </cell>
        </row>
        <row r="2066">
          <cell r="A2066">
            <v>221100</v>
          </cell>
          <cell r="B2066" t="str">
            <v>PI</v>
          </cell>
          <cell r="C2066" t="str">
            <v>TERESINA</v>
          </cell>
          <cell r="D2066" t="str">
            <v>221100</v>
          </cell>
          <cell r="E2066">
            <v>326668</v>
          </cell>
          <cell r="F2066">
            <v>676527297</v>
          </cell>
        </row>
        <row r="2067">
          <cell r="A2067">
            <v>221110</v>
          </cell>
          <cell r="B2067" t="str">
            <v>PI</v>
          </cell>
          <cell r="C2067" t="str">
            <v>UNIÃO</v>
          </cell>
          <cell r="D2067" t="str">
            <v>221110</v>
          </cell>
          <cell r="F2067">
            <v>64027197</v>
          </cell>
        </row>
        <row r="2068">
          <cell r="A2068">
            <v>221120</v>
          </cell>
          <cell r="B2068" t="str">
            <v>PI</v>
          </cell>
          <cell r="C2068" t="str">
            <v>URUÇUÍ</v>
          </cell>
          <cell r="D2068" t="str">
            <v>221120</v>
          </cell>
          <cell r="E2068">
            <v>95587</v>
          </cell>
          <cell r="F2068">
            <v>31739255</v>
          </cell>
        </row>
        <row r="2069">
          <cell r="A2069">
            <v>221130</v>
          </cell>
          <cell r="B2069" t="str">
            <v>PI</v>
          </cell>
          <cell r="C2069" t="str">
            <v>VALENÇA DO PIAUÍ</v>
          </cell>
          <cell r="D2069" t="str">
            <v>221130</v>
          </cell>
          <cell r="F2069">
            <v>1030272</v>
          </cell>
        </row>
        <row r="2070">
          <cell r="A2070">
            <v>221135</v>
          </cell>
          <cell r="B2070" t="str">
            <v>PI</v>
          </cell>
          <cell r="C2070" t="str">
            <v>VÁRZEA BRANCA</v>
          </cell>
          <cell r="D2070" t="str">
            <v>221135</v>
          </cell>
          <cell r="E2070">
            <v>32669</v>
          </cell>
          <cell r="F2070">
            <v>8027529</v>
          </cell>
        </row>
        <row r="2071">
          <cell r="A2071">
            <v>221140</v>
          </cell>
          <cell r="B2071" t="str">
            <v>PI</v>
          </cell>
          <cell r="C2071" t="str">
            <v>VÁRZEA GRANDE</v>
          </cell>
          <cell r="D2071" t="str">
            <v>221140</v>
          </cell>
          <cell r="E2071">
            <v>2476</v>
          </cell>
          <cell r="F2071">
            <v>3952840</v>
          </cell>
        </row>
        <row r="2072">
          <cell r="A2072">
            <v>221150</v>
          </cell>
          <cell r="B2072" t="str">
            <v>PI</v>
          </cell>
          <cell r="C2072" t="str">
            <v>VERA MENDES</v>
          </cell>
          <cell r="D2072" t="str">
            <v>221150</v>
          </cell>
          <cell r="E2072">
            <v>52433</v>
          </cell>
          <cell r="F2072">
            <v>19034343</v>
          </cell>
        </row>
        <row r="2073">
          <cell r="A2073">
            <v>221160</v>
          </cell>
          <cell r="B2073" t="str">
            <v>PI</v>
          </cell>
          <cell r="C2073" t="str">
            <v>VILA NOVA DO PIAUÍ</v>
          </cell>
          <cell r="D2073" t="str">
            <v>221160</v>
          </cell>
          <cell r="E2073">
            <v>56</v>
          </cell>
          <cell r="F2073">
            <v>603905</v>
          </cell>
        </row>
        <row r="2074">
          <cell r="A2074">
            <v>221170</v>
          </cell>
          <cell r="B2074" t="str">
            <v>PI</v>
          </cell>
          <cell r="C2074" t="str">
            <v>WALL FERRAZ</v>
          </cell>
          <cell r="D2074" t="str">
            <v>221170</v>
          </cell>
          <cell r="E2074">
            <v>9247</v>
          </cell>
          <cell r="F2074">
            <v>3147473</v>
          </cell>
        </row>
        <row r="2075">
          <cell r="A2075">
            <v>330015</v>
          </cell>
          <cell r="B2075" t="str">
            <v>RJ</v>
          </cell>
          <cell r="C2075" t="str">
            <v>APERIBÉ</v>
          </cell>
          <cell r="D2075" t="str">
            <v>330015</v>
          </cell>
          <cell r="F2075">
            <v>0</v>
          </cell>
        </row>
        <row r="2076">
          <cell r="A2076">
            <v>330022</v>
          </cell>
          <cell r="B2076" t="str">
            <v>RJ</v>
          </cell>
          <cell r="C2076" t="str">
            <v>AREAL</v>
          </cell>
          <cell r="D2076" t="str">
            <v>330022</v>
          </cell>
          <cell r="E2076">
            <v>127131</v>
          </cell>
          <cell r="F2076">
            <v>37566620</v>
          </cell>
        </row>
        <row r="2077">
          <cell r="A2077">
            <v>330030</v>
          </cell>
          <cell r="B2077" t="str">
            <v>RJ</v>
          </cell>
          <cell r="C2077" t="str">
            <v>BARRA DO PIRAÍ</v>
          </cell>
          <cell r="D2077" t="str">
            <v>330030</v>
          </cell>
          <cell r="F2077">
            <v>4662576</v>
          </cell>
        </row>
        <row r="2078">
          <cell r="A2078">
            <v>330040</v>
          </cell>
          <cell r="B2078" t="str">
            <v>RJ</v>
          </cell>
          <cell r="C2078" t="str">
            <v>BARRA MANSA</v>
          </cell>
          <cell r="D2078" t="str">
            <v>330040</v>
          </cell>
          <cell r="E2078">
            <v>527954</v>
          </cell>
          <cell r="F2078">
            <v>124223720</v>
          </cell>
        </row>
        <row r="2079">
          <cell r="A2079">
            <v>330050</v>
          </cell>
          <cell r="B2079" t="str">
            <v>RJ</v>
          </cell>
          <cell r="C2079" t="str">
            <v>BOM JARDIM</v>
          </cell>
          <cell r="D2079" t="str">
            <v>330050</v>
          </cell>
          <cell r="F2079">
            <v>274296</v>
          </cell>
        </row>
        <row r="2080">
          <cell r="A2080">
            <v>330090</v>
          </cell>
          <cell r="B2080" t="str">
            <v>RJ</v>
          </cell>
          <cell r="C2080" t="str">
            <v>CAMBUCI</v>
          </cell>
          <cell r="D2080" t="str">
            <v>330090</v>
          </cell>
          <cell r="E2080">
            <v>9786</v>
          </cell>
          <cell r="F2080">
            <v>18042482</v>
          </cell>
        </row>
        <row r="2081">
          <cell r="A2081">
            <v>330110</v>
          </cell>
          <cell r="B2081" t="str">
            <v>RJ</v>
          </cell>
          <cell r="C2081" t="str">
            <v>CANTAGALO</v>
          </cell>
          <cell r="D2081" t="str">
            <v>330110</v>
          </cell>
          <cell r="E2081">
            <v>290443</v>
          </cell>
          <cell r="F2081">
            <v>50309343</v>
          </cell>
        </row>
        <row r="2082">
          <cell r="A2082">
            <v>330115</v>
          </cell>
          <cell r="B2082" t="str">
            <v>RJ</v>
          </cell>
          <cell r="C2082" t="str">
            <v>CARDOSO MOREIRA</v>
          </cell>
          <cell r="D2082" t="str">
            <v>330115</v>
          </cell>
          <cell r="E2082">
            <v>24824</v>
          </cell>
          <cell r="F2082">
            <v>26422702</v>
          </cell>
        </row>
        <row r="2083">
          <cell r="A2083">
            <v>330120</v>
          </cell>
          <cell r="B2083" t="str">
            <v>RJ</v>
          </cell>
          <cell r="C2083" t="str">
            <v>CARMO</v>
          </cell>
          <cell r="D2083" t="str">
            <v>330120</v>
          </cell>
          <cell r="F2083">
            <v>1200000</v>
          </cell>
        </row>
        <row r="2084">
          <cell r="A2084">
            <v>330095</v>
          </cell>
          <cell r="B2084" t="str">
            <v>RJ</v>
          </cell>
          <cell r="C2084" t="str">
            <v>COMENDADOR LEVY GASPARIAN</v>
          </cell>
          <cell r="D2084" t="str">
            <v>330095</v>
          </cell>
          <cell r="F2084">
            <v>6024</v>
          </cell>
        </row>
        <row r="2085">
          <cell r="A2085">
            <v>330140</v>
          </cell>
          <cell r="B2085" t="str">
            <v>RJ</v>
          </cell>
          <cell r="C2085" t="str">
            <v>CONCEIÇÃO DE MACABU</v>
          </cell>
          <cell r="D2085" t="str">
            <v>330140</v>
          </cell>
          <cell r="F2085">
            <v>10772616</v>
          </cell>
        </row>
        <row r="2086">
          <cell r="A2086">
            <v>330150</v>
          </cell>
          <cell r="B2086" t="str">
            <v>RJ</v>
          </cell>
          <cell r="C2086" t="str">
            <v>CORDEIRO</v>
          </cell>
          <cell r="D2086" t="str">
            <v>330150</v>
          </cell>
          <cell r="F2086">
            <v>12496320</v>
          </cell>
        </row>
        <row r="2087">
          <cell r="A2087">
            <v>330160</v>
          </cell>
          <cell r="B2087" t="str">
            <v>RJ</v>
          </cell>
          <cell r="C2087" t="str">
            <v>DUAS BARRAS</v>
          </cell>
          <cell r="D2087" t="str">
            <v>330160</v>
          </cell>
          <cell r="F2087">
            <v>340080</v>
          </cell>
        </row>
        <row r="2088">
          <cell r="A2088">
            <v>330180</v>
          </cell>
          <cell r="B2088" t="str">
            <v>RJ</v>
          </cell>
          <cell r="C2088" t="str">
            <v>ENGENHEIRO PAULO DE FRONTIN</v>
          </cell>
          <cell r="D2088" t="str">
            <v>330180</v>
          </cell>
          <cell r="F2088">
            <v>42138984</v>
          </cell>
        </row>
        <row r="2089">
          <cell r="A2089">
            <v>330187</v>
          </cell>
          <cell r="B2089" t="str">
            <v>RJ</v>
          </cell>
          <cell r="C2089" t="str">
            <v>IGUABA GRANDE</v>
          </cell>
          <cell r="D2089" t="str">
            <v>330187</v>
          </cell>
          <cell r="E2089">
            <v>162678</v>
          </cell>
          <cell r="F2089">
            <v>23846829</v>
          </cell>
        </row>
        <row r="2090">
          <cell r="A2090">
            <v>330190</v>
          </cell>
          <cell r="B2090" t="str">
            <v>RJ</v>
          </cell>
          <cell r="C2090" t="str">
            <v>ITABORAÍ</v>
          </cell>
          <cell r="D2090" t="str">
            <v>330190</v>
          </cell>
          <cell r="E2090">
            <v>187032</v>
          </cell>
          <cell r="F2090">
            <v>33383808</v>
          </cell>
        </row>
        <row r="2091">
          <cell r="A2091">
            <v>330200</v>
          </cell>
          <cell r="B2091" t="str">
            <v>RJ</v>
          </cell>
          <cell r="C2091" t="str">
            <v>ITAGUAÍ</v>
          </cell>
          <cell r="D2091" t="str">
            <v>330200</v>
          </cell>
          <cell r="F2091">
            <v>252413418</v>
          </cell>
        </row>
        <row r="2092">
          <cell r="A2092">
            <v>330210</v>
          </cell>
          <cell r="B2092" t="str">
            <v>RJ</v>
          </cell>
          <cell r="C2092" t="str">
            <v>ITAOCARA</v>
          </cell>
          <cell r="D2092" t="str">
            <v>330210</v>
          </cell>
          <cell r="F2092">
            <v>30742968</v>
          </cell>
        </row>
        <row r="2093">
          <cell r="A2093">
            <v>330225</v>
          </cell>
          <cell r="B2093" t="str">
            <v>RJ</v>
          </cell>
          <cell r="C2093" t="str">
            <v>ITATIAIA</v>
          </cell>
          <cell r="D2093" t="str">
            <v>330225</v>
          </cell>
          <cell r="F2093">
            <v>37741008</v>
          </cell>
        </row>
        <row r="2094">
          <cell r="A2094">
            <v>330227</v>
          </cell>
          <cell r="B2094" t="str">
            <v>RJ</v>
          </cell>
          <cell r="C2094" t="str">
            <v>JAPERI</v>
          </cell>
          <cell r="D2094" t="str">
            <v>330227</v>
          </cell>
          <cell r="F2094">
            <v>19746006</v>
          </cell>
        </row>
        <row r="2095">
          <cell r="A2095">
            <v>330230</v>
          </cell>
          <cell r="B2095" t="str">
            <v>RJ</v>
          </cell>
          <cell r="C2095" t="str">
            <v>LAJE DO MURIAÉ</v>
          </cell>
          <cell r="D2095" t="str">
            <v>330230</v>
          </cell>
          <cell r="F2095">
            <v>2217000</v>
          </cell>
        </row>
        <row r="2096">
          <cell r="A2096">
            <v>330240</v>
          </cell>
          <cell r="B2096" t="str">
            <v>RJ</v>
          </cell>
          <cell r="C2096" t="str">
            <v>MACAÉ</v>
          </cell>
          <cell r="D2096" t="str">
            <v>330240</v>
          </cell>
          <cell r="F2096">
            <v>706602912</v>
          </cell>
        </row>
        <row r="2097">
          <cell r="A2097">
            <v>330245</v>
          </cell>
          <cell r="B2097" t="str">
            <v>RJ</v>
          </cell>
          <cell r="C2097" t="str">
            <v>MACUCO</v>
          </cell>
          <cell r="D2097" t="str">
            <v>330245</v>
          </cell>
          <cell r="E2097">
            <v>42660</v>
          </cell>
          <cell r="F2097">
            <v>8857520</v>
          </cell>
        </row>
        <row r="2098">
          <cell r="A2098">
            <v>330270</v>
          </cell>
          <cell r="B2098" t="str">
            <v>RJ</v>
          </cell>
          <cell r="C2098" t="str">
            <v>MARICÁ</v>
          </cell>
          <cell r="D2098" t="str">
            <v>330270</v>
          </cell>
          <cell r="E2098">
            <v>1138234</v>
          </cell>
          <cell r="F2098">
            <v>164610298</v>
          </cell>
        </row>
        <row r="2099">
          <cell r="A2099">
            <v>330280</v>
          </cell>
          <cell r="B2099" t="str">
            <v>RJ</v>
          </cell>
          <cell r="C2099" t="str">
            <v>MENDES</v>
          </cell>
          <cell r="D2099" t="str">
            <v>330280</v>
          </cell>
          <cell r="F2099">
            <v>13224558</v>
          </cell>
        </row>
        <row r="2100">
          <cell r="A2100">
            <v>330285</v>
          </cell>
          <cell r="B2100" t="str">
            <v>RJ</v>
          </cell>
          <cell r="C2100" t="str">
            <v>MESQUITA</v>
          </cell>
          <cell r="D2100" t="str">
            <v>330285</v>
          </cell>
          <cell r="F2100">
            <v>152726136</v>
          </cell>
        </row>
        <row r="2101">
          <cell r="A2101">
            <v>330290</v>
          </cell>
          <cell r="B2101" t="str">
            <v>RJ</v>
          </cell>
          <cell r="C2101" t="str">
            <v>MIGUEL PEREIRA</v>
          </cell>
          <cell r="D2101" t="str">
            <v>330290</v>
          </cell>
          <cell r="E2101">
            <v>192196</v>
          </cell>
          <cell r="F2101">
            <v>41026067</v>
          </cell>
        </row>
        <row r="2102">
          <cell r="A2102">
            <v>330300</v>
          </cell>
          <cell r="B2102" t="str">
            <v>RJ</v>
          </cell>
          <cell r="C2102" t="str">
            <v>MIRACEMA</v>
          </cell>
          <cell r="D2102" t="str">
            <v>330300</v>
          </cell>
          <cell r="E2102">
            <v>403</v>
          </cell>
          <cell r="F2102">
            <v>35731946</v>
          </cell>
        </row>
        <row r="2103">
          <cell r="A2103">
            <v>330310</v>
          </cell>
          <cell r="B2103" t="str">
            <v>RJ</v>
          </cell>
          <cell r="C2103" t="str">
            <v>NATIVIDADE</v>
          </cell>
          <cell r="D2103" t="str">
            <v>330310</v>
          </cell>
          <cell r="E2103">
            <v>80050</v>
          </cell>
          <cell r="F2103">
            <v>59452421</v>
          </cell>
        </row>
        <row r="2104">
          <cell r="A2104">
            <v>330330</v>
          </cell>
          <cell r="B2104" t="str">
            <v>RJ</v>
          </cell>
          <cell r="C2104" t="str">
            <v>NITERÓI</v>
          </cell>
          <cell r="D2104" t="str">
            <v>330330</v>
          </cell>
          <cell r="F2104">
            <v>389843808</v>
          </cell>
        </row>
        <row r="2105">
          <cell r="A2105">
            <v>330340</v>
          </cell>
          <cell r="B2105" t="str">
            <v>RJ</v>
          </cell>
          <cell r="C2105" t="str">
            <v>NOVA FRIBURGO</v>
          </cell>
          <cell r="D2105" t="str">
            <v>330340</v>
          </cell>
          <cell r="E2105">
            <v>22980</v>
          </cell>
          <cell r="F2105">
            <v>121231653</v>
          </cell>
        </row>
        <row r="2106">
          <cell r="A2106">
            <v>330350</v>
          </cell>
          <cell r="B2106" t="str">
            <v>RJ</v>
          </cell>
          <cell r="C2106" t="str">
            <v>NOVA IGUAÇU</v>
          </cell>
          <cell r="D2106" t="str">
            <v>330350</v>
          </cell>
          <cell r="F2106">
            <v>563746824</v>
          </cell>
        </row>
        <row r="2107">
          <cell r="A2107">
            <v>330360</v>
          </cell>
          <cell r="B2107" t="str">
            <v>RJ</v>
          </cell>
          <cell r="C2107" t="str">
            <v>PARACAMBI</v>
          </cell>
          <cell r="D2107" t="str">
            <v>330360</v>
          </cell>
          <cell r="F2107">
            <v>13192326</v>
          </cell>
        </row>
        <row r="2108">
          <cell r="A2108">
            <v>330370</v>
          </cell>
          <cell r="B2108" t="str">
            <v>RJ</v>
          </cell>
          <cell r="C2108" t="str">
            <v>PARAÍBA DO SUL</v>
          </cell>
          <cell r="D2108" t="str">
            <v>330370</v>
          </cell>
          <cell r="E2108">
            <v>107714</v>
          </cell>
          <cell r="F2108">
            <v>140680886</v>
          </cell>
        </row>
        <row r="2109">
          <cell r="A2109">
            <v>330385</v>
          </cell>
          <cell r="B2109" t="str">
            <v>RJ</v>
          </cell>
          <cell r="C2109" t="str">
            <v>PATY DO ALFERES</v>
          </cell>
          <cell r="D2109" t="str">
            <v>330385</v>
          </cell>
          <cell r="E2109">
            <v>362162</v>
          </cell>
          <cell r="F2109">
            <v>86121130</v>
          </cell>
        </row>
        <row r="2110">
          <cell r="A2110">
            <v>330395</v>
          </cell>
          <cell r="B2110" t="str">
            <v>RJ</v>
          </cell>
          <cell r="C2110" t="str">
            <v>PINHEIRAL</v>
          </cell>
          <cell r="D2110" t="str">
            <v>330395</v>
          </cell>
          <cell r="F2110">
            <v>11413512</v>
          </cell>
        </row>
        <row r="2111">
          <cell r="A2111">
            <v>330400</v>
          </cell>
          <cell r="B2111" t="str">
            <v>RJ</v>
          </cell>
          <cell r="C2111" t="str">
            <v>PIRAÍ</v>
          </cell>
          <cell r="D2111" t="str">
            <v>330400</v>
          </cell>
          <cell r="E2111">
            <v>27659</v>
          </cell>
          <cell r="F2111">
            <v>88594770</v>
          </cell>
        </row>
        <row r="2112">
          <cell r="A2112">
            <v>330410</v>
          </cell>
          <cell r="B2112" t="str">
            <v>RJ</v>
          </cell>
          <cell r="C2112" t="str">
            <v>PORCIÚNCULA</v>
          </cell>
          <cell r="D2112" t="str">
            <v>330410</v>
          </cell>
          <cell r="F2112">
            <v>35153148</v>
          </cell>
        </row>
        <row r="2113">
          <cell r="A2113">
            <v>330411</v>
          </cell>
          <cell r="B2113" t="str">
            <v>RJ</v>
          </cell>
          <cell r="C2113" t="str">
            <v>PORTO REAL</v>
          </cell>
          <cell r="D2113" t="str">
            <v>330411</v>
          </cell>
          <cell r="F2113">
            <v>60276906</v>
          </cell>
        </row>
        <row r="2114">
          <cell r="A2114">
            <v>330412</v>
          </cell>
          <cell r="B2114" t="str">
            <v>RJ</v>
          </cell>
          <cell r="C2114" t="str">
            <v>QUATIS</v>
          </cell>
          <cell r="D2114" t="str">
            <v>330412</v>
          </cell>
          <cell r="F2114">
            <v>21412608</v>
          </cell>
        </row>
        <row r="2115">
          <cell r="A2115">
            <v>330414</v>
          </cell>
          <cell r="B2115" t="str">
            <v>RJ</v>
          </cell>
          <cell r="C2115" t="str">
            <v>QUEIMADOS</v>
          </cell>
          <cell r="D2115" t="str">
            <v>330414</v>
          </cell>
          <cell r="F2115">
            <v>77303304</v>
          </cell>
        </row>
        <row r="2116">
          <cell r="A2116">
            <v>330415</v>
          </cell>
          <cell r="B2116" t="str">
            <v>RJ</v>
          </cell>
          <cell r="C2116" t="str">
            <v>QUISSAMÃ</v>
          </cell>
          <cell r="D2116" t="str">
            <v>330415</v>
          </cell>
          <cell r="F2116">
            <v>32152908</v>
          </cell>
        </row>
        <row r="2117">
          <cell r="A2117">
            <v>330420</v>
          </cell>
          <cell r="B2117" t="str">
            <v>RJ</v>
          </cell>
          <cell r="C2117" t="str">
            <v>RESENDE</v>
          </cell>
          <cell r="D2117" t="str">
            <v>330420</v>
          </cell>
          <cell r="F2117">
            <v>364446960</v>
          </cell>
        </row>
        <row r="2118">
          <cell r="A2118">
            <v>330430</v>
          </cell>
          <cell r="B2118" t="str">
            <v>RJ</v>
          </cell>
          <cell r="C2118" t="str">
            <v>RIO BONITO</v>
          </cell>
          <cell r="D2118" t="str">
            <v>330430</v>
          </cell>
          <cell r="F2118">
            <v>27957120</v>
          </cell>
        </row>
        <row r="2119">
          <cell r="A2119">
            <v>330440</v>
          </cell>
          <cell r="B2119" t="str">
            <v>RJ</v>
          </cell>
          <cell r="C2119" t="str">
            <v>RIO CLARO</v>
          </cell>
          <cell r="D2119" t="str">
            <v>330440</v>
          </cell>
          <cell r="E2119">
            <v>176695</v>
          </cell>
          <cell r="F2119">
            <v>33212947</v>
          </cell>
        </row>
        <row r="2120">
          <cell r="A2120">
            <v>330450</v>
          </cell>
          <cell r="B2120" t="str">
            <v>RJ</v>
          </cell>
          <cell r="C2120" t="str">
            <v>RIO DAS FLORES</v>
          </cell>
          <cell r="D2120" t="str">
            <v>330450</v>
          </cell>
          <cell r="E2120">
            <v>97836</v>
          </cell>
          <cell r="F2120">
            <v>9235266</v>
          </cell>
        </row>
        <row r="2121">
          <cell r="A2121">
            <v>330455</v>
          </cell>
          <cell r="B2121" t="str">
            <v>RJ</v>
          </cell>
          <cell r="C2121" t="str">
            <v>RIO DE JANEIRO</v>
          </cell>
          <cell r="D2121" t="str">
            <v>330455</v>
          </cell>
          <cell r="F2121">
            <v>20160</v>
          </cell>
        </row>
        <row r="2122">
          <cell r="A2122">
            <v>330480</v>
          </cell>
          <cell r="B2122" t="str">
            <v>RJ</v>
          </cell>
          <cell r="C2122" t="str">
            <v>SÃO FIDÉLIS</v>
          </cell>
          <cell r="D2122" t="str">
            <v>330480</v>
          </cell>
          <cell r="F2122">
            <v>44602128</v>
          </cell>
        </row>
        <row r="2123">
          <cell r="A2123">
            <v>330475</v>
          </cell>
          <cell r="B2123" t="str">
            <v>RJ</v>
          </cell>
          <cell r="C2123" t="str">
            <v>SÃO FRANCISCO DE ITABAPOANA</v>
          </cell>
          <cell r="D2123" t="str">
            <v>330475</v>
          </cell>
          <cell r="F2123">
            <v>10632672</v>
          </cell>
        </row>
        <row r="2124">
          <cell r="A2124">
            <v>330513</v>
          </cell>
          <cell r="B2124" t="str">
            <v>RJ</v>
          </cell>
          <cell r="C2124" t="str">
            <v>SÃO JOSÉ DE UBÁ</v>
          </cell>
          <cell r="D2124" t="str">
            <v>330513</v>
          </cell>
          <cell r="E2124">
            <v>20851</v>
          </cell>
          <cell r="F2124">
            <v>5866097</v>
          </cell>
        </row>
        <row r="2125">
          <cell r="A2125">
            <v>330515</v>
          </cell>
          <cell r="B2125" t="str">
            <v>RJ</v>
          </cell>
          <cell r="C2125" t="str">
            <v>SÃO JOSÉ DO VALE DO RIO PRETO</v>
          </cell>
          <cell r="D2125" t="str">
            <v>330515</v>
          </cell>
          <cell r="E2125">
            <v>48797</v>
          </cell>
          <cell r="F2125">
            <v>25722690</v>
          </cell>
        </row>
        <row r="2126">
          <cell r="A2126">
            <v>330520</v>
          </cell>
          <cell r="B2126" t="str">
            <v>RJ</v>
          </cell>
          <cell r="C2126" t="str">
            <v>SÃO PEDRO DA ALDEIA</v>
          </cell>
          <cell r="D2126" t="str">
            <v>330520</v>
          </cell>
          <cell r="E2126">
            <v>75503</v>
          </cell>
          <cell r="F2126">
            <v>67258671</v>
          </cell>
        </row>
        <row r="2127">
          <cell r="A2127">
            <v>330530</v>
          </cell>
          <cell r="B2127" t="str">
            <v>RJ</v>
          </cell>
          <cell r="C2127" t="str">
            <v>SÃO SEBASTIÃO DO ALTO</v>
          </cell>
          <cell r="D2127" t="str">
            <v>330530</v>
          </cell>
          <cell r="E2127">
            <v>41368</v>
          </cell>
          <cell r="F2127">
            <v>58928030</v>
          </cell>
        </row>
        <row r="2128">
          <cell r="A2128">
            <v>330540</v>
          </cell>
          <cell r="B2128" t="str">
            <v>RJ</v>
          </cell>
          <cell r="C2128" t="str">
            <v>SAPUCAIA</v>
          </cell>
          <cell r="D2128" t="str">
            <v>330540</v>
          </cell>
          <cell r="E2128">
            <v>39560</v>
          </cell>
          <cell r="F2128">
            <v>30208049</v>
          </cell>
        </row>
        <row r="2129">
          <cell r="A2129">
            <v>330560</v>
          </cell>
          <cell r="B2129" t="str">
            <v>RJ</v>
          </cell>
          <cell r="C2129" t="str">
            <v>SILVA JARDIM</v>
          </cell>
          <cell r="D2129" t="str">
            <v>330560</v>
          </cell>
          <cell r="F2129">
            <v>378336</v>
          </cell>
        </row>
        <row r="2130">
          <cell r="A2130">
            <v>330570</v>
          </cell>
          <cell r="B2130" t="str">
            <v>RJ</v>
          </cell>
          <cell r="C2130" t="str">
            <v>SUMIDOURO</v>
          </cell>
          <cell r="D2130" t="str">
            <v>330570</v>
          </cell>
          <cell r="E2130">
            <v>104508</v>
          </cell>
          <cell r="F2130">
            <v>88581781</v>
          </cell>
        </row>
        <row r="2131">
          <cell r="A2131">
            <v>330580</v>
          </cell>
          <cell r="B2131" t="str">
            <v>RJ</v>
          </cell>
          <cell r="C2131" t="str">
            <v>TERESÓPOLIS</v>
          </cell>
          <cell r="D2131" t="str">
            <v>330580</v>
          </cell>
          <cell r="F2131">
            <v>58716570</v>
          </cell>
        </row>
        <row r="2132">
          <cell r="A2132">
            <v>330590</v>
          </cell>
          <cell r="B2132" t="str">
            <v>RJ</v>
          </cell>
          <cell r="C2132" t="str">
            <v>TRAJANO DE MORAES</v>
          </cell>
          <cell r="D2132" t="str">
            <v>330590</v>
          </cell>
          <cell r="F2132">
            <v>5977944</v>
          </cell>
        </row>
        <row r="2133">
          <cell r="A2133">
            <v>330600</v>
          </cell>
          <cell r="B2133" t="str">
            <v>RJ</v>
          </cell>
          <cell r="C2133" t="str">
            <v>TRÊS RIOS</v>
          </cell>
          <cell r="D2133" t="str">
            <v>330600</v>
          </cell>
          <cell r="E2133">
            <v>230490</v>
          </cell>
          <cell r="F2133">
            <v>50648721</v>
          </cell>
        </row>
        <row r="2134">
          <cell r="A2134">
            <v>330610</v>
          </cell>
          <cell r="B2134" t="str">
            <v>RJ</v>
          </cell>
          <cell r="C2134" t="str">
            <v>VALENÇA</v>
          </cell>
          <cell r="D2134" t="str">
            <v>330610</v>
          </cell>
          <cell r="F2134">
            <v>275185890</v>
          </cell>
        </row>
        <row r="2135">
          <cell r="A2135">
            <v>330615</v>
          </cell>
          <cell r="B2135" t="str">
            <v>RJ</v>
          </cell>
          <cell r="C2135" t="str">
            <v>VARRE-SAI</v>
          </cell>
          <cell r="D2135" t="str">
            <v>330615</v>
          </cell>
          <cell r="E2135">
            <v>42867</v>
          </cell>
          <cell r="F2135">
            <v>4119917</v>
          </cell>
        </row>
        <row r="2136">
          <cell r="A2136">
            <v>330620</v>
          </cell>
          <cell r="B2136" t="str">
            <v>RJ</v>
          </cell>
          <cell r="C2136" t="str">
            <v>VASSOURAS</v>
          </cell>
          <cell r="D2136" t="str">
            <v>330620</v>
          </cell>
          <cell r="E2136">
            <v>81910</v>
          </cell>
          <cell r="F2136">
            <v>53595542</v>
          </cell>
        </row>
        <row r="2137">
          <cell r="A2137">
            <v>330630</v>
          </cell>
          <cell r="B2137" t="str">
            <v>RJ</v>
          </cell>
          <cell r="C2137" t="str">
            <v>VOLTA REDONDA</v>
          </cell>
          <cell r="D2137" t="str">
            <v>330630</v>
          </cell>
          <cell r="E2137">
            <v>30</v>
          </cell>
          <cell r="F2137">
            <v>700607442</v>
          </cell>
        </row>
        <row r="2138">
          <cell r="A2138">
            <v>240010</v>
          </cell>
          <cell r="B2138" t="str">
            <v>RN</v>
          </cell>
          <cell r="C2138" t="str">
            <v>ACARI</v>
          </cell>
          <cell r="D2138" t="str">
            <v>240010</v>
          </cell>
          <cell r="E2138">
            <v>94855</v>
          </cell>
          <cell r="F2138">
            <v>7046167</v>
          </cell>
        </row>
        <row r="2139">
          <cell r="A2139">
            <v>240020</v>
          </cell>
          <cell r="B2139" t="str">
            <v>RN</v>
          </cell>
          <cell r="C2139" t="str">
            <v>AÇU</v>
          </cell>
          <cell r="D2139" t="str">
            <v>240020</v>
          </cell>
          <cell r="E2139">
            <v>172485</v>
          </cell>
          <cell r="F2139">
            <v>38571562</v>
          </cell>
        </row>
        <row r="2140">
          <cell r="A2140">
            <v>240030</v>
          </cell>
          <cell r="B2140" t="str">
            <v>RN</v>
          </cell>
          <cell r="C2140" t="str">
            <v>AFONSO BEZERRA</v>
          </cell>
          <cell r="D2140" t="str">
            <v>240030</v>
          </cell>
          <cell r="F2140">
            <v>11531472</v>
          </cell>
        </row>
        <row r="2141">
          <cell r="A2141">
            <v>240040</v>
          </cell>
          <cell r="B2141" t="str">
            <v>RN</v>
          </cell>
          <cell r="C2141" t="str">
            <v>ÁGUA NOVA</v>
          </cell>
          <cell r="D2141" t="str">
            <v>240040</v>
          </cell>
          <cell r="E2141">
            <v>1504</v>
          </cell>
          <cell r="F2141">
            <v>1571260</v>
          </cell>
        </row>
        <row r="2142">
          <cell r="A2142">
            <v>240050</v>
          </cell>
          <cell r="B2142" t="str">
            <v>RN</v>
          </cell>
          <cell r="C2142" t="str">
            <v>ALEXANDRIA</v>
          </cell>
          <cell r="D2142" t="str">
            <v>240050</v>
          </cell>
          <cell r="E2142">
            <v>14514</v>
          </cell>
          <cell r="F2142">
            <v>1793758</v>
          </cell>
        </row>
        <row r="2143">
          <cell r="A2143">
            <v>240060</v>
          </cell>
          <cell r="B2143" t="str">
            <v>RN</v>
          </cell>
          <cell r="C2143" t="str">
            <v>ALMINO AFONSO</v>
          </cell>
          <cell r="D2143" t="str">
            <v>240060</v>
          </cell>
          <cell r="E2143">
            <v>145</v>
          </cell>
          <cell r="F2143">
            <v>980578</v>
          </cell>
        </row>
        <row r="2144">
          <cell r="A2144">
            <v>240070</v>
          </cell>
          <cell r="B2144" t="str">
            <v>RN</v>
          </cell>
          <cell r="C2144" t="str">
            <v>ALTO DO RODRIGUES</v>
          </cell>
          <cell r="D2144" t="str">
            <v>240070</v>
          </cell>
          <cell r="E2144">
            <v>18148</v>
          </cell>
          <cell r="F2144">
            <v>14709162</v>
          </cell>
        </row>
        <row r="2145">
          <cell r="A2145">
            <v>240080</v>
          </cell>
          <cell r="B2145" t="str">
            <v>RN</v>
          </cell>
          <cell r="C2145" t="str">
            <v>ANGICOS</v>
          </cell>
          <cell r="D2145" t="str">
            <v>240080</v>
          </cell>
          <cell r="E2145">
            <v>31130</v>
          </cell>
          <cell r="F2145">
            <v>22306408</v>
          </cell>
        </row>
        <row r="2146">
          <cell r="A2146">
            <v>240090</v>
          </cell>
          <cell r="B2146" t="str">
            <v>RN</v>
          </cell>
          <cell r="C2146" t="str">
            <v>ANTÔNIO MARTINS</v>
          </cell>
          <cell r="D2146" t="str">
            <v>240090</v>
          </cell>
          <cell r="E2146">
            <v>7600</v>
          </cell>
          <cell r="F2146">
            <v>3520582</v>
          </cell>
        </row>
        <row r="2147">
          <cell r="A2147">
            <v>240100</v>
          </cell>
          <cell r="B2147" t="str">
            <v>RN</v>
          </cell>
          <cell r="C2147" t="str">
            <v>APODI</v>
          </cell>
          <cell r="D2147" t="str">
            <v>240100</v>
          </cell>
          <cell r="E2147">
            <v>48382</v>
          </cell>
          <cell r="F2147">
            <v>52942309</v>
          </cell>
        </row>
        <row r="2148">
          <cell r="A2148">
            <v>240110</v>
          </cell>
          <cell r="B2148" t="str">
            <v>RN</v>
          </cell>
          <cell r="C2148" t="str">
            <v>AREIA BRANCA</v>
          </cell>
          <cell r="D2148" t="str">
            <v>240110</v>
          </cell>
          <cell r="F2148">
            <v>1413648</v>
          </cell>
        </row>
        <row r="2149">
          <cell r="A2149">
            <v>240120</v>
          </cell>
          <cell r="B2149" t="str">
            <v>RN</v>
          </cell>
          <cell r="C2149" t="str">
            <v>ARÊS</v>
          </cell>
          <cell r="D2149" t="str">
            <v>240120</v>
          </cell>
          <cell r="E2149">
            <v>14895</v>
          </cell>
          <cell r="F2149">
            <v>37311095</v>
          </cell>
        </row>
        <row r="2150">
          <cell r="A2150">
            <v>240130</v>
          </cell>
          <cell r="B2150" t="str">
            <v>RN</v>
          </cell>
          <cell r="C2150" t="str">
            <v>AUGUSTO SEVERO</v>
          </cell>
          <cell r="D2150" t="str">
            <v>240130</v>
          </cell>
          <cell r="F2150">
            <v>24099472</v>
          </cell>
        </row>
        <row r="2151">
          <cell r="A2151">
            <v>240140</v>
          </cell>
          <cell r="B2151" t="str">
            <v>RN</v>
          </cell>
          <cell r="C2151" t="str">
            <v>BAÍA FORMOSA</v>
          </cell>
          <cell r="D2151" t="str">
            <v>240140</v>
          </cell>
          <cell r="F2151">
            <v>9063600</v>
          </cell>
        </row>
        <row r="2152">
          <cell r="A2152">
            <v>240145</v>
          </cell>
          <cell r="B2152" t="str">
            <v>RN</v>
          </cell>
          <cell r="C2152" t="str">
            <v>BARAÚNA</v>
          </cell>
          <cell r="D2152" t="str">
            <v>240145</v>
          </cell>
          <cell r="E2152">
            <v>32877</v>
          </cell>
          <cell r="F2152">
            <v>34765553</v>
          </cell>
        </row>
        <row r="2153">
          <cell r="A2153">
            <v>240150</v>
          </cell>
          <cell r="B2153" t="str">
            <v>RN</v>
          </cell>
          <cell r="C2153" t="str">
            <v>BARCELONA</v>
          </cell>
          <cell r="D2153" t="str">
            <v>240150</v>
          </cell>
          <cell r="E2153">
            <v>10133</v>
          </cell>
          <cell r="F2153">
            <v>9105982</v>
          </cell>
        </row>
        <row r="2154">
          <cell r="A2154">
            <v>240160</v>
          </cell>
          <cell r="B2154" t="str">
            <v>RN</v>
          </cell>
          <cell r="C2154" t="str">
            <v>BENTO FERNANDES</v>
          </cell>
          <cell r="D2154" t="str">
            <v>240160</v>
          </cell>
          <cell r="E2154">
            <v>468</v>
          </cell>
          <cell r="F2154">
            <v>11496965</v>
          </cell>
        </row>
        <row r="2155">
          <cell r="A2155">
            <v>240165</v>
          </cell>
          <cell r="B2155" t="str">
            <v>RN</v>
          </cell>
          <cell r="C2155" t="str">
            <v>BODÓ</v>
          </cell>
          <cell r="D2155" t="str">
            <v>240165</v>
          </cell>
          <cell r="F2155">
            <v>3039936</v>
          </cell>
        </row>
        <row r="2156">
          <cell r="A2156">
            <v>240170</v>
          </cell>
          <cell r="B2156" t="str">
            <v>RN</v>
          </cell>
          <cell r="C2156" t="str">
            <v>BOM JESUS</v>
          </cell>
          <cell r="D2156" t="str">
            <v>240170</v>
          </cell>
          <cell r="F2156">
            <v>915168</v>
          </cell>
        </row>
        <row r="2157">
          <cell r="A2157">
            <v>240180</v>
          </cell>
          <cell r="B2157" t="str">
            <v>RN</v>
          </cell>
          <cell r="C2157" t="str">
            <v>BREJINHO</v>
          </cell>
          <cell r="D2157" t="str">
            <v>240180</v>
          </cell>
          <cell r="E2157">
            <v>32532</v>
          </cell>
          <cell r="F2157">
            <v>4989116</v>
          </cell>
        </row>
        <row r="2158">
          <cell r="A2158">
            <v>240185</v>
          </cell>
          <cell r="B2158" t="str">
            <v>RN</v>
          </cell>
          <cell r="C2158" t="str">
            <v>CAIÇARA DO NORTE</v>
          </cell>
          <cell r="D2158" t="str">
            <v>240185</v>
          </cell>
          <cell r="E2158">
            <v>12016</v>
          </cell>
          <cell r="F2158">
            <v>10938572</v>
          </cell>
        </row>
        <row r="2159">
          <cell r="A2159">
            <v>240190</v>
          </cell>
          <cell r="B2159" t="str">
            <v>RN</v>
          </cell>
          <cell r="C2159" t="str">
            <v>CAIÇARA DO RIO DO VENTO</v>
          </cell>
          <cell r="D2159" t="str">
            <v>240190</v>
          </cell>
          <cell r="E2159">
            <v>17793</v>
          </cell>
          <cell r="F2159">
            <v>8537940</v>
          </cell>
        </row>
        <row r="2160">
          <cell r="A2160">
            <v>240200</v>
          </cell>
          <cell r="B2160" t="str">
            <v>RN</v>
          </cell>
          <cell r="C2160" t="str">
            <v>CAICÓ</v>
          </cell>
          <cell r="D2160" t="str">
            <v>240200</v>
          </cell>
          <cell r="E2160">
            <v>341354</v>
          </cell>
          <cell r="F2160">
            <v>47200349</v>
          </cell>
        </row>
        <row r="2161">
          <cell r="A2161">
            <v>240210</v>
          </cell>
          <cell r="B2161" t="str">
            <v>RN</v>
          </cell>
          <cell r="C2161" t="str">
            <v>CAMPO REDONDO</v>
          </cell>
          <cell r="D2161" t="str">
            <v>240210</v>
          </cell>
          <cell r="E2161">
            <v>17325</v>
          </cell>
          <cell r="F2161">
            <v>1043742</v>
          </cell>
        </row>
        <row r="2162">
          <cell r="A2162">
            <v>240220</v>
          </cell>
          <cell r="B2162" t="str">
            <v>RN</v>
          </cell>
          <cell r="C2162" t="str">
            <v>CANGUARETAMA</v>
          </cell>
          <cell r="D2162" t="str">
            <v>240220</v>
          </cell>
          <cell r="E2162">
            <v>2031</v>
          </cell>
          <cell r="F2162">
            <v>1574169</v>
          </cell>
        </row>
        <row r="2163">
          <cell r="A2163">
            <v>240230</v>
          </cell>
          <cell r="B2163" t="str">
            <v>RN</v>
          </cell>
          <cell r="C2163" t="str">
            <v>CARAÚBAS</v>
          </cell>
          <cell r="D2163" t="str">
            <v>240230</v>
          </cell>
          <cell r="E2163">
            <v>31040</v>
          </cell>
          <cell r="F2163">
            <v>6307416</v>
          </cell>
        </row>
        <row r="2164">
          <cell r="A2164">
            <v>240240</v>
          </cell>
          <cell r="B2164" t="str">
            <v>RN</v>
          </cell>
          <cell r="C2164" t="str">
            <v>CARNAÚBA DOS DANTAS</v>
          </cell>
          <cell r="D2164" t="str">
            <v>240240</v>
          </cell>
          <cell r="E2164">
            <v>13517</v>
          </cell>
          <cell r="F2164">
            <v>3293417</v>
          </cell>
        </row>
        <row r="2165">
          <cell r="A2165">
            <v>240260</v>
          </cell>
          <cell r="B2165" t="str">
            <v>RN</v>
          </cell>
          <cell r="C2165" t="str">
            <v>CEARÁ-MIRIM</v>
          </cell>
          <cell r="D2165" t="str">
            <v>240260</v>
          </cell>
          <cell r="E2165">
            <v>8110</v>
          </cell>
          <cell r="F2165">
            <v>44766761</v>
          </cell>
        </row>
        <row r="2166">
          <cell r="A2166">
            <v>240270</v>
          </cell>
          <cell r="B2166" t="str">
            <v>RN</v>
          </cell>
          <cell r="C2166" t="str">
            <v>CERRO CORÁ</v>
          </cell>
          <cell r="D2166" t="str">
            <v>240270</v>
          </cell>
          <cell r="F2166">
            <v>3149856</v>
          </cell>
        </row>
        <row r="2167">
          <cell r="A2167">
            <v>240280</v>
          </cell>
          <cell r="B2167" t="str">
            <v>RN</v>
          </cell>
          <cell r="C2167" t="str">
            <v>CORONEL EZEQUIEL</v>
          </cell>
          <cell r="D2167" t="str">
            <v>240280</v>
          </cell>
          <cell r="F2167">
            <v>303480</v>
          </cell>
        </row>
        <row r="2168">
          <cell r="A2168">
            <v>240290</v>
          </cell>
          <cell r="B2168" t="str">
            <v>RN</v>
          </cell>
          <cell r="C2168" t="str">
            <v>CORONEL JOÃO PESSOA</v>
          </cell>
          <cell r="D2168" t="str">
            <v>240290</v>
          </cell>
          <cell r="E2168">
            <v>52</v>
          </cell>
          <cell r="F2168">
            <v>215706</v>
          </cell>
        </row>
        <row r="2169">
          <cell r="A2169">
            <v>240300</v>
          </cell>
          <cell r="B2169" t="str">
            <v>RN</v>
          </cell>
          <cell r="C2169" t="str">
            <v>CRUZETA</v>
          </cell>
          <cell r="D2169" t="str">
            <v>240300</v>
          </cell>
          <cell r="E2169">
            <v>20317</v>
          </cell>
          <cell r="F2169">
            <v>2274689</v>
          </cell>
        </row>
        <row r="2170">
          <cell r="A2170">
            <v>240310</v>
          </cell>
          <cell r="B2170" t="str">
            <v>RN</v>
          </cell>
          <cell r="C2170" t="str">
            <v>CURRAIS NOVOS</v>
          </cell>
          <cell r="D2170" t="str">
            <v>240310</v>
          </cell>
          <cell r="F2170">
            <v>75179124</v>
          </cell>
        </row>
        <row r="2171">
          <cell r="A2171">
            <v>240320</v>
          </cell>
          <cell r="B2171" t="str">
            <v>RN</v>
          </cell>
          <cell r="C2171" t="str">
            <v>DOUTOR SEVERIANO</v>
          </cell>
          <cell r="D2171" t="str">
            <v>240320</v>
          </cell>
          <cell r="E2171">
            <v>2609</v>
          </cell>
          <cell r="F2171">
            <v>3377841</v>
          </cell>
        </row>
        <row r="2172">
          <cell r="A2172">
            <v>240330</v>
          </cell>
          <cell r="B2172" t="str">
            <v>RN</v>
          </cell>
          <cell r="C2172" t="str">
            <v>ENCANTO</v>
          </cell>
          <cell r="D2172" t="str">
            <v>240330</v>
          </cell>
          <cell r="E2172">
            <v>35773</v>
          </cell>
          <cell r="F2172">
            <v>5577613</v>
          </cell>
        </row>
        <row r="2173">
          <cell r="A2173">
            <v>240340</v>
          </cell>
          <cell r="B2173" t="str">
            <v>RN</v>
          </cell>
          <cell r="C2173" t="str">
            <v>EQUADOR</v>
          </cell>
          <cell r="D2173" t="str">
            <v>240340</v>
          </cell>
          <cell r="E2173">
            <v>17158</v>
          </cell>
          <cell r="F2173">
            <v>1460613</v>
          </cell>
        </row>
        <row r="2174">
          <cell r="A2174">
            <v>240350</v>
          </cell>
          <cell r="B2174" t="str">
            <v>RN</v>
          </cell>
          <cell r="C2174" t="str">
            <v>ESPÍRITO SANTO</v>
          </cell>
          <cell r="D2174" t="str">
            <v>240350</v>
          </cell>
          <cell r="E2174">
            <v>1514</v>
          </cell>
          <cell r="F2174">
            <v>5030654</v>
          </cell>
        </row>
        <row r="2175">
          <cell r="A2175">
            <v>240360</v>
          </cell>
          <cell r="B2175" t="str">
            <v>RN</v>
          </cell>
          <cell r="C2175" t="str">
            <v>EXTREMOZ</v>
          </cell>
          <cell r="D2175" t="str">
            <v>240360</v>
          </cell>
          <cell r="E2175">
            <v>56923</v>
          </cell>
          <cell r="F2175">
            <v>41727455</v>
          </cell>
        </row>
        <row r="2176">
          <cell r="A2176">
            <v>240370</v>
          </cell>
          <cell r="B2176" t="str">
            <v>RN</v>
          </cell>
          <cell r="C2176" t="str">
            <v>FELIPE GUERRA</v>
          </cell>
          <cell r="D2176" t="str">
            <v>240370</v>
          </cell>
          <cell r="E2176">
            <v>18056</v>
          </cell>
          <cell r="F2176">
            <v>2584987</v>
          </cell>
        </row>
        <row r="2177">
          <cell r="A2177">
            <v>240375</v>
          </cell>
          <cell r="B2177" t="str">
            <v>RN</v>
          </cell>
          <cell r="C2177" t="str">
            <v>FERNANDO PEDROZA</v>
          </cell>
          <cell r="D2177" t="str">
            <v>240375</v>
          </cell>
          <cell r="E2177">
            <v>17138</v>
          </cell>
          <cell r="F2177">
            <v>4457357</v>
          </cell>
        </row>
        <row r="2178">
          <cell r="A2178">
            <v>240380</v>
          </cell>
          <cell r="B2178" t="str">
            <v>RN</v>
          </cell>
          <cell r="C2178" t="str">
            <v>FLORÂNIA</v>
          </cell>
          <cell r="D2178" t="str">
            <v>240380</v>
          </cell>
          <cell r="E2178">
            <v>33177</v>
          </cell>
          <cell r="F2178">
            <v>6873650</v>
          </cell>
        </row>
        <row r="2179">
          <cell r="A2179">
            <v>240390</v>
          </cell>
          <cell r="B2179" t="str">
            <v>RN</v>
          </cell>
          <cell r="C2179" t="str">
            <v>FRANCISCO DANTAS</v>
          </cell>
          <cell r="D2179" t="str">
            <v>240390</v>
          </cell>
          <cell r="E2179">
            <v>21212</v>
          </cell>
          <cell r="F2179">
            <v>2375878</v>
          </cell>
        </row>
        <row r="2180">
          <cell r="A2180">
            <v>240400</v>
          </cell>
          <cell r="B2180" t="str">
            <v>RN</v>
          </cell>
          <cell r="C2180" t="str">
            <v>FRUTUOSO GOMES</v>
          </cell>
          <cell r="D2180" t="str">
            <v>240400</v>
          </cell>
          <cell r="E2180">
            <v>291</v>
          </cell>
          <cell r="F2180">
            <v>2841267</v>
          </cell>
        </row>
        <row r="2181">
          <cell r="A2181">
            <v>240410</v>
          </cell>
          <cell r="B2181" t="str">
            <v>RN</v>
          </cell>
          <cell r="C2181" t="str">
            <v>GALINHOS</v>
          </cell>
          <cell r="D2181" t="str">
            <v>240410</v>
          </cell>
          <cell r="F2181">
            <v>2818824</v>
          </cell>
        </row>
        <row r="2182">
          <cell r="A2182">
            <v>240420</v>
          </cell>
          <cell r="B2182" t="str">
            <v>RN</v>
          </cell>
          <cell r="C2182" t="str">
            <v>GOIANINHA</v>
          </cell>
          <cell r="D2182" t="str">
            <v>240420</v>
          </cell>
          <cell r="E2182">
            <v>66758</v>
          </cell>
          <cell r="F2182">
            <v>7714599</v>
          </cell>
        </row>
        <row r="2183">
          <cell r="A2183">
            <v>240430</v>
          </cell>
          <cell r="B2183" t="str">
            <v>RN</v>
          </cell>
          <cell r="C2183" t="str">
            <v>GOVERNADOR DIX-SEPT ROSADO</v>
          </cell>
          <cell r="D2183" t="str">
            <v>240430</v>
          </cell>
          <cell r="E2183">
            <v>1524</v>
          </cell>
          <cell r="F2183">
            <v>21994272</v>
          </cell>
        </row>
        <row r="2184">
          <cell r="A2184">
            <v>240440</v>
          </cell>
          <cell r="B2184" t="str">
            <v>RN</v>
          </cell>
          <cell r="C2184" t="str">
            <v>GROSSOS</v>
          </cell>
          <cell r="D2184" t="str">
            <v>240440</v>
          </cell>
          <cell r="E2184">
            <v>2876</v>
          </cell>
          <cell r="F2184">
            <v>5107823</v>
          </cell>
        </row>
        <row r="2185">
          <cell r="A2185">
            <v>240450</v>
          </cell>
          <cell r="B2185" t="str">
            <v>RN</v>
          </cell>
          <cell r="C2185" t="str">
            <v>GUAMARÉ</v>
          </cell>
          <cell r="D2185" t="str">
            <v>240450</v>
          </cell>
          <cell r="E2185">
            <v>16749</v>
          </cell>
          <cell r="F2185">
            <v>7315142</v>
          </cell>
        </row>
        <row r="2186">
          <cell r="A2186">
            <v>240460</v>
          </cell>
          <cell r="B2186" t="str">
            <v>RN</v>
          </cell>
          <cell r="C2186" t="str">
            <v>IELMO MARINHO</v>
          </cell>
          <cell r="D2186" t="str">
            <v>240460</v>
          </cell>
          <cell r="F2186">
            <v>5754888</v>
          </cell>
        </row>
        <row r="2187">
          <cell r="A2187">
            <v>240470</v>
          </cell>
          <cell r="B2187" t="str">
            <v>RN</v>
          </cell>
          <cell r="C2187" t="str">
            <v>IPANGUAÇU</v>
          </cell>
          <cell r="D2187" t="str">
            <v>240470</v>
          </cell>
          <cell r="F2187">
            <v>10019250</v>
          </cell>
        </row>
        <row r="2188">
          <cell r="A2188">
            <v>240480</v>
          </cell>
          <cell r="B2188" t="str">
            <v>RN</v>
          </cell>
          <cell r="C2188" t="str">
            <v>IPUEIRA</v>
          </cell>
          <cell r="D2188" t="str">
            <v>240480</v>
          </cell>
          <cell r="E2188">
            <v>12307</v>
          </cell>
          <cell r="F2188">
            <v>1276927</v>
          </cell>
        </row>
        <row r="2189">
          <cell r="A2189">
            <v>240485</v>
          </cell>
          <cell r="B2189" t="str">
            <v>RN</v>
          </cell>
          <cell r="C2189" t="str">
            <v>ITAJÁ</v>
          </cell>
          <cell r="D2189" t="str">
            <v>240485</v>
          </cell>
          <cell r="F2189">
            <v>1893025</v>
          </cell>
        </row>
        <row r="2190">
          <cell r="A2190">
            <v>240490</v>
          </cell>
          <cell r="B2190" t="str">
            <v>RN</v>
          </cell>
          <cell r="C2190" t="str">
            <v>ITAÚ</v>
          </cell>
          <cell r="D2190" t="str">
            <v>240490</v>
          </cell>
          <cell r="E2190">
            <v>26518</v>
          </cell>
          <cell r="F2190">
            <v>11573268</v>
          </cell>
        </row>
        <row r="2191">
          <cell r="A2191">
            <v>240500</v>
          </cell>
          <cell r="B2191" t="str">
            <v>RN</v>
          </cell>
          <cell r="C2191" t="str">
            <v>JAÇANÃ</v>
          </cell>
          <cell r="D2191" t="str">
            <v>240500</v>
          </cell>
          <cell r="E2191">
            <v>3066</v>
          </cell>
          <cell r="F2191">
            <v>777782</v>
          </cell>
        </row>
        <row r="2192">
          <cell r="A2192">
            <v>240510</v>
          </cell>
          <cell r="B2192" t="str">
            <v>RN</v>
          </cell>
          <cell r="C2192" t="str">
            <v>JANDAÍRA</v>
          </cell>
          <cell r="D2192" t="str">
            <v>240510</v>
          </cell>
          <cell r="F2192">
            <v>59388</v>
          </cell>
        </row>
        <row r="2193">
          <cell r="A2193">
            <v>240520</v>
          </cell>
          <cell r="B2193" t="str">
            <v>RN</v>
          </cell>
          <cell r="C2193" t="str">
            <v>JANDUÍS</v>
          </cell>
          <cell r="D2193" t="str">
            <v>240520</v>
          </cell>
          <cell r="E2193">
            <v>17482</v>
          </cell>
          <cell r="F2193">
            <v>4650569</v>
          </cell>
        </row>
        <row r="2194">
          <cell r="A2194">
            <v>240530</v>
          </cell>
          <cell r="B2194" t="str">
            <v>RN</v>
          </cell>
          <cell r="C2194" t="str">
            <v>JANUÁRIO CICCO</v>
          </cell>
          <cell r="D2194" t="str">
            <v>240530</v>
          </cell>
          <cell r="E2194">
            <v>14596</v>
          </cell>
          <cell r="F2194">
            <v>957205</v>
          </cell>
        </row>
        <row r="2195">
          <cell r="A2195">
            <v>240540</v>
          </cell>
          <cell r="B2195" t="str">
            <v>RN</v>
          </cell>
          <cell r="C2195" t="str">
            <v>JAPI</v>
          </cell>
          <cell r="D2195" t="str">
            <v>240540</v>
          </cell>
          <cell r="E2195">
            <v>2850</v>
          </cell>
          <cell r="F2195">
            <v>379644</v>
          </cell>
        </row>
        <row r="2196">
          <cell r="A2196">
            <v>240550</v>
          </cell>
          <cell r="B2196" t="str">
            <v>RN</v>
          </cell>
          <cell r="C2196" t="str">
            <v>JARDIM DE ANGICOS</v>
          </cell>
          <cell r="D2196" t="str">
            <v>240550</v>
          </cell>
          <cell r="E2196">
            <v>13664</v>
          </cell>
          <cell r="F2196">
            <v>1125716</v>
          </cell>
        </row>
        <row r="2197">
          <cell r="A2197">
            <v>240560</v>
          </cell>
          <cell r="B2197" t="str">
            <v>RN</v>
          </cell>
          <cell r="C2197" t="str">
            <v>JARDIM DE PIRANHAS</v>
          </cell>
          <cell r="D2197" t="str">
            <v>240560</v>
          </cell>
          <cell r="E2197">
            <v>31347</v>
          </cell>
          <cell r="F2197">
            <v>4815810</v>
          </cell>
        </row>
        <row r="2198">
          <cell r="A2198">
            <v>240570</v>
          </cell>
          <cell r="B2198" t="str">
            <v>RN</v>
          </cell>
          <cell r="C2198" t="str">
            <v>JARDIM DO SERIDÓ</v>
          </cell>
          <cell r="D2198" t="str">
            <v>240570</v>
          </cell>
          <cell r="E2198">
            <v>16349</v>
          </cell>
          <cell r="F2198">
            <v>8289420</v>
          </cell>
        </row>
        <row r="2199">
          <cell r="A2199">
            <v>240580</v>
          </cell>
          <cell r="B2199" t="str">
            <v>RN</v>
          </cell>
          <cell r="C2199" t="str">
            <v>JOÃO CÂMARA</v>
          </cell>
          <cell r="D2199" t="str">
            <v>240580</v>
          </cell>
          <cell r="E2199">
            <v>91589</v>
          </cell>
          <cell r="F2199">
            <v>14138960</v>
          </cell>
        </row>
        <row r="2200">
          <cell r="A2200">
            <v>240590</v>
          </cell>
          <cell r="B2200" t="str">
            <v>RN</v>
          </cell>
          <cell r="C2200" t="str">
            <v>JOÃO DIAS</v>
          </cell>
          <cell r="D2200" t="str">
            <v>240590</v>
          </cell>
          <cell r="E2200">
            <v>475</v>
          </cell>
          <cell r="F2200">
            <v>2073369</v>
          </cell>
        </row>
        <row r="2201">
          <cell r="A2201">
            <v>240600</v>
          </cell>
          <cell r="B2201" t="str">
            <v>RN</v>
          </cell>
          <cell r="C2201" t="str">
            <v>JOSÉ DA PENHA</v>
          </cell>
          <cell r="D2201" t="str">
            <v>240600</v>
          </cell>
          <cell r="E2201">
            <v>10749</v>
          </cell>
          <cell r="F2201">
            <v>2180479</v>
          </cell>
        </row>
        <row r="2202">
          <cell r="A2202">
            <v>240610</v>
          </cell>
          <cell r="B2202" t="str">
            <v>RN</v>
          </cell>
          <cell r="C2202" t="str">
            <v>JUCURUTU</v>
          </cell>
          <cell r="D2202" t="str">
            <v>240610</v>
          </cell>
          <cell r="E2202">
            <v>67213</v>
          </cell>
          <cell r="F2202">
            <v>9349611</v>
          </cell>
        </row>
        <row r="2203">
          <cell r="A2203">
            <v>240615</v>
          </cell>
          <cell r="B2203" t="str">
            <v>RN</v>
          </cell>
          <cell r="C2203" t="str">
            <v>JUNDIÁ</v>
          </cell>
          <cell r="D2203" t="str">
            <v>240615</v>
          </cell>
          <cell r="E2203">
            <v>151</v>
          </cell>
          <cell r="F2203">
            <v>1000341</v>
          </cell>
        </row>
        <row r="2204">
          <cell r="A2204">
            <v>240620</v>
          </cell>
          <cell r="B2204" t="str">
            <v>RN</v>
          </cell>
          <cell r="C2204" t="str">
            <v>LAGOA D'ANTA</v>
          </cell>
          <cell r="D2204" t="str">
            <v>240620</v>
          </cell>
          <cell r="E2204">
            <v>1026</v>
          </cell>
          <cell r="F2204">
            <v>390540</v>
          </cell>
        </row>
        <row r="2205">
          <cell r="A2205">
            <v>240630</v>
          </cell>
          <cell r="B2205" t="str">
            <v>RN</v>
          </cell>
          <cell r="C2205" t="str">
            <v>LAGOA DE PEDRAS</v>
          </cell>
          <cell r="D2205" t="str">
            <v>240630</v>
          </cell>
          <cell r="F2205">
            <v>14161656</v>
          </cell>
        </row>
        <row r="2206">
          <cell r="A2206">
            <v>240640</v>
          </cell>
          <cell r="B2206" t="str">
            <v>RN</v>
          </cell>
          <cell r="C2206" t="str">
            <v>LAGOA DE VELHOS</v>
          </cell>
          <cell r="D2206" t="str">
            <v>240640</v>
          </cell>
          <cell r="E2206">
            <v>30</v>
          </cell>
          <cell r="F2206">
            <v>720630</v>
          </cell>
        </row>
        <row r="2207">
          <cell r="A2207">
            <v>240650</v>
          </cell>
          <cell r="B2207" t="str">
            <v>RN</v>
          </cell>
          <cell r="C2207" t="str">
            <v>LAGOA NOVA</v>
          </cell>
          <cell r="D2207" t="str">
            <v>240650</v>
          </cell>
          <cell r="F2207">
            <v>2843352</v>
          </cell>
        </row>
        <row r="2208">
          <cell r="A2208">
            <v>240660</v>
          </cell>
          <cell r="B2208" t="str">
            <v>RN</v>
          </cell>
          <cell r="C2208" t="str">
            <v>LAGOA SALGADA</v>
          </cell>
          <cell r="D2208" t="str">
            <v>240660</v>
          </cell>
          <cell r="F2208">
            <v>1680792</v>
          </cell>
        </row>
        <row r="2209">
          <cell r="A2209">
            <v>240670</v>
          </cell>
          <cell r="B2209" t="str">
            <v>RN</v>
          </cell>
          <cell r="C2209" t="str">
            <v>LAJES</v>
          </cell>
          <cell r="D2209" t="str">
            <v>240670</v>
          </cell>
          <cell r="E2209">
            <v>15327</v>
          </cell>
          <cell r="F2209">
            <v>24402733</v>
          </cell>
        </row>
        <row r="2210">
          <cell r="A2210">
            <v>240680</v>
          </cell>
          <cell r="B2210" t="str">
            <v>RN</v>
          </cell>
          <cell r="C2210" t="str">
            <v>LAJES PINTADAS</v>
          </cell>
          <cell r="D2210" t="str">
            <v>240680</v>
          </cell>
          <cell r="E2210">
            <v>19888</v>
          </cell>
          <cell r="F2210">
            <v>3058999</v>
          </cell>
        </row>
        <row r="2211">
          <cell r="A2211">
            <v>240690</v>
          </cell>
          <cell r="B2211" t="str">
            <v>RN</v>
          </cell>
          <cell r="C2211" t="str">
            <v>LUCRÉCIA</v>
          </cell>
          <cell r="D2211" t="str">
            <v>240690</v>
          </cell>
          <cell r="E2211">
            <v>26776</v>
          </cell>
          <cell r="F2211">
            <v>3118628</v>
          </cell>
        </row>
        <row r="2212">
          <cell r="A2212">
            <v>240700</v>
          </cell>
          <cell r="B2212" t="str">
            <v>RN</v>
          </cell>
          <cell r="C2212" t="str">
            <v>LUÍS GOMES</v>
          </cell>
          <cell r="D2212" t="str">
            <v>240700</v>
          </cell>
          <cell r="F2212">
            <v>1353792</v>
          </cell>
        </row>
        <row r="2213">
          <cell r="A2213">
            <v>240710</v>
          </cell>
          <cell r="B2213" t="str">
            <v>RN</v>
          </cell>
          <cell r="C2213" t="str">
            <v>MACAÍBA</v>
          </cell>
          <cell r="D2213" t="str">
            <v>240710</v>
          </cell>
          <cell r="E2213">
            <v>3001</v>
          </cell>
          <cell r="F2213">
            <v>719342</v>
          </cell>
        </row>
        <row r="2214">
          <cell r="A2214">
            <v>240720</v>
          </cell>
          <cell r="B2214" t="str">
            <v>RN</v>
          </cell>
          <cell r="C2214" t="str">
            <v>MACAU</v>
          </cell>
          <cell r="D2214" t="str">
            <v>240720</v>
          </cell>
          <cell r="E2214">
            <v>5646</v>
          </cell>
          <cell r="F2214">
            <v>4485323</v>
          </cell>
        </row>
        <row r="2215">
          <cell r="A2215">
            <v>240725</v>
          </cell>
          <cell r="B2215" t="str">
            <v>RN</v>
          </cell>
          <cell r="C2215" t="str">
            <v>MAJOR SALES</v>
          </cell>
          <cell r="D2215" t="str">
            <v>240725</v>
          </cell>
          <cell r="E2215">
            <v>36495</v>
          </cell>
          <cell r="F2215">
            <v>1705731</v>
          </cell>
        </row>
        <row r="2216">
          <cell r="A2216">
            <v>240730</v>
          </cell>
          <cell r="B2216" t="str">
            <v>RN</v>
          </cell>
          <cell r="C2216" t="str">
            <v>MARCELINO VIEIRA</v>
          </cell>
          <cell r="D2216" t="str">
            <v>240730</v>
          </cell>
          <cell r="E2216">
            <v>10792</v>
          </cell>
          <cell r="F2216">
            <v>10889810</v>
          </cell>
        </row>
        <row r="2217">
          <cell r="A2217">
            <v>240740</v>
          </cell>
          <cell r="B2217" t="str">
            <v>RN</v>
          </cell>
          <cell r="C2217" t="str">
            <v>MARTINS</v>
          </cell>
          <cell r="D2217" t="str">
            <v>240740</v>
          </cell>
          <cell r="E2217">
            <v>28059</v>
          </cell>
          <cell r="F2217">
            <v>5847251</v>
          </cell>
        </row>
        <row r="2218">
          <cell r="A2218">
            <v>240750</v>
          </cell>
          <cell r="B2218" t="str">
            <v>RN</v>
          </cell>
          <cell r="C2218" t="str">
            <v>MAXARANGUAPE</v>
          </cell>
          <cell r="D2218" t="str">
            <v>240750</v>
          </cell>
          <cell r="F2218">
            <v>1332624</v>
          </cell>
        </row>
        <row r="2219">
          <cell r="A2219">
            <v>240760</v>
          </cell>
          <cell r="B2219" t="str">
            <v>RN</v>
          </cell>
          <cell r="C2219" t="str">
            <v>MESSIAS TARGINO</v>
          </cell>
          <cell r="D2219" t="str">
            <v>240760</v>
          </cell>
          <cell r="E2219">
            <v>2946</v>
          </cell>
          <cell r="F2219">
            <v>2380584</v>
          </cell>
        </row>
        <row r="2220">
          <cell r="A2220">
            <v>240770</v>
          </cell>
          <cell r="B2220" t="str">
            <v>RN</v>
          </cell>
          <cell r="C2220" t="str">
            <v>MONTANHAS</v>
          </cell>
          <cell r="D2220" t="str">
            <v>240770</v>
          </cell>
          <cell r="E2220">
            <v>4848</v>
          </cell>
          <cell r="F2220">
            <v>3429639</v>
          </cell>
        </row>
        <row r="2221">
          <cell r="A2221">
            <v>240780</v>
          </cell>
          <cell r="B2221" t="str">
            <v>RN</v>
          </cell>
          <cell r="C2221" t="str">
            <v>MONTE ALEGRE</v>
          </cell>
          <cell r="D2221" t="str">
            <v>240780</v>
          </cell>
          <cell r="E2221">
            <v>4063</v>
          </cell>
          <cell r="F2221">
            <v>99546849</v>
          </cell>
        </row>
        <row r="2222">
          <cell r="A2222">
            <v>240790</v>
          </cell>
          <cell r="B2222" t="str">
            <v>RN</v>
          </cell>
          <cell r="C2222" t="str">
            <v>MONTE DAS GAMELEIRAS</v>
          </cell>
          <cell r="D2222" t="str">
            <v>240790</v>
          </cell>
          <cell r="E2222">
            <v>1305</v>
          </cell>
          <cell r="F2222">
            <v>6020136</v>
          </cell>
        </row>
        <row r="2223">
          <cell r="A2223">
            <v>240800</v>
          </cell>
          <cell r="B2223" t="str">
            <v>RN</v>
          </cell>
          <cell r="C2223" t="str">
            <v>MOSSORÓ</v>
          </cell>
          <cell r="D2223" t="str">
            <v>240800</v>
          </cell>
          <cell r="E2223">
            <v>909960</v>
          </cell>
          <cell r="F2223">
            <v>181862920</v>
          </cell>
        </row>
        <row r="2224">
          <cell r="A2224">
            <v>240810</v>
          </cell>
          <cell r="B2224" t="str">
            <v>RN</v>
          </cell>
          <cell r="C2224" t="str">
            <v>NATAL</v>
          </cell>
          <cell r="D2224" t="str">
            <v>240810</v>
          </cell>
          <cell r="E2224">
            <v>332671</v>
          </cell>
          <cell r="F2224">
            <v>457075661</v>
          </cell>
        </row>
        <row r="2225">
          <cell r="A2225">
            <v>240820</v>
          </cell>
          <cell r="B2225" t="str">
            <v>RN</v>
          </cell>
          <cell r="C2225" t="str">
            <v>NÍSIA FLORESTA</v>
          </cell>
          <cell r="D2225" t="str">
            <v>240820</v>
          </cell>
          <cell r="F2225">
            <v>50438112</v>
          </cell>
        </row>
        <row r="2226">
          <cell r="A2226">
            <v>240830</v>
          </cell>
          <cell r="B2226" t="str">
            <v>RN</v>
          </cell>
          <cell r="C2226" t="str">
            <v>NOVA CRUZ</v>
          </cell>
          <cell r="D2226" t="str">
            <v>240830</v>
          </cell>
          <cell r="E2226">
            <v>59657</v>
          </cell>
          <cell r="F2226">
            <v>12721620</v>
          </cell>
        </row>
        <row r="2227">
          <cell r="A2227">
            <v>240840</v>
          </cell>
          <cell r="B2227" t="str">
            <v>RN</v>
          </cell>
          <cell r="C2227" t="str">
            <v>OLHO-D'ÁGUA DO BORGES</v>
          </cell>
          <cell r="D2227" t="str">
            <v>240840</v>
          </cell>
          <cell r="E2227">
            <v>23258</v>
          </cell>
          <cell r="F2227">
            <v>4651390</v>
          </cell>
        </row>
        <row r="2228">
          <cell r="A2228">
            <v>240850</v>
          </cell>
          <cell r="B2228" t="str">
            <v>RN</v>
          </cell>
          <cell r="C2228" t="str">
            <v>OURO BRANCO</v>
          </cell>
          <cell r="D2228" t="str">
            <v>240850</v>
          </cell>
          <cell r="E2228">
            <v>404</v>
          </cell>
          <cell r="F2228">
            <v>68098443</v>
          </cell>
        </row>
        <row r="2229">
          <cell r="A2229">
            <v>240860</v>
          </cell>
          <cell r="B2229" t="str">
            <v>RN</v>
          </cell>
          <cell r="C2229" t="str">
            <v>PARANÁ</v>
          </cell>
          <cell r="D2229" t="str">
            <v>240860</v>
          </cell>
          <cell r="E2229">
            <v>6</v>
          </cell>
          <cell r="F2229">
            <v>6396756</v>
          </cell>
        </row>
        <row r="2230">
          <cell r="A2230">
            <v>240870</v>
          </cell>
          <cell r="B2230" t="str">
            <v>RN</v>
          </cell>
          <cell r="C2230" t="str">
            <v>PARAÚ</v>
          </cell>
          <cell r="D2230" t="str">
            <v>240870</v>
          </cell>
          <cell r="F2230">
            <v>573192</v>
          </cell>
        </row>
        <row r="2231">
          <cell r="A2231">
            <v>240880</v>
          </cell>
          <cell r="B2231" t="str">
            <v>RN</v>
          </cell>
          <cell r="C2231" t="str">
            <v>PARAZINHO</v>
          </cell>
          <cell r="D2231" t="str">
            <v>240880</v>
          </cell>
          <cell r="E2231">
            <v>12048</v>
          </cell>
          <cell r="F2231">
            <v>967370</v>
          </cell>
        </row>
        <row r="2232">
          <cell r="A2232">
            <v>240890</v>
          </cell>
          <cell r="B2232" t="str">
            <v>RN</v>
          </cell>
          <cell r="C2232" t="str">
            <v>PARELHAS</v>
          </cell>
          <cell r="D2232" t="str">
            <v>240890</v>
          </cell>
          <cell r="E2232">
            <v>37595</v>
          </cell>
          <cell r="F2232">
            <v>6933057</v>
          </cell>
        </row>
        <row r="2233">
          <cell r="A2233">
            <v>240325</v>
          </cell>
          <cell r="B2233" t="str">
            <v>RN</v>
          </cell>
          <cell r="C2233" t="str">
            <v>PARNAMIRIM</v>
          </cell>
          <cell r="D2233" t="str">
            <v>240325</v>
          </cell>
          <cell r="F2233">
            <v>55655496</v>
          </cell>
        </row>
        <row r="2234">
          <cell r="A2234">
            <v>240910</v>
          </cell>
          <cell r="B2234" t="str">
            <v>RN</v>
          </cell>
          <cell r="C2234" t="str">
            <v>PASSA E FICA</v>
          </cell>
          <cell r="D2234" t="str">
            <v>240910</v>
          </cell>
          <cell r="E2234">
            <v>341</v>
          </cell>
          <cell r="F2234">
            <v>16809554</v>
          </cell>
        </row>
        <row r="2235">
          <cell r="A2235">
            <v>240920</v>
          </cell>
          <cell r="B2235" t="str">
            <v>RN</v>
          </cell>
          <cell r="C2235" t="str">
            <v>PASSAGEM</v>
          </cell>
          <cell r="D2235" t="str">
            <v>240920</v>
          </cell>
          <cell r="E2235">
            <v>300</v>
          </cell>
          <cell r="F2235">
            <v>1143012</v>
          </cell>
        </row>
        <row r="2236">
          <cell r="A2236">
            <v>240930</v>
          </cell>
          <cell r="B2236" t="str">
            <v>RN</v>
          </cell>
          <cell r="C2236" t="str">
            <v>PATU</v>
          </cell>
          <cell r="D2236" t="str">
            <v>240930</v>
          </cell>
          <cell r="F2236">
            <v>324792</v>
          </cell>
        </row>
        <row r="2237">
          <cell r="A2237">
            <v>240940</v>
          </cell>
          <cell r="B2237" t="str">
            <v>RN</v>
          </cell>
          <cell r="C2237" t="str">
            <v>PAU DOS FERROS</v>
          </cell>
          <cell r="D2237" t="str">
            <v>240940</v>
          </cell>
          <cell r="E2237">
            <v>512</v>
          </cell>
          <cell r="F2237">
            <v>10350056</v>
          </cell>
        </row>
        <row r="2238">
          <cell r="A2238">
            <v>240950</v>
          </cell>
          <cell r="B2238" t="str">
            <v>RN</v>
          </cell>
          <cell r="C2238" t="str">
            <v>PEDRA GRANDE</v>
          </cell>
          <cell r="D2238" t="str">
            <v>240950</v>
          </cell>
          <cell r="F2238">
            <v>4833912</v>
          </cell>
        </row>
        <row r="2239">
          <cell r="A2239">
            <v>240960</v>
          </cell>
          <cell r="B2239" t="str">
            <v>RN</v>
          </cell>
          <cell r="C2239" t="str">
            <v>PEDRA PRETA</v>
          </cell>
          <cell r="D2239" t="str">
            <v>240960</v>
          </cell>
          <cell r="E2239">
            <v>921</v>
          </cell>
          <cell r="F2239">
            <v>732722</v>
          </cell>
        </row>
        <row r="2240">
          <cell r="A2240">
            <v>240970</v>
          </cell>
          <cell r="B2240" t="str">
            <v>RN</v>
          </cell>
          <cell r="C2240" t="str">
            <v>PEDRO AVELINO</v>
          </cell>
          <cell r="D2240" t="str">
            <v>240970</v>
          </cell>
          <cell r="E2240">
            <v>13504</v>
          </cell>
          <cell r="F2240">
            <v>12714520</v>
          </cell>
        </row>
        <row r="2241">
          <cell r="A2241">
            <v>240980</v>
          </cell>
          <cell r="B2241" t="str">
            <v>RN</v>
          </cell>
          <cell r="C2241" t="str">
            <v>PEDRO VELHO</v>
          </cell>
          <cell r="D2241" t="str">
            <v>240980</v>
          </cell>
          <cell r="E2241">
            <v>12</v>
          </cell>
          <cell r="F2241">
            <v>1908204</v>
          </cell>
        </row>
        <row r="2242">
          <cell r="A2242">
            <v>240990</v>
          </cell>
          <cell r="B2242" t="str">
            <v>RN</v>
          </cell>
          <cell r="C2242" t="str">
            <v>PENDÊNCIAS</v>
          </cell>
          <cell r="D2242" t="str">
            <v>240990</v>
          </cell>
          <cell r="E2242">
            <v>4460</v>
          </cell>
          <cell r="F2242">
            <v>5236990</v>
          </cell>
        </row>
        <row r="2243">
          <cell r="A2243">
            <v>241000</v>
          </cell>
          <cell r="B2243" t="str">
            <v>RN</v>
          </cell>
          <cell r="C2243" t="str">
            <v>PILÕES</v>
          </cell>
          <cell r="D2243" t="str">
            <v>241000</v>
          </cell>
          <cell r="E2243">
            <v>264</v>
          </cell>
          <cell r="F2243">
            <v>202489</v>
          </cell>
        </row>
        <row r="2244">
          <cell r="A2244">
            <v>241010</v>
          </cell>
          <cell r="B2244" t="str">
            <v>RN</v>
          </cell>
          <cell r="C2244" t="str">
            <v>POÇO BRANCO</v>
          </cell>
          <cell r="D2244" t="str">
            <v>241010</v>
          </cell>
          <cell r="E2244">
            <v>5792</v>
          </cell>
          <cell r="F2244">
            <v>751550</v>
          </cell>
        </row>
        <row r="2245">
          <cell r="A2245">
            <v>241020</v>
          </cell>
          <cell r="B2245" t="str">
            <v>RN</v>
          </cell>
          <cell r="C2245" t="str">
            <v>PORTALEGRE</v>
          </cell>
          <cell r="D2245" t="str">
            <v>241020</v>
          </cell>
          <cell r="E2245">
            <v>22747</v>
          </cell>
          <cell r="F2245">
            <v>15717356</v>
          </cell>
        </row>
        <row r="2246">
          <cell r="A2246">
            <v>241025</v>
          </cell>
          <cell r="B2246" t="str">
            <v>RN</v>
          </cell>
          <cell r="C2246" t="str">
            <v>PORTO DO MANGUE</v>
          </cell>
          <cell r="D2246" t="str">
            <v>241025</v>
          </cell>
          <cell r="E2246">
            <v>10212</v>
          </cell>
          <cell r="F2246">
            <v>2905197</v>
          </cell>
        </row>
        <row r="2247">
          <cell r="A2247">
            <v>241040</v>
          </cell>
          <cell r="B2247" t="str">
            <v>RN</v>
          </cell>
          <cell r="C2247" t="str">
            <v>PUREZA</v>
          </cell>
          <cell r="D2247" t="str">
            <v>241040</v>
          </cell>
          <cell r="E2247">
            <v>211</v>
          </cell>
          <cell r="F2247">
            <v>1178442</v>
          </cell>
        </row>
        <row r="2248">
          <cell r="A2248">
            <v>241050</v>
          </cell>
          <cell r="B2248" t="str">
            <v>RN</v>
          </cell>
          <cell r="C2248" t="str">
            <v>RAFAEL FERNANDES</v>
          </cell>
          <cell r="D2248" t="str">
            <v>241050</v>
          </cell>
          <cell r="E2248">
            <v>28443</v>
          </cell>
          <cell r="F2248">
            <v>10691607</v>
          </cell>
        </row>
        <row r="2249">
          <cell r="A2249">
            <v>241060</v>
          </cell>
          <cell r="B2249" t="str">
            <v>RN</v>
          </cell>
          <cell r="C2249" t="str">
            <v>RAFAEL GODEIRO</v>
          </cell>
          <cell r="D2249" t="str">
            <v>241060</v>
          </cell>
          <cell r="E2249">
            <v>106</v>
          </cell>
          <cell r="F2249">
            <v>1990576</v>
          </cell>
        </row>
        <row r="2250">
          <cell r="A2250">
            <v>241070</v>
          </cell>
          <cell r="B2250" t="str">
            <v>RN</v>
          </cell>
          <cell r="C2250" t="str">
            <v>RIACHO DA CRUZ</v>
          </cell>
          <cell r="D2250" t="str">
            <v>241070</v>
          </cell>
          <cell r="E2250">
            <v>19575</v>
          </cell>
          <cell r="F2250">
            <v>12517572</v>
          </cell>
        </row>
        <row r="2251">
          <cell r="A2251">
            <v>241080</v>
          </cell>
          <cell r="B2251" t="str">
            <v>RN</v>
          </cell>
          <cell r="C2251" t="str">
            <v>RIACHO DE SANTANA</v>
          </cell>
          <cell r="D2251" t="str">
            <v>241080</v>
          </cell>
          <cell r="E2251">
            <v>499</v>
          </cell>
          <cell r="F2251">
            <v>533634</v>
          </cell>
        </row>
        <row r="2252">
          <cell r="A2252">
            <v>241090</v>
          </cell>
          <cell r="B2252" t="str">
            <v>RN</v>
          </cell>
          <cell r="C2252" t="str">
            <v>RIACHUELO</v>
          </cell>
          <cell r="D2252" t="str">
            <v>241090</v>
          </cell>
          <cell r="E2252">
            <v>16682</v>
          </cell>
          <cell r="F2252">
            <v>3962195</v>
          </cell>
        </row>
        <row r="2253">
          <cell r="A2253">
            <v>240895</v>
          </cell>
          <cell r="B2253" t="str">
            <v>RN</v>
          </cell>
          <cell r="C2253" t="str">
            <v>RIO DO FOGO</v>
          </cell>
          <cell r="D2253" t="str">
            <v>240895</v>
          </cell>
          <cell r="F2253">
            <v>3933156</v>
          </cell>
        </row>
        <row r="2254">
          <cell r="A2254">
            <v>241100</v>
          </cell>
          <cell r="B2254" t="str">
            <v>RN</v>
          </cell>
          <cell r="C2254" t="str">
            <v>RODOLFO FERNANDES</v>
          </cell>
          <cell r="D2254" t="str">
            <v>241100</v>
          </cell>
          <cell r="E2254">
            <v>21039</v>
          </cell>
          <cell r="F2254">
            <v>9180105</v>
          </cell>
        </row>
        <row r="2255">
          <cell r="A2255">
            <v>241110</v>
          </cell>
          <cell r="B2255" t="str">
            <v>RN</v>
          </cell>
          <cell r="C2255" t="str">
            <v>RUY BARBOSA</v>
          </cell>
          <cell r="D2255" t="str">
            <v>241110</v>
          </cell>
          <cell r="E2255">
            <v>14105</v>
          </cell>
          <cell r="F2255">
            <v>3424634</v>
          </cell>
        </row>
        <row r="2256">
          <cell r="A2256">
            <v>241120</v>
          </cell>
          <cell r="B2256" t="str">
            <v>RN</v>
          </cell>
          <cell r="C2256" t="str">
            <v>SANTA CRUZ</v>
          </cell>
          <cell r="D2256" t="str">
            <v>241120</v>
          </cell>
          <cell r="E2256">
            <v>5786</v>
          </cell>
          <cell r="F2256">
            <v>3674684</v>
          </cell>
        </row>
        <row r="2257">
          <cell r="A2257">
            <v>240933</v>
          </cell>
          <cell r="B2257" t="str">
            <v>RN</v>
          </cell>
          <cell r="C2257" t="str">
            <v>SANTA MARIA</v>
          </cell>
          <cell r="D2257" t="str">
            <v>240933</v>
          </cell>
          <cell r="F2257">
            <v>1032336</v>
          </cell>
        </row>
        <row r="2258">
          <cell r="A2258">
            <v>241140</v>
          </cell>
          <cell r="B2258" t="str">
            <v>RN</v>
          </cell>
          <cell r="C2258" t="str">
            <v>SANTANA DO MATOS</v>
          </cell>
          <cell r="D2258" t="str">
            <v>241140</v>
          </cell>
          <cell r="F2258">
            <v>6071688</v>
          </cell>
        </row>
        <row r="2259">
          <cell r="A2259">
            <v>241142</v>
          </cell>
          <cell r="B2259" t="str">
            <v>RN</v>
          </cell>
          <cell r="C2259" t="str">
            <v>SANTANA DO SERIDÓ</v>
          </cell>
          <cell r="D2259" t="str">
            <v>241142</v>
          </cell>
          <cell r="E2259">
            <v>25824</v>
          </cell>
          <cell r="F2259">
            <v>7464693</v>
          </cell>
        </row>
        <row r="2260">
          <cell r="A2260">
            <v>241150</v>
          </cell>
          <cell r="B2260" t="str">
            <v>RN</v>
          </cell>
          <cell r="C2260" t="str">
            <v>SANTO ANTÔNIO</v>
          </cell>
          <cell r="D2260" t="str">
            <v>241150</v>
          </cell>
          <cell r="E2260">
            <v>525</v>
          </cell>
          <cell r="F2260">
            <v>11845491</v>
          </cell>
        </row>
        <row r="2261">
          <cell r="A2261">
            <v>241160</v>
          </cell>
          <cell r="B2261" t="str">
            <v>RN</v>
          </cell>
          <cell r="C2261" t="str">
            <v>SÃO BENTO DO NORTE</v>
          </cell>
          <cell r="D2261" t="str">
            <v>241160</v>
          </cell>
          <cell r="F2261">
            <v>849120</v>
          </cell>
        </row>
        <row r="2262">
          <cell r="A2262">
            <v>241170</v>
          </cell>
          <cell r="B2262" t="str">
            <v>RN</v>
          </cell>
          <cell r="C2262" t="str">
            <v>SÃO BENTO DO TRAIRÍ</v>
          </cell>
          <cell r="D2262" t="str">
            <v>241170</v>
          </cell>
          <cell r="E2262">
            <v>887</v>
          </cell>
          <cell r="F2262">
            <v>69058</v>
          </cell>
        </row>
        <row r="2263">
          <cell r="A2263">
            <v>241180</v>
          </cell>
          <cell r="B2263" t="str">
            <v>RN</v>
          </cell>
          <cell r="C2263" t="str">
            <v>SÃO FERNANDO</v>
          </cell>
          <cell r="D2263" t="str">
            <v>241180</v>
          </cell>
          <cell r="F2263">
            <v>22971966</v>
          </cell>
        </row>
        <row r="2264">
          <cell r="A2264">
            <v>241190</v>
          </cell>
          <cell r="B2264" t="str">
            <v>RN</v>
          </cell>
          <cell r="C2264" t="str">
            <v>SÃO FRANCISCO DO OESTE</v>
          </cell>
          <cell r="D2264" t="str">
            <v>241190</v>
          </cell>
          <cell r="E2264">
            <v>19872</v>
          </cell>
          <cell r="F2264">
            <v>1508955</v>
          </cell>
        </row>
        <row r="2265">
          <cell r="A2265">
            <v>241200</v>
          </cell>
          <cell r="B2265" t="str">
            <v>RN</v>
          </cell>
          <cell r="C2265" t="str">
            <v>SÃO GONÇALO DO AMARANTE</v>
          </cell>
          <cell r="D2265" t="str">
            <v>241200</v>
          </cell>
          <cell r="E2265">
            <v>136558</v>
          </cell>
          <cell r="F2265">
            <v>994230064</v>
          </cell>
        </row>
        <row r="2266">
          <cell r="A2266">
            <v>241210</v>
          </cell>
          <cell r="B2266" t="str">
            <v>RN</v>
          </cell>
          <cell r="C2266" t="str">
            <v>SÃO JOÃO DO SABUGI</v>
          </cell>
          <cell r="D2266" t="str">
            <v>241210</v>
          </cell>
          <cell r="E2266">
            <v>3358</v>
          </cell>
          <cell r="F2266">
            <v>529458</v>
          </cell>
        </row>
        <row r="2267">
          <cell r="A2267">
            <v>241220</v>
          </cell>
          <cell r="B2267" t="str">
            <v>RN</v>
          </cell>
          <cell r="C2267" t="str">
            <v>SÃO JOSÉ DE MIPIBU</v>
          </cell>
          <cell r="D2267" t="str">
            <v>241220</v>
          </cell>
          <cell r="E2267">
            <v>43125</v>
          </cell>
          <cell r="F2267">
            <v>17957879</v>
          </cell>
        </row>
        <row r="2268">
          <cell r="A2268">
            <v>241230</v>
          </cell>
          <cell r="B2268" t="str">
            <v>RN</v>
          </cell>
          <cell r="C2268" t="str">
            <v>SÃO JOSÉ DO CAMPESTRE</v>
          </cell>
          <cell r="D2268" t="str">
            <v>241230</v>
          </cell>
          <cell r="F2268">
            <v>2130120</v>
          </cell>
        </row>
        <row r="2269">
          <cell r="A2269">
            <v>241240</v>
          </cell>
          <cell r="B2269" t="str">
            <v>RN</v>
          </cell>
          <cell r="C2269" t="str">
            <v>SÃO JOSÉ DO SERIDÓ</v>
          </cell>
          <cell r="D2269" t="str">
            <v>241240</v>
          </cell>
          <cell r="E2269">
            <v>10916</v>
          </cell>
          <cell r="F2269">
            <v>2161613</v>
          </cell>
        </row>
        <row r="2270">
          <cell r="A2270">
            <v>241250</v>
          </cell>
          <cell r="B2270" t="str">
            <v>RN</v>
          </cell>
          <cell r="C2270" t="str">
            <v>SÃO MIGUEL</v>
          </cell>
          <cell r="D2270" t="str">
            <v>241250</v>
          </cell>
          <cell r="E2270">
            <v>664</v>
          </cell>
          <cell r="F2270">
            <v>17575327</v>
          </cell>
        </row>
        <row r="2271">
          <cell r="A2271">
            <v>241255</v>
          </cell>
          <cell r="B2271" t="str">
            <v>RN</v>
          </cell>
          <cell r="C2271" t="str">
            <v>SÃO MIGUEL DO GOSTOSO</v>
          </cell>
          <cell r="D2271" t="str">
            <v>241255</v>
          </cell>
          <cell r="E2271">
            <v>467</v>
          </cell>
          <cell r="F2271">
            <v>17485731</v>
          </cell>
        </row>
        <row r="2272">
          <cell r="A2272">
            <v>241260</v>
          </cell>
          <cell r="B2272" t="str">
            <v>RN</v>
          </cell>
          <cell r="C2272" t="str">
            <v>SÃO PAULO DO POTENGI</v>
          </cell>
          <cell r="D2272" t="str">
            <v>241260</v>
          </cell>
          <cell r="E2272">
            <v>38621</v>
          </cell>
          <cell r="F2272">
            <v>10932232</v>
          </cell>
        </row>
        <row r="2273">
          <cell r="A2273">
            <v>241270</v>
          </cell>
          <cell r="B2273" t="str">
            <v>RN</v>
          </cell>
          <cell r="C2273" t="str">
            <v>SÃO PEDRO</v>
          </cell>
          <cell r="D2273" t="str">
            <v>241270</v>
          </cell>
          <cell r="F2273">
            <v>145128</v>
          </cell>
        </row>
        <row r="2274">
          <cell r="A2274">
            <v>241280</v>
          </cell>
          <cell r="B2274" t="str">
            <v>RN</v>
          </cell>
          <cell r="C2274" t="str">
            <v>SÃO RAFAEL</v>
          </cell>
          <cell r="D2274" t="str">
            <v>241280</v>
          </cell>
          <cell r="F2274">
            <v>4986816</v>
          </cell>
        </row>
        <row r="2275">
          <cell r="A2275">
            <v>241290</v>
          </cell>
          <cell r="B2275" t="str">
            <v>RN</v>
          </cell>
          <cell r="C2275" t="str">
            <v>SÃO TOMÉ</v>
          </cell>
          <cell r="D2275" t="str">
            <v>241290</v>
          </cell>
          <cell r="E2275">
            <v>34288</v>
          </cell>
          <cell r="F2275">
            <v>4450565</v>
          </cell>
        </row>
        <row r="2276">
          <cell r="A2276">
            <v>241300</v>
          </cell>
          <cell r="B2276" t="str">
            <v>RN</v>
          </cell>
          <cell r="C2276" t="str">
            <v>SÃO VICENTE</v>
          </cell>
          <cell r="D2276" t="str">
            <v>241300</v>
          </cell>
          <cell r="E2276">
            <v>43</v>
          </cell>
          <cell r="F2276">
            <v>4679239</v>
          </cell>
        </row>
        <row r="2277">
          <cell r="A2277">
            <v>241310</v>
          </cell>
          <cell r="B2277" t="str">
            <v>RN</v>
          </cell>
          <cell r="C2277" t="str">
            <v>SENADOR ELÓI DE SOUZA</v>
          </cell>
          <cell r="D2277" t="str">
            <v>241310</v>
          </cell>
          <cell r="F2277">
            <v>5564880</v>
          </cell>
        </row>
        <row r="2278">
          <cell r="A2278">
            <v>241320</v>
          </cell>
          <cell r="B2278" t="str">
            <v>RN</v>
          </cell>
          <cell r="C2278" t="str">
            <v>SENADOR GEORGINO AVELINO</v>
          </cell>
          <cell r="D2278" t="str">
            <v>241320</v>
          </cell>
          <cell r="E2278">
            <v>3613</v>
          </cell>
          <cell r="F2278">
            <v>2091873</v>
          </cell>
        </row>
        <row r="2279">
          <cell r="A2279">
            <v>241030</v>
          </cell>
          <cell r="B2279" t="str">
            <v>RN</v>
          </cell>
          <cell r="C2279" t="str">
            <v>SERRA CAIADA</v>
          </cell>
          <cell r="D2279" t="str">
            <v>241030</v>
          </cell>
          <cell r="E2279">
            <v>23335</v>
          </cell>
          <cell r="F2279">
            <v>17938661</v>
          </cell>
        </row>
        <row r="2280">
          <cell r="A2280">
            <v>241330</v>
          </cell>
          <cell r="B2280" t="str">
            <v>RN</v>
          </cell>
          <cell r="C2280" t="str">
            <v>SERRA DE SÃO BENTO</v>
          </cell>
          <cell r="D2280" t="str">
            <v>241330</v>
          </cell>
          <cell r="E2280">
            <v>9207</v>
          </cell>
          <cell r="F2280">
            <v>1980816</v>
          </cell>
        </row>
        <row r="2281">
          <cell r="A2281">
            <v>241335</v>
          </cell>
          <cell r="B2281" t="str">
            <v>RN</v>
          </cell>
          <cell r="C2281" t="str">
            <v>SERRA DO MEL</v>
          </cell>
          <cell r="D2281" t="str">
            <v>241335</v>
          </cell>
          <cell r="F2281">
            <v>9979968</v>
          </cell>
        </row>
        <row r="2282">
          <cell r="A2282">
            <v>241340</v>
          </cell>
          <cell r="B2282" t="str">
            <v>RN</v>
          </cell>
          <cell r="C2282" t="str">
            <v>SERRA NEGRA DO NORTE</v>
          </cell>
          <cell r="D2282" t="str">
            <v>241340</v>
          </cell>
          <cell r="E2282">
            <v>46036</v>
          </cell>
          <cell r="F2282">
            <v>16417210</v>
          </cell>
        </row>
        <row r="2283">
          <cell r="A2283">
            <v>241350</v>
          </cell>
          <cell r="B2283" t="str">
            <v>RN</v>
          </cell>
          <cell r="C2283" t="str">
            <v>SERRINHA</v>
          </cell>
          <cell r="D2283" t="str">
            <v>241350</v>
          </cell>
          <cell r="E2283">
            <v>21682</v>
          </cell>
          <cell r="F2283">
            <v>13048455</v>
          </cell>
        </row>
        <row r="2284">
          <cell r="A2284">
            <v>241355</v>
          </cell>
          <cell r="B2284" t="str">
            <v>RN</v>
          </cell>
          <cell r="C2284" t="str">
            <v>SERRINHA DOS PINTOS</v>
          </cell>
          <cell r="D2284" t="str">
            <v>241355</v>
          </cell>
          <cell r="E2284">
            <v>5463</v>
          </cell>
          <cell r="F2284">
            <v>887611</v>
          </cell>
        </row>
        <row r="2285">
          <cell r="A2285">
            <v>241360</v>
          </cell>
          <cell r="B2285" t="str">
            <v>RN</v>
          </cell>
          <cell r="C2285" t="str">
            <v>SEVERIANO MELO</v>
          </cell>
          <cell r="D2285" t="str">
            <v>241360</v>
          </cell>
          <cell r="E2285">
            <v>9861</v>
          </cell>
          <cell r="F2285">
            <v>18806136</v>
          </cell>
        </row>
        <row r="2286">
          <cell r="A2286">
            <v>241370</v>
          </cell>
          <cell r="B2286" t="str">
            <v>RN</v>
          </cell>
          <cell r="C2286" t="str">
            <v>SÍTIO NOVO</v>
          </cell>
          <cell r="D2286" t="str">
            <v>241370</v>
          </cell>
          <cell r="E2286">
            <v>639</v>
          </cell>
          <cell r="F2286">
            <v>3096210</v>
          </cell>
        </row>
        <row r="2287">
          <cell r="A2287">
            <v>241380</v>
          </cell>
          <cell r="B2287" t="str">
            <v>RN</v>
          </cell>
          <cell r="C2287" t="str">
            <v>TABOLEIRO GRANDE</v>
          </cell>
          <cell r="D2287" t="str">
            <v>241380</v>
          </cell>
          <cell r="E2287">
            <v>28381</v>
          </cell>
          <cell r="F2287">
            <v>4209533</v>
          </cell>
        </row>
        <row r="2288">
          <cell r="A2288">
            <v>241390</v>
          </cell>
          <cell r="B2288" t="str">
            <v>RN</v>
          </cell>
          <cell r="C2288" t="str">
            <v>TAIPU</v>
          </cell>
          <cell r="D2288" t="str">
            <v>241390</v>
          </cell>
          <cell r="E2288">
            <v>31862</v>
          </cell>
          <cell r="F2288">
            <v>8533756</v>
          </cell>
        </row>
        <row r="2289">
          <cell r="A2289">
            <v>241400</v>
          </cell>
          <cell r="B2289" t="str">
            <v>RN</v>
          </cell>
          <cell r="C2289" t="str">
            <v>TANGARÁ</v>
          </cell>
          <cell r="D2289" t="str">
            <v>241400</v>
          </cell>
          <cell r="E2289">
            <v>883</v>
          </cell>
          <cell r="F2289">
            <v>3188271</v>
          </cell>
        </row>
        <row r="2290">
          <cell r="A2290">
            <v>241410</v>
          </cell>
          <cell r="B2290" t="str">
            <v>RN</v>
          </cell>
          <cell r="C2290" t="str">
            <v>TENENTE ANANIAS</v>
          </cell>
          <cell r="D2290" t="str">
            <v>241410</v>
          </cell>
          <cell r="E2290">
            <v>9104</v>
          </cell>
          <cell r="F2290">
            <v>1607906</v>
          </cell>
        </row>
        <row r="2291">
          <cell r="A2291">
            <v>241415</v>
          </cell>
          <cell r="B2291" t="str">
            <v>RN</v>
          </cell>
          <cell r="C2291" t="str">
            <v>TENENTE LAURENTINO CRUZ</v>
          </cell>
          <cell r="D2291" t="str">
            <v>241415</v>
          </cell>
          <cell r="F2291">
            <v>238488</v>
          </cell>
        </row>
        <row r="2292">
          <cell r="A2292">
            <v>241105</v>
          </cell>
          <cell r="B2292" t="str">
            <v>RN</v>
          </cell>
          <cell r="C2292" t="str">
            <v>TIBAU</v>
          </cell>
          <cell r="D2292" t="str">
            <v>241105</v>
          </cell>
          <cell r="E2292">
            <v>28779</v>
          </cell>
          <cell r="F2292">
            <v>16529178</v>
          </cell>
        </row>
        <row r="2293">
          <cell r="A2293">
            <v>241420</v>
          </cell>
          <cell r="B2293" t="str">
            <v>RN</v>
          </cell>
          <cell r="C2293" t="str">
            <v>TIBAU DO SUL</v>
          </cell>
          <cell r="D2293" t="str">
            <v>241420</v>
          </cell>
          <cell r="E2293">
            <v>20829</v>
          </cell>
          <cell r="F2293">
            <v>3976752</v>
          </cell>
        </row>
        <row r="2294">
          <cell r="A2294">
            <v>241430</v>
          </cell>
          <cell r="B2294" t="str">
            <v>RN</v>
          </cell>
          <cell r="C2294" t="str">
            <v>TIMBAÚBA DOS BATISTAS</v>
          </cell>
          <cell r="D2294" t="str">
            <v>241430</v>
          </cell>
          <cell r="E2294">
            <v>21567</v>
          </cell>
          <cell r="F2294">
            <v>28744938</v>
          </cell>
        </row>
        <row r="2295">
          <cell r="A2295">
            <v>241440</v>
          </cell>
          <cell r="B2295" t="str">
            <v>RN</v>
          </cell>
          <cell r="C2295" t="str">
            <v>TOUROS</v>
          </cell>
          <cell r="D2295" t="str">
            <v>241440</v>
          </cell>
          <cell r="E2295">
            <v>42</v>
          </cell>
          <cell r="F2295">
            <v>18509761</v>
          </cell>
        </row>
        <row r="2296">
          <cell r="A2296">
            <v>241445</v>
          </cell>
          <cell r="B2296" t="str">
            <v>RN</v>
          </cell>
          <cell r="C2296" t="str">
            <v>TRIUNFO POTIGUAR</v>
          </cell>
          <cell r="D2296" t="str">
            <v>241445</v>
          </cell>
          <cell r="E2296">
            <v>380</v>
          </cell>
          <cell r="F2296">
            <v>6985646</v>
          </cell>
        </row>
        <row r="2297">
          <cell r="A2297">
            <v>241450</v>
          </cell>
          <cell r="B2297" t="str">
            <v>RN</v>
          </cell>
          <cell r="C2297" t="str">
            <v>UMARIZAL</v>
          </cell>
          <cell r="D2297" t="str">
            <v>241450</v>
          </cell>
          <cell r="E2297">
            <v>19547</v>
          </cell>
          <cell r="F2297">
            <v>7475369</v>
          </cell>
        </row>
        <row r="2298">
          <cell r="A2298">
            <v>241470</v>
          </cell>
          <cell r="B2298" t="str">
            <v>RN</v>
          </cell>
          <cell r="C2298" t="str">
            <v>VÁRZEA</v>
          </cell>
          <cell r="D2298" t="str">
            <v>241470</v>
          </cell>
          <cell r="E2298">
            <v>40</v>
          </cell>
          <cell r="F2298">
            <v>682422224</v>
          </cell>
        </row>
        <row r="2299">
          <cell r="A2299">
            <v>241475</v>
          </cell>
          <cell r="B2299" t="str">
            <v>RN</v>
          </cell>
          <cell r="C2299" t="str">
            <v>VENHA-VER</v>
          </cell>
          <cell r="D2299" t="str">
            <v>241475</v>
          </cell>
          <cell r="E2299">
            <v>121</v>
          </cell>
          <cell r="F2299">
            <v>28026</v>
          </cell>
        </row>
        <row r="2300">
          <cell r="A2300">
            <v>241480</v>
          </cell>
          <cell r="B2300" t="str">
            <v>RN</v>
          </cell>
          <cell r="C2300" t="str">
            <v>VERA CRUZ</v>
          </cell>
          <cell r="D2300" t="str">
            <v>241480</v>
          </cell>
          <cell r="E2300">
            <v>22529</v>
          </cell>
          <cell r="F2300">
            <v>8485206</v>
          </cell>
        </row>
        <row r="2301">
          <cell r="A2301">
            <v>241490</v>
          </cell>
          <cell r="B2301" t="str">
            <v>RN</v>
          </cell>
          <cell r="C2301" t="str">
            <v>VIÇOSA</v>
          </cell>
          <cell r="D2301" t="str">
            <v>241490</v>
          </cell>
          <cell r="F2301">
            <v>1015848</v>
          </cell>
        </row>
        <row r="2302">
          <cell r="A2302">
            <v>241500</v>
          </cell>
          <cell r="B2302" t="str">
            <v>RN</v>
          </cell>
          <cell r="C2302" t="str">
            <v>VILA FLOR</v>
          </cell>
          <cell r="D2302" t="str">
            <v>241500</v>
          </cell>
          <cell r="E2302">
            <v>7166</v>
          </cell>
          <cell r="F2302">
            <v>1562134</v>
          </cell>
        </row>
        <row r="2303">
          <cell r="A2303">
            <v>430003</v>
          </cell>
          <cell r="B2303" t="str">
            <v>RS</v>
          </cell>
          <cell r="C2303" t="str">
            <v>ACEGUÁ</v>
          </cell>
          <cell r="D2303" t="str">
            <v>430003</v>
          </cell>
          <cell r="E2303">
            <v>845</v>
          </cell>
          <cell r="F2303">
            <v>14451251</v>
          </cell>
        </row>
        <row r="2304">
          <cell r="A2304">
            <v>430010</v>
          </cell>
          <cell r="B2304" t="str">
            <v>RS</v>
          </cell>
          <cell r="C2304" t="str">
            <v>AGUDO</v>
          </cell>
          <cell r="D2304" t="str">
            <v>430010</v>
          </cell>
          <cell r="F2304">
            <v>11913684</v>
          </cell>
        </row>
        <row r="2305">
          <cell r="A2305">
            <v>430020</v>
          </cell>
          <cell r="B2305" t="str">
            <v>RS</v>
          </cell>
          <cell r="C2305" t="str">
            <v>AJURICABA</v>
          </cell>
          <cell r="D2305" t="str">
            <v>430020</v>
          </cell>
          <cell r="E2305">
            <v>173912</v>
          </cell>
          <cell r="F2305">
            <v>13367232</v>
          </cell>
        </row>
        <row r="2306">
          <cell r="A2306">
            <v>430063</v>
          </cell>
          <cell r="B2306" t="str">
            <v>RS</v>
          </cell>
          <cell r="C2306" t="str">
            <v>AMARAL FERRADOR</v>
          </cell>
          <cell r="D2306" t="str">
            <v>430063</v>
          </cell>
          <cell r="F2306">
            <v>4506288</v>
          </cell>
        </row>
        <row r="2307">
          <cell r="A2307">
            <v>430120</v>
          </cell>
          <cell r="B2307" t="str">
            <v>RS</v>
          </cell>
          <cell r="C2307" t="str">
            <v>ARROIO DO TIGRE</v>
          </cell>
          <cell r="D2307" t="str">
            <v>430120</v>
          </cell>
          <cell r="F2307">
            <v>10000200</v>
          </cell>
        </row>
        <row r="2308">
          <cell r="A2308">
            <v>430192</v>
          </cell>
          <cell r="B2308" t="str">
            <v>RS</v>
          </cell>
          <cell r="C2308" t="str">
            <v>BARRA DO RIO AZUL</v>
          </cell>
          <cell r="D2308" t="str">
            <v>430192</v>
          </cell>
          <cell r="F2308">
            <v>9742824</v>
          </cell>
        </row>
        <row r="2309">
          <cell r="A2309">
            <v>430205</v>
          </cell>
          <cell r="B2309" t="str">
            <v>RS</v>
          </cell>
          <cell r="C2309" t="str">
            <v>BENJAMIN CONSTANT DO SUL</v>
          </cell>
          <cell r="D2309" t="str">
            <v>430205</v>
          </cell>
          <cell r="F2309">
            <v>1886304</v>
          </cell>
        </row>
        <row r="2310">
          <cell r="A2310">
            <v>430210</v>
          </cell>
          <cell r="B2310" t="str">
            <v>RS</v>
          </cell>
          <cell r="C2310" t="str">
            <v>BENTO GONÇALVES</v>
          </cell>
          <cell r="D2310" t="str">
            <v>430210</v>
          </cell>
          <cell r="F2310">
            <v>0</v>
          </cell>
        </row>
        <row r="2311">
          <cell r="A2311">
            <v>430230</v>
          </cell>
          <cell r="B2311" t="str">
            <v>RS</v>
          </cell>
          <cell r="C2311" t="str">
            <v>BOM JESUS</v>
          </cell>
          <cell r="D2311" t="str">
            <v>430230</v>
          </cell>
          <cell r="E2311">
            <v>100554</v>
          </cell>
          <cell r="F2311">
            <v>12194991</v>
          </cell>
        </row>
        <row r="2312">
          <cell r="A2312">
            <v>430270</v>
          </cell>
          <cell r="B2312" t="str">
            <v>RS</v>
          </cell>
          <cell r="C2312" t="str">
            <v>BUTIÁ</v>
          </cell>
          <cell r="D2312" t="str">
            <v>430270</v>
          </cell>
          <cell r="E2312">
            <v>34755</v>
          </cell>
          <cell r="F2312">
            <v>24065217</v>
          </cell>
        </row>
        <row r="2313">
          <cell r="A2313">
            <v>430310</v>
          </cell>
          <cell r="B2313" t="str">
            <v>RS</v>
          </cell>
          <cell r="C2313" t="str">
            <v>CACHOEIRINHA</v>
          </cell>
          <cell r="D2313" t="str">
            <v>430310</v>
          </cell>
          <cell r="F2313">
            <v>55713204</v>
          </cell>
        </row>
        <row r="2314">
          <cell r="A2314">
            <v>430360</v>
          </cell>
          <cell r="B2314" t="str">
            <v>RS</v>
          </cell>
          <cell r="C2314" t="str">
            <v>CAMBARÁ DO SUL</v>
          </cell>
          <cell r="D2314" t="str">
            <v>430360</v>
          </cell>
          <cell r="F2314">
            <v>1070220</v>
          </cell>
        </row>
        <row r="2315">
          <cell r="A2315">
            <v>430367</v>
          </cell>
          <cell r="B2315" t="str">
            <v>RS</v>
          </cell>
          <cell r="C2315" t="str">
            <v>CAMPESTRE DA SERRA</v>
          </cell>
          <cell r="D2315" t="str">
            <v>430367</v>
          </cell>
          <cell r="F2315">
            <v>3290304</v>
          </cell>
        </row>
        <row r="2316">
          <cell r="A2316">
            <v>430400</v>
          </cell>
          <cell r="B2316" t="str">
            <v>RS</v>
          </cell>
          <cell r="C2316" t="str">
            <v>CAMPO NOVO</v>
          </cell>
          <cell r="D2316" t="str">
            <v>430400</v>
          </cell>
          <cell r="E2316">
            <v>60782</v>
          </cell>
          <cell r="F2316">
            <v>11677083</v>
          </cell>
        </row>
        <row r="2317">
          <cell r="A2317">
            <v>430435</v>
          </cell>
          <cell r="B2317" t="str">
            <v>RS</v>
          </cell>
          <cell r="C2317" t="str">
            <v>CANDIOTA</v>
          </cell>
          <cell r="D2317" t="str">
            <v>430435</v>
          </cell>
          <cell r="F2317">
            <v>26276544</v>
          </cell>
        </row>
        <row r="2318">
          <cell r="A2318">
            <v>430450</v>
          </cell>
          <cell r="B2318" t="str">
            <v>RS</v>
          </cell>
          <cell r="C2318" t="str">
            <v>CANGUÇU</v>
          </cell>
          <cell r="D2318" t="str">
            <v>430450</v>
          </cell>
          <cell r="F2318">
            <v>56857032</v>
          </cell>
        </row>
        <row r="2319">
          <cell r="A2319">
            <v>430461</v>
          </cell>
          <cell r="B2319" t="str">
            <v>RS</v>
          </cell>
          <cell r="C2319" t="str">
            <v>CANUDOS DO VALE</v>
          </cell>
          <cell r="D2319" t="str">
            <v>430461</v>
          </cell>
          <cell r="E2319">
            <v>59340</v>
          </cell>
          <cell r="F2319">
            <v>7864829</v>
          </cell>
        </row>
        <row r="2320">
          <cell r="A2320">
            <v>430471</v>
          </cell>
          <cell r="B2320" t="str">
            <v>RS</v>
          </cell>
          <cell r="C2320" t="str">
            <v>CARAÁ</v>
          </cell>
          <cell r="D2320" t="str">
            <v>430471</v>
          </cell>
          <cell r="E2320">
            <v>69116</v>
          </cell>
          <cell r="F2320">
            <v>9574607</v>
          </cell>
        </row>
        <row r="2321">
          <cell r="A2321">
            <v>430500</v>
          </cell>
          <cell r="B2321" t="str">
            <v>RS</v>
          </cell>
          <cell r="C2321" t="str">
            <v>CATUÍPE</v>
          </cell>
          <cell r="D2321" t="str">
            <v>430500</v>
          </cell>
          <cell r="E2321">
            <v>143888</v>
          </cell>
          <cell r="F2321">
            <v>20058530</v>
          </cell>
        </row>
        <row r="2322">
          <cell r="A2322">
            <v>430510</v>
          </cell>
          <cell r="B2322" t="str">
            <v>RS</v>
          </cell>
          <cell r="C2322" t="str">
            <v>CAXIAS DO SUL</v>
          </cell>
          <cell r="D2322" t="str">
            <v>430510</v>
          </cell>
          <cell r="F2322">
            <v>0</v>
          </cell>
        </row>
        <row r="2323">
          <cell r="A2323">
            <v>430517</v>
          </cell>
          <cell r="B2323" t="str">
            <v>RS</v>
          </cell>
          <cell r="C2323" t="str">
            <v>CERRO GRANDE DO SUL</v>
          </cell>
          <cell r="D2323" t="str">
            <v>430517</v>
          </cell>
          <cell r="F2323">
            <v>2719464</v>
          </cell>
        </row>
        <row r="2324">
          <cell r="A2324">
            <v>430610</v>
          </cell>
          <cell r="B2324" t="str">
            <v>RS</v>
          </cell>
          <cell r="C2324" t="str">
            <v>CRUZ ALTA</v>
          </cell>
          <cell r="D2324" t="str">
            <v>430610</v>
          </cell>
          <cell r="F2324">
            <v>231242712</v>
          </cell>
        </row>
        <row r="2325">
          <cell r="A2325">
            <v>430637</v>
          </cell>
          <cell r="B2325" t="str">
            <v>RS</v>
          </cell>
          <cell r="C2325" t="str">
            <v>DILERMANDO DE AGUIAR</v>
          </cell>
          <cell r="D2325" t="str">
            <v>430637</v>
          </cell>
          <cell r="E2325">
            <v>42088</v>
          </cell>
          <cell r="F2325">
            <v>7899695</v>
          </cell>
        </row>
        <row r="2326">
          <cell r="A2326">
            <v>430645</v>
          </cell>
          <cell r="B2326" t="str">
            <v>RS</v>
          </cell>
          <cell r="C2326" t="str">
            <v>DOIS LAJEADOS</v>
          </cell>
          <cell r="D2326" t="str">
            <v>430645</v>
          </cell>
          <cell r="F2326">
            <v>6495933</v>
          </cell>
        </row>
        <row r="2327">
          <cell r="A2327">
            <v>430650</v>
          </cell>
          <cell r="B2327" t="str">
            <v>RS</v>
          </cell>
          <cell r="C2327" t="str">
            <v>DOM FELICIANO</v>
          </cell>
          <cell r="D2327" t="str">
            <v>430650</v>
          </cell>
          <cell r="F2327">
            <v>8474544</v>
          </cell>
        </row>
        <row r="2328">
          <cell r="A2328">
            <v>430655</v>
          </cell>
          <cell r="B2328" t="str">
            <v>RS</v>
          </cell>
          <cell r="C2328" t="str">
            <v>DOM PEDRO DE ALCÂNTARA</v>
          </cell>
          <cell r="D2328" t="str">
            <v>430655</v>
          </cell>
          <cell r="E2328">
            <v>21510</v>
          </cell>
          <cell r="F2328">
            <v>6523824</v>
          </cell>
        </row>
        <row r="2329">
          <cell r="A2329">
            <v>430675</v>
          </cell>
          <cell r="B2329" t="str">
            <v>RS</v>
          </cell>
          <cell r="C2329" t="str">
            <v>DOUTOR RICARDO</v>
          </cell>
          <cell r="D2329" t="str">
            <v>430675</v>
          </cell>
          <cell r="E2329">
            <v>49225</v>
          </cell>
          <cell r="F2329">
            <v>6057500</v>
          </cell>
        </row>
        <row r="2330">
          <cell r="A2330">
            <v>430690</v>
          </cell>
          <cell r="B2330" t="str">
            <v>RS</v>
          </cell>
          <cell r="C2330" t="str">
            <v>ENCRUZILHADA DO SUL</v>
          </cell>
          <cell r="D2330" t="str">
            <v>430690</v>
          </cell>
          <cell r="E2330">
            <v>154047</v>
          </cell>
          <cell r="F2330">
            <v>13912694</v>
          </cell>
        </row>
        <row r="2331">
          <cell r="A2331">
            <v>430693</v>
          </cell>
          <cell r="B2331" t="str">
            <v>RS</v>
          </cell>
          <cell r="C2331" t="str">
            <v>ENTRE-IJUÍS</v>
          </cell>
          <cell r="D2331" t="str">
            <v>430693</v>
          </cell>
          <cell r="F2331">
            <v>4560</v>
          </cell>
        </row>
        <row r="2332">
          <cell r="A2332">
            <v>430000</v>
          </cell>
          <cell r="B2332" t="str">
            <v>RS</v>
          </cell>
          <cell r="C2332" t="str">
            <v>ESTADO DO RIO GRANDE DO SUL</v>
          </cell>
          <cell r="D2332" t="str">
            <v>430000</v>
          </cell>
          <cell r="E2332">
            <v>5717</v>
          </cell>
          <cell r="F2332">
            <v>68644936</v>
          </cell>
        </row>
        <row r="2333">
          <cell r="A2333">
            <v>430820</v>
          </cell>
          <cell r="B2333" t="str">
            <v>RS</v>
          </cell>
          <cell r="C2333" t="str">
            <v>FLORES DA CUNHA</v>
          </cell>
          <cell r="D2333" t="str">
            <v>430820</v>
          </cell>
          <cell r="F2333">
            <v>0</v>
          </cell>
        </row>
        <row r="2334">
          <cell r="A2334">
            <v>430840</v>
          </cell>
          <cell r="B2334" t="str">
            <v>RS</v>
          </cell>
          <cell r="C2334" t="str">
            <v>FORMIGUEIRO</v>
          </cell>
          <cell r="D2334" t="str">
            <v>430840</v>
          </cell>
          <cell r="F2334">
            <v>3305160</v>
          </cell>
        </row>
        <row r="2335">
          <cell r="A2335">
            <v>430845</v>
          </cell>
          <cell r="B2335" t="str">
            <v>RS</v>
          </cell>
          <cell r="C2335" t="str">
            <v>FORTALEZA DOS VALOS</v>
          </cell>
          <cell r="D2335" t="str">
            <v>430845</v>
          </cell>
          <cell r="F2335">
            <v>12246</v>
          </cell>
        </row>
        <row r="2336">
          <cell r="A2336">
            <v>430915</v>
          </cell>
          <cell r="B2336" t="str">
            <v>RS</v>
          </cell>
          <cell r="C2336" t="str">
            <v>GRAMADO XAVIER</v>
          </cell>
          <cell r="D2336" t="str">
            <v>430915</v>
          </cell>
          <cell r="E2336">
            <v>70425</v>
          </cell>
          <cell r="F2336">
            <v>18118549</v>
          </cell>
        </row>
        <row r="2337">
          <cell r="A2337">
            <v>430930</v>
          </cell>
          <cell r="B2337" t="str">
            <v>RS</v>
          </cell>
          <cell r="C2337" t="str">
            <v>GUAÍBA</v>
          </cell>
          <cell r="D2337" t="str">
            <v>430930</v>
          </cell>
          <cell r="F2337">
            <v>41298648</v>
          </cell>
        </row>
        <row r="2338">
          <cell r="A2338">
            <v>430957</v>
          </cell>
          <cell r="B2338" t="str">
            <v>RS</v>
          </cell>
          <cell r="C2338" t="str">
            <v>HERVEIRAS</v>
          </cell>
          <cell r="D2338" t="str">
            <v>430957</v>
          </cell>
          <cell r="F2338">
            <v>0</v>
          </cell>
        </row>
        <row r="2339">
          <cell r="A2339">
            <v>430965</v>
          </cell>
          <cell r="B2339" t="str">
            <v>RS</v>
          </cell>
          <cell r="C2339" t="str">
            <v>HULHA NEGRA</v>
          </cell>
          <cell r="D2339" t="str">
            <v>430965</v>
          </cell>
          <cell r="F2339">
            <v>1131624</v>
          </cell>
        </row>
        <row r="2340">
          <cell r="A2340">
            <v>430975</v>
          </cell>
          <cell r="B2340" t="str">
            <v>RS</v>
          </cell>
          <cell r="C2340" t="str">
            <v>IBARAMA</v>
          </cell>
          <cell r="D2340" t="str">
            <v>430975</v>
          </cell>
          <cell r="E2340">
            <v>110300</v>
          </cell>
          <cell r="F2340">
            <v>16388370</v>
          </cell>
        </row>
        <row r="2341">
          <cell r="A2341">
            <v>430995</v>
          </cell>
          <cell r="B2341" t="str">
            <v>RS</v>
          </cell>
          <cell r="C2341" t="str">
            <v>IBIRAPUITÃ</v>
          </cell>
          <cell r="D2341" t="str">
            <v>430995</v>
          </cell>
          <cell r="E2341">
            <v>82400</v>
          </cell>
          <cell r="F2341">
            <v>23968203</v>
          </cell>
        </row>
        <row r="2342">
          <cell r="A2342">
            <v>431043</v>
          </cell>
          <cell r="B2342" t="str">
            <v>RS</v>
          </cell>
          <cell r="C2342" t="str">
            <v>IPÊ</v>
          </cell>
          <cell r="D2342" t="str">
            <v>431043</v>
          </cell>
          <cell r="E2342">
            <v>107297</v>
          </cell>
          <cell r="F2342">
            <v>24791640</v>
          </cell>
        </row>
        <row r="2343">
          <cell r="A2343">
            <v>431053</v>
          </cell>
          <cell r="B2343" t="str">
            <v>RS</v>
          </cell>
          <cell r="C2343" t="str">
            <v>ITAARA</v>
          </cell>
          <cell r="D2343" t="str">
            <v>431053</v>
          </cell>
          <cell r="E2343">
            <v>89895</v>
          </cell>
          <cell r="F2343">
            <v>16145854</v>
          </cell>
        </row>
        <row r="2344">
          <cell r="A2344">
            <v>431055</v>
          </cell>
          <cell r="B2344" t="str">
            <v>RS</v>
          </cell>
          <cell r="C2344" t="str">
            <v>ITACURUBI</v>
          </cell>
          <cell r="D2344" t="str">
            <v>431055</v>
          </cell>
          <cell r="F2344">
            <v>4101642</v>
          </cell>
        </row>
        <row r="2345">
          <cell r="A2345">
            <v>431075</v>
          </cell>
          <cell r="B2345" t="str">
            <v>RS</v>
          </cell>
          <cell r="C2345" t="str">
            <v>IVORÁ</v>
          </cell>
          <cell r="D2345" t="str">
            <v>431075</v>
          </cell>
          <cell r="F2345">
            <v>18986952</v>
          </cell>
        </row>
        <row r="2346">
          <cell r="A2346">
            <v>431087</v>
          </cell>
          <cell r="B2346" t="str">
            <v>RS</v>
          </cell>
          <cell r="C2346" t="str">
            <v>JACUIZINHO</v>
          </cell>
          <cell r="D2346" t="str">
            <v>431087</v>
          </cell>
          <cell r="F2346">
            <v>11019300</v>
          </cell>
        </row>
        <row r="2347">
          <cell r="A2347">
            <v>431113</v>
          </cell>
          <cell r="B2347" t="str">
            <v>RS</v>
          </cell>
          <cell r="C2347" t="str">
            <v>JARI</v>
          </cell>
          <cell r="D2347" t="str">
            <v>431113</v>
          </cell>
          <cell r="F2347">
            <v>34956210</v>
          </cell>
        </row>
        <row r="2348">
          <cell r="A2348">
            <v>431123</v>
          </cell>
          <cell r="B2348" t="str">
            <v>RS</v>
          </cell>
          <cell r="C2348" t="str">
            <v>LAGOA BONITA DO SUL</v>
          </cell>
          <cell r="D2348" t="str">
            <v>431123</v>
          </cell>
          <cell r="E2348">
            <v>58915</v>
          </cell>
          <cell r="F2348">
            <v>9218678</v>
          </cell>
        </row>
        <row r="2349">
          <cell r="A2349">
            <v>431125</v>
          </cell>
          <cell r="B2349" t="str">
            <v>RS</v>
          </cell>
          <cell r="C2349" t="str">
            <v>LAGOÃO</v>
          </cell>
          <cell r="D2349" t="str">
            <v>431125</v>
          </cell>
          <cell r="E2349">
            <v>17506</v>
          </cell>
          <cell r="F2349">
            <v>18710463</v>
          </cell>
        </row>
        <row r="2350">
          <cell r="A2350">
            <v>431164</v>
          </cell>
          <cell r="B2350" t="str">
            <v>RS</v>
          </cell>
          <cell r="C2350" t="str">
            <v>LINHA NOVA</v>
          </cell>
          <cell r="D2350" t="str">
            <v>431164</v>
          </cell>
          <cell r="E2350">
            <v>46015</v>
          </cell>
          <cell r="F2350">
            <v>14470824</v>
          </cell>
        </row>
        <row r="2351">
          <cell r="A2351">
            <v>431177</v>
          </cell>
          <cell r="B2351" t="str">
            <v>RS</v>
          </cell>
          <cell r="C2351" t="str">
            <v>MAQUINÉ</v>
          </cell>
          <cell r="D2351" t="str">
            <v>431177</v>
          </cell>
          <cell r="E2351">
            <v>41895</v>
          </cell>
          <cell r="F2351">
            <v>7245886</v>
          </cell>
        </row>
        <row r="2352">
          <cell r="A2352">
            <v>431179</v>
          </cell>
          <cell r="B2352" t="str">
            <v>RS</v>
          </cell>
          <cell r="C2352" t="str">
            <v>MARATÁ</v>
          </cell>
          <cell r="D2352" t="str">
            <v>431179</v>
          </cell>
          <cell r="F2352">
            <v>15047328</v>
          </cell>
        </row>
        <row r="2353">
          <cell r="A2353">
            <v>431210</v>
          </cell>
          <cell r="B2353" t="str">
            <v>RS</v>
          </cell>
          <cell r="C2353" t="str">
            <v>MATA</v>
          </cell>
          <cell r="D2353" t="str">
            <v>431210</v>
          </cell>
          <cell r="F2353">
            <v>7056744</v>
          </cell>
        </row>
        <row r="2354">
          <cell r="A2354">
            <v>431215</v>
          </cell>
          <cell r="B2354" t="str">
            <v>RS</v>
          </cell>
          <cell r="C2354" t="str">
            <v>MATO LEITÃO</v>
          </cell>
          <cell r="D2354" t="str">
            <v>431215</v>
          </cell>
          <cell r="F2354">
            <v>14640</v>
          </cell>
        </row>
        <row r="2355">
          <cell r="A2355">
            <v>431220</v>
          </cell>
          <cell r="B2355" t="str">
            <v>RS</v>
          </cell>
          <cell r="C2355" t="str">
            <v>MAXIMILIANO DE ALMEIDA</v>
          </cell>
          <cell r="D2355" t="str">
            <v>431220</v>
          </cell>
          <cell r="E2355">
            <v>76919</v>
          </cell>
          <cell r="F2355">
            <v>9987122</v>
          </cell>
        </row>
        <row r="2356">
          <cell r="A2356">
            <v>431238</v>
          </cell>
          <cell r="B2356" t="str">
            <v>RS</v>
          </cell>
          <cell r="C2356" t="str">
            <v>MONTE BELO DO SUL</v>
          </cell>
          <cell r="D2356" t="str">
            <v>431238</v>
          </cell>
          <cell r="F2356">
            <v>173928</v>
          </cell>
        </row>
        <row r="2357">
          <cell r="A2357">
            <v>431250</v>
          </cell>
          <cell r="B2357" t="str">
            <v>RS</v>
          </cell>
          <cell r="C2357" t="str">
            <v>MOSTARDAS</v>
          </cell>
          <cell r="D2357" t="str">
            <v>431250</v>
          </cell>
          <cell r="F2357">
            <v>43061064</v>
          </cell>
        </row>
        <row r="2358">
          <cell r="A2358">
            <v>431260</v>
          </cell>
          <cell r="B2358" t="str">
            <v>RS</v>
          </cell>
          <cell r="C2358" t="str">
            <v>MUÇUM</v>
          </cell>
          <cell r="D2358" t="str">
            <v>431260</v>
          </cell>
          <cell r="E2358">
            <v>38151</v>
          </cell>
          <cell r="F2358">
            <v>8325793</v>
          </cell>
        </row>
        <row r="2359">
          <cell r="A2359">
            <v>431265</v>
          </cell>
          <cell r="B2359" t="str">
            <v>RS</v>
          </cell>
          <cell r="C2359" t="str">
            <v>NÃO-ME-TOQUE</v>
          </cell>
          <cell r="D2359" t="str">
            <v>431265</v>
          </cell>
          <cell r="E2359">
            <v>170558</v>
          </cell>
          <cell r="F2359">
            <v>46563617</v>
          </cell>
        </row>
        <row r="2360">
          <cell r="A2360">
            <v>431280</v>
          </cell>
          <cell r="B2360" t="str">
            <v>RS</v>
          </cell>
          <cell r="C2360" t="str">
            <v>NOVA ARAÇÁ</v>
          </cell>
          <cell r="D2360" t="str">
            <v>431280</v>
          </cell>
          <cell r="F2360">
            <v>0</v>
          </cell>
        </row>
        <row r="2361">
          <cell r="A2361">
            <v>431333</v>
          </cell>
          <cell r="B2361" t="str">
            <v>RS</v>
          </cell>
          <cell r="C2361" t="str">
            <v>NOVA RAMADA</v>
          </cell>
          <cell r="D2361" t="str">
            <v>431333</v>
          </cell>
          <cell r="E2361">
            <v>75474</v>
          </cell>
          <cell r="F2361">
            <v>8132619</v>
          </cell>
        </row>
        <row r="2362">
          <cell r="A2362">
            <v>431339</v>
          </cell>
          <cell r="B2362" t="str">
            <v>RS</v>
          </cell>
          <cell r="C2362" t="str">
            <v>NOVO CABRAIS</v>
          </cell>
          <cell r="D2362" t="str">
            <v>431339</v>
          </cell>
          <cell r="E2362">
            <v>75127</v>
          </cell>
          <cell r="F2362">
            <v>19768204</v>
          </cell>
        </row>
        <row r="2363">
          <cell r="A2363">
            <v>431344</v>
          </cell>
          <cell r="B2363" t="str">
            <v>RS</v>
          </cell>
          <cell r="C2363" t="str">
            <v>NOVO TIRADENTES</v>
          </cell>
          <cell r="D2363" t="str">
            <v>431344</v>
          </cell>
          <cell r="E2363">
            <v>36349</v>
          </cell>
          <cell r="F2363">
            <v>5219301</v>
          </cell>
        </row>
        <row r="2364">
          <cell r="A2364">
            <v>431402</v>
          </cell>
          <cell r="B2364" t="str">
            <v>RS</v>
          </cell>
          <cell r="C2364" t="str">
            <v>PARAÍSO DO SUL</v>
          </cell>
          <cell r="D2364" t="str">
            <v>431402</v>
          </cell>
          <cell r="E2364">
            <v>47928</v>
          </cell>
          <cell r="F2364">
            <v>4214446</v>
          </cell>
        </row>
        <row r="2365">
          <cell r="A2365">
            <v>431406</v>
          </cell>
          <cell r="B2365" t="str">
            <v>RS</v>
          </cell>
          <cell r="C2365" t="str">
            <v>PASSA SETE</v>
          </cell>
          <cell r="D2365" t="str">
            <v>431406</v>
          </cell>
          <cell r="E2365">
            <v>38300</v>
          </cell>
          <cell r="F2365">
            <v>14640173</v>
          </cell>
        </row>
        <row r="2366">
          <cell r="A2366">
            <v>431407</v>
          </cell>
          <cell r="B2366" t="str">
            <v>RS</v>
          </cell>
          <cell r="C2366" t="str">
            <v>PASSO DO SOBRADO</v>
          </cell>
          <cell r="D2366" t="str">
            <v>431407</v>
          </cell>
          <cell r="F2366">
            <v>5682000</v>
          </cell>
        </row>
        <row r="2367">
          <cell r="A2367">
            <v>431430</v>
          </cell>
          <cell r="B2367" t="str">
            <v>RS</v>
          </cell>
          <cell r="C2367" t="str">
            <v>PEJUÇARA</v>
          </cell>
          <cell r="D2367" t="str">
            <v>431430</v>
          </cell>
          <cell r="F2367">
            <v>1909968</v>
          </cell>
        </row>
        <row r="2368">
          <cell r="A2368">
            <v>431440</v>
          </cell>
          <cell r="B2368" t="str">
            <v>RS</v>
          </cell>
          <cell r="C2368" t="str">
            <v>PELOTAS</v>
          </cell>
          <cell r="D2368" t="str">
            <v>431440</v>
          </cell>
          <cell r="E2368">
            <v>1190002</v>
          </cell>
          <cell r="F2368">
            <v>342717834</v>
          </cell>
        </row>
        <row r="2369">
          <cell r="A2369">
            <v>431450</v>
          </cell>
          <cell r="B2369" t="str">
            <v>RS</v>
          </cell>
          <cell r="C2369" t="str">
            <v>PINHEIRO MACHADO</v>
          </cell>
          <cell r="D2369" t="str">
            <v>431450</v>
          </cell>
          <cell r="F2369">
            <v>167655600</v>
          </cell>
        </row>
        <row r="2370">
          <cell r="A2370">
            <v>431454</v>
          </cell>
          <cell r="B2370" t="str">
            <v>RS</v>
          </cell>
          <cell r="C2370" t="str">
            <v>PINTO BANDEIRA</v>
          </cell>
          <cell r="D2370" t="str">
            <v>431454</v>
          </cell>
          <cell r="F2370">
            <v>10440024</v>
          </cell>
        </row>
        <row r="2371">
          <cell r="A2371">
            <v>431460</v>
          </cell>
          <cell r="B2371" t="str">
            <v>RS</v>
          </cell>
          <cell r="C2371" t="str">
            <v>PIRATINI</v>
          </cell>
          <cell r="D2371" t="str">
            <v>431460</v>
          </cell>
          <cell r="F2371">
            <v>16162392</v>
          </cell>
        </row>
        <row r="2372">
          <cell r="A2372">
            <v>431470</v>
          </cell>
          <cell r="B2372" t="str">
            <v>RS</v>
          </cell>
          <cell r="C2372" t="str">
            <v>PLANALTO</v>
          </cell>
          <cell r="D2372" t="str">
            <v>431470</v>
          </cell>
          <cell r="F2372">
            <v>16202688</v>
          </cell>
        </row>
        <row r="2373">
          <cell r="A2373">
            <v>431480</v>
          </cell>
          <cell r="B2373" t="str">
            <v>RS</v>
          </cell>
          <cell r="C2373" t="str">
            <v>PORTÃO</v>
          </cell>
          <cell r="D2373" t="str">
            <v>431480</v>
          </cell>
          <cell r="F2373">
            <v>142723392</v>
          </cell>
        </row>
        <row r="2374">
          <cell r="A2374">
            <v>431490</v>
          </cell>
          <cell r="B2374" t="str">
            <v>RS</v>
          </cell>
          <cell r="C2374" t="str">
            <v>PORTO ALEGRE</v>
          </cell>
          <cell r="D2374" t="str">
            <v>431490</v>
          </cell>
          <cell r="F2374">
            <v>17656176</v>
          </cell>
        </row>
        <row r="2375">
          <cell r="A2375">
            <v>431500</v>
          </cell>
          <cell r="B2375" t="str">
            <v>RS</v>
          </cell>
          <cell r="C2375" t="str">
            <v>PORTO LUCENA</v>
          </cell>
          <cell r="D2375" t="str">
            <v>431500</v>
          </cell>
          <cell r="F2375">
            <v>6299688</v>
          </cell>
        </row>
        <row r="2376">
          <cell r="A2376">
            <v>431532</v>
          </cell>
          <cell r="B2376" t="str">
            <v>RS</v>
          </cell>
          <cell r="C2376" t="str">
            <v>QUEVEDOS</v>
          </cell>
          <cell r="D2376" t="str">
            <v>431532</v>
          </cell>
          <cell r="F2376">
            <v>4396896</v>
          </cell>
        </row>
        <row r="2377">
          <cell r="A2377">
            <v>431545</v>
          </cell>
          <cell r="B2377" t="str">
            <v>RS</v>
          </cell>
          <cell r="C2377" t="str">
            <v>RELVADO</v>
          </cell>
          <cell r="D2377" t="str">
            <v>431545</v>
          </cell>
          <cell r="E2377">
            <v>71241</v>
          </cell>
          <cell r="F2377">
            <v>12057148</v>
          </cell>
        </row>
        <row r="2378">
          <cell r="A2378">
            <v>431570</v>
          </cell>
          <cell r="B2378" t="str">
            <v>RS</v>
          </cell>
          <cell r="C2378" t="str">
            <v>RIO PARDO</v>
          </cell>
          <cell r="D2378" t="str">
            <v>431570</v>
          </cell>
          <cell r="F2378">
            <v>36742824</v>
          </cell>
        </row>
        <row r="2379">
          <cell r="A2379">
            <v>431640</v>
          </cell>
          <cell r="B2379" t="str">
            <v>RS</v>
          </cell>
          <cell r="C2379" t="str">
            <v>ROSÁRIO DO SUL</v>
          </cell>
          <cell r="D2379" t="str">
            <v>431640</v>
          </cell>
          <cell r="F2379">
            <v>109542408</v>
          </cell>
        </row>
        <row r="2380">
          <cell r="A2380">
            <v>431710</v>
          </cell>
          <cell r="B2380" t="str">
            <v>RS</v>
          </cell>
          <cell r="C2380" t="str">
            <v>SANT'ANA DO LIVRAMENTO</v>
          </cell>
          <cell r="D2380" t="str">
            <v>431710</v>
          </cell>
          <cell r="E2380">
            <v>292691</v>
          </cell>
          <cell r="F2380">
            <v>63786556</v>
          </cell>
        </row>
        <row r="2381">
          <cell r="A2381">
            <v>431690</v>
          </cell>
          <cell r="B2381" t="str">
            <v>RS</v>
          </cell>
          <cell r="C2381" t="str">
            <v>SANTA MARIA</v>
          </cell>
          <cell r="D2381" t="str">
            <v>431690</v>
          </cell>
          <cell r="F2381">
            <v>76880280</v>
          </cell>
        </row>
        <row r="2382">
          <cell r="A2382">
            <v>431720</v>
          </cell>
          <cell r="B2382" t="str">
            <v>RS</v>
          </cell>
          <cell r="C2382" t="str">
            <v>SANTA ROSA</v>
          </cell>
          <cell r="D2382" t="str">
            <v>431720</v>
          </cell>
          <cell r="F2382">
            <v>1247808</v>
          </cell>
        </row>
        <row r="2383">
          <cell r="A2383">
            <v>431725</v>
          </cell>
          <cell r="B2383" t="str">
            <v>RS</v>
          </cell>
          <cell r="C2383" t="str">
            <v>SANTA TEREZA</v>
          </cell>
          <cell r="D2383" t="str">
            <v>431725</v>
          </cell>
          <cell r="F2383">
            <v>17833979</v>
          </cell>
        </row>
        <row r="2384">
          <cell r="A2384">
            <v>431800</v>
          </cell>
          <cell r="B2384" t="str">
            <v>RS</v>
          </cell>
          <cell r="C2384" t="str">
            <v>SÃO BORJA</v>
          </cell>
          <cell r="D2384" t="str">
            <v>431800</v>
          </cell>
          <cell r="E2384">
            <v>577851</v>
          </cell>
          <cell r="F2384">
            <v>74612737</v>
          </cell>
        </row>
        <row r="2385">
          <cell r="A2385">
            <v>431810</v>
          </cell>
          <cell r="B2385" t="str">
            <v>RS</v>
          </cell>
          <cell r="C2385" t="str">
            <v>SÃO FRANCISCO DE ASSIS</v>
          </cell>
          <cell r="D2385" t="str">
            <v>431810</v>
          </cell>
          <cell r="E2385">
            <v>9616</v>
          </cell>
          <cell r="F2385">
            <v>15920034</v>
          </cell>
        </row>
        <row r="2386">
          <cell r="A2386">
            <v>431820</v>
          </cell>
          <cell r="B2386" t="str">
            <v>RS</v>
          </cell>
          <cell r="C2386" t="str">
            <v>SÃO FRANCISCO DE PAULA</v>
          </cell>
          <cell r="D2386" t="str">
            <v>431820</v>
          </cell>
          <cell r="F2386">
            <v>30970608</v>
          </cell>
        </row>
        <row r="2387">
          <cell r="A2387">
            <v>431830</v>
          </cell>
          <cell r="B2387" t="str">
            <v>RS</v>
          </cell>
          <cell r="C2387" t="str">
            <v>SÃO GABRIEL</v>
          </cell>
          <cell r="D2387" t="str">
            <v>431830</v>
          </cell>
          <cell r="F2387">
            <v>95895984</v>
          </cell>
        </row>
        <row r="2388">
          <cell r="A2388">
            <v>431842</v>
          </cell>
          <cell r="B2388" t="str">
            <v>RS</v>
          </cell>
          <cell r="C2388" t="str">
            <v>SÃO JOÃO DA URTIGA</v>
          </cell>
          <cell r="D2388" t="str">
            <v>431842</v>
          </cell>
          <cell r="F2388">
            <v>7998408</v>
          </cell>
        </row>
        <row r="2389">
          <cell r="A2389">
            <v>431846</v>
          </cell>
          <cell r="B2389" t="str">
            <v>RS</v>
          </cell>
          <cell r="C2389" t="str">
            <v>SÃO JOSÉ DO HERVAL</v>
          </cell>
          <cell r="D2389" t="str">
            <v>431846</v>
          </cell>
          <cell r="F2389">
            <v>23104554</v>
          </cell>
        </row>
        <row r="2390">
          <cell r="A2390">
            <v>431849</v>
          </cell>
          <cell r="B2390" t="str">
            <v>RS</v>
          </cell>
          <cell r="C2390" t="str">
            <v>SÃO JOSÉ DO INHACORÁ</v>
          </cell>
          <cell r="D2390" t="str">
            <v>431849</v>
          </cell>
          <cell r="F2390">
            <v>7947648</v>
          </cell>
        </row>
        <row r="2391">
          <cell r="A2391">
            <v>431862</v>
          </cell>
          <cell r="B2391" t="str">
            <v>RS</v>
          </cell>
          <cell r="C2391" t="str">
            <v>SÃO JOSÉ DOS AUSENTES</v>
          </cell>
          <cell r="D2391" t="str">
            <v>431862</v>
          </cell>
          <cell r="F2391">
            <v>963456</v>
          </cell>
        </row>
        <row r="2392">
          <cell r="A2392">
            <v>431870</v>
          </cell>
          <cell r="B2392" t="str">
            <v>RS</v>
          </cell>
          <cell r="C2392" t="str">
            <v>SÃO LEOPOLDO</v>
          </cell>
          <cell r="D2392" t="str">
            <v>431870</v>
          </cell>
          <cell r="F2392">
            <v>50501352</v>
          </cell>
        </row>
        <row r="2393">
          <cell r="A2393">
            <v>431890</v>
          </cell>
          <cell r="B2393" t="str">
            <v>RS</v>
          </cell>
          <cell r="C2393" t="str">
            <v>SÃO LUIZ GONZAGA</v>
          </cell>
          <cell r="D2393" t="str">
            <v>431890</v>
          </cell>
          <cell r="F2393">
            <v>44679240</v>
          </cell>
        </row>
        <row r="2394">
          <cell r="A2394">
            <v>431900</v>
          </cell>
          <cell r="B2394" t="str">
            <v>RS</v>
          </cell>
          <cell r="C2394" t="str">
            <v>SÃO MARCOS</v>
          </cell>
          <cell r="D2394" t="str">
            <v>431900</v>
          </cell>
          <cell r="F2394">
            <v>36580986</v>
          </cell>
        </row>
        <row r="2395">
          <cell r="A2395">
            <v>431912</v>
          </cell>
          <cell r="B2395" t="str">
            <v>RS</v>
          </cell>
          <cell r="C2395" t="str">
            <v>SÃO MARTINHO DA SERRA</v>
          </cell>
          <cell r="D2395" t="str">
            <v>431912</v>
          </cell>
          <cell r="F2395">
            <v>6199092</v>
          </cell>
        </row>
        <row r="2396">
          <cell r="A2396">
            <v>431940</v>
          </cell>
          <cell r="B2396" t="str">
            <v>RS</v>
          </cell>
          <cell r="C2396" t="str">
            <v>SÃO PEDRO DO SUL</v>
          </cell>
          <cell r="D2396" t="str">
            <v>431940</v>
          </cell>
          <cell r="F2396">
            <v>4171320</v>
          </cell>
        </row>
        <row r="2397">
          <cell r="A2397">
            <v>431960</v>
          </cell>
          <cell r="B2397" t="str">
            <v>RS</v>
          </cell>
          <cell r="C2397" t="str">
            <v>SÃO SEPÉ</v>
          </cell>
          <cell r="D2397" t="str">
            <v>431960</v>
          </cell>
          <cell r="F2397">
            <v>36890880</v>
          </cell>
        </row>
        <row r="2398">
          <cell r="A2398">
            <v>431975</v>
          </cell>
          <cell r="B2398" t="str">
            <v>RS</v>
          </cell>
          <cell r="C2398" t="str">
            <v>SÃO VENDELINO</v>
          </cell>
          <cell r="D2398" t="str">
            <v>431975</v>
          </cell>
          <cell r="E2398">
            <v>69630</v>
          </cell>
          <cell r="F2398">
            <v>10609537</v>
          </cell>
        </row>
        <row r="2399">
          <cell r="A2399">
            <v>432030</v>
          </cell>
          <cell r="B2399" t="str">
            <v>RS</v>
          </cell>
          <cell r="C2399" t="str">
            <v>SELBACH</v>
          </cell>
          <cell r="D2399" t="str">
            <v>432030</v>
          </cell>
          <cell r="F2399">
            <v>36730590</v>
          </cell>
        </row>
        <row r="2400">
          <cell r="A2400">
            <v>432045</v>
          </cell>
          <cell r="B2400" t="str">
            <v>RS</v>
          </cell>
          <cell r="C2400" t="str">
            <v>SÉRIO</v>
          </cell>
          <cell r="D2400" t="str">
            <v>432045</v>
          </cell>
          <cell r="F2400">
            <v>7236000</v>
          </cell>
        </row>
        <row r="2401">
          <cell r="A2401">
            <v>432067</v>
          </cell>
          <cell r="B2401" t="str">
            <v>RS</v>
          </cell>
          <cell r="C2401" t="str">
            <v>SINIMBU</v>
          </cell>
          <cell r="D2401" t="str">
            <v>432067</v>
          </cell>
          <cell r="F2401">
            <v>13883688</v>
          </cell>
        </row>
        <row r="2402">
          <cell r="A2402">
            <v>432130</v>
          </cell>
          <cell r="B2402" t="str">
            <v>RS</v>
          </cell>
          <cell r="C2402" t="str">
            <v>TAQUARI</v>
          </cell>
          <cell r="D2402" t="str">
            <v>432130</v>
          </cell>
          <cell r="F2402">
            <v>33878808</v>
          </cell>
        </row>
        <row r="2403">
          <cell r="A2403">
            <v>432180</v>
          </cell>
          <cell r="B2403" t="str">
            <v>RS</v>
          </cell>
          <cell r="C2403" t="str">
            <v>TRÊS DE MAIO</v>
          </cell>
          <cell r="D2403" t="str">
            <v>432180</v>
          </cell>
          <cell r="F2403">
            <v>504000</v>
          </cell>
        </row>
        <row r="2404">
          <cell r="A2404">
            <v>432215</v>
          </cell>
          <cell r="B2404" t="str">
            <v>RS</v>
          </cell>
          <cell r="C2404" t="str">
            <v>TUNAS</v>
          </cell>
          <cell r="D2404" t="str">
            <v>432215</v>
          </cell>
          <cell r="E2404">
            <v>69700</v>
          </cell>
          <cell r="F2404">
            <v>487870242</v>
          </cell>
        </row>
        <row r="2405">
          <cell r="A2405">
            <v>432234</v>
          </cell>
          <cell r="B2405" t="str">
            <v>RS</v>
          </cell>
          <cell r="C2405" t="str">
            <v>UBIRETAMA</v>
          </cell>
          <cell r="D2405" t="str">
            <v>432234</v>
          </cell>
          <cell r="F2405">
            <v>25500000</v>
          </cell>
        </row>
        <row r="2406">
          <cell r="A2406">
            <v>432253</v>
          </cell>
          <cell r="B2406" t="str">
            <v>RS</v>
          </cell>
          <cell r="C2406" t="str">
            <v>VALE DO SOL</v>
          </cell>
          <cell r="D2406" t="str">
            <v>432253</v>
          </cell>
          <cell r="E2406">
            <v>73568</v>
          </cell>
          <cell r="F2406">
            <v>38478995</v>
          </cell>
        </row>
        <row r="2407">
          <cell r="A2407">
            <v>432270</v>
          </cell>
          <cell r="B2407" t="str">
            <v>RS</v>
          </cell>
          <cell r="C2407" t="str">
            <v>VERA CRUZ</v>
          </cell>
          <cell r="D2407" t="str">
            <v>432270</v>
          </cell>
          <cell r="E2407">
            <v>242117</v>
          </cell>
          <cell r="F2407">
            <v>39321212</v>
          </cell>
        </row>
        <row r="2408">
          <cell r="A2408">
            <v>432310</v>
          </cell>
          <cell r="B2408" t="str">
            <v>RS</v>
          </cell>
          <cell r="C2408" t="str">
            <v>VICENTE DUTRA</v>
          </cell>
          <cell r="D2408" t="str">
            <v>432310</v>
          </cell>
          <cell r="F2408">
            <v>0</v>
          </cell>
        </row>
        <row r="2409">
          <cell r="A2409">
            <v>432330</v>
          </cell>
          <cell r="B2409" t="str">
            <v>RS</v>
          </cell>
          <cell r="C2409" t="str">
            <v>VILA FLORES</v>
          </cell>
          <cell r="D2409" t="str">
            <v>432330</v>
          </cell>
          <cell r="F2409">
            <v>1592496</v>
          </cell>
        </row>
        <row r="2410">
          <cell r="A2410">
            <v>432345</v>
          </cell>
          <cell r="B2410" t="str">
            <v>RS</v>
          </cell>
          <cell r="C2410" t="str">
            <v>VILA NOVA DO SUL</v>
          </cell>
          <cell r="D2410" t="str">
            <v>432345</v>
          </cell>
          <cell r="E2410">
            <v>37874</v>
          </cell>
          <cell r="F2410">
            <v>6733344</v>
          </cell>
        </row>
        <row r="2411">
          <cell r="A2411">
            <v>432375</v>
          </cell>
          <cell r="B2411" t="str">
            <v>RS</v>
          </cell>
          <cell r="C2411" t="str">
            <v>VITÓRIA DAS MISSÕES</v>
          </cell>
          <cell r="D2411" t="str">
            <v>432375</v>
          </cell>
          <cell r="E2411">
            <v>82751</v>
          </cell>
          <cell r="F2411">
            <v>9207124</v>
          </cell>
        </row>
        <row r="2412">
          <cell r="A2412">
            <v>432377</v>
          </cell>
          <cell r="B2412" t="str">
            <v>RS</v>
          </cell>
          <cell r="C2412" t="str">
            <v>WESTFALIA</v>
          </cell>
          <cell r="D2412" t="str">
            <v>432377</v>
          </cell>
          <cell r="E2412">
            <v>114609</v>
          </cell>
          <cell r="F2412">
            <v>14725995</v>
          </cell>
        </row>
        <row r="2413">
          <cell r="A2413">
            <v>110001</v>
          </cell>
          <cell r="B2413" t="str">
            <v>RO</v>
          </cell>
          <cell r="C2413" t="str">
            <v>ALTA FLORESTA D'OESTE</v>
          </cell>
          <cell r="D2413" t="str">
            <v>110001</v>
          </cell>
          <cell r="E2413">
            <v>64161</v>
          </cell>
          <cell r="F2413">
            <v>18191579</v>
          </cell>
        </row>
        <row r="2414">
          <cell r="A2414">
            <v>110037</v>
          </cell>
          <cell r="B2414" t="str">
            <v>RO</v>
          </cell>
          <cell r="C2414" t="str">
            <v>ALTO ALEGRE DOS PARECIS</v>
          </cell>
          <cell r="D2414" t="str">
            <v>110037</v>
          </cell>
          <cell r="F2414">
            <v>9578442</v>
          </cell>
        </row>
        <row r="2415">
          <cell r="A2415">
            <v>110040</v>
          </cell>
          <cell r="B2415" t="str">
            <v>RO</v>
          </cell>
          <cell r="C2415" t="str">
            <v>ALTO PARAÍSO</v>
          </cell>
          <cell r="D2415" t="str">
            <v>110040</v>
          </cell>
          <cell r="E2415">
            <v>1940</v>
          </cell>
          <cell r="F2415">
            <v>16474928</v>
          </cell>
        </row>
        <row r="2416">
          <cell r="A2416">
            <v>110034</v>
          </cell>
          <cell r="B2416" t="str">
            <v>RO</v>
          </cell>
          <cell r="C2416" t="str">
            <v>ALVORADA D'OESTE</v>
          </cell>
          <cell r="D2416" t="str">
            <v>110034</v>
          </cell>
          <cell r="E2416">
            <v>937</v>
          </cell>
          <cell r="F2416">
            <v>1983429</v>
          </cell>
        </row>
        <row r="2417">
          <cell r="A2417">
            <v>110002</v>
          </cell>
          <cell r="B2417" t="str">
            <v>RO</v>
          </cell>
          <cell r="C2417" t="str">
            <v>ARIQUEMES</v>
          </cell>
          <cell r="D2417" t="str">
            <v>110002</v>
          </cell>
          <cell r="E2417">
            <v>575</v>
          </cell>
          <cell r="F2417">
            <v>98754254</v>
          </cell>
        </row>
        <row r="2418">
          <cell r="A2418">
            <v>110045</v>
          </cell>
          <cell r="B2418" t="str">
            <v>RO</v>
          </cell>
          <cell r="C2418" t="str">
            <v>BURITIS</v>
          </cell>
          <cell r="D2418" t="str">
            <v>110045</v>
          </cell>
          <cell r="F2418">
            <v>26400</v>
          </cell>
        </row>
        <row r="2419">
          <cell r="A2419">
            <v>110003</v>
          </cell>
          <cell r="B2419" t="str">
            <v>RO</v>
          </cell>
          <cell r="C2419" t="str">
            <v>CABIXI</v>
          </cell>
          <cell r="D2419" t="str">
            <v>110003</v>
          </cell>
          <cell r="F2419">
            <v>354708</v>
          </cell>
        </row>
        <row r="2420">
          <cell r="A2420">
            <v>110060</v>
          </cell>
          <cell r="B2420" t="str">
            <v>RO</v>
          </cell>
          <cell r="C2420" t="str">
            <v>CACAULÂNDIA</v>
          </cell>
          <cell r="D2420" t="str">
            <v>110060</v>
          </cell>
          <cell r="E2420">
            <v>25072</v>
          </cell>
          <cell r="F2420">
            <v>8257610</v>
          </cell>
        </row>
        <row r="2421">
          <cell r="A2421">
            <v>110004</v>
          </cell>
          <cell r="B2421" t="str">
            <v>RO</v>
          </cell>
          <cell r="C2421" t="str">
            <v>CACOAL</v>
          </cell>
          <cell r="D2421" t="str">
            <v>110004</v>
          </cell>
          <cell r="F2421">
            <v>35903346</v>
          </cell>
        </row>
        <row r="2422">
          <cell r="A2422">
            <v>110070</v>
          </cell>
          <cell r="B2422" t="str">
            <v>RO</v>
          </cell>
          <cell r="C2422" t="str">
            <v>CAMPO NOVO DE RONDÔNIA</v>
          </cell>
          <cell r="D2422" t="str">
            <v>110070</v>
          </cell>
          <cell r="F2422">
            <v>3936462</v>
          </cell>
        </row>
        <row r="2423">
          <cell r="A2423">
            <v>110005</v>
          </cell>
          <cell r="B2423" t="str">
            <v>RO</v>
          </cell>
          <cell r="C2423" t="str">
            <v>CEREJEIRAS</v>
          </cell>
          <cell r="D2423" t="str">
            <v>110005</v>
          </cell>
          <cell r="F2423">
            <v>5681204</v>
          </cell>
        </row>
        <row r="2424">
          <cell r="A2424">
            <v>110092</v>
          </cell>
          <cell r="B2424" t="str">
            <v>RO</v>
          </cell>
          <cell r="C2424" t="str">
            <v>CHUPINGUAIA</v>
          </cell>
          <cell r="D2424" t="str">
            <v>110092</v>
          </cell>
          <cell r="E2424">
            <v>29132</v>
          </cell>
          <cell r="F2424">
            <v>20150589</v>
          </cell>
        </row>
        <row r="2425">
          <cell r="A2425">
            <v>110006</v>
          </cell>
          <cell r="B2425" t="str">
            <v>RO</v>
          </cell>
          <cell r="C2425" t="str">
            <v>COLORADO DO OESTE</v>
          </cell>
          <cell r="D2425" t="str">
            <v>110006</v>
          </cell>
          <cell r="F2425">
            <v>9474024</v>
          </cell>
        </row>
        <row r="2426">
          <cell r="A2426">
            <v>110008</v>
          </cell>
          <cell r="B2426" t="str">
            <v>RO</v>
          </cell>
          <cell r="C2426" t="str">
            <v>COSTA MARQUES</v>
          </cell>
          <cell r="D2426" t="str">
            <v>110008</v>
          </cell>
          <cell r="E2426">
            <v>715</v>
          </cell>
          <cell r="F2426">
            <v>3167389</v>
          </cell>
        </row>
        <row r="2427">
          <cell r="A2427">
            <v>110094</v>
          </cell>
          <cell r="B2427" t="str">
            <v>RO</v>
          </cell>
          <cell r="C2427" t="str">
            <v>CUJUBIM</v>
          </cell>
          <cell r="D2427" t="str">
            <v>110094</v>
          </cell>
          <cell r="E2427">
            <v>45190</v>
          </cell>
          <cell r="F2427">
            <v>24188931</v>
          </cell>
        </row>
        <row r="2428">
          <cell r="A2428">
            <v>110009</v>
          </cell>
          <cell r="B2428" t="str">
            <v>RO</v>
          </cell>
          <cell r="C2428" t="str">
            <v>ESPIGÃO D'OESTE</v>
          </cell>
          <cell r="D2428" t="str">
            <v>110009</v>
          </cell>
          <cell r="E2428">
            <v>87408</v>
          </cell>
          <cell r="F2428">
            <v>4742906</v>
          </cell>
        </row>
        <row r="2429">
          <cell r="A2429">
            <v>110100</v>
          </cell>
          <cell r="B2429" t="str">
            <v>RO</v>
          </cell>
          <cell r="C2429" t="str">
            <v>GOVERNADOR JORGE TEIXEIRA</v>
          </cell>
          <cell r="D2429" t="str">
            <v>110100</v>
          </cell>
          <cell r="E2429">
            <v>30507</v>
          </cell>
          <cell r="F2429">
            <v>14326172</v>
          </cell>
        </row>
        <row r="2430">
          <cell r="A2430">
            <v>110110</v>
          </cell>
          <cell r="B2430" t="str">
            <v>RO</v>
          </cell>
          <cell r="C2430" t="str">
            <v>ITAPUÃ DO OESTE</v>
          </cell>
          <cell r="D2430" t="str">
            <v>110110</v>
          </cell>
          <cell r="F2430">
            <v>5111976</v>
          </cell>
        </row>
        <row r="2431">
          <cell r="A2431">
            <v>110011</v>
          </cell>
          <cell r="B2431" t="str">
            <v>RO</v>
          </cell>
          <cell r="C2431" t="str">
            <v>JARU</v>
          </cell>
          <cell r="D2431" t="str">
            <v>110011</v>
          </cell>
          <cell r="E2431">
            <v>859</v>
          </cell>
          <cell r="F2431">
            <v>19564994</v>
          </cell>
        </row>
        <row r="2432">
          <cell r="A2432">
            <v>110012</v>
          </cell>
          <cell r="B2432" t="str">
            <v>RO</v>
          </cell>
          <cell r="C2432" t="str">
            <v>JI-PARANÁ</v>
          </cell>
          <cell r="D2432" t="str">
            <v>110012</v>
          </cell>
          <cell r="E2432">
            <v>1045</v>
          </cell>
          <cell r="F2432">
            <v>9445355</v>
          </cell>
        </row>
        <row r="2433">
          <cell r="A2433">
            <v>110013</v>
          </cell>
          <cell r="B2433" t="str">
            <v>RO</v>
          </cell>
          <cell r="C2433" t="str">
            <v>MACHADINHO D'OESTE</v>
          </cell>
          <cell r="D2433" t="str">
            <v>110013</v>
          </cell>
          <cell r="E2433">
            <v>116524</v>
          </cell>
          <cell r="F2433">
            <v>48812200</v>
          </cell>
        </row>
        <row r="2434">
          <cell r="A2434">
            <v>110120</v>
          </cell>
          <cell r="B2434" t="str">
            <v>RO</v>
          </cell>
          <cell r="C2434" t="str">
            <v>MINISTRO ANDREAZZA</v>
          </cell>
          <cell r="D2434" t="str">
            <v>110120</v>
          </cell>
          <cell r="E2434">
            <v>22060</v>
          </cell>
          <cell r="F2434">
            <v>10606458</v>
          </cell>
        </row>
        <row r="2435">
          <cell r="A2435">
            <v>110130</v>
          </cell>
          <cell r="B2435" t="str">
            <v>RO</v>
          </cell>
          <cell r="C2435" t="str">
            <v>MIRANTE DA SERRA</v>
          </cell>
          <cell r="D2435" t="str">
            <v>110130</v>
          </cell>
          <cell r="E2435">
            <v>25705</v>
          </cell>
          <cell r="F2435">
            <v>24029829</v>
          </cell>
        </row>
        <row r="2436">
          <cell r="A2436">
            <v>110140</v>
          </cell>
          <cell r="B2436" t="str">
            <v>RO</v>
          </cell>
          <cell r="C2436" t="str">
            <v>MONTE NEGRO</v>
          </cell>
          <cell r="D2436" t="str">
            <v>110140</v>
          </cell>
          <cell r="F2436">
            <v>8854920</v>
          </cell>
        </row>
        <row r="2437">
          <cell r="A2437">
            <v>110014</v>
          </cell>
          <cell r="B2437" t="str">
            <v>RO</v>
          </cell>
          <cell r="C2437" t="str">
            <v>NOVA BRASILÂNDIA D'OESTE</v>
          </cell>
          <cell r="D2437" t="str">
            <v>110014</v>
          </cell>
          <cell r="F2437">
            <v>26324022</v>
          </cell>
        </row>
        <row r="2438">
          <cell r="A2438">
            <v>110143</v>
          </cell>
          <cell r="B2438" t="str">
            <v>RO</v>
          </cell>
          <cell r="C2438" t="str">
            <v>NOVA UNIÃO</v>
          </cell>
          <cell r="D2438" t="str">
            <v>110143</v>
          </cell>
          <cell r="E2438">
            <v>8116</v>
          </cell>
          <cell r="F2438">
            <v>2441415</v>
          </cell>
        </row>
        <row r="2439">
          <cell r="A2439">
            <v>110050</v>
          </cell>
          <cell r="B2439" t="str">
            <v>RO</v>
          </cell>
          <cell r="C2439" t="str">
            <v>NOVO HORIZONTE DO OESTE</v>
          </cell>
          <cell r="D2439" t="str">
            <v>110050</v>
          </cell>
          <cell r="E2439">
            <v>7278</v>
          </cell>
          <cell r="F2439">
            <v>3355672</v>
          </cell>
        </row>
        <row r="2440">
          <cell r="A2440">
            <v>110015</v>
          </cell>
          <cell r="B2440" t="str">
            <v>RO</v>
          </cell>
          <cell r="C2440" t="str">
            <v>OURO PRETO DO OESTE</v>
          </cell>
          <cell r="D2440" t="str">
            <v>110015</v>
          </cell>
          <cell r="E2440">
            <v>606</v>
          </cell>
          <cell r="F2440">
            <v>8613982</v>
          </cell>
        </row>
        <row r="2441">
          <cell r="A2441">
            <v>110145</v>
          </cell>
          <cell r="B2441" t="str">
            <v>RO</v>
          </cell>
          <cell r="C2441" t="str">
            <v>PARECIS</v>
          </cell>
          <cell r="D2441" t="str">
            <v>110145</v>
          </cell>
          <cell r="F2441">
            <v>2960676</v>
          </cell>
        </row>
        <row r="2442">
          <cell r="A2442">
            <v>110018</v>
          </cell>
          <cell r="B2442" t="str">
            <v>RO</v>
          </cell>
          <cell r="C2442" t="str">
            <v>PIMENTA BUENO</v>
          </cell>
          <cell r="D2442" t="str">
            <v>110018</v>
          </cell>
          <cell r="E2442">
            <v>131234</v>
          </cell>
          <cell r="F2442">
            <v>40250648</v>
          </cell>
        </row>
        <row r="2443">
          <cell r="A2443">
            <v>110146</v>
          </cell>
          <cell r="B2443" t="str">
            <v>RO</v>
          </cell>
          <cell r="C2443" t="str">
            <v>PIMENTEIRAS DO OESTE</v>
          </cell>
          <cell r="D2443" t="str">
            <v>110146</v>
          </cell>
          <cell r="F2443">
            <v>972156</v>
          </cell>
        </row>
        <row r="2444">
          <cell r="A2444">
            <v>110020</v>
          </cell>
          <cell r="B2444" t="str">
            <v>RO</v>
          </cell>
          <cell r="C2444" t="str">
            <v>PORTO VELHO</v>
          </cell>
          <cell r="D2444" t="str">
            <v>110020</v>
          </cell>
          <cell r="F2444">
            <v>233432940</v>
          </cell>
        </row>
        <row r="2445">
          <cell r="A2445">
            <v>110147</v>
          </cell>
          <cell r="B2445" t="str">
            <v>RO</v>
          </cell>
          <cell r="C2445" t="str">
            <v>PRIMAVERA DE RONDÔNIA</v>
          </cell>
          <cell r="D2445" t="str">
            <v>110147</v>
          </cell>
          <cell r="E2445">
            <v>9390</v>
          </cell>
          <cell r="F2445">
            <v>3710526</v>
          </cell>
        </row>
        <row r="2446">
          <cell r="A2446">
            <v>110028</v>
          </cell>
          <cell r="B2446" t="str">
            <v>RO</v>
          </cell>
          <cell r="C2446" t="str">
            <v>ROLIM DE MOURA</v>
          </cell>
          <cell r="D2446" t="str">
            <v>110028</v>
          </cell>
          <cell r="F2446">
            <v>41558472</v>
          </cell>
        </row>
        <row r="2447">
          <cell r="A2447">
            <v>110029</v>
          </cell>
          <cell r="B2447" t="str">
            <v>RO</v>
          </cell>
          <cell r="C2447" t="str">
            <v>SANTA LUZIA D'OESTE</v>
          </cell>
          <cell r="D2447" t="str">
            <v>110029</v>
          </cell>
          <cell r="F2447">
            <v>7978530</v>
          </cell>
        </row>
        <row r="2448">
          <cell r="A2448">
            <v>110149</v>
          </cell>
          <cell r="B2448" t="str">
            <v>RO</v>
          </cell>
          <cell r="C2448" t="str">
            <v>SÃO FRANCISCO DO GUAPORÉ</v>
          </cell>
          <cell r="D2448" t="str">
            <v>110149</v>
          </cell>
          <cell r="F2448">
            <v>6091574</v>
          </cell>
        </row>
        <row r="2449">
          <cell r="A2449">
            <v>110032</v>
          </cell>
          <cell r="B2449" t="str">
            <v>RO</v>
          </cell>
          <cell r="C2449" t="str">
            <v>SÃO MIGUEL DO GUAPORÉ</v>
          </cell>
          <cell r="D2449" t="str">
            <v>110032</v>
          </cell>
          <cell r="F2449">
            <v>95491958</v>
          </cell>
        </row>
        <row r="2450">
          <cell r="A2450">
            <v>110150</v>
          </cell>
          <cell r="B2450" t="str">
            <v>RO</v>
          </cell>
          <cell r="C2450" t="str">
            <v>SERINGUEIRAS</v>
          </cell>
          <cell r="D2450" t="str">
            <v>110150</v>
          </cell>
          <cell r="F2450">
            <v>968844</v>
          </cell>
        </row>
        <row r="2451">
          <cell r="A2451">
            <v>110155</v>
          </cell>
          <cell r="B2451" t="str">
            <v>RO</v>
          </cell>
          <cell r="C2451" t="str">
            <v>TEIXEIRÓPOLIS</v>
          </cell>
          <cell r="D2451" t="str">
            <v>110155</v>
          </cell>
          <cell r="F2451">
            <v>10733942</v>
          </cell>
        </row>
        <row r="2452">
          <cell r="A2452">
            <v>110160</v>
          </cell>
          <cell r="B2452" t="str">
            <v>RO</v>
          </cell>
          <cell r="C2452" t="str">
            <v>THEOBROMA</v>
          </cell>
          <cell r="D2452" t="str">
            <v>110160</v>
          </cell>
          <cell r="E2452">
            <v>23528</v>
          </cell>
          <cell r="F2452">
            <v>15256713</v>
          </cell>
        </row>
        <row r="2453">
          <cell r="A2453">
            <v>110170</v>
          </cell>
          <cell r="B2453" t="str">
            <v>RO</v>
          </cell>
          <cell r="C2453" t="str">
            <v>URUPÁ</v>
          </cell>
          <cell r="D2453" t="str">
            <v>110170</v>
          </cell>
          <cell r="E2453">
            <v>21767</v>
          </cell>
          <cell r="F2453">
            <v>11320328</v>
          </cell>
        </row>
        <row r="2454">
          <cell r="A2454">
            <v>110180</v>
          </cell>
          <cell r="B2454" t="str">
            <v>RO</v>
          </cell>
          <cell r="C2454" t="str">
            <v>VALE DO PARAÍSO</v>
          </cell>
          <cell r="D2454" t="str">
            <v>110180</v>
          </cell>
          <cell r="F2454">
            <v>8457741</v>
          </cell>
        </row>
        <row r="2455">
          <cell r="A2455">
            <v>110030</v>
          </cell>
          <cell r="B2455" t="str">
            <v>RO</v>
          </cell>
          <cell r="C2455" t="str">
            <v>VILHENA</v>
          </cell>
          <cell r="D2455" t="str">
            <v>110030</v>
          </cell>
          <cell r="E2455">
            <v>1630</v>
          </cell>
          <cell r="F2455">
            <v>128293792</v>
          </cell>
        </row>
        <row r="2456">
          <cell r="A2456">
            <v>140005</v>
          </cell>
          <cell r="B2456" t="str">
            <v>RR</v>
          </cell>
          <cell r="C2456" t="str">
            <v>ALTO ALEGRE</v>
          </cell>
          <cell r="D2456" t="str">
            <v>140005</v>
          </cell>
          <cell r="E2456">
            <v>28</v>
          </cell>
          <cell r="F2456">
            <v>4642656</v>
          </cell>
        </row>
        <row r="2457">
          <cell r="A2457">
            <v>140015</v>
          </cell>
          <cell r="B2457" t="str">
            <v>RR</v>
          </cell>
          <cell r="C2457" t="str">
            <v>BONFIM</v>
          </cell>
          <cell r="D2457" t="str">
            <v>140015</v>
          </cell>
          <cell r="F2457">
            <v>26969654</v>
          </cell>
        </row>
        <row r="2458">
          <cell r="A2458">
            <v>140030</v>
          </cell>
          <cell r="B2458" t="str">
            <v>RR</v>
          </cell>
          <cell r="C2458" t="str">
            <v>MUCAJAÍ</v>
          </cell>
          <cell r="D2458" t="str">
            <v>140030</v>
          </cell>
          <cell r="E2458">
            <v>6615</v>
          </cell>
          <cell r="F2458">
            <v>5102287</v>
          </cell>
        </row>
        <row r="2459">
          <cell r="A2459">
            <v>140040</v>
          </cell>
          <cell r="B2459" t="str">
            <v>RR</v>
          </cell>
          <cell r="C2459" t="str">
            <v>NORMANDIA</v>
          </cell>
          <cell r="D2459" t="str">
            <v>140040</v>
          </cell>
          <cell r="F2459">
            <v>960</v>
          </cell>
        </row>
        <row r="2460">
          <cell r="A2460">
            <v>140045</v>
          </cell>
          <cell r="B2460" t="str">
            <v>RR</v>
          </cell>
          <cell r="C2460" t="str">
            <v>PACARAIMA</v>
          </cell>
          <cell r="D2460" t="str">
            <v>140045</v>
          </cell>
          <cell r="F2460">
            <v>1066800</v>
          </cell>
        </row>
        <row r="2461">
          <cell r="A2461">
            <v>140070</v>
          </cell>
          <cell r="B2461" t="str">
            <v>RR</v>
          </cell>
          <cell r="C2461" t="str">
            <v>UIRAMUTÃ</v>
          </cell>
          <cell r="D2461" t="str">
            <v>140070</v>
          </cell>
          <cell r="E2461">
            <v>8962</v>
          </cell>
          <cell r="F2461">
            <v>3368790</v>
          </cell>
        </row>
        <row r="2462">
          <cell r="A2462">
            <v>420060</v>
          </cell>
          <cell r="B2462" t="str">
            <v>SC</v>
          </cell>
          <cell r="C2462" t="str">
            <v>ÁGUAS MORNAS</v>
          </cell>
          <cell r="D2462" t="str">
            <v>420060</v>
          </cell>
          <cell r="F2462">
            <v>17770512</v>
          </cell>
        </row>
        <row r="2463">
          <cell r="A2463">
            <v>420075</v>
          </cell>
          <cell r="B2463" t="str">
            <v>SC</v>
          </cell>
          <cell r="C2463" t="str">
            <v>ALTO BELA VISTA</v>
          </cell>
          <cell r="D2463" t="str">
            <v>420075</v>
          </cell>
          <cell r="E2463">
            <v>58740</v>
          </cell>
          <cell r="F2463">
            <v>7775135</v>
          </cell>
        </row>
        <row r="2464">
          <cell r="A2464">
            <v>420190</v>
          </cell>
          <cell r="B2464" t="str">
            <v>SC</v>
          </cell>
          <cell r="C2464" t="str">
            <v>AURORA</v>
          </cell>
          <cell r="D2464" t="str">
            <v>420190</v>
          </cell>
          <cell r="F2464">
            <v>18347400</v>
          </cell>
        </row>
        <row r="2465">
          <cell r="A2465">
            <v>420213</v>
          </cell>
          <cell r="B2465" t="str">
            <v>SC</v>
          </cell>
          <cell r="C2465" t="str">
            <v>BELA VISTA DO TOLDO</v>
          </cell>
          <cell r="D2465" t="str">
            <v>420213</v>
          </cell>
          <cell r="E2465">
            <v>41252</v>
          </cell>
          <cell r="F2465">
            <v>10248162</v>
          </cell>
        </row>
        <row r="2466">
          <cell r="A2466">
            <v>420230</v>
          </cell>
          <cell r="B2466" t="str">
            <v>SC</v>
          </cell>
          <cell r="C2466" t="str">
            <v>BIGUAÇU</v>
          </cell>
          <cell r="D2466" t="str">
            <v>420230</v>
          </cell>
          <cell r="F2466">
            <v>0</v>
          </cell>
        </row>
        <row r="2467">
          <cell r="A2467">
            <v>420243</v>
          </cell>
          <cell r="B2467" t="str">
            <v>SC</v>
          </cell>
          <cell r="C2467" t="str">
            <v>BOCAINA DO SUL</v>
          </cell>
          <cell r="D2467" t="str">
            <v>420243</v>
          </cell>
          <cell r="F2467">
            <v>27842400</v>
          </cell>
        </row>
        <row r="2468">
          <cell r="A2468">
            <v>420253</v>
          </cell>
          <cell r="B2468" t="str">
            <v>SC</v>
          </cell>
          <cell r="C2468" t="str">
            <v>BOM JESUS</v>
          </cell>
          <cell r="D2468" t="str">
            <v>420253</v>
          </cell>
          <cell r="F2468">
            <v>11035560</v>
          </cell>
        </row>
        <row r="2469">
          <cell r="A2469">
            <v>420245</v>
          </cell>
          <cell r="B2469" t="str">
            <v>SC</v>
          </cell>
          <cell r="C2469" t="str">
            <v>BOMBINHAS</v>
          </cell>
          <cell r="D2469" t="str">
            <v>420245</v>
          </cell>
          <cell r="F2469">
            <v>13797744</v>
          </cell>
        </row>
        <row r="2470">
          <cell r="A2470">
            <v>420270</v>
          </cell>
          <cell r="B2470" t="str">
            <v>SC</v>
          </cell>
          <cell r="C2470" t="str">
            <v>BOTUVERÁ</v>
          </cell>
          <cell r="D2470" t="str">
            <v>420270</v>
          </cell>
          <cell r="F2470">
            <v>18807144</v>
          </cell>
        </row>
        <row r="2471">
          <cell r="A2471">
            <v>420290</v>
          </cell>
          <cell r="B2471" t="str">
            <v>SC</v>
          </cell>
          <cell r="C2471" t="str">
            <v>BRUSQUE</v>
          </cell>
          <cell r="D2471" t="str">
            <v>420290</v>
          </cell>
          <cell r="F2471">
            <v>64719744</v>
          </cell>
        </row>
        <row r="2472">
          <cell r="A2472">
            <v>420315</v>
          </cell>
          <cell r="B2472" t="str">
            <v>SC</v>
          </cell>
          <cell r="C2472" t="str">
            <v>CALMON</v>
          </cell>
          <cell r="D2472" t="str">
            <v>420315</v>
          </cell>
          <cell r="F2472">
            <v>5226408</v>
          </cell>
        </row>
        <row r="2473">
          <cell r="A2473">
            <v>420370</v>
          </cell>
          <cell r="B2473" t="str">
            <v>SC</v>
          </cell>
          <cell r="C2473" t="str">
            <v>CANELINHA</v>
          </cell>
          <cell r="D2473" t="str">
            <v>420370</v>
          </cell>
          <cell r="F2473">
            <v>24243084</v>
          </cell>
        </row>
        <row r="2474">
          <cell r="A2474">
            <v>420455</v>
          </cell>
          <cell r="B2474" t="str">
            <v>SC</v>
          </cell>
          <cell r="C2474" t="str">
            <v>CORREIA PINTO</v>
          </cell>
          <cell r="D2474" t="str">
            <v>420455</v>
          </cell>
          <cell r="E2474">
            <v>33468</v>
          </cell>
          <cell r="F2474">
            <v>13377539</v>
          </cell>
        </row>
        <row r="2475">
          <cell r="A2475">
            <v>420515</v>
          </cell>
          <cell r="B2475" t="str">
            <v>SC</v>
          </cell>
          <cell r="C2475" t="str">
            <v>DOUTOR PEDRINHO</v>
          </cell>
          <cell r="D2475" t="str">
            <v>420515</v>
          </cell>
          <cell r="F2475">
            <v>7693896</v>
          </cell>
        </row>
        <row r="2476">
          <cell r="A2476">
            <v>420517</v>
          </cell>
          <cell r="B2476" t="str">
            <v>SC</v>
          </cell>
          <cell r="C2476" t="str">
            <v>ENTRE RIOS</v>
          </cell>
          <cell r="D2476" t="str">
            <v>420517</v>
          </cell>
          <cell r="F2476">
            <v>10131720</v>
          </cell>
        </row>
        <row r="2477">
          <cell r="A2477">
            <v>420543</v>
          </cell>
          <cell r="B2477" t="str">
            <v>SC</v>
          </cell>
          <cell r="C2477" t="str">
            <v>FORMOSA DO SUL</v>
          </cell>
          <cell r="D2477" t="str">
            <v>420543</v>
          </cell>
          <cell r="F2477">
            <v>2107656</v>
          </cell>
        </row>
        <row r="2478">
          <cell r="A2478">
            <v>420570</v>
          </cell>
          <cell r="B2478" t="str">
            <v>SC</v>
          </cell>
          <cell r="C2478" t="str">
            <v>GAROPABA</v>
          </cell>
          <cell r="D2478" t="str">
            <v>420570</v>
          </cell>
          <cell r="F2478">
            <v>7249176</v>
          </cell>
        </row>
        <row r="2479">
          <cell r="A2479">
            <v>420590</v>
          </cell>
          <cell r="B2479" t="str">
            <v>SC</v>
          </cell>
          <cell r="C2479" t="str">
            <v>GASPAR</v>
          </cell>
          <cell r="D2479" t="str">
            <v>420590</v>
          </cell>
          <cell r="F2479">
            <v>49763016</v>
          </cell>
        </row>
        <row r="2480">
          <cell r="A2480">
            <v>420600</v>
          </cell>
          <cell r="B2480" t="str">
            <v>SC</v>
          </cell>
          <cell r="C2480" t="str">
            <v>GOVERNADOR CELSO RAMOS</v>
          </cell>
          <cell r="D2480" t="str">
            <v>420600</v>
          </cell>
          <cell r="F2480">
            <v>56324604</v>
          </cell>
        </row>
        <row r="2481">
          <cell r="A2481">
            <v>420620</v>
          </cell>
          <cell r="B2481" t="str">
            <v>SC</v>
          </cell>
          <cell r="C2481" t="str">
            <v>GRAVATAL</v>
          </cell>
          <cell r="D2481" t="str">
            <v>420620</v>
          </cell>
          <cell r="F2481">
            <v>12203208</v>
          </cell>
        </row>
        <row r="2482">
          <cell r="A2482">
            <v>420665</v>
          </cell>
          <cell r="B2482" t="str">
            <v>SC</v>
          </cell>
          <cell r="C2482" t="str">
            <v>GUATAMBÚ</v>
          </cell>
          <cell r="D2482" t="str">
            <v>420665</v>
          </cell>
          <cell r="E2482">
            <v>140084</v>
          </cell>
          <cell r="F2482">
            <v>23300268</v>
          </cell>
        </row>
        <row r="2483">
          <cell r="A2483">
            <v>420730</v>
          </cell>
          <cell r="B2483" t="str">
            <v>SC</v>
          </cell>
          <cell r="C2483" t="str">
            <v>IMBITUBA</v>
          </cell>
          <cell r="D2483" t="str">
            <v>420730</v>
          </cell>
          <cell r="F2483">
            <v>3514992</v>
          </cell>
        </row>
        <row r="2484">
          <cell r="A2484">
            <v>420740</v>
          </cell>
          <cell r="B2484" t="str">
            <v>SC</v>
          </cell>
          <cell r="C2484" t="str">
            <v>IMBUIA</v>
          </cell>
          <cell r="D2484" t="str">
            <v>420740</v>
          </cell>
          <cell r="F2484">
            <v>1547819400</v>
          </cell>
        </row>
        <row r="2485">
          <cell r="A2485">
            <v>420785</v>
          </cell>
          <cell r="B2485" t="str">
            <v>SC</v>
          </cell>
          <cell r="C2485" t="str">
            <v>IRATI</v>
          </cell>
          <cell r="D2485" t="str">
            <v>420785</v>
          </cell>
          <cell r="E2485">
            <v>71954</v>
          </cell>
          <cell r="F2485">
            <v>12659582</v>
          </cell>
        </row>
        <row r="2486">
          <cell r="A2486">
            <v>420810</v>
          </cell>
          <cell r="B2486" t="str">
            <v>SC</v>
          </cell>
          <cell r="C2486" t="str">
            <v>ITAIÓPOLIS</v>
          </cell>
          <cell r="D2486" t="str">
            <v>420810</v>
          </cell>
          <cell r="E2486">
            <v>91405</v>
          </cell>
          <cell r="F2486">
            <v>750361712</v>
          </cell>
        </row>
        <row r="2487">
          <cell r="A2487">
            <v>420830</v>
          </cell>
          <cell r="B2487" t="str">
            <v>SC</v>
          </cell>
          <cell r="C2487" t="str">
            <v>ITAPEMA</v>
          </cell>
          <cell r="D2487" t="str">
            <v>420830</v>
          </cell>
          <cell r="E2487">
            <v>472881</v>
          </cell>
          <cell r="F2487">
            <v>67317675</v>
          </cell>
        </row>
        <row r="2488">
          <cell r="A2488">
            <v>420910</v>
          </cell>
          <cell r="B2488" t="str">
            <v>SC</v>
          </cell>
          <cell r="C2488" t="str">
            <v>JOINVILLE</v>
          </cell>
          <cell r="D2488" t="str">
            <v>420910</v>
          </cell>
          <cell r="F2488">
            <v>168084570</v>
          </cell>
        </row>
        <row r="2489">
          <cell r="A2489">
            <v>420970</v>
          </cell>
          <cell r="B2489" t="str">
            <v>SC</v>
          </cell>
          <cell r="C2489" t="str">
            <v>LEBON RÉGIS</v>
          </cell>
          <cell r="D2489" t="str">
            <v>420970</v>
          </cell>
          <cell r="F2489">
            <v>4464</v>
          </cell>
        </row>
        <row r="2490">
          <cell r="A2490">
            <v>420980</v>
          </cell>
          <cell r="B2490" t="str">
            <v>SC</v>
          </cell>
          <cell r="C2490" t="str">
            <v>LEOBERTO LEAL</v>
          </cell>
          <cell r="D2490" t="str">
            <v>420980</v>
          </cell>
          <cell r="F2490">
            <v>11632350</v>
          </cell>
        </row>
        <row r="2491">
          <cell r="A2491">
            <v>421003</v>
          </cell>
          <cell r="B2491" t="str">
            <v>SC</v>
          </cell>
          <cell r="C2491" t="str">
            <v>LUZERNA</v>
          </cell>
          <cell r="D2491" t="str">
            <v>421003</v>
          </cell>
          <cell r="E2491">
            <v>122589</v>
          </cell>
          <cell r="F2491">
            <v>15736437</v>
          </cell>
        </row>
        <row r="2492">
          <cell r="A2492">
            <v>421005</v>
          </cell>
          <cell r="B2492" t="str">
            <v>SC</v>
          </cell>
          <cell r="C2492" t="str">
            <v>MACIEIRA</v>
          </cell>
          <cell r="D2492" t="str">
            <v>421005</v>
          </cell>
          <cell r="E2492">
            <v>12965</v>
          </cell>
          <cell r="F2492">
            <v>9647504</v>
          </cell>
        </row>
        <row r="2493">
          <cell r="A2493">
            <v>421010</v>
          </cell>
          <cell r="B2493" t="str">
            <v>SC</v>
          </cell>
          <cell r="C2493" t="str">
            <v>MAFRA</v>
          </cell>
          <cell r="D2493" t="str">
            <v>421010</v>
          </cell>
          <cell r="F2493">
            <v>47417436</v>
          </cell>
        </row>
        <row r="2494">
          <cell r="A2494">
            <v>421020</v>
          </cell>
          <cell r="B2494" t="str">
            <v>SC</v>
          </cell>
          <cell r="C2494" t="str">
            <v>MAJOR GERCINO</v>
          </cell>
          <cell r="D2494" t="str">
            <v>421020</v>
          </cell>
          <cell r="F2494">
            <v>6871656</v>
          </cell>
        </row>
        <row r="2495">
          <cell r="A2495">
            <v>421030</v>
          </cell>
          <cell r="B2495" t="str">
            <v>SC</v>
          </cell>
          <cell r="C2495" t="str">
            <v>MAJOR VIEIRA</v>
          </cell>
          <cell r="D2495" t="str">
            <v>421030</v>
          </cell>
          <cell r="F2495">
            <v>252216</v>
          </cell>
        </row>
        <row r="2496">
          <cell r="A2496">
            <v>421070</v>
          </cell>
          <cell r="B2496" t="str">
            <v>SC</v>
          </cell>
          <cell r="C2496" t="str">
            <v>MATOS COSTA</v>
          </cell>
          <cell r="D2496" t="str">
            <v>421070</v>
          </cell>
          <cell r="F2496">
            <v>5910192</v>
          </cell>
        </row>
        <row r="2497">
          <cell r="A2497">
            <v>421125</v>
          </cell>
          <cell r="B2497" t="str">
            <v>SC</v>
          </cell>
          <cell r="C2497" t="str">
            <v>MORRO GRANDE</v>
          </cell>
          <cell r="D2497" t="str">
            <v>421125</v>
          </cell>
          <cell r="F2497">
            <v>0</v>
          </cell>
        </row>
        <row r="2498">
          <cell r="A2498">
            <v>421145</v>
          </cell>
          <cell r="B2498" t="str">
            <v>SC</v>
          </cell>
          <cell r="C2498" t="str">
            <v>NOVA ITABERABA</v>
          </cell>
          <cell r="D2498" t="str">
            <v>421145</v>
          </cell>
          <cell r="F2498">
            <v>4574136</v>
          </cell>
        </row>
        <row r="2499">
          <cell r="A2499">
            <v>421150</v>
          </cell>
          <cell r="B2499" t="str">
            <v>SC</v>
          </cell>
          <cell r="C2499" t="str">
            <v>NOVA TRENTO</v>
          </cell>
          <cell r="D2499" t="str">
            <v>421150</v>
          </cell>
          <cell r="F2499">
            <v>16033896</v>
          </cell>
        </row>
        <row r="2500">
          <cell r="A2500">
            <v>421189</v>
          </cell>
          <cell r="B2500" t="str">
            <v>SC</v>
          </cell>
          <cell r="C2500" t="str">
            <v>PAINEL</v>
          </cell>
          <cell r="D2500" t="str">
            <v>421189</v>
          </cell>
          <cell r="E2500">
            <v>39957</v>
          </cell>
          <cell r="F2500">
            <v>15004666</v>
          </cell>
        </row>
        <row r="2501">
          <cell r="A2501">
            <v>421190</v>
          </cell>
          <cell r="B2501" t="str">
            <v>SC</v>
          </cell>
          <cell r="C2501" t="str">
            <v>PALHOÇA</v>
          </cell>
          <cell r="D2501" t="str">
            <v>421190</v>
          </cell>
          <cell r="F2501">
            <v>15942600</v>
          </cell>
        </row>
        <row r="2502">
          <cell r="A2502">
            <v>421205</v>
          </cell>
          <cell r="B2502" t="str">
            <v>SC</v>
          </cell>
          <cell r="C2502" t="str">
            <v>PALMEIRA</v>
          </cell>
          <cell r="D2502" t="str">
            <v>421205</v>
          </cell>
          <cell r="E2502">
            <v>763</v>
          </cell>
          <cell r="F2502">
            <v>16431483</v>
          </cell>
        </row>
        <row r="2503">
          <cell r="A2503">
            <v>421210</v>
          </cell>
          <cell r="B2503" t="str">
            <v>SC</v>
          </cell>
          <cell r="C2503" t="str">
            <v>PALMITOS</v>
          </cell>
          <cell r="D2503" t="str">
            <v>421210</v>
          </cell>
          <cell r="F2503">
            <v>392376</v>
          </cell>
        </row>
        <row r="2504">
          <cell r="A2504">
            <v>421220</v>
          </cell>
          <cell r="B2504" t="str">
            <v>SC</v>
          </cell>
          <cell r="C2504" t="str">
            <v>PAPANDUVA</v>
          </cell>
          <cell r="D2504" t="str">
            <v>421220</v>
          </cell>
          <cell r="F2504">
            <v>34066428</v>
          </cell>
        </row>
        <row r="2505">
          <cell r="A2505">
            <v>421240</v>
          </cell>
          <cell r="B2505" t="str">
            <v>SC</v>
          </cell>
          <cell r="C2505" t="str">
            <v>PEDRAS GRANDES</v>
          </cell>
          <cell r="D2505" t="str">
            <v>421240</v>
          </cell>
          <cell r="E2505">
            <v>100561</v>
          </cell>
          <cell r="F2505">
            <v>50708894</v>
          </cell>
        </row>
        <row r="2506">
          <cell r="A2506">
            <v>421335</v>
          </cell>
          <cell r="B2506" t="str">
            <v>SC</v>
          </cell>
          <cell r="C2506" t="str">
            <v>PONTE ALTA DO NORTE</v>
          </cell>
          <cell r="D2506" t="str">
            <v>421335</v>
          </cell>
          <cell r="F2506">
            <v>8605278</v>
          </cell>
        </row>
        <row r="2507">
          <cell r="A2507">
            <v>421350</v>
          </cell>
          <cell r="B2507" t="str">
            <v>SC</v>
          </cell>
          <cell r="C2507" t="str">
            <v>PORTO BELO</v>
          </cell>
          <cell r="D2507" t="str">
            <v>421350</v>
          </cell>
          <cell r="F2507">
            <v>5735208</v>
          </cell>
        </row>
        <row r="2508">
          <cell r="A2508">
            <v>421360</v>
          </cell>
          <cell r="B2508" t="str">
            <v>SC</v>
          </cell>
          <cell r="C2508" t="str">
            <v>PORTO UNIÃO</v>
          </cell>
          <cell r="D2508" t="str">
            <v>421360</v>
          </cell>
          <cell r="E2508">
            <v>274489</v>
          </cell>
          <cell r="F2508">
            <v>45124846</v>
          </cell>
        </row>
        <row r="2509">
          <cell r="A2509">
            <v>421490</v>
          </cell>
          <cell r="B2509" t="str">
            <v>SC</v>
          </cell>
          <cell r="C2509" t="str">
            <v>RIO FORTUNA</v>
          </cell>
          <cell r="D2509" t="str">
            <v>421490</v>
          </cell>
          <cell r="F2509">
            <v>7714200</v>
          </cell>
        </row>
        <row r="2510">
          <cell r="A2510">
            <v>421550</v>
          </cell>
          <cell r="B2510" t="str">
            <v>SC</v>
          </cell>
          <cell r="C2510" t="str">
            <v>SANTA CECÍLIA</v>
          </cell>
          <cell r="D2510" t="str">
            <v>421550</v>
          </cell>
          <cell r="F2510">
            <v>11080536</v>
          </cell>
        </row>
        <row r="2511">
          <cell r="A2511">
            <v>421560</v>
          </cell>
          <cell r="B2511" t="str">
            <v>SC</v>
          </cell>
          <cell r="C2511" t="str">
            <v>SANTA ROSA DE LIMA</v>
          </cell>
          <cell r="D2511" t="str">
            <v>421560</v>
          </cell>
          <cell r="F2511">
            <v>650208</v>
          </cell>
        </row>
        <row r="2512">
          <cell r="A2512">
            <v>421570</v>
          </cell>
          <cell r="B2512" t="str">
            <v>SC</v>
          </cell>
          <cell r="C2512" t="str">
            <v>SANTO AMARO DA IMPERATRIZ</v>
          </cell>
          <cell r="D2512" t="str">
            <v>421570</v>
          </cell>
          <cell r="F2512">
            <v>716658360</v>
          </cell>
        </row>
        <row r="2513">
          <cell r="A2513">
            <v>421575</v>
          </cell>
          <cell r="B2513" t="str">
            <v>SC</v>
          </cell>
          <cell r="C2513" t="str">
            <v>SÃO BERNARDINO</v>
          </cell>
          <cell r="D2513" t="str">
            <v>421575</v>
          </cell>
          <cell r="F2513">
            <v>3775644</v>
          </cell>
        </row>
        <row r="2514">
          <cell r="A2514">
            <v>421605</v>
          </cell>
          <cell r="B2514" t="str">
            <v>SC</v>
          </cell>
          <cell r="C2514" t="str">
            <v>SÃO CRISTOVÃO DO SUL</v>
          </cell>
          <cell r="D2514" t="str">
            <v>421605</v>
          </cell>
          <cell r="E2514">
            <v>104343</v>
          </cell>
          <cell r="F2514">
            <v>7650003</v>
          </cell>
        </row>
        <row r="2515">
          <cell r="A2515">
            <v>421630</v>
          </cell>
          <cell r="B2515" t="str">
            <v>SC</v>
          </cell>
          <cell r="C2515" t="str">
            <v>SÃO JOÃO BATISTA</v>
          </cell>
          <cell r="D2515" t="str">
            <v>421630</v>
          </cell>
          <cell r="E2515">
            <v>301857</v>
          </cell>
          <cell r="F2515">
            <v>51996701</v>
          </cell>
        </row>
        <row r="2516">
          <cell r="A2516">
            <v>421660</v>
          </cell>
          <cell r="B2516" t="str">
            <v>SC</v>
          </cell>
          <cell r="C2516" t="str">
            <v>SÃO JOSÉ</v>
          </cell>
          <cell r="D2516" t="str">
            <v>421660</v>
          </cell>
          <cell r="F2516">
            <v>0</v>
          </cell>
        </row>
        <row r="2517">
          <cell r="A2517">
            <v>421680</v>
          </cell>
          <cell r="B2517" t="str">
            <v>SC</v>
          </cell>
          <cell r="C2517" t="str">
            <v>SÃO JOSÉ DO CERRITO</v>
          </cell>
          <cell r="D2517" t="str">
            <v>421680</v>
          </cell>
          <cell r="F2517">
            <v>14986848</v>
          </cell>
        </row>
        <row r="2518">
          <cell r="A2518">
            <v>421760</v>
          </cell>
          <cell r="B2518" t="str">
            <v>SC</v>
          </cell>
          <cell r="C2518" t="str">
            <v>SIDERÓPOLIS</v>
          </cell>
          <cell r="D2518" t="str">
            <v>421760</v>
          </cell>
          <cell r="E2518">
            <v>93685</v>
          </cell>
          <cell r="F2518">
            <v>23373882</v>
          </cell>
        </row>
        <row r="2519">
          <cell r="A2519">
            <v>421770</v>
          </cell>
          <cell r="B2519" t="str">
            <v>SC</v>
          </cell>
          <cell r="C2519" t="str">
            <v>SOMBRIO</v>
          </cell>
          <cell r="D2519" t="str">
            <v>421770</v>
          </cell>
          <cell r="F2519">
            <v>7230672</v>
          </cell>
        </row>
        <row r="2520">
          <cell r="A2520">
            <v>421790</v>
          </cell>
          <cell r="B2520" t="str">
            <v>SC</v>
          </cell>
          <cell r="C2520" t="str">
            <v>TANGARÁ</v>
          </cell>
          <cell r="D2520" t="str">
            <v>421790</v>
          </cell>
          <cell r="F2520">
            <v>8872848</v>
          </cell>
        </row>
        <row r="2521">
          <cell r="A2521">
            <v>421825</v>
          </cell>
          <cell r="B2521" t="str">
            <v>SC</v>
          </cell>
          <cell r="C2521" t="str">
            <v>TIMBÓ GRANDE</v>
          </cell>
          <cell r="D2521" t="str">
            <v>421825</v>
          </cell>
          <cell r="F2521">
            <v>11761656</v>
          </cell>
        </row>
        <row r="2522">
          <cell r="A2522">
            <v>421850</v>
          </cell>
          <cell r="B2522" t="str">
            <v>SC</v>
          </cell>
          <cell r="C2522" t="str">
            <v>TREZE TÍLIAS</v>
          </cell>
          <cell r="D2522" t="str">
            <v>421850</v>
          </cell>
          <cell r="F2522">
            <v>8793384</v>
          </cell>
        </row>
        <row r="2523">
          <cell r="A2523">
            <v>421870</v>
          </cell>
          <cell r="B2523" t="str">
            <v>SC</v>
          </cell>
          <cell r="C2523" t="str">
            <v>TUBARÃO</v>
          </cell>
          <cell r="D2523" t="str">
            <v>421870</v>
          </cell>
          <cell r="F2523">
            <v>142998624</v>
          </cell>
        </row>
        <row r="2524">
          <cell r="A2524">
            <v>421885</v>
          </cell>
          <cell r="B2524" t="str">
            <v>SC</v>
          </cell>
          <cell r="C2524" t="str">
            <v>UNIÃO DO OESTE</v>
          </cell>
          <cell r="D2524" t="str">
            <v>421885</v>
          </cell>
          <cell r="F2524">
            <v>9483648</v>
          </cell>
        </row>
        <row r="2525">
          <cell r="A2525">
            <v>421915</v>
          </cell>
          <cell r="B2525" t="str">
            <v>SC</v>
          </cell>
          <cell r="C2525" t="str">
            <v>VARGEM</v>
          </cell>
          <cell r="D2525" t="str">
            <v>421915</v>
          </cell>
          <cell r="F2525">
            <v>11272356</v>
          </cell>
        </row>
        <row r="2526">
          <cell r="A2526">
            <v>421985</v>
          </cell>
          <cell r="B2526" t="str">
            <v>SC</v>
          </cell>
          <cell r="C2526" t="str">
            <v>ZORTÉA</v>
          </cell>
          <cell r="D2526" t="str">
            <v>421985</v>
          </cell>
          <cell r="E2526">
            <v>65707</v>
          </cell>
          <cell r="F2526">
            <v>6454612</v>
          </cell>
        </row>
        <row r="2527">
          <cell r="A2527">
            <v>350040</v>
          </cell>
          <cell r="B2527" t="str">
            <v>SP</v>
          </cell>
          <cell r="C2527" t="str">
            <v>ÁGUAS DA PRATA</v>
          </cell>
          <cell r="D2527" t="str">
            <v>350040</v>
          </cell>
          <cell r="F2527">
            <v>47726328</v>
          </cell>
        </row>
        <row r="2528">
          <cell r="A2528">
            <v>350050</v>
          </cell>
          <cell r="B2528" t="str">
            <v>SP</v>
          </cell>
          <cell r="C2528" t="str">
            <v>ÁGUAS DE LINDÓIA</v>
          </cell>
          <cell r="D2528" t="str">
            <v>350050</v>
          </cell>
          <cell r="F2528">
            <v>101258274</v>
          </cell>
        </row>
        <row r="2529">
          <cell r="A2529">
            <v>350090</v>
          </cell>
          <cell r="B2529" t="str">
            <v>SP</v>
          </cell>
          <cell r="C2529" t="str">
            <v>ALTAIR</v>
          </cell>
          <cell r="D2529" t="str">
            <v>350090</v>
          </cell>
          <cell r="F2529">
            <v>6470712</v>
          </cell>
        </row>
        <row r="2530">
          <cell r="A2530">
            <v>350110</v>
          </cell>
          <cell r="B2530" t="str">
            <v>SP</v>
          </cell>
          <cell r="C2530" t="str">
            <v>ALTO ALEGRE</v>
          </cell>
          <cell r="D2530" t="str">
            <v>350110</v>
          </cell>
          <cell r="F2530">
            <v>309336</v>
          </cell>
        </row>
        <row r="2531">
          <cell r="A2531">
            <v>350120</v>
          </cell>
          <cell r="B2531" t="str">
            <v>SP</v>
          </cell>
          <cell r="C2531" t="str">
            <v>ÁLVARES FLORENCE</v>
          </cell>
          <cell r="D2531" t="str">
            <v>350120</v>
          </cell>
          <cell r="F2531">
            <v>384</v>
          </cell>
        </row>
        <row r="2532">
          <cell r="A2532">
            <v>350140</v>
          </cell>
          <cell r="B2532" t="str">
            <v>SP</v>
          </cell>
          <cell r="C2532" t="str">
            <v>ÁLVARO DE CARVALHO</v>
          </cell>
          <cell r="D2532" t="str">
            <v>350140</v>
          </cell>
          <cell r="F2532">
            <v>12489126</v>
          </cell>
        </row>
        <row r="2533">
          <cell r="A2533">
            <v>350150</v>
          </cell>
          <cell r="B2533" t="str">
            <v>SP</v>
          </cell>
          <cell r="C2533" t="str">
            <v>ALVINLÂNDIA</v>
          </cell>
          <cell r="D2533" t="str">
            <v>350150</v>
          </cell>
          <cell r="E2533">
            <v>53698</v>
          </cell>
          <cell r="F2533">
            <v>4752643</v>
          </cell>
        </row>
        <row r="2534">
          <cell r="A2534">
            <v>350220</v>
          </cell>
          <cell r="B2534" t="str">
            <v>SP</v>
          </cell>
          <cell r="C2534" t="str">
            <v>ANGATUBA</v>
          </cell>
          <cell r="D2534" t="str">
            <v>350220</v>
          </cell>
          <cell r="E2534">
            <v>366381</v>
          </cell>
          <cell r="F2534">
            <v>70009983</v>
          </cell>
        </row>
        <row r="2535">
          <cell r="A2535">
            <v>350240</v>
          </cell>
          <cell r="B2535" t="str">
            <v>SP</v>
          </cell>
          <cell r="C2535" t="str">
            <v>ANHUMAS</v>
          </cell>
          <cell r="D2535" t="str">
            <v>350240</v>
          </cell>
          <cell r="F2535">
            <v>15921360</v>
          </cell>
        </row>
        <row r="2536">
          <cell r="A2536">
            <v>350270</v>
          </cell>
          <cell r="B2536" t="str">
            <v>SP</v>
          </cell>
          <cell r="C2536" t="str">
            <v>APIAÍ</v>
          </cell>
          <cell r="D2536" t="str">
            <v>350270</v>
          </cell>
          <cell r="F2536">
            <v>35205918</v>
          </cell>
        </row>
        <row r="2537">
          <cell r="A2537">
            <v>350300</v>
          </cell>
          <cell r="B2537" t="str">
            <v>SP</v>
          </cell>
          <cell r="C2537" t="str">
            <v>ARAMINA</v>
          </cell>
          <cell r="D2537" t="str">
            <v>350300</v>
          </cell>
          <cell r="E2537">
            <v>33349</v>
          </cell>
          <cell r="F2537">
            <v>10183228</v>
          </cell>
        </row>
        <row r="2538">
          <cell r="A2538">
            <v>350315</v>
          </cell>
          <cell r="B2538" t="str">
            <v>SP</v>
          </cell>
          <cell r="C2538" t="str">
            <v>ARAPEÍ</v>
          </cell>
          <cell r="D2538" t="str">
            <v>350315</v>
          </cell>
          <cell r="E2538">
            <v>44465</v>
          </cell>
          <cell r="F2538">
            <v>18594516</v>
          </cell>
        </row>
        <row r="2539">
          <cell r="A2539">
            <v>350320</v>
          </cell>
          <cell r="B2539" t="str">
            <v>SP</v>
          </cell>
          <cell r="C2539" t="str">
            <v>ARARAQUARA</v>
          </cell>
          <cell r="D2539" t="str">
            <v>350320</v>
          </cell>
          <cell r="E2539">
            <v>2120010</v>
          </cell>
          <cell r="F2539">
            <v>274343364</v>
          </cell>
        </row>
        <row r="2540">
          <cell r="A2540">
            <v>350350</v>
          </cell>
          <cell r="B2540" t="str">
            <v>SP</v>
          </cell>
          <cell r="C2540" t="str">
            <v>AREIAS</v>
          </cell>
          <cell r="D2540" t="str">
            <v>350350</v>
          </cell>
          <cell r="E2540">
            <v>36767</v>
          </cell>
          <cell r="F2540">
            <v>9086634</v>
          </cell>
        </row>
        <row r="2541">
          <cell r="A2541">
            <v>350370</v>
          </cell>
          <cell r="B2541" t="str">
            <v>SP</v>
          </cell>
          <cell r="C2541" t="str">
            <v>ARIRANHA</v>
          </cell>
          <cell r="D2541" t="str">
            <v>350370</v>
          </cell>
          <cell r="F2541">
            <v>8649384</v>
          </cell>
        </row>
        <row r="2542">
          <cell r="A2542">
            <v>350390</v>
          </cell>
          <cell r="B2542" t="str">
            <v>SP</v>
          </cell>
          <cell r="C2542" t="str">
            <v>ARUJÁ</v>
          </cell>
          <cell r="D2542" t="str">
            <v>350390</v>
          </cell>
          <cell r="E2542">
            <v>986455</v>
          </cell>
          <cell r="F2542">
            <v>474763511</v>
          </cell>
        </row>
        <row r="2543">
          <cell r="A2543">
            <v>350400</v>
          </cell>
          <cell r="B2543" t="str">
            <v>SP</v>
          </cell>
          <cell r="C2543" t="str">
            <v>ASSIS</v>
          </cell>
          <cell r="D2543" t="str">
            <v>350400</v>
          </cell>
          <cell r="F2543">
            <v>111214872</v>
          </cell>
        </row>
        <row r="2544">
          <cell r="A2544">
            <v>350410</v>
          </cell>
          <cell r="B2544" t="str">
            <v>SP</v>
          </cell>
          <cell r="C2544" t="str">
            <v>ATIBAIA</v>
          </cell>
          <cell r="D2544" t="str">
            <v>350410</v>
          </cell>
          <cell r="E2544">
            <v>1894756</v>
          </cell>
          <cell r="F2544">
            <v>402034980</v>
          </cell>
        </row>
        <row r="2545">
          <cell r="A2545">
            <v>350450</v>
          </cell>
          <cell r="B2545" t="str">
            <v>SP</v>
          </cell>
          <cell r="C2545" t="str">
            <v>AVARÉ</v>
          </cell>
          <cell r="D2545" t="str">
            <v>350450</v>
          </cell>
          <cell r="E2545">
            <v>764077</v>
          </cell>
          <cell r="F2545">
            <v>149002971</v>
          </cell>
        </row>
        <row r="2546">
          <cell r="A2546">
            <v>350460</v>
          </cell>
          <cell r="B2546" t="str">
            <v>SP</v>
          </cell>
          <cell r="C2546" t="str">
            <v>BADY BASSITT</v>
          </cell>
          <cell r="D2546" t="str">
            <v>350460</v>
          </cell>
          <cell r="E2546">
            <v>278218</v>
          </cell>
          <cell r="F2546">
            <v>30133020</v>
          </cell>
        </row>
        <row r="2547">
          <cell r="A2547">
            <v>350490</v>
          </cell>
          <cell r="B2547" t="str">
            <v>SP</v>
          </cell>
          <cell r="C2547" t="str">
            <v>BANANAL</v>
          </cell>
          <cell r="D2547" t="str">
            <v>350490</v>
          </cell>
          <cell r="E2547">
            <v>61240</v>
          </cell>
          <cell r="F2547">
            <v>16839563</v>
          </cell>
        </row>
        <row r="2548">
          <cell r="A2548">
            <v>350535</v>
          </cell>
          <cell r="B2548" t="str">
            <v>SP</v>
          </cell>
          <cell r="C2548" t="str">
            <v>BARRA DO CHAPÉU</v>
          </cell>
          <cell r="D2548" t="str">
            <v>350535</v>
          </cell>
          <cell r="E2548">
            <v>25354</v>
          </cell>
          <cell r="F2548">
            <v>7863896</v>
          </cell>
        </row>
        <row r="2549">
          <cell r="A2549">
            <v>350540</v>
          </cell>
          <cell r="B2549" t="str">
            <v>SP</v>
          </cell>
          <cell r="C2549" t="str">
            <v>BARRA DO TURVO</v>
          </cell>
          <cell r="D2549" t="str">
            <v>350540</v>
          </cell>
          <cell r="F2549">
            <v>31102032</v>
          </cell>
        </row>
        <row r="2550">
          <cell r="A2550">
            <v>350560</v>
          </cell>
          <cell r="B2550" t="str">
            <v>SP</v>
          </cell>
          <cell r="C2550" t="str">
            <v>BARRINHA</v>
          </cell>
          <cell r="D2550" t="str">
            <v>350560</v>
          </cell>
          <cell r="F2550">
            <v>588000</v>
          </cell>
        </row>
        <row r="2551">
          <cell r="A2551">
            <v>350600</v>
          </cell>
          <cell r="B2551" t="str">
            <v>SP</v>
          </cell>
          <cell r="C2551" t="str">
            <v>BAURU</v>
          </cell>
          <cell r="D2551" t="str">
            <v>350600</v>
          </cell>
          <cell r="F2551">
            <v>376598130</v>
          </cell>
        </row>
        <row r="2552">
          <cell r="A2552">
            <v>350610</v>
          </cell>
          <cell r="B2552" t="str">
            <v>SP</v>
          </cell>
          <cell r="C2552" t="str">
            <v>BEBEDOURO</v>
          </cell>
          <cell r="D2552" t="str">
            <v>350610</v>
          </cell>
          <cell r="F2552">
            <v>57024</v>
          </cell>
        </row>
        <row r="2553">
          <cell r="A2553">
            <v>350660</v>
          </cell>
          <cell r="B2553" t="str">
            <v>SP</v>
          </cell>
          <cell r="C2553" t="str">
            <v>BIRITIBA-MIRIM</v>
          </cell>
          <cell r="D2553" t="str">
            <v>350660</v>
          </cell>
          <cell r="E2553">
            <v>58295</v>
          </cell>
          <cell r="F2553">
            <v>54610605</v>
          </cell>
        </row>
        <row r="2554">
          <cell r="A2554">
            <v>350670</v>
          </cell>
          <cell r="B2554" t="str">
            <v>SP</v>
          </cell>
          <cell r="C2554" t="str">
            <v>BOA ESPERANÇA DO SUL</v>
          </cell>
          <cell r="D2554" t="str">
            <v>350670</v>
          </cell>
          <cell r="F2554">
            <v>16401432</v>
          </cell>
        </row>
        <row r="2555">
          <cell r="A2555">
            <v>350690</v>
          </cell>
          <cell r="B2555" t="str">
            <v>SP</v>
          </cell>
          <cell r="C2555" t="str">
            <v>BOFETE</v>
          </cell>
          <cell r="D2555" t="str">
            <v>350690</v>
          </cell>
          <cell r="F2555">
            <v>4079544</v>
          </cell>
        </row>
        <row r="2556">
          <cell r="A2556">
            <v>350715</v>
          </cell>
          <cell r="B2556" t="str">
            <v>SP</v>
          </cell>
          <cell r="C2556" t="str">
            <v>BOM SUCESSO DE ITARARÉ</v>
          </cell>
          <cell r="D2556" t="str">
            <v>350715</v>
          </cell>
          <cell r="E2556">
            <v>39967</v>
          </cell>
          <cell r="F2556">
            <v>4910695</v>
          </cell>
        </row>
        <row r="2557">
          <cell r="A2557">
            <v>350800</v>
          </cell>
          <cell r="B2557" t="str">
            <v>SP</v>
          </cell>
          <cell r="C2557" t="str">
            <v>BURI</v>
          </cell>
          <cell r="D2557" t="str">
            <v>350800</v>
          </cell>
          <cell r="F2557">
            <v>700800</v>
          </cell>
        </row>
        <row r="2558">
          <cell r="A2558">
            <v>350860</v>
          </cell>
          <cell r="B2558" t="str">
            <v>SP</v>
          </cell>
          <cell r="C2558" t="str">
            <v>CACHOEIRA PAULISTA</v>
          </cell>
          <cell r="D2558" t="str">
            <v>350860</v>
          </cell>
          <cell r="F2558">
            <v>89482032</v>
          </cell>
        </row>
        <row r="2559">
          <cell r="A2559">
            <v>350890</v>
          </cell>
          <cell r="B2559" t="str">
            <v>SP</v>
          </cell>
          <cell r="C2559" t="str">
            <v>CAIABU</v>
          </cell>
          <cell r="D2559" t="str">
            <v>350890</v>
          </cell>
          <cell r="E2559">
            <v>47613</v>
          </cell>
          <cell r="F2559">
            <v>16487937</v>
          </cell>
        </row>
        <row r="2560">
          <cell r="A2560">
            <v>350920</v>
          </cell>
          <cell r="B2560" t="str">
            <v>SP</v>
          </cell>
          <cell r="C2560" t="str">
            <v>CAJAMAR</v>
          </cell>
          <cell r="D2560" t="str">
            <v>350920</v>
          </cell>
          <cell r="E2560">
            <v>768306</v>
          </cell>
          <cell r="F2560">
            <v>83968351</v>
          </cell>
        </row>
        <row r="2561">
          <cell r="A2561">
            <v>350925</v>
          </cell>
          <cell r="B2561" t="str">
            <v>SP</v>
          </cell>
          <cell r="C2561" t="str">
            <v>CAJATI</v>
          </cell>
          <cell r="D2561" t="str">
            <v>350925</v>
          </cell>
          <cell r="F2561">
            <v>72856860</v>
          </cell>
        </row>
        <row r="2562">
          <cell r="A2562">
            <v>350940</v>
          </cell>
          <cell r="B2562" t="str">
            <v>SP</v>
          </cell>
          <cell r="C2562" t="str">
            <v>CAJURU</v>
          </cell>
          <cell r="D2562" t="str">
            <v>350940</v>
          </cell>
          <cell r="F2562">
            <v>58777662</v>
          </cell>
        </row>
        <row r="2563">
          <cell r="A2563">
            <v>350945</v>
          </cell>
          <cell r="B2563" t="str">
            <v>SP</v>
          </cell>
          <cell r="C2563" t="str">
            <v>CAMPINA DO MONTE ALEGRE</v>
          </cell>
          <cell r="D2563" t="str">
            <v>350945</v>
          </cell>
          <cell r="F2563">
            <v>0</v>
          </cell>
        </row>
        <row r="2564">
          <cell r="A2564">
            <v>350960</v>
          </cell>
          <cell r="B2564" t="str">
            <v>SP</v>
          </cell>
          <cell r="C2564" t="str">
            <v>CAMPO LIMPO PAULISTA</v>
          </cell>
          <cell r="D2564" t="str">
            <v>350960</v>
          </cell>
          <cell r="E2564">
            <v>519132</v>
          </cell>
          <cell r="F2564">
            <v>38702764</v>
          </cell>
        </row>
        <row r="2565">
          <cell r="A2565">
            <v>350990</v>
          </cell>
          <cell r="B2565" t="str">
            <v>SP</v>
          </cell>
          <cell r="C2565" t="str">
            <v>CANANÉIA</v>
          </cell>
          <cell r="D2565" t="str">
            <v>350990</v>
          </cell>
          <cell r="F2565">
            <v>3352560</v>
          </cell>
        </row>
        <row r="2566">
          <cell r="A2566">
            <v>350995</v>
          </cell>
          <cell r="B2566" t="str">
            <v>SP</v>
          </cell>
          <cell r="C2566" t="str">
            <v>CANAS</v>
          </cell>
          <cell r="D2566" t="str">
            <v>350995</v>
          </cell>
          <cell r="F2566">
            <v>1898952</v>
          </cell>
        </row>
        <row r="2567">
          <cell r="A2567">
            <v>351000</v>
          </cell>
          <cell r="B2567" t="str">
            <v>SP</v>
          </cell>
          <cell r="C2567" t="str">
            <v>CÂNDIDO MOTA</v>
          </cell>
          <cell r="D2567" t="str">
            <v>351000</v>
          </cell>
          <cell r="E2567">
            <v>320122</v>
          </cell>
          <cell r="F2567">
            <v>52886861</v>
          </cell>
        </row>
        <row r="2568">
          <cell r="A2568">
            <v>351010</v>
          </cell>
          <cell r="B2568" t="str">
            <v>SP</v>
          </cell>
          <cell r="C2568" t="str">
            <v>CÂNDIDO RODRIGUES</v>
          </cell>
          <cell r="D2568" t="str">
            <v>351010</v>
          </cell>
          <cell r="E2568">
            <v>29687</v>
          </cell>
          <cell r="F2568">
            <v>75499644</v>
          </cell>
        </row>
        <row r="2569">
          <cell r="A2569">
            <v>351020</v>
          </cell>
          <cell r="B2569" t="str">
            <v>SP</v>
          </cell>
          <cell r="C2569" t="str">
            <v>CAPÃO BONITO</v>
          </cell>
          <cell r="D2569" t="str">
            <v>351020</v>
          </cell>
          <cell r="F2569">
            <v>57892440</v>
          </cell>
        </row>
        <row r="2570">
          <cell r="A2570">
            <v>351050</v>
          </cell>
          <cell r="B2570" t="str">
            <v>SP</v>
          </cell>
          <cell r="C2570" t="str">
            <v>CARAGUATATUBA</v>
          </cell>
          <cell r="D2570" t="str">
            <v>351050</v>
          </cell>
          <cell r="E2570">
            <v>744172</v>
          </cell>
          <cell r="F2570">
            <v>147729126</v>
          </cell>
        </row>
        <row r="2571">
          <cell r="A2571">
            <v>351060</v>
          </cell>
          <cell r="B2571" t="str">
            <v>SP</v>
          </cell>
          <cell r="C2571" t="str">
            <v>CARAPICUÍBA</v>
          </cell>
          <cell r="D2571" t="str">
            <v>351060</v>
          </cell>
          <cell r="E2571">
            <v>2180792</v>
          </cell>
          <cell r="F2571">
            <v>595977860</v>
          </cell>
        </row>
        <row r="2572">
          <cell r="A2572">
            <v>351090</v>
          </cell>
          <cell r="B2572" t="str">
            <v>SP</v>
          </cell>
          <cell r="C2572" t="str">
            <v>CÁSSIA DOS COQUEIROS</v>
          </cell>
          <cell r="D2572" t="str">
            <v>351090</v>
          </cell>
          <cell r="F2572">
            <v>4850424</v>
          </cell>
        </row>
        <row r="2573">
          <cell r="A2573">
            <v>351110</v>
          </cell>
          <cell r="B2573" t="str">
            <v>SP</v>
          </cell>
          <cell r="C2573" t="str">
            <v>CATANDUVA</v>
          </cell>
          <cell r="D2573" t="str">
            <v>351110</v>
          </cell>
          <cell r="F2573">
            <v>2296500</v>
          </cell>
        </row>
        <row r="2574">
          <cell r="A2574">
            <v>351140</v>
          </cell>
          <cell r="B2574" t="str">
            <v>SP</v>
          </cell>
          <cell r="C2574" t="str">
            <v>CERQUEIRA CÉSAR</v>
          </cell>
          <cell r="D2574" t="str">
            <v>351140</v>
          </cell>
          <cell r="F2574">
            <v>63689136</v>
          </cell>
        </row>
        <row r="2575">
          <cell r="A2575">
            <v>351160</v>
          </cell>
          <cell r="B2575" t="str">
            <v>SP</v>
          </cell>
          <cell r="C2575" t="str">
            <v>CESÁRIO LANGE</v>
          </cell>
          <cell r="D2575" t="str">
            <v>351160</v>
          </cell>
          <cell r="F2575">
            <v>10139088</v>
          </cell>
        </row>
        <row r="2576">
          <cell r="A2576">
            <v>351240</v>
          </cell>
          <cell r="B2576" t="str">
            <v>SP</v>
          </cell>
          <cell r="C2576" t="str">
            <v>CORDEIRÓPOLIS</v>
          </cell>
          <cell r="D2576" t="str">
            <v>351240</v>
          </cell>
          <cell r="E2576">
            <v>7015</v>
          </cell>
          <cell r="F2576">
            <v>228632700</v>
          </cell>
        </row>
        <row r="2577">
          <cell r="A2577">
            <v>351260</v>
          </cell>
          <cell r="B2577" t="str">
            <v>SP</v>
          </cell>
          <cell r="C2577" t="str">
            <v>CORONEL MACEDO</v>
          </cell>
          <cell r="D2577" t="str">
            <v>351260</v>
          </cell>
          <cell r="F2577">
            <v>10798188</v>
          </cell>
        </row>
        <row r="2578">
          <cell r="A2578">
            <v>351280</v>
          </cell>
          <cell r="B2578" t="str">
            <v>SP</v>
          </cell>
          <cell r="C2578" t="str">
            <v>COSMÓPOLIS</v>
          </cell>
          <cell r="D2578" t="str">
            <v>351280</v>
          </cell>
          <cell r="F2578">
            <v>86788248</v>
          </cell>
        </row>
        <row r="2579">
          <cell r="A2579">
            <v>351340</v>
          </cell>
          <cell r="B2579" t="str">
            <v>SP</v>
          </cell>
          <cell r="C2579" t="str">
            <v>CRUZEIRO</v>
          </cell>
          <cell r="D2579" t="str">
            <v>351340</v>
          </cell>
          <cell r="E2579">
            <v>330251</v>
          </cell>
          <cell r="F2579">
            <v>36501216</v>
          </cell>
        </row>
        <row r="2580">
          <cell r="A2580">
            <v>351360</v>
          </cell>
          <cell r="B2580" t="str">
            <v>SP</v>
          </cell>
          <cell r="C2580" t="str">
            <v>CUNHA</v>
          </cell>
          <cell r="D2580" t="str">
            <v>351360</v>
          </cell>
          <cell r="F2580">
            <v>18567036</v>
          </cell>
        </row>
        <row r="2581">
          <cell r="A2581">
            <v>351380</v>
          </cell>
          <cell r="B2581" t="str">
            <v>SP</v>
          </cell>
          <cell r="C2581" t="str">
            <v>DIADEMA</v>
          </cell>
          <cell r="D2581" t="str">
            <v>351380</v>
          </cell>
          <cell r="E2581">
            <v>3807</v>
          </cell>
          <cell r="F2581">
            <v>469889547</v>
          </cell>
        </row>
        <row r="2582">
          <cell r="A2582">
            <v>351460</v>
          </cell>
          <cell r="B2582" t="str">
            <v>SP</v>
          </cell>
          <cell r="C2582" t="str">
            <v>DUMONT</v>
          </cell>
          <cell r="D2582" t="str">
            <v>351460</v>
          </cell>
          <cell r="E2582">
            <v>58099</v>
          </cell>
          <cell r="F2582">
            <v>22733150</v>
          </cell>
        </row>
        <row r="2583">
          <cell r="A2583">
            <v>351470</v>
          </cell>
          <cell r="B2583" t="str">
            <v>SP</v>
          </cell>
          <cell r="C2583" t="str">
            <v>ECHAPORÃ</v>
          </cell>
          <cell r="D2583" t="str">
            <v>351470</v>
          </cell>
          <cell r="F2583">
            <v>127944</v>
          </cell>
        </row>
        <row r="2584">
          <cell r="A2584">
            <v>351480</v>
          </cell>
          <cell r="B2584" t="str">
            <v>SP</v>
          </cell>
          <cell r="C2584" t="str">
            <v>ELDORADO</v>
          </cell>
          <cell r="D2584" t="str">
            <v>351480</v>
          </cell>
          <cell r="F2584">
            <v>41382354</v>
          </cell>
        </row>
        <row r="2585">
          <cell r="A2585">
            <v>351510</v>
          </cell>
          <cell r="B2585" t="str">
            <v>SP</v>
          </cell>
          <cell r="C2585" t="str">
            <v>EMBU-GUAÇU</v>
          </cell>
          <cell r="D2585" t="str">
            <v>351510</v>
          </cell>
          <cell r="F2585">
            <v>4420686</v>
          </cell>
        </row>
        <row r="2586">
          <cell r="A2586">
            <v>351512</v>
          </cell>
          <cell r="B2586" t="str">
            <v>SP</v>
          </cell>
          <cell r="C2586" t="str">
            <v>EMILIANÓPOLIS</v>
          </cell>
          <cell r="D2586" t="str">
            <v>351512</v>
          </cell>
          <cell r="F2586">
            <v>158776584</v>
          </cell>
        </row>
        <row r="2587">
          <cell r="A2587">
            <v>351530</v>
          </cell>
          <cell r="B2587" t="str">
            <v>SP</v>
          </cell>
          <cell r="C2587" t="str">
            <v>ESTRELA DO NORTE</v>
          </cell>
          <cell r="D2587" t="str">
            <v>351530</v>
          </cell>
          <cell r="E2587">
            <v>41807</v>
          </cell>
          <cell r="F2587">
            <v>7673103</v>
          </cell>
        </row>
        <row r="2588">
          <cell r="A2588">
            <v>351535</v>
          </cell>
          <cell r="B2588" t="str">
            <v>SP</v>
          </cell>
          <cell r="C2588" t="str">
            <v>EUCLIDES DA CUNHA PAULISTA</v>
          </cell>
          <cell r="D2588" t="str">
            <v>351535</v>
          </cell>
          <cell r="F2588">
            <v>9877992</v>
          </cell>
        </row>
        <row r="2589">
          <cell r="A2589">
            <v>351560</v>
          </cell>
          <cell r="B2589" t="str">
            <v>SP</v>
          </cell>
          <cell r="C2589" t="str">
            <v>FERNANDO PRESTES</v>
          </cell>
          <cell r="D2589" t="str">
            <v>351560</v>
          </cell>
          <cell r="F2589">
            <v>7913952</v>
          </cell>
        </row>
        <row r="2590">
          <cell r="A2590">
            <v>351565</v>
          </cell>
          <cell r="B2590" t="str">
            <v>SP</v>
          </cell>
          <cell r="C2590" t="str">
            <v>FERNÃO</v>
          </cell>
          <cell r="D2590" t="str">
            <v>351565</v>
          </cell>
          <cell r="F2590">
            <v>6299484</v>
          </cell>
        </row>
        <row r="2591">
          <cell r="A2591">
            <v>351570</v>
          </cell>
          <cell r="B2591" t="str">
            <v>SP</v>
          </cell>
          <cell r="C2591" t="str">
            <v>FERRAZ DE VASCONCELOS</v>
          </cell>
          <cell r="D2591" t="str">
            <v>351570</v>
          </cell>
          <cell r="F2591">
            <v>639301746</v>
          </cell>
        </row>
        <row r="2592">
          <cell r="A2592">
            <v>351610</v>
          </cell>
          <cell r="B2592" t="str">
            <v>SP</v>
          </cell>
          <cell r="C2592" t="str">
            <v>FLORÍNIA</v>
          </cell>
          <cell r="D2592" t="str">
            <v>351610</v>
          </cell>
          <cell r="F2592">
            <v>5937936</v>
          </cell>
        </row>
        <row r="2593">
          <cell r="A2593">
            <v>351640</v>
          </cell>
          <cell r="B2593" t="str">
            <v>SP</v>
          </cell>
          <cell r="C2593" t="str">
            <v>FRANCO DA ROCHA</v>
          </cell>
          <cell r="D2593" t="str">
            <v>351640</v>
          </cell>
          <cell r="E2593">
            <v>369497</v>
          </cell>
          <cell r="F2593">
            <v>416029014</v>
          </cell>
        </row>
        <row r="2594">
          <cell r="A2594">
            <v>351760</v>
          </cell>
          <cell r="B2594" t="str">
            <v>SP</v>
          </cell>
          <cell r="C2594" t="str">
            <v>GUAPIARA</v>
          </cell>
          <cell r="D2594" t="str">
            <v>351760</v>
          </cell>
          <cell r="F2594">
            <v>40966074</v>
          </cell>
        </row>
        <row r="2595">
          <cell r="A2595">
            <v>351770</v>
          </cell>
          <cell r="B2595" t="str">
            <v>SP</v>
          </cell>
          <cell r="C2595" t="str">
            <v>GUARÁ</v>
          </cell>
          <cell r="D2595" t="str">
            <v>351770</v>
          </cell>
          <cell r="E2595">
            <v>130866</v>
          </cell>
          <cell r="F2595">
            <v>21594738</v>
          </cell>
        </row>
        <row r="2596">
          <cell r="A2596">
            <v>351840</v>
          </cell>
          <cell r="B2596" t="str">
            <v>SP</v>
          </cell>
          <cell r="C2596" t="str">
            <v>GUARATINGUETÁ</v>
          </cell>
          <cell r="D2596" t="str">
            <v>351840</v>
          </cell>
          <cell r="F2596">
            <v>37291080</v>
          </cell>
        </row>
        <row r="2597">
          <cell r="A2597">
            <v>351870</v>
          </cell>
          <cell r="B2597" t="str">
            <v>SP</v>
          </cell>
          <cell r="C2597" t="str">
            <v>GUARUJÁ</v>
          </cell>
          <cell r="D2597" t="str">
            <v>351870</v>
          </cell>
          <cell r="E2597">
            <v>793</v>
          </cell>
          <cell r="F2597">
            <v>233849074</v>
          </cell>
        </row>
        <row r="2598">
          <cell r="A2598">
            <v>351880</v>
          </cell>
          <cell r="B2598" t="str">
            <v>SP</v>
          </cell>
          <cell r="C2598" t="str">
            <v>GUARULHOS</v>
          </cell>
          <cell r="D2598" t="str">
            <v>351880</v>
          </cell>
          <cell r="F2598">
            <v>36425244</v>
          </cell>
        </row>
        <row r="2599">
          <cell r="A2599">
            <v>351885</v>
          </cell>
          <cell r="B2599" t="str">
            <v>SP</v>
          </cell>
          <cell r="C2599" t="str">
            <v>GUATAPARÁ</v>
          </cell>
          <cell r="D2599" t="str">
            <v>351885</v>
          </cell>
          <cell r="E2599">
            <v>76296</v>
          </cell>
          <cell r="F2599">
            <v>16024770</v>
          </cell>
        </row>
        <row r="2600">
          <cell r="A2600">
            <v>351907</v>
          </cell>
          <cell r="B2600" t="str">
            <v>SP</v>
          </cell>
          <cell r="C2600" t="str">
            <v>HORTOLÂNDIA</v>
          </cell>
          <cell r="D2600" t="str">
            <v>351907</v>
          </cell>
          <cell r="F2600">
            <v>959032500</v>
          </cell>
        </row>
        <row r="2601">
          <cell r="A2601">
            <v>351950</v>
          </cell>
          <cell r="B2601" t="str">
            <v>SP</v>
          </cell>
          <cell r="C2601" t="str">
            <v>IBIRAREMA</v>
          </cell>
          <cell r="D2601" t="str">
            <v>351950</v>
          </cell>
          <cell r="F2601">
            <v>11292360</v>
          </cell>
        </row>
        <row r="2602">
          <cell r="A2602">
            <v>351960</v>
          </cell>
          <cell r="B2602" t="str">
            <v>SP</v>
          </cell>
          <cell r="C2602" t="str">
            <v>IBITINGA</v>
          </cell>
          <cell r="D2602" t="str">
            <v>351960</v>
          </cell>
          <cell r="E2602">
            <v>89423</v>
          </cell>
          <cell r="F2602">
            <v>9546434</v>
          </cell>
        </row>
        <row r="2603">
          <cell r="A2603">
            <v>352000</v>
          </cell>
          <cell r="B2603" t="str">
            <v>SP</v>
          </cell>
          <cell r="C2603" t="str">
            <v>IGARAÇU DO TIETÊ</v>
          </cell>
          <cell r="D2603" t="str">
            <v>352000</v>
          </cell>
          <cell r="F2603">
            <v>19876200</v>
          </cell>
        </row>
        <row r="2604">
          <cell r="A2604">
            <v>352030</v>
          </cell>
          <cell r="B2604" t="str">
            <v>SP</v>
          </cell>
          <cell r="C2604" t="str">
            <v>IGUAPE</v>
          </cell>
          <cell r="D2604" t="str">
            <v>352030</v>
          </cell>
          <cell r="E2604">
            <v>13705</v>
          </cell>
          <cell r="F2604">
            <v>52952083</v>
          </cell>
        </row>
        <row r="2605">
          <cell r="A2605">
            <v>352042</v>
          </cell>
          <cell r="B2605" t="str">
            <v>SP</v>
          </cell>
          <cell r="C2605" t="str">
            <v>ILHA COMPRIDA</v>
          </cell>
          <cell r="D2605" t="str">
            <v>352042</v>
          </cell>
          <cell r="F2605">
            <v>18732792</v>
          </cell>
        </row>
        <row r="2606">
          <cell r="A2606">
            <v>352080</v>
          </cell>
          <cell r="B2606" t="str">
            <v>SP</v>
          </cell>
          <cell r="C2606" t="str">
            <v>INÚBIA PAULISTA</v>
          </cell>
          <cell r="D2606" t="str">
            <v>352080</v>
          </cell>
          <cell r="E2606">
            <v>57918</v>
          </cell>
          <cell r="F2606">
            <v>11716348</v>
          </cell>
        </row>
        <row r="2607">
          <cell r="A2607">
            <v>352100</v>
          </cell>
          <cell r="B2607" t="str">
            <v>SP</v>
          </cell>
          <cell r="C2607" t="str">
            <v>IPERÓ</v>
          </cell>
          <cell r="D2607" t="str">
            <v>352100</v>
          </cell>
          <cell r="F2607">
            <v>38226528</v>
          </cell>
        </row>
        <row r="2608">
          <cell r="A2608">
            <v>352120</v>
          </cell>
          <cell r="B2608" t="str">
            <v>SP</v>
          </cell>
          <cell r="C2608" t="str">
            <v>IPORANGA</v>
          </cell>
          <cell r="D2608" t="str">
            <v>352120</v>
          </cell>
          <cell r="E2608">
            <v>54315</v>
          </cell>
          <cell r="F2608">
            <v>9182827</v>
          </cell>
        </row>
        <row r="2609">
          <cell r="A2609">
            <v>352215</v>
          </cell>
          <cell r="B2609" t="str">
            <v>SP</v>
          </cell>
          <cell r="C2609" t="str">
            <v>ITAÓCA</v>
          </cell>
          <cell r="D2609" t="str">
            <v>352215</v>
          </cell>
          <cell r="E2609">
            <v>38989</v>
          </cell>
          <cell r="F2609">
            <v>5445653</v>
          </cell>
        </row>
        <row r="2610">
          <cell r="A2610">
            <v>352230</v>
          </cell>
          <cell r="B2610" t="str">
            <v>SP</v>
          </cell>
          <cell r="C2610" t="str">
            <v>ITAPETININGA</v>
          </cell>
          <cell r="D2610" t="str">
            <v>352230</v>
          </cell>
          <cell r="F2610">
            <v>558974844</v>
          </cell>
        </row>
        <row r="2611">
          <cell r="A2611">
            <v>352240</v>
          </cell>
          <cell r="B2611" t="str">
            <v>SP</v>
          </cell>
          <cell r="C2611" t="str">
            <v>ITAPEVA</v>
          </cell>
          <cell r="D2611" t="str">
            <v>352240</v>
          </cell>
          <cell r="E2611">
            <v>54740</v>
          </cell>
          <cell r="F2611">
            <v>143190484</v>
          </cell>
        </row>
        <row r="2612">
          <cell r="A2612">
            <v>352265</v>
          </cell>
          <cell r="B2612" t="str">
            <v>SP</v>
          </cell>
          <cell r="C2612" t="str">
            <v>ITAPIRAPUÃ PAULISTA</v>
          </cell>
          <cell r="D2612" t="str">
            <v>352265</v>
          </cell>
          <cell r="E2612">
            <v>62823</v>
          </cell>
          <cell r="F2612">
            <v>14558774</v>
          </cell>
        </row>
        <row r="2613">
          <cell r="A2613">
            <v>352280</v>
          </cell>
          <cell r="B2613" t="str">
            <v>SP</v>
          </cell>
          <cell r="C2613" t="str">
            <v>ITAPORANGA</v>
          </cell>
          <cell r="D2613" t="str">
            <v>352280</v>
          </cell>
          <cell r="F2613">
            <v>3505896</v>
          </cell>
        </row>
        <row r="2614">
          <cell r="A2614">
            <v>352290</v>
          </cell>
          <cell r="B2614" t="str">
            <v>SP</v>
          </cell>
          <cell r="C2614" t="str">
            <v>ITAPUÍ</v>
          </cell>
          <cell r="D2614" t="str">
            <v>352290</v>
          </cell>
          <cell r="F2614">
            <v>159984</v>
          </cell>
        </row>
        <row r="2615">
          <cell r="A2615">
            <v>352320</v>
          </cell>
          <cell r="B2615" t="str">
            <v>SP</v>
          </cell>
          <cell r="C2615" t="str">
            <v>ITARARÉ</v>
          </cell>
          <cell r="D2615" t="str">
            <v>352320</v>
          </cell>
          <cell r="E2615">
            <v>395149</v>
          </cell>
          <cell r="F2615">
            <v>83105532</v>
          </cell>
        </row>
        <row r="2616">
          <cell r="A2616">
            <v>352330</v>
          </cell>
          <cell r="B2616" t="str">
            <v>SP</v>
          </cell>
          <cell r="C2616" t="str">
            <v>ITARIRI</v>
          </cell>
          <cell r="D2616" t="str">
            <v>352330</v>
          </cell>
          <cell r="F2616">
            <v>4558656</v>
          </cell>
        </row>
        <row r="2617">
          <cell r="A2617">
            <v>352370</v>
          </cell>
          <cell r="B2617" t="str">
            <v>SP</v>
          </cell>
          <cell r="C2617" t="str">
            <v>ITIRAPUÃ</v>
          </cell>
          <cell r="D2617" t="str">
            <v>352370</v>
          </cell>
          <cell r="E2617">
            <v>79024</v>
          </cell>
          <cell r="F2617">
            <v>12862159</v>
          </cell>
        </row>
        <row r="2618">
          <cell r="A2618">
            <v>352400</v>
          </cell>
          <cell r="B2618" t="str">
            <v>SP</v>
          </cell>
          <cell r="C2618" t="str">
            <v>ITUPEVA</v>
          </cell>
          <cell r="D2618" t="str">
            <v>352400</v>
          </cell>
          <cell r="F2618">
            <v>138244998</v>
          </cell>
        </row>
        <row r="2619">
          <cell r="A2619">
            <v>352460</v>
          </cell>
          <cell r="B2619" t="str">
            <v>SP</v>
          </cell>
          <cell r="C2619" t="str">
            <v>JACUPIRANGA</v>
          </cell>
          <cell r="D2619" t="str">
            <v>352460</v>
          </cell>
          <cell r="E2619">
            <v>305551</v>
          </cell>
          <cell r="F2619">
            <v>33379738</v>
          </cell>
        </row>
        <row r="2620">
          <cell r="A2620">
            <v>352480</v>
          </cell>
          <cell r="B2620" t="str">
            <v>SP</v>
          </cell>
          <cell r="C2620" t="str">
            <v>JALES</v>
          </cell>
          <cell r="D2620" t="str">
            <v>352480</v>
          </cell>
          <cell r="E2620">
            <v>366779</v>
          </cell>
          <cell r="F2620">
            <v>63002484</v>
          </cell>
        </row>
        <row r="2621">
          <cell r="A2621">
            <v>352500</v>
          </cell>
          <cell r="B2621" t="str">
            <v>SP</v>
          </cell>
          <cell r="C2621" t="str">
            <v>JANDIRA</v>
          </cell>
          <cell r="D2621" t="str">
            <v>352500</v>
          </cell>
          <cell r="E2621">
            <v>780098</v>
          </cell>
          <cell r="F2621">
            <v>198653384</v>
          </cell>
        </row>
        <row r="2622">
          <cell r="A2622">
            <v>352530</v>
          </cell>
          <cell r="B2622" t="str">
            <v>SP</v>
          </cell>
          <cell r="C2622" t="str">
            <v>JAÚ</v>
          </cell>
          <cell r="D2622" t="str">
            <v>352530</v>
          </cell>
          <cell r="F2622">
            <v>86942616</v>
          </cell>
        </row>
        <row r="2623">
          <cell r="A2623">
            <v>352550</v>
          </cell>
          <cell r="B2623" t="str">
            <v>SP</v>
          </cell>
          <cell r="C2623" t="str">
            <v>JOANÓPOLIS</v>
          </cell>
          <cell r="D2623" t="str">
            <v>352550</v>
          </cell>
          <cell r="E2623">
            <v>123861</v>
          </cell>
          <cell r="F2623">
            <v>112680568</v>
          </cell>
        </row>
        <row r="2624">
          <cell r="A2624">
            <v>352560</v>
          </cell>
          <cell r="B2624" t="str">
            <v>SP</v>
          </cell>
          <cell r="C2624" t="str">
            <v>JOÃO RAMALHO</v>
          </cell>
          <cell r="D2624" t="str">
            <v>352560</v>
          </cell>
          <cell r="F2624">
            <v>12363192</v>
          </cell>
        </row>
        <row r="2625">
          <cell r="A2625">
            <v>352590</v>
          </cell>
          <cell r="B2625" t="str">
            <v>SP</v>
          </cell>
          <cell r="C2625" t="str">
            <v>JUNDIAÍ</v>
          </cell>
          <cell r="D2625" t="str">
            <v>352590</v>
          </cell>
          <cell r="F2625">
            <v>990788898</v>
          </cell>
        </row>
        <row r="2626">
          <cell r="A2626">
            <v>352610</v>
          </cell>
          <cell r="B2626" t="str">
            <v>SP</v>
          </cell>
          <cell r="C2626" t="str">
            <v>JUQUIÁ</v>
          </cell>
          <cell r="D2626" t="str">
            <v>352610</v>
          </cell>
          <cell r="E2626">
            <v>309575</v>
          </cell>
          <cell r="F2626">
            <v>68095057</v>
          </cell>
        </row>
        <row r="2627">
          <cell r="A2627">
            <v>352620</v>
          </cell>
          <cell r="B2627" t="str">
            <v>SP</v>
          </cell>
          <cell r="C2627" t="str">
            <v>JUQUITIBA</v>
          </cell>
          <cell r="D2627" t="str">
            <v>352620</v>
          </cell>
          <cell r="E2627">
            <v>190812</v>
          </cell>
          <cell r="F2627">
            <v>33687178</v>
          </cell>
        </row>
        <row r="2628">
          <cell r="A2628">
            <v>352630</v>
          </cell>
          <cell r="B2628" t="str">
            <v>SP</v>
          </cell>
          <cell r="C2628" t="str">
            <v>LAGOINHA</v>
          </cell>
          <cell r="D2628" t="str">
            <v>352630</v>
          </cell>
          <cell r="E2628">
            <v>115897</v>
          </cell>
          <cell r="F2628">
            <v>20317363</v>
          </cell>
        </row>
        <row r="2629">
          <cell r="A2629">
            <v>352650</v>
          </cell>
          <cell r="B2629" t="str">
            <v>SP</v>
          </cell>
          <cell r="C2629" t="str">
            <v>LAVÍNIA</v>
          </cell>
          <cell r="D2629" t="str">
            <v>352650</v>
          </cell>
          <cell r="F2629">
            <v>2613000</v>
          </cell>
        </row>
        <row r="2630">
          <cell r="A2630">
            <v>352690</v>
          </cell>
          <cell r="B2630" t="str">
            <v>SP</v>
          </cell>
          <cell r="C2630" t="str">
            <v>LIMEIRA</v>
          </cell>
          <cell r="D2630" t="str">
            <v>352690</v>
          </cell>
          <cell r="F2630">
            <v>483709932</v>
          </cell>
        </row>
        <row r="2631">
          <cell r="A2631">
            <v>352720</v>
          </cell>
          <cell r="B2631" t="str">
            <v>SP</v>
          </cell>
          <cell r="C2631" t="str">
            <v>LORENA</v>
          </cell>
          <cell r="D2631" t="str">
            <v>352720</v>
          </cell>
          <cell r="E2631">
            <v>530054</v>
          </cell>
          <cell r="F2631">
            <v>188588694</v>
          </cell>
        </row>
        <row r="2632">
          <cell r="A2632">
            <v>352760</v>
          </cell>
          <cell r="B2632" t="str">
            <v>SP</v>
          </cell>
          <cell r="C2632" t="str">
            <v>LUÍS ANTÔNIO</v>
          </cell>
          <cell r="D2632" t="str">
            <v>352760</v>
          </cell>
          <cell r="E2632">
            <v>169945</v>
          </cell>
          <cell r="F2632">
            <v>36015058</v>
          </cell>
        </row>
        <row r="2633">
          <cell r="A2633">
            <v>352770</v>
          </cell>
          <cell r="B2633" t="str">
            <v>SP</v>
          </cell>
          <cell r="C2633" t="str">
            <v>LUIZIÂNIA</v>
          </cell>
          <cell r="D2633" t="str">
            <v>352770</v>
          </cell>
          <cell r="F2633">
            <v>16843584</v>
          </cell>
        </row>
        <row r="2634">
          <cell r="A2634">
            <v>352780</v>
          </cell>
          <cell r="B2634" t="str">
            <v>SP</v>
          </cell>
          <cell r="C2634" t="str">
            <v>LUPÉRCIO</v>
          </cell>
          <cell r="D2634" t="str">
            <v>352780</v>
          </cell>
          <cell r="E2634">
            <v>37702</v>
          </cell>
          <cell r="F2634">
            <v>12042304</v>
          </cell>
        </row>
        <row r="2635">
          <cell r="A2635">
            <v>352840</v>
          </cell>
          <cell r="B2635" t="str">
            <v>SP</v>
          </cell>
          <cell r="C2635" t="str">
            <v>MAIRINQUE</v>
          </cell>
          <cell r="D2635" t="str">
            <v>352840</v>
          </cell>
          <cell r="F2635">
            <v>85499969</v>
          </cell>
        </row>
        <row r="2636">
          <cell r="A2636">
            <v>352900</v>
          </cell>
          <cell r="B2636" t="str">
            <v>SP</v>
          </cell>
          <cell r="C2636" t="str">
            <v>MARÍLIA</v>
          </cell>
          <cell r="D2636" t="str">
            <v>352900</v>
          </cell>
          <cell r="E2636">
            <v>1666089</v>
          </cell>
          <cell r="F2636">
            <v>233752576</v>
          </cell>
        </row>
        <row r="2637">
          <cell r="A2637">
            <v>352930</v>
          </cell>
          <cell r="B2637" t="str">
            <v>SP</v>
          </cell>
          <cell r="C2637" t="str">
            <v>MATÃO</v>
          </cell>
          <cell r="D2637" t="str">
            <v>352930</v>
          </cell>
          <cell r="F2637">
            <v>18872196</v>
          </cell>
        </row>
        <row r="2638">
          <cell r="A2638">
            <v>352940</v>
          </cell>
          <cell r="B2638" t="str">
            <v>SP</v>
          </cell>
          <cell r="C2638" t="str">
            <v>MAUÁ</v>
          </cell>
          <cell r="D2638" t="str">
            <v>352940</v>
          </cell>
          <cell r="E2638">
            <v>66</v>
          </cell>
          <cell r="F2638">
            <v>20071579</v>
          </cell>
        </row>
        <row r="2639">
          <cell r="A2639">
            <v>352950</v>
          </cell>
          <cell r="B2639" t="str">
            <v>SP</v>
          </cell>
          <cell r="C2639" t="str">
            <v>MENDONÇA</v>
          </cell>
          <cell r="D2639" t="str">
            <v>352950</v>
          </cell>
          <cell r="E2639">
            <v>88488</v>
          </cell>
          <cell r="F2639">
            <v>5934527</v>
          </cell>
        </row>
        <row r="2640">
          <cell r="A2640">
            <v>352970</v>
          </cell>
          <cell r="B2640" t="str">
            <v>SP</v>
          </cell>
          <cell r="C2640" t="str">
            <v>MIGUELÓPOLIS</v>
          </cell>
          <cell r="D2640" t="str">
            <v>352970</v>
          </cell>
          <cell r="E2640">
            <v>157572</v>
          </cell>
          <cell r="F2640">
            <v>39805719</v>
          </cell>
        </row>
        <row r="2641">
          <cell r="A2641">
            <v>352990</v>
          </cell>
          <cell r="B2641" t="str">
            <v>SP</v>
          </cell>
          <cell r="C2641" t="str">
            <v>MIRACATU</v>
          </cell>
          <cell r="D2641" t="str">
            <v>352990</v>
          </cell>
          <cell r="E2641">
            <v>141457</v>
          </cell>
          <cell r="F2641">
            <v>23149337</v>
          </cell>
        </row>
        <row r="2642">
          <cell r="A2642">
            <v>353020</v>
          </cell>
          <cell r="B2642" t="str">
            <v>SP</v>
          </cell>
          <cell r="C2642" t="str">
            <v>MIRANTE DO PARANAPANEMA</v>
          </cell>
          <cell r="D2642" t="str">
            <v>353020</v>
          </cell>
          <cell r="F2642">
            <v>86824134</v>
          </cell>
        </row>
        <row r="2643">
          <cell r="A2643">
            <v>353060</v>
          </cell>
          <cell r="B2643" t="str">
            <v>SP</v>
          </cell>
          <cell r="C2643" t="str">
            <v>MOGI DAS CRUZES</v>
          </cell>
          <cell r="D2643" t="str">
            <v>353060</v>
          </cell>
          <cell r="F2643">
            <v>16101732</v>
          </cell>
        </row>
        <row r="2644">
          <cell r="A2644">
            <v>353130</v>
          </cell>
          <cell r="B2644" t="str">
            <v>SP</v>
          </cell>
          <cell r="C2644" t="str">
            <v>MONTE ALTO</v>
          </cell>
          <cell r="D2644" t="str">
            <v>353130</v>
          </cell>
          <cell r="F2644">
            <v>12412320</v>
          </cell>
        </row>
        <row r="2645">
          <cell r="A2645">
            <v>353205</v>
          </cell>
          <cell r="B2645" t="str">
            <v>SP</v>
          </cell>
          <cell r="C2645" t="str">
            <v>MOTUCA</v>
          </cell>
          <cell r="D2645" t="str">
            <v>353205</v>
          </cell>
          <cell r="E2645">
            <v>33307</v>
          </cell>
          <cell r="F2645">
            <v>7266724</v>
          </cell>
        </row>
        <row r="2646">
          <cell r="A2646">
            <v>353215</v>
          </cell>
          <cell r="B2646" t="str">
            <v>SP</v>
          </cell>
          <cell r="C2646" t="str">
            <v>NANTES</v>
          </cell>
          <cell r="D2646" t="str">
            <v>353215</v>
          </cell>
          <cell r="E2646">
            <v>43329</v>
          </cell>
          <cell r="F2646">
            <v>28576463</v>
          </cell>
        </row>
        <row r="2647">
          <cell r="A2647">
            <v>353220</v>
          </cell>
          <cell r="B2647" t="str">
            <v>SP</v>
          </cell>
          <cell r="C2647" t="str">
            <v>NARANDIBA</v>
          </cell>
          <cell r="D2647" t="str">
            <v>353220</v>
          </cell>
          <cell r="F2647">
            <v>9677712</v>
          </cell>
        </row>
        <row r="2648">
          <cell r="A2648">
            <v>353230</v>
          </cell>
          <cell r="B2648" t="str">
            <v>SP</v>
          </cell>
          <cell r="C2648" t="str">
            <v>NATIVIDADE DA SERRA</v>
          </cell>
          <cell r="D2648" t="str">
            <v>353230</v>
          </cell>
          <cell r="F2648">
            <v>179796030</v>
          </cell>
        </row>
        <row r="2649">
          <cell r="A2649">
            <v>353240</v>
          </cell>
          <cell r="B2649" t="str">
            <v>SP</v>
          </cell>
          <cell r="C2649" t="str">
            <v>NAZARÉ PAULISTA</v>
          </cell>
          <cell r="D2649" t="str">
            <v>353240</v>
          </cell>
          <cell r="E2649">
            <v>69642</v>
          </cell>
          <cell r="F2649">
            <v>10170954</v>
          </cell>
        </row>
        <row r="2650">
          <cell r="A2650">
            <v>353270</v>
          </cell>
          <cell r="B2650" t="str">
            <v>SP</v>
          </cell>
          <cell r="C2650" t="str">
            <v>NIPOÃ</v>
          </cell>
          <cell r="D2650" t="str">
            <v>353270</v>
          </cell>
          <cell r="E2650">
            <v>58126</v>
          </cell>
          <cell r="F2650">
            <v>16396419</v>
          </cell>
        </row>
        <row r="2651">
          <cell r="A2651">
            <v>353282</v>
          </cell>
          <cell r="B2651" t="str">
            <v>SP</v>
          </cell>
          <cell r="C2651" t="str">
            <v>NOVA CAMPINA</v>
          </cell>
          <cell r="D2651" t="str">
            <v>353282</v>
          </cell>
          <cell r="E2651">
            <v>33743</v>
          </cell>
          <cell r="F2651">
            <v>167806678</v>
          </cell>
        </row>
        <row r="2652">
          <cell r="A2652">
            <v>353286</v>
          </cell>
          <cell r="B2652" t="str">
            <v>SP</v>
          </cell>
          <cell r="C2652" t="str">
            <v>NOVA CASTILHO</v>
          </cell>
          <cell r="D2652" t="str">
            <v>353286</v>
          </cell>
          <cell r="F2652">
            <v>2704560</v>
          </cell>
        </row>
        <row r="2653">
          <cell r="A2653">
            <v>353370</v>
          </cell>
          <cell r="B2653" t="str">
            <v>SP</v>
          </cell>
          <cell r="C2653" t="str">
            <v>OCAUÇU</v>
          </cell>
          <cell r="D2653" t="str">
            <v>353370</v>
          </cell>
          <cell r="E2653">
            <v>49640</v>
          </cell>
          <cell r="F2653">
            <v>3518363</v>
          </cell>
        </row>
        <row r="2654">
          <cell r="A2654">
            <v>353530</v>
          </cell>
          <cell r="B2654" t="str">
            <v>SP</v>
          </cell>
          <cell r="C2654" t="str">
            <v>PALMITAL</v>
          </cell>
          <cell r="D2654" t="str">
            <v>353530</v>
          </cell>
          <cell r="F2654">
            <v>72750792</v>
          </cell>
        </row>
        <row r="2655">
          <cell r="A2655">
            <v>353540</v>
          </cell>
          <cell r="B2655" t="str">
            <v>SP</v>
          </cell>
          <cell r="C2655" t="str">
            <v>PANORAMA</v>
          </cell>
          <cell r="D2655" t="str">
            <v>353540</v>
          </cell>
          <cell r="E2655">
            <v>92040</v>
          </cell>
          <cell r="F2655">
            <v>12721378</v>
          </cell>
        </row>
        <row r="2656">
          <cell r="A2656">
            <v>353550</v>
          </cell>
          <cell r="B2656" t="str">
            <v>SP</v>
          </cell>
          <cell r="C2656" t="str">
            <v>PARAGUAÇU PAULISTA</v>
          </cell>
          <cell r="D2656" t="str">
            <v>353550</v>
          </cell>
          <cell r="F2656">
            <v>27116100</v>
          </cell>
        </row>
        <row r="2657">
          <cell r="A2657">
            <v>353600</v>
          </cell>
          <cell r="B2657" t="str">
            <v>SP</v>
          </cell>
          <cell r="C2657" t="str">
            <v>PARAPUÃ</v>
          </cell>
          <cell r="D2657" t="str">
            <v>353600</v>
          </cell>
          <cell r="E2657">
            <v>99115</v>
          </cell>
          <cell r="F2657">
            <v>23789642</v>
          </cell>
        </row>
        <row r="2658">
          <cell r="A2658">
            <v>353620</v>
          </cell>
          <cell r="B2658" t="str">
            <v>SP</v>
          </cell>
          <cell r="C2658" t="str">
            <v>PARIQUERA-AÇU</v>
          </cell>
          <cell r="D2658" t="str">
            <v>353620</v>
          </cell>
          <cell r="E2658">
            <v>145976</v>
          </cell>
          <cell r="F2658">
            <v>40708969</v>
          </cell>
        </row>
        <row r="2659">
          <cell r="A2659">
            <v>353650</v>
          </cell>
          <cell r="B2659" t="str">
            <v>SP</v>
          </cell>
          <cell r="C2659" t="str">
            <v>PAULÍNIA</v>
          </cell>
          <cell r="D2659" t="str">
            <v>353650</v>
          </cell>
          <cell r="E2659">
            <v>2070412</v>
          </cell>
          <cell r="F2659">
            <v>457928810</v>
          </cell>
        </row>
        <row r="2660">
          <cell r="A2660">
            <v>353710</v>
          </cell>
          <cell r="B2660" t="str">
            <v>SP</v>
          </cell>
          <cell r="C2660" t="str">
            <v>PEDREIRA</v>
          </cell>
          <cell r="D2660" t="str">
            <v>353710</v>
          </cell>
          <cell r="F2660">
            <v>16420764</v>
          </cell>
        </row>
        <row r="2661">
          <cell r="A2661">
            <v>353720</v>
          </cell>
          <cell r="B2661" t="str">
            <v>SP</v>
          </cell>
          <cell r="C2661" t="str">
            <v>PEDRO DE TOLEDO</v>
          </cell>
          <cell r="D2661" t="str">
            <v>353720</v>
          </cell>
          <cell r="E2661">
            <v>461</v>
          </cell>
          <cell r="F2661">
            <v>29408474</v>
          </cell>
        </row>
        <row r="2662">
          <cell r="A2662">
            <v>353730</v>
          </cell>
          <cell r="B2662" t="str">
            <v>SP</v>
          </cell>
          <cell r="C2662" t="str">
            <v>PENÁPOLIS</v>
          </cell>
          <cell r="D2662" t="str">
            <v>353730</v>
          </cell>
          <cell r="E2662">
            <v>75341</v>
          </cell>
          <cell r="F2662">
            <v>88658126</v>
          </cell>
        </row>
        <row r="2663">
          <cell r="A2663">
            <v>353780</v>
          </cell>
          <cell r="B2663" t="str">
            <v>SP</v>
          </cell>
          <cell r="C2663" t="str">
            <v>PIEDADE</v>
          </cell>
          <cell r="D2663" t="str">
            <v>353780</v>
          </cell>
          <cell r="F2663">
            <v>212768910</v>
          </cell>
        </row>
        <row r="2664">
          <cell r="A2664">
            <v>353800</v>
          </cell>
          <cell r="B2664" t="str">
            <v>SP</v>
          </cell>
          <cell r="C2664" t="str">
            <v>PINDAMONHANGABA</v>
          </cell>
          <cell r="D2664" t="str">
            <v>353800</v>
          </cell>
          <cell r="F2664">
            <v>5633784</v>
          </cell>
        </row>
        <row r="2665">
          <cell r="A2665">
            <v>353850</v>
          </cell>
          <cell r="B2665" t="str">
            <v>SP</v>
          </cell>
          <cell r="C2665" t="str">
            <v>PIQUETE</v>
          </cell>
          <cell r="D2665" t="str">
            <v>353850</v>
          </cell>
          <cell r="E2665">
            <v>103116</v>
          </cell>
          <cell r="F2665">
            <v>15700343</v>
          </cell>
        </row>
        <row r="2666">
          <cell r="A2666">
            <v>353860</v>
          </cell>
          <cell r="B2666" t="str">
            <v>SP</v>
          </cell>
          <cell r="C2666" t="str">
            <v>PIRACAIA</v>
          </cell>
          <cell r="D2666" t="str">
            <v>353860</v>
          </cell>
          <cell r="E2666">
            <v>240632</v>
          </cell>
          <cell r="F2666">
            <v>58161710</v>
          </cell>
        </row>
        <row r="2667">
          <cell r="A2667">
            <v>353910</v>
          </cell>
          <cell r="B2667" t="str">
            <v>SP</v>
          </cell>
          <cell r="C2667" t="str">
            <v>PIRAPORA DO BOM JESUS</v>
          </cell>
          <cell r="D2667" t="str">
            <v>353910</v>
          </cell>
          <cell r="E2667">
            <v>184465</v>
          </cell>
          <cell r="F2667">
            <v>77455048</v>
          </cell>
        </row>
        <row r="2668">
          <cell r="A2668">
            <v>353940</v>
          </cell>
          <cell r="B2668" t="str">
            <v>SP</v>
          </cell>
          <cell r="C2668" t="str">
            <v>PIRATININGA</v>
          </cell>
          <cell r="D2668" t="str">
            <v>353940</v>
          </cell>
          <cell r="F2668">
            <v>4849104</v>
          </cell>
        </row>
        <row r="2669">
          <cell r="A2669">
            <v>353970</v>
          </cell>
          <cell r="B2669" t="str">
            <v>SP</v>
          </cell>
          <cell r="C2669" t="str">
            <v>PLATINA</v>
          </cell>
          <cell r="D2669" t="str">
            <v>353970</v>
          </cell>
          <cell r="F2669">
            <v>10080</v>
          </cell>
        </row>
        <row r="2670">
          <cell r="A2670">
            <v>354020</v>
          </cell>
          <cell r="B2670" t="str">
            <v>SP</v>
          </cell>
          <cell r="C2670" t="str">
            <v>PONTAL</v>
          </cell>
          <cell r="D2670" t="str">
            <v>354020</v>
          </cell>
          <cell r="E2670">
            <v>260584</v>
          </cell>
          <cell r="F2670">
            <v>73419928</v>
          </cell>
        </row>
        <row r="2671">
          <cell r="A2671">
            <v>354050</v>
          </cell>
          <cell r="B2671" t="str">
            <v>SP</v>
          </cell>
          <cell r="C2671" t="str">
            <v>PORANGABA</v>
          </cell>
          <cell r="D2671" t="str">
            <v>354050</v>
          </cell>
          <cell r="F2671">
            <v>32092002</v>
          </cell>
        </row>
        <row r="2672">
          <cell r="A2672">
            <v>354060</v>
          </cell>
          <cell r="B2672" t="str">
            <v>SP</v>
          </cell>
          <cell r="C2672" t="str">
            <v>PORTO FELIZ</v>
          </cell>
          <cell r="D2672" t="str">
            <v>354060</v>
          </cell>
          <cell r="F2672">
            <v>87489576</v>
          </cell>
        </row>
        <row r="2673">
          <cell r="A2673">
            <v>354075</v>
          </cell>
          <cell r="B2673" t="str">
            <v>SP</v>
          </cell>
          <cell r="C2673" t="str">
            <v>POTIM</v>
          </cell>
          <cell r="D2673" t="str">
            <v>354075</v>
          </cell>
          <cell r="E2673">
            <v>109142</v>
          </cell>
          <cell r="F2673">
            <v>57628116</v>
          </cell>
        </row>
        <row r="2674">
          <cell r="A2674">
            <v>354090</v>
          </cell>
          <cell r="B2674" t="str">
            <v>SP</v>
          </cell>
          <cell r="C2674" t="str">
            <v>PRADÓPOLIS</v>
          </cell>
          <cell r="D2674" t="str">
            <v>354090</v>
          </cell>
          <cell r="E2674">
            <v>172308</v>
          </cell>
          <cell r="F2674">
            <v>30357952</v>
          </cell>
        </row>
        <row r="2675">
          <cell r="A2675">
            <v>354190</v>
          </cell>
          <cell r="B2675" t="str">
            <v>SP</v>
          </cell>
          <cell r="C2675" t="str">
            <v>QUELUZ</v>
          </cell>
          <cell r="D2675" t="str">
            <v>354190</v>
          </cell>
          <cell r="E2675">
            <v>49933</v>
          </cell>
          <cell r="F2675">
            <v>15748473</v>
          </cell>
        </row>
        <row r="2676">
          <cell r="A2676">
            <v>354200</v>
          </cell>
          <cell r="B2676" t="str">
            <v>SP</v>
          </cell>
          <cell r="C2676" t="str">
            <v>QUINTANA</v>
          </cell>
          <cell r="D2676" t="str">
            <v>354200</v>
          </cell>
          <cell r="F2676">
            <v>12711672</v>
          </cell>
        </row>
        <row r="2677">
          <cell r="A2677">
            <v>354230</v>
          </cell>
          <cell r="B2677" t="str">
            <v>SP</v>
          </cell>
          <cell r="C2677" t="str">
            <v>REDENÇÃO DA SERRA</v>
          </cell>
          <cell r="D2677" t="str">
            <v>354230</v>
          </cell>
          <cell r="E2677">
            <v>51849</v>
          </cell>
          <cell r="F2677">
            <v>26036293</v>
          </cell>
        </row>
        <row r="2678">
          <cell r="A2678">
            <v>354240</v>
          </cell>
          <cell r="B2678" t="str">
            <v>SP</v>
          </cell>
          <cell r="C2678" t="str">
            <v>REGENTE FEIJÓ</v>
          </cell>
          <cell r="D2678" t="str">
            <v>354240</v>
          </cell>
          <cell r="F2678">
            <v>48325560</v>
          </cell>
        </row>
        <row r="2679">
          <cell r="A2679">
            <v>354260</v>
          </cell>
          <cell r="B2679" t="str">
            <v>SP</v>
          </cell>
          <cell r="C2679" t="str">
            <v>REGISTRO</v>
          </cell>
          <cell r="D2679" t="str">
            <v>354260</v>
          </cell>
          <cell r="F2679">
            <v>97138968</v>
          </cell>
        </row>
        <row r="2680">
          <cell r="A2680">
            <v>354270</v>
          </cell>
          <cell r="B2680" t="str">
            <v>SP</v>
          </cell>
          <cell r="C2680" t="str">
            <v>RESTINGA</v>
          </cell>
          <cell r="D2680" t="str">
            <v>354270</v>
          </cell>
          <cell r="E2680">
            <v>47918</v>
          </cell>
          <cell r="F2680">
            <v>15454719</v>
          </cell>
        </row>
        <row r="2681">
          <cell r="A2681">
            <v>354280</v>
          </cell>
          <cell r="B2681" t="str">
            <v>SP</v>
          </cell>
          <cell r="C2681" t="str">
            <v>RIBEIRA</v>
          </cell>
          <cell r="D2681" t="str">
            <v>354280</v>
          </cell>
          <cell r="E2681">
            <v>5331</v>
          </cell>
          <cell r="F2681">
            <v>7705418</v>
          </cell>
        </row>
        <row r="2682">
          <cell r="A2682">
            <v>354300</v>
          </cell>
          <cell r="B2682" t="str">
            <v>SP</v>
          </cell>
          <cell r="C2682" t="str">
            <v>RIBEIRÃO BRANCO</v>
          </cell>
          <cell r="D2682" t="str">
            <v>354300</v>
          </cell>
          <cell r="F2682">
            <v>415416</v>
          </cell>
        </row>
        <row r="2683">
          <cell r="A2683">
            <v>354325</v>
          </cell>
          <cell r="B2683" t="str">
            <v>SP</v>
          </cell>
          <cell r="C2683" t="str">
            <v>RIBEIRÃO GRANDE</v>
          </cell>
          <cell r="D2683" t="str">
            <v>354325</v>
          </cell>
          <cell r="F2683">
            <v>22377308</v>
          </cell>
        </row>
        <row r="2684">
          <cell r="A2684">
            <v>354330</v>
          </cell>
          <cell r="B2684" t="str">
            <v>SP</v>
          </cell>
          <cell r="C2684" t="str">
            <v>RIBEIRÃO PIRES</v>
          </cell>
          <cell r="D2684" t="str">
            <v>354330</v>
          </cell>
          <cell r="E2684">
            <v>7664</v>
          </cell>
          <cell r="F2684">
            <v>315876575</v>
          </cell>
        </row>
        <row r="2685">
          <cell r="A2685">
            <v>354410</v>
          </cell>
          <cell r="B2685" t="str">
            <v>SP</v>
          </cell>
          <cell r="C2685" t="str">
            <v>RIO GRANDE DA SERRA</v>
          </cell>
          <cell r="D2685" t="str">
            <v>354410</v>
          </cell>
          <cell r="E2685">
            <v>179015</v>
          </cell>
          <cell r="F2685">
            <v>93121899</v>
          </cell>
        </row>
        <row r="2686">
          <cell r="A2686">
            <v>354350</v>
          </cell>
          <cell r="B2686" t="str">
            <v>SP</v>
          </cell>
          <cell r="C2686" t="str">
            <v>RIVERSUL</v>
          </cell>
          <cell r="D2686" t="str">
            <v>354350</v>
          </cell>
          <cell r="E2686">
            <v>37798</v>
          </cell>
          <cell r="F2686">
            <v>3120695</v>
          </cell>
        </row>
        <row r="2687">
          <cell r="A2687">
            <v>354425</v>
          </cell>
          <cell r="B2687" t="str">
            <v>SP</v>
          </cell>
          <cell r="C2687" t="str">
            <v>ROSANA</v>
          </cell>
          <cell r="D2687" t="str">
            <v>354425</v>
          </cell>
          <cell r="F2687">
            <v>49061556</v>
          </cell>
        </row>
        <row r="2688">
          <cell r="A2688">
            <v>354430</v>
          </cell>
          <cell r="B2688" t="str">
            <v>SP</v>
          </cell>
          <cell r="C2688" t="str">
            <v>ROSEIRA</v>
          </cell>
          <cell r="D2688" t="str">
            <v>354430</v>
          </cell>
          <cell r="E2688">
            <v>281901</v>
          </cell>
          <cell r="F2688">
            <v>46982722</v>
          </cell>
        </row>
        <row r="2689">
          <cell r="A2689">
            <v>354470</v>
          </cell>
          <cell r="B2689" t="str">
            <v>SP</v>
          </cell>
          <cell r="C2689" t="str">
            <v>SAGRES</v>
          </cell>
          <cell r="D2689" t="str">
            <v>354470</v>
          </cell>
          <cell r="E2689">
            <v>21728</v>
          </cell>
          <cell r="F2689">
            <v>4051722</v>
          </cell>
        </row>
        <row r="2690">
          <cell r="A2690">
            <v>354490</v>
          </cell>
          <cell r="B2690" t="str">
            <v>SP</v>
          </cell>
          <cell r="C2690" t="str">
            <v>SALES OLIVEIRA</v>
          </cell>
          <cell r="D2690" t="str">
            <v>354490</v>
          </cell>
          <cell r="F2690">
            <v>0</v>
          </cell>
        </row>
        <row r="2691">
          <cell r="A2691">
            <v>354500</v>
          </cell>
          <cell r="B2691" t="str">
            <v>SP</v>
          </cell>
          <cell r="C2691" t="str">
            <v>SALESÓPOLIS</v>
          </cell>
          <cell r="D2691" t="str">
            <v>354500</v>
          </cell>
          <cell r="E2691">
            <v>124458</v>
          </cell>
          <cell r="F2691">
            <v>25886829</v>
          </cell>
        </row>
        <row r="2692">
          <cell r="A2692">
            <v>354510</v>
          </cell>
          <cell r="B2692" t="str">
            <v>SP</v>
          </cell>
          <cell r="C2692" t="str">
            <v>SALMOURÃO</v>
          </cell>
          <cell r="D2692" t="str">
            <v>354510</v>
          </cell>
          <cell r="E2692">
            <v>30293</v>
          </cell>
          <cell r="F2692">
            <v>30731744</v>
          </cell>
        </row>
        <row r="2693">
          <cell r="A2693">
            <v>354520</v>
          </cell>
          <cell r="B2693" t="str">
            <v>SP</v>
          </cell>
          <cell r="C2693" t="str">
            <v>SALTO</v>
          </cell>
          <cell r="D2693" t="str">
            <v>354520</v>
          </cell>
          <cell r="E2693">
            <v>741011</v>
          </cell>
          <cell r="F2693">
            <v>165996302</v>
          </cell>
        </row>
        <row r="2694">
          <cell r="A2694">
            <v>354540</v>
          </cell>
          <cell r="B2694" t="str">
            <v>SP</v>
          </cell>
          <cell r="C2694" t="str">
            <v>SALTO GRANDE</v>
          </cell>
          <cell r="D2694" t="str">
            <v>354540</v>
          </cell>
          <cell r="E2694">
            <v>131473</v>
          </cell>
          <cell r="F2694">
            <v>20993210</v>
          </cell>
        </row>
        <row r="2695">
          <cell r="A2695">
            <v>354600</v>
          </cell>
          <cell r="B2695" t="str">
            <v>SP</v>
          </cell>
          <cell r="C2695" t="str">
            <v>SANTA BRANCA</v>
          </cell>
          <cell r="D2695" t="str">
            <v>354600</v>
          </cell>
          <cell r="E2695">
            <v>90053</v>
          </cell>
          <cell r="F2695">
            <v>46798472</v>
          </cell>
        </row>
        <row r="2696">
          <cell r="A2696">
            <v>354610</v>
          </cell>
          <cell r="B2696" t="str">
            <v>SP</v>
          </cell>
          <cell r="C2696" t="str">
            <v>SANTA CLARA D'OESTE</v>
          </cell>
          <cell r="D2696" t="str">
            <v>354610</v>
          </cell>
          <cell r="F2696">
            <v>0</v>
          </cell>
        </row>
        <row r="2697">
          <cell r="A2697">
            <v>354620</v>
          </cell>
          <cell r="B2697" t="str">
            <v>SP</v>
          </cell>
          <cell r="C2697" t="str">
            <v>SANTA CRUZ DA CONCEIÇÃO</v>
          </cell>
          <cell r="D2697" t="str">
            <v>354620</v>
          </cell>
          <cell r="E2697">
            <v>28074</v>
          </cell>
          <cell r="F2697">
            <v>9775248</v>
          </cell>
        </row>
        <row r="2698">
          <cell r="A2698">
            <v>354625</v>
          </cell>
          <cell r="B2698" t="str">
            <v>SP</v>
          </cell>
          <cell r="C2698" t="str">
            <v>SANTA CRUZ DA ESPERANÇA</v>
          </cell>
          <cell r="D2698" t="str">
            <v>354625</v>
          </cell>
          <cell r="F2698">
            <v>8381448</v>
          </cell>
        </row>
        <row r="2699">
          <cell r="A2699">
            <v>354680</v>
          </cell>
          <cell r="B2699" t="str">
            <v>SP</v>
          </cell>
          <cell r="C2699" t="str">
            <v>SANTA ISABEL</v>
          </cell>
          <cell r="D2699" t="str">
            <v>354680</v>
          </cell>
          <cell r="E2699">
            <v>393209</v>
          </cell>
          <cell r="F2699">
            <v>66397386</v>
          </cell>
        </row>
        <row r="2700">
          <cell r="A2700">
            <v>354690</v>
          </cell>
          <cell r="B2700" t="str">
            <v>SP</v>
          </cell>
          <cell r="C2700" t="str">
            <v>SANTA LÚCIA</v>
          </cell>
          <cell r="D2700" t="str">
            <v>354690</v>
          </cell>
          <cell r="E2700">
            <v>26072</v>
          </cell>
          <cell r="F2700">
            <v>4370345</v>
          </cell>
        </row>
        <row r="2701">
          <cell r="A2701">
            <v>354760</v>
          </cell>
          <cell r="B2701" t="str">
            <v>SP</v>
          </cell>
          <cell r="C2701" t="str">
            <v>SANTA ROSA DE VITERBO</v>
          </cell>
          <cell r="D2701" t="str">
            <v>354760</v>
          </cell>
          <cell r="F2701">
            <v>19574592</v>
          </cell>
        </row>
        <row r="2702">
          <cell r="A2702">
            <v>354720</v>
          </cell>
          <cell r="B2702" t="str">
            <v>SP</v>
          </cell>
          <cell r="C2702" t="str">
            <v>SANTANA DA PONTE PENSA</v>
          </cell>
          <cell r="D2702" t="str">
            <v>354720</v>
          </cell>
          <cell r="F2702">
            <v>3360</v>
          </cell>
        </row>
        <row r="2703">
          <cell r="A2703">
            <v>354780</v>
          </cell>
          <cell r="B2703" t="str">
            <v>SP</v>
          </cell>
          <cell r="C2703" t="str">
            <v>SANTO ANDRÉ</v>
          </cell>
          <cell r="D2703" t="str">
            <v>354780</v>
          </cell>
          <cell r="F2703">
            <v>245969472</v>
          </cell>
        </row>
        <row r="2704">
          <cell r="A2704">
            <v>354790</v>
          </cell>
          <cell r="B2704" t="str">
            <v>SP</v>
          </cell>
          <cell r="C2704" t="str">
            <v>SANTO ANTÔNIO DA ALEGRIA</v>
          </cell>
          <cell r="D2704" t="str">
            <v>354790</v>
          </cell>
          <cell r="F2704">
            <v>6105906</v>
          </cell>
        </row>
        <row r="2705">
          <cell r="A2705">
            <v>354800</v>
          </cell>
          <cell r="B2705" t="str">
            <v>SP</v>
          </cell>
          <cell r="C2705" t="str">
            <v>SANTO ANTÔNIO DE POSSE</v>
          </cell>
          <cell r="D2705" t="str">
            <v>354800</v>
          </cell>
          <cell r="F2705">
            <v>9091464</v>
          </cell>
        </row>
        <row r="2706">
          <cell r="A2706">
            <v>354810</v>
          </cell>
          <cell r="B2706" t="str">
            <v>SP</v>
          </cell>
          <cell r="C2706" t="str">
            <v>SANTO ANTÔNIO DO JARDIM</v>
          </cell>
          <cell r="D2706" t="str">
            <v>354810</v>
          </cell>
          <cell r="E2706">
            <v>98130</v>
          </cell>
          <cell r="F2706">
            <v>32313312</v>
          </cell>
        </row>
        <row r="2707">
          <cell r="A2707">
            <v>354860</v>
          </cell>
          <cell r="B2707" t="str">
            <v>SP</v>
          </cell>
          <cell r="C2707" t="str">
            <v>SÃO BENTO DO SAPUCAÍ</v>
          </cell>
          <cell r="D2707" t="str">
            <v>354860</v>
          </cell>
          <cell r="E2707">
            <v>75989</v>
          </cell>
          <cell r="F2707">
            <v>28052523</v>
          </cell>
        </row>
        <row r="2708">
          <cell r="A2708">
            <v>354870</v>
          </cell>
          <cell r="B2708" t="str">
            <v>SP</v>
          </cell>
          <cell r="C2708" t="str">
            <v>SÃO BERNARDO DO CAMPO</v>
          </cell>
          <cell r="D2708" t="str">
            <v>354870</v>
          </cell>
          <cell r="F2708">
            <v>16833948</v>
          </cell>
        </row>
        <row r="2709">
          <cell r="A2709">
            <v>354950</v>
          </cell>
          <cell r="B2709" t="str">
            <v>SP</v>
          </cell>
          <cell r="C2709" t="str">
            <v>SÃO JOSÉ DA BELA VISTA</v>
          </cell>
          <cell r="D2709" t="str">
            <v>354950</v>
          </cell>
          <cell r="E2709">
            <v>48665</v>
          </cell>
          <cell r="F2709">
            <v>12500042</v>
          </cell>
        </row>
        <row r="2710">
          <cell r="A2710">
            <v>354960</v>
          </cell>
          <cell r="B2710" t="str">
            <v>SP</v>
          </cell>
          <cell r="C2710" t="str">
            <v>SÃO JOSÉ DO BARREIRO</v>
          </cell>
          <cell r="D2710" t="str">
            <v>354960</v>
          </cell>
          <cell r="E2710">
            <v>1</v>
          </cell>
          <cell r="F2710">
            <v>7343240</v>
          </cell>
        </row>
        <row r="2711">
          <cell r="A2711">
            <v>354995</v>
          </cell>
          <cell r="B2711" t="str">
            <v>SP</v>
          </cell>
          <cell r="C2711" t="str">
            <v>SÃO LOURENÇO DA SERRA</v>
          </cell>
          <cell r="D2711" t="str">
            <v>354995</v>
          </cell>
          <cell r="F2711">
            <v>31322508</v>
          </cell>
        </row>
        <row r="2712">
          <cell r="A2712">
            <v>355110</v>
          </cell>
          <cell r="B2712" t="str">
            <v>SP</v>
          </cell>
          <cell r="C2712" t="str">
            <v>SARAPUÍ</v>
          </cell>
          <cell r="D2712" t="str">
            <v>355110</v>
          </cell>
          <cell r="F2712">
            <v>38945400</v>
          </cell>
        </row>
        <row r="2713">
          <cell r="A2713">
            <v>355160</v>
          </cell>
          <cell r="B2713" t="str">
            <v>SP</v>
          </cell>
          <cell r="C2713" t="str">
            <v>SERRA NEGRA</v>
          </cell>
          <cell r="D2713" t="str">
            <v>355160</v>
          </cell>
          <cell r="E2713">
            <v>376662</v>
          </cell>
          <cell r="F2713">
            <v>95298083</v>
          </cell>
        </row>
        <row r="2714">
          <cell r="A2714">
            <v>355150</v>
          </cell>
          <cell r="B2714" t="str">
            <v>SP</v>
          </cell>
          <cell r="C2714" t="str">
            <v>SERRANA</v>
          </cell>
          <cell r="D2714" t="str">
            <v>355150</v>
          </cell>
          <cell r="F2714">
            <v>673603248</v>
          </cell>
        </row>
        <row r="2715">
          <cell r="A2715">
            <v>355180</v>
          </cell>
          <cell r="B2715" t="str">
            <v>SP</v>
          </cell>
          <cell r="C2715" t="str">
            <v>SETE BARRAS</v>
          </cell>
          <cell r="D2715" t="str">
            <v>355180</v>
          </cell>
          <cell r="E2715">
            <v>34676</v>
          </cell>
          <cell r="F2715">
            <v>12195048</v>
          </cell>
        </row>
        <row r="2716">
          <cell r="A2716">
            <v>355220</v>
          </cell>
          <cell r="B2716" t="str">
            <v>SP</v>
          </cell>
          <cell r="C2716" t="str">
            <v>SOROCABA</v>
          </cell>
          <cell r="D2716" t="str">
            <v>355220</v>
          </cell>
          <cell r="F2716">
            <v>53928726</v>
          </cell>
        </row>
        <row r="2717">
          <cell r="A2717">
            <v>355250</v>
          </cell>
          <cell r="B2717" t="str">
            <v>SP</v>
          </cell>
          <cell r="C2717" t="str">
            <v>SUZANO</v>
          </cell>
          <cell r="D2717" t="str">
            <v>355250</v>
          </cell>
          <cell r="F2717">
            <v>310008</v>
          </cell>
        </row>
        <row r="2718">
          <cell r="A2718">
            <v>355280</v>
          </cell>
          <cell r="B2718" t="str">
            <v>SP</v>
          </cell>
          <cell r="C2718" t="str">
            <v>TABOÃO DA SERRA</v>
          </cell>
          <cell r="D2718" t="str">
            <v>355280</v>
          </cell>
          <cell r="F2718">
            <v>89145924</v>
          </cell>
        </row>
        <row r="2719">
          <cell r="A2719">
            <v>355290</v>
          </cell>
          <cell r="B2719" t="str">
            <v>SP</v>
          </cell>
          <cell r="C2719" t="str">
            <v>TACIBA</v>
          </cell>
          <cell r="D2719" t="str">
            <v>355290</v>
          </cell>
          <cell r="E2719">
            <v>83550</v>
          </cell>
          <cell r="F2719">
            <v>25710768</v>
          </cell>
        </row>
        <row r="2720">
          <cell r="A2720">
            <v>355360</v>
          </cell>
          <cell r="B2720" t="str">
            <v>SP</v>
          </cell>
          <cell r="C2720" t="str">
            <v>TAPIRATIBA</v>
          </cell>
          <cell r="D2720" t="str">
            <v>355360</v>
          </cell>
          <cell r="F2720">
            <v>9605472</v>
          </cell>
        </row>
        <row r="2721">
          <cell r="A2721">
            <v>355365</v>
          </cell>
          <cell r="B2721" t="str">
            <v>SP</v>
          </cell>
          <cell r="C2721" t="str">
            <v>TAQUARAL</v>
          </cell>
          <cell r="D2721" t="str">
            <v>355365</v>
          </cell>
          <cell r="F2721">
            <v>30663444</v>
          </cell>
        </row>
        <row r="2722">
          <cell r="A2722">
            <v>355370</v>
          </cell>
          <cell r="B2722" t="str">
            <v>SP</v>
          </cell>
          <cell r="C2722" t="str">
            <v>TAQUARITINGA</v>
          </cell>
          <cell r="D2722" t="str">
            <v>355370</v>
          </cell>
          <cell r="F2722">
            <v>36439704</v>
          </cell>
        </row>
        <row r="2723">
          <cell r="A2723">
            <v>355380</v>
          </cell>
          <cell r="B2723" t="str">
            <v>SP</v>
          </cell>
          <cell r="C2723" t="str">
            <v>TAQUARITUBA</v>
          </cell>
          <cell r="D2723" t="str">
            <v>355380</v>
          </cell>
          <cell r="F2723">
            <v>71012412</v>
          </cell>
        </row>
        <row r="2724">
          <cell r="A2724">
            <v>355385</v>
          </cell>
          <cell r="B2724" t="str">
            <v>SP</v>
          </cell>
          <cell r="C2724" t="str">
            <v>TAQUARIVAÍ</v>
          </cell>
          <cell r="D2724" t="str">
            <v>355385</v>
          </cell>
          <cell r="F2724">
            <v>19586304</v>
          </cell>
        </row>
        <row r="2725">
          <cell r="A2725">
            <v>355430</v>
          </cell>
          <cell r="B2725" t="str">
            <v>SP</v>
          </cell>
          <cell r="C2725" t="str">
            <v>TEODORO SAMPAIO</v>
          </cell>
          <cell r="D2725" t="str">
            <v>355430</v>
          </cell>
          <cell r="E2725">
            <v>69274</v>
          </cell>
          <cell r="F2725">
            <v>23668660</v>
          </cell>
        </row>
        <row r="2726">
          <cell r="A2726">
            <v>355450</v>
          </cell>
          <cell r="B2726" t="str">
            <v>SP</v>
          </cell>
          <cell r="C2726" t="str">
            <v>TIETÊ</v>
          </cell>
          <cell r="D2726" t="str">
            <v>355450</v>
          </cell>
          <cell r="F2726">
            <v>142283778</v>
          </cell>
        </row>
        <row r="2727">
          <cell r="A2727">
            <v>355460</v>
          </cell>
          <cell r="B2727" t="str">
            <v>SP</v>
          </cell>
          <cell r="C2727" t="str">
            <v>TIMBURI</v>
          </cell>
          <cell r="D2727" t="str">
            <v>355460</v>
          </cell>
          <cell r="F2727">
            <v>11431560</v>
          </cell>
        </row>
        <row r="2728">
          <cell r="A2728">
            <v>355465</v>
          </cell>
          <cell r="B2728" t="str">
            <v>SP</v>
          </cell>
          <cell r="C2728" t="str">
            <v>TORRE DE PEDRA</v>
          </cell>
          <cell r="D2728" t="str">
            <v>355465</v>
          </cell>
          <cell r="F2728">
            <v>2104848</v>
          </cell>
        </row>
        <row r="2729">
          <cell r="A2729">
            <v>355475</v>
          </cell>
          <cell r="B2729" t="str">
            <v>SP</v>
          </cell>
          <cell r="C2729" t="str">
            <v>TRABIJU</v>
          </cell>
          <cell r="D2729" t="str">
            <v>355475</v>
          </cell>
          <cell r="F2729">
            <v>5663868</v>
          </cell>
        </row>
        <row r="2730">
          <cell r="A2730">
            <v>355540</v>
          </cell>
          <cell r="B2730" t="str">
            <v>SP</v>
          </cell>
          <cell r="C2730" t="str">
            <v>UBATUBA</v>
          </cell>
          <cell r="D2730" t="str">
            <v>355540</v>
          </cell>
          <cell r="F2730">
            <v>150049380</v>
          </cell>
        </row>
        <row r="2731">
          <cell r="A2731">
            <v>355560</v>
          </cell>
          <cell r="B2731" t="str">
            <v>SP</v>
          </cell>
          <cell r="C2731" t="str">
            <v>UCHOA</v>
          </cell>
          <cell r="D2731" t="str">
            <v>355560</v>
          </cell>
          <cell r="E2731">
            <v>132572</v>
          </cell>
          <cell r="F2731">
            <v>17887526</v>
          </cell>
        </row>
        <row r="2732">
          <cell r="A2732">
            <v>355570</v>
          </cell>
          <cell r="B2732" t="str">
            <v>SP</v>
          </cell>
          <cell r="C2732" t="str">
            <v>UNIÃO PAULISTA</v>
          </cell>
          <cell r="D2732" t="str">
            <v>355570</v>
          </cell>
          <cell r="E2732">
            <v>14892</v>
          </cell>
          <cell r="F2732">
            <v>1250605</v>
          </cell>
        </row>
        <row r="2733">
          <cell r="A2733">
            <v>355650</v>
          </cell>
          <cell r="B2733" t="str">
            <v>SP</v>
          </cell>
          <cell r="C2733" t="str">
            <v>VÁRZEA PAULISTA</v>
          </cell>
          <cell r="D2733" t="str">
            <v>355650</v>
          </cell>
          <cell r="F2733">
            <v>218284026</v>
          </cell>
        </row>
        <row r="2734">
          <cell r="A2734">
            <v>355690</v>
          </cell>
          <cell r="B2734" t="str">
            <v>SP</v>
          </cell>
          <cell r="C2734" t="str">
            <v>VISTA ALEGRE DO ALTO</v>
          </cell>
          <cell r="D2734" t="str">
            <v>355690</v>
          </cell>
          <cell r="E2734">
            <v>120488</v>
          </cell>
          <cell r="F2734">
            <v>21916823</v>
          </cell>
        </row>
        <row r="2735">
          <cell r="A2735">
            <v>355710</v>
          </cell>
          <cell r="B2735" t="str">
            <v>SP</v>
          </cell>
          <cell r="C2735" t="str">
            <v>VOTUPORANGA</v>
          </cell>
          <cell r="D2735" t="str">
            <v>355710</v>
          </cell>
          <cell r="F2735">
            <v>62727972</v>
          </cell>
        </row>
        <row r="2736">
          <cell r="A2736">
            <v>280010</v>
          </cell>
          <cell r="B2736" t="str">
            <v>SE</v>
          </cell>
          <cell r="C2736" t="str">
            <v>AMPARO DE SÃO FRANCISCO</v>
          </cell>
          <cell r="D2736" t="str">
            <v>280010</v>
          </cell>
          <cell r="E2736">
            <v>1226</v>
          </cell>
          <cell r="F2736">
            <v>6842650</v>
          </cell>
        </row>
        <row r="2737">
          <cell r="A2737">
            <v>280020</v>
          </cell>
          <cell r="B2737" t="str">
            <v>SE</v>
          </cell>
          <cell r="C2737" t="str">
            <v>AQUIDABÃ</v>
          </cell>
          <cell r="D2737" t="str">
            <v>280020</v>
          </cell>
          <cell r="E2737">
            <v>23914</v>
          </cell>
          <cell r="F2737">
            <v>7824202</v>
          </cell>
        </row>
        <row r="2738">
          <cell r="A2738">
            <v>280030</v>
          </cell>
          <cell r="B2738" t="str">
            <v>SE</v>
          </cell>
          <cell r="C2738" t="str">
            <v>ARACAJU</v>
          </cell>
          <cell r="D2738" t="str">
            <v>280030</v>
          </cell>
          <cell r="F2738">
            <v>582439500</v>
          </cell>
        </row>
        <row r="2739">
          <cell r="A2739">
            <v>280040</v>
          </cell>
          <cell r="B2739" t="str">
            <v>SE</v>
          </cell>
          <cell r="C2739" t="str">
            <v>ARAUÁ</v>
          </cell>
          <cell r="D2739" t="str">
            <v>280040</v>
          </cell>
          <cell r="E2739">
            <v>60281</v>
          </cell>
          <cell r="F2739">
            <v>6204640</v>
          </cell>
        </row>
        <row r="2740">
          <cell r="A2740">
            <v>280050</v>
          </cell>
          <cell r="B2740" t="str">
            <v>SE</v>
          </cell>
          <cell r="C2740" t="str">
            <v>AREIA BRANCA</v>
          </cell>
          <cell r="D2740" t="str">
            <v>280050</v>
          </cell>
          <cell r="F2740">
            <v>9268488</v>
          </cell>
        </row>
        <row r="2741">
          <cell r="A2741">
            <v>280060</v>
          </cell>
          <cell r="B2741" t="str">
            <v>SE</v>
          </cell>
          <cell r="C2741" t="str">
            <v>BARRA DOS COQUEIROS</v>
          </cell>
          <cell r="D2741" t="str">
            <v>280060</v>
          </cell>
          <cell r="E2741">
            <v>254432</v>
          </cell>
          <cell r="F2741">
            <v>25141558</v>
          </cell>
        </row>
        <row r="2742">
          <cell r="A2742">
            <v>280067</v>
          </cell>
          <cell r="B2742" t="str">
            <v>SE</v>
          </cell>
          <cell r="C2742" t="str">
            <v>BOQUIM</v>
          </cell>
          <cell r="D2742" t="str">
            <v>280067</v>
          </cell>
          <cell r="E2742">
            <v>157495</v>
          </cell>
          <cell r="F2742">
            <v>63155373</v>
          </cell>
        </row>
        <row r="2743">
          <cell r="A2743">
            <v>280070</v>
          </cell>
          <cell r="B2743" t="str">
            <v>SE</v>
          </cell>
          <cell r="C2743" t="str">
            <v>BREJO GRANDE</v>
          </cell>
          <cell r="D2743" t="str">
            <v>280070</v>
          </cell>
          <cell r="E2743">
            <v>1468</v>
          </cell>
          <cell r="F2743">
            <v>27927778</v>
          </cell>
        </row>
        <row r="2744">
          <cell r="A2744">
            <v>280100</v>
          </cell>
          <cell r="B2744" t="str">
            <v>SE</v>
          </cell>
          <cell r="C2744" t="str">
            <v>CAMPO DO BRITO</v>
          </cell>
          <cell r="D2744" t="str">
            <v>280100</v>
          </cell>
          <cell r="E2744">
            <v>159848</v>
          </cell>
          <cell r="F2744">
            <v>22297197</v>
          </cell>
        </row>
        <row r="2745">
          <cell r="A2745">
            <v>280110</v>
          </cell>
          <cell r="B2745" t="str">
            <v>SE</v>
          </cell>
          <cell r="C2745" t="str">
            <v>CANHOBA</v>
          </cell>
          <cell r="D2745" t="str">
            <v>280110</v>
          </cell>
          <cell r="E2745">
            <v>24946</v>
          </cell>
          <cell r="F2745">
            <v>21711097</v>
          </cell>
        </row>
        <row r="2746">
          <cell r="A2746">
            <v>280120</v>
          </cell>
          <cell r="B2746" t="str">
            <v>SE</v>
          </cell>
          <cell r="C2746" t="str">
            <v>CANINDÉ DE SÃO FRANCISCO</v>
          </cell>
          <cell r="D2746" t="str">
            <v>280120</v>
          </cell>
          <cell r="E2746">
            <v>18872</v>
          </cell>
          <cell r="F2746">
            <v>19789426</v>
          </cell>
        </row>
        <row r="2747">
          <cell r="A2747">
            <v>280130</v>
          </cell>
          <cell r="B2747" t="str">
            <v>SE</v>
          </cell>
          <cell r="C2747" t="str">
            <v>CAPELA</v>
          </cell>
          <cell r="D2747" t="str">
            <v>280130</v>
          </cell>
          <cell r="E2747">
            <v>258833</v>
          </cell>
          <cell r="F2747">
            <v>61476354</v>
          </cell>
        </row>
        <row r="2748">
          <cell r="A2748">
            <v>280140</v>
          </cell>
          <cell r="B2748" t="str">
            <v>SE</v>
          </cell>
          <cell r="C2748" t="str">
            <v>CARIRA</v>
          </cell>
          <cell r="D2748" t="str">
            <v>280140</v>
          </cell>
          <cell r="E2748">
            <v>1768</v>
          </cell>
          <cell r="F2748">
            <v>38842859</v>
          </cell>
        </row>
        <row r="2749">
          <cell r="A2749">
            <v>280150</v>
          </cell>
          <cell r="B2749" t="str">
            <v>SE</v>
          </cell>
          <cell r="C2749" t="str">
            <v>CARMÓPOLIS</v>
          </cell>
          <cell r="D2749" t="str">
            <v>280150</v>
          </cell>
          <cell r="E2749">
            <v>37765</v>
          </cell>
          <cell r="F2749">
            <v>17961734</v>
          </cell>
        </row>
        <row r="2750">
          <cell r="A2750">
            <v>280160</v>
          </cell>
          <cell r="B2750" t="str">
            <v>SE</v>
          </cell>
          <cell r="C2750" t="str">
            <v>CEDRO DE SÃO JOÃO</v>
          </cell>
          <cell r="D2750" t="str">
            <v>280160</v>
          </cell>
          <cell r="E2750">
            <v>47372</v>
          </cell>
          <cell r="F2750">
            <v>13155391</v>
          </cell>
        </row>
        <row r="2751">
          <cell r="A2751">
            <v>280170</v>
          </cell>
          <cell r="B2751" t="str">
            <v>SE</v>
          </cell>
          <cell r="C2751" t="str">
            <v>CRISTINÁPOLIS</v>
          </cell>
          <cell r="D2751" t="str">
            <v>280170</v>
          </cell>
          <cell r="E2751">
            <v>20263</v>
          </cell>
          <cell r="F2751">
            <v>685875269</v>
          </cell>
        </row>
        <row r="2752">
          <cell r="A2752">
            <v>280190</v>
          </cell>
          <cell r="B2752" t="str">
            <v>SE</v>
          </cell>
          <cell r="C2752" t="str">
            <v>CUMBE</v>
          </cell>
          <cell r="D2752" t="str">
            <v>280190</v>
          </cell>
          <cell r="E2752">
            <v>11297</v>
          </cell>
          <cell r="F2752">
            <v>1266745</v>
          </cell>
        </row>
        <row r="2753">
          <cell r="A2753">
            <v>280200</v>
          </cell>
          <cell r="B2753" t="str">
            <v>SE</v>
          </cell>
          <cell r="C2753" t="str">
            <v>DIVINA PASTORA</v>
          </cell>
          <cell r="D2753" t="str">
            <v>280200</v>
          </cell>
          <cell r="E2753">
            <v>61900</v>
          </cell>
          <cell r="F2753">
            <v>15514305</v>
          </cell>
        </row>
        <row r="2754">
          <cell r="A2754">
            <v>280210</v>
          </cell>
          <cell r="B2754" t="str">
            <v>SE</v>
          </cell>
          <cell r="C2754" t="str">
            <v>ESTÂNCIA</v>
          </cell>
          <cell r="D2754" t="str">
            <v>280210</v>
          </cell>
          <cell r="E2754">
            <v>161995</v>
          </cell>
          <cell r="F2754">
            <v>168700327</v>
          </cell>
        </row>
        <row r="2755">
          <cell r="A2755">
            <v>280220</v>
          </cell>
          <cell r="B2755" t="str">
            <v>SE</v>
          </cell>
          <cell r="C2755" t="str">
            <v>FEIRA NOVA</v>
          </cell>
          <cell r="D2755" t="str">
            <v>280220</v>
          </cell>
          <cell r="E2755">
            <v>37990</v>
          </cell>
          <cell r="F2755">
            <v>6244868</v>
          </cell>
        </row>
        <row r="2756">
          <cell r="A2756">
            <v>280230</v>
          </cell>
          <cell r="B2756" t="str">
            <v>SE</v>
          </cell>
          <cell r="C2756" t="str">
            <v>FREI PAULO</v>
          </cell>
          <cell r="D2756" t="str">
            <v>280230</v>
          </cell>
          <cell r="E2756">
            <v>35061</v>
          </cell>
          <cell r="F2756">
            <v>23290688792</v>
          </cell>
        </row>
        <row r="2757">
          <cell r="A2757">
            <v>280240</v>
          </cell>
          <cell r="B2757" t="str">
            <v>SE</v>
          </cell>
          <cell r="C2757" t="str">
            <v>GARARU</v>
          </cell>
          <cell r="D2757" t="str">
            <v>280240</v>
          </cell>
          <cell r="E2757">
            <v>8349</v>
          </cell>
          <cell r="F2757">
            <v>89726404</v>
          </cell>
        </row>
        <row r="2758">
          <cell r="A2758">
            <v>280250</v>
          </cell>
          <cell r="B2758" t="str">
            <v>SE</v>
          </cell>
          <cell r="C2758" t="str">
            <v>GENERAL MAYNARD</v>
          </cell>
          <cell r="D2758" t="str">
            <v>280250</v>
          </cell>
          <cell r="F2758">
            <v>13375920</v>
          </cell>
        </row>
        <row r="2759">
          <cell r="A2759">
            <v>280260</v>
          </cell>
          <cell r="B2759" t="str">
            <v>SE</v>
          </cell>
          <cell r="C2759" t="str">
            <v>GRACHO CARDOSO</v>
          </cell>
          <cell r="D2759" t="str">
            <v>280260</v>
          </cell>
          <cell r="E2759">
            <v>2775</v>
          </cell>
          <cell r="F2759">
            <v>730260775</v>
          </cell>
        </row>
        <row r="2760">
          <cell r="A2760">
            <v>280270</v>
          </cell>
          <cell r="B2760" t="str">
            <v>SE</v>
          </cell>
          <cell r="C2760" t="str">
            <v>ILHA DAS FLORES</v>
          </cell>
          <cell r="D2760" t="str">
            <v>280270</v>
          </cell>
          <cell r="F2760">
            <v>3974688</v>
          </cell>
        </row>
        <row r="2761">
          <cell r="A2761">
            <v>280280</v>
          </cell>
          <cell r="B2761" t="str">
            <v>SE</v>
          </cell>
          <cell r="C2761" t="str">
            <v>INDIAROBA</v>
          </cell>
          <cell r="D2761" t="str">
            <v>280280</v>
          </cell>
          <cell r="E2761">
            <v>7649</v>
          </cell>
          <cell r="F2761">
            <v>9466319</v>
          </cell>
        </row>
        <row r="2762">
          <cell r="A2762">
            <v>280290</v>
          </cell>
          <cell r="B2762" t="str">
            <v>SE</v>
          </cell>
          <cell r="C2762" t="str">
            <v>ITABAIANA</v>
          </cell>
          <cell r="D2762" t="str">
            <v>280290</v>
          </cell>
          <cell r="E2762">
            <v>122214</v>
          </cell>
          <cell r="F2762">
            <v>402133174</v>
          </cell>
        </row>
        <row r="2763">
          <cell r="A2763">
            <v>280300</v>
          </cell>
          <cell r="B2763" t="str">
            <v>SE</v>
          </cell>
          <cell r="C2763" t="str">
            <v>ITABAIANINHA</v>
          </cell>
          <cell r="D2763" t="str">
            <v>280300</v>
          </cell>
          <cell r="E2763">
            <v>153583</v>
          </cell>
          <cell r="F2763">
            <v>17180821</v>
          </cell>
        </row>
        <row r="2764">
          <cell r="A2764">
            <v>280310</v>
          </cell>
          <cell r="B2764" t="str">
            <v>SE</v>
          </cell>
          <cell r="C2764" t="str">
            <v>ITABI</v>
          </cell>
          <cell r="D2764" t="str">
            <v>280310</v>
          </cell>
          <cell r="F2764">
            <v>38951752</v>
          </cell>
        </row>
        <row r="2765">
          <cell r="A2765">
            <v>280320</v>
          </cell>
          <cell r="B2765" t="str">
            <v>SE</v>
          </cell>
          <cell r="C2765" t="str">
            <v>ITAPORANGA D'AJUDA</v>
          </cell>
          <cell r="D2765" t="str">
            <v>280320</v>
          </cell>
          <cell r="E2765">
            <v>148603</v>
          </cell>
          <cell r="F2765">
            <v>24625165</v>
          </cell>
        </row>
        <row r="2766">
          <cell r="A2766">
            <v>280330</v>
          </cell>
          <cell r="B2766" t="str">
            <v>SE</v>
          </cell>
          <cell r="C2766" t="str">
            <v>JAPARATUBA</v>
          </cell>
          <cell r="D2766" t="str">
            <v>280330</v>
          </cell>
          <cell r="E2766">
            <v>40566</v>
          </cell>
          <cell r="F2766">
            <v>68410946</v>
          </cell>
        </row>
        <row r="2767">
          <cell r="A2767">
            <v>280340</v>
          </cell>
          <cell r="B2767" t="str">
            <v>SE</v>
          </cell>
          <cell r="C2767" t="str">
            <v>JAPOATÃ</v>
          </cell>
          <cell r="D2767" t="str">
            <v>280340</v>
          </cell>
          <cell r="E2767">
            <v>1615</v>
          </cell>
          <cell r="F2767">
            <v>12675440</v>
          </cell>
        </row>
        <row r="2768">
          <cell r="A2768">
            <v>280350</v>
          </cell>
          <cell r="B2768" t="str">
            <v>SE</v>
          </cell>
          <cell r="C2768" t="str">
            <v>LAGARTO</v>
          </cell>
          <cell r="D2768" t="str">
            <v>280350</v>
          </cell>
          <cell r="E2768">
            <v>262116</v>
          </cell>
          <cell r="F2768">
            <v>74047242</v>
          </cell>
        </row>
        <row r="2769">
          <cell r="A2769">
            <v>280360</v>
          </cell>
          <cell r="B2769" t="str">
            <v>SE</v>
          </cell>
          <cell r="C2769" t="str">
            <v>LARANJEIRAS</v>
          </cell>
          <cell r="D2769" t="str">
            <v>280360</v>
          </cell>
          <cell r="F2769">
            <v>32595432</v>
          </cell>
        </row>
        <row r="2770">
          <cell r="A2770">
            <v>280370</v>
          </cell>
          <cell r="B2770" t="str">
            <v>SE</v>
          </cell>
          <cell r="C2770" t="str">
            <v>MACAMBIRA</v>
          </cell>
          <cell r="D2770" t="str">
            <v>280370</v>
          </cell>
          <cell r="F2770">
            <v>1447848</v>
          </cell>
        </row>
        <row r="2771">
          <cell r="A2771">
            <v>280380</v>
          </cell>
          <cell r="B2771" t="str">
            <v>SE</v>
          </cell>
          <cell r="C2771" t="str">
            <v>MALHADA DOS BOIS</v>
          </cell>
          <cell r="D2771" t="str">
            <v>280380</v>
          </cell>
          <cell r="F2771">
            <v>13278024</v>
          </cell>
        </row>
        <row r="2772">
          <cell r="A2772">
            <v>280400</v>
          </cell>
          <cell r="B2772" t="str">
            <v>SE</v>
          </cell>
          <cell r="C2772" t="str">
            <v>MARUIM</v>
          </cell>
          <cell r="D2772" t="str">
            <v>280400</v>
          </cell>
          <cell r="E2772">
            <v>21271</v>
          </cell>
          <cell r="F2772">
            <v>10914549</v>
          </cell>
        </row>
        <row r="2773">
          <cell r="A2773">
            <v>280410</v>
          </cell>
          <cell r="B2773" t="str">
            <v>SE</v>
          </cell>
          <cell r="C2773" t="str">
            <v>MOITA BONITA</v>
          </cell>
          <cell r="D2773" t="str">
            <v>280410</v>
          </cell>
          <cell r="E2773">
            <v>102462</v>
          </cell>
          <cell r="F2773">
            <v>12726753</v>
          </cell>
        </row>
        <row r="2774">
          <cell r="A2774">
            <v>280420</v>
          </cell>
          <cell r="B2774" t="str">
            <v>SE</v>
          </cell>
          <cell r="C2774" t="str">
            <v>MONTE ALEGRE DE SERGIPE</v>
          </cell>
          <cell r="D2774" t="str">
            <v>280420</v>
          </cell>
          <cell r="E2774">
            <v>55663</v>
          </cell>
          <cell r="F2774">
            <v>13987063</v>
          </cell>
        </row>
        <row r="2775">
          <cell r="A2775">
            <v>280430</v>
          </cell>
          <cell r="B2775" t="str">
            <v>SE</v>
          </cell>
          <cell r="C2775" t="str">
            <v>MURIBECA</v>
          </cell>
          <cell r="D2775" t="str">
            <v>280430</v>
          </cell>
          <cell r="F2775">
            <v>14636297</v>
          </cell>
        </row>
        <row r="2776">
          <cell r="A2776">
            <v>280440</v>
          </cell>
          <cell r="B2776" t="str">
            <v>SE</v>
          </cell>
          <cell r="C2776" t="str">
            <v>NEÓPOLIS</v>
          </cell>
          <cell r="D2776" t="str">
            <v>280440</v>
          </cell>
          <cell r="E2776">
            <v>84361</v>
          </cell>
          <cell r="F2776">
            <v>48494420</v>
          </cell>
        </row>
        <row r="2777">
          <cell r="A2777">
            <v>280445</v>
          </cell>
          <cell r="B2777" t="str">
            <v>SE</v>
          </cell>
          <cell r="C2777" t="str">
            <v>NOSSA SENHORA APARECIDA</v>
          </cell>
          <cell r="D2777" t="str">
            <v>280445</v>
          </cell>
          <cell r="E2777">
            <v>61296</v>
          </cell>
          <cell r="F2777">
            <v>17806773</v>
          </cell>
        </row>
        <row r="2778">
          <cell r="A2778">
            <v>280460</v>
          </cell>
          <cell r="B2778" t="str">
            <v>SE</v>
          </cell>
          <cell r="C2778" t="str">
            <v>NOSSA SENHORA DAS DORES</v>
          </cell>
          <cell r="D2778" t="str">
            <v>280460</v>
          </cell>
          <cell r="E2778">
            <v>12914</v>
          </cell>
          <cell r="F2778">
            <v>32474165</v>
          </cell>
        </row>
        <row r="2779">
          <cell r="A2779">
            <v>280470</v>
          </cell>
          <cell r="B2779" t="str">
            <v>SE</v>
          </cell>
          <cell r="C2779" t="str">
            <v>NOSSA SENHORA DE LOURDES</v>
          </cell>
          <cell r="D2779" t="str">
            <v>280470</v>
          </cell>
          <cell r="E2779">
            <v>46031</v>
          </cell>
          <cell r="F2779">
            <v>15672618</v>
          </cell>
        </row>
        <row r="2780">
          <cell r="A2780">
            <v>280480</v>
          </cell>
          <cell r="B2780" t="str">
            <v>SE</v>
          </cell>
          <cell r="C2780" t="str">
            <v>NOSSA SENHORA DO SOCORRO</v>
          </cell>
          <cell r="D2780" t="str">
            <v>280480</v>
          </cell>
          <cell r="E2780">
            <v>608684</v>
          </cell>
          <cell r="F2780">
            <v>218210208</v>
          </cell>
        </row>
        <row r="2781">
          <cell r="A2781">
            <v>280490</v>
          </cell>
          <cell r="B2781" t="str">
            <v>SE</v>
          </cell>
          <cell r="C2781" t="str">
            <v>PACATUBA</v>
          </cell>
          <cell r="D2781" t="str">
            <v>280490</v>
          </cell>
          <cell r="E2781">
            <v>100685</v>
          </cell>
          <cell r="F2781">
            <v>29200016</v>
          </cell>
        </row>
        <row r="2782">
          <cell r="A2782">
            <v>280500</v>
          </cell>
          <cell r="B2782" t="str">
            <v>SE</v>
          </cell>
          <cell r="C2782" t="str">
            <v>PEDRA MOLE</v>
          </cell>
          <cell r="D2782" t="str">
            <v>280500</v>
          </cell>
          <cell r="E2782">
            <v>36</v>
          </cell>
          <cell r="F2782">
            <v>8922206</v>
          </cell>
        </row>
        <row r="2783">
          <cell r="A2783">
            <v>280510</v>
          </cell>
          <cell r="B2783" t="str">
            <v>SE</v>
          </cell>
          <cell r="C2783" t="str">
            <v>PEDRINHAS</v>
          </cell>
          <cell r="D2783" t="str">
            <v>280510</v>
          </cell>
          <cell r="E2783">
            <v>16129</v>
          </cell>
          <cell r="F2783">
            <v>9463398</v>
          </cell>
        </row>
        <row r="2784">
          <cell r="A2784">
            <v>280520</v>
          </cell>
          <cell r="B2784" t="str">
            <v>SE</v>
          </cell>
          <cell r="C2784" t="str">
            <v>PINHÃO</v>
          </cell>
          <cell r="D2784" t="str">
            <v>280520</v>
          </cell>
          <cell r="F2784">
            <v>2469360</v>
          </cell>
        </row>
        <row r="2785">
          <cell r="A2785">
            <v>280530</v>
          </cell>
          <cell r="B2785" t="str">
            <v>SE</v>
          </cell>
          <cell r="C2785" t="str">
            <v>PIRAMBU</v>
          </cell>
          <cell r="D2785" t="str">
            <v>280530</v>
          </cell>
          <cell r="F2785">
            <v>13981296</v>
          </cell>
        </row>
        <row r="2786">
          <cell r="A2786">
            <v>280540</v>
          </cell>
          <cell r="B2786" t="str">
            <v>SE</v>
          </cell>
          <cell r="C2786" t="str">
            <v>POÇO REDONDO</v>
          </cell>
          <cell r="D2786" t="str">
            <v>280540</v>
          </cell>
          <cell r="F2786">
            <v>53617644</v>
          </cell>
        </row>
        <row r="2787">
          <cell r="A2787">
            <v>280550</v>
          </cell>
          <cell r="B2787" t="str">
            <v>SE</v>
          </cell>
          <cell r="C2787" t="str">
            <v>POÇO VERDE</v>
          </cell>
          <cell r="D2787" t="str">
            <v>280550</v>
          </cell>
          <cell r="E2787">
            <v>27856</v>
          </cell>
          <cell r="F2787">
            <v>3643385</v>
          </cell>
        </row>
        <row r="2788">
          <cell r="A2788">
            <v>280560</v>
          </cell>
          <cell r="B2788" t="str">
            <v>SE</v>
          </cell>
          <cell r="C2788" t="str">
            <v>PORTO DA FOLHA</v>
          </cell>
          <cell r="D2788" t="str">
            <v>280560</v>
          </cell>
          <cell r="E2788">
            <v>9107</v>
          </cell>
          <cell r="F2788">
            <v>44044434</v>
          </cell>
        </row>
        <row r="2789">
          <cell r="A2789">
            <v>280570</v>
          </cell>
          <cell r="B2789" t="str">
            <v>SE</v>
          </cell>
          <cell r="C2789" t="str">
            <v>PROPRIÁ</v>
          </cell>
          <cell r="D2789" t="str">
            <v>280570</v>
          </cell>
          <cell r="E2789">
            <v>63458</v>
          </cell>
          <cell r="F2789">
            <v>40269833</v>
          </cell>
        </row>
        <row r="2790">
          <cell r="A2790">
            <v>280580</v>
          </cell>
          <cell r="B2790" t="str">
            <v>SE</v>
          </cell>
          <cell r="C2790" t="str">
            <v>RIACHÃO DO DANTAS</v>
          </cell>
          <cell r="D2790" t="str">
            <v>280580</v>
          </cell>
          <cell r="E2790">
            <v>2637</v>
          </cell>
          <cell r="F2790">
            <v>13379707</v>
          </cell>
        </row>
        <row r="2791">
          <cell r="A2791">
            <v>280590</v>
          </cell>
          <cell r="B2791" t="str">
            <v>SE</v>
          </cell>
          <cell r="C2791" t="str">
            <v>RIACHUELO</v>
          </cell>
          <cell r="D2791" t="str">
            <v>280590</v>
          </cell>
          <cell r="E2791">
            <v>81782</v>
          </cell>
          <cell r="F2791">
            <v>32976912</v>
          </cell>
        </row>
        <row r="2792">
          <cell r="A2792">
            <v>280600</v>
          </cell>
          <cell r="B2792" t="str">
            <v>SE</v>
          </cell>
          <cell r="C2792" t="str">
            <v>RIBEIRÓPOLIS</v>
          </cell>
          <cell r="D2792" t="str">
            <v>280600</v>
          </cell>
          <cell r="E2792">
            <v>1490</v>
          </cell>
          <cell r="F2792">
            <v>9995296</v>
          </cell>
        </row>
        <row r="2793">
          <cell r="A2793">
            <v>280610</v>
          </cell>
          <cell r="B2793" t="str">
            <v>SE</v>
          </cell>
          <cell r="C2793" t="str">
            <v>ROSÁRIO DO CATETE</v>
          </cell>
          <cell r="D2793" t="str">
            <v>280610</v>
          </cell>
          <cell r="E2793">
            <v>15147</v>
          </cell>
          <cell r="F2793">
            <v>14251084</v>
          </cell>
        </row>
        <row r="2794">
          <cell r="A2794">
            <v>280620</v>
          </cell>
          <cell r="B2794" t="str">
            <v>SE</v>
          </cell>
          <cell r="C2794" t="str">
            <v>SALGADO</v>
          </cell>
          <cell r="D2794" t="str">
            <v>280620</v>
          </cell>
          <cell r="E2794">
            <v>810</v>
          </cell>
          <cell r="F2794">
            <v>10689204</v>
          </cell>
        </row>
        <row r="2795">
          <cell r="A2795">
            <v>280630</v>
          </cell>
          <cell r="B2795" t="str">
            <v>SE</v>
          </cell>
          <cell r="C2795" t="str">
            <v>SANTA LUZIA DO ITANHY</v>
          </cell>
          <cell r="D2795" t="str">
            <v>280630</v>
          </cell>
          <cell r="E2795">
            <v>32989</v>
          </cell>
          <cell r="F2795">
            <v>8334503</v>
          </cell>
        </row>
        <row r="2796">
          <cell r="A2796">
            <v>280650</v>
          </cell>
          <cell r="B2796" t="str">
            <v>SE</v>
          </cell>
          <cell r="C2796" t="str">
            <v>SANTA ROSA DE LIMA</v>
          </cell>
          <cell r="D2796" t="str">
            <v>280650</v>
          </cell>
          <cell r="E2796">
            <v>11279</v>
          </cell>
          <cell r="F2796">
            <v>9965492</v>
          </cell>
        </row>
        <row r="2797">
          <cell r="A2797">
            <v>280640</v>
          </cell>
          <cell r="B2797" t="str">
            <v>SE</v>
          </cell>
          <cell r="C2797" t="str">
            <v>SANTANA DO SÃO FRANCISCO</v>
          </cell>
          <cell r="D2797" t="str">
            <v>280640</v>
          </cell>
          <cell r="E2797">
            <v>66479</v>
          </cell>
          <cell r="F2797">
            <v>8407447</v>
          </cell>
        </row>
        <row r="2798">
          <cell r="A2798">
            <v>280660</v>
          </cell>
          <cell r="B2798" t="str">
            <v>SE</v>
          </cell>
          <cell r="C2798" t="str">
            <v>SANTO AMARO DAS BROTAS</v>
          </cell>
          <cell r="D2798" t="str">
            <v>280660</v>
          </cell>
          <cell r="F2798">
            <v>10951776</v>
          </cell>
        </row>
        <row r="2799">
          <cell r="A2799">
            <v>280670</v>
          </cell>
          <cell r="B2799" t="str">
            <v>SE</v>
          </cell>
          <cell r="C2799" t="str">
            <v>SÃO CRISTÓVÃO</v>
          </cell>
          <cell r="D2799" t="str">
            <v>280670</v>
          </cell>
          <cell r="E2799">
            <v>476346</v>
          </cell>
          <cell r="F2799">
            <v>67637725</v>
          </cell>
        </row>
        <row r="2800">
          <cell r="A2800">
            <v>280680</v>
          </cell>
          <cell r="B2800" t="str">
            <v>SE</v>
          </cell>
          <cell r="C2800" t="str">
            <v>SÃO DOMINGOS</v>
          </cell>
          <cell r="D2800" t="str">
            <v>280680</v>
          </cell>
          <cell r="E2800">
            <v>91478</v>
          </cell>
          <cell r="F2800">
            <v>23514451</v>
          </cell>
        </row>
        <row r="2801">
          <cell r="A2801">
            <v>280690</v>
          </cell>
          <cell r="B2801" t="str">
            <v>SE</v>
          </cell>
          <cell r="C2801" t="str">
            <v>SÃO FRANCISCO</v>
          </cell>
          <cell r="D2801" t="str">
            <v>280690</v>
          </cell>
          <cell r="E2801">
            <v>17099</v>
          </cell>
          <cell r="F2801">
            <v>38267133</v>
          </cell>
        </row>
        <row r="2802">
          <cell r="A2802">
            <v>280700</v>
          </cell>
          <cell r="B2802" t="str">
            <v>SE</v>
          </cell>
          <cell r="C2802" t="str">
            <v>SÃO MIGUEL DO ALEIXO</v>
          </cell>
          <cell r="D2802" t="str">
            <v>280700</v>
          </cell>
          <cell r="F2802">
            <v>823536</v>
          </cell>
        </row>
        <row r="2803">
          <cell r="A2803">
            <v>280710</v>
          </cell>
          <cell r="B2803" t="str">
            <v>SE</v>
          </cell>
          <cell r="C2803" t="str">
            <v>SIMÃO DIAS</v>
          </cell>
          <cell r="D2803" t="str">
            <v>280710</v>
          </cell>
          <cell r="E2803">
            <v>246208</v>
          </cell>
          <cell r="F2803">
            <v>10304988</v>
          </cell>
        </row>
        <row r="2804">
          <cell r="A2804">
            <v>280720</v>
          </cell>
          <cell r="B2804" t="str">
            <v>SE</v>
          </cell>
          <cell r="C2804" t="str">
            <v>SIRIRI</v>
          </cell>
          <cell r="D2804" t="str">
            <v>280720</v>
          </cell>
          <cell r="E2804">
            <v>31514</v>
          </cell>
          <cell r="F2804">
            <v>14702802</v>
          </cell>
        </row>
        <row r="2805">
          <cell r="A2805">
            <v>280730</v>
          </cell>
          <cell r="B2805" t="str">
            <v>SE</v>
          </cell>
          <cell r="C2805" t="str">
            <v>TELHA</v>
          </cell>
          <cell r="D2805" t="str">
            <v>280730</v>
          </cell>
          <cell r="E2805">
            <v>29671</v>
          </cell>
          <cell r="F2805">
            <v>8323978</v>
          </cell>
        </row>
        <row r="2806">
          <cell r="A2806">
            <v>280740</v>
          </cell>
          <cell r="B2806" t="str">
            <v>SE</v>
          </cell>
          <cell r="C2806" t="str">
            <v>TOBIAS BARRETO</v>
          </cell>
          <cell r="D2806" t="str">
            <v>280740</v>
          </cell>
          <cell r="E2806">
            <v>156157</v>
          </cell>
          <cell r="F2806">
            <v>65866070</v>
          </cell>
        </row>
        <row r="2807">
          <cell r="A2807">
            <v>280750</v>
          </cell>
          <cell r="B2807" t="str">
            <v>SE</v>
          </cell>
          <cell r="C2807" t="str">
            <v>TOMAR DO GERU</v>
          </cell>
          <cell r="D2807" t="str">
            <v>280750</v>
          </cell>
          <cell r="E2807">
            <v>82334</v>
          </cell>
          <cell r="F2807">
            <v>10789109</v>
          </cell>
        </row>
        <row r="2808">
          <cell r="A2808">
            <v>280760</v>
          </cell>
          <cell r="B2808" t="str">
            <v>SE</v>
          </cell>
          <cell r="C2808" t="str">
            <v>UMBAÚBA</v>
          </cell>
          <cell r="D2808" t="str">
            <v>280760</v>
          </cell>
          <cell r="E2808">
            <v>120</v>
          </cell>
          <cell r="F2808">
            <v>28781832</v>
          </cell>
        </row>
        <row r="2809">
          <cell r="A2809">
            <v>170025</v>
          </cell>
          <cell r="B2809" t="str">
            <v>TO</v>
          </cell>
          <cell r="C2809" t="str">
            <v>ABREULÂNDIA</v>
          </cell>
          <cell r="D2809" t="str">
            <v>170025</v>
          </cell>
          <cell r="E2809">
            <v>10927</v>
          </cell>
          <cell r="F2809">
            <v>2868314</v>
          </cell>
        </row>
        <row r="2810">
          <cell r="A2810">
            <v>170030</v>
          </cell>
          <cell r="B2810" t="str">
            <v>TO</v>
          </cell>
          <cell r="C2810" t="str">
            <v>AGUIARNÓPOLIS</v>
          </cell>
          <cell r="D2810" t="str">
            <v>170030</v>
          </cell>
          <cell r="E2810">
            <v>1693</v>
          </cell>
          <cell r="F2810">
            <v>3362083</v>
          </cell>
        </row>
        <row r="2811">
          <cell r="A2811">
            <v>170035</v>
          </cell>
          <cell r="B2811" t="str">
            <v>TO</v>
          </cell>
          <cell r="C2811" t="str">
            <v>ALIANÇA DO TOCANTINS</v>
          </cell>
          <cell r="D2811" t="str">
            <v>170035</v>
          </cell>
          <cell r="E2811">
            <v>23217</v>
          </cell>
          <cell r="F2811">
            <v>9582546</v>
          </cell>
        </row>
        <row r="2812">
          <cell r="A2812">
            <v>170040</v>
          </cell>
          <cell r="B2812" t="str">
            <v>TO</v>
          </cell>
          <cell r="C2812" t="str">
            <v>ALMAS</v>
          </cell>
          <cell r="D2812" t="str">
            <v>170040</v>
          </cell>
          <cell r="E2812">
            <v>25361</v>
          </cell>
          <cell r="F2812">
            <v>7088792</v>
          </cell>
        </row>
        <row r="2813">
          <cell r="A2813">
            <v>170070</v>
          </cell>
          <cell r="B2813" t="str">
            <v>TO</v>
          </cell>
          <cell r="C2813" t="str">
            <v>ALVORADA</v>
          </cell>
          <cell r="D2813" t="str">
            <v>170070</v>
          </cell>
          <cell r="E2813">
            <v>69175</v>
          </cell>
          <cell r="F2813">
            <v>25832537</v>
          </cell>
        </row>
        <row r="2814">
          <cell r="A2814">
            <v>170100</v>
          </cell>
          <cell r="B2814" t="str">
            <v>TO</v>
          </cell>
          <cell r="C2814" t="str">
            <v>ANANÁS</v>
          </cell>
          <cell r="D2814" t="str">
            <v>170100</v>
          </cell>
          <cell r="E2814">
            <v>5552</v>
          </cell>
          <cell r="F2814">
            <v>2517908</v>
          </cell>
        </row>
        <row r="2815">
          <cell r="A2815">
            <v>170105</v>
          </cell>
          <cell r="B2815" t="str">
            <v>TO</v>
          </cell>
          <cell r="C2815" t="str">
            <v>ANGICO</v>
          </cell>
          <cell r="D2815" t="str">
            <v>170105</v>
          </cell>
          <cell r="E2815">
            <v>16744</v>
          </cell>
          <cell r="F2815">
            <v>1045708</v>
          </cell>
        </row>
        <row r="2816">
          <cell r="A2816">
            <v>170110</v>
          </cell>
          <cell r="B2816" t="str">
            <v>TO</v>
          </cell>
          <cell r="C2816" t="str">
            <v>APARECIDA DO RIO NEGRO</v>
          </cell>
          <cell r="D2816" t="str">
            <v>170110</v>
          </cell>
          <cell r="E2816">
            <v>32600</v>
          </cell>
          <cell r="F2816">
            <v>1739833</v>
          </cell>
        </row>
        <row r="2817">
          <cell r="A2817">
            <v>170130</v>
          </cell>
          <cell r="B2817" t="str">
            <v>TO</v>
          </cell>
          <cell r="C2817" t="str">
            <v>ARAGOMINAS</v>
          </cell>
          <cell r="D2817" t="str">
            <v>170130</v>
          </cell>
          <cell r="E2817">
            <v>14619</v>
          </cell>
          <cell r="F2817">
            <v>11673837</v>
          </cell>
        </row>
        <row r="2818">
          <cell r="A2818">
            <v>170190</v>
          </cell>
          <cell r="B2818" t="str">
            <v>TO</v>
          </cell>
          <cell r="C2818" t="str">
            <v>ARAGUACEMA</v>
          </cell>
          <cell r="D2818" t="str">
            <v>170190</v>
          </cell>
          <cell r="E2818">
            <v>17119</v>
          </cell>
          <cell r="F2818">
            <v>1311567</v>
          </cell>
        </row>
        <row r="2819">
          <cell r="A2819">
            <v>170200</v>
          </cell>
          <cell r="B2819" t="str">
            <v>TO</v>
          </cell>
          <cell r="C2819" t="str">
            <v>ARAGUAÇU</v>
          </cell>
          <cell r="D2819" t="str">
            <v>170200</v>
          </cell>
          <cell r="E2819">
            <v>31117</v>
          </cell>
          <cell r="F2819">
            <v>4543155</v>
          </cell>
        </row>
        <row r="2820">
          <cell r="A2820">
            <v>170210</v>
          </cell>
          <cell r="B2820" t="str">
            <v>TO</v>
          </cell>
          <cell r="C2820" t="str">
            <v>ARAGUAÍNA</v>
          </cell>
          <cell r="D2820" t="str">
            <v>170210</v>
          </cell>
          <cell r="E2820">
            <v>780</v>
          </cell>
          <cell r="F2820">
            <v>55026554</v>
          </cell>
        </row>
        <row r="2821">
          <cell r="A2821">
            <v>170215</v>
          </cell>
          <cell r="B2821" t="str">
            <v>TO</v>
          </cell>
          <cell r="C2821" t="str">
            <v>ARAGUANÃ</v>
          </cell>
          <cell r="D2821" t="str">
            <v>170215</v>
          </cell>
          <cell r="E2821">
            <v>28232</v>
          </cell>
          <cell r="F2821">
            <v>4814660</v>
          </cell>
        </row>
        <row r="2822">
          <cell r="A2822">
            <v>170220</v>
          </cell>
          <cell r="B2822" t="str">
            <v>TO</v>
          </cell>
          <cell r="C2822" t="str">
            <v>ARAGUATINS</v>
          </cell>
          <cell r="D2822" t="str">
            <v>170220</v>
          </cell>
          <cell r="E2822">
            <v>85206</v>
          </cell>
          <cell r="F2822">
            <v>17576321</v>
          </cell>
        </row>
        <row r="2823">
          <cell r="A2823">
            <v>170230</v>
          </cell>
          <cell r="B2823" t="str">
            <v>TO</v>
          </cell>
          <cell r="C2823" t="str">
            <v>ARAPOEMA</v>
          </cell>
          <cell r="D2823" t="str">
            <v>170230</v>
          </cell>
          <cell r="E2823">
            <v>20324</v>
          </cell>
          <cell r="F2823">
            <v>9370650</v>
          </cell>
        </row>
        <row r="2824">
          <cell r="A2824">
            <v>170240</v>
          </cell>
          <cell r="B2824" t="str">
            <v>TO</v>
          </cell>
          <cell r="C2824" t="str">
            <v>ARRAIAS</v>
          </cell>
          <cell r="D2824" t="str">
            <v>170240</v>
          </cell>
          <cell r="E2824">
            <v>18526</v>
          </cell>
          <cell r="F2824">
            <v>4267316</v>
          </cell>
        </row>
        <row r="2825">
          <cell r="A2825">
            <v>170255</v>
          </cell>
          <cell r="B2825" t="str">
            <v>TO</v>
          </cell>
          <cell r="C2825" t="str">
            <v>AUGUSTINÓPOLIS</v>
          </cell>
          <cell r="D2825" t="str">
            <v>170255</v>
          </cell>
          <cell r="E2825">
            <v>87943</v>
          </cell>
          <cell r="F2825">
            <v>7461394</v>
          </cell>
        </row>
        <row r="2826">
          <cell r="A2826">
            <v>170270</v>
          </cell>
          <cell r="B2826" t="str">
            <v>TO</v>
          </cell>
          <cell r="C2826" t="str">
            <v>AURORA DO TOCANTINS</v>
          </cell>
          <cell r="D2826" t="str">
            <v>170270</v>
          </cell>
          <cell r="F2826">
            <v>274680</v>
          </cell>
        </row>
        <row r="2827">
          <cell r="A2827">
            <v>170290</v>
          </cell>
          <cell r="B2827" t="str">
            <v>TO</v>
          </cell>
          <cell r="C2827" t="str">
            <v>AXIXÁ DO TOCANTINS</v>
          </cell>
          <cell r="D2827" t="str">
            <v>170290</v>
          </cell>
          <cell r="F2827">
            <v>11724327</v>
          </cell>
        </row>
        <row r="2828">
          <cell r="A2828">
            <v>170300</v>
          </cell>
          <cell r="B2828" t="str">
            <v>TO</v>
          </cell>
          <cell r="C2828" t="str">
            <v>BABAÇULÂNDIA</v>
          </cell>
          <cell r="D2828" t="str">
            <v>170300</v>
          </cell>
          <cell r="E2828">
            <v>254</v>
          </cell>
          <cell r="F2828">
            <v>3734230</v>
          </cell>
        </row>
        <row r="2829">
          <cell r="A2829">
            <v>170305</v>
          </cell>
          <cell r="B2829" t="str">
            <v>TO</v>
          </cell>
          <cell r="C2829" t="str">
            <v>BANDEIRANTES DO TOCANTINS</v>
          </cell>
          <cell r="D2829" t="str">
            <v>170305</v>
          </cell>
          <cell r="E2829">
            <v>11125</v>
          </cell>
          <cell r="F2829">
            <v>3666447</v>
          </cell>
        </row>
        <row r="2830">
          <cell r="A2830">
            <v>170307</v>
          </cell>
          <cell r="B2830" t="str">
            <v>TO</v>
          </cell>
          <cell r="C2830" t="str">
            <v>BARRA DO OURO</v>
          </cell>
          <cell r="D2830" t="str">
            <v>170307</v>
          </cell>
          <cell r="F2830">
            <v>2013876</v>
          </cell>
        </row>
        <row r="2831">
          <cell r="A2831">
            <v>170310</v>
          </cell>
          <cell r="B2831" t="str">
            <v>TO</v>
          </cell>
          <cell r="C2831" t="str">
            <v>BARROLÂNDIA</v>
          </cell>
          <cell r="D2831" t="str">
            <v>170310</v>
          </cell>
          <cell r="E2831">
            <v>23786</v>
          </cell>
          <cell r="F2831">
            <v>4254011</v>
          </cell>
        </row>
        <row r="2832">
          <cell r="A2832">
            <v>170320</v>
          </cell>
          <cell r="B2832" t="str">
            <v>TO</v>
          </cell>
          <cell r="C2832" t="str">
            <v>BERNARDO SAYÃO</v>
          </cell>
          <cell r="D2832" t="str">
            <v>170320</v>
          </cell>
          <cell r="E2832">
            <v>3895</v>
          </cell>
          <cell r="F2832">
            <v>1554429</v>
          </cell>
        </row>
        <row r="2833">
          <cell r="A2833">
            <v>170330</v>
          </cell>
          <cell r="B2833" t="str">
            <v>TO</v>
          </cell>
          <cell r="C2833" t="str">
            <v>BOM JESUS DO TOCANTINS</v>
          </cell>
          <cell r="D2833" t="str">
            <v>170330</v>
          </cell>
          <cell r="E2833">
            <v>15121</v>
          </cell>
          <cell r="F2833">
            <v>6802474</v>
          </cell>
        </row>
        <row r="2834">
          <cell r="A2834">
            <v>170360</v>
          </cell>
          <cell r="B2834" t="str">
            <v>TO</v>
          </cell>
          <cell r="C2834" t="str">
            <v>BRASILÂNDIA DO TOCANTINS</v>
          </cell>
          <cell r="D2834" t="str">
            <v>170360</v>
          </cell>
          <cell r="E2834">
            <v>6501</v>
          </cell>
          <cell r="F2834">
            <v>908951</v>
          </cell>
        </row>
        <row r="2835">
          <cell r="A2835">
            <v>170370</v>
          </cell>
          <cell r="B2835" t="str">
            <v>TO</v>
          </cell>
          <cell r="C2835" t="str">
            <v>BREJINHO DE NAZARÉ</v>
          </cell>
          <cell r="D2835" t="str">
            <v>170370</v>
          </cell>
          <cell r="F2835">
            <v>6024</v>
          </cell>
        </row>
        <row r="2836">
          <cell r="A2836">
            <v>170380</v>
          </cell>
          <cell r="B2836" t="str">
            <v>TO</v>
          </cell>
          <cell r="C2836" t="str">
            <v>BURITI DO TOCANTINS</v>
          </cell>
          <cell r="D2836" t="str">
            <v>170380</v>
          </cell>
          <cell r="E2836">
            <v>13437</v>
          </cell>
          <cell r="F2836">
            <v>3353302</v>
          </cell>
        </row>
        <row r="2837">
          <cell r="A2837">
            <v>170382</v>
          </cell>
          <cell r="B2837" t="str">
            <v>TO</v>
          </cell>
          <cell r="C2837" t="str">
            <v>CACHOEIRINHA</v>
          </cell>
          <cell r="D2837" t="str">
            <v>170382</v>
          </cell>
          <cell r="E2837">
            <v>12672</v>
          </cell>
          <cell r="F2837">
            <v>3030993</v>
          </cell>
        </row>
        <row r="2838">
          <cell r="A2838">
            <v>170384</v>
          </cell>
          <cell r="B2838" t="str">
            <v>TO</v>
          </cell>
          <cell r="C2838" t="str">
            <v>CAMPOS LINDOS</v>
          </cell>
          <cell r="D2838" t="str">
            <v>170384</v>
          </cell>
          <cell r="E2838">
            <v>33923</v>
          </cell>
          <cell r="F2838">
            <v>4458920</v>
          </cell>
        </row>
        <row r="2839">
          <cell r="A2839">
            <v>170386</v>
          </cell>
          <cell r="B2839" t="str">
            <v>TO</v>
          </cell>
          <cell r="C2839" t="str">
            <v>CARIRI DO TOCANTINS</v>
          </cell>
          <cell r="D2839" t="str">
            <v>170386</v>
          </cell>
          <cell r="F2839">
            <v>17931679</v>
          </cell>
        </row>
        <row r="2840">
          <cell r="A2840">
            <v>170388</v>
          </cell>
          <cell r="B2840" t="str">
            <v>TO</v>
          </cell>
          <cell r="C2840" t="str">
            <v>CARMOLÂNDIA</v>
          </cell>
          <cell r="D2840" t="str">
            <v>170388</v>
          </cell>
          <cell r="E2840">
            <v>255</v>
          </cell>
          <cell r="F2840">
            <v>1449066</v>
          </cell>
        </row>
        <row r="2841">
          <cell r="A2841">
            <v>170389</v>
          </cell>
          <cell r="B2841" t="str">
            <v>TO</v>
          </cell>
          <cell r="C2841" t="str">
            <v>CARRASCO BONITO</v>
          </cell>
          <cell r="D2841" t="str">
            <v>170389</v>
          </cell>
          <cell r="E2841">
            <v>3017</v>
          </cell>
          <cell r="F2841">
            <v>7990266</v>
          </cell>
        </row>
        <row r="2842">
          <cell r="A2842">
            <v>170390</v>
          </cell>
          <cell r="B2842" t="str">
            <v>TO</v>
          </cell>
          <cell r="C2842" t="str">
            <v>CASEARA</v>
          </cell>
          <cell r="D2842" t="str">
            <v>170390</v>
          </cell>
          <cell r="E2842">
            <v>10505</v>
          </cell>
          <cell r="F2842">
            <v>2710503</v>
          </cell>
        </row>
        <row r="2843">
          <cell r="A2843">
            <v>170410</v>
          </cell>
          <cell r="B2843" t="str">
            <v>TO</v>
          </cell>
          <cell r="C2843" t="str">
            <v>CENTENÁRIO</v>
          </cell>
          <cell r="D2843" t="str">
            <v>170410</v>
          </cell>
          <cell r="E2843">
            <v>38231</v>
          </cell>
          <cell r="F2843">
            <v>3807324</v>
          </cell>
        </row>
        <row r="2844">
          <cell r="A2844">
            <v>170510</v>
          </cell>
          <cell r="B2844" t="str">
            <v>TO</v>
          </cell>
          <cell r="C2844" t="str">
            <v>CHAPADA DA NATIVIDADE</v>
          </cell>
          <cell r="D2844" t="str">
            <v>170510</v>
          </cell>
          <cell r="E2844">
            <v>2338</v>
          </cell>
          <cell r="F2844">
            <v>294772</v>
          </cell>
        </row>
        <row r="2845">
          <cell r="A2845">
            <v>170460</v>
          </cell>
          <cell r="B2845" t="str">
            <v>TO</v>
          </cell>
          <cell r="C2845" t="str">
            <v>CHAPADA DE AREIA</v>
          </cell>
          <cell r="D2845" t="str">
            <v>170460</v>
          </cell>
          <cell r="F2845">
            <v>127056</v>
          </cell>
        </row>
        <row r="2846">
          <cell r="A2846">
            <v>170550</v>
          </cell>
          <cell r="B2846" t="str">
            <v>TO</v>
          </cell>
          <cell r="C2846" t="str">
            <v>COLINAS DO TOCANTINS</v>
          </cell>
          <cell r="D2846" t="str">
            <v>170550</v>
          </cell>
          <cell r="E2846">
            <v>38564</v>
          </cell>
          <cell r="F2846">
            <v>23241398</v>
          </cell>
        </row>
        <row r="2847">
          <cell r="A2847">
            <v>171670</v>
          </cell>
          <cell r="B2847" t="str">
            <v>TO</v>
          </cell>
          <cell r="C2847" t="str">
            <v>COLMÉIA</v>
          </cell>
          <cell r="D2847" t="str">
            <v>171670</v>
          </cell>
          <cell r="E2847">
            <v>12210</v>
          </cell>
          <cell r="F2847">
            <v>2295392</v>
          </cell>
        </row>
        <row r="2848">
          <cell r="A2848">
            <v>170555</v>
          </cell>
          <cell r="B2848" t="str">
            <v>TO</v>
          </cell>
          <cell r="C2848" t="str">
            <v>COMBINADO</v>
          </cell>
          <cell r="D2848" t="str">
            <v>170555</v>
          </cell>
          <cell r="F2848">
            <v>442952</v>
          </cell>
        </row>
        <row r="2849">
          <cell r="A2849">
            <v>170560</v>
          </cell>
          <cell r="B2849" t="str">
            <v>TO</v>
          </cell>
          <cell r="C2849" t="str">
            <v>CONCEIÇÃO DO TOCANTINS</v>
          </cell>
          <cell r="D2849" t="str">
            <v>170560</v>
          </cell>
          <cell r="F2849">
            <v>6588828</v>
          </cell>
        </row>
        <row r="2850">
          <cell r="A2850">
            <v>170600</v>
          </cell>
          <cell r="B2850" t="str">
            <v>TO</v>
          </cell>
          <cell r="C2850" t="str">
            <v>COUTO MAGALHÃES</v>
          </cell>
          <cell r="D2850" t="str">
            <v>170600</v>
          </cell>
          <cell r="E2850">
            <v>27367</v>
          </cell>
          <cell r="F2850">
            <v>2003088</v>
          </cell>
        </row>
        <row r="2851">
          <cell r="A2851">
            <v>170610</v>
          </cell>
          <cell r="B2851" t="str">
            <v>TO</v>
          </cell>
          <cell r="C2851" t="str">
            <v>CRISTALÂNDIA</v>
          </cell>
          <cell r="D2851" t="str">
            <v>170610</v>
          </cell>
          <cell r="E2851">
            <v>15360</v>
          </cell>
          <cell r="F2851">
            <v>1547829</v>
          </cell>
        </row>
        <row r="2852">
          <cell r="A2852">
            <v>170625</v>
          </cell>
          <cell r="B2852" t="str">
            <v>TO</v>
          </cell>
          <cell r="C2852" t="str">
            <v>CRIXÁS DO TOCANTINS</v>
          </cell>
          <cell r="D2852" t="str">
            <v>170625</v>
          </cell>
          <cell r="E2852">
            <v>4331</v>
          </cell>
          <cell r="F2852">
            <v>4050696</v>
          </cell>
        </row>
        <row r="2853">
          <cell r="A2853">
            <v>170650</v>
          </cell>
          <cell r="B2853" t="str">
            <v>TO</v>
          </cell>
          <cell r="C2853" t="str">
            <v>DARCINÓPOLIS</v>
          </cell>
          <cell r="D2853" t="str">
            <v>170650</v>
          </cell>
          <cell r="E2853">
            <v>14</v>
          </cell>
          <cell r="F2853">
            <v>82304</v>
          </cell>
        </row>
        <row r="2854">
          <cell r="A2854">
            <v>170700</v>
          </cell>
          <cell r="B2854" t="str">
            <v>TO</v>
          </cell>
          <cell r="C2854" t="str">
            <v>DIANÓPOLIS</v>
          </cell>
          <cell r="D2854" t="str">
            <v>170700</v>
          </cell>
          <cell r="E2854">
            <v>149133</v>
          </cell>
          <cell r="F2854">
            <v>28651389</v>
          </cell>
        </row>
        <row r="2855">
          <cell r="A2855">
            <v>170710</v>
          </cell>
          <cell r="B2855" t="str">
            <v>TO</v>
          </cell>
          <cell r="C2855" t="str">
            <v>DIVINÓPOLIS DO TOCANTINS</v>
          </cell>
          <cell r="D2855" t="str">
            <v>170710</v>
          </cell>
          <cell r="E2855">
            <v>26294</v>
          </cell>
          <cell r="F2855">
            <v>5151388</v>
          </cell>
        </row>
        <row r="2856">
          <cell r="A2856">
            <v>170720</v>
          </cell>
          <cell r="B2856" t="str">
            <v>TO</v>
          </cell>
          <cell r="C2856" t="str">
            <v>DOIS IRMÃOS DO TOCANTINS</v>
          </cell>
          <cell r="D2856" t="str">
            <v>170720</v>
          </cell>
          <cell r="E2856">
            <v>28672</v>
          </cell>
          <cell r="F2856">
            <v>2132541</v>
          </cell>
        </row>
        <row r="2857">
          <cell r="A2857">
            <v>170730</v>
          </cell>
          <cell r="B2857" t="str">
            <v>TO</v>
          </cell>
          <cell r="C2857" t="str">
            <v>DUERÉ</v>
          </cell>
          <cell r="D2857" t="str">
            <v>170730</v>
          </cell>
          <cell r="E2857">
            <v>30270</v>
          </cell>
          <cell r="F2857">
            <v>3212130</v>
          </cell>
        </row>
        <row r="2858">
          <cell r="A2858">
            <v>170740</v>
          </cell>
          <cell r="B2858" t="str">
            <v>TO</v>
          </cell>
          <cell r="C2858" t="str">
            <v>ESPERANTINA</v>
          </cell>
          <cell r="D2858" t="str">
            <v>170740</v>
          </cell>
          <cell r="F2858">
            <v>180174</v>
          </cell>
        </row>
        <row r="2859">
          <cell r="A2859">
            <v>170755</v>
          </cell>
          <cell r="B2859" t="str">
            <v>TO</v>
          </cell>
          <cell r="C2859" t="str">
            <v>FÁTIMA</v>
          </cell>
          <cell r="D2859" t="str">
            <v>170755</v>
          </cell>
          <cell r="F2859">
            <v>2013340</v>
          </cell>
        </row>
        <row r="2860">
          <cell r="A2860">
            <v>170765</v>
          </cell>
          <cell r="B2860" t="str">
            <v>TO</v>
          </cell>
          <cell r="C2860" t="str">
            <v>FIGUEIRÓPOLIS</v>
          </cell>
          <cell r="D2860" t="str">
            <v>170765</v>
          </cell>
          <cell r="E2860">
            <v>24161</v>
          </cell>
          <cell r="F2860">
            <v>5322325</v>
          </cell>
        </row>
        <row r="2861">
          <cell r="A2861">
            <v>170770</v>
          </cell>
          <cell r="B2861" t="str">
            <v>TO</v>
          </cell>
          <cell r="C2861" t="str">
            <v>FILADÉLFIA</v>
          </cell>
          <cell r="D2861" t="str">
            <v>170770</v>
          </cell>
          <cell r="E2861">
            <v>2367</v>
          </cell>
          <cell r="F2861">
            <v>409708</v>
          </cell>
        </row>
        <row r="2862">
          <cell r="A2862">
            <v>170820</v>
          </cell>
          <cell r="B2862" t="str">
            <v>TO</v>
          </cell>
          <cell r="C2862" t="str">
            <v>FORMOSO DO ARAGUAIA</v>
          </cell>
          <cell r="D2862" t="str">
            <v>170820</v>
          </cell>
          <cell r="E2862">
            <v>35408</v>
          </cell>
          <cell r="F2862">
            <v>8426233</v>
          </cell>
        </row>
        <row r="2863">
          <cell r="A2863">
            <v>170825</v>
          </cell>
          <cell r="B2863" t="str">
            <v>TO</v>
          </cell>
          <cell r="C2863" t="str">
            <v>FORTALEZA DO TABOCÃO</v>
          </cell>
          <cell r="D2863" t="str">
            <v>170825</v>
          </cell>
          <cell r="E2863">
            <v>29369</v>
          </cell>
          <cell r="F2863">
            <v>1858525</v>
          </cell>
        </row>
        <row r="2864">
          <cell r="A2864">
            <v>170830</v>
          </cell>
          <cell r="B2864" t="str">
            <v>TO</v>
          </cell>
          <cell r="C2864" t="str">
            <v>GOIANORTE</v>
          </cell>
          <cell r="D2864" t="str">
            <v>170830</v>
          </cell>
          <cell r="E2864">
            <v>8562</v>
          </cell>
          <cell r="F2864">
            <v>1866374</v>
          </cell>
        </row>
        <row r="2865">
          <cell r="A2865">
            <v>170900</v>
          </cell>
          <cell r="B2865" t="str">
            <v>TO</v>
          </cell>
          <cell r="C2865" t="str">
            <v>GOIATINS</v>
          </cell>
          <cell r="D2865" t="str">
            <v>170900</v>
          </cell>
          <cell r="E2865">
            <v>10072</v>
          </cell>
          <cell r="F2865">
            <v>2759303</v>
          </cell>
        </row>
        <row r="2866">
          <cell r="A2866">
            <v>170930</v>
          </cell>
          <cell r="B2866" t="str">
            <v>TO</v>
          </cell>
          <cell r="C2866" t="str">
            <v>GUARAÍ</v>
          </cell>
          <cell r="D2866" t="str">
            <v>170930</v>
          </cell>
          <cell r="E2866">
            <v>99715</v>
          </cell>
          <cell r="F2866">
            <v>33675685</v>
          </cell>
        </row>
        <row r="2867">
          <cell r="A2867">
            <v>170950</v>
          </cell>
          <cell r="B2867" t="str">
            <v>TO</v>
          </cell>
          <cell r="C2867" t="str">
            <v>GURUPI</v>
          </cell>
          <cell r="D2867" t="str">
            <v>170950</v>
          </cell>
          <cell r="E2867">
            <v>167758</v>
          </cell>
          <cell r="F2867">
            <v>68201137</v>
          </cell>
        </row>
        <row r="2868">
          <cell r="A2868">
            <v>170980</v>
          </cell>
          <cell r="B2868" t="str">
            <v>TO</v>
          </cell>
          <cell r="C2868" t="str">
            <v>IPUEIRAS</v>
          </cell>
          <cell r="D2868" t="str">
            <v>170980</v>
          </cell>
          <cell r="E2868">
            <v>52543</v>
          </cell>
          <cell r="F2868">
            <v>6710308</v>
          </cell>
        </row>
        <row r="2869">
          <cell r="A2869">
            <v>171050</v>
          </cell>
          <cell r="B2869" t="str">
            <v>TO</v>
          </cell>
          <cell r="C2869" t="str">
            <v>ITACAJÁ</v>
          </cell>
          <cell r="D2869" t="str">
            <v>171050</v>
          </cell>
          <cell r="E2869">
            <v>5364</v>
          </cell>
          <cell r="F2869">
            <v>3873785</v>
          </cell>
        </row>
        <row r="2870">
          <cell r="A2870">
            <v>171070</v>
          </cell>
          <cell r="B2870" t="str">
            <v>TO</v>
          </cell>
          <cell r="C2870" t="str">
            <v>ITAGUATINS</v>
          </cell>
          <cell r="D2870" t="str">
            <v>171070</v>
          </cell>
          <cell r="F2870">
            <v>2681448</v>
          </cell>
        </row>
        <row r="2871">
          <cell r="A2871">
            <v>171090</v>
          </cell>
          <cell r="B2871" t="str">
            <v>TO</v>
          </cell>
          <cell r="C2871" t="str">
            <v>ITAPIRATINS</v>
          </cell>
          <cell r="D2871" t="str">
            <v>171090</v>
          </cell>
          <cell r="E2871">
            <v>2042</v>
          </cell>
          <cell r="F2871">
            <v>1767150</v>
          </cell>
        </row>
        <row r="2872">
          <cell r="A2872">
            <v>171110</v>
          </cell>
          <cell r="B2872" t="str">
            <v>TO</v>
          </cell>
          <cell r="C2872" t="str">
            <v>ITAPORÃ DO TOCANTINS</v>
          </cell>
          <cell r="D2872" t="str">
            <v>171110</v>
          </cell>
          <cell r="E2872">
            <v>13583</v>
          </cell>
          <cell r="F2872">
            <v>2139064</v>
          </cell>
        </row>
        <row r="2873">
          <cell r="A2873">
            <v>171150</v>
          </cell>
          <cell r="B2873" t="str">
            <v>TO</v>
          </cell>
          <cell r="C2873" t="str">
            <v>JAÚ DO TOCANTINS</v>
          </cell>
          <cell r="D2873" t="str">
            <v>171150</v>
          </cell>
          <cell r="E2873">
            <v>12136</v>
          </cell>
          <cell r="F2873">
            <v>4728115</v>
          </cell>
        </row>
        <row r="2874">
          <cell r="A2874">
            <v>171180</v>
          </cell>
          <cell r="B2874" t="str">
            <v>TO</v>
          </cell>
          <cell r="C2874" t="str">
            <v>JUARINA</v>
          </cell>
          <cell r="D2874" t="str">
            <v>171180</v>
          </cell>
          <cell r="E2874">
            <v>2258</v>
          </cell>
          <cell r="F2874">
            <v>2715863</v>
          </cell>
        </row>
        <row r="2875">
          <cell r="A2875">
            <v>171190</v>
          </cell>
          <cell r="B2875" t="str">
            <v>TO</v>
          </cell>
          <cell r="C2875" t="str">
            <v>LAGOA DA CONFUSÃO</v>
          </cell>
          <cell r="D2875" t="str">
            <v>171190</v>
          </cell>
          <cell r="E2875">
            <v>53728</v>
          </cell>
          <cell r="F2875">
            <v>9483728</v>
          </cell>
        </row>
        <row r="2876">
          <cell r="A2876">
            <v>171195</v>
          </cell>
          <cell r="B2876" t="str">
            <v>TO</v>
          </cell>
          <cell r="C2876" t="str">
            <v>LAGOA DO TOCANTINS</v>
          </cell>
          <cell r="D2876" t="str">
            <v>171195</v>
          </cell>
          <cell r="F2876">
            <v>1932984</v>
          </cell>
        </row>
        <row r="2877">
          <cell r="A2877">
            <v>171200</v>
          </cell>
          <cell r="B2877" t="str">
            <v>TO</v>
          </cell>
          <cell r="C2877" t="str">
            <v>LAJEADO</v>
          </cell>
          <cell r="D2877" t="str">
            <v>171200</v>
          </cell>
          <cell r="F2877">
            <v>12075852</v>
          </cell>
        </row>
        <row r="2878">
          <cell r="A2878">
            <v>171215</v>
          </cell>
          <cell r="B2878" t="str">
            <v>TO</v>
          </cell>
          <cell r="C2878" t="str">
            <v>LAVANDEIRA</v>
          </cell>
          <cell r="D2878" t="str">
            <v>171215</v>
          </cell>
          <cell r="E2878">
            <v>135</v>
          </cell>
          <cell r="F2878">
            <v>3072525</v>
          </cell>
        </row>
        <row r="2879">
          <cell r="A2879">
            <v>171240</v>
          </cell>
          <cell r="B2879" t="str">
            <v>TO</v>
          </cell>
          <cell r="C2879" t="str">
            <v>LIZARDA</v>
          </cell>
          <cell r="D2879" t="str">
            <v>171240</v>
          </cell>
          <cell r="E2879">
            <v>1143</v>
          </cell>
          <cell r="F2879">
            <v>5244743</v>
          </cell>
        </row>
        <row r="2880">
          <cell r="A2880">
            <v>171245</v>
          </cell>
          <cell r="B2880" t="str">
            <v>TO</v>
          </cell>
          <cell r="C2880" t="str">
            <v>LUZINÓPOLIS</v>
          </cell>
          <cell r="D2880" t="str">
            <v>171245</v>
          </cell>
          <cell r="E2880">
            <v>6721</v>
          </cell>
          <cell r="F2880">
            <v>4514132</v>
          </cell>
        </row>
        <row r="2881">
          <cell r="A2881">
            <v>171250</v>
          </cell>
          <cell r="B2881" t="str">
            <v>TO</v>
          </cell>
          <cell r="C2881" t="str">
            <v>MARIANÓPOLIS DO TOCANTINS</v>
          </cell>
          <cell r="D2881" t="str">
            <v>171250</v>
          </cell>
          <cell r="E2881">
            <v>7543</v>
          </cell>
          <cell r="F2881">
            <v>2888580</v>
          </cell>
        </row>
        <row r="2882">
          <cell r="A2882">
            <v>171270</v>
          </cell>
          <cell r="B2882" t="str">
            <v>TO</v>
          </cell>
          <cell r="C2882" t="str">
            <v>MATEIROS</v>
          </cell>
          <cell r="D2882" t="str">
            <v>171270</v>
          </cell>
          <cell r="E2882">
            <v>336</v>
          </cell>
          <cell r="F2882">
            <v>3706432</v>
          </cell>
        </row>
        <row r="2883">
          <cell r="A2883">
            <v>171280</v>
          </cell>
          <cell r="B2883" t="str">
            <v>TO</v>
          </cell>
          <cell r="C2883" t="str">
            <v>MAURILÂNDIA DO TOCANTINS</v>
          </cell>
          <cell r="D2883" t="str">
            <v>171280</v>
          </cell>
          <cell r="E2883">
            <v>13136</v>
          </cell>
          <cell r="F2883">
            <v>12754138</v>
          </cell>
        </row>
        <row r="2884">
          <cell r="A2884">
            <v>171320</v>
          </cell>
          <cell r="B2884" t="str">
            <v>TO</v>
          </cell>
          <cell r="C2884" t="str">
            <v>MIRACEMA DO TOCANTINS</v>
          </cell>
          <cell r="D2884" t="str">
            <v>171320</v>
          </cell>
          <cell r="E2884">
            <v>61333</v>
          </cell>
          <cell r="F2884">
            <v>10419363</v>
          </cell>
        </row>
        <row r="2885">
          <cell r="A2885">
            <v>171330</v>
          </cell>
          <cell r="B2885" t="str">
            <v>TO</v>
          </cell>
          <cell r="C2885" t="str">
            <v>MIRANORTE</v>
          </cell>
          <cell r="D2885" t="str">
            <v>171330</v>
          </cell>
          <cell r="E2885">
            <v>21990</v>
          </cell>
          <cell r="F2885">
            <v>8041339</v>
          </cell>
        </row>
        <row r="2886">
          <cell r="A2886">
            <v>171360</v>
          </cell>
          <cell r="B2886" t="str">
            <v>TO</v>
          </cell>
          <cell r="C2886" t="str">
            <v>MONTE DO CARMO</v>
          </cell>
          <cell r="D2886" t="str">
            <v>171360</v>
          </cell>
          <cell r="F2886">
            <v>178608</v>
          </cell>
        </row>
        <row r="2887">
          <cell r="A2887">
            <v>171370</v>
          </cell>
          <cell r="B2887" t="str">
            <v>TO</v>
          </cell>
          <cell r="C2887" t="str">
            <v>MONTE SANTO DO TOCANTINS</v>
          </cell>
          <cell r="D2887" t="str">
            <v>171370</v>
          </cell>
          <cell r="E2887">
            <v>4182</v>
          </cell>
          <cell r="F2887">
            <v>4330931</v>
          </cell>
        </row>
        <row r="2888">
          <cell r="A2888">
            <v>171395</v>
          </cell>
          <cell r="B2888" t="str">
            <v>TO</v>
          </cell>
          <cell r="C2888" t="str">
            <v>MURICILÂNDIA</v>
          </cell>
          <cell r="D2888" t="str">
            <v>171395</v>
          </cell>
          <cell r="E2888">
            <v>23136</v>
          </cell>
          <cell r="F2888">
            <v>3003608</v>
          </cell>
        </row>
        <row r="2889">
          <cell r="A2889">
            <v>171420</v>
          </cell>
          <cell r="B2889" t="str">
            <v>TO</v>
          </cell>
          <cell r="C2889" t="str">
            <v>NATIVIDADE</v>
          </cell>
          <cell r="D2889" t="str">
            <v>171420</v>
          </cell>
          <cell r="E2889">
            <v>671</v>
          </cell>
          <cell r="F2889">
            <v>433143</v>
          </cell>
        </row>
        <row r="2890">
          <cell r="A2890">
            <v>171430</v>
          </cell>
          <cell r="B2890" t="str">
            <v>TO</v>
          </cell>
          <cell r="C2890" t="str">
            <v>NAZARÉ</v>
          </cell>
          <cell r="D2890" t="str">
            <v>171430</v>
          </cell>
          <cell r="E2890">
            <v>14510</v>
          </cell>
          <cell r="F2890">
            <v>4410732</v>
          </cell>
        </row>
        <row r="2891">
          <cell r="A2891">
            <v>171488</v>
          </cell>
          <cell r="B2891" t="str">
            <v>TO</v>
          </cell>
          <cell r="C2891" t="str">
            <v>NOVA OLINDA</v>
          </cell>
          <cell r="D2891" t="str">
            <v>171488</v>
          </cell>
          <cell r="E2891">
            <v>61415</v>
          </cell>
          <cell r="F2891">
            <v>6022796</v>
          </cell>
        </row>
        <row r="2892">
          <cell r="A2892">
            <v>171500</v>
          </cell>
          <cell r="B2892" t="str">
            <v>TO</v>
          </cell>
          <cell r="C2892" t="str">
            <v>NOVA ROSALÂNDIA</v>
          </cell>
          <cell r="D2892" t="str">
            <v>171500</v>
          </cell>
          <cell r="E2892">
            <v>23004</v>
          </cell>
          <cell r="F2892">
            <v>5380326</v>
          </cell>
        </row>
        <row r="2893">
          <cell r="A2893">
            <v>171510</v>
          </cell>
          <cell r="B2893" t="str">
            <v>TO</v>
          </cell>
          <cell r="C2893" t="str">
            <v>NOVO ACORDO</v>
          </cell>
          <cell r="D2893" t="str">
            <v>171510</v>
          </cell>
          <cell r="E2893">
            <v>939</v>
          </cell>
          <cell r="F2893">
            <v>594868</v>
          </cell>
        </row>
        <row r="2894">
          <cell r="A2894">
            <v>171515</v>
          </cell>
          <cell r="B2894" t="str">
            <v>TO</v>
          </cell>
          <cell r="C2894" t="str">
            <v>NOVO ALEGRE</v>
          </cell>
          <cell r="D2894" t="str">
            <v>171515</v>
          </cell>
          <cell r="E2894">
            <v>20737</v>
          </cell>
          <cell r="F2894">
            <v>2560053</v>
          </cell>
        </row>
        <row r="2895">
          <cell r="A2895">
            <v>171525</v>
          </cell>
          <cell r="B2895" t="str">
            <v>TO</v>
          </cell>
          <cell r="C2895" t="str">
            <v>NOVO JARDIM</v>
          </cell>
          <cell r="D2895" t="str">
            <v>171525</v>
          </cell>
          <cell r="F2895">
            <v>2792664</v>
          </cell>
        </row>
        <row r="2896">
          <cell r="A2896">
            <v>171550</v>
          </cell>
          <cell r="B2896" t="str">
            <v>TO</v>
          </cell>
          <cell r="C2896" t="str">
            <v>OLIVEIRA DE FÁTIMA</v>
          </cell>
          <cell r="D2896" t="str">
            <v>171550</v>
          </cell>
          <cell r="E2896">
            <v>2306</v>
          </cell>
          <cell r="F2896">
            <v>2999594</v>
          </cell>
        </row>
        <row r="2897">
          <cell r="A2897">
            <v>172100</v>
          </cell>
          <cell r="B2897" t="str">
            <v>TO</v>
          </cell>
          <cell r="C2897" t="str">
            <v>PALMAS</v>
          </cell>
          <cell r="D2897" t="str">
            <v>172100</v>
          </cell>
          <cell r="E2897">
            <v>639929</v>
          </cell>
          <cell r="F2897">
            <v>96638876</v>
          </cell>
        </row>
        <row r="2898">
          <cell r="A2898">
            <v>171570</v>
          </cell>
          <cell r="B2898" t="str">
            <v>TO</v>
          </cell>
          <cell r="C2898" t="str">
            <v>PALMEIRANTE</v>
          </cell>
          <cell r="D2898" t="str">
            <v>171570</v>
          </cell>
          <cell r="E2898">
            <v>17153</v>
          </cell>
          <cell r="F2898">
            <v>10526649</v>
          </cell>
        </row>
        <row r="2899">
          <cell r="A2899">
            <v>171380</v>
          </cell>
          <cell r="B2899" t="str">
            <v>TO</v>
          </cell>
          <cell r="C2899" t="str">
            <v>PALMEIRAS DO TOCANTINS</v>
          </cell>
          <cell r="D2899" t="str">
            <v>171380</v>
          </cell>
          <cell r="E2899">
            <v>11524</v>
          </cell>
          <cell r="F2899">
            <v>1526317</v>
          </cell>
        </row>
        <row r="2900">
          <cell r="A2900">
            <v>171575</v>
          </cell>
          <cell r="B2900" t="str">
            <v>TO</v>
          </cell>
          <cell r="C2900" t="str">
            <v>PALMEIRÓPOLIS</v>
          </cell>
          <cell r="D2900" t="str">
            <v>171575</v>
          </cell>
          <cell r="E2900">
            <v>5154</v>
          </cell>
          <cell r="F2900">
            <v>4011862</v>
          </cell>
        </row>
        <row r="2901">
          <cell r="A2901">
            <v>171610</v>
          </cell>
          <cell r="B2901" t="str">
            <v>TO</v>
          </cell>
          <cell r="C2901" t="str">
            <v>PARAÍSO DO TOCANTINS</v>
          </cell>
          <cell r="D2901" t="str">
            <v>171610</v>
          </cell>
          <cell r="E2901">
            <v>57901</v>
          </cell>
          <cell r="F2901">
            <v>20838951</v>
          </cell>
        </row>
        <row r="2902">
          <cell r="A2902">
            <v>171620</v>
          </cell>
          <cell r="B2902" t="str">
            <v>TO</v>
          </cell>
          <cell r="C2902" t="str">
            <v>PARANÃ</v>
          </cell>
          <cell r="D2902" t="str">
            <v>171620</v>
          </cell>
          <cell r="F2902">
            <v>3973754</v>
          </cell>
        </row>
        <row r="2903">
          <cell r="A2903">
            <v>171630</v>
          </cell>
          <cell r="B2903" t="str">
            <v>TO</v>
          </cell>
          <cell r="C2903" t="str">
            <v>PAU D'ARCO</v>
          </cell>
          <cell r="D2903" t="str">
            <v>171630</v>
          </cell>
          <cell r="F2903">
            <v>479768</v>
          </cell>
        </row>
        <row r="2904">
          <cell r="A2904">
            <v>171650</v>
          </cell>
          <cell r="B2904" t="str">
            <v>TO</v>
          </cell>
          <cell r="C2904" t="str">
            <v>PEDRO AFONSO</v>
          </cell>
          <cell r="D2904" t="str">
            <v>171650</v>
          </cell>
          <cell r="E2904">
            <v>64605</v>
          </cell>
          <cell r="F2904">
            <v>11575025</v>
          </cell>
        </row>
        <row r="2905">
          <cell r="A2905">
            <v>171660</v>
          </cell>
          <cell r="B2905" t="str">
            <v>TO</v>
          </cell>
          <cell r="C2905" t="str">
            <v>PEIXE</v>
          </cell>
          <cell r="D2905" t="str">
            <v>171660</v>
          </cell>
          <cell r="E2905">
            <v>17833</v>
          </cell>
          <cell r="F2905">
            <v>7440071</v>
          </cell>
        </row>
        <row r="2906">
          <cell r="A2906">
            <v>171665</v>
          </cell>
          <cell r="B2906" t="str">
            <v>TO</v>
          </cell>
          <cell r="C2906" t="str">
            <v>PEQUIZEIRO</v>
          </cell>
          <cell r="D2906" t="str">
            <v>171665</v>
          </cell>
          <cell r="E2906">
            <v>14153</v>
          </cell>
          <cell r="F2906">
            <v>12294208</v>
          </cell>
        </row>
        <row r="2907">
          <cell r="A2907">
            <v>171700</v>
          </cell>
          <cell r="B2907" t="str">
            <v>TO</v>
          </cell>
          <cell r="C2907" t="str">
            <v>PINDORAMA DO TOCANTINS</v>
          </cell>
          <cell r="D2907" t="str">
            <v>171700</v>
          </cell>
          <cell r="E2907">
            <v>14808</v>
          </cell>
          <cell r="F2907">
            <v>3042168</v>
          </cell>
        </row>
        <row r="2908">
          <cell r="A2908">
            <v>171720</v>
          </cell>
          <cell r="B2908" t="str">
            <v>TO</v>
          </cell>
          <cell r="C2908" t="str">
            <v>PIRAQUÊ</v>
          </cell>
          <cell r="D2908" t="str">
            <v>171720</v>
          </cell>
          <cell r="F2908">
            <v>790512</v>
          </cell>
        </row>
        <row r="2909">
          <cell r="A2909">
            <v>171750</v>
          </cell>
          <cell r="B2909" t="str">
            <v>TO</v>
          </cell>
          <cell r="C2909" t="str">
            <v>PIUM</v>
          </cell>
          <cell r="D2909" t="str">
            <v>171750</v>
          </cell>
          <cell r="E2909">
            <v>8763</v>
          </cell>
          <cell r="F2909">
            <v>5034632</v>
          </cell>
        </row>
        <row r="2910">
          <cell r="A2910">
            <v>171780</v>
          </cell>
          <cell r="B2910" t="str">
            <v>TO</v>
          </cell>
          <cell r="C2910" t="str">
            <v>PONTE ALTA DO BOM JESUS</v>
          </cell>
          <cell r="D2910" t="str">
            <v>171780</v>
          </cell>
          <cell r="E2910">
            <v>30933</v>
          </cell>
          <cell r="F2910">
            <v>6706702</v>
          </cell>
        </row>
        <row r="2911">
          <cell r="A2911">
            <v>171790</v>
          </cell>
          <cell r="B2911" t="str">
            <v>TO</v>
          </cell>
          <cell r="C2911" t="str">
            <v>PONTE ALTA DO TOCANTINS</v>
          </cell>
          <cell r="D2911" t="str">
            <v>171790</v>
          </cell>
          <cell r="F2911">
            <v>779376</v>
          </cell>
        </row>
        <row r="2912">
          <cell r="A2912">
            <v>171800</v>
          </cell>
          <cell r="B2912" t="str">
            <v>TO</v>
          </cell>
          <cell r="C2912" t="str">
            <v>PORTO ALEGRE DO TOCANTINS</v>
          </cell>
          <cell r="D2912" t="str">
            <v>171800</v>
          </cell>
          <cell r="E2912">
            <v>4411</v>
          </cell>
          <cell r="F2912">
            <v>2891540</v>
          </cell>
        </row>
        <row r="2913">
          <cell r="A2913">
            <v>171820</v>
          </cell>
          <cell r="B2913" t="str">
            <v>TO</v>
          </cell>
          <cell r="C2913" t="str">
            <v>PORTO NACIONAL</v>
          </cell>
          <cell r="D2913" t="str">
            <v>171820</v>
          </cell>
          <cell r="E2913">
            <v>332575</v>
          </cell>
          <cell r="F2913">
            <v>67203733</v>
          </cell>
        </row>
        <row r="2914">
          <cell r="A2914">
            <v>171830</v>
          </cell>
          <cell r="B2914" t="str">
            <v>TO</v>
          </cell>
          <cell r="C2914" t="str">
            <v>PRAIA NORTE</v>
          </cell>
          <cell r="D2914" t="str">
            <v>171830</v>
          </cell>
          <cell r="E2914">
            <v>1795</v>
          </cell>
          <cell r="F2914">
            <v>264666</v>
          </cell>
        </row>
        <row r="2915">
          <cell r="A2915">
            <v>171840</v>
          </cell>
          <cell r="B2915" t="str">
            <v>TO</v>
          </cell>
          <cell r="C2915" t="str">
            <v>PRESIDENTE KENNEDY</v>
          </cell>
          <cell r="D2915" t="str">
            <v>171840</v>
          </cell>
          <cell r="E2915">
            <v>17999</v>
          </cell>
          <cell r="F2915">
            <v>4102437</v>
          </cell>
        </row>
        <row r="2916">
          <cell r="A2916">
            <v>171845</v>
          </cell>
          <cell r="B2916" t="str">
            <v>TO</v>
          </cell>
          <cell r="C2916" t="str">
            <v>PUGMIL</v>
          </cell>
          <cell r="D2916" t="str">
            <v>171845</v>
          </cell>
          <cell r="E2916">
            <v>2866</v>
          </cell>
          <cell r="F2916">
            <v>1473782</v>
          </cell>
        </row>
        <row r="2917">
          <cell r="A2917">
            <v>171850</v>
          </cell>
          <cell r="B2917" t="str">
            <v>TO</v>
          </cell>
          <cell r="C2917" t="str">
            <v>RECURSOLÂNDIA</v>
          </cell>
          <cell r="D2917" t="str">
            <v>171850</v>
          </cell>
          <cell r="E2917">
            <v>8993</v>
          </cell>
          <cell r="F2917">
            <v>6432873625</v>
          </cell>
        </row>
        <row r="2918">
          <cell r="A2918">
            <v>171855</v>
          </cell>
          <cell r="B2918" t="str">
            <v>TO</v>
          </cell>
          <cell r="C2918" t="str">
            <v>RIACHINHO</v>
          </cell>
          <cell r="D2918" t="str">
            <v>171855</v>
          </cell>
          <cell r="E2918">
            <v>17179</v>
          </cell>
          <cell r="F2918">
            <v>6679110</v>
          </cell>
        </row>
        <row r="2919">
          <cell r="A2919">
            <v>171865</v>
          </cell>
          <cell r="B2919" t="str">
            <v>TO</v>
          </cell>
          <cell r="C2919" t="str">
            <v>RIO DA CONCEIÇÃO</v>
          </cell>
          <cell r="D2919" t="str">
            <v>171865</v>
          </cell>
          <cell r="E2919">
            <v>1789</v>
          </cell>
          <cell r="F2919">
            <v>3805017</v>
          </cell>
        </row>
        <row r="2920">
          <cell r="A2920">
            <v>171870</v>
          </cell>
          <cell r="B2920" t="str">
            <v>TO</v>
          </cell>
          <cell r="C2920" t="str">
            <v>RIO DOS BOIS</v>
          </cell>
          <cell r="D2920" t="str">
            <v>171870</v>
          </cell>
          <cell r="E2920">
            <v>20578</v>
          </cell>
          <cell r="F2920">
            <v>1805453</v>
          </cell>
        </row>
        <row r="2921">
          <cell r="A2921">
            <v>171875</v>
          </cell>
          <cell r="B2921" t="str">
            <v>TO</v>
          </cell>
          <cell r="C2921" t="str">
            <v>RIO SONO</v>
          </cell>
          <cell r="D2921" t="str">
            <v>171875</v>
          </cell>
          <cell r="E2921">
            <v>12490</v>
          </cell>
          <cell r="F2921">
            <v>3088612</v>
          </cell>
        </row>
        <row r="2922">
          <cell r="A2922">
            <v>171880</v>
          </cell>
          <cell r="B2922" t="str">
            <v>TO</v>
          </cell>
          <cell r="C2922" t="str">
            <v>SAMPAIO</v>
          </cell>
          <cell r="D2922" t="str">
            <v>171880</v>
          </cell>
          <cell r="E2922">
            <v>4934</v>
          </cell>
          <cell r="F2922">
            <v>11886193</v>
          </cell>
        </row>
        <row r="2923">
          <cell r="A2923">
            <v>171884</v>
          </cell>
          <cell r="B2923" t="str">
            <v>TO</v>
          </cell>
          <cell r="C2923" t="str">
            <v>SANDOLÂNDIA</v>
          </cell>
          <cell r="D2923" t="str">
            <v>171884</v>
          </cell>
          <cell r="F2923">
            <v>215658</v>
          </cell>
        </row>
        <row r="2924">
          <cell r="A2924">
            <v>171886</v>
          </cell>
          <cell r="B2924" t="str">
            <v>TO</v>
          </cell>
          <cell r="C2924" t="str">
            <v>SANTA FÉ DO ARAGUAIA</v>
          </cell>
          <cell r="D2924" t="str">
            <v>171886</v>
          </cell>
          <cell r="E2924">
            <v>25642</v>
          </cell>
          <cell r="F2924">
            <v>5894375</v>
          </cell>
        </row>
        <row r="2925">
          <cell r="A2925">
            <v>171888</v>
          </cell>
          <cell r="B2925" t="str">
            <v>TO</v>
          </cell>
          <cell r="C2925" t="str">
            <v>SANTA MARIA DO TOCANTINS</v>
          </cell>
          <cell r="D2925" t="str">
            <v>171888</v>
          </cell>
          <cell r="E2925">
            <v>4292</v>
          </cell>
          <cell r="F2925">
            <v>4751261</v>
          </cell>
        </row>
        <row r="2926">
          <cell r="A2926">
            <v>171889</v>
          </cell>
          <cell r="B2926" t="str">
            <v>TO</v>
          </cell>
          <cell r="C2926" t="str">
            <v>SANTA RITA DO TOCANTINS</v>
          </cell>
          <cell r="D2926" t="str">
            <v>171889</v>
          </cell>
          <cell r="E2926">
            <v>12874</v>
          </cell>
          <cell r="F2926">
            <v>2776145</v>
          </cell>
        </row>
        <row r="2927">
          <cell r="A2927">
            <v>171890</v>
          </cell>
          <cell r="B2927" t="str">
            <v>TO</v>
          </cell>
          <cell r="C2927" t="str">
            <v>SANTA ROSA DO TOCANTINS</v>
          </cell>
          <cell r="D2927" t="str">
            <v>171890</v>
          </cell>
          <cell r="F2927">
            <v>1352670</v>
          </cell>
        </row>
        <row r="2928">
          <cell r="A2928">
            <v>171900</v>
          </cell>
          <cell r="B2928" t="str">
            <v>TO</v>
          </cell>
          <cell r="C2928" t="str">
            <v>SANTA TEREZA DO TOCANTINS</v>
          </cell>
          <cell r="D2928" t="str">
            <v>171900</v>
          </cell>
          <cell r="E2928">
            <v>3960</v>
          </cell>
          <cell r="F2928">
            <v>4068857</v>
          </cell>
        </row>
        <row r="2929">
          <cell r="A2929">
            <v>172000</v>
          </cell>
          <cell r="B2929" t="str">
            <v>TO</v>
          </cell>
          <cell r="C2929" t="str">
            <v>SANTA TEREZINHA DO TOCANTINS</v>
          </cell>
          <cell r="D2929" t="str">
            <v>172000</v>
          </cell>
          <cell r="E2929">
            <v>6749</v>
          </cell>
          <cell r="F2929">
            <v>3171884</v>
          </cell>
        </row>
        <row r="2930">
          <cell r="A2930">
            <v>172010</v>
          </cell>
          <cell r="B2930" t="str">
            <v>TO</v>
          </cell>
          <cell r="C2930" t="str">
            <v>SÃO BENTO DO TOCANTINS</v>
          </cell>
          <cell r="D2930" t="str">
            <v>172010</v>
          </cell>
          <cell r="E2930">
            <v>20323</v>
          </cell>
          <cell r="F2930">
            <v>6463672</v>
          </cell>
        </row>
        <row r="2931">
          <cell r="A2931">
            <v>172015</v>
          </cell>
          <cell r="B2931" t="str">
            <v>TO</v>
          </cell>
          <cell r="C2931" t="str">
            <v>SÃO FÉLIX DO TOCANTINS</v>
          </cell>
          <cell r="D2931" t="str">
            <v>172015</v>
          </cell>
          <cell r="E2931">
            <v>2328</v>
          </cell>
          <cell r="F2931">
            <v>681889</v>
          </cell>
        </row>
        <row r="2932">
          <cell r="A2932">
            <v>172020</v>
          </cell>
          <cell r="B2932" t="str">
            <v>TO</v>
          </cell>
          <cell r="C2932" t="str">
            <v>SÃO MIGUEL DO TOCANTINS</v>
          </cell>
          <cell r="D2932" t="str">
            <v>172020</v>
          </cell>
          <cell r="E2932">
            <v>14760</v>
          </cell>
          <cell r="F2932">
            <v>5759521</v>
          </cell>
        </row>
        <row r="2933">
          <cell r="A2933">
            <v>172025</v>
          </cell>
          <cell r="B2933" t="str">
            <v>TO</v>
          </cell>
          <cell r="C2933" t="str">
            <v>SÃO SALVADOR DO TOCANTINS</v>
          </cell>
          <cell r="D2933" t="str">
            <v>172025</v>
          </cell>
          <cell r="E2933">
            <v>1200</v>
          </cell>
          <cell r="F2933">
            <v>4911395</v>
          </cell>
        </row>
        <row r="2934">
          <cell r="A2934">
            <v>172030</v>
          </cell>
          <cell r="B2934" t="str">
            <v>TO</v>
          </cell>
          <cell r="C2934" t="str">
            <v>SÃO SEBASTIÃO DO TOCANTINS</v>
          </cell>
          <cell r="D2934" t="str">
            <v>172030</v>
          </cell>
          <cell r="E2934">
            <v>1578</v>
          </cell>
          <cell r="F2934">
            <v>843925</v>
          </cell>
        </row>
        <row r="2935">
          <cell r="A2935">
            <v>172049</v>
          </cell>
          <cell r="B2935" t="str">
            <v>TO</v>
          </cell>
          <cell r="C2935" t="str">
            <v>SÃO VALÉRIO</v>
          </cell>
          <cell r="D2935" t="str">
            <v>172049</v>
          </cell>
          <cell r="E2935">
            <v>26647</v>
          </cell>
          <cell r="F2935">
            <v>3573198</v>
          </cell>
        </row>
        <row r="2936">
          <cell r="A2936">
            <v>172065</v>
          </cell>
          <cell r="B2936" t="str">
            <v>TO</v>
          </cell>
          <cell r="C2936" t="str">
            <v>SILVANÓPOLIS</v>
          </cell>
          <cell r="D2936" t="str">
            <v>172065</v>
          </cell>
          <cell r="E2936">
            <v>43592</v>
          </cell>
          <cell r="F2936">
            <v>4347321</v>
          </cell>
        </row>
        <row r="2937">
          <cell r="A2937">
            <v>172080</v>
          </cell>
          <cell r="B2937" t="str">
            <v>TO</v>
          </cell>
          <cell r="C2937" t="str">
            <v>SÍTIO NOVO DO TOCANTINS</v>
          </cell>
          <cell r="D2937" t="str">
            <v>172080</v>
          </cell>
          <cell r="E2937">
            <v>4395</v>
          </cell>
          <cell r="F2937">
            <v>12102426</v>
          </cell>
        </row>
        <row r="2938">
          <cell r="A2938">
            <v>172085</v>
          </cell>
          <cell r="B2938" t="str">
            <v>TO</v>
          </cell>
          <cell r="C2938" t="str">
            <v>SUCUPIRA</v>
          </cell>
          <cell r="D2938" t="str">
            <v>172085</v>
          </cell>
          <cell r="E2938">
            <v>1911</v>
          </cell>
          <cell r="F2938">
            <v>2924579</v>
          </cell>
        </row>
        <row r="2939">
          <cell r="A2939">
            <v>172090</v>
          </cell>
          <cell r="B2939" t="str">
            <v>TO</v>
          </cell>
          <cell r="C2939" t="str">
            <v>TAGUATINGA</v>
          </cell>
          <cell r="D2939" t="str">
            <v>172090</v>
          </cell>
          <cell r="E2939">
            <v>4877</v>
          </cell>
          <cell r="F2939">
            <v>2968671</v>
          </cell>
        </row>
        <row r="2940">
          <cell r="A2940">
            <v>172093</v>
          </cell>
          <cell r="B2940" t="str">
            <v>TO</v>
          </cell>
          <cell r="C2940" t="str">
            <v>TAIPAS DO TOCANTINS</v>
          </cell>
          <cell r="D2940" t="str">
            <v>172093</v>
          </cell>
          <cell r="E2940">
            <v>10367</v>
          </cell>
          <cell r="F2940">
            <v>3804235</v>
          </cell>
        </row>
        <row r="2941">
          <cell r="A2941">
            <v>172097</v>
          </cell>
          <cell r="B2941" t="str">
            <v>TO</v>
          </cell>
          <cell r="C2941" t="str">
            <v>TALISMÃ</v>
          </cell>
          <cell r="D2941" t="str">
            <v>172097</v>
          </cell>
          <cell r="E2941">
            <v>19424</v>
          </cell>
          <cell r="F2941">
            <v>2238329</v>
          </cell>
        </row>
        <row r="2942">
          <cell r="A2942">
            <v>172110</v>
          </cell>
          <cell r="B2942" t="str">
            <v>TO</v>
          </cell>
          <cell r="C2942" t="str">
            <v>TOCANTÍNIA</v>
          </cell>
          <cell r="D2942" t="str">
            <v>172110</v>
          </cell>
          <cell r="E2942">
            <v>13257</v>
          </cell>
          <cell r="F2942">
            <v>5175995</v>
          </cell>
        </row>
        <row r="2943">
          <cell r="A2943">
            <v>172120</v>
          </cell>
          <cell r="B2943" t="str">
            <v>TO</v>
          </cell>
          <cell r="C2943" t="str">
            <v>TOCANTINÓPOLIS</v>
          </cell>
          <cell r="D2943" t="str">
            <v>172120</v>
          </cell>
          <cell r="E2943">
            <v>56512</v>
          </cell>
          <cell r="F2943">
            <v>19778017</v>
          </cell>
        </row>
        <row r="2944">
          <cell r="A2944">
            <v>172125</v>
          </cell>
          <cell r="B2944" t="str">
            <v>TO</v>
          </cell>
          <cell r="C2944" t="str">
            <v>TUPIRAMA</v>
          </cell>
          <cell r="D2944" t="str">
            <v>172125</v>
          </cell>
          <cell r="E2944">
            <v>15066</v>
          </cell>
          <cell r="F2944">
            <v>5503005</v>
          </cell>
        </row>
        <row r="2945">
          <cell r="A2945">
            <v>172130</v>
          </cell>
          <cell r="B2945" t="str">
            <v>TO</v>
          </cell>
          <cell r="C2945" t="str">
            <v>TUPIRATINS</v>
          </cell>
          <cell r="D2945" t="str">
            <v>172130</v>
          </cell>
          <cell r="E2945">
            <v>16456</v>
          </cell>
          <cell r="F2945">
            <v>1087265</v>
          </cell>
        </row>
        <row r="2946">
          <cell r="A2946">
            <v>172208</v>
          </cell>
          <cell r="B2946" t="str">
            <v>TO</v>
          </cell>
          <cell r="C2946" t="str">
            <v>WANDERLÂNDIA</v>
          </cell>
          <cell r="D2946" t="str">
            <v>172208</v>
          </cell>
          <cell r="E2946">
            <v>1328</v>
          </cell>
          <cell r="F2946">
            <v>505730</v>
          </cell>
        </row>
        <row r="2947">
          <cell r="A2947">
            <v>172210</v>
          </cell>
          <cell r="B2947" t="str">
            <v>TO</v>
          </cell>
          <cell r="C2947" t="str">
            <v>XAMBIOÁ</v>
          </cell>
          <cell r="D2947" t="str">
            <v>172210</v>
          </cell>
          <cell r="E2947">
            <v>22400</v>
          </cell>
          <cell r="F2947">
            <v>6210276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Service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510385</v>
          </cell>
          <cell r="B2" t="str">
            <v>GAUCHA DO NORTE</v>
          </cell>
          <cell r="C2" t="str">
            <v>MT</v>
          </cell>
        </row>
        <row r="3">
          <cell r="A3">
            <v>312738</v>
          </cell>
          <cell r="B3" t="str">
            <v>GOIANA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310945</v>
          </cell>
          <cell r="B5" t="str">
            <v>CABECEIRA GRANDE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421940</v>
          </cell>
          <cell r="B7" t="str">
            <v>WITMARSUM</v>
          </cell>
          <cell r="C7" t="str">
            <v>SC</v>
          </cell>
        </row>
        <row r="8">
          <cell r="A8">
            <v>313960</v>
          </cell>
          <cell r="B8" t="str">
            <v>MANTENA</v>
          </cell>
          <cell r="C8" t="str">
            <v>MG</v>
          </cell>
        </row>
        <row r="9">
          <cell r="A9">
            <v>353140</v>
          </cell>
          <cell r="B9" t="str">
            <v>MONTE APRAZIVEL</v>
          </cell>
          <cell r="C9" t="str">
            <v>SP</v>
          </cell>
          <cell r="E9">
            <v>1233622</v>
          </cell>
        </row>
        <row r="10">
          <cell r="A10">
            <v>310285</v>
          </cell>
          <cell r="B10" t="str">
            <v>ANGELANDIA</v>
          </cell>
          <cell r="C10" t="str">
            <v>MG</v>
          </cell>
        </row>
        <row r="11">
          <cell r="A11">
            <v>313600</v>
          </cell>
          <cell r="B11" t="str">
            <v>JOAIMA</v>
          </cell>
          <cell r="C11" t="str">
            <v>MG</v>
          </cell>
        </row>
        <row r="12">
          <cell r="A12">
            <v>314020</v>
          </cell>
          <cell r="B12" t="str">
            <v>MARIPA DE MINAS</v>
          </cell>
          <cell r="C12" t="str">
            <v>MG</v>
          </cell>
        </row>
        <row r="13">
          <cell r="A13">
            <v>316225</v>
          </cell>
          <cell r="B13" t="str">
            <v>SAO JOAO DA LAGOA</v>
          </cell>
          <cell r="C13" t="str">
            <v>MG</v>
          </cell>
        </row>
        <row r="14">
          <cell r="A14">
            <v>500600</v>
          </cell>
          <cell r="B14" t="str">
            <v>NOVA ALVORADA DO SUL</v>
          </cell>
          <cell r="C14" t="str">
            <v>MS</v>
          </cell>
        </row>
        <row r="15">
          <cell r="A15">
            <v>315890</v>
          </cell>
          <cell r="B15" t="str">
            <v>SANTANA DO MANHUACU</v>
          </cell>
          <cell r="C15" t="str">
            <v>MG</v>
          </cell>
        </row>
        <row r="16">
          <cell r="A16">
            <v>315410</v>
          </cell>
          <cell r="B16" t="str">
            <v>RECREIO</v>
          </cell>
          <cell r="C16" t="str">
            <v>MG</v>
          </cell>
        </row>
        <row r="17">
          <cell r="A17">
            <v>313170</v>
          </cell>
          <cell r="B17" t="str">
            <v>ITABIRA</v>
          </cell>
          <cell r="C17" t="str">
            <v>MG</v>
          </cell>
        </row>
        <row r="18">
          <cell r="A18">
            <v>310830</v>
          </cell>
          <cell r="B18" t="str">
            <v>BORDA DA MATA</v>
          </cell>
          <cell r="C18" t="str">
            <v>MG</v>
          </cell>
        </row>
        <row r="19">
          <cell r="A19">
            <v>315725</v>
          </cell>
          <cell r="B19" t="str">
            <v>SANTA BARBARA DO LESTE</v>
          </cell>
          <cell r="C19" t="str">
            <v>MG</v>
          </cell>
        </row>
        <row r="20">
          <cell r="A20">
            <v>311930</v>
          </cell>
          <cell r="B20" t="str">
            <v>COROMANDEL</v>
          </cell>
          <cell r="C20" t="str">
            <v>MG</v>
          </cell>
        </row>
        <row r="21">
          <cell r="A21">
            <v>314435</v>
          </cell>
          <cell r="B21" t="str">
            <v>NAQUE</v>
          </cell>
          <cell r="C21" t="str">
            <v>MG</v>
          </cell>
        </row>
        <row r="22">
          <cell r="A22">
            <v>312750</v>
          </cell>
          <cell r="B22" t="str">
            <v>GONZAGA</v>
          </cell>
          <cell r="C22" t="str">
            <v>MG</v>
          </cell>
        </row>
        <row r="23">
          <cell r="A23">
            <v>315590</v>
          </cell>
          <cell r="B23" t="str">
            <v>RIO PRETO</v>
          </cell>
          <cell r="C23" t="str">
            <v>MG</v>
          </cell>
        </row>
        <row r="24">
          <cell r="A24">
            <v>500315</v>
          </cell>
          <cell r="B24" t="str">
            <v>CORONEL SAPUCAIA</v>
          </cell>
          <cell r="C24" t="str">
            <v>MS</v>
          </cell>
          <cell r="E24">
            <v>1767504</v>
          </cell>
        </row>
        <row r="25">
          <cell r="A25">
            <v>421835</v>
          </cell>
          <cell r="B25" t="str">
            <v>TREVISO</v>
          </cell>
          <cell r="C25" t="str">
            <v>SC</v>
          </cell>
        </row>
        <row r="26">
          <cell r="A26">
            <v>315980</v>
          </cell>
          <cell r="B26" t="str">
            <v>SANTA VITORIA</v>
          </cell>
          <cell r="C26" t="str">
            <v>MG</v>
          </cell>
        </row>
        <row r="27">
          <cell r="A27">
            <v>354220</v>
          </cell>
          <cell r="B27" t="str">
            <v>RANCHARIA</v>
          </cell>
          <cell r="C27" t="str">
            <v>SP</v>
          </cell>
        </row>
        <row r="28">
          <cell r="A28">
            <v>316905</v>
          </cell>
          <cell r="B28" t="str">
            <v>TOCOS DO MOJI</v>
          </cell>
          <cell r="C28" t="str">
            <v>MG</v>
          </cell>
        </row>
        <row r="29">
          <cell r="A29">
            <v>315160</v>
          </cell>
          <cell r="B29" t="str">
            <v>PLANURA</v>
          </cell>
          <cell r="C29" t="str">
            <v>MG</v>
          </cell>
        </row>
        <row r="30">
          <cell r="A30">
            <v>420310</v>
          </cell>
          <cell r="B30" t="str">
            <v>CAIBI</v>
          </cell>
          <cell r="C30" t="str">
            <v>SC</v>
          </cell>
          <cell r="E30">
            <v>313210</v>
          </cell>
        </row>
        <row r="31">
          <cell r="A31">
            <v>314080</v>
          </cell>
          <cell r="B31" t="str">
            <v>MATIAS BARBOSA</v>
          </cell>
          <cell r="C31" t="str">
            <v>MG</v>
          </cell>
        </row>
        <row r="32">
          <cell r="A32">
            <v>320435</v>
          </cell>
          <cell r="B32" t="str">
            <v>RIO BANANAL</v>
          </cell>
          <cell r="C32" t="str">
            <v>ES</v>
          </cell>
        </row>
        <row r="33">
          <cell r="A33">
            <v>312385</v>
          </cell>
          <cell r="B33" t="str">
            <v>ENTRE FOLHAS</v>
          </cell>
          <cell r="C33" t="str">
            <v>MG</v>
          </cell>
        </row>
        <row r="34">
          <cell r="A34">
            <v>310070</v>
          </cell>
          <cell r="B34" t="str">
            <v>AGUA COMPRIDA</v>
          </cell>
          <cell r="C34" t="str">
            <v>MG</v>
          </cell>
        </row>
        <row r="35">
          <cell r="A35">
            <v>421310</v>
          </cell>
          <cell r="B35" t="str">
            <v>PIRATUBA</v>
          </cell>
          <cell r="C35" t="str">
            <v>SC</v>
          </cell>
          <cell r="E35">
            <v>627518</v>
          </cell>
        </row>
        <row r="36">
          <cell r="A36">
            <v>315010</v>
          </cell>
          <cell r="B36" t="str">
            <v>PIAU</v>
          </cell>
          <cell r="C36" t="str">
            <v>MG</v>
          </cell>
        </row>
        <row r="37">
          <cell r="A37">
            <v>313055</v>
          </cell>
          <cell r="B37" t="str">
            <v>IMBE DE MINAS</v>
          </cell>
          <cell r="C37" t="str">
            <v>MG</v>
          </cell>
        </row>
        <row r="38">
          <cell r="A38">
            <v>316770</v>
          </cell>
          <cell r="B38" t="str">
            <v>SOBRALIA</v>
          </cell>
          <cell r="C38" t="str">
            <v>MG</v>
          </cell>
        </row>
        <row r="39">
          <cell r="A39">
            <v>431360</v>
          </cell>
          <cell r="B39" t="str">
            <v>PAIM FILHO</v>
          </cell>
          <cell r="C39" t="str">
            <v>RS</v>
          </cell>
        </row>
        <row r="40">
          <cell r="A40">
            <v>510455</v>
          </cell>
          <cell r="B40" t="str">
            <v>ITAUBA</v>
          </cell>
          <cell r="C40" t="str">
            <v>MT</v>
          </cell>
        </row>
        <row r="41">
          <cell r="A41">
            <v>310770</v>
          </cell>
          <cell r="B41" t="str">
            <v>BOM JESUS DO AMPARO</v>
          </cell>
          <cell r="C41" t="str">
            <v>MG</v>
          </cell>
        </row>
        <row r="42">
          <cell r="A42">
            <v>312695</v>
          </cell>
          <cell r="B42" t="str">
            <v>FREI LAGONEGRO</v>
          </cell>
          <cell r="C42" t="str">
            <v>MG</v>
          </cell>
        </row>
        <row r="43">
          <cell r="A43">
            <v>351385</v>
          </cell>
          <cell r="B43" t="str">
            <v>DIRCE REIS</v>
          </cell>
          <cell r="C43" t="str">
            <v>SP</v>
          </cell>
        </row>
        <row r="44">
          <cell r="A44">
            <v>421740</v>
          </cell>
          <cell r="B44" t="str">
            <v>SCHROEDER</v>
          </cell>
          <cell r="C44" t="str">
            <v>SC</v>
          </cell>
          <cell r="D44">
            <v>189087</v>
          </cell>
        </row>
        <row r="45">
          <cell r="A45">
            <v>312370</v>
          </cell>
          <cell r="B45" t="str">
            <v>ENGENHEIRO CALDAS</v>
          </cell>
          <cell r="C45" t="str">
            <v>MG</v>
          </cell>
        </row>
        <row r="46">
          <cell r="A46">
            <v>316180</v>
          </cell>
          <cell r="B46" t="str">
            <v>SAO GONCALO DO PARA</v>
          </cell>
          <cell r="C46" t="str">
            <v>MG</v>
          </cell>
        </row>
        <row r="47">
          <cell r="A47">
            <v>312630</v>
          </cell>
          <cell r="B47" t="str">
            <v>FORTALEZA DE MINAS</v>
          </cell>
          <cell r="C47" t="str">
            <v>MG</v>
          </cell>
        </row>
        <row r="48">
          <cell r="A48">
            <v>314795</v>
          </cell>
          <cell r="B48" t="str">
            <v>PATIS</v>
          </cell>
          <cell r="C48" t="str">
            <v>MG</v>
          </cell>
        </row>
        <row r="49">
          <cell r="A49">
            <v>420050</v>
          </cell>
          <cell r="B49" t="str">
            <v>AGUAS DE CHAPECO</v>
          </cell>
          <cell r="C49" t="str">
            <v>SC</v>
          </cell>
          <cell r="E49">
            <v>311647</v>
          </cell>
        </row>
        <row r="50">
          <cell r="A50">
            <v>314675</v>
          </cell>
          <cell r="B50" t="str">
            <v>PALMOPOLIS</v>
          </cell>
          <cell r="C50" t="str">
            <v>MG</v>
          </cell>
        </row>
        <row r="51">
          <cell r="A51">
            <v>421090</v>
          </cell>
          <cell r="B51" t="str">
            <v>MODELO</v>
          </cell>
          <cell r="C51" t="str">
            <v>SC</v>
          </cell>
          <cell r="E51">
            <v>395188</v>
          </cell>
        </row>
        <row r="52">
          <cell r="A52">
            <v>316580</v>
          </cell>
          <cell r="B52" t="str">
            <v>SENADOR JOSE BENTO</v>
          </cell>
          <cell r="C52" t="str">
            <v>MG</v>
          </cell>
        </row>
        <row r="53">
          <cell r="A53">
            <v>316360</v>
          </cell>
          <cell r="B53" t="str">
            <v>SAO JOSE DO MANTIMENTO</v>
          </cell>
          <cell r="C53" t="str">
            <v>MG</v>
          </cell>
        </row>
        <row r="54">
          <cell r="A54">
            <v>420945</v>
          </cell>
          <cell r="B54" t="str">
            <v>LAJEADO GRANDE</v>
          </cell>
          <cell r="C54" t="str">
            <v>SC</v>
          </cell>
        </row>
        <row r="55">
          <cell r="A55">
            <v>432280</v>
          </cell>
          <cell r="B55" t="str">
            <v>VERANOPOLIS</v>
          </cell>
          <cell r="C55" t="str">
            <v>RS</v>
          </cell>
          <cell r="D55">
            <v>36</v>
          </cell>
          <cell r="E55">
            <v>1767290</v>
          </cell>
        </row>
        <row r="56">
          <cell r="A56">
            <v>310920</v>
          </cell>
          <cell r="B56" t="str">
            <v>BUENOPOLIS</v>
          </cell>
          <cell r="C56" t="str">
            <v>MG</v>
          </cell>
        </row>
        <row r="57">
          <cell r="A57">
            <v>314315</v>
          </cell>
          <cell r="B57" t="str">
            <v>MONTE FORMOSO</v>
          </cell>
          <cell r="C57" t="str">
            <v>MG</v>
          </cell>
        </row>
        <row r="58">
          <cell r="A58">
            <v>421555</v>
          </cell>
          <cell r="B58" t="str">
            <v>SANTA HELENA</v>
          </cell>
          <cell r="C58" t="str">
            <v>SC</v>
          </cell>
          <cell r="D58">
            <v>42414</v>
          </cell>
          <cell r="E58">
            <v>299166</v>
          </cell>
        </row>
        <row r="59">
          <cell r="A59">
            <v>311110</v>
          </cell>
          <cell r="B59" t="str">
            <v>CAMPINA VERDE</v>
          </cell>
          <cell r="C59" t="str">
            <v>MG</v>
          </cell>
        </row>
        <row r="60">
          <cell r="A60">
            <v>352490</v>
          </cell>
          <cell r="B60" t="str">
            <v>JAMBEIRO</v>
          </cell>
          <cell r="C60" t="str">
            <v>SP</v>
          </cell>
        </row>
        <row r="61">
          <cell r="A61">
            <v>313850</v>
          </cell>
          <cell r="B61" t="str">
            <v>LIBERDADE</v>
          </cell>
          <cell r="C61" t="str">
            <v>MG</v>
          </cell>
        </row>
        <row r="62">
          <cell r="A62">
            <v>313695</v>
          </cell>
          <cell r="B62" t="str">
            <v>JUVENILIA</v>
          </cell>
          <cell r="C62" t="str">
            <v>MG</v>
          </cell>
        </row>
        <row r="63">
          <cell r="A63">
            <v>317080</v>
          </cell>
          <cell r="B63" t="str">
            <v>VARZEA DA PALMA</v>
          </cell>
          <cell r="C63" t="str">
            <v>MG</v>
          </cell>
        </row>
        <row r="64">
          <cell r="A64">
            <v>315057</v>
          </cell>
          <cell r="B64" t="str">
            <v>PINTOPOLIS</v>
          </cell>
          <cell r="C64" t="str">
            <v>MG</v>
          </cell>
        </row>
        <row r="65">
          <cell r="A65">
            <v>313830</v>
          </cell>
          <cell r="B65" t="str">
            <v>LEANDRO FERREIRA</v>
          </cell>
          <cell r="C65" t="str">
            <v>MG</v>
          </cell>
        </row>
        <row r="66">
          <cell r="A66">
            <v>520549</v>
          </cell>
          <cell r="B66" t="str">
            <v>CIDADE OCIDENTAL</v>
          </cell>
          <cell r="C66" t="str">
            <v>GO</v>
          </cell>
        </row>
        <row r="67">
          <cell r="A67">
            <v>312540</v>
          </cell>
          <cell r="B67" t="str">
            <v>FELICIO DOS SANTOS</v>
          </cell>
          <cell r="C67" t="str">
            <v>MG</v>
          </cell>
        </row>
        <row r="68">
          <cell r="A68">
            <v>312000</v>
          </cell>
          <cell r="B68" t="str">
            <v>CORREGO NOVO</v>
          </cell>
          <cell r="C68" t="str">
            <v>MG</v>
          </cell>
        </row>
        <row r="69">
          <cell r="A69">
            <v>310720</v>
          </cell>
          <cell r="B69" t="str">
            <v>BOCAINA DE MINAS</v>
          </cell>
          <cell r="C69" t="str">
            <v>MG</v>
          </cell>
        </row>
        <row r="70">
          <cell r="A70">
            <v>314270</v>
          </cell>
          <cell r="B70" t="str">
            <v>MONTALVANIA</v>
          </cell>
          <cell r="C70" t="str">
            <v>MG</v>
          </cell>
        </row>
        <row r="71">
          <cell r="A71">
            <v>312650</v>
          </cell>
          <cell r="B71" t="str">
            <v>FRANCISCO BADARO</v>
          </cell>
          <cell r="C71" t="str">
            <v>MG</v>
          </cell>
        </row>
        <row r="72">
          <cell r="A72">
            <v>311060</v>
          </cell>
          <cell r="B72" t="str">
            <v>CAMBUI</v>
          </cell>
          <cell r="C72" t="str">
            <v>MG</v>
          </cell>
        </row>
        <row r="73">
          <cell r="A73">
            <v>510325</v>
          </cell>
          <cell r="B73" t="str">
            <v>COLNIZA</v>
          </cell>
          <cell r="C73" t="str">
            <v>MT</v>
          </cell>
        </row>
        <row r="74">
          <cell r="A74">
            <v>311000</v>
          </cell>
          <cell r="B74" t="str">
            <v>CAETE</v>
          </cell>
          <cell r="C74" t="str">
            <v>MG</v>
          </cell>
        </row>
        <row r="75">
          <cell r="A75">
            <v>310460</v>
          </cell>
          <cell r="B75" t="str">
            <v>ASTOLFO DUTRA</v>
          </cell>
          <cell r="C75" t="str">
            <v>MG</v>
          </cell>
        </row>
        <row r="76">
          <cell r="A76">
            <v>311020</v>
          </cell>
          <cell r="B76" t="str">
            <v>CAJURI</v>
          </cell>
          <cell r="C76" t="str">
            <v>MG</v>
          </cell>
        </row>
        <row r="77">
          <cell r="A77">
            <v>355390</v>
          </cell>
          <cell r="B77" t="str">
            <v>TARABAI</v>
          </cell>
          <cell r="C77" t="str">
            <v>SP</v>
          </cell>
        </row>
        <row r="78">
          <cell r="A78">
            <v>355475</v>
          </cell>
          <cell r="B78" t="str">
            <v>TRABIJU</v>
          </cell>
          <cell r="C78" t="str">
            <v>SP</v>
          </cell>
        </row>
        <row r="79">
          <cell r="A79">
            <v>316150</v>
          </cell>
          <cell r="B79" t="str">
            <v>SAO GERALDO</v>
          </cell>
          <cell r="C79" t="str">
            <v>MG</v>
          </cell>
        </row>
        <row r="80">
          <cell r="A80">
            <v>314590</v>
          </cell>
          <cell r="B80" t="str">
            <v>OURO BRANCO</v>
          </cell>
          <cell r="C80" t="str">
            <v>MG</v>
          </cell>
        </row>
        <row r="81">
          <cell r="A81">
            <v>310610</v>
          </cell>
          <cell r="B81" t="str">
            <v>BELMIRO BRAGA</v>
          </cell>
          <cell r="C81" t="str">
            <v>MG</v>
          </cell>
        </row>
        <row r="82">
          <cell r="A82">
            <v>412215</v>
          </cell>
          <cell r="B82" t="str">
            <v>RIO BONITO DO IGUACU</v>
          </cell>
          <cell r="C82" t="str">
            <v>PR</v>
          </cell>
          <cell r="E82">
            <v>709526</v>
          </cell>
        </row>
        <row r="83">
          <cell r="A83">
            <v>431160</v>
          </cell>
          <cell r="B83" t="str">
            <v>LIBERATO SALZANO</v>
          </cell>
          <cell r="C83" t="str">
            <v>RS</v>
          </cell>
        </row>
        <row r="84">
          <cell r="A84">
            <v>316447</v>
          </cell>
          <cell r="B84" t="str">
            <v>SAO SEBASTIAO DO ANTA</v>
          </cell>
          <cell r="C84" t="str">
            <v>MG</v>
          </cell>
        </row>
        <row r="85">
          <cell r="A85">
            <v>311360</v>
          </cell>
          <cell r="B85" t="str">
            <v>CAREACU</v>
          </cell>
          <cell r="C85" t="str">
            <v>MG</v>
          </cell>
        </row>
        <row r="86">
          <cell r="A86">
            <v>420253</v>
          </cell>
          <cell r="B86" t="str">
            <v>BOM JESUS</v>
          </cell>
          <cell r="C86" t="str">
            <v>SC</v>
          </cell>
        </row>
        <row r="87">
          <cell r="A87">
            <v>315050</v>
          </cell>
          <cell r="B87" t="str">
            <v>PIMENTA</v>
          </cell>
          <cell r="C87" t="str">
            <v>MG</v>
          </cell>
        </row>
        <row r="88">
          <cell r="A88">
            <v>314140</v>
          </cell>
          <cell r="B88" t="str">
            <v>MEDINA</v>
          </cell>
          <cell r="C88" t="str">
            <v>MG</v>
          </cell>
        </row>
        <row r="89">
          <cell r="A89">
            <v>350775</v>
          </cell>
          <cell r="B89" t="str">
            <v>BREJO ALEGRE</v>
          </cell>
          <cell r="C89" t="str">
            <v>SP</v>
          </cell>
        </row>
        <row r="90">
          <cell r="A90">
            <v>315610</v>
          </cell>
          <cell r="B90" t="str">
            <v>RITAPOLIS</v>
          </cell>
          <cell r="C90" t="str">
            <v>MG</v>
          </cell>
        </row>
        <row r="91">
          <cell r="A91">
            <v>311730</v>
          </cell>
          <cell r="B91" t="str">
            <v>CONCEICAO DAS ALAGOAS</v>
          </cell>
          <cell r="C91" t="str">
            <v>MG</v>
          </cell>
        </row>
        <row r="92">
          <cell r="A92">
            <v>311840</v>
          </cell>
          <cell r="B92" t="str">
            <v>CONSELHEIRO PENA</v>
          </cell>
          <cell r="C92" t="str">
            <v>MG</v>
          </cell>
        </row>
        <row r="93">
          <cell r="A93">
            <v>420315</v>
          </cell>
          <cell r="B93" t="str">
            <v>CALMON</v>
          </cell>
          <cell r="C93" t="str">
            <v>SC</v>
          </cell>
          <cell r="D93">
            <v>13290</v>
          </cell>
          <cell r="E93">
            <v>468680</v>
          </cell>
        </row>
        <row r="94">
          <cell r="A94">
            <v>430610</v>
          </cell>
          <cell r="B94" t="str">
            <v>CRUZ ALTA</v>
          </cell>
          <cell r="C94" t="str">
            <v>RS</v>
          </cell>
        </row>
        <row r="95">
          <cell r="A95">
            <v>315060</v>
          </cell>
          <cell r="B95" t="str">
            <v>PIRACEMA</v>
          </cell>
          <cell r="C95" t="str">
            <v>MG</v>
          </cell>
        </row>
        <row r="96">
          <cell r="A96">
            <v>421780</v>
          </cell>
          <cell r="B96" t="str">
            <v>TAIO</v>
          </cell>
          <cell r="C96" t="str">
            <v>SC</v>
          </cell>
        </row>
        <row r="97">
          <cell r="A97">
            <v>315040</v>
          </cell>
          <cell r="B97" t="str">
            <v>PIEDADE DOS GERAIS</v>
          </cell>
          <cell r="C97" t="str">
            <v>MG</v>
          </cell>
        </row>
        <row r="98">
          <cell r="A98">
            <v>313610</v>
          </cell>
          <cell r="B98" t="str">
            <v>JOANESIA</v>
          </cell>
          <cell r="C98" t="str">
            <v>MG</v>
          </cell>
        </row>
        <row r="99">
          <cell r="A99">
            <v>500797</v>
          </cell>
          <cell r="B99" t="str">
            <v>TAQUARUSSU</v>
          </cell>
          <cell r="C99" t="str">
            <v>MS</v>
          </cell>
        </row>
        <row r="100">
          <cell r="A100">
            <v>312965</v>
          </cell>
          <cell r="B100" t="str">
            <v>IBIRACATU</v>
          </cell>
          <cell r="C100" t="str">
            <v>MG</v>
          </cell>
        </row>
        <row r="101">
          <cell r="A101">
            <v>430280</v>
          </cell>
          <cell r="B101" t="str">
            <v>CACAPAVA DO SUL</v>
          </cell>
          <cell r="C101" t="str">
            <v>RS</v>
          </cell>
        </row>
        <row r="102">
          <cell r="A102">
            <v>500220</v>
          </cell>
          <cell r="B102" t="str">
            <v>BONITO</v>
          </cell>
          <cell r="C102" t="str">
            <v>MS</v>
          </cell>
        </row>
        <row r="103">
          <cell r="A103">
            <v>316790</v>
          </cell>
          <cell r="B103" t="str">
            <v>TABULEIRO</v>
          </cell>
          <cell r="C103" t="str">
            <v>MG</v>
          </cell>
        </row>
        <row r="104">
          <cell r="A104">
            <v>432370</v>
          </cell>
          <cell r="B104" t="str">
            <v>VISTA GAUCHA</v>
          </cell>
          <cell r="C104" t="str">
            <v>RS</v>
          </cell>
        </row>
        <row r="105">
          <cell r="A105">
            <v>431590</v>
          </cell>
          <cell r="B105" t="str">
            <v>RODEIO BONITO</v>
          </cell>
          <cell r="C105" t="str">
            <v>RS</v>
          </cell>
          <cell r="E105">
            <v>204067</v>
          </cell>
        </row>
        <row r="106">
          <cell r="A106">
            <v>315390</v>
          </cell>
          <cell r="B106" t="str">
            <v>RAPOSOS</v>
          </cell>
          <cell r="C106" t="str">
            <v>MG</v>
          </cell>
        </row>
        <row r="107">
          <cell r="A107">
            <v>314910</v>
          </cell>
          <cell r="B107" t="str">
            <v>PEDRALVA</v>
          </cell>
          <cell r="C107" t="str">
            <v>MG</v>
          </cell>
        </row>
        <row r="108">
          <cell r="A108">
            <v>353310</v>
          </cell>
          <cell r="B108" t="str">
            <v>NOVA GUATAPORANGA</v>
          </cell>
          <cell r="C108" t="str">
            <v>SP</v>
          </cell>
          <cell r="E108">
            <v>155533</v>
          </cell>
        </row>
        <row r="109">
          <cell r="A109">
            <v>421775</v>
          </cell>
          <cell r="B109" t="str">
            <v>SUL BRASIL</v>
          </cell>
          <cell r="C109" t="str">
            <v>SC</v>
          </cell>
          <cell r="D109">
            <v>480</v>
          </cell>
          <cell r="E109">
            <v>260391</v>
          </cell>
        </row>
        <row r="110">
          <cell r="A110">
            <v>311220</v>
          </cell>
          <cell r="B110" t="str">
            <v>CAPELA NOVA</v>
          </cell>
          <cell r="C110" t="str">
            <v>MG</v>
          </cell>
        </row>
        <row r="111">
          <cell r="A111">
            <v>311720</v>
          </cell>
          <cell r="B111" t="str">
            <v>CONCEICAO DAS PEDRAS</v>
          </cell>
          <cell r="C111" t="str">
            <v>MG</v>
          </cell>
        </row>
        <row r="112">
          <cell r="A112">
            <v>316510</v>
          </cell>
          <cell r="B112" t="str">
            <v>SAO TOMAS DE AQUINO</v>
          </cell>
          <cell r="C112" t="str">
            <v>MG</v>
          </cell>
        </row>
        <row r="113">
          <cell r="A113">
            <v>352450</v>
          </cell>
          <cell r="B113" t="str">
            <v>JACI</v>
          </cell>
          <cell r="C113" t="str">
            <v>SP</v>
          </cell>
        </row>
        <row r="114">
          <cell r="A114">
            <v>354460</v>
          </cell>
          <cell r="B114" t="str">
            <v>SABINO</v>
          </cell>
          <cell r="C114" t="str">
            <v>SP</v>
          </cell>
          <cell r="E114">
            <v>781056</v>
          </cell>
        </row>
        <row r="115">
          <cell r="A115">
            <v>313560</v>
          </cell>
          <cell r="B115" t="str">
            <v>JEQUITAI</v>
          </cell>
          <cell r="C115" t="str">
            <v>MG</v>
          </cell>
        </row>
        <row r="116">
          <cell r="A116">
            <v>351750</v>
          </cell>
          <cell r="B116" t="str">
            <v>GUAPIACU</v>
          </cell>
          <cell r="C116" t="str">
            <v>SP</v>
          </cell>
        </row>
        <row r="117">
          <cell r="A117">
            <v>310010</v>
          </cell>
          <cell r="B117" t="str">
            <v>ABADIA DOS DOURADOS</v>
          </cell>
          <cell r="C117" t="str">
            <v>MG</v>
          </cell>
        </row>
        <row r="118">
          <cell r="A118">
            <v>430700</v>
          </cell>
          <cell r="B118" t="str">
            <v>ERECHIM</v>
          </cell>
          <cell r="C118" t="str">
            <v>RS</v>
          </cell>
        </row>
        <row r="119">
          <cell r="A119">
            <v>421230</v>
          </cell>
          <cell r="B119" t="str">
            <v>PAULO LOPES</v>
          </cell>
          <cell r="C119" t="str">
            <v>SC</v>
          </cell>
          <cell r="E119">
            <v>481641</v>
          </cell>
        </row>
        <row r="120">
          <cell r="A120">
            <v>315700</v>
          </cell>
          <cell r="B120" t="str">
            <v>SALINAS</v>
          </cell>
          <cell r="C120" t="str">
            <v>MG</v>
          </cell>
        </row>
        <row r="121">
          <cell r="A121">
            <v>312060</v>
          </cell>
          <cell r="B121" t="str">
            <v>CRUCILANDIA</v>
          </cell>
          <cell r="C121" t="str">
            <v>MG</v>
          </cell>
        </row>
        <row r="122">
          <cell r="A122">
            <v>316050</v>
          </cell>
          <cell r="B122" t="str">
            <v>SANTO ANTONIO DO RIO ABAIXO</v>
          </cell>
          <cell r="C122" t="str">
            <v>MG</v>
          </cell>
        </row>
        <row r="123">
          <cell r="A123">
            <v>354840</v>
          </cell>
          <cell r="B123" t="str">
            <v>SANTOPOLIS DO AGUAPEI</v>
          </cell>
          <cell r="C123" t="str">
            <v>SP</v>
          </cell>
        </row>
        <row r="124">
          <cell r="A124">
            <v>316935</v>
          </cell>
          <cell r="B124" t="str">
            <v>TRES MARIAS</v>
          </cell>
          <cell r="C124" t="str">
            <v>MG</v>
          </cell>
        </row>
        <row r="125">
          <cell r="A125">
            <v>313430</v>
          </cell>
          <cell r="B125" t="str">
            <v>ITUMIRIM</v>
          </cell>
          <cell r="C125" t="str">
            <v>MG</v>
          </cell>
        </row>
        <row r="126">
          <cell r="A126">
            <v>431937</v>
          </cell>
          <cell r="B126" t="str">
            <v>SAO PEDRO DO BUTIA</v>
          </cell>
          <cell r="C126" t="str">
            <v>RS</v>
          </cell>
        </row>
        <row r="127">
          <cell r="A127">
            <v>430650</v>
          </cell>
          <cell r="B127" t="str">
            <v>DOM FELICIANO</v>
          </cell>
          <cell r="C127" t="str">
            <v>RS</v>
          </cell>
        </row>
        <row r="128">
          <cell r="A128">
            <v>354250</v>
          </cell>
          <cell r="B128" t="str">
            <v>REGINOPOLIS</v>
          </cell>
          <cell r="C128" t="str">
            <v>SP</v>
          </cell>
          <cell r="E128">
            <v>550885</v>
          </cell>
        </row>
        <row r="129">
          <cell r="A129">
            <v>316060</v>
          </cell>
          <cell r="B129" t="str">
            <v>SANTO HIPOLITO</v>
          </cell>
          <cell r="C129" t="str">
            <v>MG</v>
          </cell>
        </row>
        <row r="130">
          <cell r="A130">
            <v>352590</v>
          </cell>
          <cell r="B130" t="str">
            <v>JUNDIAI</v>
          </cell>
          <cell r="C130" t="str">
            <v>SP</v>
          </cell>
        </row>
        <row r="131">
          <cell r="A131">
            <v>316450</v>
          </cell>
          <cell r="B131" t="str">
            <v>SAO SEBASTIAO DO MARANHAO</v>
          </cell>
          <cell r="C131" t="str">
            <v>MG</v>
          </cell>
        </row>
        <row r="132">
          <cell r="A132">
            <v>315560</v>
          </cell>
          <cell r="B132" t="str">
            <v>RIO PARDO DE MINAS</v>
          </cell>
          <cell r="C132" t="str">
            <v>MG</v>
          </cell>
        </row>
        <row r="133">
          <cell r="A133">
            <v>315770</v>
          </cell>
          <cell r="B133" t="str">
            <v>SANTA JULIANA</v>
          </cell>
          <cell r="C133" t="str">
            <v>MG</v>
          </cell>
        </row>
        <row r="134">
          <cell r="A134">
            <v>412535</v>
          </cell>
          <cell r="B134" t="str">
            <v>SAO JORGE DO PATROCINIO</v>
          </cell>
          <cell r="C134" t="str">
            <v>PR</v>
          </cell>
        </row>
        <row r="135">
          <cell r="A135">
            <v>421795</v>
          </cell>
          <cell r="B135" t="str">
            <v>TIGRINHOS</v>
          </cell>
          <cell r="C135" t="str">
            <v>SC</v>
          </cell>
          <cell r="E135">
            <v>271432</v>
          </cell>
        </row>
        <row r="136">
          <cell r="A136">
            <v>312670</v>
          </cell>
          <cell r="B136" t="str">
            <v>FRANCISCO SA</v>
          </cell>
          <cell r="C136" t="str">
            <v>MG</v>
          </cell>
        </row>
        <row r="137">
          <cell r="A137">
            <v>421730</v>
          </cell>
          <cell r="B137" t="str">
            <v>SAUDADES</v>
          </cell>
          <cell r="C137" t="str">
            <v>SC</v>
          </cell>
          <cell r="E137">
            <v>543278</v>
          </cell>
        </row>
        <row r="138">
          <cell r="A138">
            <v>313005</v>
          </cell>
          <cell r="B138" t="str">
            <v>ICARAI DE MINAS</v>
          </cell>
          <cell r="C138" t="str">
            <v>MG</v>
          </cell>
        </row>
        <row r="139">
          <cell r="A139">
            <v>310570</v>
          </cell>
          <cell r="B139" t="str">
            <v>BARRA LONGA</v>
          </cell>
          <cell r="C139" t="str">
            <v>MG</v>
          </cell>
        </row>
        <row r="140">
          <cell r="A140">
            <v>317180</v>
          </cell>
          <cell r="B140" t="str">
            <v>VIRGINOPOLIS</v>
          </cell>
          <cell r="C140" t="str">
            <v>MG</v>
          </cell>
        </row>
        <row r="141">
          <cell r="A141">
            <v>500620</v>
          </cell>
          <cell r="B141" t="str">
            <v>NOVA ANDRADINA</v>
          </cell>
          <cell r="C141" t="str">
            <v>MS</v>
          </cell>
        </row>
        <row r="142">
          <cell r="A142">
            <v>355000</v>
          </cell>
          <cell r="B142" t="str">
            <v>SAO LUIS DO PARAITINGA</v>
          </cell>
          <cell r="C142" t="str">
            <v>SP</v>
          </cell>
          <cell r="E142">
            <v>870976</v>
          </cell>
        </row>
        <row r="143">
          <cell r="A143">
            <v>310280</v>
          </cell>
          <cell r="B143" t="str">
            <v>ANDRELANDIA</v>
          </cell>
          <cell r="C143" t="str">
            <v>MG</v>
          </cell>
        </row>
        <row r="144">
          <cell r="A144">
            <v>313300</v>
          </cell>
          <cell r="B144" t="str">
            <v>ITAMONTE</v>
          </cell>
          <cell r="C144" t="str">
            <v>MG</v>
          </cell>
        </row>
        <row r="145">
          <cell r="A145">
            <v>314790</v>
          </cell>
          <cell r="B145" t="str">
            <v>PASSOS</v>
          </cell>
          <cell r="C145" t="str">
            <v>MG</v>
          </cell>
        </row>
        <row r="146">
          <cell r="A146">
            <v>315180</v>
          </cell>
          <cell r="B146" t="str">
            <v>POCOS DE CALDAS</v>
          </cell>
          <cell r="C146" t="str">
            <v>MG</v>
          </cell>
        </row>
        <row r="147">
          <cell r="A147">
            <v>500430</v>
          </cell>
          <cell r="B147" t="str">
            <v>IGUATEMI</v>
          </cell>
          <cell r="C147" t="str">
            <v>MS</v>
          </cell>
        </row>
        <row r="148">
          <cell r="A148">
            <v>351518</v>
          </cell>
          <cell r="B148" t="str">
            <v>ESPIRITO SANTO DO PINHAL</v>
          </cell>
          <cell r="C148" t="str">
            <v>SP</v>
          </cell>
          <cell r="E148">
            <v>1937232</v>
          </cell>
        </row>
        <row r="149">
          <cell r="A149">
            <v>431550</v>
          </cell>
          <cell r="B149" t="str">
            <v>RESTINGA SECA</v>
          </cell>
          <cell r="C149" t="str">
            <v>RS</v>
          </cell>
        </row>
        <row r="150">
          <cell r="A150">
            <v>314890</v>
          </cell>
          <cell r="B150" t="str">
            <v>PEDRA DO INDAIA</v>
          </cell>
          <cell r="C150" t="str">
            <v>MG</v>
          </cell>
        </row>
        <row r="151">
          <cell r="A151">
            <v>314850</v>
          </cell>
          <cell r="B151" t="str">
            <v>PAVAO</v>
          </cell>
          <cell r="C151" t="str">
            <v>MG</v>
          </cell>
        </row>
        <row r="152">
          <cell r="A152">
            <v>317070</v>
          </cell>
          <cell r="B152" t="str">
            <v>VARGINHA</v>
          </cell>
          <cell r="C152" t="str">
            <v>MG</v>
          </cell>
        </row>
        <row r="153">
          <cell r="A153">
            <v>315070</v>
          </cell>
          <cell r="B153" t="str">
            <v>PIRAJUBA</v>
          </cell>
          <cell r="C153" t="str">
            <v>MG</v>
          </cell>
        </row>
        <row r="154">
          <cell r="A154">
            <v>316730</v>
          </cell>
          <cell r="B154" t="str">
            <v>SILVEIRANIA</v>
          </cell>
          <cell r="C154" t="str">
            <v>MG</v>
          </cell>
        </row>
        <row r="155">
          <cell r="A155">
            <v>500150</v>
          </cell>
          <cell r="B155" t="str">
            <v>BANDEIRANTES</v>
          </cell>
          <cell r="C155" t="str">
            <v>MS</v>
          </cell>
        </row>
        <row r="156">
          <cell r="A156">
            <v>315895</v>
          </cell>
          <cell r="B156" t="str">
            <v>SANTANA DO PARAISO</v>
          </cell>
          <cell r="C156" t="str">
            <v>MG</v>
          </cell>
        </row>
        <row r="157">
          <cell r="A157">
            <v>310630</v>
          </cell>
          <cell r="B157" t="str">
            <v>BELO ORIENTE</v>
          </cell>
          <cell r="C157" t="str">
            <v>MG</v>
          </cell>
        </row>
        <row r="158">
          <cell r="A158">
            <v>315660</v>
          </cell>
          <cell r="B158" t="str">
            <v>RUBIM</v>
          </cell>
          <cell r="C158" t="str">
            <v>MG</v>
          </cell>
        </row>
        <row r="159">
          <cell r="A159">
            <v>314460</v>
          </cell>
          <cell r="B159" t="str">
            <v>NEPOMUCENO</v>
          </cell>
          <cell r="C159" t="str">
            <v>MG</v>
          </cell>
        </row>
        <row r="160">
          <cell r="A160">
            <v>312180</v>
          </cell>
          <cell r="B160" t="str">
            <v>DIONISIO</v>
          </cell>
          <cell r="C160" t="str">
            <v>MG</v>
          </cell>
        </row>
        <row r="161">
          <cell r="A161">
            <v>310445</v>
          </cell>
          <cell r="B161" t="str">
            <v>ARICANDUVA</v>
          </cell>
          <cell r="C161" t="str">
            <v>MG</v>
          </cell>
        </row>
        <row r="162">
          <cell r="A162">
            <v>310490</v>
          </cell>
          <cell r="B162" t="str">
            <v>BAEPENDI</v>
          </cell>
          <cell r="C162" t="str">
            <v>MG</v>
          </cell>
        </row>
        <row r="163">
          <cell r="A163">
            <v>420650</v>
          </cell>
          <cell r="B163" t="str">
            <v>GUARAMIRIM</v>
          </cell>
          <cell r="C163" t="str">
            <v>SC</v>
          </cell>
          <cell r="D163">
            <v>702808</v>
          </cell>
        </row>
        <row r="164">
          <cell r="A164">
            <v>313690</v>
          </cell>
          <cell r="B164" t="str">
            <v>JURUAIA</v>
          </cell>
          <cell r="C164" t="str">
            <v>MG</v>
          </cell>
        </row>
        <row r="165">
          <cell r="A165">
            <v>311170</v>
          </cell>
          <cell r="B165" t="str">
            <v>CANAA</v>
          </cell>
          <cell r="C165" t="str">
            <v>MG</v>
          </cell>
        </row>
        <row r="166">
          <cell r="A166">
            <v>421625</v>
          </cell>
          <cell r="B166" t="str">
            <v>SAO JOAO DO OESTE</v>
          </cell>
          <cell r="C166" t="str">
            <v>SC</v>
          </cell>
          <cell r="E166">
            <v>511130</v>
          </cell>
        </row>
        <row r="167">
          <cell r="A167">
            <v>410165</v>
          </cell>
          <cell r="B167" t="str">
            <v>ARAPUA</v>
          </cell>
          <cell r="C167" t="str">
            <v>PR</v>
          </cell>
        </row>
        <row r="168">
          <cell r="A168">
            <v>312190</v>
          </cell>
          <cell r="B168" t="str">
            <v>DIVINESIA</v>
          </cell>
          <cell r="C168" t="str">
            <v>MG</v>
          </cell>
        </row>
        <row r="169">
          <cell r="A169">
            <v>310900</v>
          </cell>
          <cell r="B169" t="str">
            <v>BRUMADINHO</v>
          </cell>
          <cell r="C169" t="str">
            <v>MG</v>
          </cell>
        </row>
        <row r="170">
          <cell r="A170">
            <v>420900</v>
          </cell>
          <cell r="B170" t="str">
            <v>JOACABA</v>
          </cell>
          <cell r="C170" t="str">
            <v>SC</v>
          </cell>
          <cell r="D170">
            <v>36278</v>
          </cell>
          <cell r="E170">
            <v>611681</v>
          </cell>
        </row>
        <row r="171">
          <cell r="A171">
            <v>311080</v>
          </cell>
          <cell r="B171" t="str">
            <v>CAMPANARIO</v>
          </cell>
          <cell r="C171" t="str">
            <v>MG</v>
          </cell>
        </row>
        <row r="172">
          <cell r="A172">
            <v>432132</v>
          </cell>
          <cell r="B172" t="str">
            <v>TAQUARUCU DO SUL</v>
          </cell>
          <cell r="C172" t="str">
            <v>RS</v>
          </cell>
        </row>
        <row r="173">
          <cell r="A173">
            <v>500060</v>
          </cell>
          <cell r="B173" t="str">
            <v>AMAMBAI</v>
          </cell>
          <cell r="C173" t="str">
            <v>MS</v>
          </cell>
        </row>
        <row r="174">
          <cell r="A174">
            <v>500240</v>
          </cell>
          <cell r="B174" t="str">
            <v>CAARAPO</v>
          </cell>
          <cell r="C174" t="str">
            <v>MS</v>
          </cell>
        </row>
        <row r="175">
          <cell r="A175">
            <v>314260</v>
          </cell>
          <cell r="B175" t="str">
            <v>MONSENHOR PAULO</v>
          </cell>
          <cell r="C175" t="str">
            <v>MG</v>
          </cell>
        </row>
        <row r="176">
          <cell r="A176">
            <v>317000</v>
          </cell>
          <cell r="B176" t="str">
            <v>UBAI</v>
          </cell>
          <cell r="C176" t="str">
            <v>MG</v>
          </cell>
        </row>
        <row r="177">
          <cell r="A177">
            <v>317075</v>
          </cell>
          <cell r="B177" t="str">
            <v>VARJAO DE MINAS</v>
          </cell>
          <cell r="C177" t="str">
            <v>MG</v>
          </cell>
        </row>
        <row r="178">
          <cell r="A178">
            <v>353870</v>
          </cell>
          <cell r="B178" t="str">
            <v>PIRACICABA</v>
          </cell>
          <cell r="C178" t="str">
            <v>SP</v>
          </cell>
        </row>
        <row r="179">
          <cell r="A179">
            <v>310440</v>
          </cell>
          <cell r="B179" t="str">
            <v>ARGIRITA</v>
          </cell>
          <cell r="C179" t="str">
            <v>MG</v>
          </cell>
        </row>
        <row r="180">
          <cell r="A180">
            <v>313410</v>
          </cell>
          <cell r="B180" t="str">
            <v>ITUETA</v>
          </cell>
          <cell r="C180" t="str">
            <v>MG</v>
          </cell>
        </row>
        <row r="181">
          <cell r="A181">
            <v>420980</v>
          </cell>
          <cell r="B181" t="str">
            <v>LEOBERTO LEAL</v>
          </cell>
          <cell r="C181" t="str">
            <v>SC</v>
          </cell>
          <cell r="E181">
            <v>308361</v>
          </cell>
        </row>
        <row r="182">
          <cell r="A182">
            <v>316660</v>
          </cell>
          <cell r="B182" t="str">
            <v>SERRA DA SAUDADE</v>
          </cell>
          <cell r="C182" t="str">
            <v>MG</v>
          </cell>
        </row>
        <row r="183">
          <cell r="A183">
            <v>430642</v>
          </cell>
          <cell r="B183" t="str">
            <v>DOIS IRMAOS DAS MISSOES</v>
          </cell>
          <cell r="C183" t="str">
            <v>RS</v>
          </cell>
        </row>
        <row r="184">
          <cell r="A184">
            <v>312930</v>
          </cell>
          <cell r="B184" t="str">
            <v>IAPU</v>
          </cell>
          <cell r="C184" t="str">
            <v>MG</v>
          </cell>
        </row>
        <row r="185">
          <cell r="A185">
            <v>351450</v>
          </cell>
          <cell r="B185" t="str">
            <v>DUARTINA</v>
          </cell>
          <cell r="C185" t="str">
            <v>SP</v>
          </cell>
        </row>
        <row r="186">
          <cell r="A186">
            <v>351565</v>
          </cell>
          <cell r="B186" t="str">
            <v>FERNAO</v>
          </cell>
          <cell r="C186" t="str">
            <v>SP</v>
          </cell>
        </row>
        <row r="187">
          <cell r="A187">
            <v>313655</v>
          </cell>
          <cell r="B187" t="str">
            <v>JOSE RAYDAN</v>
          </cell>
          <cell r="C187" t="str">
            <v>MG</v>
          </cell>
        </row>
        <row r="188">
          <cell r="A188">
            <v>520250</v>
          </cell>
          <cell r="B188" t="str">
            <v>ARUANA</v>
          </cell>
          <cell r="C188" t="str">
            <v>GO</v>
          </cell>
        </row>
        <row r="189">
          <cell r="A189">
            <v>312083</v>
          </cell>
          <cell r="B189" t="str">
            <v>CUPARAQUE</v>
          </cell>
          <cell r="C189" t="str">
            <v>MG</v>
          </cell>
        </row>
        <row r="190">
          <cell r="A190">
            <v>430410</v>
          </cell>
          <cell r="B190" t="str">
            <v>CAMPOS BORGES</v>
          </cell>
          <cell r="C190" t="str">
            <v>RS</v>
          </cell>
        </row>
        <row r="191">
          <cell r="A191">
            <v>313450</v>
          </cell>
          <cell r="B191" t="str">
            <v>ITUTINGA</v>
          </cell>
          <cell r="C191" t="str">
            <v>MG</v>
          </cell>
        </row>
        <row r="192">
          <cell r="A192">
            <v>314625</v>
          </cell>
          <cell r="B192" t="str">
            <v>PADRE CARVALHO</v>
          </cell>
          <cell r="C192" t="str">
            <v>MG</v>
          </cell>
        </row>
        <row r="193">
          <cell r="A193">
            <v>310810</v>
          </cell>
          <cell r="B193" t="str">
            <v>BONFIM</v>
          </cell>
          <cell r="C193" t="str">
            <v>MG</v>
          </cell>
        </row>
        <row r="194">
          <cell r="A194">
            <v>291160</v>
          </cell>
          <cell r="B194" t="str">
            <v>GOVERNADOR MANGABEIRA</v>
          </cell>
          <cell r="C194" t="str">
            <v>BA</v>
          </cell>
          <cell r="D194">
            <v>1</v>
          </cell>
        </row>
        <row r="195">
          <cell r="A195">
            <v>314820</v>
          </cell>
          <cell r="B195" t="str">
            <v>PATROCINIO DO MURIAE</v>
          </cell>
          <cell r="C195" t="str">
            <v>MG</v>
          </cell>
        </row>
        <row r="196">
          <cell r="A196">
            <v>313020</v>
          </cell>
          <cell r="B196" t="str">
            <v>IGARATINGA</v>
          </cell>
          <cell r="C196" t="str">
            <v>MG</v>
          </cell>
        </row>
        <row r="197">
          <cell r="A197">
            <v>315140</v>
          </cell>
          <cell r="B197" t="str">
            <v>PITANGUI</v>
          </cell>
          <cell r="C197" t="str">
            <v>MG</v>
          </cell>
        </row>
        <row r="198">
          <cell r="A198">
            <v>315053</v>
          </cell>
          <cell r="B198" t="str">
            <v>PINGO-D'AGUA</v>
          </cell>
          <cell r="C198" t="str">
            <v>MG</v>
          </cell>
        </row>
        <row r="199">
          <cell r="A199">
            <v>315130</v>
          </cell>
          <cell r="B199" t="str">
            <v>PIRAUBA</v>
          </cell>
          <cell r="C199" t="str">
            <v>MG</v>
          </cell>
        </row>
        <row r="200">
          <cell r="A200">
            <v>315260</v>
          </cell>
          <cell r="B200" t="str">
            <v>POUSO ALTO</v>
          </cell>
          <cell r="C200" t="str">
            <v>MG</v>
          </cell>
        </row>
        <row r="201">
          <cell r="A201">
            <v>312125</v>
          </cell>
          <cell r="B201" t="str">
            <v>DELTA</v>
          </cell>
          <cell r="C201" t="str">
            <v>MG</v>
          </cell>
        </row>
        <row r="202">
          <cell r="A202">
            <v>420165</v>
          </cell>
          <cell r="B202" t="str">
            <v>ARVOREDO</v>
          </cell>
          <cell r="C202" t="str">
            <v>SC</v>
          </cell>
        </row>
        <row r="203">
          <cell r="A203">
            <v>312450</v>
          </cell>
          <cell r="B203" t="str">
            <v>ESTIVA</v>
          </cell>
          <cell r="C203" t="str">
            <v>MG</v>
          </cell>
        </row>
        <row r="204">
          <cell r="A204">
            <v>431010</v>
          </cell>
          <cell r="B204" t="str">
            <v>IGREJINHA</v>
          </cell>
          <cell r="C204" t="str">
            <v>RS</v>
          </cell>
          <cell r="E204">
            <v>1756481</v>
          </cell>
        </row>
        <row r="205">
          <cell r="A205">
            <v>316750</v>
          </cell>
          <cell r="B205" t="str">
            <v>SIMAO PEREIRA</v>
          </cell>
          <cell r="C205" t="str">
            <v>MG</v>
          </cell>
        </row>
        <row r="206">
          <cell r="A206">
            <v>317200</v>
          </cell>
          <cell r="B206" t="str">
            <v>VISCONDE DO RIO BRANCO</v>
          </cell>
          <cell r="C206" t="str">
            <v>MG</v>
          </cell>
        </row>
        <row r="207">
          <cell r="A207">
            <v>411160</v>
          </cell>
          <cell r="B207" t="str">
            <v>IVATUBA</v>
          </cell>
          <cell r="C207" t="str">
            <v>PR</v>
          </cell>
        </row>
        <row r="208">
          <cell r="A208">
            <v>310560</v>
          </cell>
          <cell r="B208" t="str">
            <v>BARBACENA</v>
          </cell>
          <cell r="C208" t="str">
            <v>MG</v>
          </cell>
        </row>
        <row r="209">
          <cell r="A209">
            <v>313570</v>
          </cell>
          <cell r="B209" t="str">
            <v>JEQUITIBA</v>
          </cell>
          <cell r="C209" t="str">
            <v>MG</v>
          </cell>
        </row>
        <row r="210">
          <cell r="A210">
            <v>317043</v>
          </cell>
          <cell r="B210" t="str">
            <v>UNIAO DE MINAS</v>
          </cell>
          <cell r="C210" t="str">
            <v>MG</v>
          </cell>
        </row>
        <row r="211">
          <cell r="A211">
            <v>314380</v>
          </cell>
          <cell r="B211" t="str">
            <v>MUNHOZ</v>
          </cell>
          <cell r="C211" t="str">
            <v>MG</v>
          </cell>
        </row>
        <row r="212">
          <cell r="A212">
            <v>311140</v>
          </cell>
          <cell r="B212" t="str">
            <v>CAMPO FLORIDO</v>
          </cell>
          <cell r="C212" t="str">
            <v>MG</v>
          </cell>
        </row>
        <row r="213">
          <cell r="A213">
            <v>310730</v>
          </cell>
          <cell r="B213" t="str">
            <v>BOCAIUVA</v>
          </cell>
          <cell r="C213" t="str">
            <v>MG</v>
          </cell>
        </row>
        <row r="214">
          <cell r="A214">
            <v>314995</v>
          </cell>
          <cell r="B214" t="str">
            <v>PERIQUITO</v>
          </cell>
          <cell r="C214" t="str">
            <v>MG</v>
          </cell>
        </row>
        <row r="215">
          <cell r="A215">
            <v>316165</v>
          </cell>
          <cell r="B215" t="str">
            <v>SAO GERALDO DO BAIXIO</v>
          </cell>
          <cell r="C215" t="str">
            <v>MG</v>
          </cell>
        </row>
        <row r="216">
          <cell r="A216">
            <v>430607</v>
          </cell>
          <cell r="B216" t="str">
            <v>CRISTAL DO SUL</v>
          </cell>
          <cell r="C216" t="str">
            <v>RS</v>
          </cell>
        </row>
        <row r="217">
          <cell r="A217">
            <v>420120</v>
          </cell>
          <cell r="B217" t="str">
            <v>ANTONIO CARLOS</v>
          </cell>
          <cell r="C217" t="str">
            <v>SC</v>
          </cell>
          <cell r="E217">
            <v>614863</v>
          </cell>
        </row>
        <row r="218">
          <cell r="A218">
            <v>316265</v>
          </cell>
          <cell r="B218" t="str">
            <v>SAO JOAO DO PACUI</v>
          </cell>
          <cell r="C218" t="str">
            <v>MG</v>
          </cell>
        </row>
        <row r="219">
          <cell r="A219">
            <v>313650</v>
          </cell>
          <cell r="B219" t="str">
            <v>JORDANIA</v>
          </cell>
          <cell r="C219" t="str">
            <v>MG</v>
          </cell>
        </row>
        <row r="220">
          <cell r="A220">
            <v>312360</v>
          </cell>
          <cell r="B220" t="str">
            <v>ELOI MENDES</v>
          </cell>
          <cell r="C220" t="str">
            <v>MG</v>
          </cell>
        </row>
        <row r="221">
          <cell r="A221">
            <v>315480</v>
          </cell>
          <cell r="B221" t="str">
            <v>RIO ACIMA</v>
          </cell>
          <cell r="C221" t="str">
            <v>MG</v>
          </cell>
        </row>
        <row r="222">
          <cell r="A222">
            <v>315650</v>
          </cell>
          <cell r="B222" t="str">
            <v>RUBELITA</v>
          </cell>
          <cell r="C222" t="str">
            <v>MG</v>
          </cell>
        </row>
        <row r="223">
          <cell r="A223">
            <v>313800</v>
          </cell>
          <cell r="B223" t="str">
            <v>LARANJAL</v>
          </cell>
          <cell r="C223" t="str">
            <v>MG</v>
          </cell>
        </row>
        <row r="224">
          <cell r="A224">
            <v>351870</v>
          </cell>
          <cell r="B224" t="str">
            <v>GUARUJA</v>
          </cell>
          <cell r="C224" t="str">
            <v>SP</v>
          </cell>
          <cell r="D224">
            <v>330105</v>
          </cell>
          <cell r="E224">
            <v>6066782</v>
          </cell>
        </row>
        <row r="225">
          <cell r="A225">
            <v>311115</v>
          </cell>
          <cell r="B225" t="str">
            <v>CAMPO AZUL</v>
          </cell>
          <cell r="C225" t="str">
            <v>MG</v>
          </cell>
        </row>
        <row r="226">
          <cell r="A226">
            <v>315270</v>
          </cell>
          <cell r="B226" t="str">
            <v>PRADOS</v>
          </cell>
          <cell r="C226" t="str">
            <v>MG</v>
          </cell>
        </row>
        <row r="227">
          <cell r="A227">
            <v>310230</v>
          </cell>
          <cell r="B227" t="str">
            <v>ALVINOPOLIS</v>
          </cell>
          <cell r="C227" t="str">
            <v>MG</v>
          </cell>
        </row>
        <row r="228">
          <cell r="A228">
            <v>310163</v>
          </cell>
          <cell r="B228" t="str">
            <v>ALFREDO VASCONCELOS</v>
          </cell>
          <cell r="C228" t="str">
            <v>MG</v>
          </cell>
        </row>
        <row r="229">
          <cell r="A229">
            <v>316810</v>
          </cell>
          <cell r="B229" t="str">
            <v>TAPIRA</v>
          </cell>
          <cell r="C229" t="str">
            <v>MG</v>
          </cell>
        </row>
        <row r="230">
          <cell r="A230">
            <v>311130</v>
          </cell>
          <cell r="B230" t="str">
            <v>CAMPO DO MEIO</v>
          </cell>
          <cell r="C230" t="str">
            <v>MG</v>
          </cell>
        </row>
        <row r="231">
          <cell r="A231">
            <v>314560</v>
          </cell>
          <cell r="B231" t="str">
            <v>OLIVEIRA</v>
          </cell>
          <cell r="C231" t="str">
            <v>MG</v>
          </cell>
        </row>
        <row r="232">
          <cell r="A232">
            <v>421568</v>
          </cell>
          <cell r="B232" t="str">
            <v>SANTA TEREZINHA DO PROGRESSO</v>
          </cell>
          <cell r="C232" t="str">
            <v>SC</v>
          </cell>
          <cell r="E232">
            <v>168293</v>
          </cell>
        </row>
        <row r="233">
          <cell r="A233">
            <v>410990</v>
          </cell>
          <cell r="B233" t="str">
            <v>ICARAIMA</v>
          </cell>
          <cell r="C233" t="str">
            <v>PR</v>
          </cell>
        </row>
        <row r="234">
          <cell r="A234">
            <v>431370</v>
          </cell>
          <cell r="B234" t="str">
            <v>PALMEIRA DAS MISSOES</v>
          </cell>
          <cell r="C234" t="str">
            <v>RS</v>
          </cell>
          <cell r="D234">
            <v>100</v>
          </cell>
        </row>
        <row r="235">
          <cell r="A235">
            <v>313505</v>
          </cell>
          <cell r="B235" t="str">
            <v>JAIBA</v>
          </cell>
          <cell r="C235" t="str">
            <v>MG</v>
          </cell>
        </row>
        <row r="236">
          <cell r="A236">
            <v>314340</v>
          </cell>
          <cell r="B236" t="str">
            <v>MONTE SIAO</v>
          </cell>
          <cell r="C236" t="str">
            <v>MG</v>
          </cell>
        </row>
        <row r="237">
          <cell r="A237">
            <v>354990</v>
          </cell>
          <cell r="B237" t="str">
            <v>SAO JOSE DOS CAMPOS</v>
          </cell>
          <cell r="C237" t="str">
            <v>SP</v>
          </cell>
        </row>
        <row r="238">
          <cell r="A238">
            <v>355580</v>
          </cell>
          <cell r="B238" t="str">
            <v>URANIA</v>
          </cell>
          <cell r="C238" t="str">
            <v>SP</v>
          </cell>
          <cell r="E238">
            <v>1041052</v>
          </cell>
        </row>
        <row r="239">
          <cell r="A239">
            <v>431610</v>
          </cell>
          <cell r="B239" t="str">
            <v>RONDA ALTA</v>
          </cell>
          <cell r="C239" t="str">
            <v>RS</v>
          </cell>
          <cell r="D239">
            <v>71396</v>
          </cell>
          <cell r="E239">
            <v>5007809</v>
          </cell>
        </row>
        <row r="240">
          <cell r="A240">
            <v>421415</v>
          </cell>
          <cell r="B240" t="str">
            <v>PRINCESA</v>
          </cell>
          <cell r="C240" t="str">
            <v>SC</v>
          </cell>
          <cell r="D240">
            <v>60</v>
          </cell>
          <cell r="E240">
            <v>437717</v>
          </cell>
        </row>
        <row r="241">
          <cell r="A241">
            <v>313665</v>
          </cell>
          <cell r="B241" t="str">
            <v>JUATUBA</v>
          </cell>
          <cell r="C241" t="str">
            <v>MG</v>
          </cell>
        </row>
        <row r="242">
          <cell r="A242">
            <v>315420</v>
          </cell>
          <cell r="B242" t="str">
            <v>RESENDE COSTA</v>
          </cell>
          <cell r="C242" t="str">
            <v>MG</v>
          </cell>
        </row>
        <row r="243">
          <cell r="A243">
            <v>410370</v>
          </cell>
          <cell r="B243" t="str">
            <v>CAMBE</v>
          </cell>
          <cell r="C243" t="str">
            <v>PR</v>
          </cell>
        </row>
        <row r="244">
          <cell r="A244">
            <v>421520</v>
          </cell>
          <cell r="B244" t="str">
            <v>ROMELANDIA</v>
          </cell>
          <cell r="C244" t="str">
            <v>SC</v>
          </cell>
          <cell r="E244">
            <v>468728</v>
          </cell>
        </row>
        <row r="245">
          <cell r="A245">
            <v>314810</v>
          </cell>
          <cell r="B245" t="str">
            <v>PATROCINIO</v>
          </cell>
          <cell r="C245" t="str">
            <v>MG</v>
          </cell>
        </row>
        <row r="246">
          <cell r="A246">
            <v>310710</v>
          </cell>
          <cell r="B246" t="str">
            <v>BOA ESPERANCA</v>
          </cell>
          <cell r="C246" t="str">
            <v>MG</v>
          </cell>
        </row>
        <row r="247">
          <cell r="A247">
            <v>521180</v>
          </cell>
          <cell r="B247" t="str">
            <v>JARAGUA</v>
          </cell>
          <cell r="C247" t="str">
            <v>GO</v>
          </cell>
        </row>
        <row r="248">
          <cell r="A248">
            <v>316300</v>
          </cell>
          <cell r="B248" t="str">
            <v>SAO JOSE DA SAFIRA</v>
          </cell>
          <cell r="C248" t="str">
            <v>MG</v>
          </cell>
        </row>
        <row r="249">
          <cell r="A249">
            <v>310420</v>
          </cell>
          <cell r="B249" t="str">
            <v>ARCOS</v>
          </cell>
          <cell r="C249" t="str">
            <v>MG</v>
          </cell>
        </row>
        <row r="250">
          <cell r="A250">
            <v>311290</v>
          </cell>
          <cell r="B250" t="str">
            <v>CAPUTIRA</v>
          </cell>
          <cell r="C250" t="str">
            <v>MG</v>
          </cell>
        </row>
        <row r="251">
          <cell r="A251">
            <v>411250</v>
          </cell>
          <cell r="B251" t="str">
            <v>JARDIM ALEGRE</v>
          </cell>
          <cell r="C251" t="str">
            <v>PR</v>
          </cell>
        </row>
        <row r="252">
          <cell r="A252">
            <v>314170</v>
          </cell>
          <cell r="B252" t="str">
            <v>MESQUITA</v>
          </cell>
          <cell r="C252" t="str">
            <v>MG</v>
          </cell>
        </row>
        <row r="253">
          <cell r="A253">
            <v>316640</v>
          </cell>
          <cell r="B253" t="str">
            <v>SERITINGA</v>
          </cell>
          <cell r="C253" t="str">
            <v>MG</v>
          </cell>
        </row>
        <row r="254">
          <cell r="A254">
            <v>313115</v>
          </cell>
          <cell r="B254" t="str">
            <v>IPABA</v>
          </cell>
          <cell r="C254" t="str">
            <v>MG</v>
          </cell>
        </row>
        <row r="255">
          <cell r="A255">
            <v>310840</v>
          </cell>
          <cell r="B255" t="str">
            <v>BOTELHOS</v>
          </cell>
          <cell r="C255" t="str">
            <v>MG</v>
          </cell>
        </row>
        <row r="256">
          <cell r="A256">
            <v>313250</v>
          </cell>
          <cell r="B256" t="str">
            <v>ITAMARANDIBA</v>
          </cell>
          <cell r="C256" t="str">
            <v>MG</v>
          </cell>
        </row>
        <row r="257">
          <cell r="A257">
            <v>316170</v>
          </cell>
          <cell r="B257" t="str">
            <v>SAO GONCALO DO ABAETE</v>
          </cell>
          <cell r="C257" t="str">
            <v>MG</v>
          </cell>
        </row>
        <row r="258">
          <cell r="A258">
            <v>310340</v>
          </cell>
          <cell r="B258" t="str">
            <v>ARACUAI</v>
          </cell>
          <cell r="C258" t="str">
            <v>MG</v>
          </cell>
        </row>
        <row r="259">
          <cell r="A259">
            <v>313530</v>
          </cell>
          <cell r="B259" t="str">
            <v>JAPARAIBA</v>
          </cell>
          <cell r="C259" t="str">
            <v>MG</v>
          </cell>
        </row>
        <row r="260">
          <cell r="A260">
            <v>316020</v>
          </cell>
          <cell r="B260" t="str">
            <v>SANTO ANTONIO DO ITAMBE</v>
          </cell>
          <cell r="C260" t="str">
            <v>MG</v>
          </cell>
        </row>
        <row r="261">
          <cell r="A261">
            <v>420445</v>
          </cell>
          <cell r="B261" t="str">
            <v>CORONEL MARTINS</v>
          </cell>
          <cell r="C261" t="str">
            <v>SC</v>
          </cell>
        </row>
        <row r="262">
          <cell r="A262">
            <v>312200</v>
          </cell>
          <cell r="B262" t="str">
            <v>DIVINO</v>
          </cell>
          <cell r="C262" t="str">
            <v>MG</v>
          </cell>
        </row>
        <row r="263">
          <cell r="A263">
            <v>432190</v>
          </cell>
          <cell r="B263" t="str">
            <v>TRES PASSOS</v>
          </cell>
          <cell r="C263" t="str">
            <v>RS</v>
          </cell>
        </row>
        <row r="264">
          <cell r="A264">
            <v>430730</v>
          </cell>
          <cell r="B264" t="str">
            <v>ERVAL SECO</v>
          </cell>
          <cell r="C264" t="str">
            <v>RS</v>
          </cell>
          <cell r="E264">
            <v>190124</v>
          </cell>
        </row>
        <row r="265">
          <cell r="A265">
            <v>312850</v>
          </cell>
          <cell r="B265" t="str">
            <v>GUARARA</v>
          </cell>
          <cell r="C265" t="str">
            <v>MG</v>
          </cell>
        </row>
        <row r="266">
          <cell r="A266">
            <v>314915</v>
          </cell>
          <cell r="B266" t="str">
            <v>PEDRAS DE MARIA DA CRUZ</v>
          </cell>
          <cell r="C266" t="str">
            <v>MG</v>
          </cell>
        </row>
        <row r="267">
          <cell r="A267">
            <v>313010</v>
          </cell>
          <cell r="B267" t="str">
            <v>IGARAPE</v>
          </cell>
          <cell r="C267" t="str">
            <v>MG</v>
          </cell>
        </row>
        <row r="268">
          <cell r="A268">
            <v>315090</v>
          </cell>
          <cell r="B268" t="str">
            <v>PIRANGUCU</v>
          </cell>
          <cell r="C268" t="str">
            <v>MG</v>
          </cell>
        </row>
        <row r="269">
          <cell r="A269">
            <v>431455</v>
          </cell>
          <cell r="B269" t="str">
            <v>PIRAPO</v>
          </cell>
          <cell r="C269" t="str">
            <v>RS</v>
          </cell>
        </row>
        <row r="270">
          <cell r="A270">
            <v>420240</v>
          </cell>
          <cell r="B270" t="str">
            <v>BLUMENAU</v>
          </cell>
          <cell r="C270" t="str">
            <v>SC</v>
          </cell>
        </row>
        <row r="271">
          <cell r="A271">
            <v>431843</v>
          </cell>
          <cell r="B271" t="str">
            <v>SAO JOAO DO POLESINE</v>
          </cell>
          <cell r="C271" t="str">
            <v>RS</v>
          </cell>
        </row>
        <row r="272">
          <cell r="A272">
            <v>410730</v>
          </cell>
          <cell r="B272" t="str">
            <v>DOUTOR CAMARGO</v>
          </cell>
          <cell r="C272" t="str">
            <v>PR</v>
          </cell>
        </row>
        <row r="273">
          <cell r="A273">
            <v>310240</v>
          </cell>
          <cell r="B273" t="str">
            <v>ALVORADA DE MINAS</v>
          </cell>
          <cell r="C273" t="str">
            <v>MG</v>
          </cell>
        </row>
        <row r="274">
          <cell r="A274">
            <v>316440</v>
          </cell>
          <cell r="B274" t="str">
            <v>SAO SEBASTIAO DA BELA VISTA</v>
          </cell>
          <cell r="C274" t="str">
            <v>MG</v>
          </cell>
        </row>
        <row r="275">
          <cell r="A275">
            <v>312390</v>
          </cell>
          <cell r="B275" t="str">
            <v>ENTRE RIOS DE MINAS</v>
          </cell>
          <cell r="C275" t="str">
            <v>MG</v>
          </cell>
        </row>
        <row r="276">
          <cell r="A276">
            <v>431115</v>
          </cell>
          <cell r="B276" t="str">
            <v>JOIA</v>
          </cell>
          <cell r="C276" t="str">
            <v>RS</v>
          </cell>
        </row>
        <row r="277">
          <cell r="A277">
            <v>354480</v>
          </cell>
          <cell r="B277" t="str">
            <v>SALES</v>
          </cell>
          <cell r="C277" t="str">
            <v>SP</v>
          </cell>
        </row>
        <row r="278">
          <cell r="A278">
            <v>430155</v>
          </cell>
          <cell r="B278" t="str">
            <v>AUREA</v>
          </cell>
          <cell r="C278" t="str">
            <v>RS</v>
          </cell>
          <cell r="D278">
            <v>57182</v>
          </cell>
        </row>
        <row r="279">
          <cell r="A279">
            <v>352420</v>
          </cell>
          <cell r="B279" t="str">
            <v>JABORANDI</v>
          </cell>
          <cell r="C279" t="str">
            <v>SP</v>
          </cell>
          <cell r="E279">
            <v>331517</v>
          </cell>
        </row>
        <row r="280">
          <cell r="A280">
            <v>313545</v>
          </cell>
          <cell r="B280" t="str">
            <v>JENIPAPO DE MINAS</v>
          </cell>
          <cell r="C280" t="str">
            <v>MG</v>
          </cell>
        </row>
        <row r="281">
          <cell r="A281">
            <v>311670</v>
          </cell>
          <cell r="B281" t="str">
            <v>COIMBRA</v>
          </cell>
          <cell r="C281" t="str">
            <v>MG</v>
          </cell>
        </row>
        <row r="282">
          <cell r="A282">
            <v>430693</v>
          </cell>
          <cell r="B282" t="str">
            <v>ENTRE-IJUIS</v>
          </cell>
          <cell r="C282" t="str">
            <v>RS</v>
          </cell>
        </row>
        <row r="283">
          <cell r="A283">
            <v>411470</v>
          </cell>
          <cell r="B283" t="str">
            <v>MARIA HELENA</v>
          </cell>
          <cell r="C283" t="str">
            <v>PR</v>
          </cell>
        </row>
        <row r="284">
          <cell r="A284">
            <v>310190</v>
          </cell>
          <cell r="B284" t="str">
            <v>ALPINOPOLIS</v>
          </cell>
          <cell r="C284" t="str">
            <v>MG</v>
          </cell>
        </row>
        <row r="285">
          <cell r="A285">
            <v>431041</v>
          </cell>
          <cell r="B285" t="str">
            <v>INHACORA</v>
          </cell>
          <cell r="C285" t="str">
            <v>RS</v>
          </cell>
        </row>
        <row r="286">
          <cell r="A286">
            <v>520180</v>
          </cell>
          <cell r="B286" t="str">
            <v>ARAGOIANIA</v>
          </cell>
          <cell r="C286" t="str">
            <v>GO</v>
          </cell>
        </row>
        <row r="287">
          <cell r="A287">
            <v>316030</v>
          </cell>
          <cell r="B287" t="str">
            <v>SANTO ANTONIO DO JACINTO</v>
          </cell>
          <cell r="C287" t="str">
            <v>MG</v>
          </cell>
        </row>
        <row r="288">
          <cell r="A288">
            <v>316400</v>
          </cell>
          <cell r="B288" t="str">
            <v>SAO PEDRO DOS FERROS</v>
          </cell>
          <cell r="C288" t="str">
            <v>MG</v>
          </cell>
        </row>
        <row r="289">
          <cell r="A289">
            <v>312410</v>
          </cell>
          <cell r="B289" t="str">
            <v>ESMERALDAS</v>
          </cell>
          <cell r="C289" t="str">
            <v>MG</v>
          </cell>
        </row>
        <row r="290">
          <cell r="A290">
            <v>355350</v>
          </cell>
          <cell r="B290" t="str">
            <v>TAPIRAI</v>
          </cell>
          <cell r="C290" t="str">
            <v>SP</v>
          </cell>
        </row>
        <row r="291">
          <cell r="A291">
            <v>354580</v>
          </cell>
          <cell r="B291" t="str">
            <v>SANTA BARBARA D'OESTE</v>
          </cell>
          <cell r="C291" t="str">
            <v>SP</v>
          </cell>
          <cell r="D291">
            <v>431645</v>
          </cell>
        </row>
        <row r="292">
          <cell r="A292">
            <v>313670</v>
          </cell>
          <cell r="B292" t="str">
            <v>JUIZ DE FORA</v>
          </cell>
          <cell r="C292" t="str">
            <v>MG</v>
          </cell>
        </row>
        <row r="293">
          <cell r="A293">
            <v>311410</v>
          </cell>
          <cell r="B293" t="str">
            <v>CARMO DE MINAS</v>
          </cell>
          <cell r="C293" t="str">
            <v>MG</v>
          </cell>
        </row>
        <row r="294">
          <cell r="A294">
            <v>314470</v>
          </cell>
          <cell r="B294" t="str">
            <v>NOVA ERA</v>
          </cell>
          <cell r="C294" t="str">
            <v>MG</v>
          </cell>
        </row>
        <row r="295">
          <cell r="A295">
            <v>314085</v>
          </cell>
          <cell r="B295" t="str">
            <v>MATIAS CARDOSO</v>
          </cell>
          <cell r="C295" t="str">
            <v>MG</v>
          </cell>
        </row>
        <row r="296">
          <cell r="A296">
            <v>315250</v>
          </cell>
          <cell r="B296" t="str">
            <v>POUSO ALEGRE</v>
          </cell>
          <cell r="C296" t="str">
            <v>MG</v>
          </cell>
        </row>
        <row r="297">
          <cell r="A297">
            <v>315930</v>
          </cell>
          <cell r="B297" t="str">
            <v>SANTA RITA DE JACUTINGA</v>
          </cell>
          <cell r="C297" t="str">
            <v>MG</v>
          </cell>
        </row>
        <row r="298">
          <cell r="A298">
            <v>315720</v>
          </cell>
          <cell r="B298" t="str">
            <v>SANTA BARBARA</v>
          </cell>
          <cell r="C298" t="str">
            <v>MG</v>
          </cell>
        </row>
        <row r="299">
          <cell r="A299">
            <v>316470</v>
          </cell>
          <cell r="B299" t="str">
            <v>SAO SEBASTIAO DO PARAISO</v>
          </cell>
          <cell r="C299" t="str">
            <v>MG</v>
          </cell>
        </row>
        <row r="300">
          <cell r="A300">
            <v>510558</v>
          </cell>
          <cell r="B300" t="str">
            <v>MARCELANDIA</v>
          </cell>
          <cell r="C300" t="str">
            <v>MT</v>
          </cell>
        </row>
        <row r="301">
          <cell r="A301">
            <v>314840</v>
          </cell>
          <cell r="B301" t="str">
            <v>PAULISTAS</v>
          </cell>
          <cell r="C301" t="str">
            <v>MG</v>
          </cell>
        </row>
        <row r="302">
          <cell r="A302">
            <v>314015</v>
          </cell>
          <cell r="B302" t="str">
            <v>MARIO CAMPOS</v>
          </cell>
          <cell r="C302" t="str">
            <v>MG</v>
          </cell>
        </row>
        <row r="303">
          <cell r="A303">
            <v>352725</v>
          </cell>
          <cell r="B303" t="str">
            <v>LOURDES</v>
          </cell>
          <cell r="C303" t="str">
            <v>SP</v>
          </cell>
        </row>
        <row r="304">
          <cell r="A304">
            <v>410400</v>
          </cell>
          <cell r="B304" t="str">
            <v>CAMPINA GRANDE DO SUL</v>
          </cell>
          <cell r="C304" t="str">
            <v>PR</v>
          </cell>
        </row>
        <row r="305">
          <cell r="A305">
            <v>314760</v>
          </cell>
          <cell r="B305" t="str">
            <v>PASSA QUATRO</v>
          </cell>
          <cell r="C305" t="str">
            <v>MG</v>
          </cell>
        </row>
        <row r="306">
          <cell r="A306">
            <v>410865</v>
          </cell>
          <cell r="B306" t="str">
            <v>GOIOXIM</v>
          </cell>
          <cell r="C306" t="str">
            <v>PR</v>
          </cell>
        </row>
        <row r="307">
          <cell r="A307">
            <v>311900</v>
          </cell>
          <cell r="B307" t="str">
            <v>CORDISLANDIA</v>
          </cell>
          <cell r="C307" t="str">
            <v>MG</v>
          </cell>
        </row>
        <row r="308">
          <cell r="A308">
            <v>312320</v>
          </cell>
          <cell r="B308" t="str">
            <v>DORES DO INDAIA</v>
          </cell>
          <cell r="C308" t="str">
            <v>MG</v>
          </cell>
        </row>
        <row r="309">
          <cell r="A309">
            <v>351910</v>
          </cell>
          <cell r="B309" t="str">
            <v>IACANGA</v>
          </cell>
          <cell r="C309" t="str">
            <v>SP</v>
          </cell>
          <cell r="E309">
            <v>739316</v>
          </cell>
        </row>
        <row r="310">
          <cell r="A310">
            <v>312890</v>
          </cell>
          <cell r="B310" t="str">
            <v>GUIMARANIA</v>
          </cell>
          <cell r="C310" t="str">
            <v>MG</v>
          </cell>
        </row>
        <row r="311">
          <cell r="A311">
            <v>311780</v>
          </cell>
          <cell r="B311" t="str">
            <v>CONCEICAO DOS OUROS</v>
          </cell>
          <cell r="C311" t="str">
            <v>MG</v>
          </cell>
        </row>
        <row r="312">
          <cell r="A312">
            <v>420520</v>
          </cell>
          <cell r="B312" t="str">
            <v>ERVAL VELHO</v>
          </cell>
          <cell r="C312" t="str">
            <v>SC</v>
          </cell>
        </row>
        <row r="313">
          <cell r="A313">
            <v>313920</v>
          </cell>
          <cell r="B313" t="str">
            <v>MALACACHETA</v>
          </cell>
          <cell r="C313" t="str">
            <v>MG</v>
          </cell>
        </row>
        <row r="314">
          <cell r="A314">
            <v>311190</v>
          </cell>
          <cell r="B314" t="str">
            <v>CANA VERDE</v>
          </cell>
          <cell r="C314" t="str">
            <v>MG</v>
          </cell>
        </row>
        <row r="315">
          <cell r="A315">
            <v>510279</v>
          </cell>
          <cell r="B315" t="str">
            <v>CARLINDA</v>
          </cell>
          <cell r="C315" t="str">
            <v>MT</v>
          </cell>
        </row>
        <row r="316">
          <cell r="A316">
            <v>312250</v>
          </cell>
          <cell r="B316" t="str">
            <v>DOM CAVATI</v>
          </cell>
          <cell r="C316" t="str">
            <v>MG</v>
          </cell>
        </row>
        <row r="317">
          <cell r="A317">
            <v>410310</v>
          </cell>
          <cell r="B317" t="str">
            <v>BOCAIUVA DO SUL</v>
          </cell>
          <cell r="C317" t="str">
            <v>PR</v>
          </cell>
        </row>
        <row r="318">
          <cell r="A318">
            <v>315910</v>
          </cell>
          <cell r="B318" t="str">
            <v>SANTANA DOS MONTES</v>
          </cell>
          <cell r="C318" t="str">
            <v>MG</v>
          </cell>
        </row>
        <row r="319">
          <cell r="A319">
            <v>352280</v>
          </cell>
          <cell r="B319" t="str">
            <v>ITAPORANGA</v>
          </cell>
          <cell r="C319" t="str">
            <v>SP</v>
          </cell>
          <cell r="E319">
            <v>470130</v>
          </cell>
        </row>
        <row r="320">
          <cell r="A320">
            <v>316350</v>
          </cell>
          <cell r="B320" t="str">
            <v>SAO JOSE DO JACURI</v>
          </cell>
          <cell r="C320" t="str">
            <v>MG</v>
          </cell>
        </row>
        <row r="321">
          <cell r="A321">
            <v>421223</v>
          </cell>
          <cell r="B321" t="str">
            <v>PARAISO</v>
          </cell>
          <cell r="C321" t="str">
            <v>SC</v>
          </cell>
          <cell r="E321">
            <v>425431</v>
          </cell>
        </row>
        <row r="322">
          <cell r="A322">
            <v>316970</v>
          </cell>
          <cell r="B322" t="str">
            <v>TURMALINA</v>
          </cell>
          <cell r="C322" t="str">
            <v>MG</v>
          </cell>
        </row>
        <row r="323">
          <cell r="A323">
            <v>314655</v>
          </cell>
          <cell r="B323" t="str">
            <v>PAI PEDRO</v>
          </cell>
          <cell r="C323" t="str">
            <v>MG</v>
          </cell>
        </row>
        <row r="324">
          <cell r="A324">
            <v>311010</v>
          </cell>
          <cell r="B324" t="str">
            <v>CAIANA</v>
          </cell>
          <cell r="C324" t="str">
            <v>MG</v>
          </cell>
        </row>
        <row r="325">
          <cell r="A325">
            <v>315690</v>
          </cell>
          <cell r="B325" t="str">
            <v>SACRAMENTO</v>
          </cell>
          <cell r="C325" t="str">
            <v>MG</v>
          </cell>
        </row>
        <row r="326">
          <cell r="A326">
            <v>314700</v>
          </cell>
          <cell r="B326" t="str">
            <v>PARACATU</v>
          </cell>
          <cell r="C326" t="str">
            <v>MG</v>
          </cell>
        </row>
        <row r="327">
          <cell r="A327">
            <v>431697</v>
          </cell>
          <cell r="B327" t="str">
            <v>SANTA MARGARIDA DO SUL</v>
          </cell>
          <cell r="C327" t="str">
            <v>RS</v>
          </cell>
        </row>
        <row r="328">
          <cell r="A328">
            <v>410220</v>
          </cell>
          <cell r="B328" t="str">
            <v>ATALAIA</v>
          </cell>
          <cell r="C328" t="str">
            <v>PR</v>
          </cell>
        </row>
        <row r="329">
          <cell r="A329">
            <v>310170</v>
          </cell>
          <cell r="B329" t="str">
            <v>ALMENARA</v>
          </cell>
          <cell r="C329" t="str">
            <v>MG</v>
          </cell>
        </row>
        <row r="330">
          <cell r="A330">
            <v>313750</v>
          </cell>
          <cell r="B330" t="str">
            <v>LAGOA FORMOSA</v>
          </cell>
          <cell r="C330" t="str">
            <v>MG</v>
          </cell>
        </row>
        <row r="331">
          <cell r="A331">
            <v>316540</v>
          </cell>
          <cell r="B331" t="str">
            <v>SAPUCAI-MIRIM</v>
          </cell>
          <cell r="C331" t="str">
            <v>MG</v>
          </cell>
        </row>
        <row r="332">
          <cell r="A332">
            <v>316095</v>
          </cell>
          <cell r="B332" t="str">
            <v>SAO DOMINGOS DAS DORES</v>
          </cell>
          <cell r="C332" t="str">
            <v>MG</v>
          </cell>
        </row>
        <row r="333">
          <cell r="A333">
            <v>354880</v>
          </cell>
          <cell r="B333" t="str">
            <v>SAO CAETANO DO SUL</v>
          </cell>
          <cell r="C333" t="str">
            <v>SP</v>
          </cell>
        </row>
        <row r="334">
          <cell r="A334">
            <v>314467</v>
          </cell>
          <cell r="B334" t="str">
            <v>NOVA BELEM</v>
          </cell>
          <cell r="C334" t="str">
            <v>MG</v>
          </cell>
        </row>
        <row r="335">
          <cell r="A335">
            <v>315230</v>
          </cell>
          <cell r="B335" t="str">
            <v>PORTO FIRME</v>
          </cell>
          <cell r="C335" t="str">
            <v>MG</v>
          </cell>
        </row>
        <row r="336">
          <cell r="A336">
            <v>312150</v>
          </cell>
          <cell r="B336" t="str">
            <v>DESTERRO DO MELO</v>
          </cell>
          <cell r="C336" t="str">
            <v>MG</v>
          </cell>
        </row>
        <row r="337">
          <cell r="A337">
            <v>313925</v>
          </cell>
          <cell r="B337" t="str">
            <v>MAMONAS</v>
          </cell>
          <cell r="C337" t="str">
            <v>MG</v>
          </cell>
        </row>
        <row r="338">
          <cell r="A338">
            <v>311330</v>
          </cell>
          <cell r="B338" t="str">
            <v>CARANGOLA</v>
          </cell>
          <cell r="C338" t="str">
            <v>MG</v>
          </cell>
        </row>
        <row r="339">
          <cell r="A339">
            <v>315550</v>
          </cell>
          <cell r="B339" t="str">
            <v>RIO PARANAIBA</v>
          </cell>
          <cell r="C339" t="str">
            <v>MG</v>
          </cell>
        </row>
        <row r="340">
          <cell r="A340">
            <v>314370</v>
          </cell>
          <cell r="B340" t="str">
            <v>MORRO DO PILAR</v>
          </cell>
          <cell r="C340" t="str">
            <v>MG</v>
          </cell>
        </row>
        <row r="341">
          <cell r="A341">
            <v>312910</v>
          </cell>
          <cell r="B341" t="str">
            <v>GURINHATA</v>
          </cell>
          <cell r="C341" t="str">
            <v>MG</v>
          </cell>
        </row>
        <row r="342">
          <cell r="A342">
            <v>420160</v>
          </cell>
          <cell r="B342" t="str">
            <v>ARROIO TRINTA</v>
          </cell>
          <cell r="C342" t="str">
            <v>SC</v>
          </cell>
          <cell r="E342">
            <v>366942</v>
          </cell>
        </row>
        <row r="343">
          <cell r="A343">
            <v>430720</v>
          </cell>
          <cell r="B343" t="str">
            <v>ERVAL GRANDE</v>
          </cell>
          <cell r="C343" t="str">
            <v>RS</v>
          </cell>
        </row>
        <row r="344">
          <cell r="A344">
            <v>316490</v>
          </cell>
          <cell r="B344" t="str">
            <v>SAO SEBASTIAO DO RIO VERDE</v>
          </cell>
          <cell r="C344" t="str">
            <v>MG</v>
          </cell>
        </row>
        <row r="345">
          <cell r="A345">
            <v>312087</v>
          </cell>
          <cell r="B345" t="str">
            <v>CURRAL DE DENTRO</v>
          </cell>
          <cell r="C345" t="str">
            <v>MG</v>
          </cell>
        </row>
        <row r="346">
          <cell r="A346">
            <v>354260</v>
          </cell>
          <cell r="B346" t="str">
            <v>REGISTRO</v>
          </cell>
          <cell r="C346" t="str">
            <v>SP</v>
          </cell>
          <cell r="D346">
            <v>559610</v>
          </cell>
        </row>
        <row r="347">
          <cell r="A347">
            <v>420680</v>
          </cell>
          <cell r="B347" t="str">
            <v>IBICARE</v>
          </cell>
          <cell r="C347" t="str">
            <v>SC</v>
          </cell>
          <cell r="D347">
            <v>17478</v>
          </cell>
          <cell r="E347">
            <v>122942</v>
          </cell>
        </row>
        <row r="348">
          <cell r="A348">
            <v>316380</v>
          </cell>
          <cell r="B348" t="str">
            <v>SAO MIGUEL DO ANTA</v>
          </cell>
          <cell r="C348" t="str">
            <v>MG</v>
          </cell>
        </row>
        <row r="349">
          <cell r="A349">
            <v>312120</v>
          </cell>
          <cell r="B349" t="str">
            <v>DELFINOPOLIS</v>
          </cell>
          <cell r="C349" t="str">
            <v>MG</v>
          </cell>
        </row>
        <row r="350">
          <cell r="A350">
            <v>310375</v>
          </cell>
          <cell r="B350" t="str">
            <v>ARAPORA</v>
          </cell>
          <cell r="C350" t="str">
            <v>MG</v>
          </cell>
        </row>
        <row r="351">
          <cell r="A351">
            <v>314053</v>
          </cell>
          <cell r="B351" t="str">
            <v>MARTINS SOARES</v>
          </cell>
          <cell r="C351" t="str">
            <v>MG</v>
          </cell>
        </row>
        <row r="352">
          <cell r="A352">
            <v>421725</v>
          </cell>
          <cell r="B352" t="str">
            <v>SAO PEDRO DE ALCANTARA</v>
          </cell>
          <cell r="C352" t="str">
            <v>SC</v>
          </cell>
          <cell r="E352">
            <v>728972</v>
          </cell>
        </row>
        <row r="353">
          <cell r="A353">
            <v>315730</v>
          </cell>
          <cell r="B353" t="str">
            <v>SANTA BARBARA DO TUGURIO</v>
          </cell>
          <cell r="C353" t="str">
            <v>MG</v>
          </cell>
        </row>
        <row r="354">
          <cell r="A354">
            <v>313640</v>
          </cell>
          <cell r="B354" t="str">
            <v>JOAQUIM FELICIO</v>
          </cell>
          <cell r="C354" t="str">
            <v>MG</v>
          </cell>
        </row>
        <row r="355">
          <cell r="A355">
            <v>352600</v>
          </cell>
          <cell r="B355" t="str">
            <v>JUNQUEIROPOLIS</v>
          </cell>
          <cell r="C355" t="str">
            <v>SP</v>
          </cell>
          <cell r="D355">
            <v>187712</v>
          </cell>
          <cell r="E355">
            <v>47690000</v>
          </cell>
        </row>
        <row r="356">
          <cell r="A356">
            <v>421550</v>
          </cell>
          <cell r="B356" t="str">
            <v>SANTA CECILIA</v>
          </cell>
          <cell r="C356" t="str">
            <v>SC</v>
          </cell>
          <cell r="E356">
            <v>323907</v>
          </cell>
        </row>
        <row r="357">
          <cell r="A357">
            <v>311700</v>
          </cell>
          <cell r="B357" t="str">
            <v>COMERCINHO</v>
          </cell>
          <cell r="C357" t="str">
            <v>MG</v>
          </cell>
        </row>
        <row r="358">
          <cell r="A358">
            <v>313700</v>
          </cell>
          <cell r="B358" t="str">
            <v>LADAINHA</v>
          </cell>
          <cell r="C358" t="str">
            <v>MG</v>
          </cell>
        </row>
        <row r="359">
          <cell r="A359">
            <v>311710</v>
          </cell>
          <cell r="B359" t="str">
            <v>CONCEICAO DA APARECIDA</v>
          </cell>
          <cell r="C359" t="str">
            <v>MG</v>
          </cell>
        </row>
        <row r="360">
          <cell r="A360">
            <v>354970</v>
          </cell>
          <cell r="B360" t="str">
            <v>SAO JOSE DO RIO PARDO</v>
          </cell>
          <cell r="C360" t="str">
            <v>SP</v>
          </cell>
        </row>
        <row r="361">
          <cell r="A361">
            <v>310220</v>
          </cell>
          <cell r="B361" t="str">
            <v>ALVARENGA</v>
          </cell>
          <cell r="C361" t="str">
            <v>MG</v>
          </cell>
        </row>
        <row r="362">
          <cell r="A362">
            <v>354240</v>
          </cell>
          <cell r="B362" t="str">
            <v>REGENTE FEIJO</v>
          </cell>
          <cell r="C362" t="str">
            <v>SP</v>
          </cell>
        </row>
        <row r="363">
          <cell r="A363">
            <v>314225</v>
          </cell>
          <cell r="B363" t="str">
            <v>MIRAVANIA</v>
          </cell>
          <cell r="C363" t="str">
            <v>MG</v>
          </cell>
        </row>
        <row r="364">
          <cell r="A364">
            <v>312040</v>
          </cell>
          <cell r="B364" t="str">
            <v>CRISTIANO OTONI</v>
          </cell>
          <cell r="C364" t="str">
            <v>MG</v>
          </cell>
        </row>
        <row r="365">
          <cell r="A365">
            <v>311540</v>
          </cell>
          <cell r="B365" t="str">
            <v>CATAS ALTAS DA NORUEGA</v>
          </cell>
          <cell r="C365" t="str">
            <v>MG</v>
          </cell>
        </row>
        <row r="366">
          <cell r="A366">
            <v>315790</v>
          </cell>
          <cell r="B366" t="str">
            <v>SANTA MARGARIDA</v>
          </cell>
          <cell r="C366" t="str">
            <v>MG</v>
          </cell>
        </row>
        <row r="367">
          <cell r="A367">
            <v>420060</v>
          </cell>
          <cell r="B367" t="str">
            <v>AGUAS MORNAS</v>
          </cell>
          <cell r="C367" t="str">
            <v>SC</v>
          </cell>
          <cell r="E367">
            <v>481453</v>
          </cell>
        </row>
        <row r="368">
          <cell r="A368">
            <v>312247</v>
          </cell>
          <cell r="B368" t="str">
            <v>DOM BOSCO</v>
          </cell>
          <cell r="C368" t="str">
            <v>MG</v>
          </cell>
        </row>
        <row r="369">
          <cell r="A369">
            <v>312170</v>
          </cell>
          <cell r="B369" t="str">
            <v>DIOGO DE VASCONCELOS</v>
          </cell>
          <cell r="C369" t="str">
            <v>MG</v>
          </cell>
        </row>
        <row r="370">
          <cell r="A370">
            <v>430750</v>
          </cell>
          <cell r="B370" t="str">
            <v>ESPUMOSO</v>
          </cell>
          <cell r="C370" t="str">
            <v>RS</v>
          </cell>
        </row>
        <row r="371">
          <cell r="A371">
            <v>312980</v>
          </cell>
          <cell r="B371" t="str">
            <v>IBIRITE</v>
          </cell>
          <cell r="C371" t="str">
            <v>MG</v>
          </cell>
        </row>
        <row r="372">
          <cell r="A372">
            <v>311787</v>
          </cell>
          <cell r="B372" t="str">
            <v>CONFINS</v>
          </cell>
          <cell r="C372" t="str">
            <v>MG</v>
          </cell>
        </row>
        <row r="373">
          <cell r="A373">
            <v>315630</v>
          </cell>
          <cell r="B373" t="str">
            <v>RODEIRO</v>
          </cell>
          <cell r="C373" t="str">
            <v>MG</v>
          </cell>
        </row>
        <row r="374">
          <cell r="A374">
            <v>310910</v>
          </cell>
          <cell r="B374" t="str">
            <v>BUENO BRANDAO</v>
          </cell>
          <cell r="C374" t="str">
            <v>MG</v>
          </cell>
        </row>
        <row r="375">
          <cell r="A375">
            <v>312080</v>
          </cell>
          <cell r="B375" t="str">
            <v>CRUZILIA</v>
          </cell>
          <cell r="C375" t="str">
            <v>MG</v>
          </cell>
        </row>
        <row r="376">
          <cell r="A376">
            <v>313780</v>
          </cell>
          <cell r="B376" t="str">
            <v>LAMBARI</v>
          </cell>
          <cell r="C376" t="str">
            <v>MG</v>
          </cell>
        </row>
        <row r="377">
          <cell r="A377">
            <v>317115</v>
          </cell>
          <cell r="B377" t="str">
            <v>VERMELHO NOVO</v>
          </cell>
          <cell r="C377" t="str">
            <v>MG</v>
          </cell>
        </row>
        <row r="378">
          <cell r="A378">
            <v>315600</v>
          </cell>
          <cell r="B378" t="str">
            <v>RIO VERMELHO</v>
          </cell>
          <cell r="C378" t="str">
            <v>MG</v>
          </cell>
        </row>
        <row r="379">
          <cell r="A379">
            <v>315880</v>
          </cell>
          <cell r="B379" t="str">
            <v>SANTANA DO JACARE</v>
          </cell>
          <cell r="C379" t="str">
            <v>MG</v>
          </cell>
        </row>
        <row r="380">
          <cell r="A380">
            <v>420140</v>
          </cell>
          <cell r="B380" t="str">
            <v>ARARANGUA</v>
          </cell>
          <cell r="C380" t="str">
            <v>SC</v>
          </cell>
          <cell r="D380">
            <v>378559</v>
          </cell>
          <cell r="E380">
            <v>324826</v>
          </cell>
        </row>
        <row r="381">
          <cell r="A381">
            <v>315900</v>
          </cell>
          <cell r="B381" t="str">
            <v>SANTANA DO RIACHO</v>
          </cell>
          <cell r="C381" t="str">
            <v>MG</v>
          </cell>
        </row>
        <row r="382">
          <cell r="A382">
            <v>315990</v>
          </cell>
          <cell r="B382" t="str">
            <v>SANTO ANTONIO DO AMPARO</v>
          </cell>
          <cell r="C382" t="str">
            <v>MG</v>
          </cell>
        </row>
        <row r="383">
          <cell r="A383">
            <v>431407</v>
          </cell>
          <cell r="B383" t="str">
            <v>PASSO DO SOBRADO</v>
          </cell>
          <cell r="C383" t="str">
            <v>RS</v>
          </cell>
        </row>
        <row r="384">
          <cell r="A384">
            <v>311150</v>
          </cell>
          <cell r="B384" t="str">
            <v>CAMPOS ALTOS</v>
          </cell>
          <cell r="C384" t="str">
            <v>MG</v>
          </cell>
        </row>
        <row r="385">
          <cell r="A385">
            <v>313910</v>
          </cell>
          <cell r="B385" t="str">
            <v>MADRE DE DEUS DE MINAS</v>
          </cell>
          <cell r="C385" t="str">
            <v>MG</v>
          </cell>
        </row>
        <row r="386">
          <cell r="A386">
            <v>421670</v>
          </cell>
          <cell r="B386" t="str">
            <v>SAO JOSE DO CEDRO</v>
          </cell>
          <cell r="C386" t="str">
            <v>SC</v>
          </cell>
          <cell r="E386">
            <v>6882059</v>
          </cell>
        </row>
        <row r="387">
          <cell r="A387">
            <v>315460</v>
          </cell>
          <cell r="B387" t="str">
            <v>RIBEIRAO DAS NEVES</v>
          </cell>
          <cell r="C387" t="str">
            <v>MG</v>
          </cell>
        </row>
        <row r="388">
          <cell r="A388">
            <v>421930</v>
          </cell>
          <cell r="B388" t="str">
            <v>VIDEIRA</v>
          </cell>
          <cell r="C388" t="str">
            <v>SC</v>
          </cell>
        </row>
        <row r="389">
          <cell r="A389">
            <v>314160</v>
          </cell>
          <cell r="B389" t="str">
            <v>MERCES</v>
          </cell>
          <cell r="C389" t="str">
            <v>MG</v>
          </cell>
        </row>
        <row r="390">
          <cell r="A390">
            <v>312580</v>
          </cell>
          <cell r="B390" t="str">
            <v>FERNANDES TOURINHO</v>
          </cell>
          <cell r="C390" t="str">
            <v>MG</v>
          </cell>
        </row>
        <row r="391">
          <cell r="A391">
            <v>311040</v>
          </cell>
          <cell r="B391" t="str">
            <v>CAMACHO</v>
          </cell>
          <cell r="C391" t="str">
            <v>MG</v>
          </cell>
        </row>
        <row r="392">
          <cell r="A392">
            <v>312800</v>
          </cell>
          <cell r="B392" t="str">
            <v>GUANHAES</v>
          </cell>
          <cell r="C392" t="str">
            <v>MG</v>
          </cell>
        </row>
        <row r="393">
          <cell r="A393">
            <v>316280</v>
          </cell>
          <cell r="B393" t="str">
            <v>SAO JOAO EVANGELISTA</v>
          </cell>
          <cell r="C393" t="str">
            <v>MG</v>
          </cell>
        </row>
        <row r="394">
          <cell r="A394">
            <v>316550</v>
          </cell>
          <cell r="B394" t="str">
            <v>SARDOA</v>
          </cell>
          <cell r="C394" t="str">
            <v>MG</v>
          </cell>
        </row>
        <row r="395">
          <cell r="A395">
            <v>420535</v>
          </cell>
          <cell r="B395" t="str">
            <v>FLOR DO SERTAO</v>
          </cell>
          <cell r="C395" t="str">
            <v>SC</v>
          </cell>
          <cell r="E395">
            <v>210121</v>
          </cell>
        </row>
        <row r="396">
          <cell r="A396">
            <v>311470</v>
          </cell>
          <cell r="B396" t="str">
            <v>CARVALHOPOLIS</v>
          </cell>
          <cell r="C396" t="str">
            <v>MG</v>
          </cell>
        </row>
        <row r="397">
          <cell r="A397">
            <v>311460</v>
          </cell>
          <cell r="B397" t="str">
            <v>CARRANCAS</v>
          </cell>
          <cell r="C397" t="str">
            <v>MG</v>
          </cell>
        </row>
        <row r="398">
          <cell r="A398">
            <v>431820</v>
          </cell>
          <cell r="B398" t="str">
            <v>SAO FRANCISCO DE PAULA</v>
          </cell>
          <cell r="C398" t="str">
            <v>RS</v>
          </cell>
        </row>
        <row r="399">
          <cell r="A399">
            <v>311270</v>
          </cell>
          <cell r="B399" t="str">
            <v>CAPITAO ENEAS</v>
          </cell>
          <cell r="C399" t="str">
            <v>MG</v>
          </cell>
        </row>
        <row r="400">
          <cell r="A400">
            <v>311100</v>
          </cell>
          <cell r="B400" t="str">
            <v>CAMPESTRE</v>
          </cell>
          <cell r="C400" t="str">
            <v>MG</v>
          </cell>
        </row>
        <row r="401">
          <cell r="A401">
            <v>315200</v>
          </cell>
          <cell r="B401" t="str">
            <v>POMPEU</v>
          </cell>
          <cell r="C401" t="str">
            <v>MG</v>
          </cell>
        </row>
        <row r="402">
          <cell r="A402">
            <v>316760</v>
          </cell>
          <cell r="B402" t="str">
            <v>SIMONESIA</v>
          </cell>
          <cell r="C402" t="str">
            <v>MG</v>
          </cell>
        </row>
        <row r="403">
          <cell r="A403">
            <v>315370</v>
          </cell>
          <cell r="B403" t="str">
            <v>QUARTEL GERAL</v>
          </cell>
          <cell r="C403" t="str">
            <v>MG</v>
          </cell>
        </row>
        <row r="404">
          <cell r="A404">
            <v>430064</v>
          </cell>
          <cell r="B404" t="str">
            <v>AMETISTA DO SUL</v>
          </cell>
          <cell r="C404" t="str">
            <v>RS</v>
          </cell>
          <cell r="D404">
            <v>29552</v>
          </cell>
          <cell r="E404">
            <v>262768</v>
          </cell>
        </row>
        <row r="405">
          <cell r="A405">
            <v>313520</v>
          </cell>
          <cell r="B405" t="str">
            <v>JANUARIA</v>
          </cell>
          <cell r="C405" t="str">
            <v>MG</v>
          </cell>
        </row>
        <row r="406">
          <cell r="A406">
            <v>313070</v>
          </cell>
          <cell r="B406" t="str">
            <v>INDIANOPOLIS</v>
          </cell>
          <cell r="C406" t="str">
            <v>MG</v>
          </cell>
        </row>
        <row r="407">
          <cell r="A407">
            <v>310150</v>
          </cell>
          <cell r="B407" t="str">
            <v>ALEM PARAIBA</v>
          </cell>
          <cell r="C407" t="str">
            <v>MG</v>
          </cell>
        </row>
        <row r="408">
          <cell r="A408">
            <v>421050</v>
          </cell>
          <cell r="B408" t="str">
            <v>MARAVILHA</v>
          </cell>
          <cell r="C408" t="str">
            <v>SC</v>
          </cell>
          <cell r="D408">
            <v>346153</v>
          </cell>
          <cell r="E408">
            <v>4146969</v>
          </cell>
        </row>
        <row r="409">
          <cell r="A409">
            <v>312270</v>
          </cell>
          <cell r="B409" t="str">
            <v>DOM SILVERIO</v>
          </cell>
          <cell r="C409" t="str">
            <v>MG</v>
          </cell>
        </row>
        <row r="410">
          <cell r="A410">
            <v>352400</v>
          </cell>
          <cell r="B410" t="str">
            <v>ITUPEVA</v>
          </cell>
          <cell r="C410" t="str">
            <v>SP</v>
          </cell>
        </row>
        <row r="411">
          <cell r="A411">
            <v>310600</v>
          </cell>
          <cell r="B411" t="str">
            <v>BELA VISTA DE MINAS</v>
          </cell>
          <cell r="C411" t="str">
            <v>MG</v>
          </cell>
        </row>
        <row r="412">
          <cell r="A412">
            <v>312810</v>
          </cell>
          <cell r="B412" t="str">
            <v>GUAPE</v>
          </cell>
          <cell r="C412" t="str">
            <v>MG</v>
          </cell>
        </row>
        <row r="413">
          <cell r="A413">
            <v>312590</v>
          </cell>
          <cell r="B413" t="str">
            <v>FERROS</v>
          </cell>
          <cell r="C413" t="str">
            <v>MG</v>
          </cell>
        </row>
        <row r="414">
          <cell r="A414">
            <v>312260</v>
          </cell>
          <cell r="B414" t="str">
            <v>DOM JOAQUIM</v>
          </cell>
          <cell r="C414" t="str">
            <v>MG</v>
          </cell>
        </row>
        <row r="415">
          <cell r="A415">
            <v>310665</v>
          </cell>
          <cell r="B415" t="str">
            <v>BERIZAL</v>
          </cell>
          <cell r="C415" t="str">
            <v>MG</v>
          </cell>
        </row>
        <row r="416">
          <cell r="A416">
            <v>320190</v>
          </cell>
          <cell r="B416" t="str">
            <v>DOMINGOS MARTINS</v>
          </cell>
          <cell r="C416" t="str">
            <v>ES</v>
          </cell>
        </row>
        <row r="417">
          <cell r="A417">
            <v>421575</v>
          </cell>
          <cell r="B417" t="str">
            <v>SAO BERNARDINO</v>
          </cell>
          <cell r="C417" t="str">
            <v>SC</v>
          </cell>
          <cell r="E417">
            <v>180659</v>
          </cell>
        </row>
        <row r="418">
          <cell r="A418">
            <v>311440</v>
          </cell>
          <cell r="B418" t="str">
            <v>CARMO DO RIO CLARO</v>
          </cell>
          <cell r="C418" t="str">
            <v>MG</v>
          </cell>
        </row>
        <row r="419">
          <cell r="A419">
            <v>313110</v>
          </cell>
          <cell r="B419" t="str">
            <v>INIMUTABA</v>
          </cell>
          <cell r="C419" t="str">
            <v>MG</v>
          </cell>
        </row>
        <row r="420">
          <cell r="A420">
            <v>316090</v>
          </cell>
          <cell r="B420" t="str">
            <v>SAO BRAS DO SUACUI</v>
          </cell>
          <cell r="C420" t="str">
            <v>MG</v>
          </cell>
        </row>
        <row r="421">
          <cell r="A421">
            <v>311650</v>
          </cell>
          <cell r="B421" t="str">
            <v>CLARO DOS POCOES</v>
          </cell>
          <cell r="C421" t="str">
            <v>MG</v>
          </cell>
        </row>
        <row r="422">
          <cell r="A422">
            <v>317107</v>
          </cell>
          <cell r="B422" t="str">
            <v>VEREDINHA</v>
          </cell>
          <cell r="C422" t="str">
            <v>MG</v>
          </cell>
        </row>
        <row r="423">
          <cell r="A423">
            <v>311490</v>
          </cell>
          <cell r="B423" t="str">
            <v>CASA GRANDE</v>
          </cell>
          <cell r="C423" t="str">
            <v>MG</v>
          </cell>
        </row>
        <row r="424">
          <cell r="A424">
            <v>354170</v>
          </cell>
          <cell r="B424" t="str">
            <v>QUATA</v>
          </cell>
          <cell r="C424" t="str">
            <v>SP</v>
          </cell>
        </row>
        <row r="425">
          <cell r="A425">
            <v>315290</v>
          </cell>
          <cell r="B425" t="str">
            <v>PRATAPOLIS</v>
          </cell>
          <cell r="C425" t="str">
            <v>MG</v>
          </cell>
        </row>
        <row r="426">
          <cell r="A426">
            <v>510770</v>
          </cell>
          <cell r="B426" t="str">
            <v>ROSARIO OESTE</v>
          </cell>
          <cell r="C426" t="str">
            <v>MT</v>
          </cell>
        </row>
        <row r="427">
          <cell r="A427">
            <v>310260</v>
          </cell>
          <cell r="B427" t="str">
            <v>ANDRADAS</v>
          </cell>
          <cell r="C427" t="str">
            <v>MG</v>
          </cell>
        </row>
        <row r="428">
          <cell r="A428">
            <v>310480</v>
          </cell>
          <cell r="B428" t="str">
            <v>AUGUSTO DE LIMA</v>
          </cell>
          <cell r="C428" t="str">
            <v>MG</v>
          </cell>
        </row>
        <row r="429">
          <cell r="A429">
            <v>316270</v>
          </cell>
          <cell r="B429" t="str">
            <v>SAO JOAO DO PARAISO</v>
          </cell>
          <cell r="C429" t="str">
            <v>MG</v>
          </cell>
        </row>
        <row r="430">
          <cell r="A430">
            <v>352570</v>
          </cell>
          <cell r="B430" t="str">
            <v>JOSE BONIFACIO</v>
          </cell>
          <cell r="C430" t="str">
            <v>SP</v>
          </cell>
        </row>
        <row r="431">
          <cell r="A431">
            <v>316320</v>
          </cell>
          <cell r="B431" t="str">
            <v>SAO JOSE DO ALEGRE</v>
          </cell>
          <cell r="C431" t="str">
            <v>MG</v>
          </cell>
        </row>
        <row r="432">
          <cell r="A432">
            <v>354820</v>
          </cell>
          <cell r="B432" t="str">
            <v>SANTO ANTONIO DO PINHAL</v>
          </cell>
          <cell r="C432" t="str">
            <v>SP</v>
          </cell>
        </row>
        <row r="433">
          <cell r="A433">
            <v>311300</v>
          </cell>
          <cell r="B433" t="str">
            <v>CARAI</v>
          </cell>
          <cell r="C433" t="str">
            <v>MG</v>
          </cell>
        </row>
        <row r="434">
          <cell r="A434">
            <v>312760</v>
          </cell>
          <cell r="B434" t="str">
            <v>GOUVEIA</v>
          </cell>
          <cell r="C434" t="str">
            <v>MG</v>
          </cell>
        </row>
        <row r="435">
          <cell r="A435">
            <v>510776</v>
          </cell>
          <cell r="B435" t="str">
            <v>SANTA RITA DO TRIVELATO</v>
          </cell>
          <cell r="C435" t="str">
            <v>MT</v>
          </cell>
          <cell r="E435">
            <v>430992</v>
          </cell>
        </row>
        <row r="436">
          <cell r="A436">
            <v>521400</v>
          </cell>
          <cell r="B436" t="str">
            <v>MOZARLANDIA</v>
          </cell>
          <cell r="C436" t="str">
            <v>GO</v>
          </cell>
        </row>
        <row r="437">
          <cell r="A437">
            <v>431990</v>
          </cell>
          <cell r="B437" t="str">
            <v>SAPIRANGA</v>
          </cell>
          <cell r="C437" t="str">
            <v>RS</v>
          </cell>
        </row>
        <row r="438">
          <cell r="A438">
            <v>313200</v>
          </cell>
          <cell r="B438" t="str">
            <v>ITACAMBIRA</v>
          </cell>
          <cell r="C438" t="str">
            <v>MG</v>
          </cell>
        </row>
        <row r="439">
          <cell r="A439">
            <v>316670</v>
          </cell>
          <cell r="B439" t="str">
            <v>SERRA DOS AIMORES</v>
          </cell>
          <cell r="C439" t="str">
            <v>MG</v>
          </cell>
        </row>
        <row r="440">
          <cell r="A440">
            <v>350640</v>
          </cell>
          <cell r="B440" t="str">
            <v>BILAC</v>
          </cell>
          <cell r="C440" t="str">
            <v>SP</v>
          </cell>
          <cell r="E440">
            <v>129505</v>
          </cell>
        </row>
        <row r="441">
          <cell r="A441">
            <v>312280</v>
          </cell>
          <cell r="B441" t="str">
            <v>DOM VICOSO</v>
          </cell>
          <cell r="C441" t="str">
            <v>MG</v>
          </cell>
        </row>
        <row r="442">
          <cell r="A442">
            <v>314050</v>
          </cell>
          <cell r="B442" t="str">
            <v>MARTINHO CAMPOS</v>
          </cell>
          <cell r="C442" t="str">
            <v>MG</v>
          </cell>
        </row>
        <row r="443">
          <cell r="A443">
            <v>311680</v>
          </cell>
          <cell r="B443" t="str">
            <v>COLUNA</v>
          </cell>
          <cell r="C443" t="str">
            <v>MG</v>
          </cell>
        </row>
        <row r="444">
          <cell r="A444">
            <v>430780</v>
          </cell>
          <cell r="B444" t="str">
            <v>ESTRELA</v>
          </cell>
          <cell r="C444" t="str">
            <v>RS</v>
          </cell>
        </row>
        <row r="445">
          <cell r="A445">
            <v>411770</v>
          </cell>
          <cell r="B445" t="str">
            <v>PALMEIRA</v>
          </cell>
          <cell r="C445" t="str">
            <v>PR</v>
          </cell>
        </row>
        <row r="446">
          <cell r="A446">
            <v>316800</v>
          </cell>
          <cell r="B446" t="str">
            <v>TAIOBEIRAS</v>
          </cell>
          <cell r="C446" t="str">
            <v>MG</v>
          </cell>
        </row>
        <row r="447">
          <cell r="A447">
            <v>311550</v>
          </cell>
          <cell r="B447" t="str">
            <v>CAXAMBU</v>
          </cell>
          <cell r="C447" t="str">
            <v>MG</v>
          </cell>
        </row>
        <row r="448">
          <cell r="A448">
            <v>310100</v>
          </cell>
          <cell r="B448" t="str">
            <v>AGUAS VERMELHAS</v>
          </cell>
          <cell r="C448" t="str">
            <v>MG</v>
          </cell>
        </row>
        <row r="449">
          <cell r="A449">
            <v>314660</v>
          </cell>
          <cell r="B449" t="str">
            <v>PAIVA</v>
          </cell>
          <cell r="C449" t="str">
            <v>MG</v>
          </cell>
        </row>
        <row r="450">
          <cell r="A450">
            <v>313040</v>
          </cell>
          <cell r="B450" t="str">
            <v>IJACI</v>
          </cell>
          <cell r="C450" t="str">
            <v>MG</v>
          </cell>
        </row>
        <row r="451">
          <cell r="A451">
            <v>316240</v>
          </cell>
          <cell r="B451" t="str">
            <v>SAO JOAO DA PONTE</v>
          </cell>
          <cell r="C451" t="str">
            <v>MG</v>
          </cell>
        </row>
        <row r="452">
          <cell r="A452">
            <v>412865</v>
          </cell>
          <cell r="B452" t="str">
            <v>VIRMOND</v>
          </cell>
          <cell r="C452" t="str">
            <v>PR</v>
          </cell>
        </row>
        <row r="453">
          <cell r="A453">
            <v>315970</v>
          </cell>
          <cell r="B453" t="str">
            <v>SANTA ROSA DA SERRA</v>
          </cell>
          <cell r="C453" t="str">
            <v>MG</v>
          </cell>
        </row>
        <row r="454">
          <cell r="A454">
            <v>317110</v>
          </cell>
          <cell r="B454" t="str">
            <v>VERISSIMO</v>
          </cell>
          <cell r="C454" t="str">
            <v>MG</v>
          </cell>
        </row>
        <row r="455">
          <cell r="A455">
            <v>355020</v>
          </cell>
          <cell r="B455" t="str">
            <v>SAO MIGUEL ARCANJO</v>
          </cell>
          <cell r="C455" t="str">
            <v>SP</v>
          </cell>
          <cell r="E455">
            <v>1752498</v>
          </cell>
        </row>
        <row r="456">
          <cell r="A456">
            <v>412780</v>
          </cell>
          <cell r="B456" t="str">
            <v>TOMAZINA</v>
          </cell>
          <cell r="C456" t="str">
            <v>PR</v>
          </cell>
        </row>
        <row r="457">
          <cell r="A457">
            <v>310370</v>
          </cell>
          <cell r="B457" t="str">
            <v>ARAPONGA</v>
          </cell>
          <cell r="C457" t="str">
            <v>MG</v>
          </cell>
        </row>
        <row r="458">
          <cell r="A458">
            <v>316200</v>
          </cell>
          <cell r="B458" t="str">
            <v>SAO GONCALO DO SAPUCAI</v>
          </cell>
          <cell r="C458" t="str">
            <v>MG</v>
          </cell>
        </row>
        <row r="459">
          <cell r="A459">
            <v>311750</v>
          </cell>
          <cell r="B459" t="str">
            <v>CONCEICAO DO MATO DENTRO</v>
          </cell>
          <cell r="C459" t="str">
            <v>MG</v>
          </cell>
        </row>
        <row r="460">
          <cell r="A460">
            <v>421380</v>
          </cell>
          <cell r="B460" t="str">
            <v>PRAIA GRANDE</v>
          </cell>
          <cell r="C460" t="str">
            <v>SC</v>
          </cell>
        </row>
        <row r="461">
          <cell r="A461">
            <v>310520</v>
          </cell>
          <cell r="B461" t="str">
            <v>BANDEIRA</v>
          </cell>
          <cell r="C461" t="str">
            <v>MG</v>
          </cell>
        </row>
        <row r="462">
          <cell r="A462">
            <v>310350</v>
          </cell>
          <cell r="B462" t="str">
            <v>ARAGUARI</v>
          </cell>
          <cell r="C462" t="str">
            <v>MG</v>
          </cell>
        </row>
        <row r="463">
          <cell r="A463">
            <v>420580</v>
          </cell>
          <cell r="B463" t="str">
            <v>GARUVA</v>
          </cell>
          <cell r="C463" t="str">
            <v>SC</v>
          </cell>
          <cell r="D463">
            <v>262999</v>
          </cell>
        </row>
        <row r="464">
          <cell r="A464">
            <v>353220</v>
          </cell>
          <cell r="B464" t="str">
            <v>NARANDIBA</v>
          </cell>
          <cell r="C464" t="str">
            <v>SP</v>
          </cell>
        </row>
        <row r="465">
          <cell r="A465">
            <v>311610</v>
          </cell>
          <cell r="B465" t="str">
            <v>CHAPADA DO NORTE</v>
          </cell>
          <cell r="C465" t="str">
            <v>MG</v>
          </cell>
        </row>
        <row r="466">
          <cell r="A466">
            <v>313930</v>
          </cell>
          <cell r="B466" t="str">
            <v>MANGA</v>
          </cell>
          <cell r="C466" t="str">
            <v>MG</v>
          </cell>
        </row>
        <row r="467">
          <cell r="A467">
            <v>310855</v>
          </cell>
          <cell r="B467" t="str">
            <v>BRASILANDIA DE MINAS</v>
          </cell>
          <cell r="C467" t="str">
            <v>MG</v>
          </cell>
        </row>
        <row r="468">
          <cell r="A468">
            <v>421150</v>
          </cell>
          <cell r="B468" t="str">
            <v>NOVA TRENTO</v>
          </cell>
          <cell r="C468" t="str">
            <v>SC</v>
          </cell>
          <cell r="E468">
            <v>926220</v>
          </cell>
        </row>
        <row r="469">
          <cell r="A469">
            <v>316330</v>
          </cell>
          <cell r="B469" t="str">
            <v>SAO JOSE DO DIVINO</v>
          </cell>
          <cell r="C469" t="str">
            <v>MG</v>
          </cell>
        </row>
        <row r="470">
          <cell r="A470">
            <v>500325</v>
          </cell>
          <cell r="B470" t="str">
            <v>COSTA RICA</v>
          </cell>
          <cell r="C470" t="str">
            <v>MS</v>
          </cell>
        </row>
        <row r="471">
          <cell r="A471">
            <v>311370</v>
          </cell>
          <cell r="B471" t="str">
            <v>CARLOS CHAGAS</v>
          </cell>
          <cell r="C471" t="str">
            <v>MG</v>
          </cell>
        </row>
        <row r="472">
          <cell r="A472">
            <v>430320</v>
          </cell>
          <cell r="B472" t="str">
            <v>CACIQUE DOBLE</v>
          </cell>
          <cell r="C472" t="str">
            <v>RS</v>
          </cell>
          <cell r="E472">
            <v>349549</v>
          </cell>
        </row>
        <row r="473">
          <cell r="A473">
            <v>431213</v>
          </cell>
          <cell r="B473" t="str">
            <v>MATO CASTELHANO</v>
          </cell>
          <cell r="C473" t="str">
            <v>RS</v>
          </cell>
        </row>
        <row r="474">
          <cell r="A474">
            <v>354710</v>
          </cell>
          <cell r="B474" t="str">
            <v>SANTA MERCEDES</v>
          </cell>
          <cell r="C474" t="str">
            <v>SP</v>
          </cell>
          <cell r="D474">
            <v>8044</v>
          </cell>
          <cell r="E474">
            <v>754753</v>
          </cell>
        </row>
        <row r="475">
          <cell r="A475">
            <v>316480</v>
          </cell>
          <cell r="B475" t="str">
            <v>SAO SEBASTIAO DO RIO PRETO</v>
          </cell>
          <cell r="C475" t="str">
            <v>MG</v>
          </cell>
        </row>
        <row r="476">
          <cell r="A476">
            <v>317170</v>
          </cell>
          <cell r="B476" t="str">
            <v>VIRGINIA</v>
          </cell>
          <cell r="C476" t="str">
            <v>MG</v>
          </cell>
        </row>
        <row r="477">
          <cell r="A477">
            <v>310250</v>
          </cell>
          <cell r="B477" t="str">
            <v>AMPARO DO SERRA</v>
          </cell>
          <cell r="C477" t="str">
            <v>MG</v>
          </cell>
        </row>
        <row r="478">
          <cell r="A478">
            <v>500460</v>
          </cell>
          <cell r="B478" t="str">
            <v>ITAQUIRAI</v>
          </cell>
          <cell r="C478" t="str">
            <v>MS</v>
          </cell>
        </row>
        <row r="479">
          <cell r="A479">
            <v>310510</v>
          </cell>
          <cell r="B479" t="str">
            <v>BAMBUI</v>
          </cell>
          <cell r="C479" t="str">
            <v>MG</v>
          </cell>
        </row>
        <row r="480">
          <cell r="A480">
            <v>310320</v>
          </cell>
          <cell r="B480" t="str">
            <v>ARACAI</v>
          </cell>
          <cell r="C480" t="str">
            <v>MG</v>
          </cell>
        </row>
        <row r="481">
          <cell r="A481">
            <v>316292</v>
          </cell>
          <cell r="B481" t="str">
            <v>SAO JOAQUIM DE BICAS</v>
          </cell>
          <cell r="C481" t="str">
            <v>MG</v>
          </cell>
        </row>
        <row r="482">
          <cell r="A482">
            <v>316250</v>
          </cell>
          <cell r="B482" t="str">
            <v>SAO JOAO DEL REI</v>
          </cell>
          <cell r="C482" t="str">
            <v>MG</v>
          </cell>
        </row>
        <row r="483">
          <cell r="A483">
            <v>314430</v>
          </cell>
          <cell r="B483" t="str">
            <v>NANUQUE</v>
          </cell>
          <cell r="C483" t="str">
            <v>MG</v>
          </cell>
        </row>
        <row r="484">
          <cell r="A484">
            <v>432166</v>
          </cell>
          <cell r="B484" t="str">
            <v>TRES CACHOEIRAS</v>
          </cell>
          <cell r="C484" t="str">
            <v>RS</v>
          </cell>
        </row>
        <row r="485">
          <cell r="A485">
            <v>310450</v>
          </cell>
          <cell r="B485" t="str">
            <v>ARINOS</v>
          </cell>
          <cell r="C485" t="str">
            <v>MG</v>
          </cell>
        </row>
        <row r="486">
          <cell r="A486">
            <v>310030</v>
          </cell>
          <cell r="B486" t="str">
            <v>ABRE CAMPO</v>
          </cell>
          <cell r="C486" t="str">
            <v>MG</v>
          </cell>
        </row>
        <row r="487">
          <cell r="A487">
            <v>312340</v>
          </cell>
          <cell r="B487" t="str">
            <v>DORESOPOLIS</v>
          </cell>
          <cell r="C487" t="str">
            <v>MG</v>
          </cell>
        </row>
        <row r="488">
          <cell r="A488">
            <v>317047</v>
          </cell>
          <cell r="B488" t="str">
            <v>URUANA DE MINAS</v>
          </cell>
          <cell r="C488" t="str">
            <v>MG</v>
          </cell>
        </row>
        <row r="489">
          <cell r="A489">
            <v>310990</v>
          </cell>
          <cell r="B489" t="str">
            <v>CAETANOPOLIS</v>
          </cell>
          <cell r="C489" t="str">
            <v>MG</v>
          </cell>
        </row>
        <row r="490">
          <cell r="A490">
            <v>315310</v>
          </cell>
          <cell r="B490" t="str">
            <v>PRESIDENTE BERNARDES</v>
          </cell>
          <cell r="C490" t="str">
            <v>MG</v>
          </cell>
        </row>
        <row r="491">
          <cell r="A491">
            <v>410655</v>
          </cell>
          <cell r="B491" t="str">
            <v>CORUMBATAI DO SUL</v>
          </cell>
          <cell r="C491" t="str">
            <v>PR</v>
          </cell>
        </row>
        <row r="492">
          <cell r="A492">
            <v>315710</v>
          </cell>
          <cell r="B492" t="str">
            <v>SALTO DA DIVISA</v>
          </cell>
          <cell r="C492" t="str">
            <v>MG</v>
          </cell>
        </row>
        <row r="493">
          <cell r="A493">
            <v>351480</v>
          </cell>
          <cell r="B493" t="str">
            <v>ELDORADO</v>
          </cell>
          <cell r="C493" t="str">
            <v>SP</v>
          </cell>
        </row>
        <row r="494">
          <cell r="A494">
            <v>312735</v>
          </cell>
          <cell r="B494" t="str">
            <v>GLAUCILANDIA</v>
          </cell>
          <cell r="C494" t="str">
            <v>MG</v>
          </cell>
        </row>
        <row r="495">
          <cell r="A495">
            <v>500400</v>
          </cell>
          <cell r="B495" t="str">
            <v>GLORIA DE DOURADOS</v>
          </cell>
          <cell r="C495" t="str">
            <v>MS</v>
          </cell>
        </row>
        <row r="496">
          <cell r="A496">
            <v>311600</v>
          </cell>
          <cell r="B496" t="str">
            <v>CHALE</v>
          </cell>
          <cell r="C496" t="str">
            <v>MG</v>
          </cell>
        </row>
        <row r="497">
          <cell r="A497">
            <v>420850</v>
          </cell>
          <cell r="B497" t="str">
            <v>ITUPORANGA</v>
          </cell>
          <cell r="C497" t="str">
            <v>SC</v>
          </cell>
        </row>
        <row r="498">
          <cell r="A498">
            <v>314830</v>
          </cell>
          <cell r="B498" t="str">
            <v>PAULA CANDIDO</v>
          </cell>
          <cell r="C498" t="str">
            <v>MG</v>
          </cell>
        </row>
        <row r="499">
          <cell r="A499">
            <v>311210</v>
          </cell>
          <cell r="B499" t="str">
            <v>CAPARAO</v>
          </cell>
          <cell r="C499" t="str">
            <v>MG</v>
          </cell>
        </row>
        <row r="500">
          <cell r="A500">
            <v>313290</v>
          </cell>
          <cell r="B500" t="str">
            <v>ITAMOGI</v>
          </cell>
          <cell r="C500" t="str">
            <v>MG</v>
          </cell>
        </row>
        <row r="501">
          <cell r="A501">
            <v>510454</v>
          </cell>
          <cell r="B501" t="str">
            <v>ITANHANGA</v>
          </cell>
          <cell r="C501" t="str">
            <v>MT</v>
          </cell>
        </row>
        <row r="502">
          <cell r="A502">
            <v>312570</v>
          </cell>
          <cell r="B502" t="str">
            <v>FELIXLANDIA</v>
          </cell>
          <cell r="C502" t="str">
            <v>MG</v>
          </cell>
        </row>
        <row r="503">
          <cell r="A503">
            <v>313270</v>
          </cell>
          <cell r="B503" t="str">
            <v>ITAMBACURI</v>
          </cell>
          <cell r="C503" t="str">
            <v>MG</v>
          </cell>
        </row>
        <row r="504">
          <cell r="A504">
            <v>315440</v>
          </cell>
          <cell r="B504" t="str">
            <v>RESSAQUINHA</v>
          </cell>
          <cell r="C504" t="str">
            <v>MG</v>
          </cell>
        </row>
        <row r="505">
          <cell r="A505">
            <v>351300</v>
          </cell>
          <cell r="B505" t="str">
            <v>COTIA</v>
          </cell>
          <cell r="C505" t="str">
            <v>SP</v>
          </cell>
        </row>
        <row r="506">
          <cell r="A506">
            <v>310780</v>
          </cell>
          <cell r="B506" t="str">
            <v>BOM JESUS DO GALHO</v>
          </cell>
          <cell r="C506" t="str">
            <v>MG</v>
          </cell>
        </row>
        <row r="507">
          <cell r="A507">
            <v>421720</v>
          </cell>
          <cell r="B507" t="str">
            <v>SAO MIGUEL DO OESTE</v>
          </cell>
          <cell r="C507" t="str">
            <v>SC</v>
          </cell>
          <cell r="E507">
            <v>6145237</v>
          </cell>
        </row>
        <row r="508">
          <cell r="A508">
            <v>314090</v>
          </cell>
          <cell r="B508" t="str">
            <v>MATIPO</v>
          </cell>
          <cell r="C508" t="str">
            <v>MG</v>
          </cell>
        </row>
        <row r="509">
          <cell r="A509">
            <v>431675</v>
          </cell>
          <cell r="B509" t="str">
            <v>SANTA CLARA DO SUL</v>
          </cell>
          <cell r="C509" t="str">
            <v>RS</v>
          </cell>
        </row>
        <row r="510">
          <cell r="A510">
            <v>420845</v>
          </cell>
          <cell r="B510" t="str">
            <v>ITAPOA</v>
          </cell>
          <cell r="C510" t="str">
            <v>SC</v>
          </cell>
          <cell r="D510">
            <v>335761</v>
          </cell>
        </row>
        <row r="511">
          <cell r="A511">
            <v>410855</v>
          </cell>
          <cell r="B511" t="str">
            <v>GODOY MOREIRA</v>
          </cell>
          <cell r="C511" t="str">
            <v>PR</v>
          </cell>
        </row>
        <row r="512">
          <cell r="A512">
            <v>431870</v>
          </cell>
          <cell r="B512" t="str">
            <v>SAO LEOPOLDO</v>
          </cell>
          <cell r="C512" t="str">
            <v>RS</v>
          </cell>
          <cell r="D512">
            <v>423035</v>
          </cell>
          <cell r="E512">
            <v>1693859</v>
          </cell>
        </row>
        <row r="513">
          <cell r="A513">
            <v>352070</v>
          </cell>
          <cell r="B513" t="str">
            <v>INDIAPORA</v>
          </cell>
          <cell r="C513" t="str">
            <v>SP</v>
          </cell>
        </row>
        <row r="514">
          <cell r="A514">
            <v>313470</v>
          </cell>
          <cell r="B514" t="str">
            <v>JACINTO</v>
          </cell>
          <cell r="C514" t="str">
            <v>MG</v>
          </cell>
        </row>
        <row r="515">
          <cell r="A515">
            <v>353950</v>
          </cell>
          <cell r="B515" t="str">
            <v>PITANGUEIRAS</v>
          </cell>
          <cell r="C515" t="str">
            <v>SP</v>
          </cell>
        </row>
        <row r="516">
          <cell r="A516">
            <v>411910</v>
          </cell>
          <cell r="B516" t="str">
            <v>PIEN</v>
          </cell>
          <cell r="C516" t="str">
            <v>PR</v>
          </cell>
          <cell r="D516">
            <v>125064</v>
          </cell>
        </row>
        <row r="517">
          <cell r="A517">
            <v>317160</v>
          </cell>
          <cell r="B517" t="str">
            <v>VIRGEM DA LAPA</v>
          </cell>
          <cell r="C517" t="str">
            <v>MG</v>
          </cell>
        </row>
        <row r="518">
          <cell r="A518">
            <v>313590</v>
          </cell>
          <cell r="B518" t="str">
            <v>JESUANIA</v>
          </cell>
          <cell r="C518" t="str">
            <v>MG</v>
          </cell>
        </row>
        <row r="519">
          <cell r="A519">
            <v>351540</v>
          </cell>
          <cell r="B519" t="str">
            <v>FARTURA</v>
          </cell>
          <cell r="C519" t="str">
            <v>SP</v>
          </cell>
        </row>
        <row r="520">
          <cell r="A520">
            <v>314330</v>
          </cell>
          <cell r="B520" t="str">
            <v>MONTES CLAROS</v>
          </cell>
          <cell r="C520" t="str">
            <v>MG</v>
          </cell>
        </row>
        <row r="521">
          <cell r="A521">
            <v>261110</v>
          </cell>
          <cell r="B521" t="str">
            <v>PETROLINA</v>
          </cell>
          <cell r="C521" t="str">
            <v>PE</v>
          </cell>
          <cell r="D521">
            <v>19446</v>
          </cell>
        </row>
        <row r="522">
          <cell r="A522">
            <v>310590</v>
          </cell>
          <cell r="B522" t="str">
            <v>BARROSO</v>
          </cell>
          <cell r="C522" t="str">
            <v>MG</v>
          </cell>
        </row>
        <row r="523">
          <cell r="A523">
            <v>312790</v>
          </cell>
          <cell r="B523" t="str">
            <v>GRUPIARA</v>
          </cell>
          <cell r="C523" t="str">
            <v>MG</v>
          </cell>
        </row>
        <row r="524">
          <cell r="A524">
            <v>312140</v>
          </cell>
          <cell r="B524" t="str">
            <v>DESTERRO DE ENTRE RIOS</v>
          </cell>
          <cell r="C524" t="str">
            <v>MG</v>
          </cell>
        </row>
        <row r="525">
          <cell r="A525">
            <v>310050</v>
          </cell>
          <cell r="B525" t="str">
            <v>ACUCENA</v>
          </cell>
          <cell r="C525" t="str">
            <v>MG</v>
          </cell>
        </row>
        <row r="526">
          <cell r="A526">
            <v>314440</v>
          </cell>
          <cell r="B526" t="str">
            <v>NATERCIA</v>
          </cell>
          <cell r="C526" t="str">
            <v>MG</v>
          </cell>
        </row>
        <row r="527">
          <cell r="A527">
            <v>314960</v>
          </cell>
          <cell r="B527" t="str">
            <v>PEQUI</v>
          </cell>
          <cell r="C527" t="str">
            <v>MG</v>
          </cell>
        </row>
        <row r="528">
          <cell r="A528">
            <v>311320</v>
          </cell>
          <cell r="B528" t="str">
            <v>CARANDAI</v>
          </cell>
          <cell r="C528" t="str">
            <v>MG</v>
          </cell>
        </row>
        <row r="529">
          <cell r="A529">
            <v>316900</v>
          </cell>
          <cell r="B529" t="str">
            <v>TOCANTINS</v>
          </cell>
          <cell r="C529" t="str">
            <v>MG</v>
          </cell>
        </row>
        <row r="530">
          <cell r="A530">
            <v>315737</v>
          </cell>
          <cell r="B530" t="str">
            <v>SANTA CRUZ DE SALINAS</v>
          </cell>
          <cell r="C530" t="str">
            <v>MG</v>
          </cell>
        </row>
        <row r="531">
          <cell r="A531">
            <v>351512</v>
          </cell>
          <cell r="B531" t="str">
            <v>EMILIANOPOLIS</v>
          </cell>
          <cell r="C531" t="str">
            <v>SP</v>
          </cell>
        </row>
        <row r="532">
          <cell r="A532">
            <v>311800</v>
          </cell>
          <cell r="B532" t="str">
            <v>CONGONHAS</v>
          </cell>
          <cell r="C532" t="str">
            <v>MG</v>
          </cell>
        </row>
        <row r="533">
          <cell r="A533">
            <v>311530</v>
          </cell>
          <cell r="B533" t="str">
            <v>CATAGUASES</v>
          </cell>
          <cell r="C533" t="str">
            <v>MG</v>
          </cell>
        </row>
        <row r="534">
          <cell r="A534">
            <v>355650</v>
          </cell>
          <cell r="B534" t="str">
            <v>VARZEA PAULISTA</v>
          </cell>
          <cell r="C534" t="str">
            <v>SP</v>
          </cell>
        </row>
        <row r="535">
          <cell r="A535">
            <v>316230</v>
          </cell>
          <cell r="B535" t="str">
            <v>SAO JOAO DA MATA</v>
          </cell>
          <cell r="C535" t="str">
            <v>MG</v>
          </cell>
        </row>
        <row r="536">
          <cell r="A536">
            <v>312235</v>
          </cell>
          <cell r="B536" t="str">
            <v>DIVISA ALEGRE</v>
          </cell>
          <cell r="C536" t="str">
            <v>MG</v>
          </cell>
        </row>
        <row r="537">
          <cell r="A537">
            <v>350550</v>
          </cell>
          <cell r="B537" t="str">
            <v>BARRETOS</v>
          </cell>
          <cell r="C537" t="str">
            <v>SP</v>
          </cell>
          <cell r="E537">
            <v>5119381</v>
          </cell>
        </row>
        <row r="538">
          <cell r="A538">
            <v>314200</v>
          </cell>
          <cell r="B538" t="str">
            <v>MIRABELA</v>
          </cell>
          <cell r="C538" t="str">
            <v>MG</v>
          </cell>
        </row>
        <row r="539">
          <cell r="A539">
            <v>310090</v>
          </cell>
          <cell r="B539" t="str">
            <v>AGUAS FORMOSAS</v>
          </cell>
          <cell r="C539" t="str">
            <v>MG</v>
          </cell>
        </row>
        <row r="540">
          <cell r="A540">
            <v>412040</v>
          </cell>
          <cell r="B540" t="str">
            <v>PRESIDENTE CASTELO BRANCO</v>
          </cell>
          <cell r="C540" t="str">
            <v>PR</v>
          </cell>
        </row>
        <row r="541">
          <cell r="A541">
            <v>314670</v>
          </cell>
          <cell r="B541" t="str">
            <v>PALMA</v>
          </cell>
          <cell r="C541" t="str">
            <v>MG</v>
          </cell>
        </row>
        <row r="542">
          <cell r="A542">
            <v>351160</v>
          </cell>
          <cell r="B542" t="str">
            <v>CESARIO LANGE</v>
          </cell>
          <cell r="C542" t="str">
            <v>SP</v>
          </cell>
          <cell r="D542">
            <v>205140</v>
          </cell>
          <cell r="E542">
            <v>7281371</v>
          </cell>
        </row>
        <row r="543">
          <cell r="A543">
            <v>350600</v>
          </cell>
          <cell r="B543" t="str">
            <v>BAURU</v>
          </cell>
          <cell r="C543" t="str">
            <v>SP</v>
          </cell>
        </row>
        <row r="544">
          <cell r="A544">
            <v>316255</v>
          </cell>
          <cell r="B544" t="str">
            <v>SAO JOAO DO MANHUACU</v>
          </cell>
          <cell r="C544" t="str">
            <v>MG</v>
          </cell>
        </row>
        <row r="545">
          <cell r="A545">
            <v>431230</v>
          </cell>
          <cell r="B545" t="str">
            <v>MIRAGUAI</v>
          </cell>
          <cell r="C545" t="str">
            <v>RS</v>
          </cell>
        </row>
        <row r="546">
          <cell r="A546">
            <v>313867</v>
          </cell>
          <cell r="B546" t="str">
            <v>LUISBURGO</v>
          </cell>
          <cell r="C546" t="str">
            <v>MG</v>
          </cell>
        </row>
        <row r="547">
          <cell r="A547">
            <v>315110</v>
          </cell>
          <cell r="B547" t="str">
            <v>PIRAPETINGA</v>
          </cell>
          <cell r="C547" t="str">
            <v>MG</v>
          </cell>
        </row>
        <row r="548">
          <cell r="A548">
            <v>315765</v>
          </cell>
          <cell r="B548" t="str">
            <v>SANTA HELENA DE MINAS</v>
          </cell>
          <cell r="C548" t="str">
            <v>MG</v>
          </cell>
        </row>
        <row r="549">
          <cell r="A549">
            <v>312640</v>
          </cell>
          <cell r="B549" t="str">
            <v>FORTUNA DE MINAS</v>
          </cell>
          <cell r="C549" t="str">
            <v>MG</v>
          </cell>
        </row>
        <row r="550">
          <cell r="A550">
            <v>430192</v>
          </cell>
          <cell r="B550" t="str">
            <v>BARRA DO RIO AZUL</v>
          </cell>
          <cell r="C550" t="str">
            <v>RS</v>
          </cell>
        </row>
        <row r="551">
          <cell r="A551">
            <v>310140</v>
          </cell>
          <cell r="B551" t="str">
            <v>ALBERTINA</v>
          </cell>
          <cell r="C551" t="str">
            <v>MG</v>
          </cell>
        </row>
        <row r="552">
          <cell r="A552">
            <v>314540</v>
          </cell>
          <cell r="B552" t="str">
            <v>OLARIA</v>
          </cell>
          <cell r="C552" t="str">
            <v>MG</v>
          </cell>
        </row>
        <row r="553">
          <cell r="A553">
            <v>420475</v>
          </cell>
          <cell r="B553" t="str">
            <v>CUNHATAI</v>
          </cell>
          <cell r="C553" t="str">
            <v>SC</v>
          </cell>
          <cell r="E553">
            <v>204441</v>
          </cell>
        </row>
        <row r="554">
          <cell r="A554">
            <v>311880</v>
          </cell>
          <cell r="B554" t="str">
            <v>CORACAO DE JESUS</v>
          </cell>
          <cell r="C554" t="str">
            <v>MG</v>
          </cell>
        </row>
        <row r="555">
          <cell r="A555">
            <v>311250</v>
          </cell>
          <cell r="B555" t="str">
            <v>CAPIM BRANCO</v>
          </cell>
          <cell r="C555" t="str">
            <v>MG</v>
          </cell>
        </row>
        <row r="556">
          <cell r="A556">
            <v>316780</v>
          </cell>
          <cell r="B556" t="str">
            <v>SOLEDADE DE MINAS</v>
          </cell>
          <cell r="C556" t="str">
            <v>MG</v>
          </cell>
        </row>
        <row r="557">
          <cell r="A557">
            <v>313820</v>
          </cell>
          <cell r="B557" t="str">
            <v>LAVRAS</v>
          </cell>
          <cell r="C557" t="str">
            <v>MG</v>
          </cell>
        </row>
        <row r="558">
          <cell r="A558">
            <v>421145</v>
          </cell>
          <cell r="B558" t="str">
            <v>NOVA ITABERABA</v>
          </cell>
          <cell r="C558" t="str">
            <v>SC</v>
          </cell>
        </row>
        <row r="559">
          <cell r="A559">
            <v>310660</v>
          </cell>
          <cell r="B559" t="str">
            <v>BERTOPOLIS</v>
          </cell>
          <cell r="C559" t="str">
            <v>MG</v>
          </cell>
        </row>
        <row r="560">
          <cell r="A560">
            <v>120040</v>
          </cell>
          <cell r="B560" t="str">
            <v>RIO BRANCO</v>
          </cell>
          <cell r="C560" t="str">
            <v>AC</v>
          </cell>
          <cell r="D560">
            <v>326747</v>
          </cell>
          <cell r="E560">
            <v>27987533</v>
          </cell>
        </row>
        <row r="561">
          <cell r="A561">
            <v>311850</v>
          </cell>
          <cell r="B561" t="str">
            <v>CONSOLACAO</v>
          </cell>
          <cell r="C561" t="str">
            <v>MG</v>
          </cell>
        </row>
        <row r="562">
          <cell r="A562">
            <v>310880</v>
          </cell>
          <cell r="B562" t="str">
            <v>BRAUNAS</v>
          </cell>
          <cell r="C562" t="str">
            <v>MG</v>
          </cell>
        </row>
        <row r="563">
          <cell r="A563">
            <v>500515</v>
          </cell>
          <cell r="B563" t="str">
            <v>JUTI</v>
          </cell>
          <cell r="C563" t="str">
            <v>MS</v>
          </cell>
        </row>
        <row r="564">
          <cell r="A564">
            <v>314875</v>
          </cell>
          <cell r="B564" t="str">
            <v>PEDRA BONITA</v>
          </cell>
          <cell r="C564" t="str">
            <v>MG</v>
          </cell>
        </row>
        <row r="565">
          <cell r="A565">
            <v>312700</v>
          </cell>
          <cell r="B565" t="str">
            <v>FRONTEIRA</v>
          </cell>
          <cell r="C565" t="str">
            <v>MG</v>
          </cell>
        </row>
        <row r="566">
          <cell r="A566">
            <v>313160</v>
          </cell>
          <cell r="B566" t="str">
            <v>IRAI DE MINAS</v>
          </cell>
          <cell r="C566" t="str">
            <v>MG</v>
          </cell>
        </row>
        <row r="567">
          <cell r="A567">
            <v>316840</v>
          </cell>
          <cell r="B567" t="str">
            <v>TARUMIRIM</v>
          </cell>
          <cell r="C567" t="str">
            <v>MG</v>
          </cell>
        </row>
        <row r="568">
          <cell r="A568">
            <v>421490</v>
          </cell>
          <cell r="B568" t="str">
            <v>RIO FORTUNA</v>
          </cell>
          <cell r="C568" t="str">
            <v>SC</v>
          </cell>
          <cell r="E568">
            <v>347615</v>
          </cell>
        </row>
        <row r="569">
          <cell r="A569">
            <v>431142</v>
          </cell>
          <cell r="B569" t="str">
            <v>LAJEADO DO BUGRE</v>
          </cell>
          <cell r="C569" t="str">
            <v>RS</v>
          </cell>
        </row>
        <row r="570">
          <cell r="A570">
            <v>315727</v>
          </cell>
          <cell r="B570" t="str">
            <v>SANTA BARBARA DO MONTE VERDE</v>
          </cell>
          <cell r="C570" t="str">
            <v>MG</v>
          </cell>
        </row>
        <row r="571">
          <cell r="A571">
            <v>320060</v>
          </cell>
          <cell r="B571" t="str">
            <v>ARACRUZ</v>
          </cell>
          <cell r="C571" t="str">
            <v>ES</v>
          </cell>
        </row>
        <row r="572">
          <cell r="A572">
            <v>311890</v>
          </cell>
          <cell r="B572" t="str">
            <v>CORDISBURGO</v>
          </cell>
          <cell r="C572" t="str">
            <v>MG</v>
          </cell>
        </row>
        <row r="573">
          <cell r="A573">
            <v>420757</v>
          </cell>
          <cell r="B573" t="str">
            <v>IOMERE</v>
          </cell>
          <cell r="C573" t="str">
            <v>SC</v>
          </cell>
          <cell r="E573">
            <v>326818</v>
          </cell>
        </row>
        <row r="574">
          <cell r="A574">
            <v>430515</v>
          </cell>
          <cell r="B574" t="str">
            <v>CERRO GRANDE</v>
          </cell>
          <cell r="C574" t="str">
            <v>RS</v>
          </cell>
        </row>
        <row r="575">
          <cell r="A575">
            <v>352830</v>
          </cell>
          <cell r="B575" t="str">
            <v>MAGDA</v>
          </cell>
          <cell r="C575" t="str">
            <v>SP</v>
          </cell>
        </row>
        <row r="576">
          <cell r="A576">
            <v>312490</v>
          </cell>
          <cell r="B576" t="str">
            <v>EUGENOPOLIS</v>
          </cell>
          <cell r="C576" t="str">
            <v>MG</v>
          </cell>
        </row>
        <row r="577">
          <cell r="A577">
            <v>310650</v>
          </cell>
          <cell r="B577" t="str">
            <v>BERILO</v>
          </cell>
          <cell r="C577" t="str">
            <v>MG</v>
          </cell>
        </row>
        <row r="578">
          <cell r="A578">
            <v>421810</v>
          </cell>
          <cell r="B578" t="str">
            <v>TIMBE DO SUL</v>
          </cell>
          <cell r="C578" t="str">
            <v>SC</v>
          </cell>
        </row>
        <row r="579">
          <cell r="A579">
            <v>315580</v>
          </cell>
          <cell r="B579" t="str">
            <v>RIO POMBA</v>
          </cell>
          <cell r="C579" t="str">
            <v>MG</v>
          </cell>
        </row>
        <row r="580">
          <cell r="A580">
            <v>310970</v>
          </cell>
          <cell r="B580" t="str">
            <v>CACHOEIRA DE MINAS</v>
          </cell>
          <cell r="C580" t="str">
            <v>MG</v>
          </cell>
        </row>
        <row r="581">
          <cell r="A581">
            <v>316100</v>
          </cell>
          <cell r="B581" t="str">
            <v>SAO DOMINGOS DO PRATA</v>
          </cell>
          <cell r="C581" t="str">
            <v>MG</v>
          </cell>
        </row>
        <row r="582">
          <cell r="A582">
            <v>421440</v>
          </cell>
          <cell r="B582" t="str">
            <v>RIO DAS ANTAS</v>
          </cell>
          <cell r="C582" t="str">
            <v>SC</v>
          </cell>
          <cell r="E582">
            <v>357395</v>
          </cell>
        </row>
        <row r="583">
          <cell r="A583">
            <v>311995</v>
          </cell>
          <cell r="B583" t="str">
            <v>CORREGO FUNDO</v>
          </cell>
          <cell r="C583" t="str">
            <v>MG</v>
          </cell>
        </row>
        <row r="584">
          <cell r="A584">
            <v>312330</v>
          </cell>
          <cell r="B584" t="str">
            <v>DORES DO TURVO</v>
          </cell>
          <cell r="C584" t="str">
            <v>MG</v>
          </cell>
        </row>
        <row r="585">
          <cell r="A585">
            <v>316740</v>
          </cell>
          <cell r="B585" t="str">
            <v>SILVIANOPOLIS</v>
          </cell>
          <cell r="C585" t="str">
            <v>MG</v>
          </cell>
        </row>
        <row r="586">
          <cell r="A586">
            <v>311480</v>
          </cell>
          <cell r="B586" t="str">
            <v>CARVALHOS</v>
          </cell>
          <cell r="C586" t="str">
            <v>MG</v>
          </cell>
        </row>
        <row r="587">
          <cell r="A587">
            <v>316257</v>
          </cell>
          <cell r="B587" t="str">
            <v>SAO JOAO DO MANTENINHA</v>
          </cell>
          <cell r="C587" t="str">
            <v>MG</v>
          </cell>
        </row>
        <row r="588">
          <cell r="A588">
            <v>315800</v>
          </cell>
          <cell r="B588" t="str">
            <v>SANTA MARIA DE ITABIRA</v>
          </cell>
          <cell r="C588" t="str">
            <v>MG</v>
          </cell>
        </row>
        <row r="589">
          <cell r="A589">
            <v>315500</v>
          </cell>
          <cell r="B589" t="str">
            <v>RIO DOCE</v>
          </cell>
          <cell r="C589" t="str">
            <v>MG</v>
          </cell>
        </row>
        <row r="590">
          <cell r="A590">
            <v>310825</v>
          </cell>
          <cell r="B590" t="str">
            <v>BONITO DE MINAS</v>
          </cell>
          <cell r="C590" t="str">
            <v>MG</v>
          </cell>
        </row>
        <row r="591">
          <cell r="A591">
            <v>312610</v>
          </cell>
          <cell r="B591" t="str">
            <v>FORMIGA</v>
          </cell>
          <cell r="C591" t="str">
            <v>MG</v>
          </cell>
        </row>
        <row r="592">
          <cell r="A592">
            <v>313490</v>
          </cell>
          <cell r="B592" t="str">
            <v>JACUTINGA</v>
          </cell>
          <cell r="C592" t="str">
            <v>MG</v>
          </cell>
        </row>
        <row r="593">
          <cell r="A593">
            <v>313370</v>
          </cell>
          <cell r="B593" t="str">
            <v>ITATIAIUCU</v>
          </cell>
          <cell r="C593" t="str">
            <v>MG</v>
          </cell>
        </row>
        <row r="594">
          <cell r="A594">
            <v>316500</v>
          </cell>
          <cell r="B594" t="str">
            <v>SAO TIAGO</v>
          </cell>
          <cell r="C594" t="str">
            <v>MG</v>
          </cell>
        </row>
        <row r="595">
          <cell r="A595">
            <v>315330</v>
          </cell>
          <cell r="B595" t="str">
            <v>PRESIDENTE KUBITSCHEK</v>
          </cell>
          <cell r="C595" t="str">
            <v>MG</v>
          </cell>
        </row>
        <row r="596">
          <cell r="A596">
            <v>431470</v>
          </cell>
          <cell r="B596" t="str">
            <v>PLANALTO</v>
          </cell>
          <cell r="C596" t="str">
            <v>RS</v>
          </cell>
        </row>
        <row r="597">
          <cell r="A597">
            <v>310860</v>
          </cell>
          <cell r="B597" t="str">
            <v>BRASILIA DE MINAS</v>
          </cell>
          <cell r="C597" t="str">
            <v>MG</v>
          </cell>
        </row>
        <row r="598">
          <cell r="A598">
            <v>350080</v>
          </cell>
          <cell r="B598" t="str">
            <v>ALFREDO MARCONDES</v>
          </cell>
          <cell r="C598" t="str">
            <v>SP</v>
          </cell>
        </row>
        <row r="599">
          <cell r="A599">
            <v>316520</v>
          </cell>
          <cell r="B599" t="str">
            <v>SAO THOME DAS LETRAS</v>
          </cell>
          <cell r="C599" t="str">
            <v>MG</v>
          </cell>
        </row>
        <row r="600">
          <cell r="A600">
            <v>312733</v>
          </cell>
          <cell r="B600" t="str">
            <v>GAMELEIRAS</v>
          </cell>
          <cell r="C600" t="str">
            <v>MG</v>
          </cell>
        </row>
        <row r="601">
          <cell r="A601">
            <v>510792</v>
          </cell>
          <cell r="B601" t="str">
            <v>SORRISO</v>
          </cell>
          <cell r="C601" t="str">
            <v>MT</v>
          </cell>
          <cell r="E601">
            <v>694064</v>
          </cell>
        </row>
        <row r="602">
          <cell r="A602">
            <v>411360</v>
          </cell>
          <cell r="B602" t="str">
            <v>LOBATO</v>
          </cell>
          <cell r="C602" t="str">
            <v>PR</v>
          </cell>
        </row>
        <row r="603">
          <cell r="A603">
            <v>310205</v>
          </cell>
          <cell r="B603" t="str">
            <v>ALTO CAPARAO</v>
          </cell>
          <cell r="C603" t="str">
            <v>MG</v>
          </cell>
        </row>
        <row r="604">
          <cell r="A604">
            <v>314040</v>
          </cell>
          <cell r="B604" t="str">
            <v>MARMELOPOLIS</v>
          </cell>
          <cell r="C604" t="str">
            <v>MG</v>
          </cell>
        </row>
        <row r="605">
          <cell r="A605">
            <v>312920</v>
          </cell>
          <cell r="B605" t="str">
            <v>HELIODORA</v>
          </cell>
          <cell r="C605" t="str">
            <v>MG</v>
          </cell>
        </row>
        <row r="606">
          <cell r="A606">
            <v>317140</v>
          </cell>
          <cell r="B606" t="str">
            <v>VIEIRAS</v>
          </cell>
          <cell r="C606" t="str">
            <v>MG</v>
          </cell>
        </row>
        <row r="607">
          <cell r="A607">
            <v>314740</v>
          </cell>
          <cell r="B607" t="str">
            <v>PARAOPEBA</v>
          </cell>
          <cell r="C607" t="str">
            <v>MG</v>
          </cell>
        </row>
        <row r="608">
          <cell r="A608">
            <v>316880</v>
          </cell>
          <cell r="B608" t="str">
            <v>TIRADENTES</v>
          </cell>
          <cell r="C608" t="str">
            <v>MG</v>
          </cell>
        </row>
        <row r="609">
          <cell r="A609">
            <v>421060</v>
          </cell>
          <cell r="B609" t="str">
            <v>MASSARANDUBA</v>
          </cell>
          <cell r="C609" t="str">
            <v>SC</v>
          </cell>
          <cell r="D609">
            <v>204084</v>
          </cell>
        </row>
        <row r="610">
          <cell r="A610">
            <v>316105</v>
          </cell>
          <cell r="B610" t="str">
            <v>SAO FELIX DE MINAS</v>
          </cell>
          <cell r="C610" t="str">
            <v>MG</v>
          </cell>
        </row>
        <row r="611">
          <cell r="A611">
            <v>312737</v>
          </cell>
          <cell r="B611" t="str">
            <v>GOIABEIRA</v>
          </cell>
          <cell r="C611" t="str">
            <v>MG</v>
          </cell>
        </row>
        <row r="612">
          <cell r="A612">
            <v>313507</v>
          </cell>
          <cell r="B612" t="str">
            <v>JAMPRUCA</v>
          </cell>
          <cell r="C612" t="str">
            <v>MG</v>
          </cell>
        </row>
        <row r="613">
          <cell r="A613">
            <v>316860</v>
          </cell>
          <cell r="B613" t="str">
            <v>TEOFILO OTONI</v>
          </cell>
          <cell r="C613" t="str">
            <v>MG</v>
          </cell>
        </row>
        <row r="614">
          <cell r="A614">
            <v>314520</v>
          </cell>
          <cell r="B614" t="str">
            <v>NOVA SERRANA</v>
          </cell>
          <cell r="C614" t="str">
            <v>MG</v>
          </cell>
        </row>
        <row r="615">
          <cell r="A615">
            <v>316294</v>
          </cell>
          <cell r="B615" t="str">
            <v>SAO JOSE DA BARRA</v>
          </cell>
          <cell r="C615" t="str">
            <v>MG</v>
          </cell>
        </row>
        <row r="616">
          <cell r="A616">
            <v>500793</v>
          </cell>
          <cell r="B616" t="str">
            <v>SONORA</v>
          </cell>
          <cell r="C616" t="str">
            <v>MS</v>
          </cell>
        </row>
        <row r="617">
          <cell r="A617">
            <v>314500</v>
          </cell>
          <cell r="B617" t="str">
            <v>NOVA PONTE</v>
          </cell>
          <cell r="C617" t="str">
            <v>MG</v>
          </cell>
        </row>
        <row r="618">
          <cell r="A618">
            <v>421870</v>
          </cell>
          <cell r="B618" t="str">
            <v>TUBARAO</v>
          </cell>
          <cell r="C618" t="str">
            <v>SC</v>
          </cell>
          <cell r="D618">
            <v>67</v>
          </cell>
          <cell r="E618">
            <v>2504199</v>
          </cell>
        </row>
        <row r="619">
          <cell r="A619">
            <v>420670</v>
          </cell>
          <cell r="B619" t="str">
            <v>HERVAL D'OESTE</v>
          </cell>
          <cell r="C619" t="str">
            <v>SC</v>
          </cell>
          <cell r="D619">
            <v>125452</v>
          </cell>
          <cell r="E619">
            <v>613536</v>
          </cell>
        </row>
        <row r="620">
          <cell r="A620">
            <v>316530</v>
          </cell>
          <cell r="B620" t="str">
            <v>SAO VICENTE DE MINAS</v>
          </cell>
          <cell r="C620" t="str">
            <v>MG</v>
          </cell>
        </row>
        <row r="621">
          <cell r="A621">
            <v>315430</v>
          </cell>
          <cell r="B621" t="str">
            <v>RESPLENDOR</v>
          </cell>
          <cell r="C621" t="str">
            <v>MG</v>
          </cell>
        </row>
        <row r="622">
          <cell r="A622">
            <v>421830</v>
          </cell>
          <cell r="B622" t="str">
            <v>TRES BARRAS</v>
          </cell>
          <cell r="C622" t="str">
            <v>SC</v>
          </cell>
        </row>
        <row r="623">
          <cell r="A623">
            <v>313100</v>
          </cell>
          <cell r="B623" t="str">
            <v>INHAUMA</v>
          </cell>
          <cell r="C623" t="str">
            <v>MG</v>
          </cell>
        </row>
        <row r="624">
          <cell r="A624">
            <v>313360</v>
          </cell>
          <cell r="B624" t="str">
            <v>ITAPEVA</v>
          </cell>
          <cell r="C624" t="str">
            <v>MG</v>
          </cell>
        </row>
        <row r="625">
          <cell r="A625">
            <v>354610</v>
          </cell>
          <cell r="B625" t="str">
            <v>SANTA CLARA D'OESTE</v>
          </cell>
          <cell r="C625" t="str">
            <v>SP</v>
          </cell>
          <cell r="E625">
            <v>283094</v>
          </cell>
        </row>
        <row r="626">
          <cell r="A626">
            <v>313050</v>
          </cell>
          <cell r="B626" t="str">
            <v>ILICINEA</v>
          </cell>
          <cell r="C626" t="str">
            <v>MG</v>
          </cell>
        </row>
        <row r="627">
          <cell r="A627">
            <v>311280</v>
          </cell>
          <cell r="B627" t="str">
            <v>CAPITOLIO</v>
          </cell>
          <cell r="C627" t="str">
            <v>MG</v>
          </cell>
        </row>
        <row r="628">
          <cell r="A628">
            <v>354450</v>
          </cell>
          <cell r="B628" t="str">
            <v>RUBINEIA</v>
          </cell>
          <cell r="C628" t="str">
            <v>SP</v>
          </cell>
        </row>
        <row r="629">
          <cell r="A629">
            <v>314240</v>
          </cell>
          <cell r="B629" t="str">
            <v>MOEMA</v>
          </cell>
          <cell r="C629" t="str">
            <v>MG</v>
          </cell>
        </row>
        <row r="630">
          <cell r="A630">
            <v>320530</v>
          </cell>
          <cell r="B630" t="str">
            <v>VITORIA</v>
          </cell>
          <cell r="C630" t="str">
            <v>ES</v>
          </cell>
          <cell r="D630">
            <v>4618418</v>
          </cell>
        </row>
        <row r="631">
          <cell r="A631">
            <v>314300</v>
          </cell>
          <cell r="B631" t="str">
            <v>MONTE BELO</v>
          </cell>
          <cell r="C631" t="str">
            <v>MG</v>
          </cell>
        </row>
        <row r="632">
          <cell r="A632">
            <v>315920</v>
          </cell>
          <cell r="B632" t="str">
            <v>SANTA RITA DE CALDAS</v>
          </cell>
          <cell r="C632" t="str">
            <v>MG</v>
          </cell>
        </row>
        <row r="633">
          <cell r="A633">
            <v>315570</v>
          </cell>
          <cell r="B633" t="str">
            <v>RIO PIRACICABA</v>
          </cell>
          <cell r="C633" t="str">
            <v>MG</v>
          </cell>
        </row>
        <row r="634">
          <cell r="A634">
            <v>421715</v>
          </cell>
          <cell r="B634" t="str">
            <v>SAO MIGUEL DA BOA VISTA</v>
          </cell>
          <cell r="C634" t="str">
            <v>SC</v>
          </cell>
          <cell r="E634">
            <v>372799</v>
          </cell>
        </row>
        <row r="635">
          <cell r="A635">
            <v>421880</v>
          </cell>
          <cell r="B635" t="str">
            <v>TURVO</v>
          </cell>
          <cell r="C635" t="str">
            <v>SC</v>
          </cell>
        </row>
        <row r="636">
          <cell r="A636">
            <v>316210</v>
          </cell>
          <cell r="B636" t="str">
            <v>SAO GOTARDO</v>
          </cell>
          <cell r="C636" t="str">
            <v>MG</v>
          </cell>
        </row>
        <row r="637">
          <cell r="A637">
            <v>314940</v>
          </cell>
          <cell r="B637" t="str">
            <v>PEDRO TEIXEIRA</v>
          </cell>
          <cell r="C637" t="str">
            <v>MG</v>
          </cell>
        </row>
        <row r="638">
          <cell r="A638">
            <v>411630</v>
          </cell>
          <cell r="B638" t="str">
            <v>MUNHOZ DE MELO</v>
          </cell>
          <cell r="C638" t="str">
            <v>PR</v>
          </cell>
        </row>
        <row r="639">
          <cell r="A639">
            <v>316950</v>
          </cell>
          <cell r="B639" t="str">
            <v>TUMIRITINGA</v>
          </cell>
          <cell r="C639" t="str">
            <v>MG</v>
          </cell>
        </row>
        <row r="640">
          <cell r="A640">
            <v>421900</v>
          </cell>
          <cell r="B640" t="str">
            <v>URUSSANGA</v>
          </cell>
          <cell r="C640" t="str">
            <v>SC</v>
          </cell>
        </row>
        <row r="641">
          <cell r="A641">
            <v>310310</v>
          </cell>
          <cell r="B641" t="str">
            <v>ANTONIO PRADO DE MINAS</v>
          </cell>
          <cell r="C641" t="str">
            <v>MG</v>
          </cell>
        </row>
        <row r="642">
          <cell r="A642">
            <v>316980</v>
          </cell>
          <cell r="B642" t="str">
            <v>TURVOLANDIA</v>
          </cell>
          <cell r="C642" t="str">
            <v>MG</v>
          </cell>
        </row>
        <row r="643">
          <cell r="A643">
            <v>315400</v>
          </cell>
          <cell r="B643" t="str">
            <v>RAUL SOARES</v>
          </cell>
          <cell r="C643" t="str">
            <v>MG</v>
          </cell>
        </row>
        <row r="644">
          <cell r="A644">
            <v>420080</v>
          </cell>
          <cell r="B644" t="str">
            <v>ANCHIETA</v>
          </cell>
          <cell r="C644" t="str">
            <v>SC</v>
          </cell>
          <cell r="E644">
            <v>955027</v>
          </cell>
        </row>
        <row r="645">
          <cell r="A645">
            <v>353510</v>
          </cell>
          <cell r="B645" t="str">
            <v>PALMARES PAULISTA</v>
          </cell>
          <cell r="C645" t="str">
            <v>SP</v>
          </cell>
        </row>
        <row r="646">
          <cell r="A646">
            <v>351100</v>
          </cell>
          <cell r="B646" t="str">
            <v>CASTILHO</v>
          </cell>
          <cell r="C646" t="str">
            <v>SP</v>
          </cell>
          <cell r="E646">
            <v>116045</v>
          </cell>
        </row>
        <row r="647">
          <cell r="A647">
            <v>431337</v>
          </cell>
          <cell r="B647" t="str">
            <v>NOVA SANTA RITA</v>
          </cell>
          <cell r="C647" t="str">
            <v>RS</v>
          </cell>
        </row>
        <row r="648">
          <cell r="A648">
            <v>314190</v>
          </cell>
          <cell r="B648" t="str">
            <v>MINDURI</v>
          </cell>
          <cell r="C648" t="str">
            <v>MG</v>
          </cell>
        </row>
        <row r="649">
          <cell r="A649">
            <v>312940</v>
          </cell>
          <cell r="B649" t="str">
            <v>IBERTIOGA</v>
          </cell>
          <cell r="C649" t="str">
            <v>MG</v>
          </cell>
        </row>
        <row r="650">
          <cell r="A650">
            <v>315740</v>
          </cell>
          <cell r="B650" t="str">
            <v>SANTA CRUZ DO ESCALVADO</v>
          </cell>
          <cell r="C650" t="str">
            <v>MG</v>
          </cell>
        </row>
        <row r="651">
          <cell r="A651">
            <v>315470</v>
          </cell>
          <cell r="B651" t="str">
            <v>RIBEIRAO VERMELHO</v>
          </cell>
          <cell r="C651" t="str">
            <v>MG</v>
          </cell>
        </row>
        <row r="652">
          <cell r="A652">
            <v>312960</v>
          </cell>
          <cell r="B652" t="str">
            <v>IBIAI</v>
          </cell>
          <cell r="C652" t="str">
            <v>MG</v>
          </cell>
        </row>
        <row r="653">
          <cell r="A653">
            <v>420209</v>
          </cell>
          <cell r="B653" t="str">
            <v>BARRA BONITA</v>
          </cell>
          <cell r="C653" t="str">
            <v>SC</v>
          </cell>
          <cell r="E653">
            <v>218217</v>
          </cell>
        </row>
        <row r="654">
          <cell r="A654">
            <v>421200</v>
          </cell>
          <cell r="B654" t="str">
            <v>PALMA SOLA</v>
          </cell>
          <cell r="C654" t="str">
            <v>SC</v>
          </cell>
          <cell r="E654">
            <v>786544</v>
          </cell>
        </row>
        <row r="655">
          <cell r="A655">
            <v>312300</v>
          </cell>
          <cell r="B655" t="str">
            <v>DORES DE CAMPOS</v>
          </cell>
          <cell r="C655" t="str">
            <v>MG</v>
          </cell>
        </row>
        <row r="656">
          <cell r="A656">
            <v>315190</v>
          </cell>
          <cell r="B656" t="str">
            <v>POCRANE</v>
          </cell>
          <cell r="C656" t="str">
            <v>MG</v>
          </cell>
        </row>
        <row r="657">
          <cell r="A657">
            <v>312352</v>
          </cell>
          <cell r="B657" t="str">
            <v>DURANDE</v>
          </cell>
          <cell r="C657" t="str">
            <v>MG</v>
          </cell>
        </row>
        <row r="658">
          <cell r="A658">
            <v>312440</v>
          </cell>
          <cell r="B658" t="str">
            <v>ESPIRITO SANTO DO DOURADO</v>
          </cell>
          <cell r="C658" t="str">
            <v>MG</v>
          </cell>
        </row>
        <row r="659">
          <cell r="A659">
            <v>314420</v>
          </cell>
          <cell r="B659" t="str">
            <v>NACIP RAYDAN</v>
          </cell>
          <cell r="C659" t="str">
            <v>MG</v>
          </cell>
        </row>
        <row r="660">
          <cell r="A660">
            <v>430340</v>
          </cell>
          <cell r="B660" t="str">
            <v>CAICARA</v>
          </cell>
          <cell r="C660" t="str">
            <v>RS</v>
          </cell>
        </row>
        <row r="661">
          <cell r="A661">
            <v>510320</v>
          </cell>
          <cell r="B661" t="str">
            <v>COLIDER</v>
          </cell>
          <cell r="C661" t="str">
            <v>MT</v>
          </cell>
          <cell r="D661">
            <v>43483</v>
          </cell>
          <cell r="E661">
            <v>1901643</v>
          </cell>
        </row>
        <row r="662">
          <cell r="A662">
            <v>411050</v>
          </cell>
          <cell r="B662" t="str">
            <v>IPIRANGA</v>
          </cell>
          <cell r="C662" t="str">
            <v>PR</v>
          </cell>
        </row>
        <row r="663">
          <cell r="A663">
            <v>432020</v>
          </cell>
          <cell r="B663" t="str">
            <v>SEBERI</v>
          </cell>
          <cell r="C663" t="str">
            <v>RS</v>
          </cell>
          <cell r="D663">
            <v>33067</v>
          </cell>
          <cell r="E663">
            <v>682929</v>
          </cell>
        </row>
        <row r="664">
          <cell r="A664">
            <v>311545</v>
          </cell>
          <cell r="B664" t="str">
            <v>CATUJI</v>
          </cell>
          <cell r="C664" t="str">
            <v>MG</v>
          </cell>
        </row>
        <row r="665">
          <cell r="A665">
            <v>353350</v>
          </cell>
          <cell r="B665" t="str">
            <v>NOVO HORIZONTE</v>
          </cell>
          <cell r="C665" t="str">
            <v>SP</v>
          </cell>
        </row>
        <row r="666">
          <cell r="A666">
            <v>311830</v>
          </cell>
          <cell r="B666" t="str">
            <v>CONSELHEIRO LAFAIETE</v>
          </cell>
          <cell r="C666" t="str">
            <v>MG</v>
          </cell>
        </row>
        <row r="667">
          <cell r="A667">
            <v>317020</v>
          </cell>
          <cell r="B667" t="str">
            <v>UBERLANDIA</v>
          </cell>
          <cell r="C667" t="str">
            <v>MG</v>
          </cell>
        </row>
        <row r="668">
          <cell r="A668">
            <v>311615</v>
          </cell>
          <cell r="B668" t="str">
            <v>CHAPADA GAUCHA</v>
          </cell>
          <cell r="C668" t="str">
            <v>MG</v>
          </cell>
        </row>
        <row r="669">
          <cell r="A669">
            <v>421875</v>
          </cell>
          <cell r="B669" t="str">
            <v>TUNAPOLIS</v>
          </cell>
          <cell r="C669" t="str">
            <v>SC</v>
          </cell>
          <cell r="E669">
            <v>1201924</v>
          </cell>
        </row>
        <row r="670">
          <cell r="A670">
            <v>312245</v>
          </cell>
          <cell r="B670" t="str">
            <v>DIVISOPOLIS</v>
          </cell>
          <cell r="C670" t="str">
            <v>MG</v>
          </cell>
        </row>
        <row r="671">
          <cell r="A671">
            <v>430810</v>
          </cell>
          <cell r="B671" t="str">
            <v>FELIZ</v>
          </cell>
          <cell r="C671" t="str">
            <v>RS</v>
          </cell>
          <cell r="D671">
            <v>98859</v>
          </cell>
          <cell r="E671">
            <v>1293434</v>
          </cell>
        </row>
        <row r="672">
          <cell r="A672">
            <v>312880</v>
          </cell>
          <cell r="B672" t="str">
            <v>GUIDOVAL</v>
          </cell>
          <cell r="C672" t="str">
            <v>MG</v>
          </cell>
        </row>
        <row r="673">
          <cell r="A673">
            <v>350400</v>
          </cell>
          <cell r="B673" t="str">
            <v>ASSIS</v>
          </cell>
          <cell r="C673" t="str">
            <v>SP</v>
          </cell>
          <cell r="E673">
            <v>4485840</v>
          </cell>
        </row>
        <row r="674">
          <cell r="A674">
            <v>420890</v>
          </cell>
          <cell r="B674" t="str">
            <v>JARAGUA DO SUL</v>
          </cell>
          <cell r="C674" t="str">
            <v>SC</v>
          </cell>
          <cell r="D674">
            <v>1396381</v>
          </cell>
        </row>
        <row r="675">
          <cell r="A675">
            <v>311310</v>
          </cell>
          <cell r="B675" t="str">
            <v>CARANAIBA</v>
          </cell>
          <cell r="C675" t="str">
            <v>MG</v>
          </cell>
        </row>
        <row r="676">
          <cell r="A676">
            <v>351492</v>
          </cell>
          <cell r="B676" t="str">
            <v>ELISIARIO</v>
          </cell>
          <cell r="C676" t="str">
            <v>SP</v>
          </cell>
        </row>
        <row r="677">
          <cell r="A677">
            <v>315100</v>
          </cell>
          <cell r="B677" t="str">
            <v>PIRANGUINHO</v>
          </cell>
          <cell r="C677" t="str">
            <v>MG</v>
          </cell>
        </row>
        <row r="678">
          <cell r="A678">
            <v>351020</v>
          </cell>
          <cell r="B678" t="str">
            <v>CAPAO BONITO</v>
          </cell>
          <cell r="C678" t="str">
            <v>SP</v>
          </cell>
          <cell r="E678">
            <v>367045</v>
          </cell>
        </row>
        <row r="679">
          <cell r="A679">
            <v>315080</v>
          </cell>
          <cell r="B679" t="str">
            <v>PIRANGA</v>
          </cell>
          <cell r="C679" t="str">
            <v>MG</v>
          </cell>
        </row>
        <row r="680">
          <cell r="A680">
            <v>313150</v>
          </cell>
          <cell r="B680" t="str">
            <v>IPUIUNA</v>
          </cell>
          <cell r="C680" t="str">
            <v>MG</v>
          </cell>
        </row>
        <row r="681">
          <cell r="A681">
            <v>421569</v>
          </cell>
          <cell r="B681" t="str">
            <v>SANTIAGO DO SUL</v>
          </cell>
          <cell r="C681" t="str">
            <v>SC</v>
          </cell>
          <cell r="E681">
            <v>589060</v>
          </cell>
        </row>
        <row r="682">
          <cell r="A682">
            <v>313970</v>
          </cell>
          <cell r="B682" t="str">
            <v>MARAVILHAS</v>
          </cell>
          <cell r="C682" t="str">
            <v>MG</v>
          </cell>
        </row>
        <row r="683">
          <cell r="A683">
            <v>311500</v>
          </cell>
          <cell r="B683" t="str">
            <v>CASCALHO RICO</v>
          </cell>
          <cell r="C683" t="str">
            <v>MG</v>
          </cell>
        </row>
        <row r="684">
          <cell r="A684">
            <v>431242</v>
          </cell>
          <cell r="B684" t="str">
            <v>MORMACO</v>
          </cell>
          <cell r="C684" t="str">
            <v>RS</v>
          </cell>
        </row>
        <row r="685">
          <cell r="A685">
            <v>412680</v>
          </cell>
          <cell r="B685" t="str">
            <v>TAPEJARA</v>
          </cell>
          <cell r="C685" t="str">
            <v>PR</v>
          </cell>
        </row>
        <row r="686">
          <cell r="A686">
            <v>500720</v>
          </cell>
          <cell r="B686" t="str">
            <v>RIO BRILHANTE</v>
          </cell>
          <cell r="C686" t="str">
            <v>MS</v>
          </cell>
        </row>
        <row r="687">
          <cell r="A687">
            <v>315935</v>
          </cell>
          <cell r="B687" t="str">
            <v>SANTA RITA DE MINAS</v>
          </cell>
          <cell r="C687" t="str">
            <v>MG</v>
          </cell>
        </row>
        <row r="688">
          <cell r="A688">
            <v>510805</v>
          </cell>
          <cell r="B688" t="str">
            <v>TERRA NOVA DO NORTE</v>
          </cell>
          <cell r="C688" t="str">
            <v>MT</v>
          </cell>
        </row>
        <row r="689">
          <cell r="A689">
            <v>312620</v>
          </cell>
          <cell r="B689" t="str">
            <v>FORMOSO</v>
          </cell>
          <cell r="C689" t="str">
            <v>MG</v>
          </cell>
        </row>
        <row r="690">
          <cell r="A690">
            <v>310110</v>
          </cell>
          <cell r="B690" t="str">
            <v>AIMORES</v>
          </cell>
          <cell r="C690" t="str">
            <v>MG</v>
          </cell>
        </row>
        <row r="691">
          <cell r="A691">
            <v>317030</v>
          </cell>
          <cell r="B691" t="str">
            <v>UMBURATIBA</v>
          </cell>
          <cell r="C691" t="str">
            <v>MG</v>
          </cell>
        </row>
        <row r="692">
          <cell r="A692">
            <v>312860</v>
          </cell>
          <cell r="B692" t="str">
            <v>GUARDA-MOR</v>
          </cell>
          <cell r="C692" t="str">
            <v>MG</v>
          </cell>
        </row>
        <row r="693">
          <cell r="A693">
            <v>313420</v>
          </cell>
          <cell r="B693" t="str">
            <v>ITUIUTABA</v>
          </cell>
          <cell r="C693" t="str">
            <v>MG</v>
          </cell>
        </row>
        <row r="694">
          <cell r="A694">
            <v>315870</v>
          </cell>
          <cell r="B694" t="str">
            <v>SANTANA DO GARAMBEU</v>
          </cell>
          <cell r="C694" t="str">
            <v>MG</v>
          </cell>
        </row>
        <row r="695">
          <cell r="A695">
            <v>310500</v>
          </cell>
          <cell r="B695" t="str">
            <v>BALDIM</v>
          </cell>
          <cell r="C695" t="str">
            <v>MG</v>
          </cell>
        </row>
        <row r="696">
          <cell r="A696">
            <v>314060</v>
          </cell>
          <cell r="B696" t="str">
            <v>MATERLANDIA</v>
          </cell>
          <cell r="C696" t="str">
            <v>MG</v>
          </cell>
        </row>
        <row r="697">
          <cell r="A697">
            <v>312675</v>
          </cell>
          <cell r="B697" t="str">
            <v>FRANCISCOPOLIS</v>
          </cell>
          <cell r="C697" t="str">
            <v>MG</v>
          </cell>
        </row>
        <row r="698">
          <cell r="A698">
            <v>290680</v>
          </cell>
          <cell r="B698" t="str">
            <v>CANSANCAO</v>
          </cell>
          <cell r="C698" t="str">
            <v>BA</v>
          </cell>
        </row>
        <row r="699">
          <cell r="A699">
            <v>355110</v>
          </cell>
          <cell r="B699" t="str">
            <v>SARAPUI</v>
          </cell>
          <cell r="C699" t="str">
            <v>SP</v>
          </cell>
          <cell r="D699">
            <v>68377</v>
          </cell>
          <cell r="E699">
            <v>2344860</v>
          </cell>
        </row>
        <row r="700">
          <cell r="A700">
            <v>311350</v>
          </cell>
          <cell r="B700" t="str">
            <v>CARBONITA</v>
          </cell>
          <cell r="C700" t="str">
            <v>MG</v>
          </cell>
        </row>
        <row r="701">
          <cell r="A701">
            <v>421500</v>
          </cell>
          <cell r="B701" t="str">
            <v>RIO NEGRINHO</v>
          </cell>
          <cell r="C701" t="str">
            <v>SC</v>
          </cell>
          <cell r="D701">
            <v>445533</v>
          </cell>
        </row>
        <row r="702">
          <cell r="A702">
            <v>315680</v>
          </cell>
          <cell r="B702" t="str">
            <v>SABINOPOLIS</v>
          </cell>
          <cell r="C702" t="str">
            <v>MG</v>
          </cell>
        </row>
        <row r="703">
          <cell r="A703">
            <v>316940</v>
          </cell>
          <cell r="B703" t="str">
            <v>TRES PONTAS</v>
          </cell>
          <cell r="C703" t="str">
            <v>MG</v>
          </cell>
        </row>
        <row r="704">
          <cell r="A704">
            <v>314610</v>
          </cell>
          <cell r="B704" t="str">
            <v>OURO PRETO</v>
          </cell>
          <cell r="C704" t="str">
            <v>MG</v>
          </cell>
        </row>
        <row r="705">
          <cell r="A705">
            <v>315150</v>
          </cell>
          <cell r="B705" t="str">
            <v>PIUMHI</v>
          </cell>
          <cell r="C705" t="str">
            <v>MG</v>
          </cell>
        </row>
        <row r="706">
          <cell r="A706">
            <v>355480</v>
          </cell>
          <cell r="B706" t="str">
            <v>TREMEMBE</v>
          </cell>
          <cell r="C706" t="str">
            <v>SP</v>
          </cell>
          <cell r="D706">
            <v>161906</v>
          </cell>
        </row>
        <row r="707">
          <cell r="A707">
            <v>313480</v>
          </cell>
          <cell r="B707" t="str">
            <v>JACUI</v>
          </cell>
          <cell r="C707" t="str">
            <v>MG</v>
          </cell>
        </row>
        <row r="708">
          <cell r="A708">
            <v>311050</v>
          </cell>
          <cell r="B708" t="str">
            <v>CAMANDUCAIA</v>
          </cell>
          <cell r="C708" t="str">
            <v>MG</v>
          </cell>
        </row>
        <row r="709">
          <cell r="A709">
            <v>310960</v>
          </cell>
          <cell r="B709" t="str">
            <v>CACHOEIRA DA PRATA</v>
          </cell>
          <cell r="C709" t="str">
            <v>MG</v>
          </cell>
        </row>
        <row r="710">
          <cell r="A710">
            <v>312520</v>
          </cell>
          <cell r="B710" t="str">
            <v>FAMA</v>
          </cell>
          <cell r="C710" t="str">
            <v>MG</v>
          </cell>
        </row>
        <row r="711">
          <cell r="A711">
            <v>312420</v>
          </cell>
          <cell r="B711" t="str">
            <v>ESPERA FELIZ</v>
          </cell>
          <cell r="C711" t="str">
            <v>MG</v>
          </cell>
        </row>
        <row r="712">
          <cell r="A712">
            <v>314990</v>
          </cell>
          <cell r="B712" t="str">
            <v>PERDOES</v>
          </cell>
          <cell r="C712" t="str">
            <v>MG</v>
          </cell>
        </row>
        <row r="713">
          <cell r="A713">
            <v>420470</v>
          </cell>
          <cell r="B713" t="str">
            <v>CUNHA PORA</v>
          </cell>
          <cell r="C713" t="str">
            <v>SC</v>
          </cell>
          <cell r="E713">
            <v>260717</v>
          </cell>
        </row>
        <row r="714">
          <cell r="A714">
            <v>311420</v>
          </cell>
          <cell r="B714" t="str">
            <v>CARMO DO CAJURU</v>
          </cell>
          <cell r="C714" t="str">
            <v>MG</v>
          </cell>
        </row>
        <row r="715">
          <cell r="A715">
            <v>420480</v>
          </cell>
          <cell r="B715" t="str">
            <v>CURITIBANOS</v>
          </cell>
          <cell r="C715" t="str">
            <v>SC</v>
          </cell>
        </row>
        <row r="716">
          <cell r="A716">
            <v>314210</v>
          </cell>
          <cell r="B716" t="str">
            <v>MIRADOURO</v>
          </cell>
          <cell r="C716" t="str">
            <v>MG</v>
          </cell>
        </row>
        <row r="717">
          <cell r="A717">
            <v>313860</v>
          </cell>
          <cell r="B717" t="str">
            <v>LIMA DUARTE</v>
          </cell>
          <cell r="C717" t="str">
            <v>MG</v>
          </cell>
        </row>
        <row r="718">
          <cell r="A718">
            <v>520860</v>
          </cell>
          <cell r="B718" t="str">
            <v>GOIANESIA</v>
          </cell>
          <cell r="C718" t="str">
            <v>GO</v>
          </cell>
        </row>
        <row r="719">
          <cell r="A719">
            <v>510850</v>
          </cell>
          <cell r="B719" t="str">
            <v>VERA</v>
          </cell>
          <cell r="C719" t="str">
            <v>MT</v>
          </cell>
        </row>
        <row r="720">
          <cell r="A720">
            <v>312500</v>
          </cell>
          <cell r="B720" t="str">
            <v>EWBANK DA CAMARA</v>
          </cell>
          <cell r="C720" t="str">
            <v>MG</v>
          </cell>
        </row>
        <row r="721">
          <cell r="A721">
            <v>314490</v>
          </cell>
          <cell r="B721" t="str">
            <v>NOVA MODICA</v>
          </cell>
          <cell r="C721" t="str">
            <v>MG</v>
          </cell>
        </row>
        <row r="722">
          <cell r="A722">
            <v>430055</v>
          </cell>
          <cell r="B722" t="str">
            <v>ALTO ALEGRE</v>
          </cell>
          <cell r="C722" t="str">
            <v>RS</v>
          </cell>
        </row>
        <row r="723">
          <cell r="A723">
            <v>310160</v>
          </cell>
          <cell r="B723" t="str">
            <v>ALFENAS</v>
          </cell>
          <cell r="C723" t="str">
            <v>MG</v>
          </cell>
        </row>
        <row r="724">
          <cell r="A724">
            <v>421580</v>
          </cell>
          <cell r="B724" t="str">
            <v>SAO BENTO DO SUL</v>
          </cell>
          <cell r="C724" t="str">
            <v>SC</v>
          </cell>
          <cell r="D724">
            <v>1180315</v>
          </cell>
        </row>
        <row r="725">
          <cell r="A725">
            <v>500440</v>
          </cell>
          <cell r="B725" t="str">
            <v>INOCENCIA</v>
          </cell>
          <cell r="C725" t="str">
            <v>MS</v>
          </cell>
        </row>
        <row r="726">
          <cell r="A726">
            <v>316553</v>
          </cell>
          <cell r="B726" t="str">
            <v>SARZEDO</v>
          </cell>
          <cell r="C726" t="str">
            <v>MG</v>
          </cell>
        </row>
        <row r="727">
          <cell r="A727">
            <v>315210</v>
          </cell>
          <cell r="B727" t="str">
            <v>PONTE NOVA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  <cell r="D730">
            <v>40080</v>
          </cell>
          <cell r="E730">
            <v>4023062</v>
          </cell>
        </row>
        <row r="731">
          <cell r="A731">
            <v>420257</v>
          </cell>
          <cell r="B731" t="str">
            <v>BOM JESUS DO OESTE</v>
          </cell>
          <cell r="C731" t="str">
            <v>SC</v>
          </cell>
          <cell r="E731">
            <v>255183</v>
          </cell>
        </row>
        <row r="732">
          <cell r="A732">
            <v>317040</v>
          </cell>
          <cell r="B732" t="str">
            <v>UNAI</v>
          </cell>
          <cell r="C732" t="str">
            <v>MG</v>
          </cell>
        </row>
        <row r="733">
          <cell r="A733">
            <v>313350</v>
          </cell>
          <cell r="B733" t="str">
            <v>ITAPECERICA</v>
          </cell>
          <cell r="C733" t="str">
            <v>MG</v>
          </cell>
        </row>
        <row r="734">
          <cell r="A734">
            <v>312460</v>
          </cell>
          <cell r="B734" t="str">
            <v>ESTRELA DALVA</v>
          </cell>
          <cell r="C734" t="str">
            <v>MG</v>
          </cell>
        </row>
        <row r="735">
          <cell r="A735">
            <v>316570</v>
          </cell>
          <cell r="B735" t="str">
            <v>SENADOR FIRMINO</v>
          </cell>
          <cell r="C735" t="str">
            <v>MG</v>
          </cell>
        </row>
        <row r="736">
          <cell r="A736">
            <v>314505</v>
          </cell>
          <cell r="B736" t="str">
            <v>NOVA PORTEIRINHA</v>
          </cell>
          <cell r="C736" t="str">
            <v>MG</v>
          </cell>
        </row>
        <row r="737">
          <cell r="A737">
            <v>311910</v>
          </cell>
          <cell r="B737" t="str">
            <v>CORINTO</v>
          </cell>
          <cell r="C737" t="str">
            <v>MG</v>
          </cell>
        </row>
        <row r="738">
          <cell r="A738">
            <v>500750</v>
          </cell>
          <cell r="B738" t="str">
            <v>ROCHEDO</v>
          </cell>
          <cell r="C738" t="str">
            <v>MS</v>
          </cell>
        </row>
        <row r="739">
          <cell r="A739">
            <v>312290</v>
          </cell>
          <cell r="B739" t="str">
            <v>DONA EUSEBIA</v>
          </cell>
          <cell r="C739" t="str">
            <v>MG</v>
          </cell>
        </row>
        <row r="740">
          <cell r="A740">
            <v>315950</v>
          </cell>
          <cell r="B740" t="str">
            <v>SANTA RITA DO ITUETO</v>
          </cell>
          <cell r="C740" t="str">
            <v>MG</v>
          </cell>
        </row>
        <row r="741">
          <cell r="A741">
            <v>316000</v>
          </cell>
          <cell r="B741" t="str">
            <v>SANTO ANTONIO DO AVENTUREIRO</v>
          </cell>
          <cell r="C741" t="str">
            <v>MG</v>
          </cell>
        </row>
        <row r="742">
          <cell r="A742">
            <v>350180</v>
          </cell>
          <cell r="B742" t="str">
            <v>AMERICO DE CAMPOS</v>
          </cell>
          <cell r="C742" t="str">
            <v>SP</v>
          </cell>
        </row>
        <row r="743">
          <cell r="A743">
            <v>430540</v>
          </cell>
          <cell r="B743" t="str">
            <v>CHIAPETTA</v>
          </cell>
          <cell r="C743" t="str">
            <v>RS</v>
          </cell>
        </row>
        <row r="744">
          <cell r="A744">
            <v>316557</v>
          </cell>
          <cell r="B744" t="str">
            <v>SENADOR AMARAL</v>
          </cell>
          <cell r="C744" t="str">
            <v>MG</v>
          </cell>
        </row>
        <row r="745">
          <cell r="A745">
            <v>315520</v>
          </cell>
          <cell r="B745" t="str">
            <v>RIO ESPERA</v>
          </cell>
          <cell r="C745" t="str">
            <v>MG</v>
          </cell>
        </row>
        <row r="746">
          <cell r="A746">
            <v>432149</v>
          </cell>
          <cell r="B746" t="str">
            <v>TOROPI</v>
          </cell>
          <cell r="C746" t="str">
            <v>RS</v>
          </cell>
        </row>
        <row r="747">
          <cell r="A747">
            <v>310400</v>
          </cell>
          <cell r="B747" t="str">
            <v>ARAXA</v>
          </cell>
          <cell r="C747" t="str">
            <v>MG</v>
          </cell>
        </row>
        <row r="748">
          <cell r="A748">
            <v>314770</v>
          </cell>
          <cell r="B748" t="str">
            <v>PASSA TEMPO</v>
          </cell>
          <cell r="C748" t="str">
            <v>MG</v>
          </cell>
        </row>
        <row r="749">
          <cell r="A749">
            <v>312780</v>
          </cell>
          <cell r="B749" t="str">
            <v>GRAO MOGOL</v>
          </cell>
          <cell r="C749" t="str">
            <v>MG</v>
          </cell>
        </row>
        <row r="750">
          <cell r="A750">
            <v>353890</v>
          </cell>
          <cell r="B750" t="str">
            <v>PIRAJUI</v>
          </cell>
          <cell r="C750" t="str">
            <v>SP</v>
          </cell>
        </row>
        <row r="751">
          <cell r="A751">
            <v>311120</v>
          </cell>
          <cell r="B751" t="str">
            <v>CAMPO BELO</v>
          </cell>
          <cell r="C751" t="str">
            <v>MG</v>
          </cell>
        </row>
        <row r="752">
          <cell r="A752">
            <v>311430</v>
          </cell>
          <cell r="B752" t="str">
            <v>CARMO DO PARANAIBA</v>
          </cell>
          <cell r="C752" t="str">
            <v>MG</v>
          </cell>
        </row>
        <row r="753">
          <cell r="A753">
            <v>313810</v>
          </cell>
          <cell r="B753" t="str">
            <v>LASSANCE</v>
          </cell>
          <cell r="C753" t="str">
            <v>MG</v>
          </cell>
        </row>
        <row r="754">
          <cell r="A754">
            <v>354440</v>
          </cell>
          <cell r="B754" t="str">
            <v>RUBIACEA</v>
          </cell>
          <cell r="C754" t="str">
            <v>SP</v>
          </cell>
        </row>
        <row r="755">
          <cell r="A755">
            <v>431642</v>
          </cell>
          <cell r="B755" t="str">
            <v>SAGRADA FAMILIA</v>
          </cell>
          <cell r="C755" t="str">
            <v>RS</v>
          </cell>
        </row>
        <row r="756">
          <cell r="A756">
            <v>310700</v>
          </cell>
          <cell r="B756" t="str">
            <v>BIQUINHAS</v>
          </cell>
          <cell r="C756" t="str">
            <v>MG</v>
          </cell>
        </row>
        <row r="757">
          <cell r="A757">
            <v>421825</v>
          </cell>
          <cell r="B757" t="str">
            <v>TIMBO GRANDE</v>
          </cell>
          <cell r="C757" t="str">
            <v>SC</v>
          </cell>
          <cell r="E757">
            <v>252813</v>
          </cell>
        </row>
        <row r="758">
          <cell r="A758">
            <v>350240</v>
          </cell>
          <cell r="B758" t="str">
            <v>ANHUMAS</v>
          </cell>
          <cell r="C758" t="str">
            <v>SP</v>
          </cell>
        </row>
        <row r="759">
          <cell r="A759">
            <v>313380</v>
          </cell>
          <cell r="B759" t="str">
            <v>ITAUNA</v>
          </cell>
          <cell r="C759" t="str">
            <v>MG</v>
          </cell>
        </row>
        <row r="760">
          <cell r="A760">
            <v>313740</v>
          </cell>
          <cell r="B760" t="str">
            <v>LAGOA DOURADA</v>
          </cell>
          <cell r="C760" t="str">
            <v>MG</v>
          </cell>
        </row>
        <row r="761">
          <cell r="A761">
            <v>354130</v>
          </cell>
          <cell r="B761" t="str">
            <v>PRESIDENTE EPITACIO</v>
          </cell>
          <cell r="C761" t="str">
            <v>SP</v>
          </cell>
          <cell r="D761">
            <v>122703</v>
          </cell>
          <cell r="E761">
            <v>15264738</v>
          </cell>
        </row>
        <row r="762">
          <cell r="A762">
            <v>313065</v>
          </cell>
          <cell r="B762" t="str">
            <v>INDAIABIRA</v>
          </cell>
          <cell r="C762" t="str">
            <v>MG</v>
          </cell>
        </row>
        <row r="763">
          <cell r="A763">
            <v>315760</v>
          </cell>
          <cell r="B763" t="str">
            <v>SANTA FE DE MINAS</v>
          </cell>
          <cell r="C763" t="str">
            <v>MG</v>
          </cell>
        </row>
        <row r="764">
          <cell r="A764">
            <v>312010</v>
          </cell>
          <cell r="B764" t="str">
            <v>COUTO DE MAGALHAES DE MINAS</v>
          </cell>
          <cell r="C764" t="str">
            <v>MG</v>
          </cell>
        </row>
        <row r="765">
          <cell r="A765">
            <v>353830</v>
          </cell>
          <cell r="B765" t="str">
            <v>PIQUEROBI</v>
          </cell>
          <cell r="C765" t="str">
            <v>SP</v>
          </cell>
          <cell r="D765">
            <v>1626</v>
          </cell>
          <cell r="E765">
            <v>60192</v>
          </cell>
        </row>
        <row r="766">
          <cell r="A766">
            <v>316910</v>
          </cell>
          <cell r="B766" t="str">
            <v>TOLEDO</v>
          </cell>
          <cell r="C766" t="str">
            <v>MG</v>
          </cell>
        </row>
        <row r="767">
          <cell r="A767">
            <v>350930</v>
          </cell>
          <cell r="B767" t="str">
            <v>CAJOBI</v>
          </cell>
          <cell r="C767" t="str">
            <v>SP</v>
          </cell>
        </row>
        <row r="768">
          <cell r="A768">
            <v>420550</v>
          </cell>
          <cell r="B768" t="str">
            <v>FRAIBURGO</v>
          </cell>
          <cell r="C768" t="str">
            <v>SC</v>
          </cell>
          <cell r="E768">
            <v>2851465</v>
          </cell>
        </row>
        <row r="769">
          <cell r="A769">
            <v>312480</v>
          </cell>
          <cell r="B769" t="str">
            <v>ESTRELA DO SUL</v>
          </cell>
          <cell r="C769" t="str">
            <v>MG</v>
          </cell>
        </row>
        <row r="770">
          <cell r="A770">
            <v>430570</v>
          </cell>
          <cell r="B770" t="str">
            <v>CONDOR</v>
          </cell>
          <cell r="C770" t="str">
            <v>RS</v>
          </cell>
        </row>
        <row r="771">
          <cell r="A771">
            <v>317090</v>
          </cell>
          <cell r="B771" t="str">
            <v>VARZELANDIA</v>
          </cell>
          <cell r="C771" t="str">
            <v>MG</v>
          </cell>
        </row>
        <row r="772">
          <cell r="A772">
            <v>313500</v>
          </cell>
          <cell r="B772" t="str">
            <v>JAGUARACU</v>
          </cell>
          <cell r="C772" t="str">
            <v>MG</v>
          </cell>
        </row>
        <row r="773">
          <cell r="A773">
            <v>314150</v>
          </cell>
          <cell r="B773" t="str">
            <v>MENDES PIMENTEL</v>
          </cell>
          <cell r="C773" t="str">
            <v>MG</v>
          </cell>
        </row>
        <row r="774">
          <cell r="A774">
            <v>431645</v>
          </cell>
          <cell r="B774" t="str">
            <v>SALTO DO JACUI</v>
          </cell>
          <cell r="C774" t="str">
            <v>RS</v>
          </cell>
        </row>
        <row r="775">
          <cell r="A775">
            <v>420340</v>
          </cell>
          <cell r="B775" t="str">
            <v>CAMPO BELO DO SUL</v>
          </cell>
          <cell r="C775" t="str">
            <v>SC</v>
          </cell>
        </row>
        <row r="776">
          <cell r="A776">
            <v>313310</v>
          </cell>
          <cell r="B776" t="str">
            <v>ITANHANDU</v>
          </cell>
          <cell r="C776" t="str">
            <v>MG</v>
          </cell>
        </row>
        <row r="777">
          <cell r="A777">
            <v>420090</v>
          </cell>
          <cell r="B777" t="str">
            <v>ANGELINA</v>
          </cell>
          <cell r="C777" t="str">
            <v>SC</v>
          </cell>
        </row>
        <row r="778">
          <cell r="A778">
            <v>421885</v>
          </cell>
          <cell r="B778" t="str">
            <v>UNIAO DO OESTE</v>
          </cell>
          <cell r="C778" t="str">
            <v>SC</v>
          </cell>
          <cell r="D778">
            <v>3772</v>
          </cell>
          <cell r="E778">
            <v>28595</v>
          </cell>
        </row>
        <row r="779">
          <cell r="A779">
            <v>510685</v>
          </cell>
          <cell r="B779" t="str">
            <v>PORTO ESTRELA</v>
          </cell>
          <cell r="C779" t="str">
            <v>MT</v>
          </cell>
          <cell r="E779">
            <v>61784</v>
          </cell>
        </row>
        <row r="780">
          <cell r="A780">
            <v>310760</v>
          </cell>
          <cell r="B780" t="str">
            <v>BOM JESUS DA PENHA</v>
          </cell>
          <cell r="C780" t="str">
            <v>MG</v>
          </cell>
        </row>
        <row r="781">
          <cell r="A781">
            <v>421450</v>
          </cell>
          <cell r="B781" t="str">
            <v>RIO DO CAMPO</v>
          </cell>
          <cell r="C781" t="str">
            <v>SC</v>
          </cell>
          <cell r="E781">
            <v>627304</v>
          </cell>
        </row>
        <row r="782">
          <cell r="A782">
            <v>313220</v>
          </cell>
          <cell r="B782" t="str">
            <v>ITAGUARA</v>
          </cell>
          <cell r="C782" t="str">
            <v>MG</v>
          </cell>
        </row>
        <row r="783">
          <cell r="A783">
            <v>421210</v>
          </cell>
          <cell r="B783" t="str">
            <v>PALMITOS</v>
          </cell>
          <cell r="C783" t="str">
            <v>SC</v>
          </cell>
          <cell r="E783">
            <v>845120</v>
          </cell>
        </row>
        <row r="784">
          <cell r="A784">
            <v>352300</v>
          </cell>
          <cell r="B784" t="str">
            <v>ITAPURA</v>
          </cell>
          <cell r="C784" t="str">
            <v>SP</v>
          </cell>
          <cell r="E784">
            <v>591677</v>
          </cell>
        </row>
        <row r="785">
          <cell r="A785">
            <v>312730</v>
          </cell>
          <cell r="B785" t="str">
            <v>GALILEIA</v>
          </cell>
          <cell r="C785" t="str">
            <v>MG</v>
          </cell>
        </row>
        <row r="786">
          <cell r="A786">
            <v>410830</v>
          </cell>
          <cell r="B786" t="str">
            <v>FOZ DO IGUACU</v>
          </cell>
          <cell r="C786" t="str">
            <v>PR</v>
          </cell>
        </row>
        <row r="787">
          <cell r="A787">
            <v>317130</v>
          </cell>
          <cell r="B787" t="str">
            <v>VICOSA</v>
          </cell>
          <cell r="C787" t="str">
            <v>MG</v>
          </cell>
        </row>
        <row r="788">
          <cell r="A788">
            <v>431120</v>
          </cell>
          <cell r="B788" t="str">
            <v>JULIO DE CASTILHOS</v>
          </cell>
          <cell r="C788" t="str">
            <v>RS</v>
          </cell>
        </row>
        <row r="789">
          <cell r="A789">
            <v>350945</v>
          </cell>
          <cell r="B789" t="str">
            <v>CAMPINA DO MONTE ALEGRE</v>
          </cell>
          <cell r="C789" t="str">
            <v>SP</v>
          </cell>
          <cell r="E789">
            <v>362825</v>
          </cell>
        </row>
        <row r="790">
          <cell r="A790">
            <v>313720</v>
          </cell>
          <cell r="B790" t="str">
            <v>LAGOA DA PRATA</v>
          </cell>
          <cell r="C790" t="str">
            <v>MG</v>
          </cell>
        </row>
        <row r="791">
          <cell r="A791">
            <v>314900</v>
          </cell>
          <cell r="B791" t="str">
            <v>PEDRA DOURADA</v>
          </cell>
          <cell r="C791" t="str">
            <v>MG</v>
          </cell>
        </row>
        <row r="792">
          <cell r="A792">
            <v>310540</v>
          </cell>
          <cell r="B792" t="str">
            <v>BARAO DE COCAIS</v>
          </cell>
          <cell r="C792" t="str">
            <v>MG</v>
          </cell>
        </row>
        <row r="793">
          <cell r="A793">
            <v>421620</v>
          </cell>
          <cell r="B793" t="str">
            <v>SAO FRANCISCO DO SUL</v>
          </cell>
          <cell r="C793" t="str">
            <v>SC</v>
          </cell>
          <cell r="D793">
            <v>441039</v>
          </cell>
        </row>
        <row r="794">
          <cell r="A794">
            <v>314780</v>
          </cell>
          <cell r="B794" t="str">
            <v>PASSA-VINTE</v>
          </cell>
          <cell r="C794" t="str">
            <v>MG</v>
          </cell>
        </row>
        <row r="795">
          <cell r="A795">
            <v>311640</v>
          </cell>
          <cell r="B795" t="str">
            <v>CLARAVAL</v>
          </cell>
          <cell r="C795" t="str">
            <v>MG</v>
          </cell>
        </row>
        <row r="796">
          <cell r="A796">
            <v>431720</v>
          </cell>
          <cell r="B796" t="str">
            <v>SANTA ROSA</v>
          </cell>
          <cell r="C796" t="str">
            <v>RS</v>
          </cell>
        </row>
        <row r="797">
          <cell r="A797">
            <v>353570</v>
          </cell>
          <cell r="B797" t="str">
            <v>PARAISO</v>
          </cell>
          <cell r="C797" t="str">
            <v>SP</v>
          </cell>
          <cell r="E797">
            <v>388382</v>
          </cell>
        </row>
        <row r="798">
          <cell r="A798">
            <v>353020</v>
          </cell>
          <cell r="B798" t="str">
            <v>MIRANTE DO PARANAPANEMA</v>
          </cell>
          <cell r="C798" t="str">
            <v>SP</v>
          </cell>
          <cell r="E798">
            <v>708621</v>
          </cell>
        </row>
        <row r="799">
          <cell r="A799">
            <v>315960</v>
          </cell>
          <cell r="B799" t="str">
            <v>SANTA RITA DO SAPUCAI</v>
          </cell>
          <cell r="C799" t="str">
            <v>MG</v>
          </cell>
        </row>
        <row r="800">
          <cell r="A800">
            <v>314580</v>
          </cell>
          <cell r="B800" t="str">
            <v>ONCA DE PITANGUI</v>
          </cell>
          <cell r="C800" t="str">
            <v>MG</v>
          </cell>
        </row>
        <row r="801">
          <cell r="A801">
            <v>421507</v>
          </cell>
          <cell r="B801" t="str">
            <v>RIQUEZA</v>
          </cell>
          <cell r="C801" t="str">
            <v>SC</v>
          </cell>
          <cell r="E801">
            <v>357979</v>
          </cell>
        </row>
        <row r="802">
          <cell r="A802">
            <v>311090</v>
          </cell>
          <cell r="B802" t="str">
            <v>CAMPANHA</v>
          </cell>
          <cell r="C802" t="str">
            <v>MG</v>
          </cell>
        </row>
        <row r="803">
          <cell r="A803">
            <v>315640</v>
          </cell>
          <cell r="B803" t="str">
            <v>ROMARIA</v>
          </cell>
          <cell r="C803" t="str">
            <v>MG</v>
          </cell>
        </row>
        <row r="804">
          <cell r="A804">
            <v>312020</v>
          </cell>
          <cell r="B804" t="str">
            <v>CRISTAIS</v>
          </cell>
          <cell r="C804" t="str">
            <v>MG</v>
          </cell>
        </row>
        <row r="805">
          <cell r="A805">
            <v>310800</v>
          </cell>
          <cell r="B805" t="str">
            <v>BOM SUCESSO</v>
          </cell>
          <cell r="C805" t="str">
            <v>MG</v>
          </cell>
        </row>
        <row r="806">
          <cell r="A806">
            <v>316680</v>
          </cell>
          <cell r="B806" t="str">
            <v>SERRA DO SALITRE</v>
          </cell>
          <cell r="C806" t="str">
            <v>MG</v>
          </cell>
        </row>
        <row r="807">
          <cell r="A807">
            <v>310870</v>
          </cell>
          <cell r="B807" t="str">
            <v>BRAS PIRES</v>
          </cell>
          <cell r="C807" t="str">
            <v>MG</v>
          </cell>
        </row>
        <row r="808">
          <cell r="A808">
            <v>420400</v>
          </cell>
          <cell r="B808" t="str">
            <v>CATANDUVAS</v>
          </cell>
          <cell r="C808" t="str">
            <v>SC</v>
          </cell>
        </row>
        <row r="809">
          <cell r="A809">
            <v>431555</v>
          </cell>
          <cell r="B809" t="str">
            <v>RIO DOS INDIOS</v>
          </cell>
          <cell r="C809" t="str">
            <v>RS</v>
          </cell>
        </row>
        <row r="810">
          <cell r="A810">
            <v>312510</v>
          </cell>
          <cell r="B810" t="str">
            <v>EXTREMA</v>
          </cell>
          <cell r="C810" t="str">
            <v>MG</v>
          </cell>
        </row>
        <row r="811">
          <cell r="A811">
            <v>313835</v>
          </cell>
          <cell r="B811" t="str">
            <v>LEME DO PRADO</v>
          </cell>
          <cell r="C811" t="str">
            <v>MG</v>
          </cell>
        </row>
        <row r="812">
          <cell r="A812">
            <v>311920</v>
          </cell>
          <cell r="B812" t="str">
            <v>COROACI</v>
          </cell>
          <cell r="C812" t="str">
            <v>MG</v>
          </cell>
        </row>
        <row r="813">
          <cell r="A813">
            <v>316960</v>
          </cell>
          <cell r="B813" t="str">
            <v>TUPACIGUARA</v>
          </cell>
          <cell r="C813" t="str">
            <v>MG</v>
          </cell>
        </row>
        <row r="814">
          <cell r="A814">
            <v>314465</v>
          </cell>
          <cell r="B814" t="str">
            <v>NINHEIRA</v>
          </cell>
          <cell r="C814" t="str">
            <v>MG</v>
          </cell>
        </row>
        <row r="815">
          <cell r="A815">
            <v>500660</v>
          </cell>
          <cell r="B815" t="str">
            <v>PONTA PORA</v>
          </cell>
          <cell r="C815" t="str">
            <v>MS</v>
          </cell>
        </row>
        <row r="816">
          <cell r="A816">
            <v>314320</v>
          </cell>
          <cell r="B816" t="str">
            <v>MONTE SANTO DE MINAS</v>
          </cell>
          <cell r="C816" t="str">
            <v>MG</v>
          </cell>
        </row>
        <row r="817">
          <cell r="A817">
            <v>312950</v>
          </cell>
          <cell r="B817" t="str">
            <v>IBIA</v>
          </cell>
          <cell r="C817" t="str">
            <v>MG</v>
          </cell>
        </row>
        <row r="818">
          <cell r="A818">
            <v>420930</v>
          </cell>
          <cell r="B818" t="str">
            <v>LAGES</v>
          </cell>
          <cell r="C818" t="str">
            <v>SC</v>
          </cell>
        </row>
        <row r="819">
          <cell r="A819">
            <v>314530</v>
          </cell>
          <cell r="B819" t="str">
            <v>NOVO CRUZEIRO</v>
          </cell>
          <cell r="C819" t="str">
            <v>MG</v>
          </cell>
        </row>
        <row r="820">
          <cell r="A820">
            <v>313620</v>
          </cell>
          <cell r="B820" t="str">
            <v>JOAO MONLEVADE</v>
          </cell>
          <cell r="C820" t="str">
            <v>MG</v>
          </cell>
        </row>
        <row r="821">
          <cell r="A821">
            <v>313390</v>
          </cell>
          <cell r="B821" t="str">
            <v>ITAVERAVA</v>
          </cell>
          <cell r="C821" t="str">
            <v>MG</v>
          </cell>
        </row>
        <row r="822">
          <cell r="A822">
            <v>313753</v>
          </cell>
          <cell r="B822" t="str">
            <v>LAGOA GRANDE</v>
          </cell>
          <cell r="C822" t="str">
            <v>MG</v>
          </cell>
        </row>
        <row r="823">
          <cell r="A823">
            <v>310790</v>
          </cell>
          <cell r="B823" t="str">
            <v>BOM REPOUSO</v>
          </cell>
          <cell r="C823" t="str">
            <v>MG</v>
          </cell>
        </row>
        <row r="824">
          <cell r="A824">
            <v>316930</v>
          </cell>
          <cell r="B824" t="str">
            <v>TRES CORACOES</v>
          </cell>
          <cell r="C824" t="str">
            <v>MG</v>
          </cell>
        </row>
        <row r="825">
          <cell r="A825">
            <v>314180</v>
          </cell>
          <cell r="B825" t="str">
            <v>MINAS NOVAS</v>
          </cell>
          <cell r="C825" t="str">
            <v>MG</v>
          </cell>
        </row>
        <row r="826">
          <cell r="A826">
            <v>312530</v>
          </cell>
          <cell r="B826" t="str">
            <v>FARIA LEMOS</v>
          </cell>
          <cell r="C826" t="str">
            <v>MG</v>
          </cell>
        </row>
        <row r="827">
          <cell r="A827">
            <v>520330</v>
          </cell>
          <cell r="B827" t="str">
            <v>BELA VISTA DE GOIAS</v>
          </cell>
          <cell r="C827" t="str">
            <v>GO</v>
          </cell>
        </row>
        <row r="828">
          <cell r="A828">
            <v>312690</v>
          </cell>
          <cell r="B828" t="str">
            <v>FREI INOCENCIO</v>
          </cell>
          <cell r="C828" t="str">
            <v>MG</v>
          </cell>
        </row>
        <row r="829">
          <cell r="A829">
            <v>314220</v>
          </cell>
          <cell r="B829" t="str">
            <v>MIRAI</v>
          </cell>
          <cell r="C829" t="str">
            <v>MG</v>
          </cell>
        </row>
        <row r="830">
          <cell r="A830">
            <v>316556</v>
          </cell>
          <cell r="B830" t="str">
            <v>SEM-PEIXE</v>
          </cell>
          <cell r="C830" t="str">
            <v>MG</v>
          </cell>
        </row>
        <row r="831">
          <cell r="A831">
            <v>410870</v>
          </cell>
          <cell r="B831" t="str">
            <v>GRANDES RIOS</v>
          </cell>
          <cell r="C831" t="str">
            <v>PR</v>
          </cell>
        </row>
        <row r="832">
          <cell r="A832">
            <v>310410</v>
          </cell>
          <cell r="B832" t="str">
            <v>ARCEBURGO</v>
          </cell>
          <cell r="C832" t="str">
            <v>MG</v>
          </cell>
        </row>
        <row r="833">
          <cell r="A833">
            <v>311940</v>
          </cell>
          <cell r="B833" t="str">
            <v>CORONEL FABRICIANO</v>
          </cell>
          <cell r="C833" t="str">
            <v>MG</v>
          </cell>
        </row>
        <row r="834">
          <cell r="A834">
            <v>421080</v>
          </cell>
          <cell r="B834" t="str">
            <v>MELEIRO</v>
          </cell>
          <cell r="C834" t="str">
            <v>SC</v>
          </cell>
        </row>
        <row r="835">
          <cell r="A835">
            <v>310330</v>
          </cell>
          <cell r="B835" t="str">
            <v>ARACITABA</v>
          </cell>
          <cell r="C835" t="str">
            <v>MG</v>
          </cell>
        </row>
        <row r="836">
          <cell r="A836">
            <v>310470</v>
          </cell>
          <cell r="B836" t="str">
            <v>ATALEIA</v>
          </cell>
          <cell r="C836" t="str">
            <v>MG</v>
          </cell>
        </row>
        <row r="837">
          <cell r="A837">
            <v>510621</v>
          </cell>
          <cell r="B837" t="str">
            <v>NOVA CANAA DO NORTE</v>
          </cell>
          <cell r="C837" t="str">
            <v>MT</v>
          </cell>
        </row>
        <row r="838">
          <cell r="A838">
            <v>420910</v>
          </cell>
          <cell r="B838" t="str">
            <v>JOINVILLE</v>
          </cell>
          <cell r="C838" t="str">
            <v>SC</v>
          </cell>
          <cell r="D838">
            <v>8285875</v>
          </cell>
        </row>
        <row r="839">
          <cell r="A839">
            <v>314410</v>
          </cell>
          <cell r="B839" t="str">
            <v>MUZAMBINHO</v>
          </cell>
          <cell r="C839" t="str">
            <v>MG</v>
          </cell>
        </row>
        <row r="840">
          <cell r="A840">
            <v>421790</v>
          </cell>
          <cell r="B840" t="str">
            <v>TANGARA</v>
          </cell>
          <cell r="C840" t="str">
            <v>SC</v>
          </cell>
          <cell r="E840">
            <v>885260</v>
          </cell>
        </row>
        <row r="841">
          <cell r="A841">
            <v>350020</v>
          </cell>
          <cell r="B841" t="str">
            <v>ADOLFO</v>
          </cell>
          <cell r="C841" t="str">
            <v>SP</v>
          </cell>
          <cell r="E841">
            <v>337773</v>
          </cell>
        </row>
        <row r="842">
          <cell r="A842">
            <v>313000</v>
          </cell>
          <cell r="B842" t="str">
            <v>IBITURUNA</v>
          </cell>
          <cell r="C842" t="str">
            <v>MG</v>
          </cell>
        </row>
        <row r="843">
          <cell r="A843">
            <v>510480</v>
          </cell>
          <cell r="B843" t="str">
            <v>JACIARA</v>
          </cell>
          <cell r="C843" t="str">
            <v>MT</v>
          </cell>
          <cell r="E843">
            <v>379235</v>
          </cell>
        </row>
        <row r="844">
          <cell r="A844">
            <v>330100</v>
          </cell>
          <cell r="B844" t="str">
            <v>CAMPOS DOS GOYTACAZES</v>
          </cell>
          <cell r="C844" t="str">
            <v>RJ</v>
          </cell>
        </row>
        <row r="845">
          <cell r="A845">
            <v>317120</v>
          </cell>
          <cell r="B845" t="str">
            <v>VESPASIANO</v>
          </cell>
          <cell r="C845" t="str">
            <v>MG</v>
          </cell>
        </row>
        <row r="846">
          <cell r="A846">
            <v>310290</v>
          </cell>
          <cell r="B846" t="str">
            <v>ANTONIO CARLOS</v>
          </cell>
          <cell r="C846" t="str">
            <v>MG</v>
          </cell>
        </row>
        <row r="847">
          <cell r="A847">
            <v>314585</v>
          </cell>
          <cell r="B847" t="str">
            <v>ORATORIOS</v>
          </cell>
          <cell r="C847" t="str">
            <v>MG</v>
          </cell>
        </row>
        <row r="848">
          <cell r="A848">
            <v>312130</v>
          </cell>
          <cell r="B848" t="str">
            <v>DESCOBERTO</v>
          </cell>
          <cell r="C848" t="str">
            <v>MG</v>
          </cell>
        </row>
        <row r="849">
          <cell r="A849">
            <v>351550</v>
          </cell>
          <cell r="B849" t="str">
            <v>FERNANDOPOLIS</v>
          </cell>
          <cell r="C849" t="str">
            <v>SP</v>
          </cell>
        </row>
        <row r="850">
          <cell r="A850">
            <v>315810</v>
          </cell>
          <cell r="B850" t="str">
            <v>SANTA MARIA DO SALTO</v>
          </cell>
          <cell r="C850" t="str">
            <v>MG</v>
          </cell>
        </row>
        <row r="851">
          <cell r="A851">
            <v>420208</v>
          </cell>
          <cell r="B851" t="str">
            <v>BANDEIRANTE</v>
          </cell>
          <cell r="C851" t="str">
            <v>SC</v>
          </cell>
          <cell r="E851">
            <v>536131</v>
          </cell>
        </row>
        <row r="852">
          <cell r="A852">
            <v>316710</v>
          </cell>
          <cell r="B852" t="str">
            <v>SERRO</v>
          </cell>
          <cell r="C852" t="str">
            <v>MG</v>
          </cell>
        </row>
        <row r="853">
          <cell r="A853">
            <v>315217</v>
          </cell>
          <cell r="B853" t="str">
            <v>PONTO DOS VOLANTES</v>
          </cell>
          <cell r="C853" t="str">
            <v>MG</v>
          </cell>
        </row>
        <row r="854">
          <cell r="A854">
            <v>420917</v>
          </cell>
          <cell r="B854" t="str">
            <v>JUPIA</v>
          </cell>
          <cell r="C854" t="str">
            <v>SC</v>
          </cell>
        </row>
        <row r="855">
          <cell r="A855">
            <v>421225</v>
          </cell>
          <cell r="B855" t="str">
            <v>PASSO DE TORRES</v>
          </cell>
          <cell r="C855" t="str">
            <v>SC</v>
          </cell>
        </row>
        <row r="856">
          <cell r="A856">
            <v>310380</v>
          </cell>
          <cell r="B856" t="str">
            <v>ARAPUA</v>
          </cell>
          <cell r="C856" t="str">
            <v>MG</v>
          </cell>
        </row>
        <row r="857">
          <cell r="A857">
            <v>310750</v>
          </cell>
          <cell r="B857" t="str">
            <v>BOM JARDIM DE MINAS</v>
          </cell>
          <cell r="C857" t="str">
            <v>MG</v>
          </cell>
        </row>
        <row r="858">
          <cell r="A858">
            <v>315830</v>
          </cell>
          <cell r="B858" t="str">
            <v>SANTANA DA VARGEM</v>
          </cell>
          <cell r="C858" t="str">
            <v>MG</v>
          </cell>
        </row>
        <row r="859">
          <cell r="A859">
            <v>311690</v>
          </cell>
          <cell r="B859" t="str">
            <v>COMENDADOR GOMES</v>
          </cell>
          <cell r="C859" t="str">
            <v>MG</v>
          </cell>
        </row>
        <row r="860">
          <cell r="A860">
            <v>410785</v>
          </cell>
          <cell r="B860" t="str">
            <v>FLOR DA SERRA DO SUL</v>
          </cell>
          <cell r="C860" t="str">
            <v>PR</v>
          </cell>
          <cell r="E860">
            <v>618596</v>
          </cell>
        </row>
        <row r="861">
          <cell r="A861">
            <v>313862</v>
          </cell>
          <cell r="B861" t="str">
            <v>LIMEIRA DO OESTE</v>
          </cell>
          <cell r="C861" t="str">
            <v>MG</v>
          </cell>
        </row>
        <row r="862">
          <cell r="A862">
            <v>311560</v>
          </cell>
          <cell r="B862" t="str">
            <v>CEDRO DO ABAETE</v>
          </cell>
          <cell r="C862" t="str">
            <v>MG</v>
          </cell>
        </row>
        <row r="863">
          <cell r="A863">
            <v>312050</v>
          </cell>
          <cell r="B863" t="str">
            <v>CRISTINA</v>
          </cell>
          <cell r="C863" t="str">
            <v>MG</v>
          </cell>
        </row>
        <row r="864">
          <cell r="A864">
            <v>420350</v>
          </cell>
          <cell r="B864" t="str">
            <v>CAMPO ERE</v>
          </cell>
          <cell r="C864" t="str">
            <v>SC</v>
          </cell>
          <cell r="E864">
            <v>507321</v>
          </cell>
        </row>
        <row r="865">
          <cell r="A865">
            <v>310925</v>
          </cell>
          <cell r="B865" t="str">
            <v>BUGRE</v>
          </cell>
          <cell r="C865" t="str">
            <v>MG</v>
          </cell>
        </row>
        <row r="866">
          <cell r="A866">
            <v>310940</v>
          </cell>
          <cell r="B866" t="str">
            <v>BURITIZEIRO</v>
          </cell>
          <cell r="C866" t="str">
            <v>MG</v>
          </cell>
        </row>
        <row r="867">
          <cell r="A867">
            <v>312707</v>
          </cell>
          <cell r="B867" t="str">
            <v>FRUTA DE LEITE</v>
          </cell>
          <cell r="C867" t="str">
            <v>MG</v>
          </cell>
        </row>
        <row r="868">
          <cell r="A868">
            <v>310670</v>
          </cell>
          <cell r="B868" t="str">
            <v>BETIM</v>
          </cell>
          <cell r="C868" t="str">
            <v>MG</v>
          </cell>
        </row>
        <row r="869">
          <cell r="A869">
            <v>314400</v>
          </cell>
          <cell r="B869" t="str">
            <v>MUTUM</v>
          </cell>
          <cell r="C869" t="str">
            <v>MG</v>
          </cell>
        </row>
        <row r="870">
          <cell r="A870">
            <v>314535</v>
          </cell>
          <cell r="B870" t="str">
            <v>NOVO ORIENTE DE MINAS</v>
          </cell>
          <cell r="C870" t="str">
            <v>MG</v>
          </cell>
        </row>
        <row r="871">
          <cell r="A871">
            <v>312030</v>
          </cell>
          <cell r="B871" t="str">
            <v>CRISTALIA</v>
          </cell>
          <cell r="C871" t="str">
            <v>MG</v>
          </cell>
        </row>
        <row r="872">
          <cell r="A872">
            <v>313660</v>
          </cell>
          <cell r="B872" t="str">
            <v>NOVA UNIAO</v>
          </cell>
          <cell r="C872" t="str">
            <v>MG</v>
          </cell>
        </row>
        <row r="873">
          <cell r="A873">
            <v>421227</v>
          </cell>
          <cell r="B873" t="str">
            <v>PASSOS MAIA</v>
          </cell>
          <cell r="C873" t="str">
            <v>SC</v>
          </cell>
        </row>
        <row r="874">
          <cell r="A874">
            <v>313260</v>
          </cell>
          <cell r="B874" t="str">
            <v>ITAMARATI DE MINAS</v>
          </cell>
          <cell r="C874" t="str">
            <v>MG</v>
          </cell>
        </row>
        <row r="875">
          <cell r="A875">
            <v>316560</v>
          </cell>
          <cell r="B875" t="str">
            <v>SENADOR CORTES</v>
          </cell>
          <cell r="C875" t="str">
            <v>MG</v>
          </cell>
        </row>
        <row r="876">
          <cell r="A876">
            <v>316190</v>
          </cell>
          <cell r="B876" t="str">
            <v>SAO GONCALO DO RIO ABAIXO</v>
          </cell>
          <cell r="C876" t="str">
            <v>MG</v>
          </cell>
        </row>
        <row r="877">
          <cell r="A877">
            <v>312400</v>
          </cell>
          <cell r="B877" t="str">
            <v>ERVALIA</v>
          </cell>
          <cell r="C877" t="str">
            <v>MG</v>
          </cell>
        </row>
        <row r="878">
          <cell r="A878">
            <v>316820</v>
          </cell>
          <cell r="B878" t="str">
            <v>TAPIRAI</v>
          </cell>
          <cell r="C878" t="str">
            <v>MG</v>
          </cell>
        </row>
        <row r="879">
          <cell r="A879">
            <v>313190</v>
          </cell>
          <cell r="B879" t="str">
            <v>ITABIRITO</v>
          </cell>
          <cell r="C879" t="str">
            <v>MG</v>
          </cell>
        </row>
        <row r="880">
          <cell r="A880">
            <v>311740</v>
          </cell>
          <cell r="B880" t="str">
            <v>CONCEICAO DE IPANEMA</v>
          </cell>
          <cell r="C880" t="str">
            <v>MG</v>
          </cell>
        </row>
        <row r="881">
          <cell r="A881">
            <v>315220</v>
          </cell>
          <cell r="B881" t="str">
            <v>PORTEIRINHA</v>
          </cell>
          <cell r="C881" t="str">
            <v>MG</v>
          </cell>
        </row>
        <row r="882">
          <cell r="A882">
            <v>311450</v>
          </cell>
          <cell r="B882" t="str">
            <v>CARMOPOLIS DE MINAS</v>
          </cell>
          <cell r="C882" t="str">
            <v>MG</v>
          </cell>
        </row>
        <row r="883">
          <cell r="A883">
            <v>311547</v>
          </cell>
          <cell r="B883" t="str">
            <v>CATUTI</v>
          </cell>
          <cell r="C883" t="str">
            <v>MG</v>
          </cell>
        </row>
        <row r="884">
          <cell r="A884">
            <v>313320</v>
          </cell>
          <cell r="B884" t="str">
            <v>ITANHOMI</v>
          </cell>
          <cell r="C884" t="str">
            <v>MG</v>
          </cell>
        </row>
        <row r="885">
          <cell r="A885">
            <v>315510</v>
          </cell>
          <cell r="B885" t="str">
            <v>RIO DO PRADO</v>
          </cell>
          <cell r="C885" t="str">
            <v>MG</v>
          </cell>
        </row>
        <row r="886">
          <cell r="A886">
            <v>316890</v>
          </cell>
          <cell r="B886" t="str">
            <v>TIROS</v>
          </cell>
          <cell r="C886" t="str">
            <v>MG</v>
          </cell>
        </row>
        <row r="887">
          <cell r="A887">
            <v>312070</v>
          </cell>
          <cell r="B887" t="str">
            <v>CRUZEIRO DA FORTALEZA</v>
          </cell>
          <cell r="C887" t="str">
            <v>MG</v>
          </cell>
        </row>
        <row r="888">
          <cell r="A888">
            <v>520495</v>
          </cell>
          <cell r="B888" t="str">
            <v>CAMPOS VERDES</v>
          </cell>
          <cell r="C888" t="str">
            <v>GO</v>
          </cell>
        </row>
        <row r="889">
          <cell r="A889">
            <v>313630</v>
          </cell>
          <cell r="B889" t="str">
            <v>JOAO PINHEIRO</v>
          </cell>
          <cell r="C889" t="str">
            <v>MG</v>
          </cell>
        </row>
        <row r="890">
          <cell r="A890">
            <v>421187</v>
          </cell>
          <cell r="B890" t="str">
            <v>PAIAL</v>
          </cell>
          <cell r="C890" t="str">
            <v>SC</v>
          </cell>
        </row>
        <row r="891">
          <cell r="A891">
            <v>350275</v>
          </cell>
          <cell r="B891" t="str">
            <v>ARACARIGUAMA</v>
          </cell>
          <cell r="C891" t="str">
            <v>SP</v>
          </cell>
        </row>
        <row r="892">
          <cell r="A892">
            <v>430692</v>
          </cell>
          <cell r="B892" t="str">
            <v>ENGENHO VELHO</v>
          </cell>
          <cell r="C892" t="str">
            <v>RS</v>
          </cell>
          <cell r="D892">
            <v>4773</v>
          </cell>
          <cell r="E892">
            <v>631602</v>
          </cell>
        </row>
        <row r="893">
          <cell r="A893">
            <v>432010</v>
          </cell>
          <cell r="B893" t="str">
            <v>SARANDI</v>
          </cell>
          <cell r="C893" t="str">
            <v>RS</v>
          </cell>
        </row>
        <row r="894">
          <cell r="A894">
            <v>350120</v>
          </cell>
          <cell r="B894" t="str">
            <v>ALVARES FLORENCE</v>
          </cell>
          <cell r="C894" t="str">
            <v>SP</v>
          </cell>
        </row>
        <row r="895">
          <cell r="A895">
            <v>312970</v>
          </cell>
          <cell r="B895" t="str">
            <v>IBIRACI</v>
          </cell>
          <cell r="C895" t="str">
            <v>MG</v>
          </cell>
        </row>
        <row r="896">
          <cell r="A896">
            <v>314390</v>
          </cell>
          <cell r="B896" t="str">
            <v>MURIAE</v>
          </cell>
          <cell r="C896" t="str">
            <v>MG</v>
          </cell>
        </row>
        <row r="897">
          <cell r="A897">
            <v>311240</v>
          </cell>
          <cell r="B897" t="str">
            <v>CAPETINGA</v>
          </cell>
          <cell r="C897" t="str">
            <v>MG</v>
          </cell>
        </row>
        <row r="898">
          <cell r="A898">
            <v>353284</v>
          </cell>
          <cell r="B898" t="str">
            <v>NOVA CANAA PAULISTA</v>
          </cell>
          <cell r="C898" t="str">
            <v>SP</v>
          </cell>
        </row>
        <row r="899">
          <cell r="A899">
            <v>313890</v>
          </cell>
          <cell r="B899" t="str">
            <v>MACHACALIS</v>
          </cell>
          <cell r="C899" t="str">
            <v>MG</v>
          </cell>
        </row>
        <row r="900">
          <cell r="A900">
            <v>430845</v>
          </cell>
          <cell r="B900" t="str">
            <v>FORTALEZA DOS VALOS</v>
          </cell>
          <cell r="C900" t="str">
            <v>RS</v>
          </cell>
        </row>
        <row r="901">
          <cell r="A901">
            <v>521483</v>
          </cell>
          <cell r="B901" t="str">
            <v>NOVA CRIXAS</v>
          </cell>
          <cell r="C901" t="str">
            <v>GO</v>
          </cell>
        </row>
        <row r="902">
          <cell r="A902">
            <v>420205</v>
          </cell>
          <cell r="B902" t="str">
            <v>BALNEARIO BARRA DO SUL</v>
          </cell>
          <cell r="C902" t="str">
            <v>SC</v>
          </cell>
          <cell r="D902">
            <v>52958</v>
          </cell>
        </row>
        <row r="903">
          <cell r="A903">
            <v>411040</v>
          </cell>
          <cell r="B903" t="str">
            <v>INDIANOPOLIS</v>
          </cell>
          <cell r="C903" t="str">
            <v>PR</v>
          </cell>
        </row>
        <row r="904">
          <cell r="A904">
            <v>313550</v>
          </cell>
          <cell r="B904" t="str">
            <v>JEQUERI</v>
          </cell>
          <cell r="C904" t="str">
            <v>MG</v>
          </cell>
        </row>
        <row r="905">
          <cell r="A905">
            <v>313030</v>
          </cell>
          <cell r="B905" t="str">
            <v>IGUATAMA</v>
          </cell>
          <cell r="C905" t="str">
            <v>MG</v>
          </cell>
        </row>
        <row r="906">
          <cell r="A906">
            <v>421535</v>
          </cell>
          <cell r="B906" t="str">
            <v>SALTINHO</v>
          </cell>
          <cell r="C906" t="str">
            <v>SC</v>
          </cell>
          <cell r="D906">
            <v>50512</v>
          </cell>
          <cell r="E906">
            <v>616758</v>
          </cell>
        </row>
        <row r="907">
          <cell r="A907">
            <v>510452</v>
          </cell>
          <cell r="B907" t="str">
            <v>IPIRANGA DO NORTE</v>
          </cell>
          <cell r="C907" t="str">
            <v>MT</v>
          </cell>
        </row>
        <row r="908">
          <cell r="A908">
            <v>500580</v>
          </cell>
          <cell r="B908" t="str">
            <v>NIOAQUE</v>
          </cell>
          <cell r="C908" t="str">
            <v>MS</v>
          </cell>
        </row>
        <row r="909">
          <cell r="A909">
            <v>311783</v>
          </cell>
          <cell r="B909" t="str">
            <v>CONEGO MARINHO</v>
          </cell>
          <cell r="C909" t="str">
            <v>MG</v>
          </cell>
        </row>
        <row r="910">
          <cell r="A910">
            <v>312600</v>
          </cell>
          <cell r="B910" t="str">
            <v>FLORESTAL</v>
          </cell>
          <cell r="C910" t="str">
            <v>MG</v>
          </cell>
        </row>
        <row r="911">
          <cell r="A911">
            <v>314710</v>
          </cell>
          <cell r="B911" t="str">
            <v>PARA DE MINAS</v>
          </cell>
          <cell r="C911" t="str">
            <v>MG</v>
          </cell>
        </row>
        <row r="912">
          <cell r="A912">
            <v>350740</v>
          </cell>
          <cell r="B912" t="str">
            <v>BORBOREMA</v>
          </cell>
          <cell r="C912" t="str">
            <v>SP</v>
          </cell>
        </row>
        <row r="913">
          <cell r="A913">
            <v>314620</v>
          </cell>
          <cell r="B913" t="str">
            <v>OURO VERDE DE MINAS</v>
          </cell>
          <cell r="C913" t="str">
            <v>MG</v>
          </cell>
        </row>
        <row r="914">
          <cell r="A914">
            <v>314290</v>
          </cell>
          <cell r="B914" t="str">
            <v>MONTE AZUL</v>
          </cell>
          <cell r="C914" t="str">
            <v>MG</v>
          </cell>
        </row>
        <row r="915">
          <cell r="A915">
            <v>430080</v>
          </cell>
          <cell r="B915" t="str">
            <v>ANTONIO PRADO</v>
          </cell>
          <cell r="C915" t="str">
            <v>RS</v>
          </cell>
          <cell r="E915">
            <v>1525222</v>
          </cell>
        </row>
        <row r="916">
          <cell r="A916">
            <v>316720</v>
          </cell>
          <cell r="B916" t="str">
            <v>SETE LAGOAS</v>
          </cell>
          <cell r="C916" t="str">
            <v>MG</v>
          </cell>
        </row>
        <row r="917">
          <cell r="A917">
            <v>314230</v>
          </cell>
          <cell r="B917" t="str">
            <v>MOEDA</v>
          </cell>
          <cell r="C917" t="str">
            <v>MG</v>
          </cell>
        </row>
        <row r="918">
          <cell r="A918">
            <v>432130</v>
          </cell>
          <cell r="B918" t="str">
            <v>TAQUARI</v>
          </cell>
          <cell r="C918" t="str">
            <v>RS</v>
          </cell>
        </row>
        <row r="919">
          <cell r="A919">
            <v>311620</v>
          </cell>
          <cell r="B919" t="str">
            <v>CHIADOR</v>
          </cell>
          <cell r="C919" t="str">
            <v>MG</v>
          </cell>
        </row>
        <row r="920">
          <cell r="A920">
            <v>317190</v>
          </cell>
          <cell r="B920" t="str">
            <v>VIRGOLANDIA</v>
          </cell>
          <cell r="C920" t="str">
            <v>MG</v>
          </cell>
        </row>
        <row r="921">
          <cell r="A921">
            <v>311400</v>
          </cell>
          <cell r="B921" t="str">
            <v>CARMO DA MATA</v>
          </cell>
          <cell r="C921" t="str">
            <v>MG</v>
          </cell>
        </row>
        <row r="922">
          <cell r="A922">
            <v>314870</v>
          </cell>
          <cell r="B922" t="str">
            <v>PEDRA AZUL</v>
          </cell>
          <cell r="C922" t="str">
            <v>MG</v>
          </cell>
        </row>
        <row r="923">
          <cell r="A923">
            <v>314750</v>
          </cell>
          <cell r="B923" t="str">
            <v>PASSABEM</v>
          </cell>
          <cell r="C923" t="str">
            <v>MG</v>
          </cell>
        </row>
        <row r="924">
          <cell r="A924">
            <v>316340</v>
          </cell>
          <cell r="B924" t="str">
            <v>SAO JOSE DO GOIABAL</v>
          </cell>
          <cell r="C924" t="str">
            <v>MG</v>
          </cell>
        </row>
        <row r="925">
          <cell r="A925">
            <v>314070</v>
          </cell>
          <cell r="B925" t="str">
            <v>MATEUS LEME</v>
          </cell>
          <cell r="C925" t="str">
            <v>MG</v>
          </cell>
        </row>
        <row r="926">
          <cell r="A926">
            <v>420005</v>
          </cell>
          <cell r="B926" t="str">
            <v>ABDON BATISTA</v>
          </cell>
          <cell r="C926" t="str">
            <v>SC</v>
          </cell>
          <cell r="E926">
            <v>32815</v>
          </cell>
        </row>
        <row r="927">
          <cell r="A927">
            <v>421600</v>
          </cell>
          <cell r="B927" t="str">
            <v>SAO CARLOS</v>
          </cell>
          <cell r="C927" t="str">
            <v>SC</v>
          </cell>
        </row>
        <row r="928">
          <cell r="A928">
            <v>313440</v>
          </cell>
          <cell r="B928" t="str">
            <v>ITURAMA</v>
          </cell>
          <cell r="C928" t="str">
            <v>MG</v>
          </cell>
        </row>
        <row r="929">
          <cell r="A929">
            <v>310180</v>
          </cell>
          <cell r="B929" t="str">
            <v>ALPERCATA</v>
          </cell>
          <cell r="C929" t="str">
            <v>MG</v>
          </cell>
        </row>
        <row r="930">
          <cell r="A930">
            <v>313460</v>
          </cell>
          <cell r="B930" t="str">
            <v>JABOTICATUBAS</v>
          </cell>
          <cell r="C930" t="str">
            <v>MG</v>
          </cell>
        </row>
        <row r="931">
          <cell r="A931">
            <v>313060</v>
          </cell>
          <cell r="B931" t="str">
            <v>INCONFIDENTES</v>
          </cell>
          <cell r="C931" t="str">
            <v>MG</v>
          </cell>
        </row>
        <row r="932">
          <cell r="A932">
            <v>420450</v>
          </cell>
          <cell r="B932" t="str">
            <v>CORUPA</v>
          </cell>
          <cell r="C932" t="str">
            <v>SC</v>
          </cell>
          <cell r="D932">
            <v>96686</v>
          </cell>
        </row>
        <row r="933">
          <cell r="A933">
            <v>312160</v>
          </cell>
          <cell r="B933" t="str">
            <v>DIAMANTINA</v>
          </cell>
          <cell r="C933" t="str">
            <v>MG</v>
          </cell>
        </row>
        <row r="934">
          <cell r="A934">
            <v>314360</v>
          </cell>
          <cell r="B934" t="str">
            <v>MORRO DA GARCA</v>
          </cell>
          <cell r="C934" t="str">
            <v>MG</v>
          </cell>
        </row>
        <row r="935">
          <cell r="A935">
            <v>421290</v>
          </cell>
          <cell r="B935" t="str">
            <v>PINHALZINHO</v>
          </cell>
          <cell r="C935" t="str">
            <v>SC</v>
          </cell>
        </row>
        <row r="936">
          <cell r="A936">
            <v>312350</v>
          </cell>
          <cell r="B936" t="str">
            <v>DOURADOQUARA</v>
          </cell>
          <cell r="C936" t="str">
            <v>MG</v>
          </cell>
        </row>
        <row r="937">
          <cell r="A937">
            <v>315120</v>
          </cell>
          <cell r="B937" t="str">
            <v>PIRAPORA</v>
          </cell>
          <cell r="C937" t="str">
            <v>MG</v>
          </cell>
        </row>
        <row r="938">
          <cell r="A938">
            <v>311520</v>
          </cell>
          <cell r="B938" t="str">
            <v>CONCEICAO DA BARRA DE MINAS</v>
          </cell>
          <cell r="C938" t="str">
            <v>MG</v>
          </cell>
        </row>
        <row r="939">
          <cell r="A939">
            <v>314120</v>
          </cell>
          <cell r="B939" t="str">
            <v>MATUTINA</v>
          </cell>
          <cell r="C939" t="str">
            <v>MG</v>
          </cell>
        </row>
        <row r="940">
          <cell r="A940">
            <v>420530</v>
          </cell>
          <cell r="B940" t="str">
            <v>FAXINAL DOS GUEDES</v>
          </cell>
          <cell r="C940" t="str">
            <v>SC</v>
          </cell>
        </row>
        <row r="941">
          <cell r="A941">
            <v>430850</v>
          </cell>
          <cell r="B941" t="str">
            <v>FREDERICO WESTPHALEN</v>
          </cell>
          <cell r="C941" t="str">
            <v>RS</v>
          </cell>
          <cell r="D941">
            <v>3</v>
          </cell>
        </row>
        <row r="942">
          <cell r="A942">
            <v>353790</v>
          </cell>
          <cell r="B942" t="str">
            <v>PILAR DO SUL</v>
          </cell>
          <cell r="C942" t="str">
            <v>SP</v>
          </cell>
        </row>
        <row r="943">
          <cell r="A943">
            <v>314110</v>
          </cell>
          <cell r="B943" t="str">
            <v>MATOZINHOS</v>
          </cell>
          <cell r="C943" t="str">
            <v>MG</v>
          </cell>
        </row>
        <row r="944">
          <cell r="A944">
            <v>317065</v>
          </cell>
          <cell r="B944" t="str">
            <v>VARGEM GRANDE DO RIO PARDO</v>
          </cell>
          <cell r="C944" t="str">
            <v>MG</v>
          </cell>
        </row>
        <row r="945">
          <cell r="A945">
            <v>314510</v>
          </cell>
          <cell r="B945" t="str">
            <v>NOVA RESENDE</v>
          </cell>
          <cell r="C945" t="str">
            <v>MG</v>
          </cell>
        </row>
        <row r="946">
          <cell r="A946">
            <v>310820</v>
          </cell>
          <cell r="B946" t="str">
            <v>BONFINOPOLIS DE MINAS</v>
          </cell>
          <cell r="C946" t="str">
            <v>MG</v>
          </cell>
        </row>
        <row r="947">
          <cell r="A947">
            <v>431000</v>
          </cell>
          <cell r="B947" t="str">
            <v>IBIRUBA</v>
          </cell>
          <cell r="C947" t="str">
            <v>RS</v>
          </cell>
        </row>
        <row r="948">
          <cell r="A948">
            <v>420770</v>
          </cell>
          <cell r="B948" t="str">
            <v>IPUMIRIM</v>
          </cell>
          <cell r="C948" t="str">
            <v>SC</v>
          </cell>
        </row>
        <row r="949">
          <cell r="A949">
            <v>352170</v>
          </cell>
          <cell r="B949" t="str">
            <v>ITABERA</v>
          </cell>
          <cell r="C949" t="str">
            <v>SP</v>
          </cell>
        </row>
        <row r="950">
          <cell r="A950">
            <v>510790</v>
          </cell>
          <cell r="B950" t="str">
            <v>SINOP</v>
          </cell>
          <cell r="C950" t="str">
            <v>MT</v>
          </cell>
        </row>
        <row r="951">
          <cell r="A951">
            <v>420055</v>
          </cell>
          <cell r="B951" t="str">
            <v>AGUAS FRIAS</v>
          </cell>
          <cell r="C951" t="str">
            <v>SC</v>
          </cell>
          <cell r="E951">
            <v>199495</v>
          </cell>
        </row>
        <row r="952">
          <cell r="A952">
            <v>420660</v>
          </cell>
          <cell r="B952" t="str">
            <v>GUARUJA DO SUL</v>
          </cell>
          <cell r="C952" t="str">
            <v>SC</v>
          </cell>
          <cell r="E952">
            <v>613730</v>
          </cell>
        </row>
        <row r="953">
          <cell r="A953">
            <v>350540</v>
          </cell>
          <cell r="B953" t="str">
            <v>BARRA DO TURVO</v>
          </cell>
          <cell r="C953" t="str">
            <v>SP</v>
          </cell>
        </row>
        <row r="954">
          <cell r="A954">
            <v>311570</v>
          </cell>
          <cell r="B954" t="str">
            <v>CENTRAL DE MINAS</v>
          </cell>
          <cell r="C954" t="str">
            <v>MG</v>
          </cell>
        </row>
        <row r="955">
          <cell r="A955">
            <v>352160</v>
          </cell>
          <cell r="B955" t="str">
            <v>IRAPURU</v>
          </cell>
          <cell r="C955" t="str">
            <v>SP</v>
          </cell>
          <cell r="E955">
            <v>177070</v>
          </cell>
        </row>
        <row r="956">
          <cell r="A956">
            <v>420360</v>
          </cell>
          <cell r="B956" t="str">
            <v>CAMPOS NOVOS</v>
          </cell>
          <cell r="C956" t="str">
            <v>SC</v>
          </cell>
          <cell r="E956">
            <v>244563910</v>
          </cell>
        </row>
        <row r="957">
          <cell r="A957">
            <v>431050</v>
          </cell>
          <cell r="B957" t="str">
            <v>IRAI</v>
          </cell>
          <cell r="C957" t="str">
            <v>RS</v>
          </cell>
          <cell r="E957">
            <v>141556</v>
          </cell>
        </row>
        <row r="958">
          <cell r="A958">
            <v>311630</v>
          </cell>
          <cell r="B958" t="str">
            <v>CIPOTANEA</v>
          </cell>
          <cell r="C958" t="str">
            <v>MG</v>
          </cell>
        </row>
        <row r="959">
          <cell r="A959">
            <v>431346</v>
          </cell>
          <cell r="B959" t="str">
            <v>NOVO XINGU</v>
          </cell>
          <cell r="C959" t="str">
            <v>RS</v>
          </cell>
        </row>
        <row r="960">
          <cell r="A960">
            <v>420210</v>
          </cell>
          <cell r="B960" t="str">
            <v>BARRA VELHA</v>
          </cell>
          <cell r="C960" t="str">
            <v>SC</v>
          </cell>
          <cell r="D960">
            <v>212431</v>
          </cell>
        </row>
        <row r="961">
          <cell r="A961">
            <v>420290</v>
          </cell>
          <cell r="B961" t="str">
            <v>BRUSQUE</v>
          </cell>
          <cell r="C961" t="str">
            <v>SC</v>
          </cell>
          <cell r="E961">
            <v>5328331</v>
          </cell>
        </row>
        <row r="962">
          <cell r="A962">
            <v>430170</v>
          </cell>
          <cell r="B962" t="str">
            <v>BARAO DE COTEGIPE</v>
          </cell>
          <cell r="C962" t="str">
            <v>RS</v>
          </cell>
        </row>
        <row r="963">
          <cell r="A963">
            <v>314345</v>
          </cell>
          <cell r="B963" t="str">
            <v>MONTEZUMA</v>
          </cell>
          <cell r="C963" t="str">
            <v>MG</v>
          </cell>
        </row>
        <row r="964">
          <cell r="A964">
            <v>310080</v>
          </cell>
          <cell r="B964" t="str">
            <v>AGUANIL</v>
          </cell>
          <cell r="C964" t="str">
            <v>MG</v>
          </cell>
        </row>
        <row r="965">
          <cell r="A965">
            <v>315780</v>
          </cell>
          <cell r="B965" t="str">
            <v>SANTA LUZIA</v>
          </cell>
          <cell r="C965" t="str">
            <v>MG</v>
          </cell>
        </row>
        <row r="966">
          <cell r="A966">
            <v>353160</v>
          </cell>
          <cell r="B966" t="str">
            <v>MONTE CASTELO</v>
          </cell>
          <cell r="C966" t="str">
            <v>SP</v>
          </cell>
        </row>
        <row r="967">
          <cell r="A967">
            <v>310270</v>
          </cell>
          <cell r="B967" t="str">
            <v>CACHOEIRA DE PAJEU</v>
          </cell>
          <cell r="C967" t="str">
            <v>MG</v>
          </cell>
        </row>
        <row r="968">
          <cell r="A968">
            <v>313870</v>
          </cell>
          <cell r="B968" t="str">
            <v>LUMINARIAS</v>
          </cell>
          <cell r="C968" t="str">
            <v>MG</v>
          </cell>
        </row>
        <row r="969">
          <cell r="A969">
            <v>353360</v>
          </cell>
          <cell r="B969" t="str">
            <v>NUPORANGA</v>
          </cell>
          <cell r="C969" t="str">
            <v>SP</v>
          </cell>
        </row>
        <row r="970">
          <cell r="A970">
            <v>353150</v>
          </cell>
          <cell r="B970" t="str">
            <v>MONTE AZUL PAULISTA</v>
          </cell>
          <cell r="C970" t="str">
            <v>SP</v>
          </cell>
          <cell r="E970">
            <v>1317314</v>
          </cell>
        </row>
        <row r="971">
          <cell r="A971">
            <v>312100</v>
          </cell>
          <cell r="B971" t="str">
            <v>DATAS</v>
          </cell>
          <cell r="C971" t="str">
            <v>MG</v>
          </cell>
        </row>
        <row r="972">
          <cell r="A972">
            <v>316620</v>
          </cell>
          <cell r="B972" t="str">
            <v>SENHORA DOS REMEDIOS</v>
          </cell>
          <cell r="C972" t="str">
            <v>MG</v>
          </cell>
        </row>
        <row r="973">
          <cell r="A973">
            <v>310130</v>
          </cell>
          <cell r="B973" t="str">
            <v>ALAGOA</v>
          </cell>
          <cell r="C973" t="str">
            <v>MG</v>
          </cell>
        </row>
        <row r="974">
          <cell r="A974">
            <v>310430</v>
          </cell>
          <cell r="B974" t="str">
            <v>AREADO</v>
          </cell>
          <cell r="C974" t="str">
            <v>MG</v>
          </cell>
        </row>
        <row r="975">
          <cell r="A975">
            <v>315415</v>
          </cell>
          <cell r="B975" t="str">
            <v>REDUTO</v>
          </cell>
          <cell r="C975" t="str">
            <v>MG</v>
          </cell>
        </row>
        <row r="976">
          <cell r="A976">
            <v>313950</v>
          </cell>
          <cell r="B976" t="str">
            <v>MANHUMIRIM</v>
          </cell>
          <cell r="C976" t="str">
            <v>MG</v>
          </cell>
        </row>
        <row r="977">
          <cell r="A977">
            <v>510269</v>
          </cell>
          <cell r="B977" t="str">
            <v>CANABRAVA DO NORTE</v>
          </cell>
          <cell r="C977" t="str">
            <v>MT</v>
          </cell>
        </row>
        <row r="978">
          <cell r="A978">
            <v>313340</v>
          </cell>
          <cell r="B978" t="str">
            <v>ITAPAGIPE</v>
          </cell>
          <cell r="C978" t="str">
            <v>MG</v>
          </cell>
        </row>
        <row r="979">
          <cell r="A979">
            <v>315450</v>
          </cell>
          <cell r="B979" t="str">
            <v>RIACHO DOS MACHADOS</v>
          </cell>
          <cell r="C979" t="str">
            <v>MG</v>
          </cell>
        </row>
        <row r="980">
          <cell r="A980">
            <v>313120</v>
          </cell>
          <cell r="B980" t="str">
            <v>IPANEMA</v>
          </cell>
          <cell r="C980" t="str">
            <v>MG</v>
          </cell>
        </row>
        <row r="981">
          <cell r="A981">
            <v>352380</v>
          </cell>
          <cell r="B981" t="str">
            <v>ITOBI</v>
          </cell>
          <cell r="C981" t="str">
            <v>SP</v>
          </cell>
        </row>
        <row r="982">
          <cell r="A982">
            <v>311580</v>
          </cell>
          <cell r="B982" t="str">
            <v>CENTRALINA</v>
          </cell>
          <cell r="C982" t="str">
            <v>MG</v>
          </cell>
        </row>
        <row r="983">
          <cell r="A983">
            <v>310850</v>
          </cell>
          <cell r="B983" t="str">
            <v>BOTUMIRIM</v>
          </cell>
          <cell r="C983" t="str">
            <v>MG</v>
          </cell>
        </row>
        <row r="984">
          <cell r="A984">
            <v>316220</v>
          </cell>
          <cell r="B984" t="str">
            <v>SAO JOAO BATISTA DO GLORIA</v>
          </cell>
          <cell r="C984" t="str">
            <v>MG</v>
          </cell>
        </row>
        <row r="985">
          <cell r="A985">
            <v>311760</v>
          </cell>
          <cell r="B985" t="str">
            <v>CONCEICAO DO PARA</v>
          </cell>
          <cell r="C985" t="str">
            <v>MG</v>
          </cell>
        </row>
        <row r="986">
          <cell r="A986">
            <v>310020</v>
          </cell>
          <cell r="B986" t="str">
            <v>ABAETE</v>
          </cell>
          <cell r="C986" t="str">
            <v>MG</v>
          </cell>
        </row>
        <row r="987">
          <cell r="A987">
            <v>420560</v>
          </cell>
          <cell r="B987" t="str">
            <v>GALVAO</v>
          </cell>
          <cell r="C987" t="str">
            <v>SC</v>
          </cell>
          <cell r="E987">
            <v>221010</v>
          </cell>
        </row>
        <row r="988">
          <cell r="A988">
            <v>310120</v>
          </cell>
          <cell r="B988" t="str">
            <v>AIURUOCA</v>
          </cell>
          <cell r="C988" t="str">
            <v>MG</v>
          </cell>
        </row>
        <row r="989">
          <cell r="A989">
            <v>314600</v>
          </cell>
          <cell r="B989" t="str">
            <v>OURO FINO</v>
          </cell>
          <cell r="C989" t="str">
            <v>MG</v>
          </cell>
        </row>
        <row r="990">
          <cell r="A990">
            <v>316245</v>
          </cell>
          <cell r="B990" t="str">
            <v>SAO JOAO DAS MISSOES</v>
          </cell>
          <cell r="C990" t="str">
            <v>MG</v>
          </cell>
        </row>
        <row r="991">
          <cell r="A991">
            <v>430800</v>
          </cell>
          <cell r="B991" t="str">
            <v>FAXINAL DO SOTURNO</v>
          </cell>
          <cell r="C991" t="str">
            <v>RS</v>
          </cell>
        </row>
        <row r="992">
          <cell r="A992">
            <v>313940</v>
          </cell>
          <cell r="B992" t="str">
            <v>MANHUACU</v>
          </cell>
          <cell r="C992" t="str">
            <v>MG</v>
          </cell>
        </row>
        <row r="993">
          <cell r="A993">
            <v>420250</v>
          </cell>
          <cell r="B993" t="str">
            <v>BOM JARDIM DA SERRA</v>
          </cell>
          <cell r="C993" t="str">
            <v>SC</v>
          </cell>
          <cell r="E993">
            <v>471881</v>
          </cell>
        </row>
        <row r="994">
          <cell r="A994">
            <v>412570</v>
          </cell>
          <cell r="B994" t="str">
            <v>SAO MIGUEL DO IGUACU</v>
          </cell>
          <cell r="C994" t="str">
            <v>PR</v>
          </cell>
        </row>
        <row r="995">
          <cell r="A995">
            <v>430300</v>
          </cell>
          <cell r="B995" t="str">
            <v>CACHOEIRA DO SUL</v>
          </cell>
          <cell r="C995" t="str">
            <v>RS</v>
          </cell>
        </row>
        <row r="996">
          <cell r="A996">
            <v>350480</v>
          </cell>
          <cell r="B996" t="str">
            <v>BALSAMO</v>
          </cell>
          <cell r="C996" t="str">
            <v>SP</v>
          </cell>
        </row>
        <row r="997">
          <cell r="A997">
            <v>316160</v>
          </cell>
          <cell r="B997" t="str">
            <v>SAO GERALDO DA PIEDADE</v>
          </cell>
          <cell r="C997" t="str">
            <v>MG</v>
          </cell>
        </row>
        <row r="998">
          <cell r="A998">
            <v>421710</v>
          </cell>
          <cell r="B998" t="str">
            <v>SAO MARTINHO</v>
          </cell>
          <cell r="C998" t="str">
            <v>SC</v>
          </cell>
          <cell r="E998">
            <v>227630</v>
          </cell>
        </row>
        <row r="999">
          <cell r="A999">
            <v>420765</v>
          </cell>
          <cell r="B999" t="str">
            <v>IPORA DO OESTE</v>
          </cell>
          <cell r="C999" t="str">
            <v>SC</v>
          </cell>
          <cell r="E999">
            <v>1054549</v>
          </cell>
        </row>
        <row r="1000">
          <cell r="A1000">
            <v>315015</v>
          </cell>
          <cell r="B1000" t="str">
            <v>PIEDADE DE CARATINGA</v>
          </cell>
          <cell r="C1000" t="str">
            <v>MG</v>
          </cell>
        </row>
        <row r="1001">
          <cell r="A1001">
            <v>412015</v>
          </cell>
          <cell r="B1001" t="str">
            <v>PORTO BARREIRO</v>
          </cell>
          <cell r="C1001" t="str">
            <v>PR</v>
          </cell>
        </row>
        <row r="1002">
          <cell r="A1002">
            <v>314130</v>
          </cell>
          <cell r="B1002" t="str">
            <v>MEDEIROS</v>
          </cell>
          <cell r="C1002" t="str">
            <v>MG</v>
          </cell>
        </row>
        <row r="1003">
          <cell r="A1003">
            <v>317010</v>
          </cell>
          <cell r="B1003" t="str">
            <v>UBERABA</v>
          </cell>
          <cell r="C1003" t="str">
            <v>MG</v>
          </cell>
        </row>
        <row r="1004">
          <cell r="A1004">
            <v>312900</v>
          </cell>
          <cell r="B1004" t="str">
            <v>GUIRICEMA</v>
          </cell>
          <cell r="C1004" t="str">
            <v>MG</v>
          </cell>
        </row>
        <row r="1005">
          <cell r="A1005">
            <v>352870</v>
          </cell>
          <cell r="B1005" t="str">
            <v>MARABA PAULISTA</v>
          </cell>
          <cell r="C1005" t="str">
            <v>SP</v>
          </cell>
        </row>
        <row r="1006">
          <cell r="A1006">
            <v>311860</v>
          </cell>
          <cell r="B1006" t="str">
            <v>CONTAGEM</v>
          </cell>
          <cell r="C1006" t="str">
            <v>MG</v>
          </cell>
        </row>
        <row r="1007">
          <cell r="A1007">
            <v>317050</v>
          </cell>
          <cell r="B1007" t="str">
            <v>URUCANIA</v>
          </cell>
          <cell r="C1007" t="str">
            <v>MG</v>
          </cell>
        </row>
        <row r="1008">
          <cell r="A1008">
            <v>314690</v>
          </cell>
          <cell r="B1008" t="str">
            <v>PAPAGAIOS</v>
          </cell>
          <cell r="C1008" t="str">
            <v>MG</v>
          </cell>
        </row>
        <row r="1009">
          <cell r="A1009">
            <v>431140</v>
          </cell>
          <cell r="B1009" t="str">
            <v>LAJEADO</v>
          </cell>
          <cell r="C1009" t="str">
            <v>RS</v>
          </cell>
        </row>
        <row r="1010">
          <cell r="A1010">
            <v>316070</v>
          </cell>
          <cell r="B1010" t="str">
            <v>SANTOS DUMONT</v>
          </cell>
          <cell r="C1010" t="str">
            <v>MG</v>
          </cell>
        </row>
        <row r="1011">
          <cell r="A1011">
            <v>315445</v>
          </cell>
          <cell r="B1011" t="str">
            <v>RIACHINHO</v>
          </cell>
          <cell r="C1011" t="str">
            <v>MG</v>
          </cell>
        </row>
        <row r="1012">
          <cell r="A1012">
            <v>421960</v>
          </cell>
          <cell r="B1012" t="str">
            <v>XAVANTINA</v>
          </cell>
          <cell r="C1012" t="str">
            <v>SC</v>
          </cell>
        </row>
        <row r="1013">
          <cell r="A1013">
            <v>430485</v>
          </cell>
          <cell r="B1013" t="str">
            <v>CARLOS GOMES</v>
          </cell>
          <cell r="C1013" t="str">
            <v>RS</v>
          </cell>
        </row>
        <row r="1014">
          <cell r="A1014">
            <v>353490</v>
          </cell>
          <cell r="B1014" t="str">
            <v>PACAEMBU</v>
          </cell>
          <cell r="C1014" t="str">
            <v>SP</v>
          </cell>
          <cell r="D1014">
            <v>35376</v>
          </cell>
          <cell r="E1014">
            <v>643300</v>
          </cell>
        </row>
        <row r="1015">
          <cell r="A1015">
            <v>314970</v>
          </cell>
          <cell r="B1015" t="str">
            <v>PERDIGAO</v>
          </cell>
          <cell r="C1015" t="str">
            <v>MG</v>
          </cell>
        </row>
        <row r="1016">
          <cell r="A1016">
            <v>510267</v>
          </cell>
          <cell r="B1016" t="str">
            <v>CAMPO VERDE</v>
          </cell>
          <cell r="C1016" t="str">
            <v>MT</v>
          </cell>
        </row>
        <row r="1017">
          <cell r="A1017">
            <v>312990</v>
          </cell>
          <cell r="B1017" t="str">
            <v>IBITIURA DE MINAS</v>
          </cell>
          <cell r="C1017" t="str">
            <v>MG</v>
          </cell>
        </row>
        <row r="1018">
          <cell r="A1018">
            <v>316130</v>
          </cell>
          <cell r="B1018" t="str">
            <v>SAO FRANCISCO DE SALES</v>
          </cell>
          <cell r="C1018" t="str">
            <v>MG</v>
          </cell>
        </row>
        <row r="1019">
          <cell r="A1019">
            <v>420640</v>
          </cell>
          <cell r="B1019" t="str">
            <v>GUARACIABA</v>
          </cell>
          <cell r="C1019" t="str">
            <v>SC</v>
          </cell>
          <cell r="E1019">
            <v>1398978</v>
          </cell>
        </row>
        <row r="1020">
          <cell r="A1020">
            <v>432090</v>
          </cell>
          <cell r="B1020" t="str">
            <v>TAPEJARA</v>
          </cell>
          <cell r="C1020" t="str">
            <v>RS</v>
          </cell>
        </row>
        <row r="1021">
          <cell r="A1021">
            <v>431647</v>
          </cell>
          <cell r="B1021" t="str">
            <v>SALVADOR DAS MISSOES</v>
          </cell>
          <cell r="C1021" t="str">
            <v>RS</v>
          </cell>
        </row>
        <row r="1022">
          <cell r="A1022">
            <v>354120</v>
          </cell>
          <cell r="B1022" t="str">
            <v>PRESIDENTE BERNARDES</v>
          </cell>
          <cell r="C1022" t="str">
            <v>SP</v>
          </cell>
        </row>
        <row r="1023">
          <cell r="A1023">
            <v>316555</v>
          </cell>
          <cell r="B1023" t="str">
            <v>SETUBINHA</v>
          </cell>
          <cell r="C1023" t="str">
            <v>MG</v>
          </cell>
        </row>
        <row r="1024">
          <cell r="A1024">
            <v>314010</v>
          </cell>
          <cell r="B1024" t="str">
            <v>MARILAC</v>
          </cell>
          <cell r="C1024" t="str">
            <v>MG</v>
          </cell>
        </row>
        <row r="1025">
          <cell r="A1025">
            <v>421820</v>
          </cell>
          <cell r="B1025" t="str">
            <v>TIMBO</v>
          </cell>
          <cell r="C1025" t="str">
            <v>SC</v>
          </cell>
          <cell r="D1025">
            <v>358194</v>
          </cell>
        </row>
        <row r="1026">
          <cell r="A1026">
            <v>311990</v>
          </cell>
          <cell r="B1026" t="str">
            <v>CORREGO DO BOM JESUS</v>
          </cell>
          <cell r="C1026" t="str">
            <v>MG</v>
          </cell>
        </row>
        <row r="1027">
          <cell r="A1027">
            <v>430050</v>
          </cell>
          <cell r="B1027" t="str">
            <v>ALPESTRE</v>
          </cell>
          <cell r="C1027" t="str">
            <v>RS</v>
          </cell>
        </row>
        <row r="1028">
          <cell r="A1028">
            <v>316700</v>
          </cell>
          <cell r="B1028" t="str">
            <v>SERRANOS</v>
          </cell>
          <cell r="C1028" t="str">
            <v>MG</v>
          </cell>
        </row>
        <row r="1029">
          <cell r="A1029">
            <v>421420</v>
          </cell>
          <cell r="B1029" t="str">
            <v>QUILOMBO</v>
          </cell>
          <cell r="C1029" t="str">
            <v>SC</v>
          </cell>
        </row>
        <row r="1030">
          <cell r="A1030">
            <v>421755</v>
          </cell>
          <cell r="B1030" t="str">
            <v>SERRA ALTA</v>
          </cell>
          <cell r="C1030" t="str">
            <v>SC</v>
          </cell>
          <cell r="E1030">
            <v>106743</v>
          </cell>
        </row>
        <row r="1031">
          <cell r="A1031">
            <v>317220</v>
          </cell>
          <cell r="B1031" t="str">
            <v>WENCESLAU BRAZ</v>
          </cell>
          <cell r="C1031" t="str">
            <v>MG</v>
          </cell>
        </row>
        <row r="1032">
          <cell r="A1032">
            <v>310360</v>
          </cell>
          <cell r="B1032" t="str">
            <v>ARANTINA</v>
          </cell>
          <cell r="C1032" t="str">
            <v>MG</v>
          </cell>
        </row>
        <row r="1033">
          <cell r="A1033">
            <v>421020</v>
          </cell>
          <cell r="B1033" t="str">
            <v>MAJOR GERCINO</v>
          </cell>
          <cell r="C1033" t="str">
            <v>SC</v>
          </cell>
          <cell r="E1033">
            <v>463091</v>
          </cell>
        </row>
        <row r="1034">
          <cell r="A1034">
            <v>310210</v>
          </cell>
          <cell r="B1034" t="str">
            <v>ALTO RIO DOCE</v>
          </cell>
          <cell r="C1034" t="str">
            <v>MG</v>
          </cell>
        </row>
        <row r="1035">
          <cell r="A1035">
            <v>313330</v>
          </cell>
          <cell r="B1035" t="str">
            <v>ITAOBIM</v>
          </cell>
          <cell r="C1035" t="str">
            <v>MG</v>
          </cell>
        </row>
        <row r="1036">
          <cell r="A1036">
            <v>432310</v>
          </cell>
          <cell r="B1036" t="str">
            <v>VICENTE DUTRA</v>
          </cell>
          <cell r="C1036" t="str">
            <v>RS</v>
          </cell>
          <cell r="E1036">
            <v>220968</v>
          </cell>
        </row>
        <row r="1037">
          <cell r="A1037">
            <v>411230</v>
          </cell>
          <cell r="B1037" t="str">
            <v>JAPIRA</v>
          </cell>
          <cell r="C1037" t="str">
            <v>PR</v>
          </cell>
          <cell r="D1037">
            <v>65375</v>
          </cell>
        </row>
        <row r="1038">
          <cell r="A1038">
            <v>313868</v>
          </cell>
          <cell r="B1038" t="str">
            <v>LUISLANDIA</v>
          </cell>
          <cell r="C1038" t="str">
            <v>MG</v>
          </cell>
        </row>
        <row r="1039">
          <cell r="A1039">
            <v>353210</v>
          </cell>
          <cell r="B1039" t="str">
            <v>MURUTINGA DO SUL</v>
          </cell>
          <cell r="C1039" t="str">
            <v>SP</v>
          </cell>
        </row>
        <row r="1040">
          <cell r="A1040">
            <v>430350</v>
          </cell>
          <cell r="B1040" t="str">
            <v>CAMAQUA</v>
          </cell>
          <cell r="C1040" t="str">
            <v>RS</v>
          </cell>
        </row>
        <row r="1041">
          <cell r="A1041">
            <v>313230</v>
          </cell>
          <cell r="B1041" t="str">
            <v>ITAIPE</v>
          </cell>
          <cell r="C1041" t="str">
            <v>MG</v>
          </cell>
        </row>
        <row r="1042">
          <cell r="A1042">
            <v>314920</v>
          </cell>
          <cell r="B1042" t="str">
            <v>PEDRINOPOLIS</v>
          </cell>
          <cell r="C1042" t="str">
            <v>MG</v>
          </cell>
        </row>
        <row r="1043">
          <cell r="A1043">
            <v>311030</v>
          </cell>
          <cell r="B1043" t="str">
            <v>CALDAS</v>
          </cell>
          <cell r="C1043" t="str">
            <v>MG</v>
          </cell>
        </row>
        <row r="1044">
          <cell r="A1044">
            <v>431775</v>
          </cell>
          <cell r="B1044" t="str">
            <v>SANTO ANTONIO DO PLANALTO</v>
          </cell>
          <cell r="C1044" t="str">
            <v>RS</v>
          </cell>
          <cell r="D1044">
            <v>11453</v>
          </cell>
          <cell r="E1044">
            <v>219647</v>
          </cell>
        </row>
        <row r="1045">
          <cell r="A1045">
            <v>313710</v>
          </cell>
          <cell r="B1045" t="str">
            <v>LAGAMAR</v>
          </cell>
          <cell r="C1045" t="str">
            <v>MG</v>
          </cell>
        </row>
        <row r="1046">
          <cell r="A1046">
            <v>311380</v>
          </cell>
          <cell r="B1046" t="str">
            <v>CARMESIA</v>
          </cell>
          <cell r="C1046" t="str">
            <v>MG</v>
          </cell>
        </row>
        <row r="1047">
          <cell r="A1047">
            <v>311205</v>
          </cell>
          <cell r="B1047" t="str">
            <v>CANTAGALO</v>
          </cell>
          <cell r="C1047" t="str">
            <v>MG</v>
          </cell>
        </row>
        <row r="1048">
          <cell r="A1048">
            <v>314480</v>
          </cell>
          <cell r="B1048" t="str">
            <v>NOVA LIMA</v>
          </cell>
          <cell r="C1048" t="str">
            <v>MG</v>
          </cell>
        </row>
        <row r="1049">
          <cell r="A1049">
            <v>314650</v>
          </cell>
          <cell r="B1049" t="str">
            <v>PAINS</v>
          </cell>
          <cell r="C1049" t="str">
            <v>MG</v>
          </cell>
        </row>
        <row r="1050">
          <cell r="A1050">
            <v>430258</v>
          </cell>
          <cell r="B1050" t="str">
            <v>BOZANO</v>
          </cell>
          <cell r="C1050" t="str">
            <v>RS</v>
          </cell>
        </row>
        <row r="1051">
          <cell r="A1051">
            <v>312560</v>
          </cell>
          <cell r="B1051" t="str">
            <v>FELISBURGO</v>
          </cell>
          <cell r="C1051" t="str">
            <v>MG</v>
          </cell>
        </row>
        <row r="1052">
          <cell r="A1052">
            <v>314030</v>
          </cell>
          <cell r="B1052" t="str">
            <v>MARLIERIA</v>
          </cell>
          <cell r="C1052" t="str">
            <v>MG</v>
          </cell>
        </row>
        <row r="1053">
          <cell r="A1053">
            <v>312870</v>
          </cell>
          <cell r="B1053" t="str">
            <v>GUAXUPE</v>
          </cell>
          <cell r="C1053" t="str">
            <v>MG</v>
          </cell>
        </row>
        <row r="1054">
          <cell r="A1054">
            <v>310300</v>
          </cell>
          <cell r="B1054" t="str">
            <v>ANTONIO DIAS</v>
          </cell>
          <cell r="C1054" t="str">
            <v>MG</v>
          </cell>
        </row>
        <row r="1055">
          <cell r="A1055">
            <v>421895</v>
          </cell>
          <cell r="B1055" t="str">
            <v>URUPEMA</v>
          </cell>
          <cell r="C1055" t="str">
            <v>SC</v>
          </cell>
        </row>
        <row r="1056">
          <cell r="A1056">
            <v>432120</v>
          </cell>
          <cell r="B1056" t="str">
            <v>TAQUARA</v>
          </cell>
          <cell r="C1056" t="str">
            <v>RS</v>
          </cell>
        </row>
        <row r="1057">
          <cell r="A1057">
            <v>312310</v>
          </cell>
          <cell r="B1057" t="str">
            <v>DORES DE GUANHAES</v>
          </cell>
          <cell r="C1057" t="str">
            <v>MG</v>
          </cell>
        </row>
        <row r="1058">
          <cell r="A1058">
            <v>311820</v>
          </cell>
          <cell r="B1058" t="str">
            <v>CONQUISTA</v>
          </cell>
          <cell r="C1058" t="str">
            <v>MG</v>
          </cell>
        </row>
        <row r="1059">
          <cell r="A1059">
            <v>316290</v>
          </cell>
          <cell r="B1059" t="str">
            <v>SAO JOAO NEPOMUCENO</v>
          </cell>
          <cell r="C1059" t="str">
            <v>MG</v>
          </cell>
        </row>
        <row r="1060">
          <cell r="A1060">
            <v>431910</v>
          </cell>
          <cell r="B1060" t="str">
            <v>SAO MARTINHO</v>
          </cell>
          <cell r="C1060" t="str">
            <v>RS</v>
          </cell>
        </row>
        <row r="1061">
          <cell r="A1061">
            <v>314310</v>
          </cell>
          <cell r="B1061" t="str">
            <v>MONTE CARMELO</v>
          </cell>
          <cell r="C1061" t="str">
            <v>MG</v>
          </cell>
        </row>
        <row r="1062">
          <cell r="A1062">
            <v>352200</v>
          </cell>
          <cell r="B1062" t="str">
            <v>ITAJU</v>
          </cell>
          <cell r="C1062" t="str">
            <v>SP</v>
          </cell>
          <cell r="E1062">
            <v>348570</v>
          </cell>
        </row>
        <row r="1063">
          <cell r="A1063">
            <v>311980</v>
          </cell>
          <cell r="B1063" t="str">
            <v>CORREGO DANTA</v>
          </cell>
          <cell r="C1063" t="str">
            <v>MG</v>
          </cell>
        </row>
        <row r="1064">
          <cell r="A1064">
            <v>521540</v>
          </cell>
          <cell r="B1064" t="str">
            <v>OURO VERDE DE GOIAS</v>
          </cell>
          <cell r="C1064" t="str">
            <v>GO</v>
          </cell>
        </row>
        <row r="1065">
          <cell r="A1065">
            <v>313210</v>
          </cell>
          <cell r="B1065" t="str">
            <v>ITACARAMBI</v>
          </cell>
          <cell r="C1065" t="str">
            <v>MG</v>
          </cell>
        </row>
        <row r="1066">
          <cell r="A1066">
            <v>352060</v>
          </cell>
          <cell r="B1066" t="str">
            <v>INDIANA</v>
          </cell>
          <cell r="C1066" t="str">
            <v>SP</v>
          </cell>
        </row>
        <row r="1067">
          <cell r="A1067">
            <v>316080</v>
          </cell>
          <cell r="B1067" t="str">
            <v>SAO BENTO ABADE</v>
          </cell>
          <cell r="C1067" t="str">
            <v>MG</v>
          </cell>
        </row>
        <row r="1068">
          <cell r="A1068">
            <v>316990</v>
          </cell>
          <cell r="B1068" t="str">
            <v>UBA</v>
          </cell>
          <cell r="C1068" t="str">
            <v>MG</v>
          </cell>
        </row>
        <row r="1069">
          <cell r="A1069">
            <v>313400</v>
          </cell>
          <cell r="B1069" t="str">
            <v>ITINGA</v>
          </cell>
          <cell r="C1069" t="str">
            <v>MG</v>
          </cell>
        </row>
        <row r="1070">
          <cell r="A1070">
            <v>313280</v>
          </cell>
          <cell r="B1070" t="str">
            <v>ITAMBE DO MATO DENTRO</v>
          </cell>
          <cell r="C1070" t="str">
            <v>MG</v>
          </cell>
        </row>
        <row r="1071">
          <cell r="A1071">
            <v>311510</v>
          </cell>
          <cell r="B1071" t="str">
            <v>CASSIA</v>
          </cell>
          <cell r="C1071" t="str">
            <v>MG</v>
          </cell>
        </row>
        <row r="1072">
          <cell r="A1072">
            <v>316630</v>
          </cell>
          <cell r="B1072" t="str">
            <v>SERICITA</v>
          </cell>
          <cell r="C1072" t="str">
            <v>MG</v>
          </cell>
        </row>
        <row r="1073">
          <cell r="A1073">
            <v>315170</v>
          </cell>
          <cell r="B1073" t="str">
            <v>POCO FUNDO</v>
          </cell>
          <cell r="C1073" t="str">
            <v>MG</v>
          </cell>
        </row>
        <row r="1074">
          <cell r="A1074">
            <v>316260</v>
          </cell>
          <cell r="B1074" t="str">
            <v>SAO JOAO DO ORIENTE</v>
          </cell>
          <cell r="C1074" t="str">
            <v>MG</v>
          </cell>
        </row>
        <row r="1075">
          <cell r="A1075">
            <v>311770</v>
          </cell>
          <cell r="B1075" t="str">
            <v>CONCEICAO DO RIO VERDE</v>
          </cell>
          <cell r="C1075" t="str">
            <v>MG</v>
          </cell>
        </row>
        <row r="1076">
          <cell r="A1076">
            <v>432146</v>
          </cell>
          <cell r="B1076" t="str">
            <v>TIO HUGO</v>
          </cell>
          <cell r="C1076" t="str">
            <v>RS</v>
          </cell>
        </row>
        <row r="1077">
          <cell r="A1077">
            <v>311265</v>
          </cell>
          <cell r="B1077" t="str">
            <v>CAPITAO ANDRADE</v>
          </cell>
          <cell r="C1077" t="str">
            <v>MG</v>
          </cell>
        </row>
        <row r="1078">
          <cell r="A1078">
            <v>354150</v>
          </cell>
          <cell r="B1078" t="str">
            <v>PRESIDENTE VENCESLAU</v>
          </cell>
          <cell r="C1078" t="str">
            <v>SP</v>
          </cell>
        </row>
        <row r="1079">
          <cell r="A1079">
            <v>432000</v>
          </cell>
          <cell r="B1079" t="str">
            <v>SAPUCAIA DO SUL</v>
          </cell>
          <cell r="C1079" t="str">
            <v>RS</v>
          </cell>
        </row>
        <row r="1080">
          <cell r="A1080">
            <v>351820</v>
          </cell>
          <cell r="B1080" t="str">
            <v>GUARARAPES</v>
          </cell>
          <cell r="C1080" t="str">
            <v>SP</v>
          </cell>
        </row>
        <row r="1081">
          <cell r="A1081">
            <v>315540</v>
          </cell>
          <cell r="B1081" t="str">
            <v>RIO NOVO</v>
          </cell>
          <cell r="C1081" t="str">
            <v>MG</v>
          </cell>
        </row>
        <row r="1082">
          <cell r="A1082">
            <v>313375</v>
          </cell>
          <cell r="B1082" t="str">
            <v>ITAU DE MINAS</v>
          </cell>
          <cell r="C1082" t="str">
            <v>MG</v>
          </cell>
        </row>
        <row r="1083">
          <cell r="A1083">
            <v>316690</v>
          </cell>
          <cell r="B1083" t="str">
            <v>SERRANIA</v>
          </cell>
          <cell r="C1083" t="str">
            <v>MG</v>
          </cell>
        </row>
        <row r="1084">
          <cell r="A1084">
            <v>315213</v>
          </cell>
          <cell r="B1084" t="str">
            <v>PONTO CHIQUE</v>
          </cell>
          <cell r="C1084" t="str">
            <v>MG</v>
          </cell>
        </row>
        <row r="1085">
          <cell r="A1085">
            <v>314860</v>
          </cell>
          <cell r="B1085" t="str">
            <v>PECANHA</v>
          </cell>
          <cell r="C1085" t="str">
            <v>MG</v>
          </cell>
        </row>
        <row r="1086">
          <cell r="A1086">
            <v>310980</v>
          </cell>
          <cell r="B1086" t="str">
            <v>CACHOEIRA DOURADA</v>
          </cell>
          <cell r="C1086" t="str">
            <v>MG</v>
          </cell>
        </row>
        <row r="1087">
          <cell r="A1087">
            <v>353060</v>
          </cell>
          <cell r="B1087" t="str">
            <v>MOGI DAS CRUZES</v>
          </cell>
          <cell r="C1087" t="str">
            <v>SP</v>
          </cell>
        </row>
        <row r="1088">
          <cell r="A1088">
            <v>430970</v>
          </cell>
          <cell r="B1088" t="str">
            <v>HUMAITA</v>
          </cell>
          <cell r="C1088" t="str">
            <v>RS</v>
          </cell>
        </row>
        <row r="1089">
          <cell r="A1089">
            <v>431295</v>
          </cell>
          <cell r="B1089" t="str">
            <v>NOVA BOA VISTA</v>
          </cell>
          <cell r="C1089" t="str">
            <v>RS</v>
          </cell>
          <cell r="D1089">
            <v>8744</v>
          </cell>
          <cell r="E1089">
            <v>205780</v>
          </cell>
        </row>
        <row r="1090">
          <cell r="A1090">
            <v>310680</v>
          </cell>
          <cell r="B1090" t="str">
            <v>BIAS FORTES</v>
          </cell>
          <cell r="C1090" t="str">
            <v>MG</v>
          </cell>
        </row>
        <row r="1091">
          <cell r="A1091">
            <v>431380</v>
          </cell>
          <cell r="B1091" t="str">
            <v>PALMITINHO</v>
          </cell>
          <cell r="C1091" t="str">
            <v>RS</v>
          </cell>
        </row>
        <row r="1092">
          <cell r="A1092">
            <v>317210</v>
          </cell>
          <cell r="B1092" t="str">
            <v>VOLTA GRANDE</v>
          </cell>
          <cell r="C1092" t="str">
            <v>MG</v>
          </cell>
        </row>
        <row r="1093">
          <cell r="A1093">
            <v>314280</v>
          </cell>
          <cell r="B1093" t="str">
            <v>MONTE ALEGRE DE MINAS</v>
          </cell>
          <cell r="C1093" t="str">
            <v>MG</v>
          </cell>
        </row>
        <row r="1094">
          <cell r="A1094">
            <v>311455</v>
          </cell>
          <cell r="B1094" t="str">
            <v>CARNEIRINHO</v>
          </cell>
          <cell r="C1094" t="str">
            <v>MG</v>
          </cell>
        </row>
        <row r="1095">
          <cell r="A1095">
            <v>310550</v>
          </cell>
          <cell r="B1095" t="str">
            <v>BARAO DE MONTE ALTO</v>
          </cell>
          <cell r="C1095" t="str">
            <v>MG</v>
          </cell>
        </row>
        <row r="1096">
          <cell r="A1096">
            <v>312015</v>
          </cell>
          <cell r="B1096" t="str">
            <v>CRISOLITA</v>
          </cell>
          <cell r="C1096" t="str">
            <v>MG</v>
          </cell>
        </row>
        <row r="1097">
          <cell r="A1097">
            <v>314630</v>
          </cell>
          <cell r="B1097" t="str">
            <v>PADRE PARAISO</v>
          </cell>
          <cell r="C1097" t="str">
            <v>MG</v>
          </cell>
        </row>
        <row r="1098">
          <cell r="A1098">
            <v>316420</v>
          </cell>
          <cell r="B1098" t="str">
            <v>SAO ROMAO</v>
          </cell>
          <cell r="C1098" t="str">
            <v>MG</v>
          </cell>
        </row>
        <row r="1099">
          <cell r="A1099">
            <v>316295</v>
          </cell>
          <cell r="B1099" t="str">
            <v>SAO JOSE DA LAPA</v>
          </cell>
          <cell r="C1099" t="str">
            <v>MG</v>
          </cell>
        </row>
        <row r="1100">
          <cell r="A1100">
            <v>315360</v>
          </cell>
          <cell r="B1100" t="str">
            <v>PRUDENTE DE MORAIS</v>
          </cell>
          <cell r="C1100" t="str">
            <v>MG</v>
          </cell>
        </row>
        <row r="1101">
          <cell r="A1101">
            <v>313240</v>
          </cell>
          <cell r="B1101" t="str">
            <v>ITAJUBA</v>
          </cell>
          <cell r="C1101" t="str">
            <v>MG</v>
          </cell>
        </row>
        <row r="1102">
          <cell r="A1102">
            <v>313130</v>
          </cell>
          <cell r="B1102" t="str">
            <v>IPATINGA</v>
          </cell>
          <cell r="C1102" t="str">
            <v>MG</v>
          </cell>
        </row>
        <row r="1103">
          <cell r="A1103">
            <v>412450</v>
          </cell>
          <cell r="B1103" t="str">
            <v>SANTO INACIO</v>
          </cell>
          <cell r="C1103" t="str">
            <v>PR</v>
          </cell>
        </row>
        <row r="1104">
          <cell r="A1104">
            <v>411860</v>
          </cell>
          <cell r="B1104" t="str">
            <v>PAULA FREITAS</v>
          </cell>
          <cell r="C1104" t="str">
            <v>PR</v>
          </cell>
        </row>
        <row r="1105">
          <cell r="A1105">
            <v>355600</v>
          </cell>
          <cell r="B1105" t="str">
            <v>URUPES</v>
          </cell>
          <cell r="C1105" t="str">
            <v>SP</v>
          </cell>
        </row>
        <row r="1106">
          <cell r="A1106">
            <v>350130</v>
          </cell>
          <cell r="B1106" t="str">
            <v>ALVARES MACHADO</v>
          </cell>
          <cell r="C1106" t="str">
            <v>SP</v>
          </cell>
        </row>
        <row r="1107">
          <cell r="A1107">
            <v>310060</v>
          </cell>
          <cell r="B1107" t="str">
            <v>AGUA BOA</v>
          </cell>
          <cell r="C1107" t="str">
            <v>MG</v>
          </cell>
        </row>
        <row r="1108">
          <cell r="A1108">
            <v>313580</v>
          </cell>
          <cell r="B1108" t="str">
            <v>JEQUITINHONHA</v>
          </cell>
          <cell r="C1108" t="str">
            <v>MG</v>
          </cell>
        </row>
        <row r="1109">
          <cell r="A1109">
            <v>353040</v>
          </cell>
          <cell r="B1109" t="str">
            <v>MIRASSOLANDIA</v>
          </cell>
          <cell r="C1109" t="str">
            <v>SP</v>
          </cell>
          <cell r="E1109">
            <v>570821</v>
          </cell>
        </row>
        <row r="1110">
          <cell r="A1110">
            <v>310930</v>
          </cell>
          <cell r="B1110" t="str">
            <v>BURITIS</v>
          </cell>
          <cell r="C1110" t="str">
            <v>MG</v>
          </cell>
        </row>
        <row r="1111">
          <cell r="A1111">
            <v>314587</v>
          </cell>
          <cell r="B1111" t="str">
            <v>ORIZANIA</v>
          </cell>
          <cell r="C1111" t="str">
            <v>MG</v>
          </cell>
        </row>
        <row r="1112">
          <cell r="A1112">
            <v>354765</v>
          </cell>
          <cell r="B1112" t="str">
            <v>SANTA SALETE</v>
          </cell>
          <cell r="C1112" t="str">
            <v>SP</v>
          </cell>
        </row>
        <row r="1113">
          <cell r="A1113">
            <v>314720</v>
          </cell>
          <cell r="B1113" t="str">
            <v>PARAGUACU</v>
          </cell>
          <cell r="C1113" t="str">
            <v>MG</v>
          </cell>
        </row>
        <row r="1114">
          <cell r="A1114">
            <v>510305</v>
          </cell>
          <cell r="B1114" t="str">
            <v>CLAUDIA</v>
          </cell>
          <cell r="C1114" t="str">
            <v>MT</v>
          </cell>
        </row>
        <row r="1115">
          <cell r="A1115">
            <v>310690</v>
          </cell>
          <cell r="B1115" t="str">
            <v>BICAS</v>
          </cell>
          <cell r="C1115" t="str">
            <v>MG</v>
          </cell>
        </row>
        <row r="1116">
          <cell r="A1116">
            <v>420840</v>
          </cell>
          <cell r="B1116" t="str">
            <v>ITAPIRANGA</v>
          </cell>
          <cell r="C1116" t="str">
            <v>SC</v>
          </cell>
          <cell r="E1116">
            <v>1295694</v>
          </cell>
        </row>
        <row r="1117">
          <cell r="A1117">
            <v>313840</v>
          </cell>
          <cell r="B1117" t="str">
            <v>LEOPOLDINA</v>
          </cell>
          <cell r="C1117" t="str">
            <v>MG</v>
          </cell>
        </row>
        <row r="1118">
          <cell r="A1118">
            <v>315000</v>
          </cell>
          <cell r="B1118" t="str">
            <v>PESCADOR</v>
          </cell>
          <cell r="C1118" t="str">
            <v>MG</v>
          </cell>
        </row>
        <row r="1119">
          <cell r="A1119">
            <v>314000</v>
          </cell>
          <cell r="B1119" t="str">
            <v>MARIANA</v>
          </cell>
          <cell r="C1119" t="str">
            <v>MG</v>
          </cell>
        </row>
        <row r="1120">
          <cell r="A1120">
            <v>312230</v>
          </cell>
          <cell r="B1120" t="str">
            <v>DIVINOPOLIS</v>
          </cell>
          <cell r="C1120" t="str">
            <v>MG</v>
          </cell>
        </row>
        <row r="1121">
          <cell r="A1121">
            <v>316920</v>
          </cell>
          <cell r="B1121" t="str">
            <v>TOMBOS</v>
          </cell>
          <cell r="C1121" t="str">
            <v>MG</v>
          </cell>
        </row>
        <row r="1122">
          <cell r="A1122">
            <v>311790</v>
          </cell>
          <cell r="B1122" t="str">
            <v>CONGONHAL</v>
          </cell>
          <cell r="C1122" t="str">
            <v>MG</v>
          </cell>
        </row>
        <row r="1123">
          <cell r="A1123">
            <v>317005</v>
          </cell>
          <cell r="B1123" t="str">
            <v>UBAPORANGA</v>
          </cell>
          <cell r="C1123" t="str">
            <v>MG</v>
          </cell>
        </row>
        <row r="1124">
          <cell r="A1124">
            <v>410750</v>
          </cell>
          <cell r="B1124" t="str">
            <v>ENGENHEIRO BELTRAO</v>
          </cell>
          <cell r="C1124" t="str">
            <v>PR</v>
          </cell>
        </row>
        <row r="1125">
          <cell r="A1125">
            <v>432180</v>
          </cell>
          <cell r="B1125" t="str">
            <v>TRES DE MAIO</v>
          </cell>
          <cell r="C1125" t="str">
            <v>RS</v>
          </cell>
        </row>
        <row r="1126">
          <cell r="A1126">
            <v>314537</v>
          </cell>
          <cell r="B1126" t="str">
            <v>NOVORIZONTE</v>
          </cell>
          <cell r="C1126" t="str">
            <v>MG</v>
          </cell>
        </row>
        <row r="1127">
          <cell r="A1127">
            <v>355510</v>
          </cell>
          <cell r="B1127" t="str">
            <v>TUPI PAULISTA</v>
          </cell>
          <cell r="C1127" t="str">
            <v>SP</v>
          </cell>
          <cell r="E1127">
            <v>1026524</v>
          </cell>
        </row>
        <row r="1128">
          <cell r="A1128">
            <v>310620</v>
          </cell>
          <cell r="B1128" t="str">
            <v>BELO HORIZONTE</v>
          </cell>
          <cell r="C1128" t="str">
            <v>MG</v>
          </cell>
        </row>
        <row r="1129">
          <cell r="A1129">
            <v>313680</v>
          </cell>
          <cell r="B1129" t="str">
            <v>JURAMENTO</v>
          </cell>
          <cell r="C1129" t="str">
            <v>MG</v>
          </cell>
        </row>
        <row r="1130">
          <cell r="A1130">
            <v>312840</v>
          </cell>
          <cell r="B1130" t="str">
            <v>GUARANI</v>
          </cell>
          <cell r="C1130" t="str">
            <v>MG</v>
          </cell>
        </row>
        <row r="1131">
          <cell r="A1131">
            <v>315030</v>
          </cell>
          <cell r="B1131" t="str">
            <v>PIEDADE DO RIO GRANDE</v>
          </cell>
          <cell r="C1131" t="str">
            <v>MG</v>
          </cell>
        </row>
        <row r="1132">
          <cell r="A1132">
            <v>350910</v>
          </cell>
          <cell r="B1132" t="str">
            <v>CAIUA</v>
          </cell>
          <cell r="C1132" t="str">
            <v>SP</v>
          </cell>
          <cell r="E1132">
            <v>171024</v>
          </cell>
        </row>
        <row r="1133">
          <cell r="A1133">
            <v>420600</v>
          </cell>
          <cell r="B1133" t="str">
            <v>GOVERNADOR CELSO RAMOS</v>
          </cell>
          <cell r="C1133" t="str">
            <v>SC</v>
          </cell>
          <cell r="E1133">
            <v>1300491</v>
          </cell>
        </row>
        <row r="1134">
          <cell r="A1134">
            <v>312710</v>
          </cell>
          <cell r="B1134" t="str">
            <v>FRUTAL</v>
          </cell>
          <cell r="C1134" t="str">
            <v>MG</v>
          </cell>
        </row>
        <row r="1135">
          <cell r="A1135">
            <v>312220</v>
          </cell>
          <cell r="B1135" t="str">
            <v>DIVINOLANDIA DE MINAS</v>
          </cell>
          <cell r="C1135" t="str">
            <v>MG</v>
          </cell>
        </row>
        <row r="1136">
          <cell r="A1136">
            <v>312830</v>
          </cell>
          <cell r="B1136" t="str">
            <v>GUARANESIA</v>
          </cell>
          <cell r="C1136" t="str">
            <v>MG</v>
          </cell>
        </row>
        <row r="1137">
          <cell r="A1137">
            <v>315320</v>
          </cell>
          <cell r="B1137" t="str">
            <v>PRESIDENTE JUSCELINO</v>
          </cell>
          <cell r="C1137" t="str">
            <v>MG</v>
          </cell>
        </row>
        <row r="1138">
          <cell r="A1138">
            <v>316110</v>
          </cell>
          <cell r="B1138" t="str">
            <v>SAO FRANCISCO</v>
          </cell>
          <cell r="C1138" t="str">
            <v>MG</v>
          </cell>
        </row>
        <row r="1139">
          <cell r="A1139">
            <v>315020</v>
          </cell>
          <cell r="B1139" t="str">
            <v>PIEDADE DE PONTE NOVA</v>
          </cell>
          <cell r="C1139" t="str">
            <v>MG</v>
          </cell>
        </row>
        <row r="1140">
          <cell r="A1140">
            <v>420775</v>
          </cell>
          <cell r="B1140" t="str">
            <v>IRACEMINHA</v>
          </cell>
          <cell r="C1140" t="str">
            <v>SC</v>
          </cell>
          <cell r="E1140">
            <v>754890</v>
          </cell>
        </row>
        <row r="1141">
          <cell r="A1141">
            <v>430632</v>
          </cell>
          <cell r="B1141" t="str">
            <v>DERRUBADAS</v>
          </cell>
          <cell r="C1141" t="str">
            <v>RS</v>
          </cell>
        </row>
        <row r="1142">
          <cell r="A1142">
            <v>315645</v>
          </cell>
          <cell r="B1142" t="str">
            <v>ROSARIO DA LIMEIRA</v>
          </cell>
          <cell r="C1142" t="str">
            <v>MG</v>
          </cell>
        </row>
        <row r="1143">
          <cell r="A1143">
            <v>316390</v>
          </cell>
          <cell r="B1143" t="str">
            <v>SAO PEDRO DA UNIAO</v>
          </cell>
          <cell r="C1143" t="str">
            <v>MG</v>
          </cell>
        </row>
        <row r="1144">
          <cell r="A1144">
            <v>431940</v>
          </cell>
          <cell r="B1144" t="str">
            <v>SAO PEDRO DO SUL</v>
          </cell>
          <cell r="C1144" t="str">
            <v>RS</v>
          </cell>
        </row>
        <row r="1145">
          <cell r="A1145">
            <v>312110</v>
          </cell>
          <cell r="B1145" t="str">
            <v>DELFIM MOREIRA</v>
          </cell>
          <cell r="C1145" t="str">
            <v>MG</v>
          </cell>
        </row>
        <row r="1146">
          <cell r="A1146">
            <v>313880</v>
          </cell>
          <cell r="B1146" t="str">
            <v>LUZ</v>
          </cell>
          <cell r="C1146" t="str">
            <v>MG</v>
          </cell>
        </row>
        <row r="1147">
          <cell r="A1147">
            <v>311160</v>
          </cell>
          <cell r="B1147" t="str">
            <v>CAMPOS GERAIS</v>
          </cell>
          <cell r="C1147" t="str">
            <v>MG</v>
          </cell>
        </row>
        <row r="1148">
          <cell r="A1148">
            <v>312660</v>
          </cell>
          <cell r="B1148" t="str">
            <v>FRANCISCO DUMONT</v>
          </cell>
          <cell r="C1148" t="str">
            <v>MG</v>
          </cell>
        </row>
        <row r="1149">
          <cell r="A1149">
            <v>310200</v>
          </cell>
          <cell r="B1149" t="str">
            <v>ALTEROSA</v>
          </cell>
          <cell r="C1149" t="str">
            <v>MG</v>
          </cell>
        </row>
        <row r="1150">
          <cell r="A1150">
            <v>431110</v>
          </cell>
          <cell r="B1150" t="str">
            <v>JAGUARI</v>
          </cell>
          <cell r="C1150" t="str">
            <v>RS</v>
          </cell>
        </row>
        <row r="1151">
          <cell r="A1151">
            <v>354870</v>
          </cell>
          <cell r="B1151" t="str">
            <v>SAO BERNARDO DO CAMPO</v>
          </cell>
          <cell r="C1151" t="str">
            <v>SP</v>
          </cell>
          <cell r="D1151">
            <v>8972342</v>
          </cell>
        </row>
        <row r="1152">
          <cell r="A1152">
            <v>350650</v>
          </cell>
          <cell r="B1152" t="str">
            <v>BIRIGUI</v>
          </cell>
          <cell r="C1152" t="str">
            <v>SP</v>
          </cell>
        </row>
        <row r="1153">
          <cell r="A1153">
            <v>310950</v>
          </cell>
          <cell r="B1153" t="str">
            <v>CABO VERDE</v>
          </cell>
          <cell r="C1153" t="str">
            <v>MG</v>
          </cell>
        </row>
        <row r="1154">
          <cell r="A1154">
            <v>520340</v>
          </cell>
          <cell r="B1154" t="str">
            <v>BOM JARDIM DE GOIAS</v>
          </cell>
          <cell r="C1154" t="str">
            <v>GO</v>
          </cell>
        </row>
        <row r="1155">
          <cell r="A1155">
            <v>420870</v>
          </cell>
          <cell r="B1155" t="str">
            <v>JACINTO MACHADO</v>
          </cell>
          <cell r="C1155" t="str">
            <v>SC</v>
          </cell>
        </row>
        <row r="1156">
          <cell r="A1156">
            <v>351140</v>
          </cell>
          <cell r="B1156" t="str">
            <v>CERQUEIRA CESAR</v>
          </cell>
          <cell r="C1156" t="str">
            <v>SP</v>
          </cell>
          <cell r="E1156">
            <v>897475</v>
          </cell>
        </row>
        <row r="1157">
          <cell r="A1157">
            <v>420215</v>
          </cell>
          <cell r="B1157" t="str">
            <v>BELMONTE</v>
          </cell>
          <cell r="C1157" t="str">
            <v>SC</v>
          </cell>
          <cell r="E1157">
            <v>227528</v>
          </cell>
        </row>
        <row r="1158">
          <cell r="A1158">
            <v>313865</v>
          </cell>
          <cell r="B1158" t="str">
            <v>LONTRA</v>
          </cell>
          <cell r="C1158" t="str">
            <v>MG</v>
          </cell>
        </row>
        <row r="1159">
          <cell r="A1159">
            <v>312550</v>
          </cell>
          <cell r="B1159" t="str">
            <v>SAO GONCALO DO RIO PRETO</v>
          </cell>
          <cell r="C1159" t="str">
            <v>MG</v>
          </cell>
        </row>
        <row r="1160">
          <cell r="A1160">
            <v>313540</v>
          </cell>
          <cell r="B1160" t="str">
            <v>JECEABA</v>
          </cell>
          <cell r="C1160" t="str">
            <v>MG</v>
          </cell>
        </row>
        <row r="1161">
          <cell r="A1161">
            <v>312430</v>
          </cell>
          <cell r="B1161" t="str">
            <v>ESPINOSA</v>
          </cell>
          <cell r="C1161" t="str">
            <v>MG</v>
          </cell>
        </row>
        <row r="1162">
          <cell r="A1162">
            <v>315280</v>
          </cell>
          <cell r="B1162" t="str">
            <v>PRATA</v>
          </cell>
          <cell r="C1162" t="str">
            <v>MG</v>
          </cell>
        </row>
        <row r="1163">
          <cell r="A1163">
            <v>420490</v>
          </cell>
          <cell r="B1163" t="str">
            <v>DESCANSO</v>
          </cell>
          <cell r="C1163" t="str">
            <v>SC</v>
          </cell>
          <cell r="E1163">
            <v>1475582</v>
          </cell>
        </row>
        <row r="1164">
          <cell r="A1164">
            <v>316140</v>
          </cell>
          <cell r="B1164" t="str">
            <v>SAO FRANCISCO DO GLORIA</v>
          </cell>
          <cell r="C1164" t="str">
            <v>MG</v>
          </cell>
        </row>
        <row r="1165">
          <cell r="A1165">
            <v>350800</v>
          </cell>
          <cell r="B1165" t="str">
            <v>BURI</v>
          </cell>
          <cell r="C1165" t="str">
            <v>SP</v>
          </cell>
        </row>
        <row r="1166">
          <cell r="A1166">
            <v>316370</v>
          </cell>
          <cell r="B1166" t="str">
            <v>SAO LOURENCO</v>
          </cell>
          <cell r="C1166" t="str">
            <v>MG</v>
          </cell>
        </row>
        <row r="1167">
          <cell r="A1167">
            <v>420110</v>
          </cell>
          <cell r="B1167" t="str">
            <v>ANITAPOLIS</v>
          </cell>
          <cell r="C1167" t="str">
            <v>SC</v>
          </cell>
          <cell r="E1167">
            <v>308625</v>
          </cell>
        </row>
        <row r="1168">
          <cell r="A1168">
            <v>221050</v>
          </cell>
          <cell r="B1168" t="str">
            <v>SAO PEDRO DO PIAUI</v>
          </cell>
          <cell r="C1168" t="str">
            <v>PI</v>
          </cell>
          <cell r="D1168">
            <v>14052</v>
          </cell>
          <cell r="E1168">
            <v>70692</v>
          </cell>
        </row>
        <row r="1169">
          <cell r="A1169">
            <v>353200</v>
          </cell>
          <cell r="B1169" t="str">
            <v>MORUNGABA</v>
          </cell>
          <cell r="C1169" t="str">
            <v>SP</v>
          </cell>
        </row>
        <row r="1170">
          <cell r="A1170">
            <v>313770</v>
          </cell>
          <cell r="B1170" t="str">
            <v>LAJINHA</v>
          </cell>
          <cell r="C1170" t="str">
            <v>MG</v>
          </cell>
        </row>
        <row r="1171">
          <cell r="A1171">
            <v>311535</v>
          </cell>
          <cell r="B1171" t="str">
            <v>CATAS ALTAS</v>
          </cell>
          <cell r="C1171" t="str">
            <v>MG</v>
          </cell>
        </row>
        <row r="1172">
          <cell r="A1172">
            <v>313652</v>
          </cell>
          <cell r="B1172" t="str">
            <v>JOSE GONCALVES DE MINAS</v>
          </cell>
          <cell r="C1172" t="str">
            <v>MG</v>
          </cell>
        </row>
        <row r="1173">
          <cell r="A1173">
            <v>314100</v>
          </cell>
          <cell r="B1173" t="str">
            <v>MATO VERDE</v>
          </cell>
          <cell r="C1173" t="str">
            <v>MG</v>
          </cell>
        </row>
        <row r="1174">
          <cell r="A1174">
            <v>411060</v>
          </cell>
          <cell r="B1174" t="str">
            <v>IPORA</v>
          </cell>
          <cell r="C1174" t="str">
            <v>PR</v>
          </cell>
          <cell r="E1174">
            <v>430570</v>
          </cell>
        </row>
        <row r="1175">
          <cell r="A1175">
            <v>420768</v>
          </cell>
          <cell r="B1175" t="str">
            <v>IPUACU</v>
          </cell>
          <cell r="C1175" t="str">
            <v>SC</v>
          </cell>
          <cell r="E1175">
            <v>673547</v>
          </cell>
        </row>
        <row r="1176">
          <cell r="A1176">
            <v>311950</v>
          </cell>
          <cell r="B1176" t="str">
            <v>CORONEL MURTA</v>
          </cell>
          <cell r="C1176" t="str">
            <v>MG</v>
          </cell>
        </row>
        <row r="1177">
          <cell r="A1177">
            <v>314730</v>
          </cell>
          <cell r="B1177" t="str">
            <v>PARAISOPOLIS</v>
          </cell>
          <cell r="C1177" t="str">
            <v>MG</v>
          </cell>
        </row>
        <row r="1178">
          <cell r="A1178">
            <v>430470</v>
          </cell>
          <cell r="B1178" t="str">
            <v>CARAZINHO</v>
          </cell>
          <cell r="C1178" t="str">
            <v>RS</v>
          </cell>
        </row>
        <row r="1179">
          <cell r="A1179">
            <v>314570</v>
          </cell>
          <cell r="B1179" t="str">
            <v>OLIVEIRA FORTES</v>
          </cell>
          <cell r="C1179" t="str">
            <v>MG</v>
          </cell>
        </row>
        <row r="1180">
          <cell r="A1180">
            <v>355380</v>
          </cell>
          <cell r="B1180" t="str">
            <v>TAQUARITUBA</v>
          </cell>
          <cell r="C1180" t="str">
            <v>SP</v>
          </cell>
          <cell r="E1180">
            <v>991410</v>
          </cell>
        </row>
        <row r="1181">
          <cell r="A1181">
            <v>311260</v>
          </cell>
          <cell r="B1181" t="str">
            <v>CAPINOPOLIS</v>
          </cell>
          <cell r="C1181" t="str">
            <v>MG</v>
          </cell>
        </row>
        <row r="1182">
          <cell r="A1182">
            <v>351610</v>
          </cell>
          <cell r="B1182" t="str">
            <v>FLORINIA</v>
          </cell>
          <cell r="C1182" t="str">
            <v>SP</v>
          </cell>
        </row>
        <row r="1183">
          <cell r="A1183">
            <v>317052</v>
          </cell>
          <cell r="B1183" t="str">
            <v>URUCUIA</v>
          </cell>
          <cell r="C1183" t="str">
            <v>MG</v>
          </cell>
        </row>
        <row r="1184">
          <cell r="A1184">
            <v>316045</v>
          </cell>
          <cell r="B1184" t="str">
            <v>SANTO ANTONIO DO RETIRO</v>
          </cell>
          <cell r="C1184" t="str">
            <v>MG</v>
          </cell>
        </row>
        <row r="1185">
          <cell r="A1185">
            <v>312820</v>
          </cell>
          <cell r="B1185" t="str">
            <v>GUARACIABA</v>
          </cell>
          <cell r="C1185" t="str">
            <v>MG</v>
          </cell>
        </row>
        <row r="1186">
          <cell r="A1186">
            <v>313080</v>
          </cell>
          <cell r="B1186" t="str">
            <v>INGAI</v>
          </cell>
          <cell r="C1186" t="str">
            <v>MG</v>
          </cell>
        </row>
        <row r="1187">
          <cell r="A1187">
            <v>432185</v>
          </cell>
          <cell r="B1187" t="str">
            <v>TRES PALMEIRAS</v>
          </cell>
          <cell r="C1187" t="str">
            <v>RS</v>
          </cell>
        </row>
        <row r="1188">
          <cell r="A1188">
            <v>315380</v>
          </cell>
          <cell r="B1188" t="str">
            <v>QUELUZITO</v>
          </cell>
          <cell r="C1188" t="str">
            <v>MG</v>
          </cell>
        </row>
        <row r="1189">
          <cell r="A1189">
            <v>410810</v>
          </cell>
          <cell r="B1189" t="str">
            <v>FLORIDA</v>
          </cell>
          <cell r="C1189" t="str">
            <v>PR</v>
          </cell>
        </row>
        <row r="1190">
          <cell r="A1190">
            <v>312720</v>
          </cell>
          <cell r="B1190" t="str">
            <v>FUNILANDIA</v>
          </cell>
          <cell r="C1190" t="str">
            <v>MG</v>
          </cell>
        </row>
        <row r="1191">
          <cell r="A1191">
            <v>521460</v>
          </cell>
          <cell r="B1191" t="str">
            <v>NIQUELANDIA</v>
          </cell>
          <cell r="C1191" t="str">
            <v>GO</v>
          </cell>
        </row>
        <row r="1192">
          <cell r="A1192">
            <v>314800</v>
          </cell>
          <cell r="B1192" t="str">
            <v>PATOS DE MINAS</v>
          </cell>
          <cell r="C1192" t="str">
            <v>MG</v>
          </cell>
        </row>
        <row r="1193">
          <cell r="A1193">
            <v>316830</v>
          </cell>
          <cell r="B1193" t="str">
            <v>TAQUARACU DE MINAS</v>
          </cell>
          <cell r="C1193" t="str">
            <v>MG</v>
          </cell>
        </row>
        <row r="1194">
          <cell r="A1194">
            <v>520590</v>
          </cell>
          <cell r="B1194" t="str">
            <v>CORUMBAIBA</v>
          </cell>
          <cell r="C1194" t="str">
            <v>GO</v>
          </cell>
        </row>
        <row r="1195">
          <cell r="A1195">
            <v>316120</v>
          </cell>
          <cell r="B1195" t="str">
            <v>SAO FRANCISCO DE PAULA</v>
          </cell>
          <cell r="C1195" t="str">
            <v>MG</v>
          </cell>
        </row>
        <row r="1196">
          <cell r="A1196">
            <v>316040</v>
          </cell>
          <cell r="B1196" t="str">
            <v>SANTO ANTONIO DO MONTE</v>
          </cell>
          <cell r="C1196" t="str">
            <v>MG</v>
          </cell>
        </row>
        <row r="1197">
          <cell r="A1197">
            <v>311960</v>
          </cell>
          <cell r="B1197" t="str">
            <v>CORONEL PACHECO</v>
          </cell>
          <cell r="C1197" t="str">
            <v>MG</v>
          </cell>
        </row>
        <row r="1198">
          <cell r="A1198">
            <v>311970</v>
          </cell>
          <cell r="B1198" t="str">
            <v>CORONEL XAVIER CHAVES</v>
          </cell>
          <cell r="C1198" t="str">
            <v>MG</v>
          </cell>
        </row>
        <row r="1199">
          <cell r="A1199">
            <v>314550</v>
          </cell>
          <cell r="B1199" t="str">
            <v>OLIMPIO NORONHA</v>
          </cell>
          <cell r="C1199" t="str">
            <v>MG</v>
          </cell>
        </row>
        <row r="1200">
          <cell r="A1200">
            <v>510622</v>
          </cell>
          <cell r="B1200" t="str">
            <v>NOVA MUTUM</v>
          </cell>
          <cell r="C1200" t="str">
            <v>MT</v>
          </cell>
        </row>
        <row r="1201">
          <cell r="A1201">
            <v>317100</v>
          </cell>
          <cell r="B1201" t="str">
            <v>VAZANTE</v>
          </cell>
          <cell r="C1201" t="str">
            <v>MG</v>
          </cell>
        </row>
        <row r="1202">
          <cell r="A1202">
            <v>313180</v>
          </cell>
          <cell r="B1202" t="str">
            <v>ITABIRINHA</v>
          </cell>
          <cell r="C1202" t="str">
            <v>MG</v>
          </cell>
        </row>
        <row r="1203">
          <cell r="A1203">
            <v>311230</v>
          </cell>
          <cell r="B1203" t="str">
            <v>CAPELINHA</v>
          </cell>
          <cell r="C1203" t="str">
            <v>MG</v>
          </cell>
        </row>
        <row r="1204">
          <cell r="A1204">
            <v>315350</v>
          </cell>
          <cell r="B1204" t="str">
            <v>ALTO JEQUITIBA</v>
          </cell>
          <cell r="C1204" t="str">
            <v>MG</v>
          </cell>
        </row>
        <row r="1205">
          <cell r="A1205">
            <v>354025</v>
          </cell>
          <cell r="B1205" t="str">
            <v>PONTALINDA</v>
          </cell>
          <cell r="C1205" t="str">
            <v>SP</v>
          </cell>
        </row>
        <row r="1206">
          <cell r="A1206">
            <v>311200</v>
          </cell>
          <cell r="B1206" t="str">
            <v>CANDEIAS</v>
          </cell>
          <cell r="C1206" t="str">
            <v>MG</v>
          </cell>
        </row>
        <row r="1207">
          <cell r="A1207">
            <v>311590</v>
          </cell>
          <cell r="B1207" t="str">
            <v>CHACARA</v>
          </cell>
          <cell r="C1207" t="str">
            <v>MG</v>
          </cell>
        </row>
        <row r="1208">
          <cell r="A1208">
            <v>315670</v>
          </cell>
          <cell r="B1208" t="str">
            <v>SABARA</v>
          </cell>
          <cell r="C1208" t="str">
            <v>MG</v>
          </cell>
        </row>
        <row r="1209">
          <cell r="A1209">
            <v>312680</v>
          </cell>
          <cell r="B1209" t="str">
            <v>FREI GASPAR</v>
          </cell>
          <cell r="C1209" t="str">
            <v>MG</v>
          </cell>
        </row>
        <row r="1210">
          <cell r="A1210">
            <v>312380</v>
          </cell>
          <cell r="B1210" t="str">
            <v>ENGENHEIRO NAVARRO</v>
          </cell>
          <cell r="C1210" t="str">
            <v>MG</v>
          </cell>
        </row>
        <row r="1211">
          <cell r="A1211">
            <v>310040</v>
          </cell>
          <cell r="B1211" t="str">
            <v>ACAIACA</v>
          </cell>
          <cell r="C1211" t="str">
            <v>MG</v>
          </cell>
        </row>
        <row r="1212">
          <cell r="A1212">
            <v>500310</v>
          </cell>
          <cell r="B1212" t="str">
            <v>CORGUINHO</v>
          </cell>
          <cell r="C1212" t="str">
            <v>MS</v>
          </cell>
        </row>
        <row r="1213">
          <cell r="A1213">
            <v>355630</v>
          </cell>
          <cell r="B1213" t="str">
            <v>VALPARAISO</v>
          </cell>
          <cell r="C1213" t="str">
            <v>SP</v>
          </cell>
          <cell r="E1213">
            <v>337614</v>
          </cell>
        </row>
        <row r="1214">
          <cell r="A1214">
            <v>320334</v>
          </cell>
          <cell r="B1214" t="str">
            <v>MARECHAL FLORIANO</v>
          </cell>
          <cell r="C1214" t="str">
            <v>ES</v>
          </cell>
          <cell r="D1214">
            <v>1</v>
          </cell>
        </row>
        <row r="1215">
          <cell r="A1215">
            <v>313535</v>
          </cell>
          <cell r="B1215" t="str">
            <v>JAPONVAR</v>
          </cell>
          <cell r="C1215" t="str">
            <v>MG</v>
          </cell>
        </row>
        <row r="1216">
          <cell r="A1216">
            <v>315750</v>
          </cell>
          <cell r="B1216" t="str">
            <v>SANTA EFIGENIA DE MINAS</v>
          </cell>
          <cell r="C1216" t="str">
            <v>MG</v>
          </cell>
        </row>
        <row r="1217">
          <cell r="A1217">
            <v>311660</v>
          </cell>
          <cell r="B1217" t="str">
            <v>CLAUDIO</v>
          </cell>
          <cell r="C1217" t="str">
            <v>MG</v>
          </cell>
        </row>
        <row r="1218">
          <cell r="A1218">
            <v>315733</v>
          </cell>
          <cell r="B1218" t="str">
            <v>SANTA CRUZ DE MINAS</v>
          </cell>
          <cell r="C1218" t="str">
            <v>MG</v>
          </cell>
        </row>
        <row r="1219">
          <cell r="A1219">
            <v>315530</v>
          </cell>
          <cell r="B1219" t="str">
            <v>RIO MANSO</v>
          </cell>
          <cell r="C1219" t="str">
            <v>MG</v>
          </cell>
        </row>
        <row r="1220">
          <cell r="A1220">
            <v>355720</v>
          </cell>
          <cell r="B1220" t="str">
            <v>CHAVANTES</v>
          </cell>
          <cell r="C1220" t="str">
            <v>SP</v>
          </cell>
        </row>
        <row r="1221">
          <cell r="A1221">
            <v>316310</v>
          </cell>
          <cell r="B1221" t="str">
            <v>SAO JOSE DA VARGINHA</v>
          </cell>
          <cell r="C1221" t="str">
            <v>MG</v>
          </cell>
        </row>
        <row r="1222">
          <cell r="A1222">
            <v>317103</v>
          </cell>
          <cell r="B1222" t="str">
            <v>VERDELANDIA</v>
          </cell>
          <cell r="C1222" t="str">
            <v>MG</v>
          </cell>
        </row>
        <row r="1223">
          <cell r="A1223">
            <v>313140</v>
          </cell>
          <cell r="B1223" t="str">
            <v>IPIACU</v>
          </cell>
          <cell r="C1223" t="str">
            <v>MG</v>
          </cell>
        </row>
        <row r="1224">
          <cell r="A1224">
            <v>314880</v>
          </cell>
          <cell r="B1224" t="str">
            <v>PEDRA DO ANTA</v>
          </cell>
          <cell r="C1224" t="str">
            <v>MG</v>
          </cell>
        </row>
        <row r="1225">
          <cell r="A1225">
            <v>315300</v>
          </cell>
          <cell r="B1225" t="str">
            <v>PRATINHA</v>
          </cell>
          <cell r="C1225" t="str">
            <v>MG</v>
          </cell>
        </row>
        <row r="1226">
          <cell r="A1226">
            <v>421140</v>
          </cell>
          <cell r="B1226" t="str">
            <v>NOVA ERECHIM</v>
          </cell>
          <cell r="C1226" t="str">
            <v>SC</v>
          </cell>
          <cell r="D1226">
            <v>31288</v>
          </cell>
          <cell r="E1226">
            <v>328131</v>
          </cell>
        </row>
        <row r="1227">
          <cell r="A1227">
            <v>313730</v>
          </cell>
          <cell r="B1227" t="str">
            <v>LAGOA DOS PATOS</v>
          </cell>
          <cell r="C1227" t="str">
            <v>MG</v>
          </cell>
        </row>
        <row r="1228">
          <cell r="A1228">
            <v>316443</v>
          </cell>
          <cell r="B1228" t="str">
            <v>SAO SEBASTIAO DA VARGEM ALEGRE</v>
          </cell>
          <cell r="C1228" t="str">
            <v>MG</v>
          </cell>
        </row>
        <row r="1229">
          <cell r="A1229">
            <v>312210</v>
          </cell>
          <cell r="B1229" t="str">
            <v>DIVINO DAS LARANJEIRAS</v>
          </cell>
          <cell r="C1229" t="str">
            <v>MG</v>
          </cell>
        </row>
        <row r="1230">
          <cell r="A1230">
            <v>312740</v>
          </cell>
          <cell r="B1230" t="str">
            <v>GONCALVES</v>
          </cell>
          <cell r="C1230" t="str">
            <v>MG</v>
          </cell>
        </row>
        <row r="1231">
          <cell r="A1231">
            <v>420370</v>
          </cell>
          <cell r="B1231" t="str">
            <v>CANELINHA</v>
          </cell>
          <cell r="C1231" t="str">
            <v>SC</v>
          </cell>
          <cell r="E1231">
            <v>419835</v>
          </cell>
        </row>
        <row r="1232">
          <cell r="A1232">
            <v>430390</v>
          </cell>
          <cell r="B1232" t="str">
            <v>CAMPO BOM</v>
          </cell>
          <cell r="C1232" t="str">
            <v>RS</v>
          </cell>
          <cell r="D1232">
            <v>385717</v>
          </cell>
        </row>
        <row r="1233">
          <cell r="A1233">
            <v>352042</v>
          </cell>
          <cell r="B1233" t="str">
            <v>ILHA COMPRIDA</v>
          </cell>
          <cell r="C1233" t="str">
            <v>SP</v>
          </cell>
          <cell r="D1233">
            <v>132716</v>
          </cell>
          <cell r="E1233">
            <v>895386</v>
          </cell>
        </row>
        <row r="1234">
          <cell r="A1234">
            <v>421340</v>
          </cell>
          <cell r="B1234" t="str">
            <v>PONTE SERRADA</v>
          </cell>
          <cell r="C1234" t="str">
            <v>SC</v>
          </cell>
        </row>
        <row r="1235">
          <cell r="A1235">
            <v>316600</v>
          </cell>
          <cell r="B1235" t="str">
            <v>SENHORA DE OLIVEIRA</v>
          </cell>
          <cell r="C1235" t="str">
            <v>MG</v>
          </cell>
        </row>
        <row r="1236">
          <cell r="A1236">
            <v>316590</v>
          </cell>
          <cell r="B1236" t="str">
            <v>SENADOR MODESTINO GONCALVES</v>
          </cell>
          <cell r="C1236" t="str">
            <v>MG</v>
          </cell>
        </row>
        <row r="1237">
          <cell r="A1237">
            <v>315850</v>
          </cell>
          <cell r="B1237" t="str">
            <v>SANTANA DE PIRAPAMA</v>
          </cell>
          <cell r="C1237" t="str">
            <v>MG</v>
          </cell>
        </row>
        <row r="1238">
          <cell r="A1238">
            <v>315240</v>
          </cell>
          <cell r="B1238" t="str">
            <v>POTE</v>
          </cell>
          <cell r="C1238" t="str">
            <v>MG</v>
          </cell>
        </row>
        <row r="1239">
          <cell r="A1239">
            <v>432163</v>
          </cell>
          <cell r="B1239" t="str">
            <v>TRES ARROIOS</v>
          </cell>
          <cell r="C1239" t="str">
            <v>RS</v>
          </cell>
          <cell r="E1239">
            <v>1139302</v>
          </cell>
        </row>
        <row r="1240">
          <cell r="A1240">
            <v>313090</v>
          </cell>
          <cell r="B1240" t="str">
            <v>INHAPIM</v>
          </cell>
          <cell r="C1240" t="str">
            <v>MG</v>
          </cell>
        </row>
        <row r="1241">
          <cell r="A1241">
            <v>311340</v>
          </cell>
          <cell r="B1241" t="str">
            <v>CARATINGA</v>
          </cell>
          <cell r="C1241" t="str">
            <v>MG</v>
          </cell>
        </row>
        <row r="1242">
          <cell r="A1242">
            <v>317057</v>
          </cell>
          <cell r="B1242" t="str">
            <v>VARGEM ALEGRE</v>
          </cell>
          <cell r="C1242" t="str">
            <v>MG</v>
          </cell>
        </row>
        <row r="1243">
          <cell r="A1243">
            <v>420895</v>
          </cell>
          <cell r="B1243" t="str">
            <v>JARDINOPOLIS</v>
          </cell>
          <cell r="C1243" t="str">
            <v>SC</v>
          </cell>
          <cell r="E1243">
            <v>97308</v>
          </cell>
        </row>
        <row r="1244">
          <cell r="A1244">
            <v>310640</v>
          </cell>
          <cell r="B1244" t="str">
            <v>BELO VALE</v>
          </cell>
          <cell r="C1244" t="str">
            <v>MG</v>
          </cell>
        </row>
        <row r="1245">
          <cell r="A1245">
            <v>317150</v>
          </cell>
          <cell r="B1245" t="str">
            <v>MATHIAS LOBATO</v>
          </cell>
          <cell r="C1245" t="str">
            <v>MG</v>
          </cell>
        </row>
        <row r="1246">
          <cell r="A1246">
            <v>315940</v>
          </cell>
          <cell r="B1246" t="str">
            <v>SANTA RITA DE IBITIPOCA</v>
          </cell>
          <cell r="C1246" t="str">
            <v>MG</v>
          </cell>
        </row>
        <row r="1247">
          <cell r="A1247">
            <v>314930</v>
          </cell>
          <cell r="B1247" t="str">
            <v>PEDRO LEOPOLDO</v>
          </cell>
          <cell r="C1247" t="str">
            <v>MG</v>
          </cell>
        </row>
        <row r="1248">
          <cell r="A1248">
            <v>330150</v>
          </cell>
          <cell r="B1248" t="str">
            <v>CORDEIRO</v>
          </cell>
          <cell r="C1248" t="str">
            <v>RJ</v>
          </cell>
        </row>
        <row r="1249">
          <cell r="A1249">
            <v>432234</v>
          </cell>
          <cell r="B1249" t="str">
            <v>UBIRETAMA</v>
          </cell>
          <cell r="C1249" t="str">
            <v>RS</v>
          </cell>
        </row>
        <row r="1250">
          <cell r="A1250">
            <v>354630</v>
          </cell>
          <cell r="B1250" t="str">
            <v>SANTA CRUZ DAS PALMEIRAS</v>
          </cell>
          <cell r="C1250" t="str">
            <v>SP</v>
          </cell>
          <cell r="E1250">
            <v>759848</v>
          </cell>
        </row>
        <row r="1251">
          <cell r="A1251">
            <v>311870</v>
          </cell>
          <cell r="B1251" t="str">
            <v>COQUEIRAL</v>
          </cell>
          <cell r="C1251" t="str">
            <v>MG</v>
          </cell>
        </row>
        <row r="1252">
          <cell r="A1252">
            <v>430290</v>
          </cell>
          <cell r="B1252" t="str">
            <v>CACEQUI</v>
          </cell>
          <cell r="C1252" t="str">
            <v>RS</v>
          </cell>
        </row>
        <row r="1253">
          <cell r="A1253">
            <v>310390</v>
          </cell>
          <cell r="B1253" t="str">
            <v>ARAUJOS</v>
          </cell>
          <cell r="C1253" t="str">
            <v>MG</v>
          </cell>
        </row>
        <row r="1254">
          <cell r="A1254">
            <v>316805</v>
          </cell>
          <cell r="B1254" t="str">
            <v>TAPARUBA</v>
          </cell>
          <cell r="C1254" t="str">
            <v>MG</v>
          </cell>
        </row>
        <row r="1255">
          <cell r="A1255">
            <v>313510</v>
          </cell>
          <cell r="B1255" t="str">
            <v>JANAUBA</v>
          </cell>
          <cell r="C1255" t="str">
            <v>MG</v>
          </cell>
        </row>
        <row r="1256">
          <cell r="A1256">
            <v>420543</v>
          </cell>
          <cell r="B1256" t="str">
            <v>FORMOSA DO SUL</v>
          </cell>
          <cell r="C1256" t="str">
            <v>SC</v>
          </cell>
        </row>
        <row r="1257">
          <cell r="A1257">
            <v>315820</v>
          </cell>
          <cell r="B1257" t="str">
            <v>SANTA MARIA DO SUACUI</v>
          </cell>
          <cell r="C1257" t="str">
            <v>MG</v>
          </cell>
        </row>
        <row r="1258">
          <cell r="A1258">
            <v>431340</v>
          </cell>
          <cell r="B1258" t="str">
            <v>NOVO HAMBURGO</v>
          </cell>
          <cell r="C1258" t="str">
            <v>RS</v>
          </cell>
        </row>
        <row r="1259">
          <cell r="A1259">
            <v>315840</v>
          </cell>
          <cell r="B1259" t="str">
            <v>SANTANA DE CATAGUASES</v>
          </cell>
          <cell r="C1259" t="str">
            <v>MG</v>
          </cell>
        </row>
        <row r="1260">
          <cell r="A1260">
            <v>311070</v>
          </cell>
          <cell r="B1260" t="str">
            <v>CAMBUQUIRA</v>
          </cell>
          <cell r="C1260" t="str">
            <v>MG</v>
          </cell>
        </row>
        <row r="1261">
          <cell r="A1261">
            <v>421125</v>
          </cell>
          <cell r="B1261" t="str">
            <v>MORRO GRANDE</v>
          </cell>
          <cell r="C1261" t="str">
            <v>SC</v>
          </cell>
        </row>
        <row r="1262">
          <cell r="A1262">
            <v>352650</v>
          </cell>
          <cell r="B1262" t="str">
            <v>LAVINIA</v>
          </cell>
          <cell r="C1262" t="str">
            <v>SP</v>
          </cell>
          <cell r="E1262">
            <v>257594</v>
          </cell>
        </row>
        <row r="1263">
          <cell r="A1263">
            <v>311390</v>
          </cell>
          <cell r="B1263" t="str">
            <v>CARMO DA CACHOEIRA</v>
          </cell>
          <cell r="C1263" t="str">
            <v>MG</v>
          </cell>
        </row>
        <row r="1264">
          <cell r="A1264">
            <v>314437</v>
          </cell>
          <cell r="B1264" t="str">
            <v>NATALANDIA</v>
          </cell>
          <cell r="C1264" t="str">
            <v>MG</v>
          </cell>
        </row>
        <row r="1265">
          <cell r="A1265">
            <v>310740</v>
          </cell>
          <cell r="B1265" t="str">
            <v>BOM DESPACHO</v>
          </cell>
          <cell r="C1265" t="str">
            <v>MG</v>
          </cell>
        </row>
        <row r="1266">
          <cell r="A1266">
            <v>316460</v>
          </cell>
          <cell r="B1266" t="str">
            <v>SAO SEBASTIAO DO OESTE</v>
          </cell>
          <cell r="C1266" t="str">
            <v>MG</v>
          </cell>
        </row>
        <row r="1267">
          <cell r="A1267">
            <v>420970</v>
          </cell>
          <cell r="B1267" t="str">
            <v>LEBON REGIS</v>
          </cell>
          <cell r="C1267" t="str">
            <v>SC</v>
          </cell>
          <cell r="E1267">
            <v>1135772</v>
          </cell>
        </row>
        <row r="1268">
          <cell r="A1268">
            <v>510794</v>
          </cell>
          <cell r="B1268" t="str">
            <v>TABAPORA</v>
          </cell>
          <cell r="C1268" t="str">
            <v>MT</v>
          </cell>
        </row>
        <row r="1269">
          <cell r="A1269">
            <v>421055</v>
          </cell>
          <cell r="B1269" t="str">
            <v>MAREMA</v>
          </cell>
          <cell r="C1269" t="str">
            <v>SC</v>
          </cell>
          <cell r="E1269">
            <v>373661</v>
          </cell>
        </row>
        <row r="1270">
          <cell r="A1270">
            <v>430210</v>
          </cell>
          <cell r="B1270" t="str">
            <v>BENTO GONCALVES</v>
          </cell>
          <cell r="C1270" t="str">
            <v>RS</v>
          </cell>
          <cell r="D1270">
            <v>304411</v>
          </cell>
          <cell r="E1270">
            <v>14426252</v>
          </cell>
        </row>
        <row r="1271">
          <cell r="A1271">
            <v>311180</v>
          </cell>
          <cell r="B1271" t="str">
            <v>CANAPOLIS</v>
          </cell>
          <cell r="C1271" t="str">
            <v>MG</v>
          </cell>
        </row>
        <row r="1272">
          <cell r="A1272">
            <v>312090</v>
          </cell>
          <cell r="B1272" t="str">
            <v>CURVELO</v>
          </cell>
          <cell r="C1272" t="str">
            <v>MG</v>
          </cell>
        </row>
        <row r="1273">
          <cell r="A1273">
            <v>316010</v>
          </cell>
          <cell r="B1273" t="str">
            <v>SANTO ANTONIO DO GRAMA</v>
          </cell>
          <cell r="C1273" t="str">
            <v>MG</v>
          </cell>
        </row>
        <row r="1274">
          <cell r="A1274">
            <v>310890</v>
          </cell>
          <cell r="B1274" t="str">
            <v>BRAZOPOLIS</v>
          </cell>
          <cell r="C1274" t="str">
            <v>MG</v>
          </cell>
        </row>
        <row r="1275">
          <cell r="A1275">
            <v>314250</v>
          </cell>
          <cell r="B1275" t="str">
            <v>MONJOLOS</v>
          </cell>
          <cell r="C1275" t="str">
            <v>MG</v>
          </cell>
        </row>
        <row r="1276">
          <cell r="A1276">
            <v>350510</v>
          </cell>
          <cell r="B1276" t="str">
            <v>BARBOSA</v>
          </cell>
          <cell r="C1276" t="str">
            <v>SP</v>
          </cell>
          <cell r="E1276">
            <v>248850</v>
          </cell>
        </row>
        <row r="1277">
          <cell r="A1277">
            <v>315620</v>
          </cell>
          <cell r="B1277" t="str">
            <v>ROCHEDO DE MINAS</v>
          </cell>
          <cell r="C1277" t="str">
            <v>MG</v>
          </cell>
        </row>
        <row r="1278">
          <cell r="A1278">
            <v>432252</v>
          </cell>
          <cell r="B1278" t="str">
            <v>VALE VERDE</v>
          </cell>
          <cell r="C1278" t="str">
            <v>RS</v>
          </cell>
          <cell r="D1278">
            <v>43584</v>
          </cell>
        </row>
        <row r="1279">
          <cell r="A1279">
            <v>313790</v>
          </cell>
          <cell r="B1279" t="str">
            <v>LAMIM</v>
          </cell>
          <cell r="C1279" t="str">
            <v>MG</v>
          </cell>
        </row>
        <row r="1280">
          <cell r="A1280">
            <v>431980</v>
          </cell>
          <cell r="B1280" t="str">
            <v>SAO VICENTE DO SUL</v>
          </cell>
          <cell r="C1280" t="str">
            <v>RS</v>
          </cell>
        </row>
        <row r="1281">
          <cell r="A1281">
            <v>315340</v>
          </cell>
          <cell r="B1281" t="str">
            <v>PRESIDENTE OLEGARIO</v>
          </cell>
          <cell r="C1281" t="str">
            <v>MG</v>
          </cell>
        </row>
        <row r="1282">
          <cell r="A1282">
            <v>421567</v>
          </cell>
          <cell r="B1282" t="str">
            <v>SANTA TEREZINHA</v>
          </cell>
          <cell r="C1282" t="str">
            <v>SC</v>
          </cell>
          <cell r="E1282">
            <v>336933</v>
          </cell>
        </row>
        <row r="1283">
          <cell r="A1283">
            <v>330590</v>
          </cell>
          <cell r="B1283" t="str">
            <v>TRAJANO DE MORAES</v>
          </cell>
          <cell r="C1283" t="str">
            <v>RJ</v>
          </cell>
        </row>
        <row r="1284">
          <cell r="A1284">
            <v>350730</v>
          </cell>
          <cell r="B1284" t="str">
            <v>BORACEIA</v>
          </cell>
          <cell r="C1284" t="str">
            <v>SP</v>
          </cell>
          <cell r="D1284">
            <v>6056</v>
          </cell>
        </row>
        <row r="1285">
          <cell r="A1285">
            <v>431310</v>
          </cell>
          <cell r="B1285" t="str">
            <v>NOVA PALMA</v>
          </cell>
          <cell r="C1285" t="str">
            <v>RS</v>
          </cell>
        </row>
        <row r="1286">
          <cell r="A1286">
            <v>311810</v>
          </cell>
          <cell r="B1286" t="str">
            <v>CONGONHAS DO NORTE</v>
          </cell>
          <cell r="C1286" t="str">
            <v>MG</v>
          </cell>
        </row>
        <row r="1287">
          <cell r="A1287">
            <v>316695</v>
          </cell>
          <cell r="B1287" t="str">
            <v>SERRANOPOLIS DE MINAS</v>
          </cell>
          <cell r="C1287" t="str">
            <v>MG</v>
          </cell>
        </row>
        <row r="1288">
          <cell r="A1288">
            <v>500470</v>
          </cell>
          <cell r="B1288" t="str">
            <v>IVINHEMA</v>
          </cell>
          <cell r="C1288" t="str">
            <v>MS</v>
          </cell>
        </row>
        <row r="1289">
          <cell r="A1289">
            <v>317060</v>
          </cell>
          <cell r="B1289" t="str">
            <v>VARGEM BONITA</v>
          </cell>
          <cell r="C1289" t="str">
            <v>MG</v>
          </cell>
        </row>
        <row r="1290">
          <cell r="A1290">
            <v>313900</v>
          </cell>
          <cell r="B1290" t="str">
            <v>MACHADO</v>
          </cell>
          <cell r="C1290" t="str">
            <v>MG</v>
          </cell>
        </row>
        <row r="1291">
          <cell r="A1291">
            <v>316430</v>
          </cell>
          <cell r="B1291" t="str">
            <v>SAO ROQUE DE MINAS</v>
          </cell>
          <cell r="C1291" t="str">
            <v>MG</v>
          </cell>
        </row>
        <row r="1292">
          <cell r="A1292">
            <v>312705</v>
          </cell>
          <cell r="B1292" t="str">
            <v>FRONTEIRA DOS VALES</v>
          </cell>
          <cell r="C1292" t="str">
            <v>MG</v>
          </cell>
        </row>
        <row r="1293">
          <cell r="A1293">
            <v>353770</v>
          </cell>
          <cell r="B1293" t="str">
            <v>PIACATU</v>
          </cell>
          <cell r="C1293" t="str">
            <v>SP</v>
          </cell>
        </row>
        <row r="1294">
          <cell r="A1294">
            <v>314545</v>
          </cell>
          <cell r="B1294" t="str">
            <v>OLHOS-D'AGUA</v>
          </cell>
          <cell r="C1294" t="str">
            <v>MG</v>
          </cell>
        </row>
        <row r="1295">
          <cell r="A1295">
            <v>316650</v>
          </cell>
          <cell r="B1295" t="str">
            <v>SERRA AZUL DE MINAS</v>
          </cell>
          <cell r="C1295" t="str">
            <v>MG</v>
          </cell>
        </row>
        <row r="1296">
          <cell r="A1296">
            <v>313980</v>
          </cell>
          <cell r="B1296" t="str">
            <v>MAR DE ESPANHA</v>
          </cell>
          <cell r="C1296" t="str">
            <v>MG</v>
          </cell>
        </row>
        <row r="1297">
          <cell r="A1297">
            <v>316870</v>
          </cell>
          <cell r="B1297" t="str">
            <v>TIMOTEO</v>
          </cell>
          <cell r="C1297" t="str">
            <v>MG</v>
          </cell>
        </row>
        <row r="1298">
          <cell r="A1298">
            <v>314640</v>
          </cell>
          <cell r="B1298" t="str">
            <v>PAINEIRAS</v>
          </cell>
          <cell r="C1298" t="str">
            <v>MG</v>
          </cell>
        </row>
        <row r="1299">
          <cell r="A1299">
            <v>314350</v>
          </cell>
          <cell r="B1299" t="str">
            <v>MORADA NOVA DE MINAS</v>
          </cell>
          <cell r="C1299" t="str">
            <v>MG</v>
          </cell>
        </row>
        <row r="1300">
          <cell r="A1300">
            <v>312595</v>
          </cell>
          <cell r="B1300" t="str">
            <v>FERVEDOURO</v>
          </cell>
          <cell r="C1300" t="str">
            <v>MG</v>
          </cell>
        </row>
        <row r="1301">
          <cell r="A1301">
            <v>314980</v>
          </cell>
          <cell r="B1301" t="str">
            <v>PERDIZES</v>
          </cell>
          <cell r="C1301" t="str">
            <v>MG</v>
          </cell>
        </row>
        <row r="1302">
          <cell r="A1302">
            <v>313760</v>
          </cell>
          <cell r="B1302" t="str">
            <v>LAGOA SANTA</v>
          </cell>
          <cell r="C1302" t="str">
            <v>MG</v>
          </cell>
        </row>
        <row r="1303">
          <cell r="A1303">
            <v>430060</v>
          </cell>
          <cell r="B1303" t="str">
            <v>ALVORADA</v>
          </cell>
          <cell r="C1303" t="str">
            <v>RS</v>
          </cell>
          <cell r="D1303">
            <v>704765</v>
          </cell>
          <cell r="E1303">
            <v>6215162</v>
          </cell>
        </row>
        <row r="1304">
          <cell r="A1304">
            <v>312240</v>
          </cell>
          <cell r="B1304" t="str">
            <v>DIVISA NOVA</v>
          </cell>
          <cell r="C1304" t="str">
            <v>MG</v>
          </cell>
        </row>
        <row r="1305">
          <cell r="A1305">
            <v>410800</v>
          </cell>
          <cell r="B1305" t="str">
            <v>FLORESTOPOLIS</v>
          </cell>
          <cell r="C1305" t="str">
            <v>PR</v>
          </cell>
        </row>
        <row r="1306">
          <cell r="A1306">
            <v>310530</v>
          </cell>
          <cell r="B1306" t="str">
            <v>BANDEIRA DO SUL</v>
          </cell>
          <cell r="C1306" t="str">
            <v>MG</v>
          </cell>
        </row>
        <row r="1307">
          <cell r="A1307">
            <v>316410</v>
          </cell>
          <cell r="B1307" t="str">
            <v>SAO PEDRO DO SUACUI</v>
          </cell>
          <cell r="C1307" t="str">
            <v>MG</v>
          </cell>
        </row>
        <row r="1308">
          <cell r="A1308">
            <v>312770</v>
          </cell>
          <cell r="B1308" t="str">
            <v>GOVERNADOR VALADARES</v>
          </cell>
          <cell r="C1308" t="str">
            <v>MG</v>
          </cell>
        </row>
        <row r="1309">
          <cell r="A1309">
            <v>313990</v>
          </cell>
          <cell r="B1309" t="str">
            <v>MARIA DA FE</v>
          </cell>
          <cell r="C1309" t="str">
            <v>MG</v>
          </cell>
        </row>
        <row r="1310">
          <cell r="A1310">
            <v>510895</v>
          </cell>
          <cell r="B1310" t="str">
            <v>NOVA MONTE VERDE</v>
          </cell>
          <cell r="C1310" t="str">
            <v>MT</v>
          </cell>
        </row>
        <row r="1311">
          <cell r="A1311">
            <v>316850</v>
          </cell>
          <cell r="B1311" t="str">
            <v>TEIXEIRAS</v>
          </cell>
          <cell r="C1311" t="str">
            <v>MG</v>
          </cell>
        </row>
        <row r="1312">
          <cell r="A1312">
            <v>421910</v>
          </cell>
          <cell r="B1312" t="str">
            <v>VARGEAO</v>
          </cell>
          <cell r="C1312" t="str">
            <v>SC</v>
          </cell>
          <cell r="E1312">
            <v>335533</v>
          </cell>
        </row>
        <row r="1313">
          <cell r="A1313">
            <v>352290</v>
          </cell>
          <cell r="B1313" t="str">
            <v>ITAPUI</v>
          </cell>
          <cell r="C1313" t="str">
            <v>SP</v>
          </cell>
        </row>
        <row r="1314">
          <cell r="A1314">
            <v>352230</v>
          </cell>
          <cell r="B1314" t="str">
            <v>ITAPETININGA</v>
          </cell>
          <cell r="C1314" t="str">
            <v>SP</v>
          </cell>
          <cell r="D1314">
            <v>1054</v>
          </cell>
          <cell r="E1314">
            <v>742014</v>
          </cell>
        </row>
        <row r="1315">
          <cell r="A1315">
            <v>352440</v>
          </cell>
          <cell r="B1315" t="str">
            <v>JACAREI</v>
          </cell>
          <cell r="C1315" t="str">
            <v>SP</v>
          </cell>
          <cell r="E1315">
            <v>4756422</v>
          </cell>
        </row>
        <row r="1316">
          <cell r="A1316">
            <v>312825</v>
          </cell>
          <cell r="B1316" t="str">
            <v>GUARACIAMA</v>
          </cell>
          <cell r="C1316" t="str">
            <v>MG</v>
          </cell>
        </row>
        <row r="1317">
          <cell r="A1317">
            <v>432060</v>
          </cell>
          <cell r="B1317" t="str">
            <v>SEVERIANO DE ALMEIDA</v>
          </cell>
          <cell r="C1317" t="str">
            <v>RS</v>
          </cell>
        </row>
        <row r="1318">
          <cell r="A1318">
            <v>315490</v>
          </cell>
          <cell r="B1318" t="str">
            <v>RIO CASCA</v>
          </cell>
          <cell r="C1318" t="str">
            <v>MG</v>
          </cell>
        </row>
        <row r="1319">
          <cell r="A1319">
            <v>312470</v>
          </cell>
          <cell r="B1319" t="str">
            <v>ESTRELA DO INDAIA</v>
          </cell>
          <cell r="C1319" t="str">
            <v>MG</v>
          </cell>
        </row>
        <row r="1320">
          <cell r="A1320">
            <v>314055</v>
          </cell>
          <cell r="B1320" t="str">
            <v>MATA VERDE</v>
          </cell>
          <cell r="C1320" t="str">
            <v>MG</v>
          </cell>
        </row>
        <row r="1321">
          <cell r="A1321">
            <v>431960</v>
          </cell>
          <cell r="B1321" t="str">
            <v>SAO SEPE</v>
          </cell>
          <cell r="C1321" t="str">
            <v>RS</v>
          </cell>
        </row>
        <row r="1322">
          <cell r="A1322">
            <v>313657</v>
          </cell>
          <cell r="B1322" t="str">
            <v>JOSENOPOLIS</v>
          </cell>
          <cell r="C1322" t="str">
            <v>MG</v>
          </cell>
        </row>
        <row r="1323">
          <cell r="A1323">
            <v>315860</v>
          </cell>
          <cell r="B1323" t="str">
            <v>SANTANA DO DESERTO</v>
          </cell>
          <cell r="C1323" t="str">
            <v>MG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aBnafar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110026</v>
          </cell>
        </row>
        <row r="3">
          <cell r="A3">
            <v>110110</v>
          </cell>
        </row>
        <row r="4">
          <cell r="A4">
            <v>110149</v>
          </cell>
          <cell r="C4">
            <v>20919</v>
          </cell>
        </row>
        <row r="5">
          <cell r="A5">
            <v>110175</v>
          </cell>
        </row>
        <row r="6">
          <cell r="A6">
            <v>293190</v>
          </cell>
        </row>
        <row r="7">
          <cell r="A7">
            <v>320050</v>
          </cell>
          <cell r="B7">
            <v>5070</v>
          </cell>
        </row>
        <row r="8">
          <cell r="A8">
            <v>320130</v>
          </cell>
          <cell r="B8">
            <v>2472111</v>
          </cell>
        </row>
        <row r="9">
          <cell r="A9">
            <v>320180</v>
          </cell>
          <cell r="B9">
            <v>4825</v>
          </cell>
        </row>
        <row r="10">
          <cell r="A10">
            <v>320210</v>
          </cell>
          <cell r="B10">
            <v>30237</v>
          </cell>
        </row>
        <row r="11">
          <cell r="A11">
            <v>320305</v>
          </cell>
          <cell r="B11">
            <v>194377</v>
          </cell>
        </row>
        <row r="12">
          <cell r="A12">
            <v>320330</v>
          </cell>
          <cell r="B12">
            <v>1561</v>
          </cell>
        </row>
        <row r="13">
          <cell r="A13">
            <v>320390</v>
          </cell>
          <cell r="B13">
            <v>203721</v>
          </cell>
          <cell r="C13">
            <v>0</v>
          </cell>
          <cell r="E13">
            <v>0</v>
          </cell>
          <cell r="G13">
            <v>0</v>
          </cell>
        </row>
        <row r="14">
          <cell r="A14">
            <v>320460</v>
          </cell>
          <cell r="B14">
            <v>239294</v>
          </cell>
        </row>
        <row r="15">
          <cell r="A15">
            <v>320480</v>
          </cell>
          <cell r="B15">
            <v>22185</v>
          </cell>
        </row>
        <row r="16">
          <cell r="A16">
            <v>350110</v>
          </cell>
        </row>
        <row r="17">
          <cell r="A17">
            <v>350570</v>
          </cell>
        </row>
        <row r="18">
          <cell r="A18">
            <v>350580</v>
          </cell>
          <cell r="B18">
            <v>195898</v>
          </cell>
        </row>
        <row r="19">
          <cell r="A19">
            <v>350980</v>
          </cell>
          <cell r="B19">
            <v>29364</v>
          </cell>
        </row>
        <row r="20">
          <cell r="A20">
            <v>351810</v>
          </cell>
          <cell r="B20">
            <v>64723</v>
          </cell>
        </row>
        <row r="21">
          <cell r="A21">
            <v>352270</v>
          </cell>
        </row>
        <row r="22">
          <cell r="A22">
            <v>352520</v>
          </cell>
          <cell r="B22">
            <v>51074</v>
          </cell>
        </row>
        <row r="23">
          <cell r="A23">
            <v>352670</v>
          </cell>
          <cell r="B23">
            <v>574654</v>
          </cell>
        </row>
        <row r="24">
          <cell r="A24">
            <v>352810</v>
          </cell>
          <cell r="B24">
            <v>192861</v>
          </cell>
        </row>
        <row r="25">
          <cell r="A25">
            <v>353680</v>
          </cell>
          <cell r="B25">
            <v>39140</v>
          </cell>
        </row>
        <row r="26">
          <cell r="A26">
            <v>353770</v>
          </cell>
        </row>
        <row r="27">
          <cell r="A27">
            <v>354000</v>
          </cell>
        </row>
        <row r="28">
          <cell r="A28">
            <v>354180</v>
          </cell>
        </row>
        <row r="29">
          <cell r="A29">
            <v>354420</v>
          </cell>
        </row>
        <row r="30">
          <cell r="A30">
            <v>354925</v>
          </cell>
          <cell r="B30">
            <v>31258</v>
          </cell>
          <cell r="C30">
            <v>0</v>
          </cell>
          <cell r="E30">
            <v>0</v>
          </cell>
          <cell r="G30">
            <v>0</v>
          </cell>
        </row>
        <row r="31">
          <cell r="A31">
            <v>355490</v>
          </cell>
          <cell r="B31">
            <v>58912</v>
          </cell>
        </row>
        <row r="32">
          <cell r="A32">
            <v>355530</v>
          </cell>
        </row>
        <row r="33">
          <cell r="A33">
            <v>410160</v>
          </cell>
        </row>
        <row r="34">
          <cell r="A34">
            <v>410337</v>
          </cell>
        </row>
        <row r="35">
          <cell r="A35">
            <v>410460</v>
          </cell>
          <cell r="C35">
            <v>22126</v>
          </cell>
        </row>
        <row r="36">
          <cell r="A36">
            <v>410540</v>
          </cell>
        </row>
        <row r="37">
          <cell r="A37">
            <v>410600</v>
          </cell>
          <cell r="B37">
            <v>118623</v>
          </cell>
        </row>
        <row r="38">
          <cell r="A38">
            <v>410720</v>
          </cell>
          <cell r="B38">
            <v>267195</v>
          </cell>
          <cell r="C38">
            <v>2321699</v>
          </cell>
        </row>
        <row r="39">
          <cell r="A39">
            <v>410725</v>
          </cell>
        </row>
        <row r="40">
          <cell r="A40">
            <v>410754</v>
          </cell>
        </row>
        <row r="41">
          <cell r="A41">
            <v>410895</v>
          </cell>
        </row>
        <row r="42">
          <cell r="A42">
            <v>411342</v>
          </cell>
        </row>
        <row r="43">
          <cell r="A43">
            <v>411440</v>
          </cell>
        </row>
        <row r="44">
          <cell r="A44">
            <v>411560</v>
          </cell>
          <cell r="C44">
            <v>930163</v>
          </cell>
        </row>
        <row r="45">
          <cell r="A45">
            <v>411580</v>
          </cell>
          <cell r="C45">
            <v>71687</v>
          </cell>
        </row>
        <row r="46">
          <cell r="A46">
            <v>411680</v>
          </cell>
        </row>
        <row r="47">
          <cell r="A47">
            <v>411727</v>
          </cell>
        </row>
        <row r="48">
          <cell r="A48">
            <v>412065</v>
          </cell>
        </row>
        <row r="49">
          <cell r="A49">
            <v>412635</v>
          </cell>
          <cell r="C49">
            <v>209697</v>
          </cell>
        </row>
        <row r="50">
          <cell r="A50">
            <v>412690</v>
          </cell>
        </row>
        <row r="51">
          <cell r="A51">
            <v>412770</v>
          </cell>
          <cell r="B51">
            <v>3930</v>
          </cell>
          <cell r="C51">
            <v>465725</v>
          </cell>
        </row>
        <row r="52">
          <cell r="A52">
            <v>420207</v>
          </cell>
          <cell r="B52">
            <v>421024</v>
          </cell>
          <cell r="C52">
            <v>0</v>
          </cell>
          <cell r="E52">
            <v>0</v>
          </cell>
          <cell r="G52">
            <v>0</v>
          </cell>
        </row>
        <row r="53">
          <cell r="A53">
            <v>420245</v>
          </cell>
          <cell r="B53">
            <v>127885</v>
          </cell>
        </row>
        <row r="54">
          <cell r="A54">
            <v>420270</v>
          </cell>
        </row>
        <row r="55">
          <cell r="A55">
            <v>420500</v>
          </cell>
        </row>
        <row r="56">
          <cell r="A56">
            <v>421110</v>
          </cell>
          <cell r="B56">
            <v>90475</v>
          </cell>
        </row>
        <row r="57">
          <cell r="A57">
            <v>421120</v>
          </cell>
          <cell r="B57">
            <v>157321</v>
          </cell>
        </row>
        <row r="58">
          <cell r="A58">
            <v>421170</v>
          </cell>
          <cell r="C58">
            <v>1671962</v>
          </cell>
        </row>
        <row r="59">
          <cell r="A59">
            <v>430190</v>
          </cell>
          <cell r="B59">
            <v>141961</v>
          </cell>
        </row>
        <row r="60">
          <cell r="A60">
            <v>430220</v>
          </cell>
        </row>
        <row r="61">
          <cell r="A61">
            <v>430370</v>
          </cell>
          <cell r="B61">
            <v>61680</v>
          </cell>
        </row>
        <row r="62">
          <cell r="A62">
            <v>430465</v>
          </cell>
        </row>
        <row r="63">
          <cell r="A63">
            <v>430468</v>
          </cell>
          <cell r="B63">
            <v>72943</v>
          </cell>
        </row>
        <row r="64">
          <cell r="A64">
            <v>430660</v>
          </cell>
          <cell r="B64">
            <v>340540</v>
          </cell>
        </row>
        <row r="65">
          <cell r="A65">
            <v>431040</v>
          </cell>
        </row>
        <row r="66">
          <cell r="A66">
            <v>431055</v>
          </cell>
        </row>
        <row r="67">
          <cell r="A67">
            <v>431130</v>
          </cell>
          <cell r="B67">
            <v>164876</v>
          </cell>
          <cell r="C67">
            <v>2162743</v>
          </cell>
        </row>
        <row r="68">
          <cell r="A68">
            <v>431300</v>
          </cell>
          <cell r="B68">
            <v>63717</v>
          </cell>
          <cell r="C68">
            <v>282324</v>
          </cell>
        </row>
        <row r="69">
          <cell r="A69">
            <v>431306</v>
          </cell>
        </row>
        <row r="70">
          <cell r="A70">
            <v>431442</v>
          </cell>
          <cell r="B70">
            <v>24417</v>
          </cell>
        </row>
        <row r="71">
          <cell r="A71">
            <v>431450</v>
          </cell>
          <cell r="B71">
            <v>108654</v>
          </cell>
        </row>
        <row r="72">
          <cell r="A72">
            <v>431454</v>
          </cell>
        </row>
        <row r="73">
          <cell r="A73">
            <v>431514</v>
          </cell>
        </row>
        <row r="74">
          <cell r="A74">
            <v>431900</v>
          </cell>
        </row>
        <row r="75">
          <cell r="A75">
            <v>432030</v>
          </cell>
          <cell r="B75">
            <v>162209</v>
          </cell>
        </row>
        <row r="76">
          <cell r="A76">
            <v>432040</v>
          </cell>
        </row>
        <row r="77">
          <cell r="A77">
            <v>432290</v>
          </cell>
          <cell r="B77">
            <v>43077</v>
          </cell>
        </row>
        <row r="78">
          <cell r="A78">
            <v>432350</v>
          </cell>
          <cell r="B78">
            <v>28818</v>
          </cell>
          <cell r="C78">
            <v>0</v>
          </cell>
          <cell r="E78">
            <v>0</v>
          </cell>
          <cell r="G78">
            <v>0</v>
          </cell>
        </row>
        <row r="79">
          <cell r="A79">
            <v>500190</v>
          </cell>
          <cell r="B79">
            <v>85741</v>
          </cell>
        </row>
        <row r="80">
          <cell r="A80">
            <v>510622</v>
          </cell>
          <cell r="C80">
            <v>1404453</v>
          </cell>
        </row>
        <row r="81">
          <cell r="A81">
            <v>510665</v>
          </cell>
        </row>
        <row r="82">
          <cell r="A82">
            <v>510675</v>
          </cell>
          <cell r="C82">
            <v>130403</v>
          </cell>
        </row>
        <row r="83">
          <cell r="A83">
            <v>510800</v>
          </cell>
          <cell r="C83">
            <v>695281</v>
          </cell>
        </row>
        <row r="84">
          <cell r="A84">
            <v>110037</v>
          </cell>
        </row>
        <row r="85">
          <cell r="A85">
            <v>290210</v>
          </cell>
        </row>
        <row r="86">
          <cell r="A86">
            <v>291610</v>
          </cell>
        </row>
        <row r="87">
          <cell r="A87">
            <v>292870</v>
          </cell>
        </row>
        <row r="88">
          <cell r="A88">
            <v>293170</v>
          </cell>
        </row>
        <row r="89">
          <cell r="A89">
            <v>320115</v>
          </cell>
          <cell r="B89">
            <v>83008</v>
          </cell>
        </row>
        <row r="90">
          <cell r="A90">
            <v>320300</v>
          </cell>
          <cell r="B90">
            <v>272475</v>
          </cell>
          <cell r="C90">
            <v>0</v>
          </cell>
          <cell r="E90">
            <v>0</v>
          </cell>
          <cell r="G90">
            <v>0</v>
          </cell>
        </row>
        <row r="91">
          <cell r="A91">
            <v>320506</v>
          </cell>
          <cell r="B91">
            <v>213093</v>
          </cell>
          <cell r="C91">
            <v>0</v>
          </cell>
          <cell r="E91">
            <v>0</v>
          </cell>
          <cell r="G91">
            <v>0</v>
          </cell>
        </row>
        <row r="92">
          <cell r="A92">
            <v>330580</v>
          </cell>
          <cell r="B92">
            <v>337181</v>
          </cell>
        </row>
        <row r="93">
          <cell r="A93">
            <v>350075</v>
          </cell>
          <cell r="C93">
            <v>172806</v>
          </cell>
        </row>
        <row r="94">
          <cell r="A94">
            <v>350180</v>
          </cell>
        </row>
        <row r="95">
          <cell r="A95">
            <v>350395</v>
          </cell>
        </row>
        <row r="96">
          <cell r="A96">
            <v>350650</v>
          </cell>
          <cell r="C96">
            <v>42439</v>
          </cell>
        </row>
        <row r="97">
          <cell r="A97">
            <v>350950</v>
          </cell>
          <cell r="B97">
            <v>340471</v>
          </cell>
        </row>
        <row r="98">
          <cell r="A98">
            <v>351120</v>
          </cell>
        </row>
        <row r="99">
          <cell r="A99">
            <v>351250</v>
          </cell>
          <cell r="B99">
            <v>62944</v>
          </cell>
        </row>
        <row r="100">
          <cell r="A100">
            <v>351380</v>
          </cell>
        </row>
        <row r="101">
          <cell r="A101">
            <v>351470</v>
          </cell>
          <cell r="B101">
            <v>60692</v>
          </cell>
        </row>
        <row r="102">
          <cell r="A102">
            <v>351495</v>
          </cell>
        </row>
        <row r="103">
          <cell r="A103">
            <v>351660</v>
          </cell>
        </row>
        <row r="104">
          <cell r="A104">
            <v>351860</v>
          </cell>
          <cell r="B104">
            <v>303162</v>
          </cell>
        </row>
        <row r="105">
          <cell r="A105">
            <v>352710</v>
          </cell>
          <cell r="B105">
            <v>1622</v>
          </cell>
        </row>
        <row r="106">
          <cell r="A106">
            <v>352725</v>
          </cell>
        </row>
        <row r="107">
          <cell r="A107">
            <v>352800</v>
          </cell>
        </row>
        <row r="108">
          <cell r="A108">
            <v>352880</v>
          </cell>
        </row>
        <row r="109">
          <cell r="A109">
            <v>353340</v>
          </cell>
        </row>
        <row r="110">
          <cell r="A110">
            <v>353660</v>
          </cell>
        </row>
        <row r="111">
          <cell r="A111">
            <v>353990</v>
          </cell>
        </row>
        <row r="112">
          <cell r="A112">
            <v>354160</v>
          </cell>
        </row>
        <row r="113">
          <cell r="A113">
            <v>354380</v>
          </cell>
        </row>
        <row r="114">
          <cell r="A114">
            <v>354660</v>
          </cell>
          <cell r="B114">
            <v>231194</v>
          </cell>
        </row>
        <row r="115">
          <cell r="A115">
            <v>354920</v>
          </cell>
        </row>
        <row r="116">
          <cell r="A116">
            <v>355310</v>
          </cell>
        </row>
        <row r="117">
          <cell r="A117">
            <v>355500</v>
          </cell>
        </row>
        <row r="118">
          <cell r="A118">
            <v>410335</v>
          </cell>
        </row>
        <row r="119">
          <cell r="A119">
            <v>410510</v>
          </cell>
        </row>
        <row r="120">
          <cell r="A120">
            <v>410520</v>
          </cell>
          <cell r="B120">
            <v>132287</v>
          </cell>
        </row>
        <row r="121">
          <cell r="A121">
            <v>410580</v>
          </cell>
        </row>
        <row r="122">
          <cell r="A122">
            <v>410700</v>
          </cell>
        </row>
        <row r="123">
          <cell r="A123">
            <v>411080</v>
          </cell>
        </row>
        <row r="124">
          <cell r="A124">
            <v>411130</v>
          </cell>
        </row>
        <row r="125">
          <cell r="A125">
            <v>411210</v>
          </cell>
          <cell r="C125">
            <v>200533</v>
          </cell>
        </row>
        <row r="126">
          <cell r="A126">
            <v>411435</v>
          </cell>
        </row>
        <row r="127">
          <cell r="A127">
            <v>411600</v>
          </cell>
        </row>
        <row r="128">
          <cell r="A128">
            <v>411760</v>
          </cell>
          <cell r="B128">
            <v>330683</v>
          </cell>
          <cell r="C128">
            <v>56099</v>
          </cell>
        </row>
        <row r="129">
          <cell r="A129">
            <v>412160</v>
          </cell>
        </row>
        <row r="130">
          <cell r="A130">
            <v>412350</v>
          </cell>
        </row>
        <row r="131">
          <cell r="A131">
            <v>412410</v>
          </cell>
        </row>
        <row r="132">
          <cell r="A132">
            <v>412440</v>
          </cell>
        </row>
        <row r="133">
          <cell r="A133">
            <v>412555</v>
          </cell>
        </row>
        <row r="134">
          <cell r="A134">
            <v>412627</v>
          </cell>
        </row>
        <row r="135">
          <cell r="A135">
            <v>412795</v>
          </cell>
        </row>
        <row r="136">
          <cell r="A136">
            <v>412840</v>
          </cell>
        </row>
        <row r="137">
          <cell r="A137">
            <v>420220</v>
          </cell>
        </row>
        <row r="138">
          <cell r="A138">
            <v>420395</v>
          </cell>
          <cell r="B138">
            <v>32655</v>
          </cell>
        </row>
        <row r="139">
          <cell r="A139">
            <v>420515</v>
          </cell>
        </row>
        <row r="140">
          <cell r="A140">
            <v>420675</v>
          </cell>
          <cell r="C140">
            <v>270347</v>
          </cell>
        </row>
        <row r="141">
          <cell r="A141">
            <v>421160</v>
          </cell>
          <cell r="B141">
            <v>152325</v>
          </cell>
        </row>
        <row r="142">
          <cell r="A142">
            <v>421320</v>
          </cell>
        </row>
        <row r="143">
          <cell r="A143">
            <v>421660</v>
          </cell>
          <cell r="B143">
            <v>2159506</v>
          </cell>
          <cell r="C143">
            <v>0</v>
          </cell>
          <cell r="E143">
            <v>0</v>
          </cell>
          <cell r="G143">
            <v>0</v>
          </cell>
        </row>
        <row r="144">
          <cell r="A144">
            <v>421950</v>
          </cell>
          <cell r="C144">
            <v>7451968</v>
          </cell>
        </row>
        <row r="145">
          <cell r="A145">
            <v>430030</v>
          </cell>
        </row>
        <row r="146">
          <cell r="A146">
            <v>430045</v>
          </cell>
        </row>
        <row r="147">
          <cell r="A147">
            <v>430057</v>
          </cell>
          <cell r="B147">
            <v>26785</v>
          </cell>
        </row>
        <row r="148">
          <cell r="A148">
            <v>430110</v>
          </cell>
          <cell r="B148">
            <v>44113</v>
          </cell>
        </row>
        <row r="149">
          <cell r="A149">
            <v>430222</v>
          </cell>
        </row>
        <row r="150">
          <cell r="A150">
            <v>430223</v>
          </cell>
          <cell r="B150">
            <v>38794</v>
          </cell>
        </row>
        <row r="151">
          <cell r="A151">
            <v>430260</v>
          </cell>
        </row>
        <row r="152">
          <cell r="A152">
            <v>430360</v>
          </cell>
          <cell r="B152">
            <v>42976</v>
          </cell>
        </row>
        <row r="153">
          <cell r="A153">
            <v>430430</v>
          </cell>
          <cell r="B153">
            <v>57704</v>
          </cell>
        </row>
        <row r="154">
          <cell r="A154">
            <v>430670</v>
          </cell>
          <cell r="B154">
            <v>20274</v>
          </cell>
        </row>
        <row r="155">
          <cell r="A155">
            <v>430781</v>
          </cell>
          <cell r="B155">
            <v>56670</v>
          </cell>
          <cell r="C155">
            <v>1766309</v>
          </cell>
        </row>
        <row r="156">
          <cell r="A156">
            <v>430865</v>
          </cell>
          <cell r="B156">
            <v>65445</v>
          </cell>
        </row>
        <row r="157">
          <cell r="A157">
            <v>431200</v>
          </cell>
          <cell r="B157">
            <v>29766</v>
          </cell>
        </row>
        <row r="158">
          <cell r="A158">
            <v>431210</v>
          </cell>
          <cell r="B158">
            <v>35696</v>
          </cell>
        </row>
        <row r="159">
          <cell r="A159">
            <v>431280</v>
          </cell>
        </row>
        <row r="160">
          <cell r="A160">
            <v>431342</v>
          </cell>
        </row>
        <row r="161">
          <cell r="A161">
            <v>431415</v>
          </cell>
        </row>
        <row r="162">
          <cell r="A162">
            <v>431475</v>
          </cell>
        </row>
        <row r="163">
          <cell r="A163">
            <v>431500</v>
          </cell>
        </row>
        <row r="164">
          <cell r="A164">
            <v>431650</v>
          </cell>
        </row>
        <row r="165">
          <cell r="A165">
            <v>431690</v>
          </cell>
        </row>
        <row r="166">
          <cell r="A166">
            <v>431830</v>
          </cell>
          <cell r="B166">
            <v>435580</v>
          </cell>
        </row>
        <row r="167">
          <cell r="A167">
            <v>431840</v>
          </cell>
          <cell r="B167">
            <v>124491</v>
          </cell>
        </row>
        <row r="168">
          <cell r="A168">
            <v>431849</v>
          </cell>
        </row>
        <row r="169">
          <cell r="A169">
            <v>431880</v>
          </cell>
          <cell r="B169">
            <v>365673</v>
          </cell>
          <cell r="C169">
            <v>0</v>
          </cell>
          <cell r="E169">
            <v>0</v>
          </cell>
          <cell r="G169">
            <v>0</v>
          </cell>
        </row>
        <row r="170">
          <cell r="A170">
            <v>432110</v>
          </cell>
          <cell r="B170">
            <v>111127</v>
          </cell>
        </row>
        <row r="171">
          <cell r="A171">
            <v>432140</v>
          </cell>
          <cell r="B171">
            <v>154064</v>
          </cell>
        </row>
        <row r="172">
          <cell r="A172">
            <v>432237</v>
          </cell>
        </row>
        <row r="173">
          <cell r="A173">
            <v>432300</v>
          </cell>
          <cell r="B173">
            <v>1622961</v>
          </cell>
        </row>
        <row r="174">
          <cell r="A174">
            <v>432360</v>
          </cell>
        </row>
        <row r="175">
          <cell r="A175">
            <v>500085</v>
          </cell>
          <cell r="C175">
            <v>675474</v>
          </cell>
        </row>
        <row r="176">
          <cell r="A176">
            <v>510050</v>
          </cell>
          <cell r="B176">
            <v>19012</v>
          </cell>
        </row>
        <row r="177">
          <cell r="A177">
            <v>520620</v>
          </cell>
        </row>
        <row r="178">
          <cell r="A178">
            <v>521020</v>
          </cell>
          <cell r="C178">
            <v>1296522</v>
          </cell>
        </row>
        <row r="179">
          <cell r="A179">
            <v>521975</v>
          </cell>
        </row>
        <row r="180">
          <cell r="A180">
            <v>170210</v>
          </cell>
          <cell r="B180">
            <v>426862</v>
          </cell>
        </row>
        <row r="181">
          <cell r="A181">
            <v>260740</v>
          </cell>
        </row>
        <row r="182">
          <cell r="A182">
            <v>290490</v>
          </cell>
        </row>
        <row r="183">
          <cell r="A183">
            <v>290840</v>
          </cell>
        </row>
        <row r="184">
          <cell r="A184">
            <v>291460</v>
          </cell>
        </row>
        <row r="185">
          <cell r="A185">
            <v>320040</v>
          </cell>
          <cell r="B185">
            <v>242416</v>
          </cell>
          <cell r="C185">
            <v>0</v>
          </cell>
          <cell r="E185">
            <v>0</v>
          </cell>
          <cell r="G185">
            <v>0</v>
          </cell>
        </row>
        <row r="186">
          <cell r="A186">
            <v>320110</v>
          </cell>
          <cell r="B186">
            <v>64112</v>
          </cell>
        </row>
        <row r="187">
          <cell r="A187">
            <v>320170</v>
          </cell>
          <cell r="B187">
            <v>95966</v>
          </cell>
        </row>
        <row r="188">
          <cell r="A188">
            <v>320245</v>
          </cell>
          <cell r="B188">
            <v>76015</v>
          </cell>
        </row>
        <row r="189">
          <cell r="A189">
            <v>320255</v>
          </cell>
          <cell r="B189">
            <v>42934</v>
          </cell>
        </row>
        <row r="190">
          <cell r="A190">
            <v>320265</v>
          </cell>
          <cell r="B190">
            <v>75328</v>
          </cell>
          <cell r="C190">
            <v>0</v>
          </cell>
          <cell r="E190">
            <v>0</v>
          </cell>
          <cell r="G190">
            <v>0</v>
          </cell>
        </row>
        <row r="191">
          <cell r="A191">
            <v>320340</v>
          </cell>
          <cell r="B191">
            <v>218193</v>
          </cell>
        </row>
        <row r="192">
          <cell r="A192">
            <v>320425</v>
          </cell>
          <cell r="B192">
            <v>16614</v>
          </cell>
        </row>
        <row r="193">
          <cell r="A193">
            <v>320501</v>
          </cell>
          <cell r="B193">
            <v>145618</v>
          </cell>
          <cell r="C193">
            <v>0</v>
          </cell>
          <cell r="E193">
            <v>0</v>
          </cell>
          <cell r="G193">
            <v>0</v>
          </cell>
        </row>
        <row r="194">
          <cell r="A194">
            <v>350260</v>
          </cell>
        </row>
        <row r="195">
          <cell r="A195">
            <v>350620</v>
          </cell>
        </row>
        <row r="196">
          <cell r="A196">
            <v>350670</v>
          </cell>
        </row>
        <row r="197">
          <cell r="A197">
            <v>350870</v>
          </cell>
        </row>
        <row r="198">
          <cell r="A198">
            <v>351220</v>
          </cell>
          <cell r="B198">
            <v>34411</v>
          </cell>
        </row>
        <row r="199">
          <cell r="A199">
            <v>351390</v>
          </cell>
          <cell r="B199">
            <v>9333</v>
          </cell>
        </row>
        <row r="200">
          <cell r="A200">
            <v>351690</v>
          </cell>
          <cell r="B200">
            <v>122841</v>
          </cell>
          <cell r="C200">
            <v>0</v>
          </cell>
          <cell r="E200">
            <v>0</v>
          </cell>
          <cell r="G200">
            <v>0</v>
          </cell>
        </row>
        <row r="201">
          <cell r="A201">
            <v>351720</v>
          </cell>
          <cell r="B201">
            <v>158313</v>
          </cell>
        </row>
        <row r="202">
          <cell r="A202">
            <v>351950</v>
          </cell>
          <cell r="B202">
            <v>9916</v>
          </cell>
        </row>
        <row r="203">
          <cell r="A203">
            <v>352050</v>
          </cell>
        </row>
        <row r="204">
          <cell r="A204">
            <v>352350</v>
          </cell>
          <cell r="B204">
            <v>230524</v>
          </cell>
        </row>
        <row r="205">
          <cell r="A205">
            <v>353130</v>
          </cell>
        </row>
        <row r="206">
          <cell r="A206">
            <v>353286</v>
          </cell>
        </row>
        <row r="207">
          <cell r="A207">
            <v>353690</v>
          </cell>
        </row>
        <row r="208">
          <cell r="A208">
            <v>353715</v>
          </cell>
          <cell r="B208">
            <v>32709</v>
          </cell>
        </row>
        <row r="209">
          <cell r="A209">
            <v>353870</v>
          </cell>
        </row>
        <row r="210">
          <cell r="A210">
            <v>353970</v>
          </cell>
          <cell r="B210">
            <v>45787</v>
          </cell>
        </row>
        <row r="211">
          <cell r="A211">
            <v>354060</v>
          </cell>
          <cell r="B211">
            <v>28193</v>
          </cell>
        </row>
        <row r="212">
          <cell r="A212">
            <v>354200</v>
          </cell>
        </row>
        <row r="213">
          <cell r="A213">
            <v>354790</v>
          </cell>
          <cell r="B213">
            <v>18158</v>
          </cell>
          <cell r="C213">
            <v>714896</v>
          </cell>
        </row>
        <row r="214">
          <cell r="A214">
            <v>354830</v>
          </cell>
        </row>
        <row r="215">
          <cell r="A215">
            <v>355060</v>
          </cell>
          <cell r="B215">
            <v>617621</v>
          </cell>
        </row>
        <row r="216">
          <cell r="A216">
            <v>355080</v>
          </cell>
        </row>
        <row r="217">
          <cell r="A217">
            <v>355300</v>
          </cell>
        </row>
        <row r="218">
          <cell r="A218">
            <v>355520</v>
          </cell>
          <cell r="B218">
            <v>42880</v>
          </cell>
        </row>
        <row r="219">
          <cell r="A219">
            <v>355535</v>
          </cell>
          <cell r="B219">
            <v>81653</v>
          </cell>
        </row>
        <row r="220">
          <cell r="A220">
            <v>355590</v>
          </cell>
          <cell r="B220">
            <v>17514</v>
          </cell>
        </row>
        <row r="221">
          <cell r="A221">
            <v>355635</v>
          </cell>
        </row>
        <row r="222">
          <cell r="A222">
            <v>355670</v>
          </cell>
        </row>
        <row r="223">
          <cell r="A223">
            <v>410040</v>
          </cell>
        </row>
        <row r="224">
          <cell r="A224">
            <v>410210</v>
          </cell>
        </row>
        <row r="225">
          <cell r="A225">
            <v>410490</v>
          </cell>
          <cell r="B225">
            <v>823165</v>
          </cell>
          <cell r="C225">
            <v>5278362</v>
          </cell>
        </row>
        <row r="226">
          <cell r="A226">
            <v>410650</v>
          </cell>
        </row>
        <row r="227">
          <cell r="A227">
            <v>411020</v>
          </cell>
        </row>
        <row r="228">
          <cell r="A228">
            <v>411150</v>
          </cell>
        </row>
        <row r="229">
          <cell r="A229">
            <v>411585</v>
          </cell>
          <cell r="B229">
            <v>46756</v>
          </cell>
          <cell r="C229">
            <v>352898</v>
          </cell>
        </row>
        <row r="230">
          <cell r="A230">
            <v>412130</v>
          </cell>
        </row>
        <row r="231">
          <cell r="A231">
            <v>412260</v>
          </cell>
        </row>
        <row r="232">
          <cell r="A232">
            <v>412575</v>
          </cell>
        </row>
        <row r="233">
          <cell r="A233">
            <v>412610</v>
          </cell>
        </row>
        <row r="234">
          <cell r="A234">
            <v>420160</v>
          </cell>
          <cell r="B234">
            <v>391</v>
          </cell>
        </row>
        <row r="235">
          <cell r="A235">
            <v>420190</v>
          </cell>
        </row>
        <row r="236">
          <cell r="A236">
            <v>420280</v>
          </cell>
          <cell r="B236">
            <v>152255</v>
          </cell>
        </row>
        <row r="237">
          <cell r="A237">
            <v>420720</v>
          </cell>
          <cell r="B237">
            <v>75498</v>
          </cell>
        </row>
        <row r="238">
          <cell r="A238">
            <v>420750</v>
          </cell>
        </row>
        <row r="239">
          <cell r="A239">
            <v>420990</v>
          </cell>
        </row>
        <row r="240">
          <cell r="A240">
            <v>421000</v>
          </cell>
          <cell r="B240">
            <v>156837</v>
          </cell>
        </row>
        <row r="241">
          <cell r="A241">
            <v>421070</v>
          </cell>
          <cell r="B241">
            <v>63523</v>
          </cell>
        </row>
        <row r="242">
          <cell r="A242">
            <v>421130</v>
          </cell>
          <cell r="B242">
            <v>568479</v>
          </cell>
        </row>
        <row r="243">
          <cell r="A243">
            <v>421145</v>
          </cell>
          <cell r="C243">
            <v>147237</v>
          </cell>
        </row>
        <row r="244">
          <cell r="A244">
            <v>421510</v>
          </cell>
        </row>
        <row r="245">
          <cell r="A245">
            <v>421545</v>
          </cell>
          <cell r="B245">
            <v>93266</v>
          </cell>
        </row>
        <row r="246">
          <cell r="A246">
            <v>421565</v>
          </cell>
          <cell r="B246">
            <v>134510</v>
          </cell>
        </row>
        <row r="247">
          <cell r="A247">
            <v>421700</v>
          </cell>
          <cell r="B247">
            <v>195768</v>
          </cell>
        </row>
        <row r="248">
          <cell r="A248">
            <v>421720</v>
          </cell>
          <cell r="B248">
            <v>811827</v>
          </cell>
        </row>
        <row r="249">
          <cell r="A249">
            <v>422000</v>
          </cell>
          <cell r="B249">
            <v>182378</v>
          </cell>
        </row>
        <row r="250">
          <cell r="A250">
            <v>430200</v>
          </cell>
          <cell r="B250">
            <v>34802</v>
          </cell>
        </row>
        <row r="251">
          <cell r="A251">
            <v>430510</v>
          </cell>
          <cell r="C251">
            <v>1022758</v>
          </cell>
        </row>
        <row r="252">
          <cell r="A252">
            <v>430770</v>
          </cell>
          <cell r="C252">
            <v>6795540</v>
          </cell>
          <cell r="E252">
            <v>0</v>
          </cell>
          <cell r="G252">
            <v>0</v>
          </cell>
        </row>
        <row r="253">
          <cell r="A253">
            <v>430783</v>
          </cell>
          <cell r="B253">
            <v>1579</v>
          </cell>
        </row>
        <row r="254">
          <cell r="A254">
            <v>430840</v>
          </cell>
          <cell r="B254">
            <v>36247</v>
          </cell>
        </row>
        <row r="255">
          <cell r="A255">
            <v>430880</v>
          </cell>
          <cell r="B255">
            <v>76757</v>
          </cell>
        </row>
        <row r="256">
          <cell r="A256">
            <v>430890</v>
          </cell>
          <cell r="B256">
            <v>126174</v>
          </cell>
        </row>
        <row r="257">
          <cell r="A257">
            <v>430930</v>
          </cell>
        </row>
        <row r="258">
          <cell r="A258">
            <v>430980</v>
          </cell>
        </row>
        <row r="259">
          <cell r="A259">
            <v>431112</v>
          </cell>
        </row>
        <row r="260">
          <cell r="A260">
            <v>431127</v>
          </cell>
          <cell r="B260">
            <v>56751</v>
          </cell>
        </row>
        <row r="261">
          <cell r="A261">
            <v>431170</v>
          </cell>
          <cell r="B261">
            <v>88163</v>
          </cell>
        </row>
        <row r="262">
          <cell r="A262">
            <v>431205</v>
          </cell>
        </row>
        <row r="263">
          <cell r="A263">
            <v>431247</v>
          </cell>
          <cell r="B263">
            <v>49924</v>
          </cell>
        </row>
        <row r="264">
          <cell r="A264">
            <v>431303</v>
          </cell>
        </row>
        <row r="265">
          <cell r="A265">
            <v>431420</v>
          </cell>
          <cell r="B265">
            <v>58460</v>
          </cell>
        </row>
        <row r="266">
          <cell r="A266">
            <v>431430</v>
          </cell>
        </row>
        <row r="267">
          <cell r="A267">
            <v>431513</v>
          </cell>
        </row>
        <row r="268">
          <cell r="A268">
            <v>431640</v>
          </cell>
          <cell r="B268">
            <v>103686</v>
          </cell>
          <cell r="C268">
            <v>0</v>
          </cell>
          <cell r="E268">
            <v>0</v>
          </cell>
          <cell r="G268">
            <v>0</v>
          </cell>
        </row>
        <row r="269">
          <cell r="A269">
            <v>431680</v>
          </cell>
          <cell r="B269">
            <v>1103050</v>
          </cell>
          <cell r="C269">
            <v>0</v>
          </cell>
          <cell r="E269">
            <v>0</v>
          </cell>
          <cell r="G269">
            <v>0</v>
          </cell>
        </row>
        <row r="270">
          <cell r="A270">
            <v>431848</v>
          </cell>
        </row>
        <row r="271">
          <cell r="A271">
            <v>431915</v>
          </cell>
        </row>
        <row r="272">
          <cell r="A272">
            <v>431971</v>
          </cell>
        </row>
        <row r="273">
          <cell r="A273">
            <v>432067</v>
          </cell>
        </row>
        <row r="274">
          <cell r="A274">
            <v>432080</v>
          </cell>
          <cell r="B274">
            <v>235707</v>
          </cell>
        </row>
        <row r="275">
          <cell r="A275">
            <v>432162</v>
          </cell>
        </row>
        <row r="276">
          <cell r="A276">
            <v>432200</v>
          </cell>
          <cell r="B276">
            <v>354276</v>
          </cell>
        </row>
        <row r="277">
          <cell r="A277">
            <v>432254</v>
          </cell>
          <cell r="B277">
            <v>16058</v>
          </cell>
          <cell r="C277">
            <v>848089</v>
          </cell>
        </row>
        <row r="278">
          <cell r="A278">
            <v>432320</v>
          </cell>
          <cell r="B278">
            <v>65273</v>
          </cell>
        </row>
        <row r="279">
          <cell r="A279">
            <v>500210</v>
          </cell>
          <cell r="B279">
            <v>82014</v>
          </cell>
        </row>
        <row r="280">
          <cell r="A280">
            <v>510337</v>
          </cell>
          <cell r="B280">
            <v>15887</v>
          </cell>
        </row>
        <row r="281">
          <cell r="A281">
            <v>520010</v>
          </cell>
        </row>
        <row r="282">
          <cell r="A282">
            <v>520450</v>
          </cell>
          <cell r="B282">
            <v>111167</v>
          </cell>
        </row>
        <row r="283">
          <cell r="A283">
            <v>110140</v>
          </cell>
          <cell r="C283">
            <v>11608</v>
          </cell>
        </row>
        <row r="284">
          <cell r="A284">
            <v>320010</v>
          </cell>
          <cell r="B284">
            <v>216802</v>
          </cell>
          <cell r="C284">
            <v>0</v>
          </cell>
          <cell r="E284">
            <v>0</v>
          </cell>
          <cell r="G284">
            <v>0</v>
          </cell>
        </row>
        <row r="285">
          <cell r="A285">
            <v>320230</v>
          </cell>
          <cell r="B285">
            <v>190837</v>
          </cell>
        </row>
        <row r="286">
          <cell r="A286">
            <v>320240</v>
          </cell>
          <cell r="B286">
            <v>711731</v>
          </cell>
          <cell r="C286">
            <v>0</v>
          </cell>
          <cell r="E286">
            <v>0</v>
          </cell>
          <cell r="G286">
            <v>0</v>
          </cell>
        </row>
        <row r="287">
          <cell r="A287">
            <v>320470</v>
          </cell>
          <cell r="B287">
            <v>349600</v>
          </cell>
        </row>
        <row r="288">
          <cell r="A288">
            <v>350090</v>
          </cell>
        </row>
        <row r="289">
          <cell r="A289">
            <v>350140</v>
          </cell>
          <cell r="B289">
            <v>23327</v>
          </cell>
        </row>
        <row r="290">
          <cell r="A290">
            <v>350280</v>
          </cell>
          <cell r="C290">
            <v>1359631</v>
          </cell>
        </row>
        <row r="291">
          <cell r="A291">
            <v>351170</v>
          </cell>
          <cell r="B291">
            <v>197533</v>
          </cell>
        </row>
        <row r="292">
          <cell r="A292">
            <v>351780</v>
          </cell>
        </row>
        <row r="293">
          <cell r="A293">
            <v>351900</v>
          </cell>
        </row>
        <row r="294">
          <cell r="A294">
            <v>352040</v>
          </cell>
        </row>
        <row r="295">
          <cell r="A295">
            <v>352510</v>
          </cell>
          <cell r="B295">
            <v>5285</v>
          </cell>
        </row>
        <row r="296">
          <cell r="A296">
            <v>352940</v>
          </cell>
        </row>
        <row r="297">
          <cell r="A297">
            <v>352960</v>
          </cell>
        </row>
        <row r="298">
          <cell r="A298">
            <v>353475</v>
          </cell>
        </row>
        <row r="299">
          <cell r="A299">
            <v>353480</v>
          </cell>
        </row>
        <row r="300">
          <cell r="A300">
            <v>353530</v>
          </cell>
          <cell r="B300">
            <v>172449</v>
          </cell>
        </row>
        <row r="301">
          <cell r="A301">
            <v>353550</v>
          </cell>
          <cell r="B301">
            <v>371894</v>
          </cell>
        </row>
        <row r="302">
          <cell r="A302">
            <v>353670</v>
          </cell>
        </row>
        <row r="303">
          <cell r="A303">
            <v>354320</v>
          </cell>
          <cell r="B303">
            <v>38219</v>
          </cell>
        </row>
        <row r="304">
          <cell r="A304">
            <v>354750</v>
          </cell>
        </row>
        <row r="305">
          <cell r="A305">
            <v>355130</v>
          </cell>
        </row>
        <row r="306">
          <cell r="A306">
            <v>410080</v>
          </cell>
        </row>
        <row r="307">
          <cell r="A307">
            <v>410290</v>
          </cell>
          <cell r="C307">
            <v>1199710</v>
          </cell>
        </row>
        <row r="308">
          <cell r="A308">
            <v>410560</v>
          </cell>
        </row>
        <row r="309">
          <cell r="A309">
            <v>410657</v>
          </cell>
          <cell r="C309">
            <v>131500</v>
          </cell>
        </row>
        <row r="310">
          <cell r="A310">
            <v>410690</v>
          </cell>
          <cell r="B310">
            <v>2606700</v>
          </cell>
          <cell r="C310">
            <v>0</v>
          </cell>
          <cell r="E310">
            <v>0</v>
          </cell>
          <cell r="G310">
            <v>0</v>
          </cell>
        </row>
        <row r="311">
          <cell r="A311">
            <v>410773</v>
          </cell>
        </row>
        <row r="312">
          <cell r="A312">
            <v>410860</v>
          </cell>
        </row>
        <row r="313">
          <cell r="A313">
            <v>411240</v>
          </cell>
        </row>
        <row r="314">
          <cell r="A314">
            <v>411880</v>
          </cell>
        </row>
        <row r="315">
          <cell r="A315">
            <v>412085</v>
          </cell>
          <cell r="C315">
            <v>2699</v>
          </cell>
        </row>
        <row r="316">
          <cell r="A316">
            <v>412250</v>
          </cell>
          <cell r="C316">
            <v>819537</v>
          </cell>
        </row>
        <row r="317">
          <cell r="A317">
            <v>412665</v>
          </cell>
          <cell r="B317">
            <v>12049</v>
          </cell>
          <cell r="C317">
            <v>2173028</v>
          </cell>
        </row>
        <row r="318">
          <cell r="A318">
            <v>420230</v>
          </cell>
        </row>
        <row r="319">
          <cell r="A319">
            <v>420380</v>
          </cell>
        </row>
        <row r="320">
          <cell r="A320">
            <v>420420</v>
          </cell>
        </row>
        <row r="321">
          <cell r="A321">
            <v>420425</v>
          </cell>
          <cell r="B321">
            <v>314552</v>
          </cell>
        </row>
        <row r="322">
          <cell r="A322">
            <v>420430</v>
          </cell>
          <cell r="B322">
            <v>632762</v>
          </cell>
          <cell r="C322">
            <v>31656898</v>
          </cell>
        </row>
        <row r="323">
          <cell r="A323">
            <v>420519</v>
          </cell>
          <cell r="B323">
            <v>61239</v>
          </cell>
        </row>
        <row r="324">
          <cell r="A324">
            <v>420590</v>
          </cell>
          <cell r="C324">
            <v>401385</v>
          </cell>
        </row>
        <row r="325">
          <cell r="A325">
            <v>420690</v>
          </cell>
        </row>
        <row r="326">
          <cell r="A326">
            <v>421250</v>
          </cell>
          <cell r="B326">
            <v>361458</v>
          </cell>
        </row>
        <row r="327">
          <cell r="A327">
            <v>421280</v>
          </cell>
          <cell r="B327">
            <v>431442</v>
          </cell>
        </row>
        <row r="328">
          <cell r="A328">
            <v>421350</v>
          </cell>
          <cell r="B328">
            <v>359019</v>
          </cell>
        </row>
        <row r="329">
          <cell r="A329">
            <v>421920</v>
          </cell>
        </row>
        <row r="330">
          <cell r="A330">
            <v>430040</v>
          </cell>
          <cell r="B330">
            <v>404185</v>
          </cell>
        </row>
        <row r="331">
          <cell r="A331">
            <v>430215</v>
          </cell>
        </row>
        <row r="332">
          <cell r="A332">
            <v>430310</v>
          </cell>
        </row>
        <row r="333">
          <cell r="A333">
            <v>430390</v>
          </cell>
        </row>
        <row r="334">
          <cell r="A334">
            <v>430513</v>
          </cell>
          <cell r="B334">
            <v>37232</v>
          </cell>
        </row>
        <row r="335">
          <cell r="A335">
            <v>430635</v>
          </cell>
        </row>
        <row r="336">
          <cell r="A336">
            <v>430676</v>
          </cell>
          <cell r="B336">
            <v>150</v>
          </cell>
        </row>
        <row r="337">
          <cell r="A337">
            <v>430780</v>
          </cell>
          <cell r="B337">
            <v>66947</v>
          </cell>
          <cell r="C337">
            <v>11804277</v>
          </cell>
        </row>
        <row r="338">
          <cell r="A338">
            <v>430843</v>
          </cell>
        </row>
        <row r="339">
          <cell r="A339">
            <v>430940</v>
          </cell>
          <cell r="B339">
            <v>389450</v>
          </cell>
        </row>
        <row r="340">
          <cell r="A340">
            <v>431446</v>
          </cell>
          <cell r="B340">
            <v>80729</v>
          </cell>
          <cell r="C340">
            <v>0</v>
          </cell>
          <cell r="E340">
            <v>0</v>
          </cell>
          <cell r="G340">
            <v>0</v>
          </cell>
        </row>
        <row r="341">
          <cell r="A341">
            <v>431760</v>
          </cell>
          <cell r="C341">
            <v>2074550</v>
          </cell>
        </row>
        <row r="342">
          <cell r="A342">
            <v>431790</v>
          </cell>
        </row>
        <row r="343">
          <cell r="A343">
            <v>432026</v>
          </cell>
        </row>
        <row r="344">
          <cell r="A344">
            <v>432035</v>
          </cell>
          <cell r="B344">
            <v>39847</v>
          </cell>
        </row>
        <row r="345">
          <cell r="A345">
            <v>432065</v>
          </cell>
          <cell r="B345">
            <v>23908</v>
          </cell>
        </row>
        <row r="346">
          <cell r="A346">
            <v>500110</v>
          </cell>
          <cell r="B346">
            <v>233237</v>
          </cell>
        </row>
        <row r="347">
          <cell r="A347">
            <v>500568</v>
          </cell>
          <cell r="C347">
            <v>612754</v>
          </cell>
        </row>
        <row r="348">
          <cell r="A348">
            <v>110007</v>
          </cell>
        </row>
        <row r="349">
          <cell r="A349">
            <v>110034</v>
          </cell>
        </row>
        <row r="350">
          <cell r="A350">
            <v>230440</v>
          </cell>
          <cell r="C350">
            <v>61368339</v>
          </cell>
        </row>
        <row r="351">
          <cell r="A351">
            <v>240950</v>
          </cell>
        </row>
        <row r="352">
          <cell r="A352">
            <v>261130</v>
          </cell>
          <cell r="B352">
            <v>9299</v>
          </cell>
          <cell r="C352">
            <v>47323</v>
          </cell>
        </row>
        <row r="353">
          <cell r="A353">
            <v>270800</v>
          </cell>
          <cell r="C353">
            <v>2425182</v>
          </cell>
        </row>
        <row r="354">
          <cell r="A354">
            <v>280030</v>
          </cell>
        </row>
        <row r="355">
          <cell r="A355">
            <v>290100</v>
          </cell>
        </row>
        <row r="356">
          <cell r="A356">
            <v>291080</v>
          </cell>
        </row>
        <row r="357">
          <cell r="A357">
            <v>320013</v>
          </cell>
          <cell r="B357">
            <v>62605</v>
          </cell>
        </row>
        <row r="358">
          <cell r="A358">
            <v>320290</v>
          </cell>
          <cell r="B358">
            <v>81022</v>
          </cell>
        </row>
        <row r="359">
          <cell r="A359">
            <v>320316</v>
          </cell>
          <cell r="B359">
            <v>177928</v>
          </cell>
        </row>
        <row r="360">
          <cell r="A360">
            <v>320332</v>
          </cell>
          <cell r="B360">
            <v>263264</v>
          </cell>
          <cell r="C360">
            <v>0</v>
          </cell>
          <cell r="E360">
            <v>0</v>
          </cell>
          <cell r="G360">
            <v>0</v>
          </cell>
        </row>
        <row r="361">
          <cell r="A361">
            <v>320510</v>
          </cell>
          <cell r="B361">
            <v>1035260</v>
          </cell>
          <cell r="C361">
            <v>0</v>
          </cell>
          <cell r="E361">
            <v>0</v>
          </cell>
          <cell r="G361">
            <v>0</v>
          </cell>
        </row>
        <row r="362">
          <cell r="A362">
            <v>350230</v>
          </cell>
        </row>
        <row r="363">
          <cell r="A363">
            <v>350370</v>
          </cell>
        </row>
        <row r="364">
          <cell r="A364">
            <v>350690</v>
          </cell>
        </row>
        <row r="365">
          <cell r="A365">
            <v>351190</v>
          </cell>
        </row>
        <row r="366">
          <cell r="A366">
            <v>351290</v>
          </cell>
        </row>
        <row r="367">
          <cell r="A367">
            <v>351670</v>
          </cell>
          <cell r="B367">
            <v>303452</v>
          </cell>
        </row>
        <row r="368">
          <cell r="A368">
            <v>351990</v>
          </cell>
        </row>
        <row r="369">
          <cell r="A369">
            <v>352000</v>
          </cell>
        </row>
        <row r="370">
          <cell r="A370">
            <v>352140</v>
          </cell>
        </row>
        <row r="371">
          <cell r="A371">
            <v>352240</v>
          </cell>
        </row>
        <row r="372">
          <cell r="A372">
            <v>352750</v>
          </cell>
          <cell r="B372">
            <v>27195</v>
          </cell>
        </row>
        <row r="373">
          <cell r="A373">
            <v>352965</v>
          </cell>
        </row>
        <row r="374">
          <cell r="A374">
            <v>353100</v>
          </cell>
        </row>
        <row r="375">
          <cell r="A375">
            <v>353330</v>
          </cell>
          <cell r="B375">
            <v>45454</v>
          </cell>
        </row>
        <row r="376">
          <cell r="A376">
            <v>353500</v>
          </cell>
        </row>
        <row r="377">
          <cell r="A377">
            <v>353520</v>
          </cell>
        </row>
        <row r="378">
          <cell r="A378">
            <v>353560</v>
          </cell>
        </row>
        <row r="379">
          <cell r="A379">
            <v>353590</v>
          </cell>
        </row>
        <row r="380">
          <cell r="A380">
            <v>354010</v>
          </cell>
          <cell r="B380">
            <v>71939</v>
          </cell>
        </row>
        <row r="381">
          <cell r="A381">
            <v>354040</v>
          </cell>
        </row>
        <row r="382">
          <cell r="A382">
            <v>355255</v>
          </cell>
        </row>
        <row r="383">
          <cell r="A383">
            <v>355710</v>
          </cell>
        </row>
        <row r="384">
          <cell r="A384">
            <v>410260</v>
          </cell>
          <cell r="B384">
            <v>91272</v>
          </cell>
          <cell r="C384">
            <v>356015</v>
          </cell>
        </row>
        <row r="385">
          <cell r="A385">
            <v>410315</v>
          </cell>
        </row>
        <row r="386">
          <cell r="A386">
            <v>410480</v>
          </cell>
        </row>
        <row r="387">
          <cell r="A387">
            <v>410712</v>
          </cell>
          <cell r="B387">
            <v>15759</v>
          </cell>
          <cell r="C387">
            <v>2655</v>
          </cell>
        </row>
        <row r="388">
          <cell r="A388">
            <v>410832</v>
          </cell>
        </row>
        <row r="389">
          <cell r="A389">
            <v>410960</v>
          </cell>
        </row>
        <row r="390">
          <cell r="A390">
            <v>411220</v>
          </cell>
        </row>
        <row r="391">
          <cell r="A391">
            <v>411420</v>
          </cell>
        </row>
        <row r="392">
          <cell r="A392">
            <v>411605</v>
          </cell>
        </row>
        <row r="393">
          <cell r="A393">
            <v>411650</v>
          </cell>
        </row>
        <row r="394">
          <cell r="A394">
            <v>411729</v>
          </cell>
        </row>
        <row r="395">
          <cell r="A395">
            <v>411745</v>
          </cell>
        </row>
        <row r="396">
          <cell r="A396">
            <v>411840</v>
          </cell>
          <cell r="C396">
            <v>401463</v>
          </cell>
        </row>
        <row r="397">
          <cell r="A397">
            <v>412033</v>
          </cell>
        </row>
        <row r="398">
          <cell r="A398">
            <v>412100</v>
          </cell>
        </row>
        <row r="399">
          <cell r="A399">
            <v>412700</v>
          </cell>
        </row>
        <row r="400">
          <cell r="A400">
            <v>412790</v>
          </cell>
        </row>
        <row r="401">
          <cell r="A401">
            <v>420125</v>
          </cell>
        </row>
        <row r="402">
          <cell r="A402">
            <v>420130</v>
          </cell>
          <cell r="B402">
            <v>594449</v>
          </cell>
        </row>
        <row r="403">
          <cell r="A403">
            <v>420170</v>
          </cell>
        </row>
        <row r="404">
          <cell r="A404">
            <v>420195</v>
          </cell>
          <cell r="B404">
            <v>192740</v>
          </cell>
        </row>
        <row r="405">
          <cell r="A405">
            <v>420860</v>
          </cell>
          <cell r="B405">
            <v>78863</v>
          </cell>
        </row>
        <row r="406">
          <cell r="A406">
            <v>421040</v>
          </cell>
          <cell r="B406">
            <v>63382</v>
          </cell>
        </row>
        <row r="407">
          <cell r="A407">
            <v>421260</v>
          </cell>
          <cell r="C407">
            <v>292689</v>
          </cell>
        </row>
        <row r="408">
          <cell r="A408">
            <v>421850</v>
          </cell>
        </row>
        <row r="409">
          <cell r="A409">
            <v>430120</v>
          </cell>
          <cell r="B409">
            <v>24605</v>
          </cell>
          <cell r="C409">
            <v>746678</v>
          </cell>
        </row>
        <row r="410">
          <cell r="A410">
            <v>430140</v>
          </cell>
          <cell r="B410">
            <v>94904</v>
          </cell>
        </row>
        <row r="411">
          <cell r="A411">
            <v>430250</v>
          </cell>
        </row>
        <row r="412">
          <cell r="A412">
            <v>430420</v>
          </cell>
        </row>
        <row r="413">
          <cell r="A413">
            <v>430512</v>
          </cell>
          <cell r="B413">
            <v>27928</v>
          </cell>
        </row>
        <row r="414">
          <cell r="A414">
            <v>430710</v>
          </cell>
          <cell r="B414">
            <v>60835</v>
          </cell>
        </row>
        <row r="415">
          <cell r="A415">
            <v>430960</v>
          </cell>
          <cell r="B415">
            <v>156371</v>
          </cell>
          <cell r="C415">
            <v>425177</v>
          </cell>
        </row>
        <row r="416">
          <cell r="A416">
            <v>430965</v>
          </cell>
          <cell r="B416">
            <v>62324</v>
          </cell>
        </row>
        <row r="417">
          <cell r="A417">
            <v>430990</v>
          </cell>
          <cell r="B417">
            <v>50480</v>
          </cell>
        </row>
        <row r="418">
          <cell r="A418">
            <v>431113</v>
          </cell>
          <cell r="B418">
            <v>48869</v>
          </cell>
        </row>
        <row r="419">
          <cell r="A419">
            <v>431150</v>
          </cell>
        </row>
        <row r="420">
          <cell r="A420">
            <v>431215</v>
          </cell>
        </row>
        <row r="421">
          <cell r="A421">
            <v>431225</v>
          </cell>
          <cell r="B421">
            <v>76278</v>
          </cell>
          <cell r="C421">
            <v>0</v>
          </cell>
          <cell r="E421">
            <v>0</v>
          </cell>
          <cell r="G421">
            <v>0</v>
          </cell>
        </row>
        <row r="422">
          <cell r="A422">
            <v>431460</v>
          </cell>
          <cell r="B422">
            <v>66336</v>
          </cell>
        </row>
        <row r="423">
          <cell r="A423">
            <v>431490</v>
          </cell>
          <cell r="C423">
            <v>62782904</v>
          </cell>
        </row>
        <row r="424">
          <cell r="A424">
            <v>431507</v>
          </cell>
        </row>
        <row r="425">
          <cell r="A425">
            <v>431630</v>
          </cell>
        </row>
        <row r="426">
          <cell r="A426">
            <v>431700</v>
          </cell>
          <cell r="B426">
            <v>37171</v>
          </cell>
        </row>
        <row r="427">
          <cell r="A427">
            <v>431973</v>
          </cell>
        </row>
        <row r="428">
          <cell r="A428">
            <v>432090</v>
          </cell>
          <cell r="C428">
            <v>2578437</v>
          </cell>
        </row>
        <row r="429">
          <cell r="A429">
            <v>432135</v>
          </cell>
          <cell r="B429">
            <v>19273</v>
          </cell>
        </row>
        <row r="430">
          <cell r="A430">
            <v>432210</v>
          </cell>
        </row>
        <row r="431">
          <cell r="A431">
            <v>432230</v>
          </cell>
        </row>
        <row r="432">
          <cell r="A432">
            <v>432330</v>
          </cell>
        </row>
        <row r="433">
          <cell r="A433">
            <v>500290</v>
          </cell>
          <cell r="B433">
            <v>130212</v>
          </cell>
        </row>
        <row r="434">
          <cell r="A434">
            <v>510550</v>
          </cell>
          <cell r="B434">
            <v>38431</v>
          </cell>
        </row>
        <row r="435">
          <cell r="A435">
            <v>140023</v>
          </cell>
          <cell r="B435">
            <v>14604</v>
          </cell>
          <cell r="C435">
            <v>46848</v>
          </cell>
        </row>
        <row r="436">
          <cell r="A436">
            <v>221080</v>
          </cell>
        </row>
        <row r="437">
          <cell r="A437">
            <v>291685</v>
          </cell>
        </row>
        <row r="438">
          <cell r="A438">
            <v>292265</v>
          </cell>
        </row>
        <row r="439">
          <cell r="A439">
            <v>320140</v>
          </cell>
          <cell r="B439">
            <v>279662</v>
          </cell>
          <cell r="C439">
            <v>0</v>
          </cell>
          <cell r="E439">
            <v>0</v>
          </cell>
          <cell r="G439">
            <v>0</v>
          </cell>
        </row>
        <row r="440">
          <cell r="A440">
            <v>320260</v>
          </cell>
          <cell r="B440">
            <v>87062</v>
          </cell>
        </row>
        <row r="441">
          <cell r="A441">
            <v>320380</v>
          </cell>
          <cell r="B441">
            <v>60065</v>
          </cell>
        </row>
        <row r="442">
          <cell r="A442">
            <v>320420</v>
          </cell>
          <cell r="B442">
            <v>44908</v>
          </cell>
        </row>
        <row r="443">
          <cell r="A443">
            <v>320465</v>
          </cell>
          <cell r="B443">
            <v>70827</v>
          </cell>
        </row>
        <row r="444">
          <cell r="A444">
            <v>350270</v>
          </cell>
          <cell r="B444">
            <v>123</v>
          </cell>
          <cell r="C444">
            <v>77630</v>
          </cell>
        </row>
        <row r="445">
          <cell r="A445">
            <v>350340</v>
          </cell>
        </row>
        <row r="446">
          <cell r="A446">
            <v>350840</v>
          </cell>
        </row>
        <row r="447">
          <cell r="A447">
            <v>351330</v>
          </cell>
          <cell r="B447">
            <v>35922</v>
          </cell>
        </row>
        <row r="448">
          <cell r="A448">
            <v>351590</v>
          </cell>
        </row>
        <row r="449">
          <cell r="A449">
            <v>352910</v>
          </cell>
        </row>
        <row r="450">
          <cell r="A450">
            <v>353010</v>
          </cell>
        </row>
        <row r="451">
          <cell r="A451">
            <v>353920</v>
          </cell>
        </row>
        <row r="452">
          <cell r="A452">
            <v>354550</v>
          </cell>
        </row>
        <row r="453">
          <cell r="A453">
            <v>355030</v>
          </cell>
          <cell r="B453">
            <v>145737232</v>
          </cell>
        </row>
        <row r="454">
          <cell r="A454">
            <v>355100</v>
          </cell>
        </row>
        <row r="455">
          <cell r="A455">
            <v>355360</v>
          </cell>
          <cell r="B455">
            <v>47204</v>
          </cell>
          <cell r="C455">
            <v>2670817</v>
          </cell>
        </row>
        <row r="456">
          <cell r="A456">
            <v>355660</v>
          </cell>
        </row>
        <row r="457">
          <cell r="A457">
            <v>410305</v>
          </cell>
        </row>
        <row r="458">
          <cell r="A458">
            <v>410340</v>
          </cell>
        </row>
        <row r="459">
          <cell r="A459">
            <v>410645</v>
          </cell>
        </row>
        <row r="460">
          <cell r="A460">
            <v>410965</v>
          </cell>
        </row>
        <row r="461">
          <cell r="A461">
            <v>411300</v>
          </cell>
        </row>
        <row r="462">
          <cell r="A462">
            <v>411480</v>
          </cell>
        </row>
        <row r="463">
          <cell r="A463">
            <v>411720</v>
          </cell>
        </row>
        <row r="464">
          <cell r="A464">
            <v>411750</v>
          </cell>
        </row>
        <row r="465">
          <cell r="A465">
            <v>411970</v>
          </cell>
        </row>
        <row r="466">
          <cell r="A466">
            <v>412460</v>
          </cell>
          <cell r="B466">
            <v>89073</v>
          </cell>
        </row>
        <row r="467">
          <cell r="A467">
            <v>420460</v>
          </cell>
          <cell r="B467">
            <v>2656215</v>
          </cell>
          <cell r="C467">
            <v>0</v>
          </cell>
          <cell r="E467">
            <v>0</v>
          </cell>
          <cell r="G467">
            <v>0</v>
          </cell>
        </row>
        <row r="468">
          <cell r="A468">
            <v>420700</v>
          </cell>
          <cell r="B468">
            <v>673839</v>
          </cell>
        </row>
        <row r="469">
          <cell r="A469">
            <v>420800</v>
          </cell>
        </row>
        <row r="470">
          <cell r="A470">
            <v>421180</v>
          </cell>
        </row>
        <row r="471">
          <cell r="A471">
            <v>421205</v>
          </cell>
          <cell r="C471">
            <v>0</v>
          </cell>
          <cell r="E471">
            <v>0</v>
          </cell>
          <cell r="G471">
            <v>0</v>
          </cell>
        </row>
        <row r="472">
          <cell r="A472">
            <v>421400</v>
          </cell>
        </row>
        <row r="473">
          <cell r="A473">
            <v>421560</v>
          </cell>
          <cell r="C473">
            <v>91967</v>
          </cell>
        </row>
        <row r="474">
          <cell r="A474">
            <v>421590</v>
          </cell>
          <cell r="B474">
            <v>86508</v>
          </cell>
        </row>
        <row r="475">
          <cell r="A475">
            <v>421840</v>
          </cell>
          <cell r="B475">
            <v>103468</v>
          </cell>
        </row>
        <row r="476">
          <cell r="A476">
            <v>430010</v>
          </cell>
          <cell r="B476">
            <v>168069</v>
          </cell>
        </row>
        <row r="477">
          <cell r="A477">
            <v>430087</v>
          </cell>
        </row>
        <row r="478">
          <cell r="A478">
            <v>430130</v>
          </cell>
          <cell r="B478">
            <v>121382</v>
          </cell>
        </row>
        <row r="479">
          <cell r="A479">
            <v>430180</v>
          </cell>
          <cell r="C479">
            <v>329970</v>
          </cell>
        </row>
        <row r="480">
          <cell r="A480">
            <v>430225</v>
          </cell>
        </row>
        <row r="481">
          <cell r="A481">
            <v>430235</v>
          </cell>
          <cell r="B481">
            <v>102620</v>
          </cell>
          <cell r="C481">
            <v>344752</v>
          </cell>
        </row>
        <row r="482">
          <cell r="A482">
            <v>430367</v>
          </cell>
        </row>
        <row r="483">
          <cell r="A483">
            <v>430467</v>
          </cell>
          <cell r="B483">
            <v>20433</v>
          </cell>
        </row>
        <row r="484">
          <cell r="A484">
            <v>430469</v>
          </cell>
        </row>
        <row r="485">
          <cell r="A485">
            <v>430520</v>
          </cell>
        </row>
        <row r="486">
          <cell r="A486">
            <v>430605</v>
          </cell>
          <cell r="B486">
            <v>63213</v>
          </cell>
        </row>
        <row r="487">
          <cell r="A487">
            <v>430640</v>
          </cell>
        </row>
        <row r="488">
          <cell r="A488">
            <v>430807</v>
          </cell>
        </row>
        <row r="489">
          <cell r="A489">
            <v>430910</v>
          </cell>
        </row>
        <row r="490">
          <cell r="A490">
            <v>431010</v>
          </cell>
          <cell r="C490">
            <v>3694422</v>
          </cell>
        </row>
        <row r="491">
          <cell r="A491">
            <v>431065</v>
          </cell>
        </row>
        <row r="492">
          <cell r="A492">
            <v>431070</v>
          </cell>
        </row>
        <row r="493">
          <cell r="A493">
            <v>431100</v>
          </cell>
          <cell r="B493">
            <v>140220</v>
          </cell>
        </row>
        <row r="494">
          <cell r="A494">
            <v>431237</v>
          </cell>
          <cell r="B494">
            <v>26861</v>
          </cell>
        </row>
        <row r="495">
          <cell r="A495">
            <v>431270</v>
          </cell>
        </row>
        <row r="496">
          <cell r="A496">
            <v>431308</v>
          </cell>
        </row>
        <row r="497">
          <cell r="A497">
            <v>431320</v>
          </cell>
          <cell r="B497">
            <v>87705</v>
          </cell>
        </row>
        <row r="498">
          <cell r="A498">
            <v>431417</v>
          </cell>
          <cell r="B498">
            <v>48347</v>
          </cell>
        </row>
        <row r="499">
          <cell r="A499">
            <v>431480</v>
          </cell>
          <cell r="B499">
            <v>298484</v>
          </cell>
          <cell r="C499">
            <v>778310</v>
          </cell>
        </row>
        <row r="500">
          <cell r="A500">
            <v>431505</v>
          </cell>
        </row>
        <row r="501">
          <cell r="A501">
            <v>431560</v>
          </cell>
          <cell r="C501">
            <v>186</v>
          </cell>
        </row>
        <row r="502">
          <cell r="A502">
            <v>431570</v>
          </cell>
          <cell r="B502">
            <v>228175</v>
          </cell>
          <cell r="C502">
            <v>0</v>
          </cell>
          <cell r="E502">
            <v>0</v>
          </cell>
          <cell r="G502">
            <v>0</v>
          </cell>
        </row>
        <row r="503">
          <cell r="A503">
            <v>431675</v>
          </cell>
        </row>
        <row r="504">
          <cell r="A504">
            <v>431950</v>
          </cell>
          <cell r="B504">
            <v>260870</v>
          </cell>
        </row>
        <row r="505">
          <cell r="A505">
            <v>432023</v>
          </cell>
        </row>
        <row r="506">
          <cell r="A506">
            <v>432070</v>
          </cell>
          <cell r="B506">
            <v>57275</v>
          </cell>
          <cell r="C506">
            <v>544328</v>
          </cell>
        </row>
        <row r="507">
          <cell r="A507">
            <v>432100</v>
          </cell>
          <cell r="B507">
            <v>119058</v>
          </cell>
        </row>
        <row r="508">
          <cell r="A508">
            <v>432232</v>
          </cell>
          <cell r="B508">
            <v>24288</v>
          </cell>
        </row>
        <row r="509">
          <cell r="A509">
            <v>432335</v>
          </cell>
        </row>
        <row r="510">
          <cell r="A510">
            <v>500330</v>
          </cell>
          <cell r="B510">
            <v>212782</v>
          </cell>
          <cell r="C510">
            <v>3443667</v>
          </cell>
        </row>
        <row r="511">
          <cell r="A511">
            <v>510335</v>
          </cell>
          <cell r="B511">
            <v>46257</v>
          </cell>
        </row>
        <row r="512">
          <cell r="A512">
            <v>510515</v>
          </cell>
          <cell r="C512">
            <v>1720728</v>
          </cell>
        </row>
        <row r="513">
          <cell r="A513">
            <v>510629</v>
          </cell>
        </row>
        <row r="514">
          <cell r="A514">
            <v>510890</v>
          </cell>
          <cell r="B514">
            <v>38027</v>
          </cell>
        </row>
        <row r="515">
          <cell r="A515">
            <v>520110</v>
          </cell>
          <cell r="B515">
            <v>57200</v>
          </cell>
        </row>
        <row r="516">
          <cell r="A516">
            <v>521880</v>
          </cell>
          <cell r="B516">
            <v>1492664</v>
          </cell>
        </row>
        <row r="517">
          <cell r="A517">
            <v>110006</v>
          </cell>
        </row>
        <row r="518">
          <cell r="A518">
            <v>110029</v>
          </cell>
        </row>
        <row r="519">
          <cell r="A519">
            <v>130260</v>
          </cell>
        </row>
        <row r="520">
          <cell r="A520">
            <v>240170</v>
          </cell>
        </row>
        <row r="521">
          <cell r="A521">
            <v>240710</v>
          </cell>
        </row>
        <row r="522">
          <cell r="A522">
            <v>292660</v>
          </cell>
        </row>
        <row r="523">
          <cell r="A523">
            <v>320350</v>
          </cell>
          <cell r="B523">
            <v>10752</v>
          </cell>
        </row>
        <row r="524">
          <cell r="A524">
            <v>320370</v>
          </cell>
          <cell r="B524">
            <v>169365</v>
          </cell>
          <cell r="C524">
            <v>0</v>
          </cell>
          <cell r="E524">
            <v>0</v>
          </cell>
          <cell r="G524">
            <v>0</v>
          </cell>
        </row>
        <row r="525">
          <cell r="A525">
            <v>320450</v>
          </cell>
          <cell r="B525">
            <v>64303</v>
          </cell>
        </row>
        <row r="526">
          <cell r="A526">
            <v>320490</v>
          </cell>
          <cell r="B526">
            <v>565538</v>
          </cell>
          <cell r="C526">
            <v>0</v>
          </cell>
          <cell r="E526">
            <v>0</v>
          </cell>
          <cell r="G526">
            <v>0</v>
          </cell>
        </row>
        <row r="527">
          <cell r="A527">
            <v>320503</v>
          </cell>
          <cell r="B527">
            <v>187061</v>
          </cell>
          <cell r="C527">
            <v>0</v>
          </cell>
          <cell r="E527">
            <v>0</v>
          </cell>
          <cell r="G527">
            <v>0</v>
          </cell>
        </row>
        <row r="528">
          <cell r="A528">
            <v>320515</v>
          </cell>
          <cell r="B528">
            <v>120114</v>
          </cell>
        </row>
        <row r="529">
          <cell r="A529">
            <v>350060</v>
          </cell>
        </row>
        <row r="530">
          <cell r="A530">
            <v>350430</v>
          </cell>
          <cell r="B530">
            <v>48505</v>
          </cell>
        </row>
        <row r="531">
          <cell r="A531">
            <v>350470</v>
          </cell>
          <cell r="B531">
            <v>14327</v>
          </cell>
        </row>
        <row r="532">
          <cell r="A532">
            <v>350590</v>
          </cell>
          <cell r="B532">
            <v>234028</v>
          </cell>
        </row>
        <row r="533">
          <cell r="A533">
            <v>350925</v>
          </cell>
        </row>
        <row r="534">
          <cell r="A534">
            <v>351370</v>
          </cell>
        </row>
        <row r="535">
          <cell r="A535">
            <v>351410</v>
          </cell>
          <cell r="B535">
            <v>127145</v>
          </cell>
        </row>
        <row r="536">
          <cell r="A536">
            <v>351800</v>
          </cell>
        </row>
        <row r="537">
          <cell r="A537">
            <v>352115</v>
          </cell>
          <cell r="B537">
            <v>58970</v>
          </cell>
        </row>
        <row r="538">
          <cell r="A538">
            <v>353250</v>
          </cell>
          <cell r="B538">
            <v>49251</v>
          </cell>
        </row>
        <row r="539">
          <cell r="A539">
            <v>353290</v>
          </cell>
        </row>
        <row r="540">
          <cell r="A540">
            <v>353640</v>
          </cell>
        </row>
        <row r="541">
          <cell r="A541">
            <v>354880</v>
          </cell>
        </row>
        <row r="542">
          <cell r="A542">
            <v>410050</v>
          </cell>
        </row>
        <row r="543">
          <cell r="A543">
            <v>410180</v>
          </cell>
        </row>
        <row r="544">
          <cell r="A544">
            <v>410250</v>
          </cell>
        </row>
        <row r="545">
          <cell r="A545">
            <v>410440</v>
          </cell>
        </row>
        <row r="546">
          <cell r="A546">
            <v>410640</v>
          </cell>
          <cell r="B546">
            <v>408038</v>
          </cell>
        </row>
        <row r="547">
          <cell r="A547">
            <v>410890</v>
          </cell>
        </row>
        <row r="548">
          <cell r="A548">
            <v>410910</v>
          </cell>
        </row>
        <row r="549">
          <cell r="A549">
            <v>411280</v>
          </cell>
          <cell r="B549">
            <v>6758</v>
          </cell>
        </row>
        <row r="550">
          <cell r="A550">
            <v>411320</v>
          </cell>
        </row>
        <row r="551">
          <cell r="A551">
            <v>411660</v>
          </cell>
          <cell r="B551">
            <v>35451</v>
          </cell>
        </row>
        <row r="552">
          <cell r="A552">
            <v>411670</v>
          </cell>
        </row>
        <row r="553">
          <cell r="A553">
            <v>411820</v>
          </cell>
        </row>
        <row r="554">
          <cell r="A554">
            <v>411950</v>
          </cell>
        </row>
        <row r="555">
          <cell r="A555">
            <v>412060</v>
          </cell>
        </row>
        <row r="556">
          <cell r="A556">
            <v>412170</v>
          </cell>
        </row>
        <row r="557">
          <cell r="A557">
            <v>412796</v>
          </cell>
        </row>
        <row r="558">
          <cell r="A558">
            <v>420243</v>
          </cell>
        </row>
        <row r="559">
          <cell r="A559">
            <v>420630</v>
          </cell>
        </row>
        <row r="560">
          <cell r="A560">
            <v>420770</v>
          </cell>
          <cell r="C560">
            <v>551079</v>
          </cell>
        </row>
        <row r="561">
          <cell r="A561">
            <v>420850</v>
          </cell>
        </row>
        <row r="562">
          <cell r="A562">
            <v>420870</v>
          </cell>
        </row>
        <row r="563">
          <cell r="A563">
            <v>420880</v>
          </cell>
          <cell r="B563">
            <v>113834</v>
          </cell>
          <cell r="C563">
            <v>0</v>
          </cell>
          <cell r="E563">
            <v>0</v>
          </cell>
          <cell r="G563">
            <v>0</v>
          </cell>
        </row>
        <row r="564">
          <cell r="A564">
            <v>420920</v>
          </cell>
          <cell r="B564">
            <v>32097</v>
          </cell>
        </row>
        <row r="565">
          <cell r="A565">
            <v>420960</v>
          </cell>
          <cell r="B565">
            <v>139754</v>
          </cell>
        </row>
        <row r="566">
          <cell r="A566">
            <v>420985</v>
          </cell>
          <cell r="B566">
            <v>37890</v>
          </cell>
        </row>
        <row r="567">
          <cell r="A567">
            <v>421010</v>
          </cell>
          <cell r="B567">
            <v>452103</v>
          </cell>
        </row>
        <row r="568">
          <cell r="A568">
            <v>421100</v>
          </cell>
          <cell r="C568">
            <v>423262</v>
          </cell>
        </row>
        <row r="569">
          <cell r="A569">
            <v>421185</v>
          </cell>
        </row>
        <row r="570">
          <cell r="A570">
            <v>421220</v>
          </cell>
          <cell r="B570">
            <v>146723</v>
          </cell>
        </row>
        <row r="571">
          <cell r="A571">
            <v>421505</v>
          </cell>
        </row>
        <row r="572">
          <cell r="A572">
            <v>421770</v>
          </cell>
          <cell r="B572">
            <v>233430</v>
          </cell>
        </row>
        <row r="573">
          <cell r="A573">
            <v>421970</v>
          </cell>
          <cell r="B573">
            <v>281811</v>
          </cell>
          <cell r="C573">
            <v>0</v>
          </cell>
          <cell r="E573">
            <v>0</v>
          </cell>
          <cell r="G573">
            <v>0</v>
          </cell>
        </row>
        <row r="574">
          <cell r="A574">
            <v>430085</v>
          </cell>
          <cell r="B574">
            <v>23858</v>
          </cell>
        </row>
        <row r="575">
          <cell r="A575">
            <v>430150</v>
          </cell>
          <cell r="B575">
            <v>105656</v>
          </cell>
        </row>
        <row r="576">
          <cell r="A576">
            <v>430462</v>
          </cell>
        </row>
        <row r="577">
          <cell r="A577">
            <v>430543</v>
          </cell>
          <cell r="B577">
            <v>15793</v>
          </cell>
        </row>
        <row r="578">
          <cell r="A578">
            <v>430580</v>
          </cell>
          <cell r="B578">
            <v>72488</v>
          </cell>
        </row>
        <row r="579">
          <cell r="A579">
            <v>430673</v>
          </cell>
        </row>
        <row r="580">
          <cell r="A580">
            <v>430680</v>
          </cell>
          <cell r="C580">
            <v>0</v>
          </cell>
          <cell r="E580">
            <v>0</v>
          </cell>
          <cell r="G580">
            <v>0</v>
          </cell>
        </row>
        <row r="581">
          <cell r="A581">
            <v>430820</v>
          </cell>
        </row>
        <row r="582">
          <cell r="A582">
            <v>430905</v>
          </cell>
          <cell r="B582">
            <v>83890</v>
          </cell>
        </row>
        <row r="583">
          <cell r="A583">
            <v>430950</v>
          </cell>
          <cell r="B583">
            <v>77168</v>
          </cell>
        </row>
        <row r="584">
          <cell r="A584">
            <v>431080</v>
          </cell>
        </row>
        <row r="585">
          <cell r="A585">
            <v>431162</v>
          </cell>
        </row>
        <row r="586">
          <cell r="A586">
            <v>431238</v>
          </cell>
        </row>
        <row r="587">
          <cell r="A587">
            <v>431244</v>
          </cell>
          <cell r="B587">
            <v>8603</v>
          </cell>
        </row>
        <row r="588">
          <cell r="A588">
            <v>431275</v>
          </cell>
        </row>
        <row r="589">
          <cell r="A589">
            <v>431403</v>
          </cell>
        </row>
        <row r="590">
          <cell r="A590">
            <v>431510</v>
          </cell>
        </row>
        <row r="591">
          <cell r="A591">
            <v>431540</v>
          </cell>
        </row>
        <row r="592">
          <cell r="A592">
            <v>431580</v>
          </cell>
          <cell r="B592">
            <v>114164</v>
          </cell>
          <cell r="C592">
            <v>921911</v>
          </cell>
        </row>
        <row r="593">
          <cell r="A593">
            <v>431595</v>
          </cell>
        </row>
        <row r="594">
          <cell r="A594">
            <v>431750</v>
          </cell>
        </row>
        <row r="595">
          <cell r="A595">
            <v>431860</v>
          </cell>
        </row>
        <row r="596">
          <cell r="A596">
            <v>432045</v>
          </cell>
        </row>
        <row r="597">
          <cell r="A597">
            <v>432132</v>
          </cell>
          <cell r="B597">
            <v>40</v>
          </cell>
          <cell r="C597">
            <v>251438</v>
          </cell>
        </row>
        <row r="598">
          <cell r="A598">
            <v>432143</v>
          </cell>
        </row>
        <row r="599">
          <cell r="A599">
            <v>432145</v>
          </cell>
        </row>
        <row r="600">
          <cell r="A600">
            <v>432240</v>
          </cell>
          <cell r="B600">
            <v>306195</v>
          </cell>
          <cell r="C600">
            <v>0</v>
          </cell>
          <cell r="E600">
            <v>0</v>
          </cell>
          <cell r="G600">
            <v>0</v>
          </cell>
        </row>
        <row r="601">
          <cell r="A601">
            <v>432250</v>
          </cell>
          <cell r="B601">
            <v>844758</v>
          </cell>
          <cell r="C601">
            <v>0</v>
          </cell>
          <cell r="E601">
            <v>0</v>
          </cell>
          <cell r="G601">
            <v>0</v>
          </cell>
        </row>
        <row r="602">
          <cell r="A602">
            <v>500830</v>
          </cell>
        </row>
        <row r="603">
          <cell r="A603">
            <v>510040</v>
          </cell>
          <cell r="B603">
            <v>97955</v>
          </cell>
          <cell r="C603">
            <v>0</v>
          </cell>
          <cell r="E603">
            <v>0</v>
          </cell>
          <cell r="G603">
            <v>0</v>
          </cell>
        </row>
        <row r="604">
          <cell r="A604">
            <v>510460</v>
          </cell>
          <cell r="B604">
            <v>146513</v>
          </cell>
        </row>
        <row r="605">
          <cell r="A605">
            <v>510730</v>
          </cell>
          <cell r="B605">
            <v>69405</v>
          </cell>
        </row>
        <row r="606">
          <cell r="A606">
            <v>510787</v>
          </cell>
          <cell r="C606">
            <v>282881</v>
          </cell>
        </row>
        <row r="607">
          <cell r="A607">
            <v>110028</v>
          </cell>
        </row>
        <row r="608">
          <cell r="A608">
            <v>110045</v>
          </cell>
          <cell r="C608">
            <v>738140</v>
          </cell>
        </row>
        <row r="609">
          <cell r="A609">
            <v>292750</v>
          </cell>
        </row>
        <row r="610">
          <cell r="A610">
            <v>320020</v>
          </cell>
          <cell r="B610">
            <v>234470</v>
          </cell>
          <cell r="C610">
            <v>0</v>
          </cell>
          <cell r="E610">
            <v>0</v>
          </cell>
          <cell r="G610">
            <v>0</v>
          </cell>
        </row>
        <row r="611">
          <cell r="A611">
            <v>320100</v>
          </cell>
          <cell r="B611">
            <v>119527</v>
          </cell>
        </row>
        <row r="612">
          <cell r="A612">
            <v>320270</v>
          </cell>
          <cell r="B612">
            <v>119816</v>
          </cell>
        </row>
        <row r="613">
          <cell r="A613">
            <v>320405</v>
          </cell>
          <cell r="B613">
            <v>194917</v>
          </cell>
          <cell r="C613">
            <v>0</v>
          </cell>
          <cell r="E613">
            <v>0</v>
          </cell>
          <cell r="G613">
            <v>0</v>
          </cell>
        </row>
        <row r="614">
          <cell r="A614">
            <v>320455</v>
          </cell>
          <cell r="B614">
            <v>281903</v>
          </cell>
        </row>
        <row r="615">
          <cell r="A615">
            <v>350500</v>
          </cell>
        </row>
        <row r="616">
          <cell r="A616">
            <v>350530</v>
          </cell>
          <cell r="B616">
            <v>40637</v>
          </cell>
          <cell r="C616">
            <v>12003680</v>
          </cell>
        </row>
        <row r="617">
          <cell r="A617">
            <v>351070</v>
          </cell>
        </row>
        <row r="618">
          <cell r="A618">
            <v>351270</v>
          </cell>
        </row>
        <row r="619">
          <cell r="A619">
            <v>351515</v>
          </cell>
          <cell r="B619">
            <v>3894</v>
          </cell>
        </row>
        <row r="620">
          <cell r="A620">
            <v>351790</v>
          </cell>
          <cell r="B620">
            <v>73671</v>
          </cell>
        </row>
        <row r="621">
          <cell r="A621">
            <v>351940</v>
          </cell>
        </row>
        <row r="622">
          <cell r="A622">
            <v>352190</v>
          </cell>
        </row>
        <row r="623">
          <cell r="A623">
            <v>352585</v>
          </cell>
          <cell r="B623">
            <v>18400</v>
          </cell>
        </row>
        <row r="624">
          <cell r="A624">
            <v>353050</v>
          </cell>
          <cell r="B624">
            <v>140352</v>
          </cell>
        </row>
        <row r="625">
          <cell r="A625">
            <v>353260</v>
          </cell>
          <cell r="B625">
            <v>116253</v>
          </cell>
        </row>
        <row r="626">
          <cell r="A626">
            <v>353625</v>
          </cell>
        </row>
        <row r="627">
          <cell r="A627">
            <v>353810</v>
          </cell>
        </row>
        <row r="628">
          <cell r="A628">
            <v>353900</v>
          </cell>
        </row>
        <row r="629">
          <cell r="A629">
            <v>353940</v>
          </cell>
          <cell r="B629">
            <v>3440</v>
          </cell>
        </row>
        <row r="630">
          <cell r="A630">
            <v>353960</v>
          </cell>
          <cell r="B630">
            <v>6832</v>
          </cell>
        </row>
        <row r="631">
          <cell r="A631">
            <v>354070</v>
          </cell>
          <cell r="C631">
            <v>970195</v>
          </cell>
        </row>
        <row r="632">
          <cell r="A632">
            <v>354560</v>
          </cell>
        </row>
        <row r="633">
          <cell r="A633">
            <v>354900</v>
          </cell>
        </row>
        <row r="634">
          <cell r="A634">
            <v>410060</v>
          </cell>
          <cell r="B634">
            <v>47262</v>
          </cell>
        </row>
        <row r="635">
          <cell r="A635">
            <v>410405</v>
          </cell>
          <cell r="C635">
            <v>168271</v>
          </cell>
        </row>
        <row r="636">
          <cell r="A636">
            <v>410660</v>
          </cell>
          <cell r="C636">
            <v>55783</v>
          </cell>
        </row>
        <row r="637">
          <cell r="A637">
            <v>410880</v>
          </cell>
        </row>
        <row r="638">
          <cell r="A638">
            <v>411180</v>
          </cell>
          <cell r="B638">
            <v>9992</v>
          </cell>
        </row>
        <row r="639">
          <cell r="A639">
            <v>411380</v>
          </cell>
        </row>
        <row r="640">
          <cell r="A640">
            <v>411400</v>
          </cell>
        </row>
        <row r="641">
          <cell r="A641">
            <v>411450</v>
          </cell>
        </row>
        <row r="642">
          <cell r="A642">
            <v>411575</v>
          </cell>
        </row>
        <row r="643">
          <cell r="A643">
            <v>412110</v>
          </cell>
          <cell r="B643">
            <v>3378</v>
          </cell>
        </row>
        <row r="644">
          <cell r="A644">
            <v>412380</v>
          </cell>
        </row>
        <row r="645">
          <cell r="A645">
            <v>412730</v>
          </cell>
        </row>
        <row r="646">
          <cell r="A646">
            <v>412820</v>
          </cell>
          <cell r="B646">
            <v>414748</v>
          </cell>
          <cell r="C646">
            <v>0</v>
          </cell>
          <cell r="E646">
            <v>0</v>
          </cell>
          <cell r="G646">
            <v>0</v>
          </cell>
        </row>
        <row r="647">
          <cell r="A647">
            <v>420010</v>
          </cell>
        </row>
        <row r="648">
          <cell r="A648">
            <v>420020</v>
          </cell>
          <cell r="B648">
            <v>53614</v>
          </cell>
          <cell r="C648">
            <v>701071</v>
          </cell>
        </row>
        <row r="649">
          <cell r="A649">
            <v>420545</v>
          </cell>
          <cell r="B649">
            <v>322434</v>
          </cell>
        </row>
        <row r="650">
          <cell r="A650">
            <v>420570</v>
          </cell>
          <cell r="C650">
            <v>235142</v>
          </cell>
        </row>
        <row r="651">
          <cell r="A651">
            <v>420710</v>
          </cell>
          <cell r="B651">
            <v>164576</v>
          </cell>
        </row>
        <row r="652">
          <cell r="A652">
            <v>421480</v>
          </cell>
          <cell r="B652">
            <v>448159</v>
          </cell>
          <cell r="C652">
            <v>208411</v>
          </cell>
        </row>
        <row r="653">
          <cell r="A653">
            <v>421530</v>
          </cell>
        </row>
        <row r="654">
          <cell r="A654">
            <v>421750</v>
          </cell>
        </row>
        <row r="655">
          <cell r="A655">
            <v>430100</v>
          </cell>
        </row>
        <row r="656">
          <cell r="A656">
            <v>430105</v>
          </cell>
          <cell r="B656">
            <v>141729</v>
          </cell>
        </row>
        <row r="657">
          <cell r="A657">
            <v>430544</v>
          </cell>
        </row>
        <row r="658">
          <cell r="A658">
            <v>430620</v>
          </cell>
        </row>
        <row r="659">
          <cell r="A659">
            <v>430740</v>
          </cell>
        </row>
        <row r="660">
          <cell r="A660">
            <v>430920</v>
          </cell>
        </row>
        <row r="661">
          <cell r="A661">
            <v>431036</v>
          </cell>
          <cell r="B661">
            <v>3970</v>
          </cell>
          <cell r="C661">
            <v>125562</v>
          </cell>
        </row>
        <row r="662">
          <cell r="A662">
            <v>431175</v>
          </cell>
          <cell r="B662">
            <v>99449</v>
          </cell>
        </row>
        <row r="663">
          <cell r="A663">
            <v>431250</v>
          </cell>
          <cell r="B663">
            <v>6736</v>
          </cell>
          <cell r="C663">
            <v>712540</v>
          </cell>
        </row>
        <row r="664">
          <cell r="A664">
            <v>431330</v>
          </cell>
        </row>
        <row r="665">
          <cell r="A665">
            <v>431365</v>
          </cell>
          <cell r="B665">
            <v>111589</v>
          </cell>
        </row>
        <row r="666">
          <cell r="A666">
            <v>431449</v>
          </cell>
        </row>
        <row r="667">
          <cell r="A667">
            <v>431520</v>
          </cell>
          <cell r="B667">
            <v>31086</v>
          </cell>
        </row>
        <row r="668">
          <cell r="A668">
            <v>431730</v>
          </cell>
          <cell r="B668">
            <v>106148</v>
          </cell>
        </row>
        <row r="669">
          <cell r="A669">
            <v>431912</v>
          </cell>
          <cell r="B669">
            <v>15734</v>
          </cell>
        </row>
        <row r="670">
          <cell r="A670">
            <v>431930</v>
          </cell>
        </row>
        <row r="671">
          <cell r="A671">
            <v>432032</v>
          </cell>
        </row>
        <row r="672">
          <cell r="A672">
            <v>432220</v>
          </cell>
          <cell r="B672">
            <v>112493</v>
          </cell>
        </row>
        <row r="673">
          <cell r="A673">
            <v>510610</v>
          </cell>
          <cell r="B673">
            <v>77623</v>
          </cell>
        </row>
        <row r="674">
          <cell r="A674">
            <v>510780</v>
          </cell>
          <cell r="B674">
            <v>62900</v>
          </cell>
          <cell r="C674">
            <v>0</v>
          </cell>
          <cell r="E674">
            <v>0</v>
          </cell>
          <cell r="G674">
            <v>0</v>
          </cell>
        </row>
        <row r="675">
          <cell r="A675">
            <v>521250</v>
          </cell>
          <cell r="B675">
            <v>997811</v>
          </cell>
          <cell r="C675">
            <v>0</v>
          </cell>
          <cell r="E675">
            <v>0</v>
          </cell>
          <cell r="G675">
            <v>0</v>
          </cell>
        </row>
        <row r="676">
          <cell r="A676">
            <v>521310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topLeftCell="A463" workbookViewId="0">
      <selection activeCell="I14" sqref="I14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Não</v>
      </c>
      <c r="H15" s="10" t="str">
        <f>VLOOKUP(A15,Planilha1!A:Y,23,FALSE)</f>
        <v>Não</v>
      </c>
      <c r="I15" s="10" t="str">
        <f>VLOOKUP(A15,Planilha1!A:Y,24,FALSE)</f>
        <v>Não</v>
      </c>
      <c r="J15" s="10" t="str">
        <f>VLOOKUP(A15,Planilha1!A:Y,25,FALSE)</f>
        <v>Não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Não</v>
      </c>
      <c r="H16" s="10" t="str">
        <f>VLOOKUP(A16,Planilha1!A:Y,23,FALSE)</f>
        <v>Não</v>
      </c>
      <c r="I16" s="10" t="str">
        <f>VLOOKUP(A16,Planilha1!A:Y,24,FALSE)</f>
        <v>Não</v>
      </c>
      <c r="J16" s="10" t="str">
        <f>VLOOKUP(A16,Planilha1!A:Y,25,FALSE)</f>
        <v>Não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Não</v>
      </c>
      <c r="H17" s="10" t="str">
        <f>VLOOKUP(A17,Planilha1!A:Y,23,FALSE)</f>
        <v>Não</v>
      </c>
      <c r="I17" s="10" t="str">
        <f>VLOOKUP(A17,Planilha1!A:Y,24,FALSE)</f>
        <v>Não</v>
      </c>
      <c r="J17" s="10" t="str">
        <f>VLOOKUP(A17,Planilha1!A:Y,25,FALSE)</f>
        <v>Não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Não</v>
      </c>
      <c r="H18" s="10" t="str">
        <f>VLOOKUP(A18,Planilha1!A:Y,23,FALSE)</f>
        <v>Não</v>
      </c>
      <c r="I18" s="10" t="str">
        <f>VLOOKUP(A18,Planilha1!A:Y,24,FALSE)</f>
        <v>Não</v>
      </c>
      <c r="J18" s="10" t="str">
        <f>VLOOKUP(A18,Planilha1!A:Y,25,FALSE)</f>
        <v>Não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Não</v>
      </c>
      <c r="H21" s="10" t="str">
        <f>VLOOKUP(A21,Planilha1!A:Y,23,FALSE)</f>
        <v>Não</v>
      </c>
      <c r="I21" s="10" t="str">
        <f>VLOOKUP(A21,Planilha1!A:Y,24,FALSE)</f>
        <v>Não</v>
      </c>
      <c r="J21" s="10" t="str">
        <f>VLOOKUP(A21,Planilha1!A:Y,25,FALSE)</f>
        <v>Não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Não</v>
      </c>
      <c r="H22" s="10" t="str">
        <f>VLOOKUP(A22,Planilha1!A:Y,23,FALSE)</f>
        <v>Não</v>
      </c>
      <c r="I22" s="10" t="str">
        <f>VLOOKUP(A22,Planilha1!A:Y,24,FALSE)</f>
        <v>Não</v>
      </c>
      <c r="J22" s="10" t="str">
        <f>VLOOKUP(A22,Planilha1!A:Y,25,FALSE)</f>
        <v>Não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Não</v>
      </c>
      <c r="H23" s="10" t="str">
        <f>VLOOKUP(A23,Planilha1!A:Y,23,FALSE)</f>
        <v>Não</v>
      </c>
      <c r="I23" s="10" t="str">
        <f>VLOOKUP(A23,Planilha1!A:Y,24,FALSE)</f>
        <v>Não</v>
      </c>
      <c r="J23" s="10" t="str">
        <f>VLOOKUP(A23,Planilha1!A:Y,25,FALSE)</f>
        <v>Não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Não</v>
      </c>
      <c r="H24" s="10" t="str">
        <f>VLOOKUP(A24,Planilha1!A:Y,23,FALSE)</f>
        <v>Não</v>
      </c>
      <c r="I24" s="10" t="str">
        <f>VLOOKUP(A24,Planilha1!A:Y,24,FALSE)</f>
        <v>Não</v>
      </c>
      <c r="J24" s="10" t="str">
        <f>VLOOKUP(A24,Planilha1!A:Y,25,FALSE)</f>
        <v>Não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Não</v>
      </c>
      <c r="H25" s="10" t="str">
        <f>VLOOKUP(A25,Planilha1!A:Y,23,FALSE)</f>
        <v>Não</v>
      </c>
      <c r="I25" s="10" t="str">
        <f>VLOOKUP(A25,Planilha1!A:Y,24,FALSE)</f>
        <v>Não</v>
      </c>
      <c r="J25" s="10" t="str">
        <f>VLOOKUP(A25,Planilha1!A:Y,25,FALSE)</f>
        <v>Não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Não</v>
      </c>
      <c r="H26" s="10" t="str">
        <f>VLOOKUP(A26,Planilha1!A:Y,23,FALSE)</f>
        <v>Não</v>
      </c>
      <c r="I26" s="10" t="str">
        <f>VLOOKUP(A26,Planilha1!A:Y,24,FALSE)</f>
        <v>Não</v>
      </c>
      <c r="J26" s="10" t="str">
        <f>VLOOKUP(A26,Planilha1!A:Y,25,FALSE)</f>
        <v>Não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Não</v>
      </c>
      <c r="H27" s="10" t="str">
        <f>VLOOKUP(A27,Planilha1!A:Y,23,FALSE)</f>
        <v>Não</v>
      </c>
      <c r="I27" s="10" t="str">
        <f>VLOOKUP(A27,Planilha1!A:Y,24,FALSE)</f>
        <v>Não</v>
      </c>
      <c r="J27" s="10" t="str">
        <f>VLOOKUP(A27,Planilha1!A:Y,25,FALSE)</f>
        <v>Não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Não</v>
      </c>
      <c r="H28" s="10" t="str">
        <f>VLOOKUP(A28,Planilha1!A:Y,23,FALSE)</f>
        <v>Não</v>
      </c>
      <c r="I28" s="10" t="str">
        <f>VLOOKUP(A28,Planilha1!A:Y,24,FALSE)</f>
        <v>Não</v>
      </c>
      <c r="J28" s="10" t="str">
        <f>VLOOKUP(A28,Planilha1!A:Y,25,FALSE)</f>
        <v>Não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Não</v>
      </c>
      <c r="I31" s="10" t="str">
        <f>VLOOKUP(A31,Planilha1!A:Y,24,FALSE)</f>
        <v>Não</v>
      </c>
      <c r="J31" s="10" t="str">
        <f>VLOOKUP(A31,Planilha1!A:Y,25,FALSE)</f>
        <v>Não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Não</v>
      </c>
      <c r="I32" s="10" t="str">
        <f>VLOOKUP(A32,Planilha1!A:Y,24,FALSE)</f>
        <v>Não</v>
      </c>
      <c r="J32" s="10" t="str">
        <f>VLOOKUP(A32,Planilha1!A:Y,25,FALSE)</f>
        <v>Não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Não</v>
      </c>
      <c r="H33" s="10" t="str">
        <f>VLOOKUP(A33,Planilha1!A:Y,23,FALSE)</f>
        <v>Não</v>
      </c>
      <c r="I33" s="10" t="str">
        <f>VLOOKUP(A33,Planilha1!A:Y,24,FALSE)</f>
        <v>Não</v>
      </c>
      <c r="J33" s="10" t="str">
        <f>VLOOKUP(A33,Planilha1!A:Y,25,FALSE)</f>
        <v>Não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Não</v>
      </c>
      <c r="H34" s="10" t="str">
        <f>VLOOKUP(A34,Planilha1!A:Y,23,FALSE)</f>
        <v>Não</v>
      </c>
      <c r="I34" s="10" t="str">
        <f>VLOOKUP(A34,Planilha1!A:Y,24,FALSE)</f>
        <v>Não</v>
      </c>
      <c r="J34" s="10" t="str">
        <f>VLOOKUP(A34,Planilha1!A:Y,25,FALSE)</f>
        <v>Não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Não</v>
      </c>
      <c r="I35" s="10" t="str">
        <f>VLOOKUP(A35,Planilha1!A:Y,24,FALSE)</f>
        <v>Não</v>
      </c>
      <c r="J35" s="10" t="str">
        <f>VLOOKUP(A35,Planilha1!A:Y,25,FALSE)</f>
        <v>Não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Não</v>
      </c>
      <c r="H36" s="10" t="str">
        <f>VLOOKUP(A36,Planilha1!A:Y,23,FALSE)</f>
        <v>Não</v>
      </c>
      <c r="I36" s="10" t="str">
        <f>VLOOKUP(A36,Planilha1!A:Y,24,FALSE)</f>
        <v>Não</v>
      </c>
      <c r="J36" s="10" t="str">
        <f>VLOOKUP(A36,Planilha1!A:Y,25,FALSE)</f>
        <v>Não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Não</v>
      </c>
      <c r="H37" s="10" t="str">
        <f>VLOOKUP(A37,Planilha1!A:Y,23,FALSE)</f>
        <v>Não</v>
      </c>
      <c r="I37" s="10" t="str">
        <f>VLOOKUP(A37,Planilha1!A:Y,24,FALSE)</f>
        <v>Não</v>
      </c>
      <c r="J37" s="10" t="str">
        <f>VLOOKUP(A37,Planilha1!A:Y,25,FALSE)</f>
        <v>Não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Não</v>
      </c>
      <c r="H38" s="10" t="str">
        <f>VLOOKUP(A38,Planilha1!A:Y,23,FALSE)</f>
        <v>Não</v>
      </c>
      <c r="I38" s="10" t="str">
        <f>VLOOKUP(A38,Planilha1!A:Y,24,FALSE)</f>
        <v>Não</v>
      </c>
      <c r="J38" s="10" t="str">
        <f>VLOOKUP(A38,Planilha1!A:Y,25,FALSE)</f>
        <v>Não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Não</v>
      </c>
      <c r="H39" s="10" t="str">
        <f>VLOOKUP(A39,Planilha1!A:Y,23,FALSE)</f>
        <v>Não</v>
      </c>
      <c r="I39" s="10" t="str">
        <f>VLOOKUP(A39,Planilha1!A:Y,24,FALSE)</f>
        <v>Não</v>
      </c>
      <c r="J39" s="10" t="str">
        <f>VLOOKUP(A39,Planilha1!A:Y,25,FALSE)</f>
        <v>Não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Não</v>
      </c>
      <c r="I40" s="10" t="str">
        <f>VLOOKUP(A40,Planilha1!A:Y,24,FALSE)</f>
        <v>Não</v>
      </c>
      <c r="J40" s="10" t="str">
        <f>VLOOKUP(A40,Planilha1!A:Y,25,FALSE)</f>
        <v>Não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Não</v>
      </c>
      <c r="H41" s="10" t="str">
        <f>VLOOKUP(A41,Planilha1!A:Y,23,FALSE)</f>
        <v>Não</v>
      </c>
      <c r="I41" s="10" t="str">
        <f>VLOOKUP(A41,Planilha1!A:Y,24,FALSE)</f>
        <v>Não</v>
      </c>
      <c r="J41" s="10" t="str">
        <f>VLOOKUP(A41,Planilha1!A:Y,25,FALSE)</f>
        <v>Não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Não</v>
      </c>
      <c r="H42" s="10" t="str">
        <f>VLOOKUP(A42,Planilha1!A:Y,23,FALSE)</f>
        <v>Não</v>
      </c>
      <c r="I42" s="10" t="str">
        <f>VLOOKUP(A42,Planilha1!A:Y,24,FALSE)</f>
        <v>Não</v>
      </c>
      <c r="J42" s="10" t="str">
        <f>VLOOKUP(A42,Planilha1!A:Y,25,FALSE)</f>
        <v>Não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Não</v>
      </c>
      <c r="H43" s="10" t="str">
        <f>VLOOKUP(A43,Planilha1!A:Y,23,FALSE)</f>
        <v>Não</v>
      </c>
      <c r="I43" s="10" t="str">
        <f>VLOOKUP(A43,Planilha1!A:Y,24,FALSE)</f>
        <v>Não</v>
      </c>
      <c r="J43" s="10" t="str">
        <f>VLOOKUP(A43,Planilha1!A:Y,25,FALSE)</f>
        <v>Não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Não</v>
      </c>
      <c r="I44" s="10" t="str">
        <f>VLOOKUP(A44,Planilha1!A:Y,24,FALSE)</f>
        <v>Não</v>
      </c>
      <c r="J44" s="10" t="str">
        <f>VLOOKUP(A44,Planilha1!A:Y,25,FALSE)</f>
        <v>Não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Não</v>
      </c>
      <c r="H45" s="10" t="str">
        <f>VLOOKUP(A45,Planilha1!A:Y,23,FALSE)</f>
        <v>Não</v>
      </c>
      <c r="I45" s="10" t="str">
        <f>VLOOKUP(A45,Planilha1!A:Y,24,FALSE)</f>
        <v>Não</v>
      </c>
      <c r="J45" s="10" t="str">
        <f>VLOOKUP(A45,Planilha1!A:Y,25,FALSE)</f>
        <v>Não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Não</v>
      </c>
      <c r="I46" s="10" t="str">
        <f>VLOOKUP(A46,Planilha1!A:Y,24,FALSE)</f>
        <v>Não</v>
      </c>
      <c r="J46" s="10" t="str">
        <f>VLOOKUP(A46,Planilha1!A:Y,25,FALSE)</f>
        <v>Não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Não</v>
      </c>
      <c r="I47" s="10" t="str">
        <f>VLOOKUP(A47,Planilha1!A:Y,24,FALSE)</f>
        <v>Não</v>
      </c>
      <c r="J47" s="10" t="str">
        <f>VLOOKUP(A47,Planilha1!A:Y,25,FALSE)</f>
        <v>Não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Não</v>
      </c>
      <c r="I48" s="10" t="str">
        <f>VLOOKUP(A48,Planilha1!A:Y,24,FALSE)</f>
        <v>Não</v>
      </c>
      <c r="J48" s="10" t="str">
        <f>VLOOKUP(A48,Planilha1!A:Y,25,FALSE)</f>
        <v>Não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Não</v>
      </c>
      <c r="H49" s="10" t="str">
        <f>VLOOKUP(A49,Planilha1!A:Y,23,FALSE)</f>
        <v>Não</v>
      </c>
      <c r="I49" s="10" t="str">
        <f>VLOOKUP(A49,Planilha1!A:Y,24,FALSE)</f>
        <v>Não</v>
      </c>
      <c r="J49" s="10" t="str">
        <f>VLOOKUP(A49,Planilha1!A:Y,25,FALSE)</f>
        <v>Não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Não</v>
      </c>
      <c r="I50" s="10" t="str">
        <f>VLOOKUP(A50,Planilha1!A:Y,24,FALSE)</f>
        <v>Não</v>
      </c>
      <c r="J50" s="10" t="str">
        <f>VLOOKUP(A50,Planilha1!A:Y,25,FALSE)</f>
        <v>Não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Não</v>
      </c>
      <c r="I51" s="10" t="str">
        <f>VLOOKUP(A51,Planilha1!A:Y,24,FALSE)</f>
        <v>Não</v>
      </c>
      <c r="J51" s="10" t="str">
        <f>VLOOKUP(A51,Planilha1!A:Y,25,FALSE)</f>
        <v>Não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Não</v>
      </c>
      <c r="H52" s="10" t="str">
        <f>VLOOKUP(A52,Planilha1!A:Y,23,FALSE)</f>
        <v>Não</v>
      </c>
      <c r="I52" s="10" t="str">
        <f>VLOOKUP(A52,Planilha1!A:Y,24,FALSE)</f>
        <v>Não</v>
      </c>
      <c r="J52" s="10" t="str">
        <f>VLOOKUP(A52,Planilha1!A:Y,25,FALSE)</f>
        <v>Não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Não</v>
      </c>
      <c r="I53" s="10" t="str">
        <f>VLOOKUP(A53,Planilha1!A:Y,24,FALSE)</f>
        <v>Não</v>
      </c>
      <c r="J53" s="10" t="str">
        <f>VLOOKUP(A53,Planilha1!A:Y,25,FALSE)</f>
        <v>Não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Não</v>
      </c>
      <c r="H54" s="10" t="str">
        <f>VLOOKUP(A54,Planilha1!A:Y,23,FALSE)</f>
        <v>Não</v>
      </c>
      <c r="I54" s="10" t="str">
        <f>VLOOKUP(A54,Planilha1!A:Y,24,FALSE)</f>
        <v>Não</v>
      </c>
      <c r="J54" s="10" t="str">
        <f>VLOOKUP(A54,Planilha1!A:Y,25,FALSE)</f>
        <v>Não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Não</v>
      </c>
      <c r="H55" s="10" t="str">
        <f>VLOOKUP(A55,Planilha1!A:Y,23,FALSE)</f>
        <v>Não</v>
      </c>
      <c r="I55" s="10" t="str">
        <f>VLOOKUP(A55,Planilha1!A:Y,24,FALSE)</f>
        <v>Não</v>
      </c>
      <c r="J55" s="10" t="str">
        <f>VLOOKUP(A55,Planilha1!A:Y,25,FALSE)</f>
        <v>Não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Não</v>
      </c>
      <c r="H56" s="10" t="str">
        <f>VLOOKUP(A56,Planilha1!A:Y,23,FALSE)</f>
        <v>Não</v>
      </c>
      <c r="I56" s="10" t="str">
        <f>VLOOKUP(A56,Planilha1!A:Y,24,FALSE)</f>
        <v>Não</v>
      </c>
      <c r="J56" s="10" t="str">
        <f>VLOOKUP(A56,Planilha1!A:Y,25,FALSE)</f>
        <v>Não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Não</v>
      </c>
      <c r="H57" s="10" t="str">
        <f>VLOOKUP(A57,Planilha1!A:Y,23,FALSE)</f>
        <v>Não</v>
      </c>
      <c r="I57" s="10" t="str">
        <f>VLOOKUP(A57,Planilha1!A:Y,24,FALSE)</f>
        <v>Não</v>
      </c>
      <c r="J57" s="10" t="str">
        <f>VLOOKUP(A57,Planilha1!A:Y,25,FALSE)</f>
        <v>Não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Não</v>
      </c>
      <c r="I58" s="10" t="str">
        <f>VLOOKUP(A58,Planilha1!A:Y,24,FALSE)</f>
        <v>Não</v>
      </c>
      <c r="J58" s="10" t="str">
        <f>VLOOKUP(A58,Planilha1!A:Y,25,FALSE)</f>
        <v>Não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Não</v>
      </c>
      <c r="H59" s="10" t="str">
        <f>VLOOKUP(A59,Planilha1!A:Y,23,FALSE)</f>
        <v>Não</v>
      </c>
      <c r="I59" s="10" t="str">
        <f>VLOOKUP(A59,Planilha1!A:Y,24,FALSE)</f>
        <v>Não</v>
      </c>
      <c r="J59" s="10" t="str">
        <f>VLOOKUP(A59,Planilha1!A:Y,25,FALSE)</f>
        <v>Não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Não</v>
      </c>
      <c r="H60" s="10" t="str">
        <f>VLOOKUP(A60,Planilha1!A:Y,23,FALSE)</f>
        <v>Não</v>
      </c>
      <c r="I60" s="10" t="str">
        <f>VLOOKUP(A60,Planilha1!A:Y,24,FALSE)</f>
        <v>Não</v>
      </c>
      <c r="J60" s="10" t="str">
        <f>VLOOKUP(A60,Planilha1!A:Y,25,FALSE)</f>
        <v>Não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Não</v>
      </c>
      <c r="H61" s="10" t="str">
        <f>VLOOKUP(A61,Planilha1!A:Y,23,FALSE)</f>
        <v>Não</v>
      </c>
      <c r="I61" s="10" t="str">
        <f>VLOOKUP(A61,Planilha1!A:Y,24,FALSE)</f>
        <v>Não</v>
      </c>
      <c r="J61" s="10" t="str">
        <f>VLOOKUP(A61,Planilha1!A:Y,25,FALSE)</f>
        <v>Não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Não</v>
      </c>
      <c r="H62" s="10" t="str">
        <f>VLOOKUP(A62,Planilha1!A:Y,23,FALSE)</f>
        <v>Não</v>
      </c>
      <c r="I62" s="10" t="str">
        <f>VLOOKUP(A62,Planilha1!A:Y,24,FALSE)</f>
        <v>Não</v>
      </c>
      <c r="J62" s="10" t="str">
        <f>VLOOKUP(A62,Planilha1!A:Y,25,FALSE)</f>
        <v>Não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Não</v>
      </c>
      <c r="H63" s="10" t="str">
        <f>VLOOKUP(A63,Planilha1!A:Y,23,FALSE)</f>
        <v>Não</v>
      </c>
      <c r="I63" s="10" t="str">
        <f>VLOOKUP(A63,Planilha1!A:Y,24,FALSE)</f>
        <v>Não</v>
      </c>
      <c r="J63" s="10" t="str">
        <f>VLOOKUP(A63,Planilha1!A:Y,25,FALSE)</f>
        <v>Não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Não</v>
      </c>
      <c r="H64" s="10" t="str">
        <f>VLOOKUP(A64,Planilha1!A:Y,23,FALSE)</f>
        <v>Não</v>
      </c>
      <c r="I64" s="10" t="str">
        <f>VLOOKUP(A64,Planilha1!A:Y,24,FALSE)</f>
        <v>Não</v>
      </c>
      <c r="J64" s="10" t="str">
        <f>VLOOKUP(A64,Planilha1!A:Y,25,FALSE)</f>
        <v>Não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Não</v>
      </c>
      <c r="H65" s="10" t="str">
        <f>VLOOKUP(A65,Planilha1!A:Y,23,FALSE)</f>
        <v>Não</v>
      </c>
      <c r="I65" s="10" t="str">
        <f>VLOOKUP(A65,Planilha1!A:Y,24,FALSE)</f>
        <v>Não</v>
      </c>
      <c r="J65" s="10" t="str">
        <f>VLOOKUP(A65,Planilha1!A:Y,25,FALSE)</f>
        <v>Não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Não</v>
      </c>
      <c r="H66" s="10" t="str">
        <f>VLOOKUP(A66,Planilha1!A:Y,23,FALSE)</f>
        <v>Não</v>
      </c>
      <c r="I66" s="10" t="str">
        <f>VLOOKUP(A66,Planilha1!A:Y,24,FALSE)</f>
        <v>Não</v>
      </c>
      <c r="J66" s="10" t="str">
        <f>VLOOKUP(A66,Planilha1!A:Y,25,FALSE)</f>
        <v>Não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Não</v>
      </c>
      <c r="H67" s="10" t="str">
        <f>VLOOKUP(A67,Planilha1!A:Y,23,FALSE)</f>
        <v>Não</v>
      </c>
      <c r="I67" s="10" t="str">
        <f>VLOOKUP(A67,Planilha1!A:Y,24,FALSE)</f>
        <v>Não</v>
      </c>
      <c r="J67" s="10" t="str">
        <f>VLOOKUP(A67,Planilha1!A:Y,25,FALSE)</f>
        <v>Não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Não</v>
      </c>
      <c r="H68" s="10" t="str">
        <f>VLOOKUP(A68,Planilha1!A:Y,23,FALSE)</f>
        <v>Não</v>
      </c>
      <c r="I68" s="10" t="str">
        <f>VLOOKUP(A68,Planilha1!A:Y,24,FALSE)</f>
        <v>Não</v>
      </c>
      <c r="J68" s="10" t="str">
        <f>VLOOKUP(A68,Planilha1!A:Y,25,FALSE)</f>
        <v>Não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Não</v>
      </c>
      <c r="I69" s="10" t="str">
        <f>VLOOKUP(A69,Planilha1!A:Y,24,FALSE)</f>
        <v>Não</v>
      </c>
      <c r="J69" s="10" t="str">
        <f>VLOOKUP(A69,Planilha1!A:Y,25,FALSE)</f>
        <v>Não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Não</v>
      </c>
      <c r="H70" s="10" t="str">
        <f>VLOOKUP(A70,Planilha1!A:Y,23,FALSE)</f>
        <v>Não</v>
      </c>
      <c r="I70" s="10" t="str">
        <f>VLOOKUP(A70,Planilha1!A:Y,24,FALSE)</f>
        <v>Não</v>
      </c>
      <c r="J70" s="10" t="str">
        <f>VLOOKUP(A70,Planilha1!A:Y,25,FALSE)</f>
        <v>Não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Não</v>
      </c>
      <c r="H71" s="10" t="str">
        <f>VLOOKUP(A71,Planilha1!A:Y,23,FALSE)</f>
        <v>Não</v>
      </c>
      <c r="I71" s="10" t="str">
        <f>VLOOKUP(A71,Planilha1!A:Y,24,FALSE)</f>
        <v>Não</v>
      </c>
      <c r="J71" s="10" t="str">
        <f>VLOOKUP(A71,Planilha1!A:Y,25,FALSE)</f>
        <v>Não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Não</v>
      </c>
      <c r="H72" s="10" t="str">
        <f>VLOOKUP(A72,Planilha1!A:Y,23,FALSE)</f>
        <v>Não</v>
      </c>
      <c r="I72" s="10" t="str">
        <f>VLOOKUP(A72,Planilha1!A:Y,24,FALSE)</f>
        <v>Não</v>
      </c>
      <c r="J72" s="10" t="str">
        <f>VLOOKUP(A72,Planilha1!A:Y,25,FALSE)</f>
        <v>Não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Não</v>
      </c>
      <c r="H73" s="10" t="str">
        <f>VLOOKUP(A73,Planilha1!A:Y,23,FALSE)</f>
        <v>Não</v>
      </c>
      <c r="I73" s="10" t="str">
        <f>VLOOKUP(A73,Planilha1!A:Y,24,FALSE)</f>
        <v>Não</v>
      </c>
      <c r="J73" s="10" t="str">
        <f>VLOOKUP(A73,Planilha1!A:Y,25,FALSE)</f>
        <v>Não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Não</v>
      </c>
      <c r="H74" s="10" t="str">
        <f>VLOOKUP(A74,Planilha1!A:Y,23,FALSE)</f>
        <v>Não</v>
      </c>
      <c r="I74" s="10" t="str">
        <f>VLOOKUP(A74,Planilha1!A:Y,24,FALSE)</f>
        <v>Não</v>
      </c>
      <c r="J74" s="10" t="str">
        <f>VLOOKUP(A74,Planilha1!A:Y,25,FALSE)</f>
        <v>Não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Não</v>
      </c>
      <c r="H75" s="10" t="str">
        <f>VLOOKUP(A75,Planilha1!A:Y,23,FALSE)</f>
        <v>Não</v>
      </c>
      <c r="I75" s="10" t="str">
        <f>VLOOKUP(A75,Planilha1!A:Y,24,FALSE)</f>
        <v>Não</v>
      </c>
      <c r="J75" s="10" t="str">
        <f>VLOOKUP(A75,Planilha1!A:Y,25,FALSE)</f>
        <v>Não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Não</v>
      </c>
      <c r="H76" s="10" t="str">
        <f>VLOOKUP(A76,Planilha1!A:Y,23,FALSE)</f>
        <v>Não</v>
      </c>
      <c r="I76" s="10" t="str">
        <f>VLOOKUP(A76,Planilha1!A:Y,24,FALSE)</f>
        <v>Não</v>
      </c>
      <c r="J76" s="10" t="str">
        <f>VLOOKUP(A76,Planilha1!A:Y,25,FALSE)</f>
        <v>Não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Não</v>
      </c>
      <c r="H77" s="10" t="str">
        <f>VLOOKUP(A77,Planilha1!A:Y,23,FALSE)</f>
        <v>Não</v>
      </c>
      <c r="I77" s="10" t="str">
        <f>VLOOKUP(A77,Planilha1!A:Y,24,FALSE)</f>
        <v>Não</v>
      </c>
      <c r="J77" s="10" t="str">
        <f>VLOOKUP(A77,Planilha1!A:Y,25,FALSE)</f>
        <v>Não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Não</v>
      </c>
      <c r="H78" s="10" t="str">
        <f>VLOOKUP(A78,Planilha1!A:Y,23,FALSE)</f>
        <v>Não</v>
      </c>
      <c r="I78" s="10" t="str">
        <f>VLOOKUP(A78,Planilha1!A:Y,24,FALSE)</f>
        <v>Não</v>
      </c>
      <c r="J78" s="10" t="str">
        <f>VLOOKUP(A78,Planilha1!A:Y,25,FALSE)</f>
        <v>Não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Não</v>
      </c>
      <c r="H79" s="10" t="str">
        <f>VLOOKUP(A79,Planilha1!A:Y,23,FALSE)</f>
        <v>Não</v>
      </c>
      <c r="I79" s="10" t="str">
        <f>VLOOKUP(A79,Planilha1!A:Y,24,FALSE)</f>
        <v>Não</v>
      </c>
      <c r="J79" s="10" t="str">
        <f>VLOOKUP(A79,Planilha1!A:Y,25,FALSE)</f>
        <v>Não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Não</v>
      </c>
      <c r="H80" s="10" t="str">
        <f>VLOOKUP(A80,Planilha1!A:Y,23,FALSE)</f>
        <v>Não</v>
      </c>
      <c r="I80" s="10" t="str">
        <f>VLOOKUP(A80,Planilha1!A:Y,24,FALSE)</f>
        <v>Não</v>
      </c>
      <c r="J80" s="10" t="str">
        <f>VLOOKUP(A80,Planilha1!A:Y,25,FALSE)</f>
        <v>Não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Não</v>
      </c>
      <c r="H81" s="10" t="str">
        <f>VLOOKUP(A81,Planilha1!A:Y,23,FALSE)</f>
        <v>Não</v>
      </c>
      <c r="I81" s="10" t="str">
        <f>VLOOKUP(A81,Planilha1!A:Y,24,FALSE)</f>
        <v>Não</v>
      </c>
      <c r="J81" s="10" t="str">
        <f>VLOOKUP(A81,Planilha1!A:Y,25,FALSE)</f>
        <v>Não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Não</v>
      </c>
      <c r="H82" s="10" t="str">
        <f>VLOOKUP(A82,Planilha1!A:Y,23,FALSE)</f>
        <v>Não</v>
      </c>
      <c r="I82" s="10" t="str">
        <f>VLOOKUP(A82,Planilha1!A:Y,24,FALSE)</f>
        <v>Não</v>
      </c>
      <c r="J82" s="10" t="str">
        <f>VLOOKUP(A82,Planilha1!A:Y,25,FALSE)</f>
        <v>Não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Não</v>
      </c>
      <c r="I83" s="10" t="str">
        <f>VLOOKUP(A83,Planilha1!A:Y,24,FALSE)</f>
        <v>Não</v>
      </c>
      <c r="J83" s="10" t="str">
        <f>VLOOKUP(A83,Planilha1!A:Y,25,FALSE)</f>
        <v>Não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Não</v>
      </c>
      <c r="H84" s="10" t="str">
        <f>VLOOKUP(A84,Planilha1!A:Y,23,FALSE)</f>
        <v>Não</v>
      </c>
      <c r="I84" s="10" t="str">
        <f>VLOOKUP(A84,Planilha1!A:Y,24,FALSE)</f>
        <v>Não</v>
      </c>
      <c r="J84" s="10" t="str">
        <f>VLOOKUP(A84,Planilha1!A:Y,25,FALSE)</f>
        <v>Não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Não</v>
      </c>
      <c r="H85" s="10" t="str">
        <f>VLOOKUP(A85,Planilha1!A:Y,23,FALSE)</f>
        <v>Não</v>
      </c>
      <c r="I85" s="10" t="str">
        <f>VLOOKUP(A85,Planilha1!A:Y,24,FALSE)</f>
        <v>Não</v>
      </c>
      <c r="J85" s="10" t="str">
        <f>VLOOKUP(A85,Planilha1!A:Y,25,FALSE)</f>
        <v>Não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Não</v>
      </c>
      <c r="H86" s="10" t="str">
        <f>VLOOKUP(A86,Planilha1!A:Y,23,FALSE)</f>
        <v>Não</v>
      </c>
      <c r="I86" s="10" t="str">
        <f>VLOOKUP(A86,Planilha1!A:Y,24,FALSE)</f>
        <v>Não</v>
      </c>
      <c r="J86" s="10" t="str">
        <f>VLOOKUP(A86,Planilha1!A:Y,25,FALSE)</f>
        <v>Não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Não</v>
      </c>
      <c r="H87" s="10" t="str">
        <f>VLOOKUP(A87,Planilha1!A:Y,23,FALSE)</f>
        <v>Não</v>
      </c>
      <c r="I87" s="10" t="str">
        <f>VLOOKUP(A87,Planilha1!A:Y,24,FALSE)</f>
        <v>Não</v>
      </c>
      <c r="J87" s="10" t="str">
        <f>VLOOKUP(A87,Planilha1!A:Y,25,FALSE)</f>
        <v>Não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Não</v>
      </c>
      <c r="H88" s="10" t="str">
        <f>VLOOKUP(A88,Planilha1!A:Y,23,FALSE)</f>
        <v>Não</v>
      </c>
      <c r="I88" s="10" t="str">
        <f>VLOOKUP(A88,Planilha1!A:Y,24,FALSE)</f>
        <v>Não</v>
      </c>
      <c r="J88" s="10" t="str">
        <f>VLOOKUP(A88,Planilha1!A:Y,25,FALSE)</f>
        <v>Não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Não</v>
      </c>
      <c r="H89" s="10" t="str">
        <f>VLOOKUP(A89,Planilha1!A:Y,23,FALSE)</f>
        <v>Não</v>
      </c>
      <c r="I89" s="10" t="str">
        <f>VLOOKUP(A89,Planilha1!A:Y,24,FALSE)</f>
        <v>Não</v>
      </c>
      <c r="J89" s="10" t="str">
        <f>VLOOKUP(A89,Planilha1!A:Y,25,FALSE)</f>
        <v>Não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Não</v>
      </c>
      <c r="I90" s="10" t="str">
        <f>VLOOKUP(A90,Planilha1!A:Y,24,FALSE)</f>
        <v>Não</v>
      </c>
      <c r="J90" s="10" t="str">
        <f>VLOOKUP(A90,Planilha1!A:Y,25,FALSE)</f>
        <v>Não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Não</v>
      </c>
      <c r="I91" s="10" t="str">
        <f>VLOOKUP(A91,Planilha1!A:Y,24,FALSE)</f>
        <v>Não</v>
      </c>
      <c r="J91" s="10" t="str">
        <f>VLOOKUP(A91,Planilha1!A:Y,25,FALSE)</f>
        <v>Não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Não</v>
      </c>
      <c r="I92" s="10" t="str">
        <f>VLOOKUP(A92,Planilha1!A:Y,24,FALSE)</f>
        <v>Não</v>
      </c>
      <c r="J92" s="10" t="str">
        <f>VLOOKUP(A92,Planilha1!A:Y,25,FALSE)</f>
        <v>Não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Não</v>
      </c>
      <c r="I93" s="10" t="str">
        <f>VLOOKUP(A93,Planilha1!A:Y,24,FALSE)</f>
        <v>Não</v>
      </c>
      <c r="J93" s="10" t="str">
        <f>VLOOKUP(A93,Planilha1!A:Y,25,FALSE)</f>
        <v>Não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Não</v>
      </c>
      <c r="H94" s="10" t="str">
        <f>VLOOKUP(A94,Planilha1!A:Y,23,FALSE)</f>
        <v>Não</v>
      </c>
      <c r="I94" s="10" t="str">
        <f>VLOOKUP(A94,Planilha1!A:Y,24,FALSE)</f>
        <v>Não</v>
      </c>
      <c r="J94" s="10" t="str">
        <f>VLOOKUP(A94,Planilha1!A:Y,25,FALSE)</f>
        <v>Não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Não</v>
      </c>
      <c r="H95" s="10" t="str">
        <f>VLOOKUP(A95,Planilha1!A:Y,23,FALSE)</f>
        <v>Não</v>
      </c>
      <c r="I95" s="10" t="str">
        <f>VLOOKUP(A95,Planilha1!A:Y,24,FALSE)</f>
        <v>Não</v>
      </c>
      <c r="J95" s="10" t="str">
        <f>VLOOKUP(A95,Planilha1!A:Y,25,FALSE)</f>
        <v>Não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Não</v>
      </c>
      <c r="H96" s="10" t="str">
        <f>VLOOKUP(A96,Planilha1!A:Y,23,FALSE)</f>
        <v>Não</v>
      </c>
      <c r="I96" s="10" t="str">
        <f>VLOOKUP(A96,Planilha1!A:Y,24,FALSE)</f>
        <v>Não</v>
      </c>
      <c r="J96" s="10" t="str">
        <f>VLOOKUP(A96,Planilha1!A:Y,25,FALSE)</f>
        <v>Não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Não</v>
      </c>
      <c r="H97" s="10" t="str">
        <f>VLOOKUP(A97,Planilha1!A:Y,23,FALSE)</f>
        <v>Não</v>
      </c>
      <c r="I97" s="10" t="str">
        <f>VLOOKUP(A97,Planilha1!A:Y,24,FALSE)</f>
        <v>Não</v>
      </c>
      <c r="J97" s="10" t="str">
        <f>VLOOKUP(A97,Planilha1!A:Y,25,FALSE)</f>
        <v>Não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Não</v>
      </c>
      <c r="H98" s="10" t="str">
        <f>VLOOKUP(A98,Planilha1!A:Y,23,FALSE)</f>
        <v>Não</v>
      </c>
      <c r="I98" s="10" t="str">
        <f>VLOOKUP(A98,Planilha1!A:Y,24,FALSE)</f>
        <v>Não</v>
      </c>
      <c r="J98" s="10" t="str">
        <f>VLOOKUP(A98,Planilha1!A:Y,25,FALSE)</f>
        <v>Não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Não</v>
      </c>
      <c r="F99" s="10" t="str">
        <f>VLOOKUP(A99,Planilha1!A:Y,21,FALSE)</f>
        <v>Sim</v>
      </c>
      <c r="G99" s="10" t="str">
        <f>VLOOKUP(A99,Planilha1!A:Y,22,FALSE)</f>
        <v>Não</v>
      </c>
      <c r="H99" s="10" t="str">
        <f>VLOOKUP(A99,Planilha1!A:Y,23,FALSE)</f>
        <v>Não</v>
      </c>
      <c r="I99" s="10" t="str">
        <f>VLOOKUP(A99,Planilha1!A:Y,24,FALSE)</f>
        <v>Não</v>
      </c>
      <c r="J99" s="10" t="str">
        <f>VLOOKUP(A99,Planilha1!A:Y,25,FALSE)</f>
        <v>Não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Não</v>
      </c>
      <c r="H100" s="10" t="str">
        <f>VLOOKUP(A100,Planilha1!A:Y,23,FALSE)</f>
        <v>Não</v>
      </c>
      <c r="I100" s="10" t="str">
        <f>VLOOKUP(A100,Planilha1!A:Y,24,FALSE)</f>
        <v>Não</v>
      </c>
      <c r="J100" s="10" t="str">
        <f>VLOOKUP(A100,Planilha1!A:Y,25,FALSE)</f>
        <v>Não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Não</v>
      </c>
      <c r="H101" s="10" t="str">
        <f>VLOOKUP(A101,Planilha1!A:Y,23,FALSE)</f>
        <v>Não</v>
      </c>
      <c r="I101" s="10" t="str">
        <f>VLOOKUP(A101,Planilha1!A:Y,24,FALSE)</f>
        <v>Não</v>
      </c>
      <c r="J101" s="10" t="str">
        <f>VLOOKUP(A101,Planilha1!A:Y,25,FALSE)</f>
        <v>Não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Não</v>
      </c>
      <c r="H102" s="10" t="str">
        <f>VLOOKUP(A102,Planilha1!A:Y,23,FALSE)</f>
        <v>Não</v>
      </c>
      <c r="I102" s="10" t="str">
        <f>VLOOKUP(A102,Planilha1!A:Y,24,FALSE)</f>
        <v>Não</v>
      </c>
      <c r="J102" s="10" t="str">
        <f>VLOOKUP(A102,Planilha1!A:Y,25,FALSE)</f>
        <v>Não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Não</v>
      </c>
      <c r="H103" s="10" t="str">
        <f>VLOOKUP(A103,Planilha1!A:Y,23,FALSE)</f>
        <v>Não</v>
      </c>
      <c r="I103" s="10" t="str">
        <f>VLOOKUP(A103,Planilha1!A:Y,24,FALSE)</f>
        <v>Não</v>
      </c>
      <c r="J103" s="10" t="str">
        <f>VLOOKUP(A103,Planilha1!A:Y,25,FALSE)</f>
        <v>Não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Não</v>
      </c>
      <c r="I104" s="10" t="str">
        <f>VLOOKUP(A104,Planilha1!A:Y,24,FALSE)</f>
        <v>Não</v>
      </c>
      <c r="J104" s="10" t="str">
        <f>VLOOKUP(A104,Planilha1!A:Y,25,FALSE)</f>
        <v>Não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Não</v>
      </c>
      <c r="H105" s="10" t="str">
        <f>VLOOKUP(A105,Planilha1!A:Y,23,FALSE)</f>
        <v>Não</v>
      </c>
      <c r="I105" s="10" t="str">
        <f>VLOOKUP(A105,Planilha1!A:Y,24,FALSE)</f>
        <v>Não</v>
      </c>
      <c r="J105" s="10" t="str">
        <f>VLOOKUP(A105,Planilha1!A:Y,25,FALSE)</f>
        <v>Não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Não</v>
      </c>
      <c r="H106" s="10" t="str">
        <f>VLOOKUP(A106,Planilha1!A:Y,23,FALSE)</f>
        <v>Não</v>
      </c>
      <c r="I106" s="10" t="str">
        <f>VLOOKUP(A106,Planilha1!A:Y,24,FALSE)</f>
        <v>Não</v>
      </c>
      <c r="J106" s="10" t="str">
        <f>VLOOKUP(A106,Planilha1!A:Y,25,FALSE)</f>
        <v>Não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Não</v>
      </c>
      <c r="H107" s="10" t="str">
        <f>VLOOKUP(A107,Planilha1!A:Y,23,FALSE)</f>
        <v>Não</v>
      </c>
      <c r="I107" s="10" t="str">
        <f>VLOOKUP(A107,Planilha1!A:Y,24,FALSE)</f>
        <v>Não</v>
      </c>
      <c r="J107" s="10" t="str">
        <f>VLOOKUP(A107,Planilha1!A:Y,25,FALSE)</f>
        <v>Não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Não</v>
      </c>
      <c r="H108" s="10" t="str">
        <f>VLOOKUP(A108,Planilha1!A:Y,23,FALSE)</f>
        <v>Não</v>
      </c>
      <c r="I108" s="10" t="str">
        <f>VLOOKUP(A108,Planilha1!A:Y,24,FALSE)</f>
        <v>Não</v>
      </c>
      <c r="J108" s="10" t="str">
        <f>VLOOKUP(A108,Planilha1!A:Y,25,FALSE)</f>
        <v>Não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Não</v>
      </c>
      <c r="I109" s="10" t="str">
        <f>VLOOKUP(A109,Planilha1!A:Y,24,FALSE)</f>
        <v>Não</v>
      </c>
      <c r="J109" s="10" t="str">
        <f>VLOOKUP(A109,Planilha1!A:Y,25,FALSE)</f>
        <v>Não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Não</v>
      </c>
      <c r="H110" s="10" t="str">
        <f>VLOOKUP(A110,Planilha1!A:Y,23,FALSE)</f>
        <v>Não</v>
      </c>
      <c r="I110" s="10" t="str">
        <f>VLOOKUP(A110,Planilha1!A:Y,24,FALSE)</f>
        <v>Não</v>
      </c>
      <c r="J110" s="10" t="str">
        <f>VLOOKUP(A110,Planilha1!A:Y,25,FALSE)</f>
        <v>Não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Não</v>
      </c>
      <c r="H111" s="10" t="str">
        <f>VLOOKUP(A111,Planilha1!A:Y,23,FALSE)</f>
        <v>Não</v>
      </c>
      <c r="I111" s="10" t="str">
        <f>VLOOKUP(A111,Planilha1!A:Y,24,FALSE)</f>
        <v>Não</v>
      </c>
      <c r="J111" s="10" t="str">
        <f>VLOOKUP(A111,Planilha1!A:Y,25,FALSE)</f>
        <v>Não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Não</v>
      </c>
      <c r="H112" s="10" t="str">
        <f>VLOOKUP(A112,Planilha1!A:Y,23,FALSE)</f>
        <v>Não</v>
      </c>
      <c r="I112" s="10" t="str">
        <f>VLOOKUP(A112,Planilha1!A:Y,24,FALSE)</f>
        <v>Não</v>
      </c>
      <c r="J112" s="10" t="str">
        <f>VLOOKUP(A112,Planilha1!A:Y,25,FALSE)</f>
        <v>Não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Não</v>
      </c>
      <c r="H113" s="10" t="str">
        <f>VLOOKUP(A113,Planilha1!A:Y,23,FALSE)</f>
        <v>Não</v>
      </c>
      <c r="I113" s="10" t="str">
        <f>VLOOKUP(A113,Planilha1!A:Y,24,FALSE)</f>
        <v>Não</v>
      </c>
      <c r="J113" s="10" t="str">
        <f>VLOOKUP(A113,Planilha1!A:Y,25,FALSE)</f>
        <v>Não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Não</v>
      </c>
      <c r="I114" s="10" t="str">
        <f>VLOOKUP(A114,Planilha1!A:Y,24,FALSE)</f>
        <v>Não</v>
      </c>
      <c r="J114" s="10" t="str">
        <f>VLOOKUP(A114,Planilha1!A:Y,25,FALSE)</f>
        <v>Não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Não</v>
      </c>
      <c r="H115" s="10" t="str">
        <f>VLOOKUP(A115,Planilha1!A:Y,23,FALSE)</f>
        <v>Não</v>
      </c>
      <c r="I115" s="10" t="str">
        <f>VLOOKUP(A115,Planilha1!A:Y,24,FALSE)</f>
        <v>Não</v>
      </c>
      <c r="J115" s="10" t="str">
        <f>VLOOKUP(A115,Planilha1!A:Y,25,FALSE)</f>
        <v>Não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Não</v>
      </c>
      <c r="H116" s="10" t="str">
        <f>VLOOKUP(A116,Planilha1!A:Y,23,FALSE)</f>
        <v>Não</v>
      </c>
      <c r="I116" s="10" t="str">
        <f>VLOOKUP(A116,Planilha1!A:Y,24,FALSE)</f>
        <v>Não</v>
      </c>
      <c r="J116" s="10" t="str">
        <f>VLOOKUP(A116,Planilha1!A:Y,25,FALSE)</f>
        <v>Não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Não</v>
      </c>
      <c r="I117" s="10" t="str">
        <f>VLOOKUP(A117,Planilha1!A:Y,24,FALSE)</f>
        <v>Não</v>
      </c>
      <c r="J117" s="10" t="str">
        <f>VLOOKUP(A117,Planilha1!A:Y,25,FALSE)</f>
        <v>Não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Não</v>
      </c>
      <c r="H118" s="10" t="str">
        <f>VLOOKUP(A118,Planilha1!A:Y,23,FALSE)</f>
        <v>Não</v>
      </c>
      <c r="I118" s="10" t="str">
        <f>VLOOKUP(A118,Planilha1!A:Y,24,FALSE)</f>
        <v>Não</v>
      </c>
      <c r="J118" s="10" t="str">
        <f>VLOOKUP(A118,Planilha1!A:Y,25,FALSE)</f>
        <v>Não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Não</v>
      </c>
      <c r="H119" s="10" t="str">
        <f>VLOOKUP(A119,Planilha1!A:Y,23,FALSE)</f>
        <v>Não</v>
      </c>
      <c r="I119" s="10" t="str">
        <f>VLOOKUP(A119,Planilha1!A:Y,24,FALSE)</f>
        <v>Não</v>
      </c>
      <c r="J119" s="10" t="str">
        <f>VLOOKUP(A119,Planilha1!A:Y,25,FALSE)</f>
        <v>Não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Não</v>
      </c>
      <c r="H120" s="10" t="str">
        <f>VLOOKUP(A120,Planilha1!A:Y,23,FALSE)</f>
        <v>Não</v>
      </c>
      <c r="I120" s="10" t="str">
        <f>VLOOKUP(A120,Planilha1!A:Y,24,FALSE)</f>
        <v>Não</v>
      </c>
      <c r="J120" s="10" t="str">
        <f>VLOOKUP(A120,Planilha1!A:Y,25,FALSE)</f>
        <v>Não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Não</v>
      </c>
      <c r="H121" s="10" t="str">
        <f>VLOOKUP(A121,Planilha1!A:Y,23,FALSE)</f>
        <v>Não</v>
      </c>
      <c r="I121" s="10" t="str">
        <f>VLOOKUP(A121,Planilha1!A:Y,24,FALSE)</f>
        <v>Não</v>
      </c>
      <c r="J121" s="10" t="str">
        <f>VLOOKUP(A121,Planilha1!A:Y,25,FALSE)</f>
        <v>Não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Não</v>
      </c>
      <c r="H122" s="10" t="str">
        <f>VLOOKUP(A122,Planilha1!A:Y,23,FALSE)</f>
        <v>Não</v>
      </c>
      <c r="I122" s="10" t="str">
        <f>VLOOKUP(A122,Planilha1!A:Y,24,FALSE)</f>
        <v>Não</v>
      </c>
      <c r="J122" s="10" t="str">
        <f>VLOOKUP(A122,Planilha1!A:Y,25,FALSE)</f>
        <v>Não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Não</v>
      </c>
      <c r="H123" s="10" t="str">
        <f>VLOOKUP(A123,Planilha1!A:Y,23,FALSE)</f>
        <v>Não</v>
      </c>
      <c r="I123" s="10" t="str">
        <f>VLOOKUP(A123,Planilha1!A:Y,24,FALSE)</f>
        <v>Não</v>
      </c>
      <c r="J123" s="10" t="str">
        <f>VLOOKUP(A123,Planilha1!A:Y,25,FALSE)</f>
        <v>Não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Não</v>
      </c>
      <c r="H124" s="10" t="str">
        <f>VLOOKUP(A124,Planilha1!A:Y,23,FALSE)</f>
        <v>Não</v>
      </c>
      <c r="I124" s="10" t="str">
        <f>VLOOKUP(A124,Planilha1!A:Y,24,FALSE)</f>
        <v>Não</v>
      </c>
      <c r="J124" s="10" t="str">
        <f>VLOOKUP(A124,Planilha1!A:Y,25,FALSE)</f>
        <v>Não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Não</v>
      </c>
      <c r="I125" s="10" t="str">
        <f>VLOOKUP(A125,Planilha1!A:Y,24,FALSE)</f>
        <v>Não</v>
      </c>
      <c r="J125" s="10" t="str">
        <f>VLOOKUP(A125,Planilha1!A:Y,25,FALSE)</f>
        <v>Não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Não</v>
      </c>
      <c r="H126" s="10" t="str">
        <f>VLOOKUP(A126,Planilha1!A:Y,23,FALSE)</f>
        <v>Não</v>
      </c>
      <c r="I126" s="10" t="str">
        <f>VLOOKUP(A126,Planilha1!A:Y,24,FALSE)</f>
        <v>Não</v>
      </c>
      <c r="J126" s="10" t="str">
        <f>VLOOKUP(A126,Planilha1!A:Y,25,FALSE)</f>
        <v>Não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Não</v>
      </c>
      <c r="H127" s="10" t="str">
        <f>VLOOKUP(A127,Planilha1!A:Y,23,FALSE)</f>
        <v>Não</v>
      </c>
      <c r="I127" s="10" t="str">
        <f>VLOOKUP(A127,Planilha1!A:Y,24,FALSE)</f>
        <v>Não</v>
      </c>
      <c r="J127" s="10" t="str">
        <f>VLOOKUP(A127,Planilha1!A:Y,25,FALSE)</f>
        <v>Não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Não</v>
      </c>
      <c r="I130" s="10" t="str">
        <f>VLOOKUP(A130,Planilha1!A:Y,24,FALSE)</f>
        <v>Não</v>
      </c>
      <c r="J130" s="10" t="str">
        <f>VLOOKUP(A130,Planilha1!A:Y,25,FALSE)</f>
        <v>Não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Não</v>
      </c>
      <c r="H132" s="10" t="str">
        <f>VLOOKUP(A132,Planilha1!A:Y,23,FALSE)</f>
        <v>Não</v>
      </c>
      <c r="I132" s="10" t="str">
        <f>VLOOKUP(A132,Planilha1!A:Y,24,FALSE)</f>
        <v>Não</v>
      </c>
      <c r="J132" s="10" t="str">
        <f>VLOOKUP(A132,Planilha1!A:Y,25,FALSE)</f>
        <v>Não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Não</v>
      </c>
      <c r="I133" s="10" t="str">
        <f>VLOOKUP(A133,Planilha1!A:Y,24,FALSE)</f>
        <v>Não</v>
      </c>
      <c r="J133" s="10" t="str">
        <f>VLOOKUP(A133,Planilha1!A:Y,25,FALSE)</f>
        <v>Não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Não</v>
      </c>
      <c r="I135" s="10" t="str">
        <f>VLOOKUP(A135,Planilha1!A:Y,24,FALSE)</f>
        <v>Não</v>
      </c>
      <c r="J135" s="10" t="str">
        <f>VLOOKUP(A135,Planilha1!A:Y,25,FALSE)</f>
        <v>Não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Não</v>
      </c>
      <c r="I136" s="10" t="str">
        <f>VLOOKUP(A136,Planilha1!A:Y,24,FALSE)</f>
        <v>Não</v>
      </c>
      <c r="J136" s="10" t="str">
        <f>VLOOKUP(A136,Planilha1!A:Y,25,FALSE)</f>
        <v>Não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Não</v>
      </c>
      <c r="I137" s="10" t="str">
        <f>VLOOKUP(A137,Planilha1!A:Y,24,FALSE)</f>
        <v>Não</v>
      </c>
      <c r="J137" s="10" t="str">
        <f>VLOOKUP(A137,Planilha1!A:Y,25,FALSE)</f>
        <v>Não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Não</v>
      </c>
      <c r="I141" s="10" t="str">
        <f>VLOOKUP(A141,Planilha1!A:Y,24,FALSE)</f>
        <v>Não</v>
      </c>
      <c r="J141" s="10" t="str">
        <f>VLOOKUP(A141,Planilha1!A:Y,25,FALSE)</f>
        <v>Não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Não</v>
      </c>
      <c r="H143" s="10" t="str">
        <f>VLOOKUP(A143,Planilha1!A:Y,23,FALSE)</f>
        <v>Não</v>
      </c>
      <c r="I143" s="10" t="str">
        <f>VLOOKUP(A143,Planilha1!A:Y,24,FALSE)</f>
        <v>Não</v>
      </c>
      <c r="J143" s="10" t="str">
        <f>VLOOKUP(A143,Planilha1!A:Y,25,FALSE)</f>
        <v>Não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Não</v>
      </c>
      <c r="H146" s="10" t="str">
        <f>VLOOKUP(A146,Planilha1!A:Y,23,FALSE)</f>
        <v>Não</v>
      </c>
      <c r="I146" s="10" t="str">
        <f>VLOOKUP(A146,Planilha1!A:Y,24,FALSE)</f>
        <v>Não</v>
      </c>
      <c r="J146" s="10" t="str">
        <f>VLOOKUP(A146,Planilha1!A:Y,25,FALSE)</f>
        <v>Não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Não</v>
      </c>
      <c r="H147" s="10" t="str">
        <f>VLOOKUP(A147,Planilha1!A:Y,23,FALSE)</f>
        <v>Não</v>
      </c>
      <c r="I147" s="10" t="str">
        <f>VLOOKUP(A147,Planilha1!A:Y,24,FALSE)</f>
        <v>Não</v>
      </c>
      <c r="J147" s="10" t="str">
        <f>VLOOKUP(A147,Planilha1!A:Y,25,FALSE)</f>
        <v>Não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Não</v>
      </c>
      <c r="H149" s="10" t="str">
        <f>VLOOKUP(A149,Planilha1!A:Y,23,FALSE)</f>
        <v>Não</v>
      </c>
      <c r="I149" s="10" t="str">
        <f>VLOOKUP(A149,Planilha1!A:Y,24,FALSE)</f>
        <v>Não</v>
      </c>
      <c r="J149" s="10" t="str">
        <f>VLOOKUP(A149,Planilha1!A:Y,25,FALSE)</f>
        <v>Não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Não</v>
      </c>
      <c r="H154" s="10" t="str">
        <f>VLOOKUP(A154,Planilha1!A:Y,23,FALSE)</f>
        <v>Não</v>
      </c>
      <c r="I154" s="10" t="str">
        <f>VLOOKUP(A154,Planilha1!A:Y,24,FALSE)</f>
        <v>Não</v>
      </c>
      <c r="J154" s="10" t="str">
        <f>VLOOKUP(A154,Planilha1!A:Y,25,FALSE)</f>
        <v>Não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Não</v>
      </c>
      <c r="H155" s="10" t="str">
        <f>VLOOKUP(A155,Planilha1!A:Y,23,FALSE)</f>
        <v>Não</v>
      </c>
      <c r="I155" s="10" t="str">
        <f>VLOOKUP(A155,Planilha1!A:Y,24,FALSE)</f>
        <v>Não</v>
      </c>
      <c r="J155" s="10" t="str">
        <f>VLOOKUP(A155,Planilha1!A:Y,25,FALSE)</f>
        <v>Não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Não</v>
      </c>
      <c r="I156" s="10" t="str">
        <f>VLOOKUP(A156,Planilha1!A:Y,24,FALSE)</f>
        <v>Não</v>
      </c>
      <c r="J156" s="10" t="str">
        <f>VLOOKUP(A156,Planilha1!A:Y,25,FALSE)</f>
        <v>Não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Não</v>
      </c>
      <c r="I158" s="10" t="str">
        <f>VLOOKUP(A158,Planilha1!A:Y,24,FALSE)</f>
        <v>Não</v>
      </c>
      <c r="J158" s="10" t="str">
        <f>VLOOKUP(A158,Planilha1!A:Y,25,FALSE)</f>
        <v>Não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Não</v>
      </c>
      <c r="I160" s="10" t="str">
        <f>VLOOKUP(A160,Planilha1!A:Y,24,FALSE)</f>
        <v>Não</v>
      </c>
      <c r="J160" s="10" t="str">
        <f>VLOOKUP(A160,Planilha1!A:Y,25,FALSE)</f>
        <v>Não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Não</v>
      </c>
      <c r="I165" s="10" t="str">
        <f>VLOOKUP(A165,Planilha1!A:Y,24,FALSE)</f>
        <v>Não</v>
      </c>
      <c r="J165" s="10" t="str">
        <f>VLOOKUP(A165,Planilha1!A:Y,25,FALSE)</f>
        <v>Não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Não</v>
      </c>
      <c r="H166" s="10" t="str">
        <f>VLOOKUP(A166,Planilha1!A:Y,23,FALSE)</f>
        <v>Não</v>
      </c>
      <c r="I166" s="10" t="str">
        <f>VLOOKUP(A166,Planilha1!A:Y,24,FALSE)</f>
        <v>Não</v>
      </c>
      <c r="J166" s="10" t="str">
        <f>VLOOKUP(A166,Planilha1!A:Y,25,FALSE)</f>
        <v>Não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Não</v>
      </c>
      <c r="I168" s="10" t="str">
        <f>VLOOKUP(A168,Planilha1!A:Y,24,FALSE)</f>
        <v>Não</v>
      </c>
      <c r="J168" s="10" t="str">
        <f>VLOOKUP(A168,Planilha1!A:Y,25,FALSE)</f>
        <v>Não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Não</v>
      </c>
      <c r="I170" s="10" t="str">
        <f>VLOOKUP(A170,Planilha1!A:Y,24,FALSE)</f>
        <v>Não</v>
      </c>
      <c r="J170" s="10" t="str">
        <f>VLOOKUP(A170,Planilha1!A:Y,25,FALSE)</f>
        <v>Não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Não</v>
      </c>
      <c r="H171" s="10" t="str">
        <f>VLOOKUP(A171,Planilha1!A:Y,23,FALSE)</f>
        <v>Não</v>
      </c>
      <c r="I171" s="10" t="str">
        <f>VLOOKUP(A171,Planilha1!A:Y,24,FALSE)</f>
        <v>Não</v>
      </c>
      <c r="J171" s="10" t="str">
        <f>VLOOKUP(A171,Planilha1!A:Y,25,FALSE)</f>
        <v>Não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Não</v>
      </c>
      <c r="H178" s="10" t="str">
        <f>VLOOKUP(A178,Planilha1!A:Y,23,FALSE)</f>
        <v>Não</v>
      </c>
      <c r="I178" s="10" t="str">
        <f>VLOOKUP(A178,Planilha1!A:Y,24,FALSE)</f>
        <v>Não</v>
      </c>
      <c r="J178" s="10" t="str">
        <f>VLOOKUP(A178,Planilha1!A:Y,25,FALSE)</f>
        <v>Não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Não</v>
      </c>
      <c r="I181" s="10" t="str">
        <f>VLOOKUP(A181,Planilha1!A:Y,24,FALSE)</f>
        <v>Não</v>
      </c>
      <c r="J181" s="10" t="str">
        <f>VLOOKUP(A181,Planilha1!A:Y,25,FALSE)</f>
        <v>Não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Não</v>
      </c>
      <c r="H183" s="10" t="str">
        <f>VLOOKUP(A183,Planilha1!A:Y,23,FALSE)</f>
        <v>Não</v>
      </c>
      <c r="I183" s="10" t="str">
        <f>VLOOKUP(A183,Planilha1!A:Y,24,FALSE)</f>
        <v>Não</v>
      </c>
      <c r="J183" s="10" t="str">
        <f>VLOOKUP(A183,Planilha1!A:Y,25,FALSE)</f>
        <v>Não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Não</v>
      </c>
      <c r="I185" s="10" t="str">
        <f>VLOOKUP(A185,Planilha1!A:Y,24,FALSE)</f>
        <v>Não</v>
      </c>
      <c r="J185" s="10" t="str">
        <f>VLOOKUP(A185,Planilha1!A:Y,25,FALSE)</f>
        <v>Não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Não</v>
      </c>
      <c r="H186" s="10" t="str">
        <f>VLOOKUP(A186,Planilha1!A:Y,23,FALSE)</f>
        <v>Não</v>
      </c>
      <c r="I186" s="10" t="str">
        <f>VLOOKUP(A186,Planilha1!A:Y,24,FALSE)</f>
        <v>Não</v>
      </c>
      <c r="J186" s="10" t="str">
        <f>VLOOKUP(A186,Planilha1!A:Y,25,FALSE)</f>
        <v>Não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Não</v>
      </c>
      <c r="I188" s="10" t="str">
        <f>VLOOKUP(A188,Planilha1!A:Y,24,FALSE)</f>
        <v>Não</v>
      </c>
      <c r="J188" s="10" t="str">
        <f>VLOOKUP(A188,Planilha1!A:Y,25,FALSE)</f>
        <v>Não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Não</v>
      </c>
      <c r="H191" s="10" t="str">
        <f>VLOOKUP(A191,Planilha1!A:Y,23,FALSE)</f>
        <v>Não</v>
      </c>
      <c r="I191" s="10" t="str">
        <f>VLOOKUP(A191,Planilha1!A:Y,24,FALSE)</f>
        <v>Não</v>
      </c>
      <c r="J191" s="10" t="str">
        <f>VLOOKUP(A191,Planilha1!A:Y,25,FALSE)</f>
        <v>Não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Não</v>
      </c>
      <c r="I192" s="10" t="str">
        <f>VLOOKUP(A192,Planilha1!A:Y,24,FALSE)</f>
        <v>Não</v>
      </c>
      <c r="J192" s="10" t="str">
        <f>VLOOKUP(A192,Planilha1!A:Y,25,FALSE)</f>
        <v>Não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Não</v>
      </c>
      <c r="I193" s="10" t="str">
        <f>VLOOKUP(A193,Planilha1!A:Y,24,FALSE)</f>
        <v>Não</v>
      </c>
      <c r="J193" s="10" t="str">
        <f>VLOOKUP(A193,Planilha1!A:Y,25,FALSE)</f>
        <v>Não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Não</v>
      </c>
      <c r="I194" s="10" t="str">
        <f>VLOOKUP(A194,Planilha1!A:Y,24,FALSE)</f>
        <v>Não</v>
      </c>
      <c r="J194" s="10" t="str">
        <f>VLOOKUP(A194,Planilha1!A:Y,25,FALSE)</f>
        <v>Não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Não</v>
      </c>
      <c r="I195" s="10" t="str">
        <f>VLOOKUP(A195,Planilha1!A:Y,24,FALSE)</f>
        <v>Não</v>
      </c>
      <c r="J195" s="10" t="str">
        <f>VLOOKUP(A195,Planilha1!A:Y,25,FALSE)</f>
        <v>Não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Não</v>
      </c>
      <c r="H196" s="10" t="str">
        <f>VLOOKUP(A196,Planilha1!A:Y,23,FALSE)</f>
        <v>Não</v>
      </c>
      <c r="I196" s="10" t="str">
        <f>VLOOKUP(A196,Planilha1!A:Y,24,FALSE)</f>
        <v>Não</v>
      </c>
      <c r="J196" s="10" t="str">
        <f>VLOOKUP(A196,Planilha1!A:Y,25,FALSE)</f>
        <v>Não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Não</v>
      </c>
      <c r="I197" s="10" t="str">
        <f>VLOOKUP(A197,Planilha1!A:Y,24,FALSE)</f>
        <v>Não</v>
      </c>
      <c r="J197" s="10" t="str">
        <f>VLOOKUP(A197,Planilha1!A:Y,25,FALSE)</f>
        <v>Não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Não</v>
      </c>
      <c r="I198" s="10" t="str">
        <f>VLOOKUP(A198,Planilha1!A:Y,24,FALSE)</f>
        <v>Não</v>
      </c>
      <c r="J198" s="10" t="str">
        <f>VLOOKUP(A198,Planilha1!A:Y,25,FALSE)</f>
        <v>Não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Não</v>
      </c>
      <c r="I199" s="10" t="str">
        <f>VLOOKUP(A199,Planilha1!A:Y,24,FALSE)</f>
        <v>Não</v>
      </c>
      <c r="J199" s="10" t="str">
        <f>VLOOKUP(A199,Planilha1!A:Y,25,FALSE)</f>
        <v>Não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Não</v>
      </c>
      <c r="H200" s="10" t="str">
        <f>VLOOKUP(A200,Planilha1!A:Y,23,FALSE)</f>
        <v>Não</v>
      </c>
      <c r="I200" s="10" t="str">
        <f>VLOOKUP(A200,Planilha1!A:Y,24,FALSE)</f>
        <v>Não</v>
      </c>
      <c r="J200" s="10" t="str">
        <f>VLOOKUP(A200,Planilha1!A:Y,25,FALSE)</f>
        <v>Não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Não</v>
      </c>
      <c r="H202" s="10" t="str">
        <f>VLOOKUP(A202,Planilha1!A:Y,23,FALSE)</f>
        <v>Não</v>
      </c>
      <c r="I202" s="10" t="str">
        <f>VLOOKUP(A202,Planilha1!A:Y,24,FALSE)</f>
        <v>Não</v>
      </c>
      <c r="J202" s="10" t="str">
        <f>VLOOKUP(A202,Planilha1!A:Y,25,FALSE)</f>
        <v>Não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Não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Não</v>
      </c>
      <c r="I203" s="10" t="str">
        <f>VLOOKUP(A203,Planilha1!A:Y,24,FALSE)</f>
        <v>Não</v>
      </c>
      <c r="J203" s="10" t="str">
        <f>VLOOKUP(A203,Planilha1!A:Y,25,FALSE)</f>
        <v>Não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Não</v>
      </c>
      <c r="H204" s="10" t="str">
        <f>VLOOKUP(A204,Planilha1!A:Y,23,FALSE)</f>
        <v>Não</v>
      </c>
      <c r="I204" s="10" t="str">
        <f>VLOOKUP(A204,Planilha1!A:Y,24,FALSE)</f>
        <v>Não</v>
      </c>
      <c r="J204" s="10" t="str">
        <f>VLOOKUP(A204,Planilha1!A:Y,25,FALSE)</f>
        <v>Não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Não</v>
      </c>
      <c r="H205" s="10" t="str">
        <f>VLOOKUP(A205,Planilha1!A:Y,23,FALSE)</f>
        <v>Não</v>
      </c>
      <c r="I205" s="10" t="str">
        <f>VLOOKUP(A205,Planilha1!A:Y,24,FALSE)</f>
        <v>Não</v>
      </c>
      <c r="J205" s="10" t="str">
        <f>VLOOKUP(A205,Planilha1!A:Y,25,FALSE)</f>
        <v>Não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Não</v>
      </c>
      <c r="H206" s="10" t="str">
        <f>VLOOKUP(A206,Planilha1!A:Y,23,FALSE)</f>
        <v>Não</v>
      </c>
      <c r="I206" s="10" t="str">
        <f>VLOOKUP(A206,Planilha1!A:Y,24,FALSE)</f>
        <v>Não</v>
      </c>
      <c r="J206" s="10" t="str">
        <f>VLOOKUP(A206,Planilha1!A:Y,25,FALSE)</f>
        <v>Não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Não</v>
      </c>
      <c r="H207" s="10" t="str">
        <f>VLOOKUP(A207,Planilha1!A:Y,23,FALSE)</f>
        <v>Não</v>
      </c>
      <c r="I207" s="10" t="str">
        <f>VLOOKUP(A207,Planilha1!A:Y,24,FALSE)</f>
        <v>Não</v>
      </c>
      <c r="J207" s="10" t="str">
        <f>VLOOKUP(A207,Planilha1!A:Y,25,FALSE)</f>
        <v>Não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Não</v>
      </c>
      <c r="H208" s="10" t="str">
        <f>VLOOKUP(A208,Planilha1!A:Y,23,FALSE)</f>
        <v>Não</v>
      </c>
      <c r="I208" s="10" t="str">
        <f>VLOOKUP(A208,Planilha1!A:Y,24,FALSE)</f>
        <v>Não</v>
      </c>
      <c r="J208" s="10" t="str">
        <f>VLOOKUP(A208,Planilha1!A:Y,25,FALSE)</f>
        <v>Não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Não</v>
      </c>
      <c r="H209" s="10" t="str">
        <f>VLOOKUP(A209,Planilha1!A:Y,23,FALSE)</f>
        <v>Não</v>
      </c>
      <c r="I209" s="10" t="str">
        <f>VLOOKUP(A209,Planilha1!A:Y,24,FALSE)</f>
        <v>Não</v>
      </c>
      <c r="J209" s="10" t="str">
        <f>VLOOKUP(A209,Planilha1!A:Y,25,FALSE)</f>
        <v>Não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Não</v>
      </c>
      <c r="I211" s="10" t="str">
        <f>VLOOKUP(A211,Planilha1!A:Y,24,FALSE)</f>
        <v>Não</v>
      </c>
      <c r="J211" s="10" t="str">
        <f>VLOOKUP(A211,Planilha1!A:Y,25,FALSE)</f>
        <v>Não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Não</v>
      </c>
      <c r="H212" s="10" t="str">
        <f>VLOOKUP(A212,Planilha1!A:Y,23,FALSE)</f>
        <v>Não</v>
      </c>
      <c r="I212" s="10" t="str">
        <f>VLOOKUP(A212,Planilha1!A:Y,24,FALSE)</f>
        <v>Não</v>
      </c>
      <c r="J212" s="10" t="str">
        <f>VLOOKUP(A212,Planilha1!A:Y,25,FALSE)</f>
        <v>Não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Não</v>
      </c>
      <c r="I213" s="10" t="str">
        <f>VLOOKUP(A213,Planilha1!A:Y,24,FALSE)</f>
        <v>Não</v>
      </c>
      <c r="J213" s="10" t="str">
        <f>VLOOKUP(A213,Planilha1!A:Y,25,FALSE)</f>
        <v>Não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Não</v>
      </c>
      <c r="I214" s="10" t="str">
        <f>VLOOKUP(A214,Planilha1!A:Y,24,FALSE)</f>
        <v>Não</v>
      </c>
      <c r="J214" s="10" t="str">
        <f>VLOOKUP(A214,Planilha1!A:Y,25,FALSE)</f>
        <v>Não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Não</v>
      </c>
      <c r="H215" s="10" t="str">
        <f>VLOOKUP(A215,Planilha1!A:Y,23,FALSE)</f>
        <v>Não</v>
      </c>
      <c r="I215" s="10" t="str">
        <f>VLOOKUP(A215,Planilha1!A:Y,24,FALSE)</f>
        <v>Não</v>
      </c>
      <c r="J215" s="10" t="str">
        <f>VLOOKUP(A215,Planilha1!A:Y,25,FALSE)</f>
        <v>Não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Não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Não</v>
      </c>
      <c r="I217" s="10" t="str">
        <f>VLOOKUP(A217,Planilha1!A:Y,24,FALSE)</f>
        <v>Não</v>
      </c>
      <c r="J217" s="10" t="str">
        <f>VLOOKUP(A217,Planilha1!A:Y,25,FALSE)</f>
        <v>Não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Não</v>
      </c>
      <c r="H218" s="10" t="str">
        <f>VLOOKUP(A218,Planilha1!A:Y,23,FALSE)</f>
        <v>Não</v>
      </c>
      <c r="I218" s="10" t="str">
        <f>VLOOKUP(A218,Planilha1!A:Y,24,FALSE)</f>
        <v>Não</v>
      </c>
      <c r="J218" s="10" t="str">
        <f>VLOOKUP(A218,Planilha1!A:Y,25,FALSE)</f>
        <v>Não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Não</v>
      </c>
      <c r="F219" s="10" t="str">
        <f>VLOOKUP(A219,Planilha1!A:Y,21,FALSE)</f>
        <v>Sim</v>
      </c>
      <c r="G219" s="10" t="str">
        <f>VLOOKUP(A219,Planilha1!A:Y,22,FALSE)</f>
        <v>Não</v>
      </c>
      <c r="H219" s="10" t="str">
        <f>VLOOKUP(A219,Planilha1!A:Y,23,FALSE)</f>
        <v>Não</v>
      </c>
      <c r="I219" s="10" t="str">
        <f>VLOOKUP(A219,Planilha1!A:Y,24,FALSE)</f>
        <v>Não</v>
      </c>
      <c r="J219" s="10" t="str">
        <f>VLOOKUP(A219,Planilha1!A:Y,25,FALSE)</f>
        <v>Não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Não</v>
      </c>
      <c r="I220" s="10" t="str">
        <f>VLOOKUP(A220,Planilha1!A:Y,24,FALSE)</f>
        <v>Não</v>
      </c>
      <c r="J220" s="10" t="str">
        <f>VLOOKUP(A220,Planilha1!A:Y,25,FALSE)</f>
        <v>Não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Não</v>
      </c>
      <c r="I221" s="10" t="str">
        <f>VLOOKUP(A221,Planilha1!A:Y,24,FALSE)</f>
        <v>Não</v>
      </c>
      <c r="J221" s="10" t="str">
        <f>VLOOKUP(A221,Planilha1!A:Y,25,FALSE)</f>
        <v>Não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Não</v>
      </c>
      <c r="H222" s="10" t="str">
        <f>VLOOKUP(A222,Planilha1!A:Y,23,FALSE)</f>
        <v>Não</v>
      </c>
      <c r="I222" s="10" t="str">
        <f>VLOOKUP(A222,Planilha1!A:Y,24,FALSE)</f>
        <v>Não</v>
      </c>
      <c r="J222" s="10" t="str">
        <f>VLOOKUP(A222,Planilha1!A:Y,25,FALSE)</f>
        <v>Não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Não</v>
      </c>
      <c r="I223" s="10" t="str">
        <f>VLOOKUP(A223,Planilha1!A:Y,24,FALSE)</f>
        <v>Não</v>
      </c>
      <c r="J223" s="10" t="str">
        <f>VLOOKUP(A223,Planilha1!A:Y,25,FALSE)</f>
        <v>Não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Não</v>
      </c>
      <c r="H224" s="10" t="str">
        <f>VLOOKUP(A224,Planilha1!A:Y,23,FALSE)</f>
        <v>Não</v>
      </c>
      <c r="I224" s="10" t="str">
        <f>VLOOKUP(A224,Planilha1!A:Y,24,FALSE)</f>
        <v>Não</v>
      </c>
      <c r="J224" s="10" t="str">
        <f>VLOOKUP(A224,Planilha1!A:Y,25,FALSE)</f>
        <v>Não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Não</v>
      </c>
      <c r="H225" s="10" t="str">
        <f>VLOOKUP(A225,Planilha1!A:Y,23,FALSE)</f>
        <v>Não</v>
      </c>
      <c r="I225" s="10" t="str">
        <f>VLOOKUP(A225,Planilha1!A:Y,24,FALSE)</f>
        <v>Não</v>
      </c>
      <c r="J225" s="10" t="str">
        <f>VLOOKUP(A225,Planilha1!A:Y,25,FALSE)</f>
        <v>Não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Não</v>
      </c>
      <c r="H226" s="10" t="str">
        <f>VLOOKUP(A226,Planilha1!A:Y,23,FALSE)</f>
        <v>Não</v>
      </c>
      <c r="I226" s="10" t="str">
        <f>VLOOKUP(A226,Planilha1!A:Y,24,FALSE)</f>
        <v>Não</v>
      </c>
      <c r="J226" s="10" t="str">
        <f>VLOOKUP(A226,Planilha1!A:Y,25,FALSE)</f>
        <v>Não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Não</v>
      </c>
      <c r="H227" s="10" t="str">
        <f>VLOOKUP(A227,Planilha1!A:Y,23,FALSE)</f>
        <v>Não</v>
      </c>
      <c r="I227" s="10" t="str">
        <f>VLOOKUP(A227,Planilha1!A:Y,24,FALSE)</f>
        <v>Não</v>
      </c>
      <c r="J227" s="10" t="str">
        <f>VLOOKUP(A227,Planilha1!A:Y,25,FALSE)</f>
        <v>Não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Não</v>
      </c>
      <c r="I228" s="10" t="str">
        <f>VLOOKUP(A228,Planilha1!A:Y,24,FALSE)</f>
        <v>Não</v>
      </c>
      <c r="J228" s="10" t="str">
        <f>VLOOKUP(A228,Planilha1!A:Y,25,FALSE)</f>
        <v>Não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Não</v>
      </c>
      <c r="H229" s="10" t="str">
        <f>VLOOKUP(A229,Planilha1!A:Y,23,FALSE)</f>
        <v>Não</v>
      </c>
      <c r="I229" s="10" t="str">
        <f>VLOOKUP(A229,Planilha1!A:Y,24,FALSE)</f>
        <v>Não</v>
      </c>
      <c r="J229" s="10" t="str">
        <f>VLOOKUP(A229,Planilha1!A:Y,25,FALSE)</f>
        <v>Não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Não</v>
      </c>
      <c r="H230" s="10" t="str">
        <f>VLOOKUP(A230,Planilha1!A:Y,23,FALSE)</f>
        <v>Não</v>
      </c>
      <c r="I230" s="10" t="str">
        <f>VLOOKUP(A230,Planilha1!A:Y,24,FALSE)</f>
        <v>Não</v>
      </c>
      <c r="J230" s="10" t="str">
        <f>VLOOKUP(A230,Planilha1!A:Y,25,FALSE)</f>
        <v>Não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Não</v>
      </c>
      <c r="I231" s="10" t="str">
        <f>VLOOKUP(A231,Planilha1!A:Y,24,FALSE)</f>
        <v>Não</v>
      </c>
      <c r="J231" s="10" t="str">
        <f>VLOOKUP(A231,Planilha1!A:Y,25,FALSE)</f>
        <v>Não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Não</v>
      </c>
      <c r="H232" s="10" t="str">
        <f>VLOOKUP(A232,Planilha1!A:Y,23,FALSE)</f>
        <v>Não</v>
      </c>
      <c r="I232" s="10" t="str">
        <f>VLOOKUP(A232,Planilha1!A:Y,24,FALSE)</f>
        <v>Não</v>
      </c>
      <c r="J232" s="10" t="str">
        <f>VLOOKUP(A232,Planilha1!A:Y,25,FALSE)</f>
        <v>Não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Não</v>
      </c>
      <c r="I233" s="10" t="str">
        <f>VLOOKUP(A233,Planilha1!A:Y,24,FALSE)</f>
        <v>Não</v>
      </c>
      <c r="J233" s="10" t="str">
        <f>VLOOKUP(A233,Planilha1!A:Y,25,FALSE)</f>
        <v>Não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Não</v>
      </c>
      <c r="H234" s="10" t="str">
        <f>VLOOKUP(A234,Planilha1!A:Y,23,FALSE)</f>
        <v>Não</v>
      </c>
      <c r="I234" s="10" t="str">
        <f>VLOOKUP(A234,Planilha1!A:Y,24,FALSE)</f>
        <v>Não</v>
      </c>
      <c r="J234" s="10" t="str">
        <f>VLOOKUP(A234,Planilha1!A:Y,25,FALSE)</f>
        <v>Não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Não</v>
      </c>
      <c r="H235" s="10" t="str">
        <f>VLOOKUP(A235,Planilha1!A:Y,23,FALSE)</f>
        <v>Não</v>
      </c>
      <c r="I235" s="10" t="str">
        <f>VLOOKUP(A235,Planilha1!A:Y,24,FALSE)</f>
        <v>Não</v>
      </c>
      <c r="J235" s="10" t="str">
        <f>VLOOKUP(A235,Planilha1!A:Y,25,FALSE)</f>
        <v>Não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Não</v>
      </c>
      <c r="H236" s="10" t="str">
        <f>VLOOKUP(A236,Planilha1!A:Y,23,FALSE)</f>
        <v>Não</v>
      </c>
      <c r="I236" s="10" t="str">
        <f>VLOOKUP(A236,Planilha1!A:Y,24,FALSE)</f>
        <v>Não</v>
      </c>
      <c r="J236" s="10" t="str">
        <f>VLOOKUP(A236,Planilha1!A:Y,25,FALSE)</f>
        <v>Não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Não</v>
      </c>
      <c r="H237" s="10" t="str">
        <f>VLOOKUP(A237,Planilha1!A:Y,23,FALSE)</f>
        <v>Não</v>
      </c>
      <c r="I237" s="10" t="str">
        <f>VLOOKUP(A237,Planilha1!A:Y,24,FALSE)</f>
        <v>Não</v>
      </c>
      <c r="J237" s="10" t="str">
        <f>VLOOKUP(A237,Planilha1!A:Y,25,FALSE)</f>
        <v>Não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Não</v>
      </c>
      <c r="H239" s="10" t="str">
        <f>VLOOKUP(A239,Planilha1!A:Y,23,FALSE)</f>
        <v>Não</v>
      </c>
      <c r="I239" s="10" t="str">
        <f>VLOOKUP(A239,Planilha1!A:Y,24,FALSE)</f>
        <v>Não</v>
      </c>
      <c r="J239" s="10" t="str">
        <f>VLOOKUP(A239,Planilha1!A:Y,25,FALSE)</f>
        <v>Não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Não</v>
      </c>
      <c r="I240" s="10" t="str">
        <f>VLOOKUP(A240,Planilha1!A:Y,24,FALSE)</f>
        <v>Não</v>
      </c>
      <c r="J240" s="10" t="str">
        <f>VLOOKUP(A240,Planilha1!A:Y,25,FALSE)</f>
        <v>Não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Não</v>
      </c>
      <c r="H241" s="10" t="str">
        <f>VLOOKUP(A241,Planilha1!A:Y,23,FALSE)</f>
        <v>Não</v>
      </c>
      <c r="I241" s="10" t="str">
        <f>VLOOKUP(A241,Planilha1!A:Y,24,FALSE)</f>
        <v>Não</v>
      </c>
      <c r="J241" s="10" t="str">
        <f>VLOOKUP(A241,Planilha1!A:Y,25,FALSE)</f>
        <v>Não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Não</v>
      </c>
      <c r="I242" s="10" t="str">
        <f>VLOOKUP(A242,Planilha1!A:Y,24,FALSE)</f>
        <v>Não</v>
      </c>
      <c r="J242" s="10" t="str">
        <f>VLOOKUP(A242,Planilha1!A:Y,25,FALSE)</f>
        <v>Não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Não</v>
      </c>
      <c r="H243" s="10" t="str">
        <f>VLOOKUP(A243,Planilha1!A:Y,23,FALSE)</f>
        <v>Não</v>
      </c>
      <c r="I243" s="10" t="str">
        <f>VLOOKUP(A243,Planilha1!A:Y,24,FALSE)</f>
        <v>Não</v>
      </c>
      <c r="J243" s="10" t="str">
        <f>VLOOKUP(A243,Planilha1!A:Y,25,FALSE)</f>
        <v>Não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Não</v>
      </c>
      <c r="I244" s="10" t="str">
        <f>VLOOKUP(A244,Planilha1!A:Y,24,FALSE)</f>
        <v>Não</v>
      </c>
      <c r="J244" s="10" t="str">
        <f>VLOOKUP(A244,Planilha1!A:Y,25,FALSE)</f>
        <v>Não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Não</v>
      </c>
      <c r="H246" s="10" t="str">
        <f>VLOOKUP(A246,Planilha1!A:Y,23,FALSE)</f>
        <v>Não</v>
      </c>
      <c r="I246" s="10" t="str">
        <f>VLOOKUP(A246,Planilha1!A:Y,24,FALSE)</f>
        <v>Não</v>
      </c>
      <c r="J246" s="10" t="str">
        <f>VLOOKUP(A246,Planilha1!A:Y,25,FALSE)</f>
        <v>Não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Não</v>
      </c>
      <c r="H247" s="10" t="str">
        <f>VLOOKUP(A247,Planilha1!A:Y,23,FALSE)</f>
        <v>Não</v>
      </c>
      <c r="I247" s="10" t="str">
        <f>VLOOKUP(A247,Planilha1!A:Y,24,FALSE)</f>
        <v>Não</v>
      </c>
      <c r="J247" s="10" t="str">
        <f>VLOOKUP(A247,Planilha1!A:Y,25,FALSE)</f>
        <v>Não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Não</v>
      </c>
      <c r="H248" s="10" t="str">
        <f>VLOOKUP(A248,Planilha1!A:Y,23,FALSE)</f>
        <v>Não</v>
      </c>
      <c r="I248" s="10" t="str">
        <f>VLOOKUP(A248,Planilha1!A:Y,24,FALSE)</f>
        <v>Não</v>
      </c>
      <c r="J248" s="10" t="str">
        <f>VLOOKUP(A248,Planilha1!A:Y,25,FALSE)</f>
        <v>Não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Não</v>
      </c>
      <c r="H249" s="10" t="str">
        <f>VLOOKUP(A249,Planilha1!A:Y,23,FALSE)</f>
        <v>Não</v>
      </c>
      <c r="I249" s="10" t="str">
        <f>VLOOKUP(A249,Planilha1!A:Y,24,FALSE)</f>
        <v>Não</v>
      </c>
      <c r="J249" s="10" t="str">
        <f>VLOOKUP(A249,Planilha1!A:Y,25,FALSE)</f>
        <v>Não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Não</v>
      </c>
      <c r="H250" s="10" t="str">
        <f>VLOOKUP(A250,Planilha1!A:Y,23,FALSE)</f>
        <v>Não</v>
      </c>
      <c r="I250" s="10" t="str">
        <f>VLOOKUP(A250,Planilha1!A:Y,24,FALSE)</f>
        <v>Não</v>
      </c>
      <c r="J250" s="10" t="str">
        <f>VLOOKUP(A250,Planilha1!A:Y,25,FALSE)</f>
        <v>Não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Não</v>
      </c>
      <c r="H251" s="10" t="str">
        <f>VLOOKUP(A251,Planilha1!A:Y,23,FALSE)</f>
        <v>Não</v>
      </c>
      <c r="I251" s="10" t="str">
        <f>VLOOKUP(A251,Planilha1!A:Y,24,FALSE)</f>
        <v>Não</v>
      </c>
      <c r="J251" s="10" t="str">
        <f>VLOOKUP(A251,Planilha1!A:Y,25,FALSE)</f>
        <v>Não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Não</v>
      </c>
      <c r="H252" s="10" t="str">
        <f>VLOOKUP(A252,Planilha1!A:Y,23,FALSE)</f>
        <v>Não</v>
      </c>
      <c r="I252" s="10" t="str">
        <f>VLOOKUP(A252,Planilha1!A:Y,24,FALSE)</f>
        <v>Não</v>
      </c>
      <c r="J252" s="10" t="str">
        <f>VLOOKUP(A252,Planilha1!A:Y,25,FALSE)</f>
        <v>Não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Não</v>
      </c>
      <c r="I253" s="10" t="str">
        <f>VLOOKUP(A253,Planilha1!A:Y,24,FALSE)</f>
        <v>Não</v>
      </c>
      <c r="J253" s="10" t="str">
        <f>VLOOKUP(A253,Planilha1!A:Y,25,FALSE)</f>
        <v>Não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Não</v>
      </c>
      <c r="I254" s="10" t="str">
        <f>VLOOKUP(A254,Planilha1!A:Y,24,FALSE)</f>
        <v>Não</v>
      </c>
      <c r="J254" s="10" t="str">
        <f>VLOOKUP(A254,Planilha1!A:Y,25,FALSE)</f>
        <v>Não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Não</v>
      </c>
      <c r="H255" s="10" t="str">
        <f>VLOOKUP(A255,Planilha1!A:Y,23,FALSE)</f>
        <v>Não</v>
      </c>
      <c r="I255" s="10" t="str">
        <f>VLOOKUP(A255,Planilha1!A:Y,24,FALSE)</f>
        <v>Não</v>
      </c>
      <c r="J255" s="10" t="str">
        <f>VLOOKUP(A255,Planilha1!A:Y,25,FALSE)</f>
        <v>Não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Não</v>
      </c>
      <c r="I256" s="10" t="str">
        <f>VLOOKUP(A256,Planilha1!A:Y,24,FALSE)</f>
        <v>Não</v>
      </c>
      <c r="J256" s="10" t="str">
        <f>VLOOKUP(A256,Planilha1!A:Y,25,FALSE)</f>
        <v>Não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Não</v>
      </c>
      <c r="H257" s="10" t="str">
        <f>VLOOKUP(A257,Planilha1!A:Y,23,FALSE)</f>
        <v>Não</v>
      </c>
      <c r="I257" s="10" t="str">
        <f>VLOOKUP(A257,Planilha1!A:Y,24,FALSE)</f>
        <v>Não</v>
      </c>
      <c r="J257" s="10" t="str">
        <f>VLOOKUP(A257,Planilha1!A:Y,25,FALSE)</f>
        <v>Não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Não</v>
      </c>
      <c r="H258" s="10" t="str">
        <f>VLOOKUP(A258,Planilha1!A:Y,23,FALSE)</f>
        <v>Não</v>
      </c>
      <c r="I258" s="10" t="str">
        <f>VLOOKUP(A258,Planilha1!A:Y,24,FALSE)</f>
        <v>Não</v>
      </c>
      <c r="J258" s="10" t="str">
        <f>VLOOKUP(A258,Planilha1!A:Y,25,FALSE)</f>
        <v>Não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Não</v>
      </c>
      <c r="I259" s="10" t="str">
        <f>VLOOKUP(A259,Planilha1!A:Y,24,FALSE)</f>
        <v>Não</v>
      </c>
      <c r="J259" s="10" t="str">
        <f>VLOOKUP(A259,Planilha1!A:Y,25,FALSE)</f>
        <v>Não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Não</v>
      </c>
      <c r="H261" s="10" t="str">
        <f>VLOOKUP(A261,Planilha1!A:Y,23,FALSE)</f>
        <v>Não</v>
      </c>
      <c r="I261" s="10" t="str">
        <f>VLOOKUP(A261,Planilha1!A:Y,24,FALSE)</f>
        <v>Não</v>
      </c>
      <c r="J261" s="10" t="str">
        <f>VLOOKUP(A261,Planilha1!A:Y,25,FALSE)</f>
        <v>Não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Não</v>
      </c>
      <c r="F262" s="10" t="str">
        <f>VLOOKUP(A262,Planilha1!A:Y,21,FALSE)</f>
        <v>Não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Não</v>
      </c>
      <c r="I263" s="10" t="str">
        <f>VLOOKUP(A263,Planilha1!A:Y,24,FALSE)</f>
        <v>Não</v>
      </c>
      <c r="J263" s="10" t="str">
        <f>VLOOKUP(A263,Planilha1!A:Y,25,FALSE)</f>
        <v>Não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Não</v>
      </c>
      <c r="H264" s="10" t="str">
        <f>VLOOKUP(A264,Planilha1!A:Y,23,FALSE)</f>
        <v>Não</v>
      </c>
      <c r="I264" s="10" t="str">
        <f>VLOOKUP(A264,Planilha1!A:Y,24,FALSE)</f>
        <v>Não</v>
      </c>
      <c r="J264" s="10" t="str">
        <f>VLOOKUP(A264,Planilha1!A:Y,25,FALSE)</f>
        <v>Não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Não</v>
      </c>
      <c r="H265" s="10" t="str">
        <f>VLOOKUP(A265,Planilha1!A:Y,23,FALSE)</f>
        <v>Não</v>
      </c>
      <c r="I265" s="10" t="str">
        <f>VLOOKUP(A265,Planilha1!A:Y,24,FALSE)</f>
        <v>Não</v>
      </c>
      <c r="J265" s="10" t="str">
        <f>VLOOKUP(A265,Planilha1!A:Y,25,FALSE)</f>
        <v>Não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Não</v>
      </c>
      <c r="H266" s="10" t="str">
        <f>VLOOKUP(A266,Planilha1!A:Y,23,FALSE)</f>
        <v>Não</v>
      </c>
      <c r="I266" s="10" t="str">
        <f>VLOOKUP(A266,Planilha1!A:Y,24,FALSE)</f>
        <v>Não</v>
      </c>
      <c r="J266" s="10" t="str">
        <f>VLOOKUP(A266,Planilha1!A:Y,25,FALSE)</f>
        <v>Não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Não</v>
      </c>
      <c r="I267" s="10" t="str">
        <f>VLOOKUP(A267,Planilha1!A:Y,24,FALSE)</f>
        <v>Não</v>
      </c>
      <c r="J267" s="10" t="str">
        <f>VLOOKUP(A267,Planilha1!A:Y,25,FALSE)</f>
        <v>Não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Não</v>
      </c>
      <c r="H268" s="10" t="str">
        <f>VLOOKUP(A268,Planilha1!A:Y,23,FALSE)</f>
        <v>Não</v>
      </c>
      <c r="I268" s="10" t="str">
        <f>VLOOKUP(A268,Planilha1!A:Y,24,FALSE)</f>
        <v>Não</v>
      </c>
      <c r="J268" s="10" t="str">
        <f>VLOOKUP(A268,Planilha1!A:Y,25,FALSE)</f>
        <v>Não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Não</v>
      </c>
      <c r="H269" s="10" t="str">
        <f>VLOOKUP(A269,Planilha1!A:Y,23,FALSE)</f>
        <v>Não</v>
      </c>
      <c r="I269" s="10" t="str">
        <f>VLOOKUP(A269,Planilha1!A:Y,24,FALSE)</f>
        <v>Não</v>
      </c>
      <c r="J269" s="10" t="str">
        <f>VLOOKUP(A269,Planilha1!A:Y,25,FALSE)</f>
        <v>Não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Não</v>
      </c>
      <c r="I270" s="10" t="str">
        <f>VLOOKUP(A270,Planilha1!A:Y,24,FALSE)</f>
        <v>Não</v>
      </c>
      <c r="J270" s="10" t="str">
        <f>VLOOKUP(A270,Planilha1!A:Y,25,FALSE)</f>
        <v>Não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Não</v>
      </c>
      <c r="H271" s="10" t="str">
        <f>VLOOKUP(A271,Planilha1!A:Y,23,FALSE)</f>
        <v>Não</v>
      </c>
      <c r="I271" s="10" t="str">
        <f>VLOOKUP(A271,Planilha1!A:Y,24,FALSE)</f>
        <v>Não</v>
      </c>
      <c r="J271" s="10" t="str">
        <f>VLOOKUP(A271,Planilha1!A:Y,25,FALSE)</f>
        <v>Não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Não</v>
      </c>
      <c r="I272" s="10" t="str">
        <f>VLOOKUP(A272,Planilha1!A:Y,24,FALSE)</f>
        <v>Não</v>
      </c>
      <c r="J272" s="10" t="str">
        <f>VLOOKUP(A272,Planilha1!A:Y,25,FALSE)</f>
        <v>Não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Não</v>
      </c>
      <c r="H273" s="10" t="str">
        <f>VLOOKUP(A273,Planilha1!A:Y,23,FALSE)</f>
        <v>Não</v>
      </c>
      <c r="I273" s="10" t="str">
        <f>VLOOKUP(A273,Planilha1!A:Y,24,FALSE)</f>
        <v>Não</v>
      </c>
      <c r="J273" s="10" t="str">
        <f>VLOOKUP(A273,Planilha1!A:Y,25,FALSE)</f>
        <v>Não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Não</v>
      </c>
      <c r="H274" s="10" t="str">
        <f>VLOOKUP(A274,Planilha1!A:Y,23,FALSE)</f>
        <v>Não</v>
      </c>
      <c r="I274" s="10" t="str">
        <f>VLOOKUP(A274,Planilha1!A:Y,24,FALSE)</f>
        <v>Não</v>
      </c>
      <c r="J274" s="10" t="str">
        <f>VLOOKUP(A274,Planilha1!A:Y,25,FALSE)</f>
        <v>Não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Não</v>
      </c>
      <c r="I276" s="10" t="str">
        <f>VLOOKUP(A276,Planilha1!A:Y,24,FALSE)</f>
        <v>Não</v>
      </c>
      <c r="J276" s="10" t="str">
        <f>VLOOKUP(A276,Planilha1!A:Y,25,FALSE)</f>
        <v>Não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Não</v>
      </c>
      <c r="I277" s="10" t="str">
        <f>VLOOKUP(A277,Planilha1!A:Y,24,FALSE)</f>
        <v>Não</v>
      </c>
      <c r="J277" s="10" t="str">
        <f>VLOOKUP(A277,Planilha1!A:Y,25,FALSE)</f>
        <v>Não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Não</v>
      </c>
      <c r="H278" s="10" t="str">
        <f>VLOOKUP(A278,Planilha1!A:Y,23,FALSE)</f>
        <v>Não</v>
      </c>
      <c r="I278" s="10" t="str">
        <f>VLOOKUP(A278,Planilha1!A:Y,24,FALSE)</f>
        <v>Não</v>
      </c>
      <c r="J278" s="10" t="str">
        <f>VLOOKUP(A278,Planilha1!A:Y,25,FALSE)</f>
        <v>Não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Não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Não</v>
      </c>
      <c r="I279" s="10" t="str">
        <f>VLOOKUP(A279,Planilha1!A:Y,24,FALSE)</f>
        <v>Não</v>
      </c>
      <c r="J279" s="10" t="str">
        <f>VLOOKUP(A279,Planilha1!A:Y,25,FALSE)</f>
        <v>Não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Não</v>
      </c>
      <c r="H280" s="10" t="str">
        <f>VLOOKUP(A280,Planilha1!A:Y,23,FALSE)</f>
        <v>Não</v>
      </c>
      <c r="I280" s="10" t="str">
        <f>VLOOKUP(A280,Planilha1!A:Y,24,FALSE)</f>
        <v>Não</v>
      </c>
      <c r="J280" s="10" t="str">
        <f>VLOOKUP(A280,Planilha1!A:Y,25,FALSE)</f>
        <v>Não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Não</v>
      </c>
      <c r="I281" s="10" t="str">
        <f>VLOOKUP(A281,Planilha1!A:Y,24,FALSE)</f>
        <v>Não</v>
      </c>
      <c r="J281" s="10" t="str">
        <f>VLOOKUP(A281,Planilha1!A:Y,25,FALSE)</f>
        <v>Não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Não</v>
      </c>
      <c r="I282" s="10" t="str">
        <f>VLOOKUP(A282,Planilha1!A:Y,24,FALSE)</f>
        <v>Não</v>
      </c>
      <c r="J282" s="10" t="str">
        <f>VLOOKUP(A282,Planilha1!A:Y,25,FALSE)</f>
        <v>Não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Não</v>
      </c>
      <c r="H283" s="10" t="str">
        <f>VLOOKUP(A283,Planilha1!A:Y,23,FALSE)</f>
        <v>Não</v>
      </c>
      <c r="I283" s="10" t="str">
        <f>VLOOKUP(A283,Planilha1!A:Y,24,FALSE)</f>
        <v>Não</v>
      </c>
      <c r="J283" s="10" t="str">
        <f>VLOOKUP(A283,Planilha1!A:Y,25,FALSE)</f>
        <v>Não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Não</v>
      </c>
      <c r="I284" s="10" t="str">
        <f>VLOOKUP(A284,Planilha1!A:Y,24,FALSE)</f>
        <v>Não</v>
      </c>
      <c r="J284" s="10" t="str">
        <f>VLOOKUP(A284,Planilha1!A:Y,25,FALSE)</f>
        <v>Não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Não</v>
      </c>
      <c r="H285" s="10" t="str">
        <f>VLOOKUP(A285,Planilha1!A:Y,23,FALSE)</f>
        <v>Não</v>
      </c>
      <c r="I285" s="10" t="str">
        <f>VLOOKUP(A285,Planilha1!A:Y,24,FALSE)</f>
        <v>Não</v>
      </c>
      <c r="J285" s="10" t="str">
        <f>VLOOKUP(A285,Planilha1!A:Y,25,FALSE)</f>
        <v>Não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Não</v>
      </c>
      <c r="I286" s="10" t="str">
        <f>VLOOKUP(A286,Planilha1!A:Y,24,FALSE)</f>
        <v>Não</v>
      </c>
      <c r="J286" s="10" t="str">
        <f>VLOOKUP(A286,Planilha1!A:Y,25,FALSE)</f>
        <v>Não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Não</v>
      </c>
      <c r="H287" s="10" t="str">
        <f>VLOOKUP(A287,Planilha1!A:Y,23,FALSE)</f>
        <v>Não</v>
      </c>
      <c r="I287" s="10" t="str">
        <f>VLOOKUP(A287,Planilha1!A:Y,24,FALSE)</f>
        <v>Não</v>
      </c>
      <c r="J287" s="10" t="str">
        <f>VLOOKUP(A287,Planilha1!A:Y,25,FALSE)</f>
        <v>Não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Não</v>
      </c>
      <c r="H288" s="10" t="str">
        <f>VLOOKUP(A288,Planilha1!A:Y,23,FALSE)</f>
        <v>Não</v>
      </c>
      <c r="I288" s="10" t="str">
        <f>VLOOKUP(A288,Planilha1!A:Y,24,FALSE)</f>
        <v>Não</v>
      </c>
      <c r="J288" s="10" t="str">
        <f>VLOOKUP(A288,Planilha1!A:Y,25,FALSE)</f>
        <v>Não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Não</v>
      </c>
      <c r="H289" s="10" t="str">
        <f>VLOOKUP(A289,Planilha1!A:Y,23,FALSE)</f>
        <v>Não</v>
      </c>
      <c r="I289" s="10" t="str">
        <f>VLOOKUP(A289,Planilha1!A:Y,24,FALSE)</f>
        <v>Não</v>
      </c>
      <c r="J289" s="10" t="str">
        <f>VLOOKUP(A289,Planilha1!A:Y,25,FALSE)</f>
        <v>Não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Não</v>
      </c>
      <c r="H290" s="10" t="str">
        <f>VLOOKUP(A290,Planilha1!A:Y,23,FALSE)</f>
        <v>Não</v>
      </c>
      <c r="I290" s="10" t="str">
        <f>VLOOKUP(A290,Planilha1!A:Y,24,FALSE)</f>
        <v>Não</v>
      </c>
      <c r="J290" s="10" t="str">
        <f>VLOOKUP(A290,Planilha1!A:Y,25,FALSE)</f>
        <v>Não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Não</v>
      </c>
      <c r="H291" s="10" t="str">
        <f>VLOOKUP(A291,Planilha1!A:Y,23,FALSE)</f>
        <v>Não</v>
      </c>
      <c r="I291" s="10" t="str">
        <f>VLOOKUP(A291,Planilha1!A:Y,24,FALSE)</f>
        <v>Não</v>
      </c>
      <c r="J291" s="10" t="str">
        <f>VLOOKUP(A291,Planilha1!A:Y,25,FALSE)</f>
        <v>Não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Não</v>
      </c>
      <c r="H292" s="10" t="str">
        <f>VLOOKUP(A292,Planilha1!A:Y,23,FALSE)</f>
        <v>Não</v>
      </c>
      <c r="I292" s="10" t="str">
        <f>VLOOKUP(A292,Planilha1!A:Y,24,FALSE)</f>
        <v>Não</v>
      </c>
      <c r="J292" s="10" t="str">
        <f>VLOOKUP(A292,Planilha1!A:Y,25,FALSE)</f>
        <v>Não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Não</v>
      </c>
      <c r="H293" s="10" t="str">
        <f>VLOOKUP(A293,Planilha1!A:Y,23,FALSE)</f>
        <v>Não</v>
      </c>
      <c r="I293" s="10" t="str">
        <f>VLOOKUP(A293,Planilha1!A:Y,24,FALSE)</f>
        <v>Não</v>
      </c>
      <c r="J293" s="10" t="str">
        <f>VLOOKUP(A293,Planilha1!A:Y,25,FALSE)</f>
        <v>Não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Não</v>
      </c>
      <c r="H294" s="10" t="str">
        <f>VLOOKUP(A294,Planilha1!A:Y,23,FALSE)</f>
        <v>Não</v>
      </c>
      <c r="I294" s="10" t="str">
        <f>VLOOKUP(A294,Planilha1!A:Y,24,FALSE)</f>
        <v>Não</v>
      </c>
      <c r="J294" s="10" t="str">
        <f>VLOOKUP(A294,Planilha1!A:Y,25,FALSE)</f>
        <v>Não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Não</v>
      </c>
      <c r="H295" s="10" t="str">
        <f>VLOOKUP(A295,Planilha1!A:Y,23,FALSE)</f>
        <v>Não</v>
      </c>
      <c r="I295" s="10" t="str">
        <f>VLOOKUP(A295,Planilha1!A:Y,24,FALSE)</f>
        <v>Não</v>
      </c>
      <c r="J295" s="10" t="str">
        <f>VLOOKUP(A295,Planilha1!A:Y,25,FALSE)</f>
        <v>Não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Não</v>
      </c>
      <c r="H296" s="10" t="str">
        <f>VLOOKUP(A296,Planilha1!A:Y,23,FALSE)</f>
        <v>Não</v>
      </c>
      <c r="I296" s="10" t="str">
        <f>VLOOKUP(A296,Planilha1!A:Y,24,FALSE)</f>
        <v>Não</v>
      </c>
      <c r="J296" s="10" t="str">
        <f>VLOOKUP(A296,Planilha1!A:Y,25,FALSE)</f>
        <v>Não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Não</v>
      </c>
      <c r="I297" s="10" t="str">
        <f>VLOOKUP(A297,Planilha1!A:Y,24,FALSE)</f>
        <v>Não</v>
      </c>
      <c r="J297" s="10" t="str">
        <f>VLOOKUP(A297,Planilha1!A:Y,25,FALSE)</f>
        <v>Não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Não</v>
      </c>
      <c r="H298" s="10" t="str">
        <f>VLOOKUP(A298,Planilha1!A:Y,23,FALSE)</f>
        <v>Não</v>
      </c>
      <c r="I298" s="10" t="str">
        <f>VLOOKUP(A298,Planilha1!A:Y,24,FALSE)</f>
        <v>Não</v>
      </c>
      <c r="J298" s="10" t="str">
        <f>VLOOKUP(A298,Planilha1!A:Y,25,FALSE)</f>
        <v>Não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Não</v>
      </c>
      <c r="H300" s="10" t="str">
        <f>VLOOKUP(A300,Planilha1!A:Y,23,FALSE)</f>
        <v>Não</v>
      </c>
      <c r="I300" s="10" t="str">
        <f>VLOOKUP(A300,Planilha1!A:Y,24,FALSE)</f>
        <v>Não</v>
      </c>
      <c r="J300" s="10" t="str">
        <f>VLOOKUP(A300,Planilha1!A:Y,25,FALSE)</f>
        <v>Não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Não</v>
      </c>
      <c r="H301" s="10" t="str">
        <f>VLOOKUP(A301,Planilha1!A:Y,23,FALSE)</f>
        <v>Não</v>
      </c>
      <c r="I301" s="10" t="str">
        <f>VLOOKUP(A301,Planilha1!A:Y,24,FALSE)</f>
        <v>Não</v>
      </c>
      <c r="J301" s="10" t="str">
        <f>VLOOKUP(A301,Planilha1!A:Y,25,FALSE)</f>
        <v>Não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Não</v>
      </c>
      <c r="H302" s="10" t="str">
        <f>VLOOKUP(A302,Planilha1!A:Y,23,FALSE)</f>
        <v>Não</v>
      </c>
      <c r="I302" s="10" t="str">
        <f>VLOOKUP(A302,Planilha1!A:Y,24,FALSE)</f>
        <v>Não</v>
      </c>
      <c r="J302" s="10" t="str">
        <f>VLOOKUP(A302,Planilha1!A:Y,25,FALSE)</f>
        <v>Não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Não</v>
      </c>
      <c r="H303" s="10" t="str">
        <f>VLOOKUP(A303,Planilha1!A:Y,23,FALSE)</f>
        <v>Não</v>
      </c>
      <c r="I303" s="10" t="str">
        <f>VLOOKUP(A303,Planilha1!A:Y,24,FALSE)</f>
        <v>Não</v>
      </c>
      <c r="J303" s="10" t="str">
        <f>VLOOKUP(A303,Planilha1!A:Y,25,FALSE)</f>
        <v>Não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Não</v>
      </c>
      <c r="H304" s="10" t="str">
        <f>VLOOKUP(A304,Planilha1!A:Y,23,FALSE)</f>
        <v>Não</v>
      </c>
      <c r="I304" s="10" t="str">
        <f>VLOOKUP(A304,Planilha1!A:Y,24,FALSE)</f>
        <v>Não</v>
      </c>
      <c r="J304" s="10" t="str">
        <f>VLOOKUP(A304,Planilha1!A:Y,25,FALSE)</f>
        <v>Não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Não</v>
      </c>
      <c r="H305" s="10" t="str">
        <f>VLOOKUP(A305,Planilha1!A:Y,23,FALSE)</f>
        <v>Não</v>
      </c>
      <c r="I305" s="10" t="str">
        <f>VLOOKUP(A305,Planilha1!A:Y,24,FALSE)</f>
        <v>Não</v>
      </c>
      <c r="J305" s="10" t="str">
        <f>VLOOKUP(A305,Planilha1!A:Y,25,FALSE)</f>
        <v>Não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Não</v>
      </c>
      <c r="I306" s="10" t="str">
        <f>VLOOKUP(A306,Planilha1!A:Y,24,FALSE)</f>
        <v>Não</v>
      </c>
      <c r="J306" s="10" t="str">
        <f>VLOOKUP(A306,Planilha1!A:Y,25,FALSE)</f>
        <v>Não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Não</v>
      </c>
      <c r="H307" s="10" t="str">
        <f>VLOOKUP(A307,Planilha1!A:Y,23,FALSE)</f>
        <v>Não</v>
      </c>
      <c r="I307" s="10" t="str">
        <f>VLOOKUP(A307,Planilha1!A:Y,24,FALSE)</f>
        <v>Não</v>
      </c>
      <c r="J307" s="10" t="str">
        <f>VLOOKUP(A307,Planilha1!A:Y,25,FALSE)</f>
        <v>Não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Não</v>
      </c>
      <c r="I308" s="10" t="str">
        <f>VLOOKUP(A308,Planilha1!A:Y,24,FALSE)</f>
        <v>Não</v>
      </c>
      <c r="J308" s="10" t="str">
        <f>VLOOKUP(A308,Planilha1!A:Y,25,FALSE)</f>
        <v>Não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Não</v>
      </c>
      <c r="H309" s="10" t="str">
        <f>VLOOKUP(A309,Planilha1!A:Y,23,FALSE)</f>
        <v>Não</v>
      </c>
      <c r="I309" s="10" t="str">
        <f>VLOOKUP(A309,Planilha1!A:Y,24,FALSE)</f>
        <v>Não</v>
      </c>
      <c r="J309" s="10" t="str">
        <f>VLOOKUP(A309,Planilha1!A:Y,25,FALSE)</f>
        <v>Não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Não</v>
      </c>
      <c r="I310" s="10" t="str">
        <f>VLOOKUP(A310,Planilha1!A:Y,24,FALSE)</f>
        <v>Não</v>
      </c>
      <c r="J310" s="10" t="str">
        <f>VLOOKUP(A310,Planilha1!A:Y,25,FALSE)</f>
        <v>Não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Não</v>
      </c>
      <c r="I311" s="10" t="str">
        <f>VLOOKUP(A311,Planilha1!A:Y,24,FALSE)</f>
        <v>Não</v>
      </c>
      <c r="J311" s="10" t="str">
        <f>VLOOKUP(A311,Planilha1!A:Y,25,FALSE)</f>
        <v>Não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Não</v>
      </c>
      <c r="G312" s="10" t="str">
        <f>VLOOKUP(A312,Planilha1!A:Y,22,FALSE)</f>
        <v>Não</v>
      </c>
      <c r="H312" s="10" t="str">
        <f>VLOOKUP(A312,Planilha1!A:Y,23,FALSE)</f>
        <v>Não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Não</v>
      </c>
      <c r="I313" s="10" t="str">
        <f>VLOOKUP(A313,Planilha1!A:Y,24,FALSE)</f>
        <v>Não</v>
      </c>
      <c r="J313" s="10" t="str">
        <f>VLOOKUP(A313,Planilha1!A:Y,25,FALSE)</f>
        <v>Não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Não</v>
      </c>
      <c r="I314" s="10" t="str">
        <f>VLOOKUP(A314,Planilha1!A:Y,24,FALSE)</f>
        <v>Não</v>
      </c>
      <c r="J314" s="10" t="str">
        <f>VLOOKUP(A314,Planilha1!A:Y,25,FALSE)</f>
        <v>Não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Não</v>
      </c>
      <c r="I315" s="10" t="str">
        <f>VLOOKUP(A315,Planilha1!A:Y,24,FALSE)</f>
        <v>Não</v>
      </c>
      <c r="J315" s="10" t="str">
        <f>VLOOKUP(A315,Planilha1!A:Y,25,FALSE)</f>
        <v>Não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Não</v>
      </c>
      <c r="H316" s="10" t="str">
        <f>VLOOKUP(A316,Planilha1!A:Y,23,FALSE)</f>
        <v>Não</v>
      </c>
      <c r="I316" s="10" t="str">
        <f>VLOOKUP(A316,Planilha1!A:Y,24,FALSE)</f>
        <v>Não</v>
      </c>
      <c r="J316" s="10" t="str">
        <f>VLOOKUP(A316,Planilha1!A:Y,25,FALSE)</f>
        <v>Não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Não</v>
      </c>
      <c r="I317" s="10" t="str">
        <f>VLOOKUP(A317,Planilha1!A:Y,24,FALSE)</f>
        <v>Não</v>
      </c>
      <c r="J317" s="10" t="str">
        <f>VLOOKUP(A317,Planilha1!A:Y,25,FALSE)</f>
        <v>Não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Não</v>
      </c>
      <c r="H318" s="10" t="str">
        <f>VLOOKUP(A318,Planilha1!A:Y,23,FALSE)</f>
        <v>Não</v>
      </c>
      <c r="I318" s="10" t="str">
        <f>VLOOKUP(A318,Planilha1!A:Y,24,FALSE)</f>
        <v>Não</v>
      </c>
      <c r="J318" s="10" t="str">
        <f>VLOOKUP(A318,Planilha1!A:Y,25,FALSE)</f>
        <v>Não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Não</v>
      </c>
      <c r="H319" s="10" t="str">
        <f>VLOOKUP(A319,Planilha1!A:Y,23,FALSE)</f>
        <v>Não</v>
      </c>
      <c r="I319" s="10" t="str">
        <f>VLOOKUP(A319,Planilha1!A:Y,24,FALSE)</f>
        <v>Não</v>
      </c>
      <c r="J319" s="10" t="str">
        <f>VLOOKUP(A319,Planilha1!A:Y,25,FALSE)</f>
        <v>Não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Não</v>
      </c>
      <c r="I320" s="10" t="str">
        <f>VLOOKUP(A320,Planilha1!A:Y,24,FALSE)</f>
        <v>Não</v>
      </c>
      <c r="J320" s="10" t="str">
        <f>VLOOKUP(A320,Planilha1!A:Y,25,FALSE)</f>
        <v>Não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Não</v>
      </c>
      <c r="H321" s="10" t="str">
        <f>VLOOKUP(A321,Planilha1!A:Y,23,FALSE)</f>
        <v>Não</v>
      </c>
      <c r="I321" s="10" t="str">
        <f>VLOOKUP(A321,Planilha1!A:Y,24,FALSE)</f>
        <v>Não</v>
      </c>
      <c r="J321" s="10" t="str">
        <f>VLOOKUP(A321,Planilha1!A:Y,25,FALSE)</f>
        <v>Não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Não</v>
      </c>
      <c r="H322" s="10" t="str">
        <f>VLOOKUP(A322,Planilha1!A:Y,23,FALSE)</f>
        <v>Não</v>
      </c>
      <c r="I322" s="10" t="str">
        <f>VLOOKUP(A322,Planilha1!A:Y,24,FALSE)</f>
        <v>Não</v>
      </c>
      <c r="J322" s="10" t="str">
        <f>VLOOKUP(A322,Planilha1!A:Y,25,FALSE)</f>
        <v>Não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Não</v>
      </c>
      <c r="I323" s="10" t="str">
        <f>VLOOKUP(A323,Planilha1!A:Y,24,FALSE)</f>
        <v>Não</v>
      </c>
      <c r="J323" s="10" t="str">
        <f>VLOOKUP(A323,Planilha1!A:Y,25,FALSE)</f>
        <v>Não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Não</v>
      </c>
      <c r="I324" s="10" t="str">
        <f>VLOOKUP(A324,Planilha1!A:Y,24,FALSE)</f>
        <v>Não</v>
      </c>
      <c r="J324" s="10" t="str">
        <f>VLOOKUP(A324,Planilha1!A:Y,25,FALSE)</f>
        <v>Não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Não</v>
      </c>
      <c r="I325" s="10" t="str">
        <f>VLOOKUP(A325,Planilha1!A:Y,24,FALSE)</f>
        <v>Não</v>
      </c>
      <c r="J325" s="10" t="str">
        <f>VLOOKUP(A325,Planilha1!A:Y,25,FALSE)</f>
        <v>Não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Não</v>
      </c>
      <c r="I326" s="10" t="str">
        <f>VLOOKUP(A326,Planilha1!A:Y,24,FALSE)</f>
        <v>Não</v>
      </c>
      <c r="J326" s="10" t="str">
        <f>VLOOKUP(A326,Planilha1!A:Y,25,FALSE)</f>
        <v>Não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Não</v>
      </c>
      <c r="I327" s="10" t="str">
        <f>VLOOKUP(A327,Planilha1!A:Y,24,FALSE)</f>
        <v>Não</v>
      </c>
      <c r="J327" s="10" t="str">
        <f>VLOOKUP(A327,Planilha1!A:Y,25,FALSE)</f>
        <v>Não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Não</v>
      </c>
      <c r="I328" s="10" t="str">
        <f>VLOOKUP(A328,Planilha1!A:Y,24,FALSE)</f>
        <v>Não</v>
      </c>
      <c r="J328" s="10" t="str">
        <f>VLOOKUP(A328,Planilha1!A:Y,25,FALSE)</f>
        <v>Não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Não</v>
      </c>
      <c r="H329" s="10" t="str">
        <f>VLOOKUP(A329,Planilha1!A:Y,23,FALSE)</f>
        <v>Não</v>
      </c>
      <c r="I329" s="10" t="str">
        <f>VLOOKUP(A329,Planilha1!A:Y,24,FALSE)</f>
        <v>Não</v>
      </c>
      <c r="J329" s="10" t="str">
        <f>VLOOKUP(A329,Planilha1!A:Y,25,FALSE)</f>
        <v>Não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Não</v>
      </c>
      <c r="I330" s="10" t="str">
        <f>VLOOKUP(A330,Planilha1!A:Y,24,FALSE)</f>
        <v>Não</v>
      </c>
      <c r="J330" s="10" t="str">
        <f>VLOOKUP(A330,Planilha1!A:Y,25,FALSE)</f>
        <v>Não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Não</v>
      </c>
      <c r="I333" s="10" t="str">
        <f>VLOOKUP(A333,Planilha1!A:Y,24,FALSE)</f>
        <v>Não</v>
      </c>
      <c r="J333" s="10" t="str">
        <f>VLOOKUP(A333,Planilha1!A:Y,25,FALSE)</f>
        <v>Não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Não</v>
      </c>
      <c r="I334" s="10" t="str">
        <f>VLOOKUP(A334,Planilha1!A:Y,24,FALSE)</f>
        <v>Não</v>
      </c>
      <c r="J334" s="10" t="str">
        <f>VLOOKUP(A334,Planilha1!A:Y,25,FALSE)</f>
        <v>Não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Não</v>
      </c>
      <c r="I335" s="10" t="str">
        <f>VLOOKUP(A335,Planilha1!A:Y,24,FALSE)</f>
        <v>Não</v>
      </c>
      <c r="J335" s="10" t="str">
        <f>VLOOKUP(A335,Planilha1!A:Y,25,FALSE)</f>
        <v>Não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Não</v>
      </c>
      <c r="I336" s="10" t="str">
        <f>VLOOKUP(A336,Planilha1!A:Y,24,FALSE)</f>
        <v>Não</v>
      </c>
      <c r="J336" s="10" t="str">
        <f>VLOOKUP(A336,Planilha1!A:Y,25,FALSE)</f>
        <v>Não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Não</v>
      </c>
      <c r="H337" s="10" t="str">
        <f>VLOOKUP(A337,Planilha1!A:Y,23,FALSE)</f>
        <v>Não</v>
      </c>
      <c r="I337" s="10" t="str">
        <f>VLOOKUP(A337,Planilha1!A:Y,24,FALSE)</f>
        <v>Não</v>
      </c>
      <c r="J337" s="10" t="str">
        <f>VLOOKUP(A337,Planilha1!A:Y,25,FALSE)</f>
        <v>Não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Não</v>
      </c>
      <c r="H338" s="10" t="str">
        <f>VLOOKUP(A338,Planilha1!A:Y,23,FALSE)</f>
        <v>Não</v>
      </c>
      <c r="I338" s="10" t="str">
        <f>VLOOKUP(A338,Planilha1!A:Y,24,FALSE)</f>
        <v>Não</v>
      </c>
      <c r="J338" s="10" t="str">
        <f>VLOOKUP(A338,Planilha1!A:Y,25,FALSE)</f>
        <v>Não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Não</v>
      </c>
      <c r="I339" s="10" t="str">
        <f>VLOOKUP(A339,Planilha1!A:Y,24,FALSE)</f>
        <v>Não</v>
      </c>
      <c r="J339" s="10" t="str">
        <f>VLOOKUP(A339,Planilha1!A:Y,25,FALSE)</f>
        <v>Não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Não</v>
      </c>
      <c r="H340" s="10" t="str">
        <f>VLOOKUP(A340,Planilha1!A:Y,23,FALSE)</f>
        <v>Não</v>
      </c>
      <c r="I340" s="10" t="str">
        <f>VLOOKUP(A340,Planilha1!A:Y,24,FALSE)</f>
        <v>Não</v>
      </c>
      <c r="J340" s="10" t="str">
        <f>VLOOKUP(A340,Planilha1!A:Y,25,FALSE)</f>
        <v>Não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Não</v>
      </c>
      <c r="I341" s="10" t="str">
        <f>VLOOKUP(A341,Planilha1!A:Y,24,FALSE)</f>
        <v>Não</v>
      </c>
      <c r="J341" s="10" t="str">
        <f>VLOOKUP(A341,Planilha1!A:Y,25,FALSE)</f>
        <v>Não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Não</v>
      </c>
      <c r="H342" s="10" t="str">
        <f>VLOOKUP(A342,Planilha1!A:Y,23,FALSE)</f>
        <v>Não</v>
      </c>
      <c r="I342" s="10" t="str">
        <f>VLOOKUP(A342,Planilha1!A:Y,24,FALSE)</f>
        <v>Não</v>
      </c>
      <c r="J342" s="10" t="str">
        <f>VLOOKUP(A342,Planilha1!A:Y,25,FALSE)</f>
        <v>Não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Não</v>
      </c>
      <c r="H343" s="10" t="str">
        <f>VLOOKUP(A343,Planilha1!A:Y,23,FALSE)</f>
        <v>Não</v>
      </c>
      <c r="I343" s="10" t="str">
        <f>VLOOKUP(A343,Planilha1!A:Y,24,FALSE)</f>
        <v>Não</v>
      </c>
      <c r="J343" s="10" t="str">
        <f>VLOOKUP(A343,Planilha1!A:Y,25,FALSE)</f>
        <v>Não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Não</v>
      </c>
      <c r="H344" s="10" t="str">
        <f>VLOOKUP(A344,Planilha1!A:Y,23,FALSE)</f>
        <v>Não</v>
      </c>
      <c r="I344" s="10" t="str">
        <f>VLOOKUP(A344,Planilha1!A:Y,24,FALSE)</f>
        <v>Não</v>
      </c>
      <c r="J344" s="10" t="str">
        <f>VLOOKUP(A344,Planilha1!A:Y,25,FALSE)</f>
        <v>Não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Não</v>
      </c>
      <c r="I345" s="10" t="str">
        <f>VLOOKUP(A345,Planilha1!A:Y,24,FALSE)</f>
        <v>Não</v>
      </c>
      <c r="J345" s="10" t="str">
        <f>VLOOKUP(A345,Planilha1!A:Y,25,FALSE)</f>
        <v>Não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Não</v>
      </c>
      <c r="H346" s="10" t="str">
        <f>VLOOKUP(A346,Planilha1!A:Y,23,FALSE)</f>
        <v>Não</v>
      </c>
      <c r="I346" s="10" t="str">
        <f>VLOOKUP(A346,Planilha1!A:Y,24,FALSE)</f>
        <v>Não</v>
      </c>
      <c r="J346" s="10" t="str">
        <f>VLOOKUP(A346,Planilha1!A:Y,25,FALSE)</f>
        <v>Não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Não</v>
      </c>
      <c r="I347" s="10" t="str">
        <f>VLOOKUP(A347,Planilha1!A:Y,24,FALSE)</f>
        <v>Não</v>
      </c>
      <c r="J347" s="10" t="str">
        <f>VLOOKUP(A347,Planilha1!A:Y,25,FALSE)</f>
        <v>Não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Não</v>
      </c>
      <c r="H348" s="10" t="str">
        <f>VLOOKUP(A348,Planilha1!A:Y,23,FALSE)</f>
        <v>Não</v>
      </c>
      <c r="I348" s="10" t="str">
        <f>VLOOKUP(A348,Planilha1!A:Y,24,FALSE)</f>
        <v>Não</v>
      </c>
      <c r="J348" s="10" t="str">
        <f>VLOOKUP(A348,Planilha1!A:Y,25,FALSE)</f>
        <v>Não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Não</v>
      </c>
      <c r="I349" s="10" t="str">
        <f>VLOOKUP(A349,Planilha1!A:Y,24,FALSE)</f>
        <v>Não</v>
      </c>
      <c r="J349" s="10" t="str">
        <f>VLOOKUP(A349,Planilha1!A:Y,25,FALSE)</f>
        <v>Não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Não</v>
      </c>
      <c r="H350" s="10" t="str">
        <f>VLOOKUP(A350,Planilha1!A:Y,23,FALSE)</f>
        <v>Não</v>
      </c>
      <c r="I350" s="10" t="str">
        <f>VLOOKUP(A350,Planilha1!A:Y,24,FALSE)</f>
        <v>Não</v>
      </c>
      <c r="J350" s="10" t="str">
        <f>VLOOKUP(A350,Planilha1!A:Y,25,FALSE)</f>
        <v>Não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Não</v>
      </c>
      <c r="H351" s="10" t="str">
        <f>VLOOKUP(A351,Planilha1!A:Y,23,FALSE)</f>
        <v>Não</v>
      </c>
      <c r="I351" s="10" t="str">
        <f>VLOOKUP(A351,Planilha1!A:Y,24,FALSE)</f>
        <v>Não</v>
      </c>
      <c r="J351" s="10" t="str">
        <f>VLOOKUP(A351,Planilha1!A:Y,25,FALSE)</f>
        <v>Não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Não</v>
      </c>
      <c r="I352" s="10" t="str">
        <f>VLOOKUP(A352,Planilha1!A:Y,24,FALSE)</f>
        <v>Não</v>
      </c>
      <c r="J352" s="10" t="str">
        <f>VLOOKUP(A352,Planilha1!A:Y,25,FALSE)</f>
        <v>Não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Não</v>
      </c>
      <c r="F354" s="10" t="str">
        <f>VLOOKUP(A354,Planilha1!A:Y,21,FALSE)</f>
        <v>Sim</v>
      </c>
      <c r="G354" s="10" t="str">
        <f>VLOOKUP(A354,Planilha1!A:Y,22,FALSE)</f>
        <v>Não</v>
      </c>
      <c r="H354" s="10" t="str">
        <f>VLOOKUP(A354,Planilha1!A:Y,23,FALSE)</f>
        <v>Não</v>
      </c>
      <c r="I354" s="10" t="str">
        <f>VLOOKUP(A354,Planilha1!A:Y,24,FALSE)</f>
        <v>Não</v>
      </c>
      <c r="J354" s="10" t="str">
        <f>VLOOKUP(A354,Planilha1!A:Y,25,FALSE)</f>
        <v>Não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Não</v>
      </c>
      <c r="I355" s="10" t="str">
        <f>VLOOKUP(A355,Planilha1!A:Y,24,FALSE)</f>
        <v>Não</v>
      </c>
      <c r="J355" s="10" t="str">
        <f>VLOOKUP(A355,Planilha1!A:Y,25,FALSE)</f>
        <v>Não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Não</v>
      </c>
      <c r="I356" s="10" t="str">
        <f>VLOOKUP(A356,Planilha1!A:Y,24,FALSE)</f>
        <v>Não</v>
      </c>
      <c r="J356" s="10" t="str">
        <f>VLOOKUP(A356,Planilha1!A:Y,25,FALSE)</f>
        <v>Não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Não</v>
      </c>
      <c r="I357" s="10" t="str">
        <f>VLOOKUP(A357,Planilha1!A:Y,24,FALSE)</f>
        <v>Não</v>
      </c>
      <c r="J357" s="10" t="str">
        <f>VLOOKUP(A357,Planilha1!A:Y,25,FALSE)</f>
        <v>Não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Não</v>
      </c>
      <c r="H358" s="10" t="str">
        <f>VLOOKUP(A358,Planilha1!A:Y,23,FALSE)</f>
        <v>Não</v>
      </c>
      <c r="I358" s="10" t="str">
        <f>VLOOKUP(A358,Planilha1!A:Y,24,FALSE)</f>
        <v>Não</v>
      </c>
      <c r="J358" s="10" t="str">
        <f>VLOOKUP(A358,Planilha1!A:Y,25,FALSE)</f>
        <v>Não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Não</v>
      </c>
      <c r="I359" s="10" t="str">
        <f>VLOOKUP(A359,Planilha1!A:Y,24,FALSE)</f>
        <v>Não</v>
      </c>
      <c r="J359" s="10" t="str">
        <f>VLOOKUP(A359,Planilha1!A:Y,25,FALSE)</f>
        <v>Não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Não</v>
      </c>
      <c r="H360" s="10" t="str">
        <f>VLOOKUP(A360,Planilha1!A:Y,23,FALSE)</f>
        <v>Não</v>
      </c>
      <c r="I360" s="10" t="str">
        <f>VLOOKUP(A360,Planilha1!A:Y,24,FALSE)</f>
        <v>Não</v>
      </c>
      <c r="J360" s="10" t="str">
        <f>VLOOKUP(A360,Planilha1!A:Y,25,FALSE)</f>
        <v>Não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Não</v>
      </c>
      <c r="H361" s="10" t="str">
        <f>VLOOKUP(A361,Planilha1!A:Y,23,FALSE)</f>
        <v>Não</v>
      </c>
      <c r="I361" s="10" t="str">
        <f>VLOOKUP(A361,Planilha1!A:Y,24,FALSE)</f>
        <v>Não</v>
      </c>
      <c r="J361" s="10" t="str">
        <f>VLOOKUP(A361,Planilha1!A:Y,25,FALSE)</f>
        <v>Não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Não</v>
      </c>
      <c r="H362" s="10" t="str">
        <f>VLOOKUP(A362,Planilha1!A:Y,23,FALSE)</f>
        <v>Não</v>
      </c>
      <c r="I362" s="10" t="str">
        <f>VLOOKUP(A362,Planilha1!A:Y,24,FALSE)</f>
        <v>Não</v>
      </c>
      <c r="J362" s="10" t="str">
        <f>VLOOKUP(A362,Planilha1!A:Y,25,FALSE)</f>
        <v>Não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Não</v>
      </c>
      <c r="I363" s="10" t="str">
        <f>VLOOKUP(A363,Planilha1!A:Y,24,FALSE)</f>
        <v>Não</v>
      </c>
      <c r="J363" s="10" t="str">
        <f>VLOOKUP(A363,Planilha1!A:Y,25,FALSE)</f>
        <v>Não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Não</v>
      </c>
      <c r="H364" s="10" t="str">
        <f>VLOOKUP(A364,Planilha1!A:Y,23,FALSE)</f>
        <v>Não</v>
      </c>
      <c r="I364" s="10" t="str">
        <f>VLOOKUP(A364,Planilha1!A:Y,24,FALSE)</f>
        <v>Não</v>
      </c>
      <c r="J364" s="10" t="str">
        <f>VLOOKUP(A364,Planilha1!A:Y,25,FALSE)</f>
        <v>Não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Não</v>
      </c>
      <c r="I365" s="10" t="str">
        <f>VLOOKUP(A365,Planilha1!A:Y,24,FALSE)</f>
        <v>Não</v>
      </c>
      <c r="J365" s="10" t="str">
        <f>VLOOKUP(A365,Planilha1!A:Y,25,FALSE)</f>
        <v>Não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Não</v>
      </c>
      <c r="H366" s="10" t="str">
        <f>VLOOKUP(A366,Planilha1!A:Y,23,FALSE)</f>
        <v>Não</v>
      </c>
      <c r="I366" s="10" t="str">
        <f>VLOOKUP(A366,Planilha1!A:Y,24,FALSE)</f>
        <v>Não</v>
      </c>
      <c r="J366" s="10" t="str">
        <f>VLOOKUP(A366,Planilha1!A:Y,25,FALSE)</f>
        <v>Não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Não</v>
      </c>
      <c r="I367" s="10" t="str">
        <f>VLOOKUP(A367,Planilha1!A:Y,24,FALSE)</f>
        <v>Não</v>
      </c>
      <c r="J367" s="10" t="str">
        <f>VLOOKUP(A367,Planilha1!A:Y,25,FALSE)</f>
        <v>Não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Não</v>
      </c>
      <c r="H368" s="10" t="str">
        <f>VLOOKUP(A368,Planilha1!A:Y,23,FALSE)</f>
        <v>Não</v>
      </c>
      <c r="I368" s="10" t="str">
        <f>VLOOKUP(A368,Planilha1!A:Y,24,FALSE)</f>
        <v>Não</v>
      </c>
      <c r="J368" s="10" t="str">
        <f>VLOOKUP(A368,Planilha1!A:Y,25,FALSE)</f>
        <v>Não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Não</v>
      </c>
      <c r="I369" s="10" t="str">
        <f>VLOOKUP(A369,Planilha1!A:Y,24,FALSE)</f>
        <v>Não</v>
      </c>
      <c r="J369" s="10" t="str">
        <f>VLOOKUP(A369,Planilha1!A:Y,25,FALSE)</f>
        <v>Não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Não</v>
      </c>
      <c r="H370" s="10" t="str">
        <f>VLOOKUP(A370,Planilha1!A:Y,23,FALSE)</f>
        <v>Não</v>
      </c>
      <c r="I370" s="10" t="str">
        <f>VLOOKUP(A370,Planilha1!A:Y,24,FALSE)</f>
        <v>Não</v>
      </c>
      <c r="J370" s="10" t="str">
        <f>VLOOKUP(A370,Planilha1!A:Y,25,FALSE)</f>
        <v>Não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Não</v>
      </c>
      <c r="H371" s="10" t="str">
        <f>VLOOKUP(A371,Planilha1!A:Y,23,FALSE)</f>
        <v>Não</v>
      </c>
      <c r="I371" s="10" t="str">
        <f>VLOOKUP(A371,Planilha1!A:Y,24,FALSE)</f>
        <v>Não</v>
      </c>
      <c r="J371" s="10" t="str">
        <f>VLOOKUP(A371,Planilha1!A:Y,25,FALSE)</f>
        <v>Não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Não</v>
      </c>
      <c r="H372" s="10" t="str">
        <f>VLOOKUP(A372,Planilha1!A:Y,23,FALSE)</f>
        <v>Não</v>
      </c>
      <c r="I372" s="10" t="str">
        <f>VLOOKUP(A372,Planilha1!A:Y,24,FALSE)</f>
        <v>Não</v>
      </c>
      <c r="J372" s="10" t="str">
        <f>VLOOKUP(A372,Planilha1!A:Y,25,FALSE)</f>
        <v>Não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Não</v>
      </c>
      <c r="H373" s="10" t="str">
        <f>VLOOKUP(A373,Planilha1!A:Y,23,FALSE)</f>
        <v>Não</v>
      </c>
      <c r="I373" s="10" t="str">
        <f>VLOOKUP(A373,Planilha1!A:Y,24,FALSE)</f>
        <v>Não</v>
      </c>
      <c r="J373" s="10" t="str">
        <f>VLOOKUP(A373,Planilha1!A:Y,25,FALSE)</f>
        <v>Não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Não</v>
      </c>
      <c r="H375" s="10" t="str">
        <f>VLOOKUP(A375,Planilha1!A:Y,23,FALSE)</f>
        <v>Não</v>
      </c>
      <c r="I375" s="10" t="str">
        <f>VLOOKUP(A375,Planilha1!A:Y,24,FALSE)</f>
        <v>Não</v>
      </c>
      <c r="J375" s="10" t="str">
        <f>VLOOKUP(A375,Planilha1!A:Y,25,FALSE)</f>
        <v>Não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Não</v>
      </c>
      <c r="H376" s="10" t="str">
        <f>VLOOKUP(A376,Planilha1!A:Y,23,FALSE)</f>
        <v>Não</v>
      </c>
      <c r="I376" s="10" t="str">
        <f>VLOOKUP(A376,Planilha1!A:Y,24,FALSE)</f>
        <v>Não</v>
      </c>
      <c r="J376" s="10" t="str">
        <f>VLOOKUP(A376,Planilha1!A:Y,25,FALSE)</f>
        <v>Não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Não</v>
      </c>
      <c r="I377" s="10" t="str">
        <f>VLOOKUP(A377,Planilha1!A:Y,24,FALSE)</f>
        <v>Não</v>
      </c>
      <c r="J377" s="10" t="str">
        <f>VLOOKUP(A377,Planilha1!A:Y,25,FALSE)</f>
        <v>Não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Não</v>
      </c>
      <c r="H378" s="10" t="str">
        <f>VLOOKUP(A378,Planilha1!A:Y,23,FALSE)</f>
        <v>Não</v>
      </c>
      <c r="I378" s="10" t="str">
        <f>VLOOKUP(A378,Planilha1!A:Y,24,FALSE)</f>
        <v>Não</v>
      </c>
      <c r="J378" s="10" t="str">
        <f>VLOOKUP(A378,Planilha1!A:Y,25,FALSE)</f>
        <v>Não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Não</v>
      </c>
      <c r="F379" s="10" t="str">
        <f>VLOOKUP(A379,Planilha1!A:Y,21,FALSE)</f>
        <v>Sim</v>
      </c>
      <c r="G379" s="10" t="str">
        <f>VLOOKUP(A379,Planilha1!A:Y,22,FALSE)</f>
        <v>Não</v>
      </c>
      <c r="H379" s="10" t="str">
        <f>VLOOKUP(A379,Planilha1!A:Y,23,FALSE)</f>
        <v>Não</v>
      </c>
      <c r="I379" s="10" t="str">
        <f>VLOOKUP(A379,Planilha1!A:Y,24,FALSE)</f>
        <v>Não</v>
      </c>
      <c r="J379" s="10" t="str">
        <f>VLOOKUP(A379,Planilha1!A:Y,25,FALSE)</f>
        <v>Não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Não</v>
      </c>
      <c r="H381" s="10" t="str">
        <f>VLOOKUP(A381,Planilha1!A:Y,23,FALSE)</f>
        <v>Não</v>
      </c>
      <c r="I381" s="10" t="str">
        <f>VLOOKUP(A381,Planilha1!A:Y,24,FALSE)</f>
        <v>Não</v>
      </c>
      <c r="J381" s="10" t="str">
        <f>VLOOKUP(A381,Planilha1!A:Y,25,FALSE)</f>
        <v>Não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Não</v>
      </c>
      <c r="H382" s="10" t="str">
        <f>VLOOKUP(A382,Planilha1!A:Y,23,FALSE)</f>
        <v>Não</v>
      </c>
      <c r="I382" s="10" t="str">
        <f>VLOOKUP(A382,Planilha1!A:Y,24,FALSE)</f>
        <v>Não</v>
      </c>
      <c r="J382" s="10" t="str">
        <f>VLOOKUP(A382,Planilha1!A:Y,25,FALSE)</f>
        <v>Não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Não</v>
      </c>
      <c r="H383" s="10" t="str">
        <f>VLOOKUP(A383,Planilha1!A:Y,23,FALSE)</f>
        <v>Não</v>
      </c>
      <c r="I383" s="10" t="str">
        <f>VLOOKUP(A383,Planilha1!A:Y,24,FALSE)</f>
        <v>Não</v>
      </c>
      <c r="J383" s="10" t="str">
        <f>VLOOKUP(A383,Planilha1!A:Y,25,FALSE)</f>
        <v>Não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Não</v>
      </c>
      <c r="I384" s="10" t="str">
        <f>VLOOKUP(A384,Planilha1!A:Y,24,FALSE)</f>
        <v>Não</v>
      </c>
      <c r="J384" s="10" t="str">
        <f>VLOOKUP(A384,Planilha1!A:Y,25,FALSE)</f>
        <v>Não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Não</v>
      </c>
      <c r="H385" s="10" t="str">
        <f>VLOOKUP(A385,Planilha1!A:Y,23,FALSE)</f>
        <v>Não</v>
      </c>
      <c r="I385" s="10" t="str">
        <f>VLOOKUP(A385,Planilha1!A:Y,24,FALSE)</f>
        <v>Não</v>
      </c>
      <c r="J385" s="10" t="str">
        <f>VLOOKUP(A385,Planilha1!A:Y,25,FALSE)</f>
        <v>Não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Não</v>
      </c>
      <c r="H386" s="10" t="str">
        <f>VLOOKUP(A386,Planilha1!A:Y,23,FALSE)</f>
        <v>Não</v>
      </c>
      <c r="I386" s="10" t="str">
        <f>VLOOKUP(A386,Planilha1!A:Y,24,FALSE)</f>
        <v>Não</v>
      </c>
      <c r="J386" s="10" t="str">
        <f>VLOOKUP(A386,Planilha1!A:Y,25,FALSE)</f>
        <v>Não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Não</v>
      </c>
      <c r="H387" s="10" t="str">
        <f>VLOOKUP(A387,Planilha1!A:Y,23,FALSE)</f>
        <v>Não</v>
      </c>
      <c r="I387" s="10" t="str">
        <f>VLOOKUP(A387,Planilha1!A:Y,24,FALSE)</f>
        <v>Não</v>
      </c>
      <c r="J387" s="10" t="str">
        <f>VLOOKUP(A387,Planilha1!A:Y,25,FALSE)</f>
        <v>Não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Não</v>
      </c>
      <c r="I388" s="10" t="str">
        <f>VLOOKUP(A388,Planilha1!A:Y,24,FALSE)</f>
        <v>Não</v>
      </c>
      <c r="J388" s="10" t="str">
        <f>VLOOKUP(A388,Planilha1!A:Y,25,FALSE)</f>
        <v>Não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Não</v>
      </c>
      <c r="H389" s="10" t="str">
        <f>VLOOKUP(A389,Planilha1!A:Y,23,FALSE)</f>
        <v>Não</v>
      </c>
      <c r="I389" s="10" t="str">
        <f>VLOOKUP(A389,Planilha1!A:Y,24,FALSE)</f>
        <v>Não</v>
      </c>
      <c r="J389" s="10" t="str">
        <f>VLOOKUP(A389,Planilha1!A:Y,25,FALSE)</f>
        <v>Não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Não</v>
      </c>
      <c r="I390" s="10" t="str">
        <f>VLOOKUP(A390,Planilha1!A:Y,24,FALSE)</f>
        <v>Não</v>
      </c>
      <c r="J390" s="10" t="str">
        <f>VLOOKUP(A390,Planilha1!A:Y,25,FALSE)</f>
        <v>Não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Não</v>
      </c>
      <c r="H391" s="10" t="str">
        <f>VLOOKUP(A391,Planilha1!A:Y,23,FALSE)</f>
        <v>Não</v>
      </c>
      <c r="I391" s="10" t="str">
        <f>VLOOKUP(A391,Planilha1!A:Y,24,FALSE)</f>
        <v>Não</v>
      </c>
      <c r="J391" s="10" t="str">
        <f>VLOOKUP(A391,Planilha1!A:Y,25,FALSE)</f>
        <v>Não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Não</v>
      </c>
      <c r="H392" s="10" t="str">
        <f>VLOOKUP(A392,Planilha1!A:Y,23,FALSE)</f>
        <v>Não</v>
      </c>
      <c r="I392" s="10" t="str">
        <f>VLOOKUP(A392,Planilha1!A:Y,24,FALSE)</f>
        <v>Não</v>
      </c>
      <c r="J392" s="10" t="str">
        <f>VLOOKUP(A392,Planilha1!A:Y,25,FALSE)</f>
        <v>Não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Não</v>
      </c>
      <c r="H393" s="10" t="str">
        <f>VLOOKUP(A393,Planilha1!A:Y,23,FALSE)</f>
        <v>Não</v>
      </c>
      <c r="I393" s="10" t="str">
        <f>VLOOKUP(A393,Planilha1!A:Y,24,FALSE)</f>
        <v>Não</v>
      </c>
      <c r="J393" s="10" t="str">
        <f>VLOOKUP(A393,Planilha1!A:Y,25,FALSE)</f>
        <v>Não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Não</v>
      </c>
      <c r="I394" s="10" t="str">
        <f>VLOOKUP(A394,Planilha1!A:Y,24,FALSE)</f>
        <v>Não</v>
      </c>
      <c r="J394" s="10" t="str">
        <f>VLOOKUP(A394,Planilha1!A:Y,25,FALSE)</f>
        <v>Não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Não</v>
      </c>
      <c r="H395" s="10" t="str">
        <f>VLOOKUP(A395,Planilha1!A:Y,23,FALSE)</f>
        <v>Não</v>
      </c>
      <c r="I395" s="10" t="str">
        <f>VLOOKUP(A395,Planilha1!A:Y,24,FALSE)</f>
        <v>Não</v>
      </c>
      <c r="J395" s="10" t="str">
        <f>VLOOKUP(A395,Planilha1!A:Y,25,FALSE)</f>
        <v>Não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Não</v>
      </c>
      <c r="I396" s="10" t="str">
        <f>VLOOKUP(A396,Planilha1!A:Y,24,FALSE)</f>
        <v>Não</v>
      </c>
      <c r="J396" s="10" t="str">
        <f>VLOOKUP(A396,Planilha1!A:Y,25,FALSE)</f>
        <v>Não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Não</v>
      </c>
      <c r="H398" s="10" t="str">
        <f>VLOOKUP(A398,Planilha1!A:Y,23,FALSE)</f>
        <v>Não</v>
      </c>
      <c r="I398" s="10" t="str">
        <f>VLOOKUP(A398,Planilha1!A:Y,24,FALSE)</f>
        <v>Não</v>
      </c>
      <c r="J398" s="10" t="str">
        <f>VLOOKUP(A398,Planilha1!A:Y,25,FALSE)</f>
        <v>Não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Não</v>
      </c>
      <c r="H399" s="10" t="str">
        <f>VLOOKUP(A399,Planilha1!A:Y,23,FALSE)</f>
        <v>Não</v>
      </c>
      <c r="I399" s="10" t="str">
        <f>VLOOKUP(A399,Planilha1!A:Y,24,FALSE)</f>
        <v>Não</v>
      </c>
      <c r="J399" s="10" t="str">
        <f>VLOOKUP(A399,Planilha1!A:Y,25,FALSE)</f>
        <v>Não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Não</v>
      </c>
      <c r="H400" s="10" t="str">
        <f>VLOOKUP(A400,Planilha1!A:Y,23,FALSE)</f>
        <v>Não</v>
      </c>
      <c r="I400" s="10" t="str">
        <f>VLOOKUP(A400,Planilha1!A:Y,24,FALSE)</f>
        <v>Não</v>
      </c>
      <c r="J400" s="10" t="str">
        <f>VLOOKUP(A400,Planilha1!A:Y,25,FALSE)</f>
        <v>Não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Não</v>
      </c>
      <c r="H401" s="10" t="str">
        <f>VLOOKUP(A401,Planilha1!A:Y,23,FALSE)</f>
        <v>Não</v>
      </c>
      <c r="I401" s="10" t="str">
        <f>VLOOKUP(A401,Planilha1!A:Y,24,FALSE)</f>
        <v>Não</v>
      </c>
      <c r="J401" s="10" t="str">
        <f>VLOOKUP(A401,Planilha1!A:Y,25,FALSE)</f>
        <v>Não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Não</v>
      </c>
      <c r="H402" s="10" t="str">
        <f>VLOOKUP(A402,Planilha1!A:Y,23,FALSE)</f>
        <v>Não</v>
      </c>
      <c r="I402" s="10" t="str">
        <f>VLOOKUP(A402,Planilha1!A:Y,24,FALSE)</f>
        <v>Não</v>
      </c>
      <c r="J402" s="10" t="str">
        <f>VLOOKUP(A402,Planilha1!A:Y,25,FALSE)</f>
        <v>Não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Não</v>
      </c>
      <c r="H403" s="10" t="str">
        <f>VLOOKUP(A403,Planilha1!A:Y,23,FALSE)</f>
        <v>Não</v>
      </c>
      <c r="I403" s="10" t="str">
        <f>VLOOKUP(A403,Planilha1!A:Y,24,FALSE)</f>
        <v>Não</v>
      </c>
      <c r="J403" s="10" t="str">
        <f>VLOOKUP(A403,Planilha1!A:Y,25,FALSE)</f>
        <v>Não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Não</v>
      </c>
      <c r="H404" s="10" t="str">
        <f>VLOOKUP(A404,Planilha1!A:Y,23,FALSE)</f>
        <v>Não</v>
      </c>
      <c r="I404" s="10" t="str">
        <f>VLOOKUP(A404,Planilha1!A:Y,24,FALSE)</f>
        <v>Não</v>
      </c>
      <c r="J404" s="10" t="str">
        <f>VLOOKUP(A404,Planilha1!A:Y,25,FALSE)</f>
        <v>Não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Não</v>
      </c>
      <c r="H405" s="10" t="str">
        <f>VLOOKUP(A405,Planilha1!A:Y,23,FALSE)</f>
        <v>Não</v>
      </c>
      <c r="I405" s="10" t="str">
        <f>VLOOKUP(A405,Planilha1!A:Y,24,FALSE)</f>
        <v>Não</v>
      </c>
      <c r="J405" s="10" t="str">
        <f>VLOOKUP(A405,Planilha1!A:Y,25,FALSE)</f>
        <v>Não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Não</v>
      </c>
      <c r="H406" s="10" t="str">
        <f>VLOOKUP(A406,Planilha1!A:Y,23,FALSE)</f>
        <v>Não</v>
      </c>
      <c r="I406" s="10" t="str">
        <f>VLOOKUP(A406,Planilha1!A:Y,24,FALSE)</f>
        <v>Não</v>
      </c>
      <c r="J406" s="10" t="str">
        <f>VLOOKUP(A406,Planilha1!A:Y,25,FALSE)</f>
        <v>Não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Não</v>
      </c>
      <c r="I407" s="10" t="str">
        <f>VLOOKUP(A407,Planilha1!A:Y,24,FALSE)</f>
        <v>Não</v>
      </c>
      <c r="J407" s="10" t="str">
        <f>VLOOKUP(A407,Planilha1!A:Y,25,FALSE)</f>
        <v>Não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Não</v>
      </c>
      <c r="H408" s="10" t="str">
        <f>VLOOKUP(A408,Planilha1!A:Y,23,FALSE)</f>
        <v>Não</v>
      </c>
      <c r="I408" s="10" t="str">
        <f>VLOOKUP(A408,Planilha1!A:Y,24,FALSE)</f>
        <v>Não</v>
      </c>
      <c r="J408" s="10" t="str">
        <f>VLOOKUP(A408,Planilha1!A:Y,25,FALSE)</f>
        <v>Não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Não</v>
      </c>
      <c r="I409" s="10" t="str">
        <f>VLOOKUP(A409,Planilha1!A:Y,24,FALSE)</f>
        <v>Não</v>
      </c>
      <c r="J409" s="10" t="str">
        <f>VLOOKUP(A409,Planilha1!A:Y,25,FALSE)</f>
        <v>Não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Não</v>
      </c>
      <c r="H410" s="10" t="str">
        <f>VLOOKUP(A410,Planilha1!A:Y,23,FALSE)</f>
        <v>Não</v>
      </c>
      <c r="I410" s="10" t="str">
        <f>VLOOKUP(A410,Planilha1!A:Y,24,FALSE)</f>
        <v>Não</v>
      </c>
      <c r="J410" s="10" t="str">
        <f>VLOOKUP(A410,Planilha1!A:Y,25,FALSE)</f>
        <v>Não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Não</v>
      </c>
      <c r="H411" s="10" t="str">
        <f>VLOOKUP(A411,Planilha1!A:Y,23,FALSE)</f>
        <v>Não</v>
      </c>
      <c r="I411" s="10" t="str">
        <f>VLOOKUP(A411,Planilha1!A:Y,24,FALSE)</f>
        <v>Não</v>
      </c>
      <c r="J411" s="10" t="str">
        <f>VLOOKUP(A411,Planilha1!A:Y,25,FALSE)</f>
        <v>Não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Não</v>
      </c>
      <c r="I412" s="10" t="str">
        <f>VLOOKUP(A412,Planilha1!A:Y,24,FALSE)</f>
        <v>Não</v>
      </c>
      <c r="J412" s="10" t="str">
        <f>VLOOKUP(A412,Planilha1!A:Y,25,FALSE)</f>
        <v>Não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Não</v>
      </c>
      <c r="H413" s="10" t="str">
        <f>VLOOKUP(A413,Planilha1!A:Y,23,FALSE)</f>
        <v>Não</v>
      </c>
      <c r="I413" s="10" t="str">
        <f>VLOOKUP(A413,Planilha1!A:Y,24,FALSE)</f>
        <v>Não</v>
      </c>
      <c r="J413" s="10" t="str">
        <f>VLOOKUP(A413,Planilha1!A:Y,25,FALSE)</f>
        <v>Não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Não</v>
      </c>
      <c r="I414" s="10" t="str">
        <f>VLOOKUP(A414,Planilha1!A:Y,24,FALSE)</f>
        <v>Não</v>
      </c>
      <c r="J414" s="10" t="str">
        <f>VLOOKUP(A414,Planilha1!A:Y,25,FALSE)</f>
        <v>Não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Não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Não</v>
      </c>
      <c r="I415" s="10" t="str">
        <f>VLOOKUP(A415,Planilha1!A:Y,24,FALSE)</f>
        <v>Não</v>
      </c>
      <c r="J415" s="10" t="str">
        <f>VLOOKUP(A415,Planilha1!A:Y,25,FALSE)</f>
        <v>Não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Não</v>
      </c>
      <c r="H416" s="10" t="str">
        <f>VLOOKUP(A416,Planilha1!A:Y,23,FALSE)</f>
        <v>Não</v>
      </c>
      <c r="I416" s="10" t="str">
        <f>VLOOKUP(A416,Planilha1!A:Y,24,FALSE)</f>
        <v>Não</v>
      </c>
      <c r="J416" s="10" t="str">
        <f>VLOOKUP(A416,Planilha1!A:Y,25,FALSE)</f>
        <v>Não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Não</v>
      </c>
      <c r="H417" s="10" t="str">
        <f>VLOOKUP(A417,Planilha1!A:Y,23,FALSE)</f>
        <v>Não</v>
      </c>
      <c r="I417" s="10" t="str">
        <f>VLOOKUP(A417,Planilha1!A:Y,24,FALSE)</f>
        <v>Não</v>
      </c>
      <c r="J417" s="10" t="str">
        <f>VLOOKUP(A417,Planilha1!A:Y,25,FALSE)</f>
        <v>Não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Não</v>
      </c>
      <c r="I418" s="10" t="str">
        <f>VLOOKUP(A418,Planilha1!A:Y,24,FALSE)</f>
        <v>Não</v>
      </c>
      <c r="J418" s="10" t="str">
        <f>VLOOKUP(A418,Planilha1!A:Y,25,FALSE)</f>
        <v>Não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Não</v>
      </c>
      <c r="H419" s="10" t="str">
        <f>VLOOKUP(A419,Planilha1!A:Y,23,FALSE)</f>
        <v>Não</v>
      </c>
      <c r="I419" s="10" t="str">
        <f>VLOOKUP(A419,Planilha1!A:Y,24,FALSE)</f>
        <v>Não</v>
      </c>
      <c r="J419" s="10" t="str">
        <f>VLOOKUP(A419,Planilha1!A:Y,25,FALSE)</f>
        <v>Não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Não</v>
      </c>
      <c r="I421" s="10" t="str">
        <f>VLOOKUP(A421,Planilha1!A:Y,24,FALSE)</f>
        <v>Não</v>
      </c>
      <c r="J421" s="10" t="str">
        <f>VLOOKUP(A421,Planilha1!A:Y,25,FALSE)</f>
        <v>Não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Não</v>
      </c>
      <c r="I423" s="10" t="str">
        <f>VLOOKUP(A423,Planilha1!A:Y,24,FALSE)</f>
        <v>Não</v>
      </c>
      <c r="J423" s="10" t="str">
        <f>VLOOKUP(A423,Planilha1!A:Y,25,FALSE)</f>
        <v>Não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Não</v>
      </c>
      <c r="H425" s="10" t="str">
        <f>VLOOKUP(A425,Planilha1!A:Y,23,FALSE)</f>
        <v>Não</v>
      </c>
      <c r="I425" s="10" t="str">
        <f>VLOOKUP(A425,Planilha1!A:Y,24,FALSE)</f>
        <v>Não</v>
      </c>
      <c r="J425" s="10" t="str">
        <f>VLOOKUP(A425,Planilha1!A:Y,25,FALSE)</f>
        <v>Não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Não</v>
      </c>
      <c r="H426" s="10" t="str">
        <f>VLOOKUP(A426,Planilha1!A:Y,23,FALSE)</f>
        <v>Não</v>
      </c>
      <c r="I426" s="10" t="str">
        <f>VLOOKUP(A426,Planilha1!A:Y,24,FALSE)</f>
        <v>Não</v>
      </c>
      <c r="J426" s="10" t="str">
        <f>VLOOKUP(A426,Planilha1!A:Y,25,FALSE)</f>
        <v>Não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Não</v>
      </c>
      <c r="I427" s="10" t="str">
        <f>VLOOKUP(A427,Planilha1!A:Y,24,FALSE)</f>
        <v>Não</v>
      </c>
      <c r="J427" s="10" t="str">
        <f>VLOOKUP(A427,Planilha1!A:Y,25,FALSE)</f>
        <v>Não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Não</v>
      </c>
      <c r="H428" s="10" t="str">
        <f>VLOOKUP(A428,Planilha1!A:Y,23,FALSE)</f>
        <v>Não</v>
      </c>
      <c r="I428" s="10" t="str">
        <f>VLOOKUP(A428,Planilha1!A:Y,24,FALSE)</f>
        <v>Não</v>
      </c>
      <c r="J428" s="10" t="str">
        <f>VLOOKUP(A428,Planilha1!A:Y,25,FALSE)</f>
        <v>Não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Não</v>
      </c>
      <c r="I429" s="10" t="str">
        <f>VLOOKUP(A429,Planilha1!A:Y,24,FALSE)</f>
        <v>Não</v>
      </c>
      <c r="J429" s="10" t="str">
        <f>VLOOKUP(A429,Planilha1!A:Y,25,FALSE)</f>
        <v>Não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Não</v>
      </c>
      <c r="H430" s="10" t="str">
        <f>VLOOKUP(A430,Planilha1!A:Y,23,FALSE)</f>
        <v>Não</v>
      </c>
      <c r="I430" s="10" t="str">
        <f>VLOOKUP(A430,Planilha1!A:Y,24,FALSE)</f>
        <v>Não</v>
      </c>
      <c r="J430" s="10" t="str">
        <f>VLOOKUP(A430,Planilha1!A:Y,25,FALSE)</f>
        <v>Não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Não</v>
      </c>
      <c r="I431" s="10" t="str">
        <f>VLOOKUP(A431,Planilha1!A:Y,24,FALSE)</f>
        <v>Não</v>
      </c>
      <c r="J431" s="10" t="str">
        <f>VLOOKUP(A431,Planilha1!A:Y,25,FALSE)</f>
        <v>Não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Não</v>
      </c>
      <c r="H432" s="10" t="str">
        <f>VLOOKUP(A432,Planilha1!A:Y,23,FALSE)</f>
        <v>Não</v>
      </c>
      <c r="I432" s="10" t="str">
        <f>VLOOKUP(A432,Planilha1!A:Y,24,FALSE)</f>
        <v>Não</v>
      </c>
      <c r="J432" s="10" t="str">
        <f>VLOOKUP(A432,Planilha1!A:Y,25,FALSE)</f>
        <v>Não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Não</v>
      </c>
      <c r="I433" s="10" t="str">
        <f>VLOOKUP(A433,Planilha1!A:Y,24,FALSE)</f>
        <v>Não</v>
      </c>
      <c r="J433" s="10" t="str">
        <f>VLOOKUP(A433,Planilha1!A:Y,25,FALSE)</f>
        <v>Não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Não</v>
      </c>
      <c r="H434" s="10" t="str">
        <f>VLOOKUP(A434,Planilha1!A:Y,23,FALSE)</f>
        <v>Não</v>
      </c>
      <c r="I434" s="10" t="str">
        <f>VLOOKUP(A434,Planilha1!A:Y,24,FALSE)</f>
        <v>Não</v>
      </c>
      <c r="J434" s="10" t="str">
        <f>VLOOKUP(A434,Planilha1!A:Y,25,FALSE)</f>
        <v>Não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Não</v>
      </c>
      <c r="I435" s="10" t="str">
        <f>VLOOKUP(A435,Planilha1!A:Y,24,FALSE)</f>
        <v>Não</v>
      </c>
      <c r="J435" s="10" t="str">
        <f>VLOOKUP(A435,Planilha1!A:Y,25,FALSE)</f>
        <v>Não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Não</v>
      </c>
      <c r="H436" s="10" t="str">
        <f>VLOOKUP(A436,Planilha1!A:Y,23,FALSE)</f>
        <v>Não</v>
      </c>
      <c r="I436" s="10" t="str">
        <f>VLOOKUP(A436,Planilha1!A:Y,24,FALSE)</f>
        <v>Não</v>
      </c>
      <c r="J436" s="10" t="str">
        <f>VLOOKUP(A436,Planilha1!A:Y,25,FALSE)</f>
        <v>Não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Não</v>
      </c>
      <c r="H438" s="10" t="str">
        <f>VLOOKUP(A438,Planilha1!A:Y,23,FALSE)</f>
        <v>Não</v>
      </c>
      <c r="I438" s="10" t="str">
        <f>VLOOKUP(A438,Planilha1!A:Y,24,FALSE)</f>
        <v>Não</v>
      </c>
      <c r="J438" s="10" t="str">
        <f>VLOOKUP(A438,Planilha1!A:Y,25,FALSE)</f>
        <v>Não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Não</v>
      </c>
      <c r="H439" s="10" t="str">
        <f>VLOOKUP(A439,Planilha1!A:Y,23,FALSE)</f>
        <v>Não</v>
      </c>
      <c r="I439" s="10" t="str">
        <f>VLOOKUP(A439,Planilha1!A:Y,24,FALSE)</f>
        <v>Não</v>
      </c>
      <c r="J439" s="10" t="str">
        <f>VLOOKUP(A439,Planilha1!A:Y,25,FALSE)</f>
        <v>Não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Não</v>
      </c>
      <c r="H441" s="10" t="str">
        <f>VLOOKUP(A441,Planilha1!A:Y,23,FALSE)</f>
        <v>Não</v>
      </c>
      <c r="I441" s="10" t="str">
        <f>VLOOKUP(A441,Planilha1!A:Y,24,FALSE)</f>
        <v>Não</v>
      </c>
      <c r="J441" s="10" t="str">
        <f>VLOOKUP(A441,Planilha1!A:Y,25,FALSE)</f>
        <v>Não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Não</v>
      </c>
      <c r="H442" s="10" t="str">
        <f>VLOOKUP(A442,Planilha1!A:Y,23,FALSE)</f>
        <v>Não</v>
      </c>
      <c r="I442" s="10" t="str">
        <f>VLOOKUP(A442,Planilha1!A:Y,24,FALSE)</f>
        <v>Não</v>
      </c>
      <c r="J442" s="10" t="str">
        <f>VLOOKUP(A442,Planilha1!A:Y,25,FALSE)</f>
        <v>Não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Não</v>
      </c>
      <c r="I443" s="10" t="str">
        <f>VLOOKUP(A443,Planilha1!A:Y,24,FALSE)</f>
        <v>Não</v>
      </c>
      <c r="J443" s="10" t="str">
        <f>VLOOKUP(A443,Planilha1!A:Y,25,FALSE)</f>
        <v>Não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Não</v>
      </c>
      <c r="H444" s="10" t="str">
        <f>VLOOKUP(A444,Planilha1!A:Y,23,FALSE)</f>
        <v>Não</v>
      </c>
      <c r="I444" s="10" t="str">
        <f>VLOOKUP(A444,Planilha1!A:Y,24,FALSE)</f>
        <v>Não</v>
      </c>
      <c r="J444" s="10" t="str">
        <f>VLOOKUP(A444,Planilha1!A:Y,25,FALSE)</f>
        <v>Não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Não</v>
      </c>
      <c r="H445" s="10" t="str">
        <f>VLOOKUP(A445,Planilha1!A:Y,23,FALSE)</f>
        <v>Não</v>
      </c>
      <c r="I445" s="10" t="str">
        <f>VLOOKUP(A445,Planilha1!A:Y,24,FALSE)</f>
        <v>Não</v>
      </c>
      <c r="J445" s="10" t="str">
        <f>VLOOKUP(A445,Planilha1!A:Y,25,FALSE)</f>
        <v>Não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Não</v>
      </c>
      <c r="H446" s="10" t="str">
        <f>VLOOKUP(A446,Planilha1!A:Y,23,FALSE)</f>
        <v>Não</v>
      </c>
      <c r="I446" s="10" t="str">
        <f>VLOOKUP(A446,Planilha1!A:Y,24,FALSE)</f>
        <v>Não</v>
      </c>
      <c r="J446" s="10" t="str">
        <f>VLOOKUP(A446,Planilha1!A:Y,25,FALSE)</f>
        <v>Não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Não</v>
      </c>
      <c r="H447" s="10" t="str">
        <f>VLOOKUP(A447,Planilha1!A:Y,23,FALSE)</f>
        <v>Não</v>
      </c>
      <c r="I447" s="10" t="str">
        <f>VLOOKUP(A447,Planilha1!A:Y,24,FALSE)</f>
        <v>Não</v>
      </c>
      <c r="J447" s="10" t="str">
        <f>VLOOKUP(A447,Planilha1!A:Y,25,FALSE)</f>
        <v>Não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Não</v>
      </c>
      <c r="H448" s="10" t="str">
        <f>VLOOKUP(A448,Planilha1!A:Y,23,FALSE)</f>
        <v>Não</v>
      </c>
      <c r="I448" s="10" t="str">
        <f>VLOOKUP(A448,Planilha1!A:Y,24,FALSE)</f>
        <v>Não</v>
      </c>
      <c r="J448" s="10" t="str">
        <f>VLOOKUP(A448,Planilha1!A:Y,25,FALSE)</f>
        <v>Não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Não</v>
      </c>
      <c r="I449" s="10" t="str">
        <f>VLOOKUP(A449,Planilha1!A:Y,24,FALSE)</f>
        <v>Não</v>
      </c>
      <c r="J449" s="10" t="str">
        <f>VLOOKUP(A449,Planilha1!A:Y,25,FALSE)</f>
        <v>Não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Não</v>
      </c>
      <c r="H450" s="10" t="str">
        <f>VLOOKUP(A450,Planilha1!A:Y,23,FALSE)</f>
        <v>Não</v>
      </c>
      <c r="I450" s="10" t="str">
        <f>VLOOKUP(A450,Planilha1!A:Y,24,FALSE)</f>
        <v>Não</v>
      </c>
      <c r="J450" s="10" t="str">
        <f>VLOOKUP(A450,Planilha1!A:Y,25,FALSE)</f>
        <v>Não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Não</v>
      </c>
      <c r="I451" s="10" t="str">
        <f>VLOOKUP(A451,Planilha1!A:Y,24,FALSE)</f>
        <v>Não</v>
      </c>
      <c r="J451" s="10" t="str">
        <f>VLOOKUP(A451,Planilha1!A:Y,25,FALSE)</f>
        <v>Não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Não</v>
      </c>
      <c r="H452" s="10" t="str">
        <f>VLOOKUP(A452,Planilha1!A:Y,23,FALSE)</f>
        <v>Não</v>
      </c>
      <c r="I452" s="10" t="str">
        <f>VLOOKUP(A452,Planilha1!A:Y,24,FALSE)</f>
        <v>Não</v>
      </c>
      <c r="J452" s="10" t="str">
        <f>VLOOKUP(A452,Planilha1!A:Y,25,FALSE)</f>
        <v>Não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Não</v>
      </c>
      <c r="H453" s="10" t="str">
        <f>VLOOKUP(A453,Planilha1!A:Y,23,FALSE)</f>
        <v>Não</v>
      </c>
      <c r="I453" s="10" t="str">
        <f>VLOOKUP(A453,Planilha1!A:Y,24,FALSE)</f>
        <v>Não</v>
      </c>
      <c r="J453" s="10" t="str">
        <f>VLOOKUP(A453,Planilha1!A:Y,25,FALSE)</f>
        <v>Não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Não</v>
      </c>
      <c r="H454" s="10" t="str">
        <f>VLOOKUP(A454,Planilha1!A:Y,23,FALSE)</f>
        <v>Não</v>
      </c>
      <c r="I454" s="10" t="str">
        <f>VLOOKUP(A454,Planilha1!A:Y,24,FALSE)</f>
        <v>Não</v>
      </c>
      <c r="J454" s="10" t="str">
        <f>VLOOKUP(A454,Planilha1!A:Y,25,FALSE)</f>
        <v>Não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Não</v>
      </c>
      <c r="I455" s="10" t="str">
        <f>VLOOKUP(A455,Planilha1!A:Y,24,FALSE)</f>
        <v>Não</v>
      </c>
      <c r="J455" s="10" t="str">
        <f>VLOOKUP(A455,Planilha1!A:Y,25,FALSE)</f>
        <v>Não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Não</v>
      </c>
      <c r="H456" s="10" t="str">
        <f>VLOOKUP(A456,Planilha1!A:Y,23,FALSE)</f>
        <v>Não</v>
      </c>
      <c r="I456" s="10" t="str">
        <f>VLOOKUP(A456,Planilha1!A:Y,24,FALSE)</f>
        <v>Não</v>
      </c>
      <c r="J456" s="10" t="str">
        <f>VLOOKUP(A456,Planilha1!A:Y,25,FALSE)</f>
        <v>Não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Não</v>
      </c>
      <c r="I457" s="10" t="str">
        <f>VLOOKUP(A457,Planilha1!A:Y,24,FALSE)</f>
        <v>Não</v>
      </c>
      <c r="J457" s="10" t="str">
        <f>VLOOKUP(A457,Planilha1!A:Y,25,FALSE)</f>
        <v>Não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Não</v>
      </c>
      <c r="I458" s="10" t="str">
        <f>VLOOKUP(A458,Planilha1!A:Y,24,FALSE)</f>
        <v>Não</v>
      </c>
      <c r="J458" s="10" t="str">
        <f>VLOOKUP(A458,Planilha1!A:Y,25,FALSE)</f>
        <v>Não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Não</v>
      </c>
      <c r="I459" s="10" t="str">
        <f>VLOOKUP(A459,Planilha1!A:Y,24,FALSE)</f>
        <v>Não</v>
      </c>
      <c r="J459" s="10" t="str">
        <f>VLOOKUP(A459,Planilha1!A:Y,25,FALSE)</f>
        <v>Não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Não</v>
      </c>
      <c r="F460" s="10" t="str">
        <f>VLOOKUP(A460,Planilha1!A:Y,21,FALSE)</f>
        <v>Não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Não</v>
      </c>
      <c r="H461" s="10" t="str">
        <f>VLOOKUP(A461,Planilha1!A:Y,23,FALSE)</f>
        <v>Não</v>
      </c>
      <c r="I461" s="10" t="str">
        <f>VLOOKUP(A461,Planilha1!A:Y,24,FALSE)</f>
        <v>Não</v>
      </c>
      <c r="J461" s="10" t="str">
        <f>VLOOKUP(A461,Planilha1!A:Y,25,FALSE)</f>
        <v>Não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Não</v>
      </c>
      <c r="I462" s="10" t="str">
        <f>VLOOKUP(A462,Planilha1!A:Y,24,FALSE)</f>
        <v>Não</v>
      </c>
      <c r="J462" s="10" t="str">
        <f>VLOOKUP(A462,Planilha1!A:Y,25,FALSE)</f>
        <v>Não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Não</v>
      </c>
      <c r="I463" s="10" t="str">
        <f>VLOOKUP(A463,Planilha1!A:Y,24,FALSE)</f>
        <v>Não</v>
      </c>
      <c r="J463" s="10" t="str">
        <f>VLOOKUP(A463,Planilha1!A:Y,25,FALSE)</f>
        <v>Não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Não</v>
      </c>
      <c r="H464" s="10" t="str">
        <f>VLOOKUP(A464,Planilha1!A:Y,23,FALSE)</f>
        <v>Não</v>
      </c>
      <c r="I464" s="10" t="str">
        <f>VLOOKUP(A464,Planilha1!A:Y,24,FALSE)</f>
        <v>Não</v>
      </c>
      <c r="J464" s="10" t="str">
        <f>VLOOKUP(A464,Planilha1!A:Y,25,FALSE)</f>
        <v>Não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Não</v>
      </c>
      <c r="I465" s="10" t="str">
        <f>VLOOKUP(A465,Planilha1!A:Y,24,FALSE)</f>
        <v>Não</v>
      </c>
      <c r="J465" s="10" t="str">
        <f>VLOOKUP(A465,Planilha1!A:Y,25,FALSE)</f>
        <v>Não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Não</v>
      </c>
      <c r="H466" s="10" t="str">
        <f>VLOOKUP(A466,Planilha1!A:Y,23,FALSE)</f>
        <v>Não</v>
      </c>
      <c r="I466" s="10" t="str">
        <f>VLOOKUP(A466,Planilha1!A:Y,24,FALSE)</f>
        <v>Não</v>
      </c>
      <c r="J466" s="10" t="str">
        <f>VLOOKUP(A466,Planilha1!A:Y,25,FALSE)</f>
        <v>Não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Não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Não</v>
      </c>
      <c r="I467" s="10" t="str">
        <f>VLOOKUP(A467,Planilha1!A:Y,24,FALSE)</f>
        <v>Não</v>
      </c>
      <c r="J467" s="10" t="str">
        <f>VLOOKUP(A467,Planilha1!A:Y,25,FALSE)</f>
        <v>Não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Não</v>
      </c>
      <c r="H468" s="10" t="str">
        <f>VLOOKUP(A468,Planilha1!A:Y,23,FALSE)</f>
        <v>Não</v>
      </c>
      <c r="I468" s="10" t="str">
        <f>VLOOKUP(A468,Planilha1!A:Y,24,FALSE)</f>
        <v>Não</v>
      </c>
      <c r="J468" s="10" t="str">
        <f>VLOOKUP(A468,Planilha1!A:Y,25,FALSE)</f>
        <v>Não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Não</v>
      </c>
      <c r="I469" s="10" t="str">
        <f>VLOOKUP(A469,Planilha1!A:Y,24,FALSE)</f>
        <v>Não</v>
      </c>
      <c r="J469" s="10" t="str">
        <f>VLOOKUP(A469,Planilha1!A:Y,25,FALSE)</f>
        <v>Não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Não</v>
      </c>
      <c r="H470" s="10" t="str">
        <f>VLOOKUP(A470,Planilha1!A:Y,23,FALSE)</f>
        <v>Não</v>
      </c>
      <c r="I470" s="10" t="str">
        <f>VLOOKUP(A470,Planilha1!A:Y,24,FALSE)</f>
        <v>Não</v>
      </c>
      <c r="J470" s="10" t="str">
        <f>VLOOKUP(A470,Planilha1!A:Y,25,FALSE)</f>
        <v>Não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Não</v>
      </c>
      <c r="H471" s="10" t="str">
        <f>VLOOKUP(A471,Planilha1!A:Y,23,FALSE)</f>
        <v>Não</v>
      </c>
      <c r="I471" s="10" t="str">
        <f>VLOOKUP(A471,Planilha1!A:Y,24,FALSE)</f>
        <v>Não</v>
      </c>
      <c r="J471" s="10" t="str">
        <f>VLOOKUP(A471,Planilha1!A:Y,25,FALSE)</f>
        <v>Não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Não</v>
      </c>
      <c r="I473" s="10" t="str">
        <f>VLOOKUP(A473,Planilha1!A:Y,24,FALSE)</f>
        <v>Não</v>
      </c>
      <c r="J473" s="10" t="str">
        <f>VLOOKUP(A473,Planilha1!A:Y,25,FALSE)</f>
        <v>Não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Não</v>
      </c>
      <c r="H474" s="10" t="str">
        <f>VLOOKUP(A474,Planilha1!A:Y,23,FALSE)</f>
        <v>Não</v>
      </c>
      <c r="I474" s="10" t="str">
        <f>VLOOKUP(A474,Planilha1!A:Y,24,FALSE)</f>
        <v>Não</v>
      </c>
      <c r="J474" s="10" t="str">
        <f>VLOOKUP(A474,Planilha1!A:Y,25,FALSE)</f>
        <v>Não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Não</v>
      </c>
      <c r="H476" s="10" t="str">
        <f>VLOOKUP(A476,Planilha1!A:Y,23,FALSE)</f>
        <v>Não</v>
      </c>
      <c r="I476" s="10" t="str">
        <f>VLOOKUP(A476,Planilha1!A:Y,24,FALSE)</f>
        <v>Não</v>
      </c>
      <c r="J476" s="10" t="str">
        <f>VLOOKUP(A476,Planilha1!A:Y,25,FALSE)</f>
        <v>Não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Não</v>
      </c>
      <c r="H477" s="10" t="str">
        <f>VLOOKUP(A477,Planilha1!A:Y,23,FALSE)</f>
        <v>Não</v>
      </c>
      <c r="I477" s="10" t="str">
        <f>VLOOKUP(A477,Planilha1!A:Y,24,FALSE)</f>
        <v>Não</v>
      </c>
      <c r="J477" s="10" t="str">
        <f>VLOOKUP(A477,Planilha1!A:Y,25,FALSE)</f>
        <v>Não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Não</v>
      </c>
      <c r="H478" s="10" t="str">
        <f>VLOOKUP(A478,Planilha1!A:Y,23,FALSE)</f>
        <v>Não</v>
      </c>
      <c r="I478" s="10" t="str">
        <f>VLOOKUP(A478,Planilha1!A:Y,24,FALSE)</f>
        <v>Não</v>
      </c>
      <c r="J478" s="10" t="str">
        <f>VLOOKUP(A478,Planilha1!A:Y,25,FALSE)</f>
        <v>Não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Não</v>
      </c>
      <c r="I479" s="10" t="str">
        <f>VLOOKUP(A479,Planilha1!A:Y,24,FALSE)</f>
        <v>Não</v>
      </c>
      <c r="J479" s="10" t="str">
        <f>VLOOKUP(A479,Planilha1!A:Y,25,FALSE)</f>
        <v>Não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Não</v>
      </c>
      <c r="H480" s="10" t="str">
        <f>VLOOKUP(A480,Planilha1!A:Y,23,FALSE)</f>
        <v>Não</v>
      </c>
      <c r="I480" s="10" t="str">
        <f>VLOOKUP(A480,Planilha1!A:Y,24,FALSE)</f>
        <v>Não</v>
      </c>
      <c r="J480" s="10" t="str">
        <f>VLOOKUP(A480,Planilha1!A:Y,25,FALSE)</f>
        <v>Não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Não</v>
      </c>
      <c r="I481" s="10" t="str">
        <f>VLOOKUP(A481,Planilha1!A:Y,24,FALSE)</f>
        <v>Não</v>
      </c>
      <c r="J481" s="10" t="str">
        <f>VLOOKUP(A481,Planilha1!A:Y,25,FALSE)</f>
        <v>Não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Não</v>
      </c>
      <c r="H483" s="10" t="str">
        <f>VLOOKUP(A483,Planilha1!A:Y,23,FALSE)</f>
        <v>Não</v>
      </c>
      <c r="I483" s="10" t="str">
        <f>VLOOKUP(A483,Planilha1!A:Y,24,FALSE)</f>
        <v>Não</v>
      </c>
      <c r="J483" s="10" t="str">
        <f>VLOOKUP(A483,Planilha1!A:Y,25,FALSE)</f>
        <v>Não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Não</v>
      </c>
      <c r="I484" s="10" t="str">
        <f>VLOOKUP(A484,Planilha1!A:Y,24,FALSE)</f>
        <v>Não</v>
      </c>
      <c r="J484" s="10" t="str">
        <f>VLOOKUP(A484,Planilha1!A:Y,25,FALSE)</f>
        <v>Não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Não</v>
      </c>
      <c r="F485" s="10" t="str">
        <f>VLOOKUP(A485,Planilha1!A:Y,21,FALSE)</f>
        <v>Sim</v>
      </c>
      <c r="G485" s="10" t="str">
        <f>VLOOKUP(A485,Planilha1!A:Y,22,FALSE)</f>
        <v>Não</v>
      </c>
      <c r="H485" s="10" t="str">
        <f>VLOOKUP(A485,Planilha1!A:Y,23,FALSE)</f>
        <v>Não</v>
      </c>
      <c r="I485" s="10" t="str">
        <f>VLOOKUP(A485,Planilha1!A:Y,24,FALSE)</f>
        <v>Não</v>
      </c>
      <c r="J485" s="10" t="str">
        <f>VLOOKUP(A485,Planilha1!A:Y,25,FALSE)</f>
        <v>Não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Não</v>
      </c>
      <c r="I486" s="10" t="str">
        <f>VLOOKUP(A486,Planilha1!A:Y,24,FALSE)</f>
        <v>Não</v>
      </c>
      <c r="J486" s="10" t="str">
        <f>VLOOKUP(A486,Planilha1!A:Y,25,FALSE)</f>
        <v>Não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Não</v>
      </c>
      <c r="H487" s="10" t="str">
        <f>VLOOKUP(A487,Planilha1!A:Y,23,FALSE)</f>
        <v>Não</v>
      </c>
      <c r="I487" s="10" t="str">
        <f>VLOOKUP(A487,Planilha1!A:Y,24,FALSE)</f>
        <v>Não</v>
      </c>
      <c r="J487" s="10" t="str">
        <f>VLOOKUP(A487,Planilha1!A:Y,25,FALSE)</f>
        <v>Não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Não</v>
      </c>
      <c r="H488" s="10" t="str">
        <f>VLOOKUP(A488,Planilha1!A:Y,23,FALSE)</f>
        <v>Não</v>
      </c>
      <c r="I488" s="10" t="str">
        <f>VLOOKUP(A488,Planilha1!A:Y,24,FALSE)</f>
        <v>Não</v>
      </c>
      <c r="J488" s="10" t="str">
        <f>VLOOKUP(A488,Planilha1!A:Y,25,FALSE)</f>
        <v>Não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Não</v>
      </c>
      <c r="H489" s="10" t="str">
        <f>VLOOKUP(A489,Planilha1!A:Y,23,FALSE)</f>
        <v>Não</v>
      </c>
      <c r="I489" s="10" t="str">
        <f>VLOOKUP(A489,Planilha1!A:Y,24,FALSE)</f>
        <v>Não</v>
      </c>
      <c r="J489" s="10" t="str">
        <f>VLOOKUP(A489,Planilha1!A:Y,25,FALSE)</f>
        <v>Não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Não</v>
      </c>
      <c r="I490" s="10" t="str">
        <f>VLOOKUP(A490,Planilha1!A:Y,24,FALSE)</f>
        <v>Não</v>
      </c>
      <c r="J490" s="10" t="str">
        <f>VLOOKUP(A490,Planilha1!A:Y,25,FALSE)</f>
        <v>Não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Não</v>
      </c>
      <c r="H491" s="10" t="str">
        <f>VLOOKUP(A491,Planilha1!A:Y,23,FALSE)</f>
        <v>Não</v>
      </c>
      <c r="I491" s="10" t="str">
        <f>VLOOKUP(A491,Planilha1!A:Y,24,FALSE)</f>
        <v>Não</v>
      </c>
      <c r="J491" s="10" t="str">
        <f>VLOOKUP(A491,Planilha1!A:Y,25,FALSE)</f>
        <v>Não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Não</v>
      </c>
      <c r="I492" s="10" t="str">
        <f>VLOOKUP(A492,Planilha1!A:Y,24,FALSE)</f>
        <v>Não</v>
      </c>
      <c r="J492" s="10" t="str">
        <f>VLOOKUP(A492,Planilha1!A:Y,25,FALSE)</f>
        <v>Não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Não</v>
      </c>
      <c r="H493" s="10" t="str">
        <f>VLOOKUP(A493,Planilha1!A:Y,23,FALSE)</f>
        <v>Não</v>
      </c>
      <c r="I493" s="10" t="str">
        <f>VLOOKUP(A493,Planilha1!A:Y,24,FALSE)</f>
        <v>Não</v>
      </c>
      <c r="J493" s="10" t="str">
        <f>VLOOKUP(A493,Planilha1!A:Y,25,FALSE)</f>
        <v>Não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Não</v>
      </c>
      <c r="H494" s="10" t="str">
        <f>VLOOKUP(A494,Planilha1!A:Y,23,FALSE)</f>
        <v>Não</v>
      </c>
      <c r="I494" s="10" t="str">
        <f>VLOOKUP(A494,Planilha1!A:Y,24,FALSE)</f>
        <v>Não</v>
      </c>
      <c r="J494" s="10" t="str">
        <f>VLOOKUP(A494,Planilha1!A:Y,25,FALSE)</f>
        <v>Não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Não</v>
      </c>
      <c r="I496" s="10" t="str">
        <f>VLOOKUP(A496,Planilha1!A:Y,24,FALSE)</f>
        <v>Não</v>
      </c>
      <c r="J496" s="10" t="str">
        <f>VLOOKUP(A496,Planilha1!A:Y,25,FALSE)</f>
        <v>Não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Não</v>
      </c>
      <c r="H497" s="10" t="str">
        <f>VLOOKUP(A497,Planilha1!A:Y,23,FALSE)</f>
        <v>Não</v>
      </c>
      <c r="I497" s="10" t="str">
        <f>VLOOKUP(A497,Planilha1!A:Y,24,FALSE)</f>
        <v>Não</v>
      </c>
      <c r="J497" s="10" t="str">
        <f>VLOOKUP(A497,Planilha1!A:Y,25,FALSE)</f>
        <v>Não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Não</v>
      </c>
      <c r="H498" s="10" t="str">
        <f>VLOOKUP(A498,Planilha1!A:Y,23,FALSE)</f>
        <v>Não</v>
      </c>
      <c r="I498" s="10" t="str">
        <f>VLOOKUP(A498,Planilha1!A:Y,24,FALSE)</f>
        <v>Não</v>
      </c>
      <c r="J498" s="10" t="str">
        <f>VLOOKUP(A498,Planilha1!A:Y,25,FALSE)</f>
        <v>Não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Não</v>
      </c>
      <c r="H499" s="10" t="str">
        <f>VLOOKUP(A499,Planilha1!A:Y,23,FALSE)</f>
        <v>Não</v>
      </c>
      <c r="I499" s="10" t="str">
        <f>VLOOKUP(A499,Planilha1!A:Y,24,FALSE)</f>
        <v>Não</v>
      </c>
      <c r="J499" s="10" t="str">
        <f>VLOOKUP(A499,Planilha1!A:Y,25,FALSE)</f>
        <v>Não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Não</v>
      </c>
      <c r="H500" s="10" t="str">
        <f>VLOOKUP(A500,Planilha1!A:Y,23,FALSE)</f>
        <v>Não</v>
      </c>
      <c r="I500" s="10" t="str">
        <f>VLOOKUP(A500,Planilha1!A:Y,24,FALSE)</f>
        <v>Não</v>
      </c>
      <c r="J500" s="10" t="str">
        <f>VLOOKUP(A500,Planilha1!A:Y,25,FALSE)</f>
        <v>Não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Não</v>
      </c>
      <c r="I501" s="10" t="str">
        <f>VLOOKUP(A501,Planilha1!A:Y,24,FALSE)</f>
        <v>Não</v>
      </c>
      <c r="J501" s="10" t="str">
        <f>VLOOKUP(A501,Planilha1!A:Y,25,FALSE)</f>
        <v>Não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Não</v>
      </c>
      <c r="H502" s="10" t="str">
        <f>VLOOKUP(A502,Planilha1!A:Y,23,FALSE)</f>
        <v>Não</v>
      </c>
      <c r="I502" s="10" t="str">
        <f>VLOOKUP(A502,Planilha1!A:Y,24,FALSE)</f>
        <v>Não</v>
      </c>
      <c r="J502" s="10" t="str">
        <f>VLOOKUP(A502,Planilha1!A:Y,25,FALSE)</f>
        <v>Não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Não</v>
      </c>
      <c r="I503" s="10" t="str">
        <f>VLOOKUP(A503,Planilha1!A:Y,24,FALSE)</f>
        <v>Não</v>
      </c>
      <c r="J503" s="10" t="str">
        <f>VLOOKUP(A503,Planilha1!A:Y,25,FALSE)</f>
        <v>Não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Não</v>
      </c>
      <c r="I504" s="10" t="str">
        <f>VLOOKUP(A504,Planilha1!A:Y,24,FALSE)</f>
        <v>Não</v>
      </c>
      <c r="J504" s="10" t="str">
        <f>VLOOKUP(A504,Planilha1!A:Y,25,FALSE)</f>
        <v>Não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Não</v>
      </c>
      <c r="H505" s="10" t="str">
        <f>VLOOKUP(A505,Planilha1!A:Y,23,FALSE)</f>
        <v>Não</v>
      </c>
      <c r="I505" s="10" t="str">
        <f>VLOOKUP(A505,Planilha1!A:Y,24,FALSE)</f>
        <v>Não</v>
      </c>
      <c r="J505" s="10" t="str">
        <f>VLOOKUP(A505,Planilha1!A:Y,25,FALSE)</f>
        <v>Não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Não</v>
      </c>
      <c r="I506" s="10" t="str">
        <f>VLOOKUP(A506,Planilha1!A:Y,24,FALSE)</f>
        <v>Não</v>
      </c>
      <c r="J506" s="10" t="str">
        <f>VLOOKUP(A506,Planilha1!A:Y,25,FALSE)</f>
        <v>Não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Não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Não</v>
      </c>
      <c r="I507" s="10" t="str">
        <f>VLOOKUP(A507,Planilha1!A:Y,24,FALSE)</f>
        <v>Não</v>
      </c>
      <c r="J507" s="10" t="str">
        <f>VLOOKUP(A507,Planilha1!A:Y,25,FALSE)</f>
        <v>Não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Não</v>
      </c>
      <c r="I508" s="10" t="str">
        <f>VLOOKUP(A508,Planilha1!A:Y,24,FALSE)</f>
        <v>Não</v>
      </c>
      <c r="J508" s="10" t="str">
        <f>VLOOKUP(A508,Planilha1!A:Y,25,FALSE)</f>
        <v>Não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Não</v>
      </c>
      <c r="I509" s="10" t="str">
        <f>VLOOKUP(A509,Planilha1!A:Y,24,FALSE)</f>
        <v>Não</v>
      </c>
      <c r="J509" s="10" t="str">
        <f>VLOOKUP(A509,Planilha1!A:Y,25,FALSE)</f>
        <v>Não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Não</v>
      </c>
      <c r="H510" s="10" t="str">
        <f>VLOOKUP(A510,Planilha1!A:Y,23,FALSE)</f>
        <v>Não</v>
      </c>
      <c r="I510" s="10" t="str">
        <f>VLOOKUP(A510,Planilha1!A:Y,24,FALSE)</f>
        <v>Não</v>
      </c>
      <c r="J510" s="10" t="str">
        <f>VLOOKUP(A510,Planilha1!A:Y,25,FALSE)</f>
        <v>Não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Não</v>
      </c>
      <c r="H511" s="10" t="str">
        <f>VLOOKUP(A511,Planilha1!A:Y,23,FALSE)</f>
        <v>Não</v>
      </c>
      <c r="I511" s="10" t="str">
        <f>VLOOKUP(A511,Planilha1!A:Y,24,FALSE)</f>
        <v>Não</v>
      </c>
      <c r="J511" s="10" t="str">
        <f>VLOOKUP(A511,Planilha1!A:Y,25,FALSE)</f>
        <v>Não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Não</v>
      </c>
      <c r="I513" s="10" t="str">
        <f>VLOOKUP(A513,Planilha1!A:Y,24,FALSE)</f>
        <v>Não</v>
      </c>
      <c r="J513" s="10" t="str">
        <f>VLOOKUP(A513,Planilha1!A:Y,25,FALSE)</f>
        <v>Não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Não</v>
      </c>
      <c r="H514" s="10" t="str">
        <f>VLOOKUP(A514,Planilha1!A:Y,23,FALSE)</f>
        <v>Não</v>
      </c>
      <c r="I514" s="10" t="str">
        <f>VLOOKUP(A514,Planilha1!A:Y,24,FALSE)</f>
        <v>Não</v>
      </c>
      <c r="J514" s="10" t="str">
        <f>VLOOKUP(A514,Planilha1!A:Y,25,FALSE)</f>
        <v>Não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Não</v>
      </c>
      <c r="H515" s="10" t="str">
        <f>VLOOKUP(A515,Planilha1!A:Y,23,FALSE)</f>
        <v>Não</v>
      </c>
      <c r="I515" s="10" t="str">
        <f>VLOOKUP(A515,Planilha1!A:Y,24,FALSE)</f>
        <v>Não</v>
      </c>
      <c r="J515" s="10" t="str">
        <f>VLOOKUP(A515,Planilha1!A:Y,25,FALSE)</f>
        <v>Não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Não</v>
      </c>
      <c r="I516" s="10" t="str">
        <f>VLOOKUP(A516,Planilha1!A:Y,24,FALSE)</f>
        <v>Não</v>
      </c>
      <c r="J516" s="10" t="str">
        <f>VLOOKUP(A516,Planilha1!A:Y,25,FALSE)</f>
        <v>Não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Não</v>
      </c>
      <c r="H517" s="10" t="str">
        <f>VLOOKUP(A517,Planilha1!A:Y,23,FALSE)</f>
        <v>Não</v>
      </c>
      <c r="I517" s="10" t="str">
        <f>VLOOKUP(A517,Planilha1!A:Y,24,FALSE)</f>
        <v>Não</v>
      </c>
      <c r="J517" s="10" t="str">
        <f>VLOOKUP(A517,Planilha1!A:Y,25,FALSE)</f>
        <v>Não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Não</v>
      </c>
      <c r="H518" s="10" t="str">
        <f>VLOOKUP(A518,Planilha1!A:Y,23,FALSE)</f>
        <v>Não</v>
      </c>
      <c r="I518" s="10" t="str">
        <f>VLOOKUP(A518,Planilha1!A:Y,24,FALSE)</f>
        <v>Não</v>
      </c>
      <c r="J518" s="10" t="str">
        <f>VLOOKUP(A518,Planilha1!A:Y,25,FALSE)</f>
        <v>Não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Não</v>
      </c>
      <c r="H519" s="10" t="str">
        <f>VLOOKUP(A519,Planilha1!A:Y,23,FALSE)</f>
        <v>Não</v>
      </c>
      <c r="I519" s="10" t="str">
        <f>VLOOKUP(A519,Planilha1!A:Y,24,FALSE)</f>
        <v>Não</v>
      </c>
      <c r="J519" s="10" t="str">
        <f>VLOOKUP(A519,Planilha1!A:Y,25,FALSE)</f>
        <v>Não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Não</v>
      </c>
      <c r="H520" s="10" t="str">
        <f>VLOOKUP(A520,Planilha1!A:Y,23,FALSE)</f>
        <v>Não</v>
      </c>
      <c r="I520" s="10" t="str">
        <f>VLOOKUP(A520,Planilha1!A:Y,24,FALSE)</f>
        <v>Não</v>
      </c>
      <c r="J520" s="10" t="str">
        <f>VLOOKUP(A520,Planilha1!A:Y,25,FALSE)</f>
        <v>Não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Não</v>
      </c>
      <c r="H522" s="10" t="str">
        <f>VLOOKUP(A522,Planilha1!A:Y,23,FALSE)</f>
        <v>Não</v>
      </c>
      <c r="I522" s="10" t="str">
        <f>VLOOKUP(A522,Planilha1!A:Y,24,FALSE)</f>
        <v>Não</v>
      </c>
      <c r="J522" s="10" t="str">
        <f>VLOOKUP(A522,Planilha1!A:Y,25,FALSE)</f>
        <v>Não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Não</v>
      </c>
      <c r="I523" s="10" t="str">
        <f>VLOOKUP(A523,Planilha1!A:Y,24,FALSE)</f>
        <v>Não</v>
      </c>
      <c r="J523" s="10" t="str">
        <f>VLOOKUP(A523,Planilha1!A:Y,25,FALSE)</f>
        <v>Não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Não</v>
      </c>
      <c r="I525" s="10" t="str">
        <f>VLOOKUP(A525,Planilha1!A:Y,24,FALSE)</f>
        <v>Não</v>
      </c>
      <c r="J525" s="10" t="str">
        <f>VLOOKUP(A525,Planilha1!A:Y,25,FALSE)</f>
        <v>Não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Não</v>
      </c>
      <c r="H526" s="10" t="str">
        <f>VLOOKUP(A526,Planilha1!A:Y,23,FALSE)</f>
        <v>Não</v>
      </c>
      <c r="I526" s="10" t="str">
        <f>VLOOKUP(A526,Planilha1!A:Y,24,FALSE)</f>
        <v>Não</v>
      </c>
      <c r="J526" s="10" t="str">
        <f>VLOOKUP(A526,Planilha1!A:Y,25,FALSE)</f>
        <v>Não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Não</v>
      </c>
      <c r="I527" s="10" t="str">
        <f>VLOOKUP(A527,Planilha1!A:Y,24,FALSE)</f>
        <v>Não</v>
      </c>
      <c r="J527" s="10" t="str">
        <f>VLOOKUP(A527,Planilha1!A:Y,25,FALSE)</f>
        <v>Não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Não</v>
      </c>
      <c r="F528" s="10" t="str">
        <f>VLOOKUP(A528,Planilha1!A:Y,21,FALSE)</f>
        <v>Não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Não</v>
      </c>
      <c r="I529" s="10" t="str">
        <f>VLOOKUP(A529,Planilha1!A:Y,24,FALSE)</f>
        <v>Não</v>
      </c>
      <c r="J529" s="10" t="str">
        <f>VLOOKUP(A529,Planilha1!A:Y,25,FALSE)</f>
        <v>Não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Não</v>
      </c>
      <c r="H530" s="10" t="str">
        <f>VLOOKUP(A530,Planilha1!A:Y,23,FALSE)</f>
        <v>Não</v>
      </c>
      <c r="I530" s="10" t="str">
        <f>VLOOKUP(A530,Planilha1!A:Y,24,FALSE)</f>
        <v>Não</v>
      </c>
      <c r="J530" s="10" t="str">
        <f>VLOOKUP(A530,Planilha1!A:Y,25,FALSE)</f>
        <v>Não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Não</v>
      </c>
      <c r="I531" s="10" t="str">
        <f>VLOOKUP(A531,Planilha1!A:Y,24,FALSE)</f>
        <v>Não</v>
      </c>
      <c r="J531" s="10" t="str">
        <f>VLOOKUP(A531,Planilha1!A:Y,25,FALSE)</f>
        <v>Não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Não</v>
      </c>
      <c r="I533" s="10" t="str">
        <f>VLOOKUP(A533,Planilha1!A:Y,24,FALSE)</f>
        <v>Não</v>
      </c>
      <c r="J533" s="10" t="str">
        <f>VLOOKUP(A533,Planilha1!A:Y,25,FALSE)</f>
        <v>Não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Não</v>
      </c>
      <c r="I534" s="10" t="str">
        <f>VLOOKUP(A534,Planilha1!A:Y,24,FALSE)</f>
        <v>Não</v>
      </c>
      <c r="J534" s="10" t="str">
        <f>VLOOKUP(A534,Planilha1!A:Y,25,FALSE)</f>
        <v>Não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Não</v>
      </c>
      <c r="I535" s="10" t="str">
        <f>VLOOKUP(A535,Planilha1!A:Y,24,FALSE)</f>
        <v>Não</v>
      </c>
      <c r="J535" s="10" t="str">
        <f>VLOOKUP(A535,Planilha1!A:Y,25,FALSE)</f>
        <v>Não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Não</v>
      </c>
      <c r="I539" s="10" t="str">
        <f>VLOOKUP(A539,Planilha1!A:Y,24,FALSE)</f>
        <v>Não</v>
      </c>
      <c r="J539" s="10" t="str">
        <f>VLOOKUP(A539,Planilha1!A:Y,25,FALSE)</f>
        <v>Não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Não</v>
      </c>
      <c r="I540" s="10" t="str">
        <f>VLOOKUP(A540,Planilha1!A:Y,24,FALSE)</f>
        <v>Não</v>
      </c>
      <c r="J540" s="10" t="str">
        <f>VLOOKUP(A540,Planilha1!A:Y,25,FALSE)</f>
        <v>Não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Não</v>
      </c>
      <c r="I541" s="10" t="str">
        <f>VLOOKUP(A541,Planilha1!A:Y,24,FALSE)</f>
        <v>Não</v>
      </c>
      <c r="J541" s="10" t="str">
        <f>VLOOKUP(A541,Planilha1!A:Y,25,FALSE)</f>
        <v>Não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Não</v>
      </c>
      <c r="H545" s="10" t="str">
        <f>VLOOKUP(A545,Planilha1!A:Y,23,FALSE)</f>
        <v>Não</v>
      </c>
      <c r="I545" s="10" t="str">
        <f>VLOOKUP(A545,Planilha1!A:Y,24,FALSE)</f>
        <v>Não</v>
      </c>
      <c r="J545" s="10" t="str">
        <f>VLOOKUP(A545,Planilha1!A:Y,25,FALSE)</f>
        <v>Não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Não</v>
      </c>
      <c r="I546" s="10" t="str">
        <f>VLOOKUP(A546,Planilha1!A:Y,24,FALSE)</f>
        <v>Não</v>
      </c>
      <c r="J546" s="10" t="str">
        <f>VLOOKUP(A546,Planilha1!A:Y,25,FALSE)</f>
        <v>Não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Não</v>
      </c>
      <c r="H547" s="10" t="str">
        <f>VLOOKUP(A547,Planilha1!A:Y,23,FALSE)</f>
        <v>Não</v>
      </c>
      <c r="I547" s="10" t="str">
        <f>VLOOKUP(A547,Planilha1!A:Y,24,FALSE)</f>
        <v>Não</v>
      </c>
      <c r="J547" s="10" t="str">
        <f>VLOOKUP(A547,Planilha1!A:Y,25,FALSE)</f>
        <v>Não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Não</v>
      </c>
      <c r="I548" s="10" t="str">
        <f>VLOOKUP(A548,Planilha1!A:Y,24,FALSE)</f>
        <v>Não</v>
      </c>
      <c r="J548" s="10" t="str">
        <f>VLOOKUP(A548,Planilha1!A:Y,25,FALSE)</f>
        <v>Não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Não</v>
      </c>
      <c r="I550" s="10" t="str">
        <f>VLOOKUP(A550,Planilha1!A:Y,24,FALSE)</f>
        <v>Não</v>
      </c>
      <c r="J550" s="10" t="str">
        <f>VLOOKUP(A550,Planilha1!A:Y,25,FALSE)</f>
        <v>Não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Não</v>
      </c>
      <c r="H551" s="10" t="str">
        <f>VLOOKUP(A551,Planilha1!A:Y,23,FALSE)</f>
        <v>Não</v>
      </c>
      <c r="I551" s="10" t="str">
        <f>VLOOKUP(A551,Planilha1!A:Y,24,FALSE)</f>
        <v>Não</v>
      </c>
      <c r="J551" s="10" t="str">
        <f>VLOOKUP(A551,Planilha1!A:Y,25,FALSE)</f>
        <v>Não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Não</v>
      </c>
      <c r="H553" s="10" t="str">
        <f>VLOOKUP(A553,Planilha1!A:Y,23,FALSE)</f>
        <v>Não</v>
      </c>
      <c r="I553" s="10" t="str">
        <f>VLOOKUP(A553,Planilha1!A:Y,24,FALSE)</f>
        <v>Não</v>
      </c>
      <c r="J553" s="10" t="str">
        <f>VLOOKUP(A553,Planilha1!A:Y,25,FALSE)</f>
        <v>Não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Não</v>
      </c>
      <c r="I554" s="10" t="str">
        <f>VLOOKUP(A554,Planilha1!A:Y,24,FALSE)</f>
        <v>Não</v>
      </c>
      <c r="J554" s="10" t="str">
        <f>VLOOKUP(A554,Planilha1!A:Y,25,FALSE)</f>
        <v>Não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Não</v>
      </c>
      <c r="H555" s="10" t="str">
        <f>VLOOKUP(A555,Planilha1!A:Y,23,FALSE)</f>
        <v>Não</v>
      </c>
      <c r="I555" s="10" t="str">
        <f>VLOOKUP(A555,Planilha1!A:Y,24,FALSE)</f>
        <v>Não</v>
      </c>
      <c r="J555" s="10" t="str">
        <f>VLOOKUP(A555,Planilha1!A:Y,25,FALSE)</f>
        <v>Não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Não</v>
      </c>
      <c r="F556" s="10" t="str">
        <f>VLOOKUP(A556,Planilha1!A:Y,21,FALSE)</f>
        <v>Não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Não</v>
      </c>
      <c r="I557" s="10" t="str">
        <f>VLOOKUP(A557,Planilha1!A:Y,24,FALSE)</f>
        <v>Não</v>
      </c>
      <c r="J557" s="10" t="str">
        <f>VLOOKUP(A557,Planilha1!A:Y,25,FALSE)</f>
        <v>Não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Não</v>
      </c>
      <c r="H558" s="10" t="str">
        <f>VLOOKUP(A558,Planilha1!A:Y,23,FALSE)</f>
        <v>Não</v>
      </c>
      <c r="I558" s="10" t="str">
        <f>VLOOKUP(A558,Planilha1!A:Y,24,FALSE)</f>
        <v>Não</v>
      </c>
      <c r="J558" s="10" t="str">
        <f>VLOOKUP(A558,Planilha1!A:Y,25,FALSE)</f>
        <v>Não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Não</v>
      </c>
      <c r="H559" s="10" t="str">
        <f>VLOOKUP(A559,Planilha1!A:Y,23,FALSE)</f>
        <v>Não</v>
      </c>
      <c r="I559" s="10" t="str">
        <f>VLOOKUP(A559,Planilha1!A:Y,24,FALSE)</f>
        <v>Não</v>
      </c>
      <c r="J559" s="10" t="str">
        <f>VLOOKUP(A559,Planilha1!A:Y,25,FALSE)</f>
        <v>Não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Não</v>
      </c>
      <c r="I560" s="10" t="str">
        <f>VLOOKUP(A560,Planilha1!A:Y,24,FALSE)</f>
        <v>Não</v>
      </c>
      <c r="J560" s="10" t="str">
        <f>VLOOKUP(A560,Planilha1!A:Y,25,FALSE)</f>
        <v>Não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Não</v>
      </c>
      <c r="H561" s="10" t="str">
        <f>VLOOKUP(A561,Planilha1!A:Y,23,FALSE)</f>
        <v>Não</v>
      </c>
      <c r="I561" s="10" t="str">
        <f>VLOOKUP(A561,Planilha1!A:Y,24,FALSE)</f>
        <v>Não</v>
      </c>
      <c r="J561" s="10" t="str">
        <f>VLOOKUP(A561,Planilha1!A:Y,25,FALSE)</f>
        <v>Não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Não</v>
      </c>
      <c r="H562" s="10" t="str">
        <f>VLOOKUP(A562,Planilha1!A:Y,23,FALSE)</f>
        <v>Não</v>
      </c>
      <c r="I562" s="10" t="str">
        <f>VLOOKUP(A562,Planilha1!A:Y,24,FALSE)</f>
        <v>Não</v>
      </c>
      <c r="J562" s="10" t="str">
        <f>VLOOKUP(A562,Planilha1!A:Y,25,FALSE)</f>
        <v>Não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Não</v>
      </c>
      <c r="H563" s="10" t="str">
        <f>VLOOKUP(A563,Planilha1!A:Y,23,FALSE)</f>
        <v>Não</v>
      </c>
      <c r="I563" s="10" t="str">
        <f>VLOOKUP(A563,Planilha1!A:Y,24,FALSE)</f>
        <v>Não</v>
      </c>
      <c r="J563" s="10" t="str">
        <f>VLOOKUP(A563,Planilha1!A:Y,25,FALSE)</f>
        <v>Não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Não</v>
      </c>
      <c r="H564" s="10" t="str">
        <f>VLOOKUP(A564,Planilha1!A:Y,23,FALSE)</f>
        <v>Não</v>
      </c>
      <c r="I564" s="10" t="str">
        <f>VLOOKUP(A564,Planilha1!A:Y,24,FALSE)</f>
        <v>Não</v>
      </c>
      <c r="J564" s="10" t="str">
        <f>VLOOKUP(A564,Planilha1!A:Y,25,FALSE)</f>
        <v>Não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Não</v>
      </c>
      <c r="H565" s="10" t="str">
        <f>VLOOKUP(A565,Planilha1!A:Y,23,FALSE)</f>
        <v>Não</v>
      </c>
      <c r="I565" s="10" t="str">
        <f>VLOOKUP(A565,Planilha1!A:Y,24,FALSE)</f>
        <v>Não</v>
      </c>
      <c r="J565" s="10" t="str">
        <f>VLOOKUP(A565,Planilha1!A:Y,25,FALSE)</f>
        <v>Não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Não</v>
      </c>
      <c r="H566" s="10" t="str">
        <f>VLOOKUP(A566,Planilha1!A:Y,23,FALSE)</f>
        <v>Não</v>
      </c>
      <c r="I566" s="10" t="str">
        <f>VLOOKUP(A566,Planilha1!A:Y,24,FALSE)</f>
        <v>Não</v>
      </c>
      <c r="J566" s="10" t="str">
        <f>VLOOKUP(A566,Planilha1!A:Y,25,FALSE)</f>
        <v>Não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Não</v>
      </c>
      <c r="I567" s="10" t="str">
        <f>VLOOKUP(A567,Planilha1!A:Y,24,FALSE)</f>
        <v>Não</v>
      </c>
      <c r="J567" s="10" t="str">
        <f>VLOOKUP(A567,Planilha1!A:Y,25,FALSE)</f>
        <v>Não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Não</v>
      </c>
      <c r="I568" s="10" t="str">
        <f>VLOOKUP(A568,Planilha1!A:Y,24,FALSE)</f>
        <v>Não</v>
      </c>
      <c r="J568" s="10" t="str">
        <f>VLOOKUP(A568,Planilha1!A:Y,25,FALSE)</f>
        <v>Não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Não</v>
      </c>
      <c r="H569" s="10" t="str">
        <f>VLOOKUP(A569,Planilha1!A:Y,23,FALSE)</f>
        <v>Não</v>
      </c>
      <c r="I569" s="10" t="str">
        <f>VLOOKUP(A569,Planilha1!A:Y,24,FALSE)</f>
        <v>Não</v>
      </c>
      <c r="J569" s="10" t="str">
        <f>VLOOKUP(A569,Planilha1!A:Y,25,FALSE)</f>
        <v>Não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Não</v>
      </c>
      <c r="H570" s="10" t="str">
        <f>VLOOKUP(A570,Planilha1!A:Y,23,FALSE)</f>
        <v>Não</v>
      </c>
      <c r="I570" s="10" t="str">
        <f>VLOOKUP(A570,Planilha1!A:Y,24,FALSE)</f>
        <v>Não</v>
      </c>
      <c r="J570" s="10" t="str">
        <f>VLOOKUP(A570,Planilha1!A:Y,25,FALSE)</f>
        <v>Não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Não</v>
      </c>
      <c r="H571" s="10" t="str">
        <f>VLOOKUP(A571,Planilha1!A:Y,23,FALSE)</f>
        <v>Não</v>
      </c>
      <c r="I571" s="10" t="str">
        <f>VLOOKUP(A571,Planilha1!A:Y,24,FALSE)</f>
        <v>Não</v>
      </c>
      <c r="J571" s="10" t="str">
        <f>VLOOKUP(A571,Planilha1!A:Y,25,FALSE)</f>
        <v>Não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Não</v>
      </c>
      <c r="H572" s="10" t="str">
        <f>VLOOKUP(A572,Planilha1!A:Y,23,FALSE)</f>
        <v>Não</v>
      </c>
      <c r="I572" s="10" t="str">
        <f>VLOOKUP(A572,Planilha1!A:Y,24,FALSE)</f>
        <v>Não</v>
      </c>
      <c r="J572" s="10" t="str">
        <f>VLOOKUP(A572,Planilha1!A:Y,25,FALSE)</f>
        <v>Não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Não</v>
      </c>
      <c r="H573" s="10" t="str">
        <f>VLOOKUP(A573,Planilha1!A:Y,23,FALSE)</f>
        <v>Não</v>
      </c>
      <c r="I573" s="10" t="str">
        <f>VLOOKUP(A573,Planilha1!A:Y,24,FALSE)</f>
        <v>Não</v>
      </c>
      <c r="J573" s="10" t="str">
        <f>VLOOKUP(A573,Planilha1!A:Y,25,FALSE)</f>
        <v>Não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Não</v>
      </c>
      <c r="H574" s="10" t="str">
        <f>VLOOKUP(A574,Planilha1!A:Y,23,FALSE)</f>
        <v>Não</v>
      </c>
      <c r="I574" s="10" t="str">
        <f>VLOOKUP(A574,Planilha1!A:Y,24,FALSE)</f>
        <v>Não</v>
      </c>
      <c r="J574" s="10" t="str">
        <f>VLOOKUP(A574,Planilha1!A:Y,25,FALSE)</f>
        <v>Não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Não</v>
      </c>
      <c r="H575" s="10" t="str">
        <f>VLOOKUP(A575,Planilha1!A:Y,23,FALSE)</f>
        <v>Não</v>
      </c>
      <c r="I575" s="10" t="str">
        <f>VLOOKUP(A575,Planilha1!A:Y,24,FALSE)</f>
        <v>Não</v>
      </c>
      <c r="J575" s="10" t="str">
        <f>VLOOKUP(A575,Planilha1!A:Y,25,FALSE)</f>
        <v>Não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Não</v>
      </c>
      <c r="I576" s="10" t="str">
        <f>VLOOKUP(A576,Planilha1!A:Y,24,FALSE)</f>
        <v>Não</v>
      </c>
      <c r="J576" s="10" t="str">
        <f>VLOOKUP(A576,Planilha1!A:Y,25,FALSE)</f>
        <v>Não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Não</v>
      </c>
      <c r="H577" s="10" t="str">
        <f>VLOOKUP(A577,Planilha1!A:Y,23,FALSE)</f>
        <v>Não</v>
      </c>
      <c r="I577" s="10" t="str">
        <f>VLOOKUP(A577,Planilha1!A:Y,24,FALSE)</f>
        <v>Não</v>
      </c>
      <c r="J577" s="10" t="str">
        <f>VLOOKUP(A577,Planilha1!A:Y,25,FALSE)</f>
        <v>Não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Não</v>
      </c>
      <c r="H578" s="10" t="str">
        <f>VLOOKUP(A578,Planilha1!A:Y,23,FALSE)</f>
        <v>Não</v>
      </c>
      <c r="I578" s="10" t="str">
        <f>VLOOKUP(A578,Planilha1!A:Y,24,FALSE)</f>
        <v>Não</v>
      </c>
      <c r="J578" s="10" t="str">
        <f>VLOOKUP(A578,Planilha1!A:Y,25,FALSE)</f>
        <v>Não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Não</v>
      </c>
      <c r="H579" s="10" t="str">
        <f>VLOOKUP(A579,Planilha1!A:Y,23,FALSE)</f>
        <v>Não</v>
      </c>
      <c r="I579" s="10" t="str">
        <f>VLOOKUP(A579,Planilha1!A:Y,24,FALSE)</f>
        <v>Não</v>
      </c>
      <c r="J579" s="10" t="str">
        <f>VLOOKUP(A579,Planilha1!A:Y,25,FALSE)</f>
        <v>Não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Não</v>
      </c>
      <c r="H580" s="10" t="str">
        <f>VLOOKUP(A580,Planilha1!A:Y,23,FALSE)</f>
        <v>Não</v>
      </c>
      <c r="I580" s="10" t="str">
        <f>VLOOKUP(A580,Planilha1!A:Y,24,FALSE)</f>
        <v>Não</v>
      </c>
      <c r="J580" s="10" t="str">
        <f>VLOOKUP(A580,Planilha1!A:Y,25,FALSE)</f>
        <v>Não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Não</v>
      </c>
      <c r="H581" s="10" t="str">
        <f>VLOOKUP(A581,Planilha1!A:Y,23,FALSE)</f>
        <v>Não</v>
      </c>
      <c r="I581" s="10" t="str">
        <f>VLOOKUP(A581,Planilha1!A:Y,24,FALSE)</f>
        <v>Não</v>
      </c>
      <c r="J581" s="10" t="str">
        <f>VLOOKUP(A581,Planilha1!A:Y,25,FALSE)</f>
        <v>Não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Não</v>
      </c>
      <c r="H582" s="10" t="str">
        <f>VLOOKUP(A582,Planilha1!A:Y,23,FALSE)</f>
        <v>Não</v>
      </c>
      <c r="I582" s="10" t="str">
        <f>VLOOKUP(A582,Planilha1!A:Y,24,FALSE)</f>
        <v>Não</v>
      </c>
      <c r="J582" s="10" t="str">
        <f>VLOOKUP(A582,Planilha1!A:Y,25,FALSE)</f>
        <v>Não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Não</v>
      </c>
      <c r="H583" s="10" t="str">
        <f>VLOOKUP(A583,Planilha1!A:Y,23,FALSE)</f>
        <v>Não</v>
      </c>
      <c r="I583" s="10" t="str">
        <f>VLOOKUP(A583,Planilha1!A:Y,24,FALSE)</f>
        <v>Não</v>
      </c>
      <c r="J583" s="10" t="str">
        <f>VLOOKUP(A583,Planilha1!A:Y,25,FALSE)</f>
        <v>Não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Não</v>
      </c>
      <c r="H584" s="10" t="str">
        <f>VLOOKUP(A584,Planilha1!A:Y,23,FALSE)</f>
        <v>Não</v>
      </c>
      <c r="I584" s="10" t="str">
        <f>VLOOKUP(A584,Planilha1!A:Y,24,FALSE)</f>
        <v>Não</v>
      </c>
      <c r="J584" s="10" t="str">
        <f>VLOOKUP(A584,Planilha1!A:Y,25,FALSE)</f>
        <v>Não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Não</v>
      </c>
      <c r="H585" s="10" t="str">
        <f>VLOOKUP(A585,Planilha1!A:Y,23,FALSE)</f>
        <v>Não</v>
      </c>
      <c r="I585" s="10" t="str">
        <f>VLOOKUP(A585,Planilha1!A:Y,24,FALSE)</f>
        <v>Não</v>
      </c>
      <c r="J585" s="10" t="str">
        <f>VLOOKUP(A585,Planilha1!A:Y,25,FALSE)</f>
        <v>Não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Não</v>
      </c>
      <c r="H586" s="10" t="str">
        <f>VLOOKUP(A586,Planilha1!A:Y,23,FALSE)</f>
        <v>Não</v>
      </c>
      <c r="I586" s="10" t="str">
        <f>VLOOKUP(A586,Planilha1!A:Y,24,FALSE)</f>
        <v>Não</v>
      </c>
      <c r="J586" s="10" t="str">
        <f>VLOOKUP(A586,Planilha1!A:Y,25,FALSE)</f>
        <v>Não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Não</v>
      </c>
      <c r="H587" s="10" t="str">
        <f>VLOOKUP(A587,Planilha1!A:Y,23,FALSE)</f>
        <v>Não</v>
      </c>
      <c r="I587" s="10" t="str">
        <f>VLOOKUP(A587,Planilha1!A:Y,24,FALSE)</f>
        <v>Não</v>
      </c>
      <c r="J587" s="10" t="str">
        <f>VLOOKUP(A587,Planilha1!A:Y,25,FALSE)</f>
        <v>Não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Não</v>
      </c>
      <c r="H588" s="10" t="str">
        <f>VLOOKUP(A588,Planilha1!A:Y,23,FALSE)</f>
        <v>Não</v>
      </c>
      <c r="I588" s="10" t="str">
        <f>VLOOKUP(A588,Planilha1!A:Y,24,FALSE)</f>
        <v>Não</v>
      </c>
      <c r="J588" s="10" t="str">
        <f>VLOOKUP(A588,Planilha1!A:Y,25,FALSE)</f>
        <v>Não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Não</v>
      </c>
      <c r="I589" s="10" t="str">
        <f>VLOOKUP(A589,Planilha1!A:Y,24,FALSE)</f>
        <v>Não</v>
      </c>
      <c r="J589" s="10" t="str">
        <f>VLOOKUP(A589,Planilha1!A:Y,25,FALSE)</f>
        <v>Não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Não</v>
      </c>
      <c r="H590" s="10" t="str">
        <f>VLOOKUP(A590,Planilha1!A:Y,23,FALSE)</f>
        <v>Não</v>
      </c>
      <c r="I590" s="10" t="str">
        <f>VLOOKUP(A590,Planilha1!A:Y,24,FALSE)</f>
        <v>Não</v>
      </c>
      <c r="J590" s="10" t="str">
        <f>VLOOKUP(A590,Planilha1!A:Y,25,FALSE)</f>
        <v>Não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Não</v>
      </c>
      <c r="H591" s="10" t="str">
        <f>VLOOKUP(A591,Planilha1!A:Y,23,FALSE)</f>
        <v>Não</v>
      </c>
      <c r="I591" s="10" t="str">
        <f>VLOOKUP(A591,Planilha1!A:Y,24,FALSE)</f>
        <v>Não</v>
      </c>
      <c r="J591" s="10" t="str">
        <f>VLOOKUP(A591,Planilha1!A:Y,25,FALSE)</f>
        <v>Não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Não</v>
      </c>
      <c r="H592" s="10" t="str">
        <f>VLOOKUP(A592,Planilha1!A:Y,23,FALSE)</f>
        <v>Não</v>
      </c>
      <c r="I592" s="10" t="str">
        <f>VLOOKUP(A592,Planilha1!A:Y,24,FALSE)</f>
        <v>Não</v>
      </c>
      <c r="J592" s="10" t="str">
        <f>VLOOKUP(A592,Planilha1!A:Y,25,FALSE)</f>
        <v>Não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Não</v>
      </c>
      <c r="H593" s="10" t="str">
        <f>VLOOKUP(A593,Planilha1!A:Y,23,FALSE)</f>
        <v>Não</v>
      </c>
      <c r="I593" s="10" t="str">
        <f>VLOOKUP(A593,Planilha1!A:Y,24,FALSE)</f>
        <v>Não</v>
      </c>
      <c r="J593" s="10" t="str">
        <f>VLOOKUP(A593,Planilha1!A:Y,25,FALSE)</f>
        <v>Não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Não</v>
      </c>
      <c r="H594" s="10" t="str">
        <f>VLOOKUP(A594,Planilha1!A:Y,23,FALSE)</f>
        <v>Não</v>
      </c>
      <c r="I594" s="10" t="str">
        <f>VLOOKUP(A594,Planilha1!A:Y,24,FALSE)</f>
        <v>Não</v>
      </c>
      <c r="J594" s="10" t="str">
        <f>VLOOKUP(A594,Planilha1!A:Y,25,FALSE)</f>
        <v>Não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Não</v>
      </c>
      <c r="I595" s="10" t="str">
        <f>VLOOKUP(A595,Planilha1!A:Y,24,FALSE)</f>
        <v>Não</v>
      </c>
      <c r="J595" s="10" t="str">
        <f>VLOOKUP(A595,Planilha1!A:Y,25,FALSE)</f>
        <v>Não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Não</v>
      </c>
      <c r="H596" s="10" t="str">
        <f>VLOOKUP(A596,Planilha1!A:Y,23,FALSE)</f>
        <v>Não</v>
      </c>
      <c r="I596" s="10" t="str">
        <f>VLOOKUP(A596,Planilha1!A:Y,24,FALSE)</f>
        <v>Não</v>
      </c>
      <c r="J596" s="10" t="str">
        <f>VLOOKUP(A596,Planilha1!A:Y,25,FALSE)</f>
        <v>Não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Não</v>
      </c>
      <c r="H597" s="10" t="str">
        <f>VLOOKUP(A597,Planilha1!A:Y,23,FALSE)</f>
        <v>Não</v>
      </c>
      <c r="I597" s="10" t="str">
        <f>VLOOKUP(A597,Planilha1!A:Y,24,FALSE)</f>
        <v>Não</v>
      </c>
      <c r="J597" s="10" t="str">
        <f>VLOOKUP(A597,Planilha1!A:Y,25,FALSE)</f>
        <v>Não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Não</v>
      </c>
      <c r="H598" s="10" t="str">
        <f>VLOOKUP(A598,Planilha1!A:Y,23,FALSE)</f>
        <v>Não</v>
      </c>
      <c r="I598" s="10" t="str">
        <f>VLOOKUP(A598,Planilha1!A:Y,24,FALSE)</f>
        <v>Não</v>
      </c>
      <c r="J598" s="10" t="str">
        <f>VLOOKUP(A598,Planilha1!A:Y,25,FALSE)</f>
        <v>Não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Não</v>
      </c>
      <c r="H599" s="10" t="str">
        <f>VLOOKUP(A599,Planilha1!A:Y,23,FALSE)</f>
        <v>Não</v>
      </c>
      <c r="I599" s="10" t="str">
        <f>VLOOKUP(A599,Planilha1!A:Y,24,FALSE)</f>
        <v>Não</v>
      </c>
      <c r="J599" s="10" t="str">
        <f>VLOOKUP(A599,Planilha1!A:Y,25,FALSE)</f>
        <v>Não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Não</v>
      </c>
      <c r="H600" s="10" t="str">
        <f>VLOOKUP(A600,Planilha1!A:Y,23,FALSE)</f>
        <v>Não</v>
      </c>
      <c r="I600" s="10" t="str">
        <f>VLOOKUP(A600,Planilha1!A:Y,24,FALSE)</f>
        <v>Não</v>
      </c>
      <c r="J600" s="10" t="str">
        <f>VLOOKUP(A600,Planilha1!A:Y,25,FALSE)</f>
        <v>Não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Não</v>
      </c>
      <c r="H601" s="10" t="str">
        <f>VLOOKUP(A601,Planilha1!A:Y,23,FALSE)</f>
        <v>Não</v>
      </c>
      <c r="I601" s="10" t="str">
        <f>VLOOKUP(A601,Planilha1!A:Y,24,FALSE)</f>
        <v>Não</v>
      </c>
      <c r="J601" s="10" t="str">
        <f>VLOOKUP(A601,Planilha1!A:Y,25,FALSE)</f>
        <v>Não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Não</v>
      </c>
      <c r="H602" s="10" t="str">
        <f>VLOOKUP(A602,Planilha1!A:Y,23,FALSE)</f>
        <v>Não</v>
      </c>
      <c r="I602" s="10" t="str">
        <f>VLOOKUP(A602,Planilha1!A:Y,24,FALSE)</f>
        <v>Não</v>
      </c>
      <c r="J602" s="10" t="str">
        <f>VLOOKUP(A602,Planilha1!A:Y,25,FALSE)</f>
        <v>Não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Não</v>
      </c>
      <c r="H603" s="10" t="str">
        <f>VLOOKUP(A603,Planilha1!A:Y,23,FALSE)</f>
        <v>Não</v>
      </c>
      <c r="I603" s="10" t="str">
        <f>VLOOKUP(A603,Planilha1!A:Y,24,FALSE)</f>
        <v>Não</v>
      </c>
      <c r="J603" s="10" t="str">
        <f>VLOOKUP(A603,Planilha1!A:Y,25,FALSE)</f>
        <v>Não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Não</v>
      </c>
      <c r="H604" s="10" t="str">
        <f>VLOOKUP(A604,Planilha1!A:Y,23,FALSE)</f>
        <v>Não</v>
      </c>
      <c r="I604" s="10" t="str">
        <f>VLOOKUP(A604,Planilha1!A:Y,24,FALSE)</f>
        <v>Não</v>
      </c>
      <c r="J604" s="10" t="str">
        <f>VLOOKUP(A604,Planilha1!A:Y,25,FALSE)</f>
        <v>Não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Não</v>
      </c>
      <c r="H605" s="10" t="str">
        <f>VLOOKUP(A605,Planilha1!A:Y,23,FALSE)</f>
        <v>Não</v>
      </c>
      <c r="I605" s="10" t="str">
        <f>VLOOKUP(A605,Planilha1!A:Y,24,FALSE)</f>
        <v>Não</v>
      </c>
      <c r="J605" s="10" t="str">
        <f>VLOOKUP(A605,Planilha1!A:Y,25,FALSE)</f>
        <v>Não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Não</v>
      </c>
      <c r="H606" s="10" t="str">
        <f>VLOOKUP(A606,Planilha1!A:Y,23,FALSE)</f>
        <v>Não</v>
      </c>
      <c r="I606" s="10" t="str">
        <f>VLOOKUP(A606,Planilha1!A:Y,24,FALSE)</f>
        <v>Não</v>
      </c>
      <c r="J606" s="10" t="str">
        <f>VLOOKUP(A606,Planilha1!A:Y,25,FALSE)</f>
        <v>Não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Não</v>
      </c>
      <c r="H607" s="10" t="str">
        <f>VLOOKUP(A607,Planilha1!A:Y,23,FALSE)</f>
        <v>Não</v>
      </c>
      <c r="I607" s="10" t="str">
        <f>VLOOKUP(A607,Planilha1!A:Y,24,FALSE)</f>
        <v>Não</v>
      </c>
      <c r="J607" s="10" t="str">
        <f>VLOOKUP(A607,Planilha1!A:Y,25,FALSE)</f>
        <v>Não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Não</v>
      </c>
      <c r="H608" s="10" t="str">
        <f>VLOOKUP(A608,Planilha1!A:Y,23,FALSE)</f>
        <v>Não</v>
      </c>
      <c r="I608" s="10" t="str">
        <f>VLOOKUP(A608,Planilha1!A:Y,24,FALSE)</f>
        <v>Não</v>
      </c>
      <c r="J608" s="10" t="str">
        <f>VLOOKUP(A608,Planilha1!A:Y,25,FALSE)</f>
        <v>Não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Não</v>
      </c>
      <c r="H609" s="10" t="str">
        <f>VLOOKUP(A609,Planilha1!A:Y,23,FALSE)</f>
        <v>Não</v>
      </c>
      <c r="I609" s="10" t="str">
        <f>VLOOKUP(A609,Planilha1!A:Y,24,FALSE)</f>
        <v>Não</v>
      </c>
      <c r="J609" s="10" t="str">
        <f>VLOOKUP(A609,Planilha1!A:Y,25,FALSE)</f>
        <v>Não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Não</v>
      </c>
      <c r="H610" s="10" t="str">
        <f>VLOOKUP(A610,Planilha1!A:Y,23,FALSE)</f>
        <v>Não</v>
      </c>
      <c r="I610" s="10" t="str">
        <f>VLOOKUP(A610,Planilha1!A:Y,24,FALSE)</f>
        <v>Não</v>
      </c>
      <c r="J610" s="10" t="str">
        <f>VLOOKUP(A610,Planilha1!A:Y,25,FALSE)</f>
        <v>Não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Não</v>
      </c>
      <c r="H611" s="10" t="str">
        <f>VLOOKUP(A611,Planilha1!A:Y,23,FALSE)</f>
        <v>Não</v>
      </c>
      <c r="I611" s="10" t="str">
        <f>VLOOKUP(A611,Planilha1!A:Y,24,FALSE)</f>
        <v>Não</v>
      </c>
      <c r="J611" s="10" t="str">
        <f>VLOOKUP(A611,Planilha1!A:Y,25,FALSE)</f>
        <v>Não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Não</v>
      </c>
      <c r="H612" s="10" t="str">
        <f>VLOOKUP(A612,Planilha1!A:Y,23,FALSE)</f>
        <v>Não</v>
      </c>
      <c r="I612" s="10" t="str">
        <f>VLOOKUP(A612,Planilha1!A:Y,24,FALSE)</f>
        <v>Não</v>
      </c>
      <c r="J612" s="10" t="str">
        <f>VLOOKUP(A612,Planilha1!A:Y,25,FALSE)</f>
        <v>Não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Não</v>
      </c>
      <c r="H613" s="10" t="str">
        <f>VLOOKUP(A613,Planilha1!A:Y,23,FALSE)</f>
        <v>Não</v>
      </c>
      <c r="I613" s="10" t="str">
        <f>VLOOKUP(A613,Planilha1!A:Y,24,FALSE)</f>
        <v>Não</v>
      </c>
      <c r="J613" s="10" t="str">
        <f>VLOOKUP(A613,Planilha1!A:Y,25,FALSE)</f>
        <v>Não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Não</v>
      </c>
      <c r="H614" s="10" t="str">
        <f>VLOOKUP(A614,Planilha1!A:Y,23,FALSE)</f>
        <v>Não</v>
      </c>
      <c r="I614" s="10" t="str">
        <f>VLOOKUP(A614,Planilha1!A:Y,24,FALSE)</f>
        <v>Não</v>
      </c>
      <c r="J614" s="10" t="str">
        <f>VLOOKUP(A614,Planilha1!A:Y,25,FALSE)</f>
        <v>Não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Não</v>
      </c>
      <c r="H615" s="10" t="str">
        <f>VLOOKUP(A615,Planilha1!A:Y,23,FALSE)</f>
        <v>Não</v>
      </c>
      <c r="I615" s="10" t="str">
        <f>VLOOKUP(A615,Planilha1!A:Y,24,FALSE)</f>
        <v>Não</v>
      </c>
      <c r="J615" s="10" t="str">
        <f>VLOOKUP(A615,Planilha1!A:Y,25,FALSE)</f>
        <v>Não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Não</v>
      </c>
      <c r="H616" s="10" t="str">
        <f>VLOOKUP(A616,Planilha1!A:Y,23,FALSE)</f>
        <v>Não</v>
      </c>
      <c r="I616" s="10" t="str">
        <f>VLOOKUP(A616,Planilha1!A:Y,24,FALSE)</f>
        <v>Não</v>
      </c>
      <c r="J616" s="10" t="str">
        <f>VLOOKUP(A616,Planilha1!A:Y,25,FALSE)</f>
        <v>Não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Não</v>
      </c>
      <c r="H617" s="10" t="str">
        <f>VLOOKUP(A617,Planilha1!A:Y,23,FALSE)</f>
        <v>Não</v>
      </c>
      <c r="I617" s="10" t="str">
        <f>VLOOKUP(A617,Planilha1!A:Y,24,FALSE)</f>
        <v>Não</v>
      </c>
      <c r="J617" s="10" t="str">
        <f>VLOOKUP(A617,Planilha1!A:Y,25,FALSE)</f>
        <v>Não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Não</v>
      </c>
      <c r="H618" s="10" t="str">
        <f>VLOOKUP(A618,Planilha1!A:Y,23,FALSE)</f>
        <v>Não</v>
      </c>
      <c r="I618" s="10" t="str">
        <f>VLOOKUP(A618,Planilha1!A:Y,24,FALSE)</f>
        <v>Não</v>
      </c>
      <c r="J618" s="10" t="str">
        <f>VLOOKUP(A618,Planilha1!A:Y,25,FALSE)</f>
        <v>Não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Não</v>
      </c>
      <c r="H619" s="10" t="str">
        <f>VLOOKUP(A619,Planilha1!A:Y,23,FALSE)</f>
        <v>Não</v>
      </c>
      <c r="I619" s="10" t="str">
        <f>VLOOKUP(A619,Planilha1!A:Y,24,FALSE)</f>
        <v>Não</v>
      </c>
      <c r="J619" s="10" t="str">
        <f>VLOOKUP(A619,Planilha1!A:Y,25,FALSE)</f>
        <v>Não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Não</v>
      </c>
      <c r="H620" s="10" t="str">
        <f>VLOOKUP(A620,Planilha1!A:Y,23,FALSE)</f>
        <v>Não</v>
      </c>
      <c r="I620" s="10" t="str">
        <f>VLOOKUP(A620,Planilha1!A:Y,24,FALSE)</f>
        <v>Não</v>
      </c>
      <c r="J620" s="10" t="str">
        <f>VLOOKUP(A620,Planilha1!A:Y,25,FALSE)</f>
        <v>Não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Não</v>
      </c>
      <c r="H621" s="10" t="str">
        <f>VLOOKUP(A621,Planilha1!A:Y,23,FALSE)</f>
        <v>Não</v>
      </c>
      <c r="I621" s="10" t="str">
        <f>VLOOKUP(A621,Planilha1!A:Y,24,FALSE)</f>
        <v>Não</v>
      </c>
      <c r="J621" s="10" t="str">
        <f>VLOOKUP(A621,Planilha1!A:Y,25,FALSE)</f>
        <v>Não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Não</v>
      </c>
      <c r="H622" s="10" t="str">
        <f>VLOOKUP(A622,Planilha1!A:Y,23,FALSE)</f>
        <v>Não</v>
      </c>
      <c r="I622" s="10" t="str">
        <f>VLOOKUP(A622,Planilha1!A:Y,24,FALSE)</f>
        <v>Não</v>
      </c>
      <c r="J622" s="10" t="str">
        <f>VLOOKUP(A622,Planilha1!A:Y,25,FALSE)</f>
        <v>Não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Não</v>
      </c>
      <c r="H623" s="10" t="str">
        <f>VLOOKUP(A623,Planilha1!A:Y,23,FALSE)</f>
        <v>Não</v>
      </c>
      <c r="I623" s="10" t="str">
        <f>VLOOKUP(A623,Planilha1!A:Y,24,FALSE)</f>
        <v>Não</v>
      </c>
      <c r="J623" s="10" t="str">
        <f>VLOOKUP(A623,Planilha1!A:Y,25,FALSE)</f>
        <v>Não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Não</v>
      </c>
      <c r="H624" s="10" t="str">
        <f>VLOOKUP(A624,Planilha1!A:Y,23,FALSE)</f>
        <v>Não</v>
      </c>
      <c r="I624" s="10" t="str">
        <f>VLOOKUP(A624,Planilha1!A:Y,24,FALSE)</f>
        <v>Não</v>
      </c>
      <c r="J624" s="10" t="str">
        <f>VLOOKUP(A624,Planilha1!A:Y,25,FALSE)</f>
        <v>Não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Não</v>
      </c>
      <c r="H625" s="10" t="str">
        <f>VLOOKUP(A625,Planilha1!A:Y,23,FALSE)</f>
        <v>Não</v>
      </c>
      <c r="I625" s="10" t="str">
        <f>VLOOKUP(A625,Planilha1!A:Y,24,FALSE)</f>
        <v>Não</v>
      </c>
      <c r="J625" s="10" t="str">
        <f>VLOOKUP(A625,Planilha1!A:Y,25,FALSE)</f>
        <v>Não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Não</v>
      </c>
      <c r="H626" s="10" t="str">
        <f>VLOOKUP(A626,Planilha1!A:Y,23,FALSE)</f>
        <v>Não</v>
      </c>
      <c r="I626" s="10" t="str">
        <f>VLOOKUP(A626,Planilha1!A:Y,24,FALSE)</f>
        <v>Não</v>
      </c>
      <c r="J626" s="10" t="str">
        <f>VLOOKUP(A626,Planilha1!A:Y,25,FALSE)</f>
        <v>Não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Não</v>
      </c>
      <c r="H627" s="10" t="str">
        <f>VLOOKUP(A627,Planilha1!A:Y,23,FALSE)</f>
        <v>Não</v>
      </c>
      <c r="I627" s="10" t="str">
        <f>VLOOKUP(A627,Planilha1!A:Y,24,FALSE)</f>
        <v>Não</v>
      </c>
      <c r="J627" s="10" t="str">
        <f>VLOOKUP(A627,Planilha1!A:Y,25,FALSE)</f>
        <v>Não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Não</v>
      </c>
      <c r="H628" s="10" t="str">
        <f>VLOOKUP(A628,Planilha1!A:Y,23,FALSE)</f>
        <v>Não</v>
      </c>
      <c r="I628" s="10" t="str">
        <f>VLOOKUP(A628,Planilha1!A:Y,24,FALSE)</f>
        <v>Não</v>
      </c>
      <c r="J628" s="10" t="str">
        <f>VLOOKUP(A628,Planilha1!A:Y,25,FALSE)</f>
        <v>Não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Não</v>
      </c>
      <c r="H629" s="10" t="str">
        <f>VLOOKUP(A629,Planilha1!A:Y,23,FALSE)</f>
        <v>Não</v>
      </c>
      <c r="I629" s="10" t="str">
        <f>VLOOKUP(A629,Planilha1!A:Y,24,FALSE)</f>
        <v>Não</v>
      </c>
      <c r="J629" s="10" t="str">
        <f>VLOOKUP(A629,Planilha1!A:Y,25,FALSE)</f>
        <v>Não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Não</v>
      </c>
      <c r="H630" s="10" t="str">
        <f>VLOOKUP(A630,Planilha1!A:Y,23,FALSE)</f>
        <v>Não</v>
      </c>
      <c r="I630" s="10" t="str">
        <f>VLOOKUP(A630,Planilha1!A:Y,24,FALSE)</f>
        <v>Não</v>
      </c>
      <c r="J630" s="10" t="str">
        <f>VLOOKUP(A630,Planilha1!A:Y,25,FALSE)</f>
        <v>Não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Não</v>
      </c>
      <c r="I631" s="10" t="str">
        <f>VLOOKUP(A631,Planilha1!A:Y,24,FALSE)</f>
        <v>Não</v>
      </c>
      <c r="J631" s="10" t="str">
        <f>VLOOKUP(A631,Planilha1!A:Y,25,FALSE)</f>
        <v>Não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Não</v>
      </c>
      <c r="H632" s="10" t="str">
        <f>VLOOKUP(A632,Planilha1!A:Y,23,FALSE)</f>
        <v>Não</v>
      </c>
      <c r="I632" s="10" t="str">
        <f>VLOOKUP(A632,Planilha1!A:Y,24,FALSE)</f>
        <v>Não</v>
      </c>
      <c r="J632" s="10" t="str">
        <f>VLOOKUP(A632,Planilha1!A:Y,25,FALSE)</f>
        <v>Não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Não</v>
      </c>
      <c r="H633" s="10" t="str">
        <f>VLOOKUP(A633,Planilha1!A:Y,23,FALSE)</f>
        <v>Não</v>
      </c>
      <c r="I633" s="10" t="str">
        <f>VLOOKUP(A633,Planilha1!A:Y,24,FALSE)</f>
        <v>Não</v>
      </c>
      <c r="J633" s="10" t="str">
        <f>VLOOKUP(A633,Planilha1!A:Y,25,FALSE)</f>
        <v>Não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Não</v>
      </c>
      <c r="H634" s="10" t="str">
        <f>VLOOKUP(A634,Planilha1!A:Y,23,FALSE)</f>
        <v>Não</v>
      </c>
      <c r="I634" s="10" t="str">
        <f>VLOOKUP(A634,Planilha1!A:Y,24,FALSE)</f>
        <v>Não</v>
      </c>
      <c r="J634" s="10" t="str">
        <f>VLOOKUP(A634,Planilha1!A:Y,25,FALSE)</f>
        <v>Não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Não</v>
      </c>
      <c r="H635" s="10" t="str">
        <f>VLOOKUP(A635,Planilha1!A:Y,23,FALSE)</f>
        <v>Não</v>
      </c>
      <c r="I635" s="10" t="str">
        <f>VLOOKUP(A635,Planilha1!A:Y,24,FALSE)</f>
        <v>Não</v>
      </c>
      <c r="J635" s="10" t="str">
        <f>VLOOKUP(A635,Planilha1!A:Y,25,FALSE)</f>
        <v>Não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Não</v>
      </c>
      <c r="H636" s="10" t="str">
        <f>VLOOKUP(A636,Planilha1!A:Y,23,FALSE)</f>
        <v>Não</v>
      </c>
      <c r="I636" s="10" t="str">
        <f>VLOOKUP(A636,Planilha1!A:Y,24,FALSE)</f>
        <v>Não</v>
      </c>
      <c r="J636" s="10" t="str">
        <f>VLOOKUP(A636,Planilha1!A:Y,25,FALSE)</f>
        <v>Não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Não</v>
      </c>
      <c r="H637" s="10" t="str">
        <f>VLOOKUP(A637,Planilha1!A:Y,23,FALSE)</f>
        <v>Não</v>
      </c>
      <c r="I637" s="10" t="str">
        <f>VLOOKUP(A637,Planilha1!A:Y,24,FALSE)</f>
        <v>Não</v>
      </c>
      <c r="J637" s="10" t="str">
        <f>VLOOKUP(A637,Planilha1!A:Y,25,FALSE)</f>
        <v>Não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Não</v>
      </c>
      <c r="I638" s="10" t="str">
        <f>VLOOKUP(A638,Planilha1!A:Y,24,FALSE)</f>
        <v>Não</v>
      </c>
      <c r="J638" s="10" t="str">
        <f>VLOOKUP(A638,Planilha1!A:Y,25,FALSE)</f>
        <v>Não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Não</v>
      </c>
      <c r="H639" s="10" t="str">
        <f>VLOOKUP(A639,Planilha1!A:Y,23,FALSE)</f>
        <v>Não</v>
      </c>
      <c r="I639" s="10" t="str">
        <f>VLOOKUP(A639,Planilha1!A:Y,24,FALSE)</f>
        <v>Não</v>
      </c>
      <c r="J639" s="10" t="str">
        <f>VLOOKUP(A639,Planilha1!A:Y,25,FALSE)</f>
        <v>Não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Não</v>
      </c>
      <c r="H640" s="10" t="str">
        <f>VLOOKUP(A640,Planilha1!A:Y,23,FALSE)</f>
        <v>Não</v>
      </c>
      <c r="I640" s="10" t="str">
        <f>VLOOKUP(A640,Planilha1!A:Y,24,FALSE)</f>
        <v>Não</v>
      </c>
      <c r="J640" s="10" t="str">
        <f>VLOOKUP(A640,Planilha1!A:Y,25,FALSE)</f>
        <v>Não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Não</v>
      </c>
      <c r="I641" s="10" t="str">
        <f>VLOOKUP(A641,Planilha1!A:Y,24,FALSE)</f>
        <v>Não</v>
      </c>
      <c r="J641" s="10" t="str">
        <f>VLOOKUP(A641,Planilha1!A:Y,25,FALSE)</f>
        <v>Não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Não</v>
      </c>
      <c r="H642" s="10" t="str">
        <f>VLOOKUP(A642,Planilha1!A:Y,23,FALSE)</f>
        <v>Não</v>
      </c>
      <c r="I642" s="10" t="str">
        <f>VLOOKUP(A642,Planilha1!A:Y,24,FALSE)</f>
        <v>Não</v>
      </c>
      <c r="J642" s="10" t="str">
        <f>VLOOKUP(A642,Planilha1!A:Y,25,FALSE)</f>
        <v>Não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Não</v>
      </c>
      <c r="H643" s="10" t="str">
        <f>VLOOKUP(A643,Planilha1!A:Y,23,FALSE)</f>
        <v>Não</v>
      </c>
      <c r="I643" s="10" t="str">
        <f>VLOOKUP(A643,Planilha1!A:Y,24,FALSE)</f>
        <v>Não</v>
      </c>
      <c r="J643" s="10" t="str">
        <f>VLOOKUP(A643,Planilha1!A:Y,25,FALSE)</f>
        <v>Não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Não</v>
      </c>
      <c r="H644" s="10" t="str">
        <f>VLOOKUP(A644,Planilha1!A:Y,23,FALSE)</f>
        <v>Não</v>
      </c>
      <c r="I644" s="10" t="str">
        <f>VLOOKUP(A644,Planilha1!A:Y,24,FALSE)</f>
        <v>Não</v>
      </c>
      <c r="J644" s="10" t="str">
        <f>VLOOKUP(A644,Planilha1!A:Y,25,FALSE)</f>
        <v>Não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Não</v>
      </c>
      <c r="H645" s="10" t="str">
        <f>VLOOKUP(A645,Planilha1!A:Y,23,FALSE)</f>
        <v>Não</v>
      </c>
      <c r="I645" s="10" t="str">
        <f>VLOOKUP(A645,Planilha1!A:Y,24,FALSE)</f>
        <v>Não</v>
      </c>
      <c r="J645" s="10" t="str">
        <f>VLOOKUP(A645,Planilha1!A:Y,25,FALSE)</f>
        <v>Não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Não</v>
      </c>
      <c r="H646" s="10" t="str">
        <f>VLOOKUP(A646,Planilha1!A:Y,23,FALSE)</f>
        <v>Não</v>
      </c>
      <c r="I646" s="10" t="str">
        <f>VLOOKUP(A646,Planilha1!A:Y,24,FALSE)</f>
        <v>Não</v>
      </c>
      <c r="J646" s="10" t="str">
        <f>VLOOKUP(A646,Planilha1!A:Y,25,FALSE)</f>
        <v>Não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Não</v>
      </c>
      <c r="H647" s="10" t="str">
        <f>VLOOKUP(A647,Planilha1!A:Y,23,FALSE)</f>
        <v>Não</v>
      </c>
      <c r="I647" s="10" t="str">
        <f>VLOOKUP(A647,Planilha1!A:Y,24,FALSE)</f>
        <v>Não</v>
      </c>
      <c r="J647" s="10" t="str">
        <f>VLOOKUP(A647,Planilha1!A:Y,25,FALSE)</f>
        <v>Não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Não</v>
      </c>
      <c r="H648" s="10" t="str">
        <f>VLOOKUP(A648,Planilha1!A:Y,23,FALSE)</f>
        <v>Não</v>
      </c>
      <c r="I648" s="10" t="str">
        <f>VLOOKUP(A648,Planilha1!A:Y,24,FALSE)</f>
        <v>Não</v>
      </c>
      <c r="J648" s="10" t="str">
        <f>VLOOKUP(A648,Planilha1!A:Y,25,FALSE)</f>
        <v>Não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Não</v>
      </c>
      <c r="H649" s="10" t="str">
        <f>VLOOKUP(A649,Planilha1!A:Y,23,FALSE)</f>
        <v>Não</v>
      </c>
      <c r="I649" s="10" t="str">
        <f>VLOOKUP(A649,Planilha1!A:Y,24,FALSE)</f>
        <v>Não</v>
      </c>
      <c r="J649" s="10" t="str">
        <f>VLOOKUP(A649,Planilha1!A:Y,25,FALSE)</f>
        <v>Não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Não</v>
      </c>
      <c r="H650" s="10" t="str">
        <f>VLOOKUP(A650,Planilha1!A:Y,23,FALSE)</f>
        <v>Não</v>
      </c>
      <c r="I650" s="10" t="str">
        <f>VLOOKUP(A650,Planilha1!A:Y,24,FALSE)</f>
        <v>Não</v>
      </c>
      <c r="J650" s="10" t="str">
        <f>VLOOKUP(A650,Planilha1!A:Y,25,FALSE)</f>
        <v>Não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Não</v>
      </c>
      <c r="H651" s="10" t="str">
        <f>VLOOKUP(A651,Planilha1!A:Y,23,FALSE)</f>
        <v>Não</v>
      </c>
      <c r="I651" s="10" t="str">
        <f>VLOOKUP(A651,Planilha1!A:Y,24,FALSE)</f>
        <v>Não</v>
      </c>
      <c r="J651" s="10" t="str">
        <f>VLOOKUP(A651,Planilha1!A:Y,25,FALSE)</f>
        <v>Não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Não</v>
      </c>
      <c r="H652" s="10" t="str">
        <f>VLOOKUP(A652,Planilha1!A:Y,23,FALSE)</f>
        <v>Não</v>
      </c>
      <c r="I652" s="10" t="str">
        <f>VLOOKUP(A652,Planilha1!A:Y,24,FALSE)</f>
        <v>Não</v>
      </c>
      <c r="J652" s="10" t="str">
        <f>VLOOKUP(A652,Planilha1!A:Y,25,FALSE)</f>
        <v>Não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Não</v>
      </c>
      <c r="H653" s="10" t="str">
        <f>VLOOKUP(A653,Planilha1!A:Y,23,FALSE)</f>
        <v>Não</v>
      </c>
      <c r="I653" s="10" t="str">
        <f>VLOOKUP(A653,Planilha1!A:Y,24,FALSE)</f>
        <v>Não</v>
      </c>
      <c r="J653" s="10" t="str">
        <f>VLOOKUP(A653,Planilha1!A:Y,25,FALSE)</f>
        <v>Não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Não</v>
      </c>
      <c r="H654" s="10" t="str">
        <f>VLOOKUP(A654,Planilha1!A:Y,23,FALSE)</f>
        <v>Não</v>
      </c>
      <c r="I654" s="10" t="str">
        <f>VLOOKUP(A654,Planilha1!A:Y,24,FALSE)</f>
        <v>Não</v>
      </c>
      <c r="J654" s="10" t="str">
        <f>VLOOKUP(A654,Planilha1!A:Y,25,FALSE)</f>
        <v>Não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Não</v>
      </c>
      <c r="H655" s="10" t="str">
        <f>VLOOKUP(A655,Planilha1!A:Y,23,FALSE)</f>
        <v>Não</v>
      </c>
      <c r="I655" s="10" t="str">
        <f>VLOOKUP(A655,Planilha1!A:Y,24,FALSE)</f>
        <v>Não</v>
      </c>
      <c r="J655" s="10" t="str">
        <f>VLOOKUP(A655,Planilha1!A:Y,25,FALSE)</f>
        <v>Não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Não</v>
      </c>
      <c r="H656" s="10" t="str">
        <f>VLOOKUP(A656,Planilha1!A:Y,23,FALSE)</f>
        <v>Não</v>
      </c>
      <c r="I656" s="10" t="str">
        <f>VLOOKUP(A656,Planilha1!A:Y,24,FALSE)</f>
        <v>Não</v>
      </c>
      <c r="J656" s="10" t="str">
        <f>VLOOKUP(A656,Planilha1!A:Y,25,FALSE)</f>
        <v>Não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Não</v>
      </c>
      <c r="H657" s="10" t="str">
        <f>VLOOKUP(A657,Planilha1!A:Y,23,FALSE)</f>
        <v>Não</v>
      </c>
      <c r="I657" s="10" t="str">
        <f>VLOOKUP(A657,Planilha1!A:Y,24,FALSE)</f>
        <v>Não</v>
      </c>
      <c r="J657" s="10" t="str">
        <f>VLOOKUP(A657,Planilha1!A:Y,25,FALSE)</f>
        <v>Não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Não</v>
      </c>
      <c r="H658" s="10" t="str">
        <f>VLOOKUP(A658,Planilha1!A:Y,23,FALSE)</f>
        <v>Não</v>
      </c>
      <c r="I658" s="10" t="str">
        <f>VLOOKUP(A658,Planilha1!A:Y,24,FALSE)</f>
        <v>Não</v>
      </c>
      <c r="J658" s="10" t="str">
        <f>VLOOKUP(A658,Planilha1!A:Y,25,FALSE)</f>
        <v>Não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Não</v>
      </c>
      <c r="I659" s="10" t="str">
        <f>VLOOKUP(A659,Planilha1!A:Y,24,FALSE)</f>
        <v>Não</v>
      </c>
      <c r="J659" s="10" t="str">
        <f>VLOOKUP(A659,Planilha1!A:Y,25,FALSE)</f>
        <v>Não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Não</v>
      </c>
      <c r="H660" s="10" t="str">
        <f>VLOOKUP(A660,Planilha1!A:Y,23,FALSE)</f>
        <v>Não</v>
      </c>
      <c r="I660" s="10" t="str">
        <f>VLOOKUP(A660,Planilha1!A:Y,24,FALSE)</f>
        <v>Não</v>
      </c>
      <c r="J660" s="10" t="str">
        <f>VLOOKUP(A660,Planilha1!A:Y,25,FALSE)</f>
        <v>Não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Não</v>
      </c>
      <c r="H661" s="10" t="str">
        <f>VLOOKUP(A661,Planilha1!A:Y,23,FALSE)</f>
        <v>Não</v>
      </c>
      <c r="I661" s="10" t="str">
        <f>VLOOKUP(A661,Planilha1!A:Y,24,FALSE)</f>
        <v>Não</v>
      </c>
      <c r="J661" s="10" t="str">
        <f>VLOOKUP(A661,Planilha1!A:Y,25,FALSE)</f>
        <v>Não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Não</v>
      </c>
      <c r="H662" s="10" t="str">
        <f>VLOOKUP(A662,Planilha1!A:Y,23,FALSE)</f>
        <v>Não</v>
      </c>
      <c r="I662" s="10" t="str">
        <f>VLOOKUP(A662,Planilha1!A:Y,24,FALSE)</f>
        <v>Não</v>
      </c>
      <c r="J662" s="10" t="str">
        <f>VLOOKUP(A662,Planilha1!A:Y,25,FALSE)</f>
        <v>Não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Não</v>
      </c>
      <c r="H663" s="10" t="str">
        <f>VLOOKUP(A663,Planilha1!A:Y,23,FALSE)</f>
        <v>Não</v>
      </c>
      <c r="I663" s="10" t="str">
        <f>VLOOKUP(A663,Planilha1!A:Y,24,FALSE)</f>
        <v>Não</v>
      </c>
      <c r="J663" s="10" t="str">
        <f>VLOOKUP(A663,Planilha1!A:Y,25,FALSE)</f>
        <v>Não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Não</v>
      </c>
      <c r="H664" s="10" t="str">
        <f>VLOOKUP(A664,Planilha1!A:Y,23,FALSE)</f>
        <v>Não</v>
      </c>
      <c r="I664" s="10" t="str">
        <f>VLOOKUP(A664,Planilha1!A:Y,24,FALSE)</f>
        <v>Não</v>
      </c>
      <c r="J664" s="10" t="str">
        <f>VLOOKUP(A664,Planilha1!A:Y,25,FALSE)</f>
        <v>Não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Não</v>
      </c>
      <c r="H665" s="10" t="str">
        <f>VLOOKUP(A665,Planilha1!A:Y,23,FALSE)</f>
        <v>Não</v>
      </c>
      <c r="I665" s="10" t="str">
        <f>VLOOKUP(A665,Planilha1!A:Y,24,FALSE)</f>
        <v>Não</v>
      </c>
      <c r="J665" s="10" t="str">
        <f>VLOOKUP(A665,Planilha1!A:Y,25,FALSE)</f>
        <v>Não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Não</v>
      </c>
      <c r="H666" s="10" t="str">
        <f>VLOOKUP(A666,Planilha1!A:Y,23,FALSE)</f>
        <v>Não</v>
      </c>
      <c r="I666" s="10" t="str">
        <f>VLOOKUP(A666,Planilha1!A:Y,24,FALSE)</f>
        <v>Não</v>
      </c>
      <c r="J666" s="10" t="str">
        <f>VLOOKUP(A666,Planilha1!A:Y,25,FALSE)</f>
        <v>Não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Não</v>
      </c>
      <c r="H667" s="10" t="str">
        <f>VLOOKUP(A667,Planilha1!A:Y,23,FALSE)</f>
        <v>Não</v>
      </c>
      <c r="I667" s="10" t="str">
        <f>VLOOKUP(A667,Planilha1!A:Y,24,FALSE)</f>
        <v>Não</v>
      </c>
      <c r="J667" s="10" t="str">
        <f>VLOOKUP(A667,Planilha1!A:Y,25,FALSE)</f>
        <v>Não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Não</v>
      </c>
      <c r="H668" s="10" t="str">
        <f>VLOOKUP(A668,Planilha1!A:Y,23,FALSE)</f>
        <v>Não</v>
      </c>
      <c r="I668" s="10" t="str">
        <f>VLOOKUP(A668,Planilha1!A:Y,24,FALSE)</f>
        <v>Não</v>
      </c>
      <c r="J668" s="10" t="str">
        <f>VLOOKUP(A668,Planilha1!A:Y,25,FALSE)</f>
        <v>Não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Não</v>
      </c>
      <c r="H669" s="10" t="str">
        <f>VLOOKUP(A669,Planilha1!A:Y,23,FALSE)</f>
        <v>Não</v>
      </c>
      <c r="I669" s="10" t="str">
        <f>VLOOKUP(A669,Planilha1!A:Y,24,FALSE)</f>
        <v>Não</v>
      </c>
      <c r="J669" s="10" t="str">
        <f>VLOOKUP(A669,Planilha1!A:Y,25,FALSE)</f>
        <v>Não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Não</v>
      </c>
      <c r="H670" s="10" t="str">
        <f>VLOOKUP(A670,Planilha1!A:Y,23,FALSE)</f>
        <v>Não</v>
      </c>
      <c r="I670" s="10" t="str">
        <f>VLOOKUP(A670,Planilha1!A:Y,24,FALSE)</f>
        <v>Não</v>
      </c>
      <c r="J670" s="10" t="str">
        <f>VLOOKUP(A670,Planilha1!A:Y,25,FALSE)</f>
        <v>Não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Não</v>
      </c>
      <c r="H671" s="10" t="str">
        <f>VLOOKUP(A671,Planilha1!A:Y,23,FALSE)</f>
        <v>Não</v>
      </c>
      <c r="I671" s="10" t="str">
        <f>VLOOKUP(A671,Planilha1!A:Y,24,FALSE)</f>
        <v>Não</v>
      </c>
      <c r="J671" s="10" t="str">
        <f>VLOOKUP(A671,Planilha1!A:Y,25,FALSE)</f>
        <v>Não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Não</v>
      </c>
      <c r="H672" s="10" t="str">
        <f>VLOOKUP(A672,Planilha1!A:Y,23,FALSE)</f>
        <v>Não</v>
      </c>
      <c r="I672" s="10" t="str">
        <f>VLOOKUP(A672,Planilha1!A:Y,24,FALSE)</f>
        <v>Não</v>
      </c>
      <c r="J672" s="10" t="str">
        <f>VLOOKUP(A672,Planilha1!A:Y,25,FALSE)</f>
        <v>Não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Não</v>
      </c>
      <c r="H673" s="10" t="str">
        <f>VLOOKUP(A673,Planilha1!A:Y,23,FALSE)</f>
        <v>Não</v>
      </c>
      <c r="I673" s="10" t="str">
        <f>VLOOKUP(A673,Planilha1!A:Y,24,FALSE)</f>
        <v>Não</v>
      </c>
      <c r="J673" s="10" t="str">
        <f>VLOOKUP(A673,Planilha1!A:Y,25,FALSE)</f>
        <v>Não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Não</v>
      </c>
      <c r="H674" s="10" t="str">
        <f>VLOOKUP(A674,Planilha1!A:Y,23,FALSE)</f>
        <v>Não</v>
      </c>
      <c r="I674" s="10" t="str">
        <f>VLOOKUP(A674,Planilha1!A:Y,24,FALSE)</f>
        <v>Não</v>
      </c>
      <c r="J674" s="10" t="str">
        <f>VLOOKUP(A674,Planilha1!A:Y,25,FALSE)</f>
        <v>Não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Não</v>
      </c>
      <c r="H675" s="10" t="str">
        <f>VLOOKUP(A675,Planilha1!A:Y,23,FALSE)</f>
        <v>Não</v>
      </c>
      <c r="I675" s="10" t="str">
        <f>VLOOKUP(A675,Planilha1!A:Y,24,FALSE)</f>
        <v>Não</v>
      </c>
      <c r="J675" s="10" t="str">
        <f>VLOOKUP(A675,Planilha1!A:Y,25,FALSE)</f>
        <v>Não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Não</v>
      </c>
      <c r="H676" s="10" t="str">
        <f>VLOOKUP(A676,Planilha1!A:Y,23,FALSE)</f>
        <v>Não</v>
      </c>
      <c r="I676" s="10" t="str">
        <f>VLOOKUP(A676,Planilha1!A:Y,24,FALSE)</f>
        <v>Não</v>
      </c>
      <c r="J676" s="10" t="str">
        <f>VLOOKUP(A676,Planilha1!A:Y,25,FALSE)</f>
        <v>Não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Não</v>
      </c>
      <c r="H677" s="10" t="str">
        <f>VLOOKUP(A677,Planilha1!A:Y,23,FALSE)</f>
        <v>Não</v>
      </c>
      <c r="I677" s="10" t="str">
        <f>VLOOKUP(A677,Planilha1!A:Y,24,FALSE)</f>
        <v>Não</v>
      </c>
      <c r="J677" s="10" t="str">
        <f>VLOOKUP(A677,Planilha1!A:Y,25,FALSE)</f>
        <v>Não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Não</v>
      </c>
      <c r="I678" s="10" t="str">
        <f>VLOOKUP(A678,Planilha1!A:Y,24,FALSE)</f>
        <v>Não</v>
      </c>
      <c r="J678" s="10" t="str">
        <f>VLOOKUP(A678,Planilha1!A:Y,25,FALSE)</f>
        <v>Não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Não</v>
      </c>
      <c r="H679" s="10" t="str">
        <f>VLOOKUP(A679,Planilha1!A:Y,23,FALSE)</f>
        <v>Não</v>
      </c>
      <c r="I679" s="10" t="str">
        <f>VLOOKUP(A679,Planilha1!A:Y,24,FALSE)</f>
        <v>Não</v>
      </c>
      <c r="J679" s="10" t="str">
        <f>VLOOKUP(A679,Planilha1!A:Y,25,FALSE)</f>
        <v>Não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Não</v>
      </c>
      <c r="H680" s="10" t="str">
        <f>VLOOKUP(A680,Planilha1!A:Y,23,FALSE)</f>
        <v>Não</v>
      </c>
      <c r="I680" s="10" t="str">
        <f>VLOOKUP(A680,Planilha1!A:Y,24,FALSE)</f>
        <v>Não</v>
      </c>
      <c r="J680" s="10" t="str">
        <f>VLOOKUP(A680,Planilha1!A:Y,25,FALSE)</f>
        <v>Não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Não</v>
      </c>
      <c r="H681" s="10" t="str">
        <f>VLOOKUP(A681,Planilha1!A:Y,23,FALSE)</f>
        <v>Não</v>
      </c>
      <c r="I681" s="10" t="str">
        <f>VLOOKUP(A681,Planilha1!A:Y,24,FALSE)</f>
        <v>Não</v>
      </c>
      <c r="J681" s="10" t="str">
        <f>VLOOKUP(A681,Planilha1!A:Y,25,FALSE)</f>
        <v>Não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Não</v>
      </c>
      <c r="H682" s="10" t="str">
        <f>VLOOKUP(A682,Planilha1!A:Y,23,FALSE)</f>
        <v>Não</v>
      </c>
      <c r="I682" s="10" t="str">
        <f>VLOOKUP(A682,Planilha1!A:Y,24,FALSE)</f>
        <v>Não</v>
      </c>
      <c r="J682" s="10" t="str">
        <f>VLOOKUP(A682,Planilha1!A:Y,25,FALSE)</f>
        <v>Não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Não</v>
      </c>
      <c r="H683" s="10" t="str">
        <f>VLOOKUP(A683,Planilha1!A:Y,23,FALSE)</f>
        <v>Não</v>
      </c>
      <c r="I683" s="10" t="str">
        <f>VLOOKUP(A683,Planilha1!A:Y,24,FALSE)</f>
        <v>Não</v>
      </c>
      <c r="J683" s="10" t="str">
        <f>VLOOKUP(A683,Planilha1!A:Y,25,FALSE)</f>
        <v>Não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Não</v>
      </c>
      <c r="H684" s="10" t="str">
        <f>VLOOKUP(A684,Planilha1!A:Y,23,FALSE)</f>
        <v>Não</v>
      </c>
      <c r="I684" s="10" t="str">
        <f>VLOOKUP(A684,Planilha1!A:Y,24,FALSE)</f>
        <v>Não</v>
      </c>
      <c r="J684" s="10" t="str">
        <f>VLOOKUP(A684,Planilha1!A:Y,25,FALSE)</f>
        <v>Não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Não</v>
      </c>
      <c r="I685" s="10" t="str">
        <f>VLOOKUP(A685,Planilha1!A:Y,24,FALSE)</f>
        <v>Não</v>
      </c>
      <c r="J685" s="10" t="str">
        <f>VLOOKUP(A685,Planilha1!A:Y,25,FALSE)</f>
        <v>Não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Não</v>
      </c>
      <c r="H686" s="10" t="str">
        <f>VLOOKUP(A686,Planilha1!A:Y,23,FALSE)</f>
        <v>Não</v>
      </c>
      <c r="I686" s="10" t="str">
        <f>VLOOKUP(A686,Planilha1!A:Y,24,FALSE)</f>
        <v>Não</v>
      </c>
      <c r="J686" s="10" t="str">
        <f>VLOOKUP(A686,Planilha1!A:Y,25,FALSE)</f>
        <v>Não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Não</v>
      </c>
      <c r="H687" s="10" t="str">
        <f>VLOOKUP(A687,Planilha1!A:Y,23,FALSE)</f>
        <v>Não</v>
      </c>
      <c r="I687" s="10" t="str">
        <f>VLOOKUP(A687,Planilha1!A:Y,24,FALSE)</f>
        <v>Não</v>
      </c>
      <c r="J687" s="10" t="str">
        <f>VLOOKUP(A687,Planilha1!A:Y,25,FALSE)</f>
        <v>Não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Não</v>
      </c>
      <c r="H688" s="10" t="str">
        <f>VLOOKUP(A688,Planilha1!A:Y,23,FALSE)</f>
        <v>Não</v>
      </c>
      <c r="I688" s="10" t="str">
        <f>VLOOKUP(A688,Planilha1!A:Y,24,FALSE)</f>
        <v>Não</v>
      </c>
      <c r="J688" s="10" t="str">
        <f>VLOOKUP(A688,Planilha1!A:Y,25,FALSE)</f>
        <v>Não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Não</v>
      </c>
      <c r="H689" s="10" t="str">
        <f>VLOOKUP(A689,Planilha1!A:Y,23,FALSE)</f>
        <v>Não</v>
      </c>
      <c r="I689" s="10" t="str">
        <f>VLOOKUP(A689,Planilha1!A:Y,24,FALSE)</f>
        <v>Não</v>
      </c>
      <c r="J689" s="10" t="str">
        <f>VLOOKUP(A689,Planilha1!A:Y,25,FALSE)</f>
        <v>Não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Não</v>
      </c>
      <c r="I690" s="10" t="str">
        <f>VLOOKUP(A690,Planilha1!A:Y,24,FALSE)</f>
        <v>Não</v>
      </c>
      <c r="J690" s="10" t="str">
        <f>VLOOKUP(A690,Planilha1!A:Y,25,FALSE)</f>
        <v>Não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Não</v>
      </c>
      <c r="H691" s="10" t="str">
        <f>VLOOKUP(A691,Planilha1!A:Y,23,FALSE)</f>
        <v>Não</v>
      </c>
      <c r="I691" s="10" t="str">
        <f>VLOOKUP(A691,Planilha1!A:Y,24,FALSE)</f>
        <v>Não</v>
      </c>
      <c r="J691" s="10" t="str">
        <f>VLOOKUP(A691,Planilha1!A:Y,25,FALSE)</f>
        <v>Não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Não</v>
      </c>
      <c r="H692" s="10" t="str">
        <f>VLOOKUP(A692,Planilha1!A:Y,23,FALSE)</f>
        <v>Não</v>
      </c>
      <c r="I692" s="10" t="str">
        <f>VLOOKUP(A692,Planilha1!A:Y,24,FALSE)</f>
        <v>Não</v>
      </c>
      <c r="J692" s="10" t="str">
        <f>VLOOKUP(A692,Planilha1!A:Y,25,FALSE)</f>
        <v>Não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Não</v>
      </c>
      <c r="I693" s="10" t="str">
        <f>VLOOKUP(A693,Planilha1!A:Y,24,FALSE)</f>
        <v>Não</v>
      </c>
      <c r="J693" s="10" t="str">
        <f>VLOOKUP(A693,Planilha1!A:Y,25,FALSE)</f>
        <v>Não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Não</v>
      </c>
      <c r="H694" s="10" t="str">
        <f>VLOOKUP(A694,Planilha1!A:Y,23,FALSE)</f>
        <v>Não</v>
      </c>
      <c r="I694" s="10" t="str">
        <f>VLOOKUP(A694,Planilha1!A:Y,24,FALSE)</f>
        <v>Não</v>
      </c>
      <c r="J694" s="10" t="str">
        <f>VLOOKUP(A694,Planilha1!A:Y,25,FALSE)</f>
        <v>Não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Não</v>
      </c>
      <c r="H695" s="10" t="str">
        <f>VLOOKUP(A695,Planilha1!A:Y,23,FALSE)</f>
        <v>Não</v>
      </c>
      <c r="I695" s="10" t="str">
        <f>VLOOKUP(A695,Planilha1!A:Y,24,FALSE)</f>
        <v>Não</v>
      </c>
      <c r="J695" s="10" t="str">
        <f>VLOOKUP(A695,Planilha1!A:Y,25,FALSE)</f>
        <v>Não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Não</v>
      </c>
      <c r="H697" s="10" t="str">
        <f>VLOOKUP(A697,Planilha1!A:Y,23,FALSE)</f>
        <v>Não</v>
      </c>
      <c r="I697" s="10" t="str">
        <f>VLOOKUP(A697,Planilha1!A:Y,24,FALSE)</f>
        <v>Não</v>
      </c>
      <c r="J697" s="10" t="str">
        <f>VLOOKUP(A697,Planilha1!A:Y,25,FALSE)</f>
        <v>Não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Não</v>
      </c>
      <c r="H698" s="10" t="str">
        <f>VLOOKUP(A698,Planilha1!A:Y,23,FALSE)</f>
        <v>Não</v>
      </c>
      <c r="I698" s="10" t="str">
        <f>VLOOKUP(A698,Planilha1!A:Y,24,FALSE)</f>
        <v>Não</v>
      </c>
      <c r="J698" s="10" t="str">
        <f>VLOOKUP(A698,Planilha1!A:Y,25,FALSE)</f>
        <v>Não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Não</v>
      </c>
      <c r="H699" s="10" t="str">
        <f>VLOOKUP(A699,Planilha1!A:Y,23,FALSE)</f>
        <v>Não</v>
      </c>
      <c r="I699" s="10" t="str">
        <f>VLOOKUP(A699,Planilha1!A:Y,24,FALSE)</f>
        <v>Não</v>
      </c>
      <c r="J699" s="10" t="str">
        <f>VLOOKUP(A699,Planilha1!A:Y,25,FALSE)</f>
        <v>Não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Não</v>
      </c>
      <c r="H700" s="10" t="str">
        <f>VLOOKUP(A700,Planilha1!A:Y,23,FALSE)</f>
        <v>Não</v>
      </c>
      <c r="I700" s="10" t="str">
        <f>VLOOKUP(A700,Planilha1!A:Y,24,FALSE)</f>
        <v>Não</v>
      </c>
      <c r="J700" s="10" t="str">
        <f>VLOOKUP(A700,Planilha1!A:Y,25,FALSE)</f>
        <v>Não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Não</v>
      </c>
      <c r="H701" s="10" t="str">
        <f>VLOOKUP(A701,Planilha1!A:Y,23,FALSE)</f>
        <v>Não</v>
      </c>
      <c r="I701" s="10" t="str">
        <f>VLOOKUP(A701,Planilha1!A:Y,24,FALSE)</f>
        <v>Não</v>
      </c>
      <c r="J701" s="10" t="str">
        <f>VLOOKUP(A701,Planilha1!A:Y,25,FALSE)</f>
        <v>Não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Não</v>
      </c>
      <c r="H702" s="10" t="str">
        <f>VLOOKUP(A702,Planilha1!A:Y,23,FALSE)</f>
        <v>Não</v>
      </c>
      <c r="I702" s="10" t="str">
        <f>VLOOKUP(A702,Planilha1!A:Y,24,FALSE)</f>
        <v>Não</v>
      </c>
      <c r="J702" s="10" t="str">
        <f>VLOOKUP(A702,Planilha1!A:Y,25,FALSE)</f>
        <v>Não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Não</v>
      </c>
      <c r="H703" s="10" t="str">
        <f>VLOOKUP(A703,Planilha1!A:Y,23,FALSE)</f>
        <v>Não</v>
      </c>
      <c r="I703" s="10" t="str">
        <f>VLOOKUP(A703,Planilha1!A:Y,24,FALSE)</f>
        <v>Não</v>
      </c>
      <c r="J703" s="10" t="str">
        <f>VLOOKUP(A703,Planilha1!A:Y,25,FALSE)</f>
        <v>Não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Não</v>
      </c>
      <c r="H704" s="10" t="str">
        <f>VLOOKUP(A704,Planilha1!A:Y,23,FALSE)</f>
        <v>Não</v>
      </c>
      <c r="I704" s="10" t="str">
        <f>VLOOKUP(A704,Planilha1!A:Y,24,FALSE)</f>
        <v>Não</v>
      </c>
      <c r="J704" s="10" t="str">
        <f>VLOOKUP(A704,Planilha1!A:Y,25,FALSE)</f>
        <v>Não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Não</v>
      </c>
      <c r="H705" s="10" t="str">
        <f>VLOOKUP(A705,Planilha1!A:Y,23,FALSE)</f>
        <v>Não</v>
      </c>
      <c r="I705" s="10" t="str">
        <f>VLOOKUP(A705,Planilha1!A:Y,24,FALSE)</f>
        <v>Não</v>
      </c>
      <c r="J705" s="10" t="str">
        <f>VLOOKUP(A705,Planilha1!A:Y,25,FALSE)</f>
        <v>Não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Não</v>
      </c>
      <c r="H706" s="10" t="str">
        <f>VLOOKUP(A706,Planilha1!A:Y,23,FALSE)</f>
        <v>Não</v>
      </c>
      <c r="I706" s="10" t="str">
        <f>VLOOKUP(A706,Planilha1!A:Y,24,FALSE)</f>
        <v>Não</v>
      </c>
      <c r="J706" s="10" t="str">
        <f>VLOOKUP(A706,Planilha1!A:Y,25,FALSE)</f>
        <v>Não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Não</v>
      </c>
      <c r="H707" s="10" t="str">
        <f>VLOOKUP(A707,Planilha1!A:Y,23,FALSE)</f>
        <v>Não</v>
      </c>
      <c r="I707" s="10" t="str">
        <f>VLOOKUP(A707,Planilha1!A:Y,24,FALSE)</f>
        <v>Não</v>
      </c>
      <c r="J707" s="10" t="str">
        <f>VLOOKUP(A707,Planilha1!A:Y,25,FALSE)</f>
        <v>Não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Não</v>
      </c>
      <c r="H708" s="10" t="str">
        <f>VLOOKUP(A708,Planilha1!A:Y,23,FALSE)</f>
        <v>Não</v>
      </c>
      <c r="I708" s="10" t="str">
        <f>VLOOKUP(A708,Planilha1!A:Y,24,FALSE)</f>
        <v>Não</v>
      </c>
      <c r="J708" s="10" t="str">
        <f>VLOOKUP(A708,Planilha1!A:Y,25,FALSE)</f>
        <v>Não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Não</v>
      </c>
      <c r="H709" s="10" t="str">
        <f>VLOOKUP(A709,Planilha1!A:Y,23,FALSE)</f>
        <v>Não</v>
      </c>
      <c r="I709" s="10" t="str">
        <f>VLOOKUP(A709,Planilha1!A:Y,24,FALSE)</f>
        <v>Não</v>
      </c>
      <c r="J709" s="10" t="str">
        <f>VLOOKUP(A709,Planilha1!A:Y,25,FALSE)</f>
        <v>Não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Não</v>
      </c>
      <c r="H710" s="10" t="str">
        <f>VLOOKUP(A710,Planilha1!A:Y,23,FALSE)</f>
        <v>Não</v>
      </c>
      <c r="I710" s="10" t="str">
        <f>VLOOKUP(A710,Planilha1!A:Y,24,FALSE)</f>
        <v>Não</v>
      </c>
      <c r="J710" s="10" t="str">
        <f>VLOOKUP(A710,Planilha1!A:Y,25,FALSE)</f>
        <v>Não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Não</v>
      </c>
      <c r="H711" s="10" t="str">
        <f>VLOOKUP(A711,Planilha1!A:Y,23,FALSE)</f>
        <v>Não</v>
      </c>
      <c r="I711" s="10" t="str">
        <f>VLOOKUP(A711,Planilha1!A:Y,24,FALSE)</f>
        <v>Não</v>
      </c>
      <c r="J711" s="10" t="str">
        <f>VLOOKUP(A711,Planilha1!A:Y,25,FALSE)</f>
        <v>Não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Não</v>
      </c>
      <c r="H712" s="10" t="str">
        <f>VLOOKUP(A712,Planilha1!A:Y,23,FALSE)</f>
        <v>Não</v>
      </c>
      <c r="I712" s="10" t="str">
        <f>VLOOKUP(A712,Planilha1!A:Y,24,FALSE)</f>
        <v>Não</v>
      </c>
      <c r="J712" s="10" t="str">
        <f>VLOOKUP(A712,Planilha1!A:Y,25,FALSE)</f>
        <v>Não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Não</v>
      </c>
      <c r="H713" s="10" t="str">
        <f>VLOOKUP(A713,Planilha1!A:Y,23,FALSE)</f>
        <v>Não</v>
      </c>
      <c r="I713" s="10" t="str">
        <f>VLOOKUP(A713,Planilha1!A:Y,24,FALSE)</f>
        <v>Não</v>
      </c>
      <c r="J713" s="10" t="str">
        <f>VLOOKUP(A713,Planilha1!A:Y,25,FALSE)</f>
        <v>Não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Não</v>
      </c>
      <c r="H714" s="10" t="str">
        <f>VLOOKUP(A714,Planilha1!A:Y,23,FALSE)</f>
        <v>Não</v>
      </c>
      <c r="I714" s="10" t="str">
        <f>VLOOKUP(A714,Planilha1!A:Y,24,FALSE)</f>
        <v>Não</v>
      </c>
      <c r="J714" s="10" t="str">
        <f>VLOOKUP(A714,Planilha1!A:Y,25,FALSE)</f>
        <v>Não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Não</v>
      </c>
      <c r="H715" s="10" t="str">
        <f>VLOOKUP(A715,Planilha1!A:Y,23,FALSE)</f>
        <v>Não</v>
      </c>
      <c r="I715" s="10" t="str">
        <f>VLOOKUP(A715,Planilha1!A:Y,24,FALSE)</f>
        <v>Não</v>
      </c>
      <c r="J715" s="10" t="str">
        <f>VLOOKUP(A715,Planilha1!A:Y,25,FALSE)</f>
        <v>Não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Não</v>
      </c>
      <c r="H716" s="10" t="str">
        <f>VLOOKUP(A716,Planilha1!A:Y,23,FALSE)</f>
        <v>Não</v>
      </c>
      <c r="I716" s="10" t="str">
        <f>VLOOKUP(A716,Planilha1!A:Y,24,FALSE)</f>
        <v>Não</v>
      </c>
      <c r="J716" s="10" t="str">
        <f>VLOOKUP(A716,Planilha1!A:Y,25,FALSE)</f>
        <v>Não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Não</v>
      </c>
      <c r="H717" s="10" t="str">
        <f>VLOOKUP(A717,Planilha1!A:Y,23,FALSE)</f>
        <v>Não</v>
      </c>
      <c r="I717" s="10" t="str">
        <f>VLOOKUP(A717,Planilha1!A:Y,24,FALSE)</f>
        <v>Não</v>
      </c>
      <c r="J717" s="10" t="str">
        <f>VLOOKUP(A717,Planilha1!A:Y,25,FALSE)</f>
        <v>Não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Não</v>
      </c>
      <c r="H718" s="10" t="str">
        <f>VLOOKUP(A718,Planilha1!A:Y,23,FALSE)</f>
        <v>Não</v>
      </c>
      <c r="I718" s="10" t="str">
        <f>VLOOKUP(A718,Planilha1!A:Y,24,FALSE)</f>
        <v>Não</v>
      </c>
      <c r="J718" s="10" t="str">
        <f>VLOOKUP(A718,Planilha1!A:Y,25,FALSE)</f>
        <v>Não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Não</v>
      </c>
      <c r="H719" s="10" t="str">
        <f>VLOOKUP(A719,Planilha1!A:Y,23,FALSE)</f>
        <v>Não</v>
      </c>
      <c r="I719" s="10" t="str">
        <f>VLOOKUP(A719,Planilha1!A:Y,24,FALSE)</f>
        <v>Não</v>
      </c>
      <c r="J719" s="10" t="str">
        <f>VLOOKUP(A719,Planilha1!A:Y,25,FALSE)</f>
        <v>Não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Não</v>
      </c>
      <c r="H720" s="10" t="str">
        <f>VLOOKUP(A720,Planilha1!A:Y,23,FALSE)</f>
        <v>Não</v>
      </c>
      <c r="I720" s="10" t="str">
        <f>VLOOKUP(A720,Planilha1!A:Y,24,FALSE)</f>
        <v>Não</v>
      </c>
      <c r="J720" s="10" t="str">
        <f>VLOOKUP(A720,Planilha1!A:Y,25,FALSE)</f>
        <v>Não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Não</v>
      </c>
      <c r="H721" s="10" t="str">
        <f>VLOOKUP(A721,Planilha1!A:Y,23,FALSE)</f>
        <v>Não</v>
      </c>
      <c r="I721" s="10" t="str">
        <f>VLOOKUP(A721,Planilha1!A:Y,24,FALSE)</f>
        <v>Não</v>
      </c>
      <c r="J721" s="10" t="str">
        <f>VLOOKUP(A721,Planilha1!A:Y,25,FALSE)</f>
        <v>Não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Não</v>
      </c>
      <c r="H722" s="10" t="str">
        <f>VLOOKUP(A722,Planilha1!A:Y,23,FALSE)</f>
        <v>Não</v>
      </c>
      <c r="I722" s="10" t="str">
        <f>VLOOKUP(A722,Planilha1!A:Y,24,FALSE)</f>
        <v>Não</v>
      </c>
      <c r="J722" s="10" t="str">
        <f>VLOOKUP(A722,Planilha1!A:Y,25,FALSE)</f>
        <v>Não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Não</v>
      </c>
      <c r="H723" s="10" t="str">
        <f>VLOOKUP(A723,Planilha1!A:Y,23,FALSE)</f>
        <v>Não</v>
      </c>
      <c r="I723" s="10" t="str">
        <f>VLOOKUP(A723,Planilha1!A:Y,24,FALSE)</f>
        <v>Não</v>
      </c>
      <c r="J723" s="10" t="str">
        <f>VLOOKUP(A723,Planilha1!A:Y,25,FALSE)</f>
        <v>Não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Não</v>
      </c>
      <c r="H724" s="10" t="str">
        <f>VLOOKUP(A724,Planilha1!A:Y,23,FALSE)</f>
        <v>Não</v>
      </c>
      <c r="I724" s="10" t="str">
        <f>VLOOKUP(A724,Planilha1!A:Y,24,FALSE)</f>
        <v>Não</v>
      </c>
      <c r="J724" s="10" t="str">
        <f>VLOOKUP(A724,Planilha1!A:Y,25,FALSE)</f>
        <v>Não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Não</v>
      </c>
      <c r="H725" s="10" t="str">
        <f>VLOOKUP(A725,Planilha1!A:Y,23,FALSE)</f>
        <v>Não</v>
      </c>
      <c r="I725" s="10" t="str">
        <f>VLOOKUP(A725,Planilha1!A:Y,24,FALSE)</f>
        <v>Não</v>
      </c>
      <c r="J725" s="10" t="str">
        <f>VLOOKUP(A725,Planilha1!A:Y,25,FALSE)</f>
        <v>Não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Não</v>
      </c>
      <c r="H726" s="10" t="str">
        <f>VLOOKUP(A726,Planilha1!A:Y,23,FALSE)</f>
        <v>Não</v>
      </c>
      <c r="I726" s="10" t="str">
        <f>VLOOKUP(A726,Planilha1!A:Y,24,FALSE)</f>
        <v>Não</v>
      </c>
      <c r="J726" s="10" t="str">
        <f>VLOOKUP(A726,Planilha1!A:Y,25,FALSE)</f>
        <v>Não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Não</v>
      </c>
      <c r="H727" s="10" t="str">
        <f>VLOOKUP(A727,Planilha1!A:Y,23,FALSE)</f>
        <v>Não</v>
      </c>
      <c r="I727" s="10" t="str">
        <f>VLOOKUP(A727,Planilha1!A:Y,24,FALSE)</f>
        <v>Não</v>
      </c>
      <c r="J727" s="10" t="str">
        <f>VLOOKUP(A727,Planilha1!A:Y,25,FALSE)</f>
        <v>Não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Não</v>
      </c>
      <c r="H728" s="10" t="str">
        <f>VLOOKUP(A728,Planilha1!A:Y,23,FALSE)</f>
        <v>Não</v>
      </c>
      <c r="I728" s="10" t="str">
        <f>VLOOKUP(A728,Planilha1!A:Y,24,FALSE)</f>
        <v>Não</v>
      </c>
      <c r="J728" s="10" t="str">
        <f>VLOOKUP(A728,Planilha1!A:Y,25,FALSE)</f>
        <v>Não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Não</v>
      </c>
      <c r="H729" s="10" t="str">
        <f>VLOOKUP(A729,Planilha1!A:Y,23,FALSE)</f>
        <v>Não</v>
      </c>
      <c r="I729" s="10" t="str">
        <f>VLOOKUP(A729,Planilha1!A:Y,24,FALSE)</f>
        <v>Não</v>
      </c>
      <c r="J729" s="10" t="str">
        <f>VLOOKUP(A729,Planilha1!A:Y,25,FALSE)</f>
        <v>Não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Não</v>
      </c>
      <c r="H730" s="10" t="str">
        <f>VLOOKUP(A730,Planilha1!A:Y,23,FALSE)</f>
        <v>Não</v>
      </c>
      <c r="I730" s="10" t="str">
        <f>VLOOKUP(A730,Planilha1!A:Y,24,FALSE)</f>
        <v>Não</v>
      </c>
      <c r="J730" s="10" t="str">
        <f>VLOOKUP(A730,Planilha1!A:Y,25,FALSE)</f>
        <v>Não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Não</v>
      </c>
      <c r="H731" s="10" t="str">
        <f>VLOOKUP(A731,Planilha1!A:Y,23,FALSE)</f>
        <v>Não</v>
      </c>
      <c r="I731" s="10" t="str">
        <f>VLOOKUP(A731,Planilha1!A:Y,24,FALSE)</f>
        <v>Não</v>
      </c>
      <c r="J731" s="10" t="str">
        <f>VLOOKUP(A731,Planilha1!A:Y,25,FALSE)</f>
        <v>Não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Não</v>
      </c>
      <c r="G732" s="10" t="str">
        <f>VLOOKUP(A732,Planilha1!A:Y,22,FALSE)</f>
        <v>Não</v>
      </c>
      <c r="H732" s="10" t="str">
        <f>VLOOKUP(A732,Planilha1!A:Y,23,FALSE)</f>
        <v>Não</v>
      </c>
      <c r="I732" s="10" t="str">
        <f>VLOOKUP(A732,Planilha1!A:Y,24,FALSE)</f>
        <v>Não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Não</v>
      </c>
      <c r="G733" s="10" t="str">
        <f>VLOOKUP(A733,Planilha1!A:Y,22,FALSE)</f>
        <v>Não</v>
      </c>
      <c r="H733" s="10" t="str">
        <f>VLOOKUP(A733,Planilha1!A:Y,23,FALSE)</f>
        <v>Não</v>
      </c>
      <c r="I733" s="10" t="str">
        <f>VLOOKUP(A733,Planilha1!A:Y,24,FALSE)</f>
        <v>Não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Não</v>
      </c>
      <c r="H734" s="10" t="str">
        <f>VLOOKUP(A734,Planilha1!A:Y,23,FALSE)</f>
        <v>Não</v>
      </c>
      <c r="I734" s="10" t="str">
        <f>VLOOKUP(A734,Planilha1!A:Y,24,FALSE)</f>
        <v>Não</v>
      </c>
      <c r="J734" s="10" t="str">
        <f>VLOOKUP(A734,Planilha1!A:Y,25,FALSE)</f>
        <v>Não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Não</v>
      </c>
      <c r="H735" s="10" t="str">
        <f>VLOOKUP(A735,Planilha1!A:Y,23,FALSE)</f>
        <v>Não</v>
      </c>
      <c r="I735" s="10" t="str">
        <f>VLOOKUP(A735,Planilha1!A:Y,24,FALSE)</f>
        <v>Não</v>
      </c>
      <c r="J735" s="10" t="str">
        <f>VLOOKUP(A735,Planilha1!A:Y,25,FALSE)</f>
        <v>Não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Não</v>
      </c>
      <c r="I736" s="10" t="str">
        <f>VLOOKUP(A736,Planilha1!A:Y,24,FALSE)</f>
        <v>Não</v>
      </c>
      <c r="J736" s="10" t="str">
        <f>VLOOKUP(A736,Planilha1!A:Y,25,FALSE)</f>
        <v>Não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Não</v>
      </c>
      <c r="H737" s="10" t="str">
        <f>VLOOKUP(A737,Planilha1!A:Y,23,FALSE)</f>
        <v>Não</v>
      </c>
      <c r="I737" s="10" t="str">
        <f>VLOOKUP(A737,Planilha1!A:Y,24,FALSE)</f>
        <v>Não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Não</v>
      </c>
      <c r="I738" s="10" t="str">
        <f>VLOOKUP(A738,Planilha1!A:Y,24,FALSE)</f>
        <v>Não</v>
      </c>
      <c r="J738" s="10" t="str">
        <f>VLOOKUP(A738,Planilha1!A:Y,25,FALSE)</f>
        <v>Não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Não</v>
      </c>
      <c r="F739" s="10" t="str">
        <f>VLOOKUP(A739,Planilha1!A:Y,21,FALSE)</f>
        <v>Não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Não</v>
      </c>
      <c r="H740" s="10" t="str">
        <f>VLOOKUP(A740,Planilha1!A:Y,23,FALSE)</f>
        <v>Não</v>
      </c>
      <c r="I740" s="10" t="str">
        <f>VLOOKUP(A740,Planilha1!A:Y,24,FALSE)</f>
        <v>Não</v>
      </c>
      <c r="J740" s="10" t="str">
        <f>VLOOKUP(A740,Planilha1!A:Y,25,FALSE)</f>
        <v>Não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Não</v>
      </c>
      <c r="H741" s="10" t="str">
        <f>VLOOKUP(A741,Planilha1!A:Y,23,FALSE)</f>
        <v>Não</v>
      </c>
      <c r="I741" s="10" t="str">
        <f>VLOOKUP(A741,Planilha1!A:Y,24,FALSE)</f>
        <v>Não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Não</v>
      </c>
      <c r="H742" s="10" t="str">
        <f>VLOOKUP(A742,Planilha1!A:Y,23,FALSE)</f>
        <v>Não</v>
      </c>
      <c r="I742" s="10" t="str">
        <f>VLOOKUP(A742,Planilha1!A:Y,24,FALSE)</f>
        <v>Não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Não</v>
      </c>
      <c r="H743" s="10" t="str">
        <f>VLOOKUP(A743,Planilha1!A:Y,23,FALSE)</f>
        <v>Não</v>
      </c>
      <c r="I743" s="10" t="str">
        <f>VLOOKUP(A743,Planilha1!A:Y,24,FALSE)</f>
        <v>Não</v>
      </c>
      <c r="J743" s="10" t="str">
        <f>VLOOKUP(A743,Planilha1!A:Y,25,FALSE)</f>
        <v>Não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Não</v>
      </c>
      <c r="H744" s="10" t="str">
        <f>VLOOKUP(A744,Planilha1!A:Y,23,FALSE)</f>
        <v>Não</v>
      </c>
      <c r="I744" s="10" t="str">
        <f>VLOOKUP(A744,Planilha1!A:Y,24,FALSE)</f>
        <v>Não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Não</v>
      </c>
      <c r="H745" s="10" t="str">
        <f>VLOOKUP(A745,Planilha1!A:Y,23,FALSE)</f>
        <v>Não</v>
      </c>
      <c r="I745" s="10" t="str">
        <f>VLOOKUP(A745,Planilha1!A:Y,24,FALSE)</f>
        <v>Não</v>
      </c>
      <c r="J745" s="10" t="str">
        <f>VLOOKUP(A745,Planilha1!A:Y,25,FALSE)</f>
        <v>Não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Não</v>
      </c>
      <c r="H746" s="10" t="str">
        <f>VLOOKUP(A746,Planilha1!A:Y,23,FALSE)</f>
        <v>Não</v>
      </c>
      <c r="I746" s="10" t="str">
        <f>VLOOKUP(A746,Planilha1!A:Y,24,FALSE)</f>
        <v>Não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Não</v>
      </c>
      <c r="H748" s="10" t="str">
        <f>VLOOKUP(A748,Planilha1!A:Y,23,FALSE)</f>
        <v>Não</v>
      </c>
      <c r="I748" s="10" t="str">
        <f>VLOOKUP(A748,Planilha1!A:Y,24,FALSE)</f>
        <v>Não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Não</v>
      </c>
      <c r="H749" s="10" t="str">
        <f>VLOOKUP(A749,Planilha1!A:Y,23,FALSE)</f>
        <v>Não</v>
      </c>
      <c r="I749" s="10" t="str">
        <f>VLOOKUP(A749,Planilha1!A:Y,24,FALSE)</f>
        <v>Não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Não</v>
      </c>
      <c r="G750" s="10" t="str">
        <f>VLOOKUP(A750,Planilha1!A:Y,22,FALSE)</f>
        <v>Não</v>
      </c>
      <c r="H750" s="10" t="str">
        <f>VLOOKUP(A750,Planilha1!A:Y,23,FALSE)</f>
        <v>Não</v>
      </c>
      <c r="I750" s="10" t="str">
        <f>VLOOKUP(A750,Planilha1!A:Y,24,FALSE)</f>
        <v>Não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Não</v>
      </c>
      <c r="H751" s="10" t="str">
        <f>VLOOKUP(A751,Planilha1!A:Y,23,FALSE)</f>
        <v>Não</v>
      </c>
      <c r="I751" s="10" t="str">
        <f>VLOOKUP(A751,Planilha1!A:Y,24,FALSE)</f>
        <v>Não</v>
      </c>
      <c r="J751" s="10" t="str">
        <f>VLOOKUP(A751,Planilha1!A:Y,25,FALSE)</f>
        <v>Não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Não</v>
      </c>
      <c r="H752" s="10" t="str">
        <f>VLOOKUP(A752,Planilha1!A:Y,23,FALSE)</f>
        <v>Não</v>
      </c>
      <c r="I752" s="10" t="str">
        <f>VLOOKUP(A752,Planilha1!A:Y,24,FALSE)</f>
        <v>Não</v>
      </c>
      <c r="J752" s="10" t="str">
        <f>VLOOKUP(A752,Planilha1!A:Y,25,FALSE)</f>
        <v>Não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Não</v>
      </c>
      <c r="H754" s="10" t="str">
        <f>VLOOKUP(A754,Planilha1!A:Y,23,FALSE)</f>
        <v>Não</v>
      </c>
      <c r="I754" s="10" t="str">
        <f>VLOOKUP(A754,Planilha1!A:Y,24,FALSE)</f>
        <v>Não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Não</v>
      </c>
      <c r="G755" s="10" t="str">
        <f>VLOOKUP(A755,Planilha1!A:Y,22,FALSE)</f>
        <v>Não</v>
      </c>
      <c r="H755" s="10" t="str">
        <f>VLOOKUP(A755,Planilha1!A:Y,23,FALSE)</f>
        <v>Não</v>
      </c>
      <c r="I755" s="10" t="str">
        <f>VLOOKUP(A755,Planilha1!A:Y,24,FALSE)</f>
        <v>Não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Não</v>
      </c>
      <c r="H756" s="10" t="str">
        <f>VLOOKUP(A756,Planilha1!A:Y,23,FALSE)</f>
        <v>Não</v>
      </c>
      <c r="I756" s="10" t="str">
        <f>VLOOKUP(A756,Planilha1!A:Y,24,FALSE)</f>
        <v>Não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Não</v>
      </c>
      <c r="I757" s="10" t="str">
        <f>VLOOKUP(A757,Planilha1!A:Y,24,FALSE)</f>
        <v>Não</v>
      </c>
      <c r="J757" s="10" t="str">
        <f>VLOOKUP(A757,Planilha1!A:Y,25,FALSE)</f>
        <v>Não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Não</v>
      </c>
      <c r="H758" s="10" t="str">
        <f>VLOOKUP(A758,Planilha1!A:Y,23,FALSE)</f>
        <v>Não</v>
      </c>
      <c r="I758" s="10" t="str">
        <f>VLOOKUP(A758,Planilha1!A:Y,24,FALSE)</f>
        <v>Não</v>
      </c>
      <c r="J758" s="10" t="str">
        <f>VLOOKUP(A758,Planilha1!A:Y,25,FALSE)</f>
        <v>Não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Não</v>
      </c>
      <c r="H760" s="10" t="str">
        <f>VLOOKUP(A760,Planilha1!A:Y,23,FALSE)</f>
        <v>Não</v>
      </c>
      <c r="I760" s="10" t="str">
        <f>VLOOKUP(A760,Planilha1!A:Y,24,FALSE)</f>
        <v>Não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Não</v>
      </c>
      <c r="H762" s="10" t="str">
        <f>VLOOKUP(A762,Planilha1!A:Y,23,FALSE)</f>
        <v>Não</v>
      </c>
      <c r="I762" s="10" t="str">
        <f>VLOOKUP(A762,Planilha1!A:Y,24,FALSE)</f>
        <v>Não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Não</v>
      </c>
      <c r="I763" s="10" t="str">
        <f>VLOOKUP(A763,Planilha1!A:Y,24,FALSE)</f>
        <v>Não</v>
      </c>
      <c r="J763" s="10" t="str">
        <f>VLOOKUP(A763,Planilha1!A:Y,25,FALSE)</f>
        <v>Não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Não</v>
      </c>
      <c r="F764" s="10" t="str">
        <f>VLOOKUP(A764,Planilha1!A:Y,21,FALSE)</f>
        <v>Não</v>
      </c>
      <c r="G764" s="10" t="str">
        <f>VLOOKUP(A764,Planilha1!A:Y,22,FALSE)</f>
        <v>Não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Não</v>
      </c>
      <c r="H765" s="10" t="str">
        <f>VLOOKUP(A765,Planilha1!A:Y,23,FALSE)</f>
        <v>Não</v>
      </c>
      <c r="I765" s="10" t="str">
        <f>VLOOKUP(A765,Planilha1!A:Y,24,FALSE)</f>
        <v>Não</v>
      </c>
      <c r="J765" s="10" t="str">
        <f>VLOOKUP(A765,Planilha1!A:Y,25,FALSE)</f>
        <v>Não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Não</v>
      </c>
      <c r="H766" s="10" t="str">
        <f>VLOOKUP(A766,Planilha1!A:Y,23,FALSE)</f>
        <v>Não</v>
      </c>
      <c r="I766" s="10" t="str">
        <f>VLOOKUP(A766,Planilha1!A:Y,24,FALSE)</f>
        <v>Não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Não</v>
      </c>
      <c r="G767" s="10" t="str">
        <f>VLOOKUP(A767,Planilha1!A:Y,22,FALSE)</f>
        <v>Não</v>
      </c>
      <c r="H767" s="10" t="str">
        <f>VLOOKUP(A767,Planilha1!A:Y,23,FALSE)</f>
        <v>Não</v>
      </c>
      <c r="I767" s="10" t="str">
        <f>VLOOKUP(A767,Planilha1!A:Y,24,FALSE)</f>
        <v>Não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Não</v>
      </c>
      <c r="H768" s="10" t="str">
        <f>VLOOKUP(A768,Planilha1!A:Y,23,FALSE)</f>
        <v>Não</v>
      </c>
      <c r="I768" s="10" t="str">
        <f>VLOOKUP(A768,Planilha1!A:Y,24,FALSE)</f>
        <v>Não</v>
      </c>
      <c r="J768" s="10" t="str">
        <f>VLOOKUP(A768,Planilha1!A:Y,25,FALSE)</f>
        <v>Não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Não</v>
      </c>
      <c r="G769" s="10" t="str">
        <f>VLOOKUP(A769,Planilha1!A:Y,22,FALSE)</f>
        <v>Não</v>
      </c>
      <c r="H769" s="10" t="str">
        <f>VLOOKUP(A769,Planilha1!A:Y,23,FALSE)</f>
        <v>Não</v>
      </c>
      <c r="I769" s="10" t="str">
        <f>VLOOKUP(A769,Planilha1!A:Y,24,FALSE)</f>
        <v>Não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Não</v>
      </c>
      <c r="H770" s="10" t="str">
        <f>VLOOKUP(A770,Planilha1!A:Y,23,FALSE)</f>
        <v>Não</v>
      </c>
      <c r="I770" s="10" t="str">
        <f>VLOOKUP(A770,Planilha1!A:Y,24,FALSE)</f>
        <v>Não</v>
      </c>
      <c r="J770" s="10" t="str">
        <f>VLOOKUP(A770,Planilha1!A:Y,25,FALSE)</f>
        <v>Não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Não</v>
      </c>
      <c r="H771" s="10" t="str">
        <f>VLOOKUP(A771,Planilha1!A:Y,23,FALSE)</f>
        <v>Não</v>
      </c>
      <c r="I771" s="10" t="str">
        <f>VLOOKUP(A771,Planilha1!A:Y,24,FALSE)</f>
        <v>Não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Não</v>
      </c>
      <c r="H773" s="10" t="str">
        <f>VLOOKUP(A773,Planilha1!A:Y,23,FALSE)</f>
        <v>Não</v>
      </c>
      <c r="I773" s="10" t="str">
        <f>VLOOKUP(A773,Planilha1!A:Y,24,FALSE)</f>
        <v>Não</v>
      </c>
      <c r="J773" s="10" t="str">
        <f>VLOOKUP(A773,Planilha1!A:Y,25,FALSE)</f>
        <v>Não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Não</v>
      </c>
      <c r="G774" s="10" t="str">
        <f>VLOOKUP(A774,Planilha1!A:Y,22,FALSE)</f>
        <v>Não</v>
      </c>
      <c r="H774" s="10" t="str">
        <f>VLOOKUP(A774,Planilha1!A:Y,23,FALSE)</f>
        <v>Não</v>
      </c>
      <c r="I774" s="10" t="str">
        <f>VLOOKUP(A774,Planilha1!A:Y,24,FALSE)</f>
        <v>Não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Não</v>
      </c>
      <c r="I775" s="10" t="str">
        <f>VLOOKUP(A775,Planilha1!A:Y,24,FALSE)</f>
        <v>Não</v>
      </c>
      <c r="J775" s="10" t="str">
        <f>VLOOKUP(A775,Planilha1!A:Y,25,FALSE)</f>
        <v>Não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Não</v>
      </c>
      <c r="H776" s="10" t="str">
        <f>VLOOKUP(A776,Planilha1!A:Y,23,FALSE)</f>
        <v>Não</v>
      </c>
      <c r="I776" s="10" t="str">
        <f>VLOOKUP(A776,Planilha1!A:Y,24,FALSE)</f>
        <v>Não</v>
      </c>
      <c r="J776" s="10" t="str">
        <f>VLOOKUP(A776,Planilha1!A:Y,25,FALSE)</f>
        <v>Não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Não</v>
      </c>
      <c r="I777" s="10" t="str">
        <f>VLOOKUP(A777,Planilha1!A:Y,24,FALSE)</f>
        <v>Não</v>
      </c>
      <c r="J777" s="10" t="str">
        <f>VLOOKUP(A777,Planilha1!A:Y,25,FALSE)</f>
        <v>Não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Não</v>
      </c>
      <c r="H778" s="10" t="str">
        <f>VLOOKUP(A778,Planilha1!A:Y,23,FALSE)</f>
        <v>Não</v>
      </c>
      <c r="I778" s="10" t="str">
        <f>VLOOKUP(A778,Planilha1!A:Y,24,FALSE)</f>
        <v>Não</v>
      </c>
      <c r="J778" s="10" t="str">
        <f>VLOOKUP(A778,Planilha1!A:Y,25,FALSE)</f>
        <v>Não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Não</v>
      </c>
      <c r="H780" s="10" t="str">
        <f>VLOOKUP(A780,Planilha1!A:Y,23,FALSE)</f>
        <v>Não</v>
      </c>
      <c r="I780" s="10" t="str">
        <f>VLOOKUP(A780,Planilha1!A:Y,24,FALSE)</f>
        <v>Não</v>
      </c>
      <c r="J780" s="10" t="str">
        <f>VLOOKUP(A780,Planilha1!A:Y,25,FALSE)</f>
        <v>Não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Não</v>
      </c>
      <c r="H781" s="10" t="str">
        <f>VLOOKUP(A781,Planilha1!A:Y,23,FALSE)</f>
        <v>Não</v>
      </c>
      <c r="I781" s="10" t="str">
        <f>VLOOKUP(A781,Planilha1!A:Y,24,FALSE)</f>
        <v>Não</v>
      </c>
      <c r="J781" s="10" t="str">
        <f>VLOOKUP(A781,Planilha1!A:Y,25,FALSE)</f>
        <v>Não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Não</v>
      </c>
      <c r="H782" s="10" t="str">
        <f>VLOOKUP(A782,Planilha1!A:Y,23,FALSE)</f>
        <v>Não</v>
      </c>
      <c r="I782" s="10" t="str">
        <f>VLOOKUP(A782,Planilha1!A:Y,24,FALSE)</f>
        <v>Não</v>
      </c>
      <c r="J782" s="10" t="str">
        <f>VLOOKUP(A782,Planilha1!A:Y,25,FALSE)</f>
        <v>Não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Não</v>
      </c>
      <c r="H783" s="10" t="str">
        <f>VLOOKUP(A783,Planilha1!A:Y,23,FALSE)</f>
        <v>Não</v>
      </c>
      <c r="I783" s="10" t="str">
        <f>VLOOKUP(A783,Planilha1!A:Y,24,FALSE)</f>
        <v>Não</v>
      </c>
      <c r="J783" s="10" t="str">
        <f>VLOOKUP(A783,Planilha1!A:Y,25,FALSE)</f>
        <v>Não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Não</v>
      </c>
      <c r="I784" s="10" t="str">
        <f>VLOOKUP(A784,Planilha1!A:Y,24,FALSE)</f>
        <v>Não</v>
      </c>
      <c r="J784" s="10" t="str">
        <f>VLOOKUP(A784,Planilha1!A:Y,25,FALSE)</f>
        <v>Não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Não</v>
      </c>
      <c r="H786" s="10" t="str">
        <f>VLOOKUP(A786,Planilha1!A:Y,23,FALSE)</f>
        <v>Não</v>
      </c>
      <c r="I786" s="10" t="str">
        <f>VLOOKUP(A786,Planilha1!A:Y,24,FALSE)</f>
        <v>Não</v>
      </c>
      <c r="J786" s="10" t="str">
        <f>VLOOKUP(A786,Planilha1!A:Y,25,FALSE)</f>
        <v>Não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Não</v>
      </c>
      <c r="H787" s="10" t="str">
        <f>VLOOKUP(A787,Planilha1!A:Y,23,FALSE)</f>
        <v>Não</v>
      </c>
      <c r="I787" s="10" t="str">
        <f>VLOOKUP(A787,Planilha1!A:Y,24,FALSE)</f>
        <v>Não</v>
      </c>
      <c r="J787" s="10" t="str">
        <f>VLOOKUP(A787,Planilha1!A:Y,25,FALSE)</f>
        <v>Não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Não</v>
      </c>
      <c r="H788" s="10" t="str">
        <f>VLOOKUP(A788,Planilha1!A:Y,23,FALSE)</f>
        <v>Não</v>
      </c>
      <c r="I788" s="10" t="str">
        <f>VLOOKUP(A788,Planilha1!A:Y,24,FALSE)</f>
        <v>Não</v>
      </c>
      <c r="J788" s="10" t="str">
        <f>VLOOKUP(A788,Planilha1!A:Y,25,FALSE)</f>
        <v>Não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Não</v>
      </c>
      <c r="I789" s="10" t="str">
        <f>VLOOKUP(A789,Planilha1!A:Y,24,FALSE)</f>
        <v>Não</v>
      </c>
      <c r="J789" s="10" t="str">
        <f>VLOOKUP(A789,Planilha1!A:Y,25,FALSE)</f>
        <v>Não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Não</v>
      </c>
      <c r="H790" s="10" t="str">
        <f>VLOOKUP(A790,Planilha1!A:Y,23,FALSE)</f>
        <v>Não</v>
      </c>
      <c r="I790" s="10" t="str">
        <f>VLOOKUP(A790,Planilha1!A:Y,24,FALSE)</f>
        <v>Não</v>
      </c>
      <c r="J790" s="10" t="str">
        <f>VLOOKUP(A790,Planilha1!A:Y,25,FALSE)</f>
        <v>Não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Não</v>
      </c>
      <c r="G791" s="10" t="str">
        <f>VLOOKUP(A791,Planilha1!A:Y,22,FALSE)</f>
        <v>Não</v>
      </c>
      <c r="H791" s="10" t="str">
        <f>VLOOKUP(A791,Planilha1!A:Y,23,FALSE)</f>
        <v>Não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Não</v>
      </c>
      <c r="I793" s="10" t="str">
        <f>VLOOKUP(A793,Planilha1!A:Y,24,FALSE)</f>
        <v>Não</v>
      </c>
      <c r="J793" s="10" t="str">
        <f>VLOOKUP(A793,Planilha1!A:Y,25,FALSE)</f>
        <v>Não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Não</v>
      </c>
      <c r="H794" s="10" t="str">
        <f>VLOOKUP(A794,Planilha1!A:Y,23,FALSE)</f>
        <v>Não</v>
      </c>
      <c r="I794" s="10" t="str">
        <f>VLOOKUP(A794,Planilha1!A:Y,24,FALSE)</f>
        <v>Não</v>
      </c>
      <c r="J794" s="10" t="str">
        <f>VLOOKUP(A794,Planilha1!A:Y,25,FALSE)</f>
        <v>Não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Não</v>
      </c>
      <c r="I795" s="10" t="str">
        <f>VLOOKUP(A795,Planilha1!A:Y,24,FALSE)</f>
        <v>Não</v>
      </c>
      <c r="J795" s="10" t="str">
        <f>VLOOKUP(A795,Planilha1!A:Y,25,FALSE)</f>
        <v>Não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Não</v>
      </c>
      <c r="I796" s="10" t="str">
        <f>VLOOKUP(A796,Planilha1!A:Y,24,FALSE)</f>
        <v>Não</v>
      </c>
      <c r="J796" s="10" t="str">
        <f>VLOOKUP(A796,Planilha1!A:Y,25,FALSE)</f>
        <v>Não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Não</v>
      </c>
      <c r="F797" s="10" t="str">
        <f>VLOOKUP(A797,Planilha1!A:Y,21,FALSE)</f>
        <v>Não</v>
      </c>
      <c r="G797" s="10" t="str">
        <f>VLOOKUP(A797,Planilha1!A:Y,22,FALSE)</f>
        <v>Não</v>
      </c>
      <c r="H797" s="10" t="str">
        <f>VLOOKUP(A797,Planilha1!A:Y,23,FALSE)</f>
        <v>Não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Não</v>
      </c>
      <c r="H799" s="10" t="str">
        <f>VLOOKUP(A799,Planilha1!A:Y,23,FALSE)</f>
        <v>Não</v>
      </c>
      <c r="I799" s="10" t="str">
        <f>VLOOKUP(A799,Planilha1!A:Y,24,FALSE)</f>
        <v>Não</v>
      </c>
      <c r="J799" s="10" t="str">
        <f>VLOOKUP(A799,Planilha1!A:Y,25,FALSE)</f>
        <v>Não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Não</v>
      </c>
      <c r="H800" s="10" t="str">
        <f>VLOOKUP(A800,Planilha1!A:Y,23,FALSE)</f>
        <v>Não</v>
      </c>
      <c r="I800" s="10" t="str">
        <f>VLOOKUP(A800,Planilha1!A:Y,24,FALSE)</f>
        <v>Não</v>
      </c>
      <c r="J800" s="10" t="str">
        <f>VLOOKUP(A800,Planilha1!A:Y,25,FALSE)</f>
        <v>Não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Não</v>
      </c>
      <c r="I801" s="10" t="str">
        <f>VLOOKUP(A801,Planilha1!A:Y,24,FALSE)</f>
        <v>Não</v>
      </c>
      <c r="J801" s="10" t="str">
        <f>VLOOKUP(A801,Planilha1!A:Y,25,FALSE)</f>
        <v>Não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Não</v>
      </c>
      <c r="H802" s="10" t="str">
        <f>VLOOKUP(A802,Planilha1!A:Y,23,FALSE)</f>
        <v>Não</v>
      </c>
      <c r="I802" s="10" t="str">
        <f>VLOOKUP(A802,Planilha1!A:Y,24,FALSE)</f>
        <v>Não</v>
      </c>
      <c r="J802" s="10" t="str">
        <f>VLOOKUP(A802,Planilha1!A:Y,25,FALSE)</f>
        <v>Não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Não</v>
      </c>
      <c r="H803" s="10" t="str">
        <f>VLOOKUP(A803,Planilha1!A:Y,23,FALSE)</f>
        <v>Não</v>
      </c>
      <c r="I803" s="10" t="str">
        <f>VLOOKUP(A803,Planilha1!A:Y,24,FALSE)</f>
        <v>Não</v>
      </c>
      <c r="J803" s="10" t="str">
        <f>VLOOKUP(A803,Planilha1!A:Y,25,FALSE)</f>
        <v>Não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Não</v>
      </c>
      <c r="H804" s="10" t="str">
        <f>VLOOKUP(A804,Planilha1!A:Y,23,FALSE)</f>
        <v>Não</v>
      </c>
      <c r="I804" s="10" t="str">
        <f>VLOOKUP(A804,Planilha1!A:Y,24,FALSE)</f>
        <v>Não</v>
      </c>
      <c r="J804" s="10" t="str">
        <f>VLOOKUP(A804,Planilha1!A:Y,25,FALSE)</f>
        <v>Não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Não</v>
      </c>
      <c r="H805" s="10" t="str">
        <f>VLOOKUP(A805,Planilha1!A:Y,23,FALSE)</f>
        <v>Não</v>
      </c>
      <c r="I805" s="10" t="str">
        <f>VLOOKUP(A805,Planilha1!A:Y,24,FALSE)</f>
        <v>Não</v>
      </c>
      <c r="J805" s="10" t="str">
        <f>VLOOKUP(A805,Planilha1!A:Y,25,FALSE)</f>
        <v>Não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Não</v>
      </c>
      <c r="H806" s="10" t="str">
        <f>VLOOKUP(A806,Planilha1!A:Y,23,FALSE)</f>
        <v>Não</v>
      </c>
      <c r="I806" s="10" t="str">
        <f>VLOOKUP(A806,Planilha1!A:Y,24,FALSE)</f>
        <v>Não</v>
      </c>
      <c r="J806" s="10" t="str">
        <f>VLOOKUP(A806,Planilha1!A:Y,25,FALSE)</f>
        <v>Não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Não</v>
      </c>
      <c r="H807" s="10" t="str">
        <f>VLOOKUP(A807,Planilha1!A:Y,23,FALSE)</f>
        <v>Não</v>
      </c>
      <c r="I807" s="10" t="str">
        <f>VLOOKUP(A807,Planilha1!A:Y,24,FALSE)</f>
        <v>Não</v>
      </c>
      <c r="J807" s="10" t="str">
        <f>VLOOKUP(A807,Planilha1!A:Y,25,FALSE)</f>
        <v>Não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Não</v>
      </c>
      <c r="H808" s="10" t="str">
        <f>VLOOKUP(A808,Planilha1!A:Y,23,FALSE)</f>
        <v>Não</v>
      </c>
      <c r="I808" s="10" t="str">
        <f>VLOOKUP(A808,Planilha1!A:Y,24,FALSE)</f>
        <v>Não</v>
      </c>
      <c r="J808" s="10" t="str">
        <f>VLOOKUP(A808,Planilha1!A:Y,25,FALSE)</f>
        <v>Não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Não</v>
      </c>
      <c r="H809" s="10" t="str">
        <f>VLOOKUP(A809,Planilha1!A:Y,23,FALSE)</f>
        <v>Não</v>
      </c>
      <c r="I809" s="10" t="str">
        <f>VLOOKUP(A809,Planilha1!A:Y,24,FALSE)</f>
        <v>Não</v>
      </c>
      <c r="J809" s="10" t="str">
        <f>VLOOKUP(A809,Planilha1!A:Y,25,FALSE)</f>
        <v>Não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Não</v>
      </c>
      <c r="H810" s="10" t="str">
        <f>VLOOKUP(A810,Planilha1!A:Y,23,FALSE)</f>
        <v>Não</v>
      </c>
      <c r="I810" s="10" t="str">
        <f>VLOOKUP(A810,Planilha1!A:Y,24,FALSE)</f>
        <v>Não</v>
      </c>
      <c r="J810" s="10" t="str">
        <f>VLOOKUP(A810,Planilha1!A:Y,25,FALSE)</f>
        <v>Não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Não</v>
      </c>
      <c r="H811" s="10" t="str">
        <f>VLOOKUP(A811,Planilha1!A:Y,23,FALSE)</f>
        <v>Não</v>
      </c>
      <c r="I811" s="10" t="str">
        <f>VLOOKUP(A811,Planilha1!A:Y,24,FALSE)</f>
        <v>Não</v>
      </c>
      <c r="J811" s="10" t="str">
        <f>VLOOKUP(A811,Planilha1!A:Y,25,FALSE)</f>
        <v>Não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Não</v>
      </c>
      <c r="H812" s="10" t="str">
        <f>VLOOKUP(A812,Planilha1!A:Y,23,FALSE)</f>
        <v>Não</v>
      </c>
      <c r="I812" s="10" t="str">
        <f>VLOOKUP(A812,Planilha1!A:Y,24,FALSE)</f>
        <v>Não</v>
      </c>
      <c r="J812" s="10" t="str">
        <f>VLOOKUP(A812,Planilha1!A:Y,25,FALSE)</f>
        <v>Não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Não</v>
      </c>
      <c r="H813" s="10" t="str">
        <f>VLOOKUP(A813,Planilha1!A:Y,23,FALSE)</f>
        <v>Não</v>
      </c>
      <c r="I813" s="10" t="str">
        <f>VLOOKUP(A813,Planilha1!A:Y,24,FALSE)</f>
        <v>Não</v>
      </c>
      <c r="J813" s="10" t="str">
        <f>VLOOKUP(A813,Planilha1!A:Y,25,FALSE)</f>
        <v>Não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Não</v>
      </c>
      <c r="I814" s="10" t="str">
        <f>VLOOKUP(A814,Planilha1!A:Y,24,FALSE)</f>
        <v>Não</v>
      </c>
      <c r="J814" s="10" t="str">
        <f>VLOOKUP(A814,Planilha1!A:Y,25,FALSE)</f>
        <v>Não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Não</v>
      </c>
      <c r="H815" s="10" t="str">
        <f>VLOOKUP(A815,Planilha1!A:Y,23,FALSE)</f>
        <v>Não</v>
      </c>
      <c r="I815" s="10" t="str">
        <f>VLOOKUP(A815,Planilha1!A:Y,24,FALSE)</f>
        <v>Não</v>
      </c>
      <c r="J815" s="10" t="str">
        <f>VLOOKUP(A815,Planilha1!A:Y,25,FALSE)</f>
        <v>Não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Não</v>
      </c>
      <c r="I816" s="10" t="str">
        <f>VLOOKUP(A816,Planilha1!A:Y,24,FALSE)</f>
        <v>Não</v>
      </c>
      <c r="J816" s="10" t="str">
        <f>VLOOKUP(A816,Planilha1!A:Y,25,FALSE)</f>
        <v>Não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Não</v>
      </c>
      <c r="H817" s="10" t="str">
        <f>VLOOKUP(A817,Planilha1!A:Y,23,FALSE)</f>
        <v>Não</v>
      </c>
      <c r="I817" s="10" t="str">
        <f>VLOOKUP(A817,Planilha1!A:Y,24,FALSE)</f>
        <v>Não</v>
      </c>
      <c r="J817" s="10" t="str">
        <f>VLOOKUP(A817,Planilha1!A:Y,25,FALSE)</f>
        <v>Não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Não</v>
      </c>
      <c r="H818" s="10" t="str">
        <f>VLOOKUP(A818,Planilha1!A:Y,23,FALSE)</f>
        <v>Não</v>
      </c>
      <c r="I818" s="10" t="str">
        <f>VLOOKUP(A818,Planilha1!A:Y,24,FALSE)</f>
        <v>Não</v>
      </c>
      <c r="J818" s="10" t="str">
        <f>VLOOKUP(A818,Planilha1!A:Y,25,FALSE)</f>
        <v>Não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Não</v>
      </c>
      <c r="H819" s="10" t="str">
        <f>VLOOKUP(A819,Planilha1!A:Y,23,FALSE)</f>
        <v>Não</v>
      </c>
      <c r="I819" s="10" t="str">
        <f>VLOOKUP(A819,Planilha1!A:Y,24,FALSE)</f>
        <v>Não</v>
      </c>
      <c r="J819" s="10" t="str">
        <f>VLOOKUP(A819,Planilha1!A:Y,25,FALSE)</f>
        <v>Não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Não</v>
      </c>
      <c r="I820" s="10" t="str">
        <f>VLOOKUP(A820,Planilha1!A:Y,24,FALSE)</f>
        <v>Não</v>
      </c>
      <c r="J820" s="10" t="str">
        <f>VLOOKUP(A820,Planilha1!A:Y,25,FALSE)</f>
        <v>Não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Não</v>
      </c>
      <c r="H821" s="10" t="str">
        <f>VLOOKUP(A821,Planilha1!A:Y,23,FALSE)</f>
        <v>Não</v>
      </c>
      <c r="I821" s="10" t="str">
        <f>VLOOKUP(A821,Planilha1!A:Y,24,FALSE)</f>
        <v>Não</v>
      </c>
      <c r="J821" s="10" t="str">
        <f>VLOOKUP(A821,Planilha1!A:Y,25,FALSE)</f>
        <v>Não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Não</v>
      </c>
      <c r="H822" s="10" t="str">
        <f>VLOOKUP(A822,Planilha1!A:Y,23,FALSE)</f>
        <v>Não</v>
      </c>
      <c r="I822" s="10" t="str">
        <f>VLOOKUP(A822,Planilha1!A:Y,24,FALSE)</f>
        <v>Não</v>
      </c>
      <c r="J822" s="10" t="str">
        <f>VLOOKUP(A822,Planilha1!A:Y,25,FALSE)</f>
        <v>Não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Não</v>
      </c>
      <c r="I823" s="10" t="str">
        <f>VLOOKUP(A823,Planilha1!A:Y,24,FALSE)</f>
        <v>Não</v>
      </c>
      <c r="J823" s="10" t="str">
        <f>VLOOKUP(A823,Planilha1!A:Y,25,FALSE)</f>
        <v>Não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Não</v>
      </c>
      <c r="I826" s="10" t="str">
        <f>VLOOKUP(A826,Planilha1!A:Y,24,FALSE)</f>
        <v>Não</v>
      </c>
      <c r="J826" s="10" t="str">
        <f>VLOOKUP(A826,Planilha1!A:Y,25,FALSE)</f>
        <v>Não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Não</v>
      </c>
      <c r="H827" s="10" t="str">
        <f>VLOOKUP(A827,Planilha1!A:Y,23,FALSE)</f>
        <v>Não</v>
      </c>
      <c r="I827" s="10" t="str">
        <f>VLOOKUP(A827,Planilha1!A:Y,24,FALSE)</f>
        <v>Não</v>
      </c>
      <c r="J827" s="10" t="str">
        <f>VLOOKUP(A827,Planilha1!A:Y,25,FALSE)</f>
        <v>Não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Não</v>
      </c>
      <c r="H829" s="10" t="str">
        <f>VLOOKUP(A829,Planilha1!A:Y,23,FALSE)</f>
        <v>Não</v>
      </c>
      <c r="I829" s="10" t="str">
        <f>VLOOKUP(A829,Planilha1!A:Y,24,FALSE)</f>
        <v>Não</v>
      </c>
      <c r="J829" s="10" t="str">
        <f>VLOOKUP(A829,Planilha1!A:Y,25,FALSE)</f>
        <v>Não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Não</v>
      </c>
      <c r="H830" s="10" t="str">
        <f>VLOOKUP(A830,Planilha1!A:Y,23,FALSE)</f>
        <v>Não</v>
      </c>
      <c r="I830" s="10" t="str">
        <f>VLOOKUP(A830,Planilha1!A:Y,24,FALSE)</f>
        <v>Não</v>
      </c>
      <c r="J830" s="10" t="str">
        <f>VLOOKUP(A830,Planilha1!A:Y,25,FALSE)</f>
        <v>Não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Não</v>
      </c>
      <c r="H831" s="10" t="str">
        <f>VLOOKUP(A831,Planilha1!A:Y,23,FALSE)</f>
        <v>Não</v>
      </c>
      <c r="I831" s="10" t="str">
        <f>VLOOKUP(A831,Planilha1!A:Y,24,FALSE)</f>
        <v>Não</v>
      </c>
      <c r="J831" s="10" t="str">
        <f>VLOOKUP(A831,Planilha1!A:Y,25,FALSE)</f>
        <v>Não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Não</v>
      </c>
      <c r="H832" s="10" t="str">
        <f>VLOOKUP(A832,Planilha1!A:Y,23,FALSE)</f>
        <v>Não</v>
      </c>
      <c r="I832" s="10" t="str">
        <f>VLOOKUP(A832,Planilha1!A:Y,24,FALSE)</f>
        <v>Não</v>
      </c>
      <c r="J832" s="10" t="str">
        <f>VLOOKUP(A832,Planilha1!A:Y,25,FALSE)</f>
        <v>Não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Não</v>
      </c>
      <c r="I833" s="10" t="str">
        <f>VLOOKUP(A833,Planilha1!A:Y,24,FALSE)</f>
        <v>Não</v>
      </c>
      <c r="J833" s="10" t="str">
        <f>VLOOKUP(A833,Planilha1!A:Y,25,FALSE)</f>
        <v>Não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Não</v>
      </c>
      <c r="H834" s="10" t="str">
        <f>VLOOKUP(A834,Planilha1!A:Y,23,FALSE)</f>
        <v>Não</v>
      </c>
      <c r="I834" s="10" t="str">
        <f>VLOOKUP(A834,Planilha1!A:Y,24,FALSE)</f>
        <v>Não</v>
      </c>
      <c r="J834" s="10" t="str">
        <f>VLOOKUP(A834,Planilha1!A:Y,25,FALSE)</f>
        <v>Não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Não</v>
      </c>
      <c r="H835" s="10" t="str">
        <f>VLOOKUP(A835,Planilha1!A:Y,23,FALSE)</f>
        <v>Não</v>
      </c>
      <c r="I835" s="10" t="str">
        <f>VLOOKUP(A835,Planilha1!A:Y,24,FALSE)</f>
        <v>Não</v>
      </c>
      <c r="J835" s="10" t="str">
        <f>VLOOKUP(A835,Planilha1!A:Y,25,FALSE)</f>
        <v>Não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Não</v>
      </c>
      <c r="H836" s="10" t="str">
        <f>VLOOKUP(A836,Planilha1!A:Y,23,FALSE)</f>
        <v>Não</v>
      </c>
      <c r="I836" s="10" t="str">
        <f>VLOOKUP(A836,Planilha1!A:Y,24,FALSE)</f>
        <v>Não</v>
      </c>
      <c r="J836" s="10" t="str">
        <f>VLOOKUP(A836,Planilha1!A:Y,25,FALSE)</f>
        <v>Não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Não</v>
      </c>
      <c r="H837" s="10" t="str">
        <f>VLOOKUP(A837,Planilha1!A:Y,23,FALSE)</f>
        <v>Não</v>
      </c>
      <c r="I837" s="10" t="str">
        <f>VLOOKUP(A837,Planilha1!A:Y,24,FALSE)</f>
        <v>Não</v>
      </c>
      <c r="J837" s="10" t="str">
        <f>VLOOKUP(A837,Planilha1!A:Y,25,FALSE)</f>
        <v>Não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Não</v>
      </c>
      <c r="H838" s="10" t="str">
        <f>VLOOKUP(A838,Planilha1!A:Y,23,FALSE)</f>
        <v>Não</v>
      </c>
      <c r="I838" s="10" t="str">
        <f>VLOOKUP(A838,Planilha1!A:Y,24,FALSE)</f>
        <v>Não</v>
      </c>
      <c r="J838" s="10" t="str">
        <f>VLOOKUP(A838,Planilha1!A:Y,25,FALSE)</f>
        <v>Não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Não</v>
      </c>
      <c r="I839" s="10" t="str">
        <f>VLOOKUP(A839,Planilha1!A:Y,24,FALSE)</f>
        <v>Não</v>
      </c>
      <c r="J839" s="10" t="str">
        <f>VLOOKUP(A839,Planilha1!A:Y,25,FALSE)</f>
        <v>Não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Não</v>
      </c>
      <c r="I840" s="10" t="str">
        <f>VLOOKUP(A840,Planilha1!A:Y,24,FALSE)</f>
        <v>Não</v>
      </c>
      <c r="J840" s="10" t="str">
        <f>VLOOKUP(A840,Planilha1!A:Y,25,FALSE)</f>
        <v>Não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Não</v>
      </c>
      <c r="H841" s="10" t="str">
        <f>VLOOKUP(A841,Planilha1!A:Y,23,FALSE)</f>
        <v>Não</v>
      </c>
      <c r="I841" s="10" t="str">
        <f>VLOOKUP(A841,Planilha1!A:Y,24,FALSE)</f>
        <v>Não</v>
      </c>
      <c r="J841" s="10" t="str">
        <f>VLOOKUP(A841,Planilha1!A:Y,25,FALSE)</f>
        <v>Não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Não</v>
      </c>
      <c r="I843" s="10" t="str">
        <f>VLOOKUP(A843,Planilha1!A:Y,24,FALSE)</f>
        <v>Não</v>
      </c>
      <c r="J843" s="10" t="str">
        <f>VLOOKUP(A843,Planilha1!A:Y,25,FALSE)</f>
        <v>Não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Não</v>
      </c>
      <c r="H844" s="10" t="str">
        <f>VLOOKUP(A844,Planilha1!A:Y,23,FALSE)</f>
        <v>Não</v>
      </c>
      <c r="I844" s="10" t="str">
        <f>VLOOKUP(A844,Planilha1!A:Y,24,FALSE)</f>
        <v>Não</v>
      </c>
      <c r="J844" s="10" t="str">
        <f>VLOOKUP(A844,Planilha1!A:Y,25,FALSE)</f>
        <v>Não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Não</v>
      </c>
      <c r="I845" s="10" t="str">
        <f>VLOOKUP(A845,Planilha1!A:Y,24,FALSE)</f>
        <v>Não</v>
      </c>
      <c r="J845" s="10" t="str">
        <f>VLOOKUP(A845,Planilha1!A:Y,25,FALSE)</f>
        <v>Não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Não</v>
      </c>
      <c r="H846" s="10" t="str">
        <f>VLOOKUP(A846,Planilha1!A:Y,23,FALSE)</f>
        <v>Não</v>
      </c>
      <c r="I846" s="10" t="str">
        <f>VLOOKUP(A846,Planilha1!A:Y,24,FALSE)</f>
        <v>Não</v>
      </c>
      <c r="J846" s="10" t="str">
        <f>VLOOKUP(A846,Planilha1!A:Y,25,FALSE)</f>
        <v>Não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Não</v>
      </c>
      <c r="I848" s="10" t="str">
        <f>VLOOKUP(A848,Planilha1!A:Y,24,FALSE)</f>
        <v>Não</v>
      </c>
      <c r="J848" s="10" t="str">
        <f>VLOOKUP(A848,Planilha1!A:Y,25,FALSE)</f>
        <v>Não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Não</v>
      </c>
      <c r="I850" s="10" t="str">
        <f>VLOOKUP(A850,Planilha1!A:Y,24,FALSE)</f>
        <v>Não</v>
      </c>
      <c r="J850" s="10" t="str">
        <f>VLOOKUP(A850,Planilha1!A:Y,25,FALSE)</f>
        <v>Não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Não</v>
      </c>
      <c r="H851" s="10" t="str">
        <f>VLOOKUP(A851,Planilha1!A:Y,23,FALSE)</f>
        <v>Não</v>
      </c>
      <c r="I851" s="10" t="str">
        <f>VLOOKUP(A851,Planilha1!A:Y,24,FALSE)</f>
        <v>Não</v>
      </c>
      <c r="J851" s="10" t="str">
        <f>VLOOKUP(A851,Planilha1!A:Y,25,FALSE)</f>
        <v>Não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Não</v>
      </c>
      <c r="H852" s="10" t="str">
        <f>VLOOKUP(A852,Planilha1!A:Y,23,FALSE)</f>
        <v>Não</v>
      </c>
      <c r="I852" s="10" t="str">
        <f>VLOOKUP(A852,Planilha1!A:Y,24,FALSE)</f>
        <v>Não</v>
      </c>
      <c r="J852" s="10" t="str">
        <f>VLOOKUP(A852,Planilha1!A:Y,25,FALSE)</f>
        <v>Não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Não</v>
      </c>
      <c r="H853" s="10" t="str">
        <f>VLOOKUP(A853,Planilha1!A:Y,23,FALSE)</f>
        <v>Não</v>
      </c>
      <c r="I853" s="10" t="str">
        <f>VLOOKUP(A853,Planilha1!A:Y,24,FALSE)</f>
        <v>Não</v>
      </c>
      <c r="J853" s="10" t="str">
        <f>VLOOKUP(A853,Planilha1!A:Y,25,FALSE)</f>
        <v>Não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Não</v>
      </c>
      <c r="H854" s="10" t="str">
        <f>VLOOKUP(A854,Planilha1!A:Y,23,FALSE)</f>
        <v>Não</v>
      </c>
      <c r="I854" s="10" t="str">
        <f>VLOOKUP(A854,Planilha1!A:Y,24,FALSE)</f>
        <v>Não</v>
      </c>
      <c r="J854" s="10" t="str">
        <f>VLOOKUP(A854,Planilha1!A:Y,25,FALSE)</f>
        <v>Não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Não</v>
      </c>
      <c r="H855" s="10" t="str">
        <f>VLOOKUP(A855,Planilha1!A:Y,23,FALSE)</f>
        <v>Não</v>
      </c>
      <c r="I855" s="10" t="str">
        <f>VLOOKUP(A855,Planilha1!A:Y,24,FALSE)</f>
        <v>Não</v>
      </c>
      <c r="J855" s="10" t="str">
        <f>VLOOKUP(A855,Planilha1!A:Y,25,FALSE)</f>
        <v>Não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Não</v>
      </c>
      <c r="H856" s="10" t="str">
        <f>VLOOKUP(A856,Planilha1!A:Y,23,FALSE)</f>
        <v>Não</v>
      </c>
      <c r="I856" s="10" t="str">
        <f>VLOOKUP(A856,Planilha1!A:Y,24,FALSE)</f>
        <v>Não</v>
      </c>
      <c r="J856" s="10" t="str">
        <f>VLOOKUP(A856,Planilha1!A:Y,25,FALSE)</f>
        <v>Não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Não</v>
      </c>
      <c r="H857" s="10" t="str">
        <f>VLOOKUP(A857,Planilha1!A:Y,23,FALSE)</f>
        <v>Não</v>
      </c>
      <c r="I857" s="10" t="str">
        <f>VLOOKUP(A857,Planilha1!A:Y,24,FALSE)</f>
        <v>Não</v>
      </c>
      <c r="J857" s="10" t="str">
        <f>VLOOKUP(A857,Planilha1!A:Y,25,FALSE)</f>
        <v>Não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Não</v>
      </c>
      <c r="I858" s="10" t="str">
        <f>VLOOKUP(A858,Planilha1!A:Y,24,FALSE)</f>
        <v>Não</v>
      </c>
      <c r="J858" s="10" t="str">
        <f>VLOOKUP(A858,Planilha1!A:Y,25,FALSE)</f>
        <v>Não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Não</v>
      </c>
      <c r="H860" s="10" t="str">
        <f>VLOOKUP(A860,Planilha1!A:Y,23,FALSE)</f>
        <v>Não</v>
      </c>
      <c r="I860" s="10" t="str">
        <f>VLOOKUP(A860,Planilha1!A:Y,24,FALSE)</f>
        <v>Não</v>
      </c>
      <c r="J860" s="10" t="str">
        <f>VLOOKUP(A860,Planilha1!A:Y,25,FALSE)</f>
        <v>Não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Não</v>
      </c>
      <c r="F861" s="10" t="str">
        <f>VLOOKUP(A861,Planilha1!A:Y,21,FALSE)</f>
        <v>Não</v>
      </c>
      <c r="G861" s="10" t="str">
        <f>VLOOKUP(A861,Planilha1!A:Y,22,FALSE)</f>
        <v>Não</v>
      </c>
      <c r="H861" s="10" t="str">
        <f>VLOOKUP(A861,Planilha1!A:Y,23,FALSE)</f>
        <v>Não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Não</v>
      </c>
      <c r="H862" s="10" t="str">
        <f>VLOOKUP(A862,Planilha1!A:Y,23,FALSE)</f>
        <v>Não</v>
      </c>
      <c r="I862" s="10" t="str">
        <f>VLOOKUP(A862,Planilha1!A:Y,24,FALSE)</f>
        <v>Não</v>
      </c>
      <c r="J862" s="10" t="str">
        <f>VLOOKUP(A862,Planilha1!A:Y,25,FALSE)</f>
        <v>Não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Não</v>
      </c>
      <c r="F864" s="10" t="str">
        <f>VLOOKUP(A864,Planilha1!A:Y,21,FALSE)</f>
        <v>Sim</v>
      </c>
      <c r="G864" s="10" t="str">
        <f>VLOOKUP(A864,Planilha1!A:Y,22,FALSE)</f>
        <v>Não</v>
      </c>
      <c r="H864" s="10" t="str">
        <f>VLOOKUP(A864,Planilha1!A:Y,23,FALSE)</f>
        <v>Não</v>
      </c>
      <c r="I864" s="10" t="str">
        <f>VLOOKUP(A864,Planilha1!A:Y,24,FALSE)</f>
        <v>Não</v>
      </c>
      <c r="J864" s="10" t="str">
        <f>VLOOKUP(A864,Planilha1!A:Y,25,FALSE)</f>
        <v>Não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Não</v>
      </c>
      <c r="I865" s="10" t="str">
        <f>VLOOKUP(A865,Planilha1!A:Y,24,FALSE)</f>
        <v>Não</v>
      </c>
      <c r="J865" s="10" t="str">
        <f>VLOOKUP(A865,Planilha1!A:Y,25,FALSE)</f>
        <v>Não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Não</v>
      </c>
      <c r="F866" s="10" t="str">
        <f>VLOOKUP(A866,Planilha1!A:Y,21,FALSE)</f>
        <v>Não</v>
      </c>
      <c r="G866" s="10" t="str">
        <f>VLOOKUP(A866,Planilha1!A:Y,22,FALSE)</f>
        <v>Não</v>
      </c>
      <c r="H866" s="10" t="str">
        <f>VLOOKUP(A866,Planilha1!A:Y,23,FALSE)</f>
        <v>Não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Não</v>
      </c>
      <c r="H867" s="10" t="str">
        <f>VLOOKUP(A867,Planilha1!A:Y,23,FALSE)</f>
        <v>Não</v>
      </c>
      <c r="I867" s="10" t="str">
        <f>VLOOKUP(A867,Planilha1!A:Y,24,FALSE)</f>
        <v>Não</v>
      </c>
      <c r="J867" s="10" t="str">
        <f>VLOOKUP(A867,Planilha1!A:Y,25,FALSE)</f>
        <v>Não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Não</v>
      </c>
      <c r="H868" s="10" t="str">
        <f>VLOOKUP(A868,Planilha1!A:Y,23,FALSE)</f>
        <v>Não</v>
      </c>
      <c r="I868" s="10" t="str">
        <f>VLOOKUP(A868,Planilha1!A:Y,24,FALSE)</f>
        <v>Não</v>
      </c>
      <c r="J868" s="10" t="str">
        <f>VLOOKUP(A868,Planilha1!A:Y,25,FALSE)</f>
        <v>Não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Não</v>
      </c>
      <c r="H869" s="10" t="str">
        <f>VLOOKUP(A869,Planilha1!A:Y,23,FALSE)</f>
        <v>Não</v>
      </c>
      <c r="I869" s="10" t="str">
        <f>VLOOKUP(A869,Planilha1!A:Y,24,FALSE)</f>
        <v>Não</v>
      </c>
      <c r="J869" s="10" t="str">
        <f>VLOOKUP(A869,Planilha1!A:Y,25,FALSE)</f>
        <v>Não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Não</v>
      </c>
      <c r="I870" s="10" t="str">
        <f>VLOOKUP(A870,Planilha1!A:Y,24,FALSE)</f>
        <v>Não</v>
      </c>
      <c r="J870" s="10" t="str">
        <f>VLOOKUP(A870,Planilha1!A:Y,25,FALSE)</f>
        <v>Não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Não</v>
      </c>
      <c r="H871" s="10" t="str">
        <f>VLOOKUP(A871,Planilha1!A:Y,23,FALSE)</f>
        <v>Não</v>
      </c>
      <c r="I871" s="10" t="str">
        <f>VLOOKUP(A871,Planilha1!A:Y,24,FALSE)</f>
        <v>Não</v>
      </c>
      <c r="J871" s="10" t="str">
        <f>VLOOKUP(A871,Planilha1!A:Y,25,FALSE)</f>
        <v>Não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Não</v>
      </c>
      <c r="I873" s="10" t="str">
        <f>VLOOKUP(A873,Planilha1!A:Y,24,FALSE)</f>
        <v>Não</v>
      </c>
      <c r="J873" s="10" t="str">
        <f>VLOOKUP(A873,Planilha1!A:Y,25,FALSE)</f>
        <v>Não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Não</v>
      </c>
      <c r="H875" s="10" t="str">
        <f>VLOOKUP(A875,Planilha1!A:Y,23,FALSE)</f>
        <v>Não</v>
      </c>
      <c r="I875" s="10" t="str">
        <f>VLOOKUP(A875,Planilha1!A:Y,24,FALSE)</f>
        <v>Não</v>
      </c>
      <c r="J875" s="10" t="str">
        <f>VLOOKUP(A875,Planilha1!A:Y,25,FALSE)</f>
        <v>Não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Não</v>
      </c>
      <c r="H876" s="10" t="str">
        <f>VLOOKUP(A876,Planilha1!A:Y,23,FALSE)</f>
        <v>Não</v>
      </c>
      <c r="I876" s="10" t="str">
        <f>VLOOKUP(A876,Planilha1!A:Y,24,FALSE)</f>
        <v>Não</v>
      </c>
      <c r="J876" s="10" t="str">
        <f>VLOOKUP(A876,Planilha1!A:Y,25,FALSE)</f>
        <v>Não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Não</v>
      </c>
      <c r="H877" s="10" t="str">
        <f>VLOOKUP(A877,Planilha1!A:Y,23,FALSE)</f>
        <v>Não</v>
      </c>
      <c r="I877" s="10" t="str">
        <f>VLOOKUP(A877,Planilha1!A:Y,24,FALSE)</f>
        <v>Não</v>
      </c>
      <c r="J877" s="10" t="str">
        <f>VLOOKUP(A877,Planilha1!A:Y,25,FALSE)</f>
        <v>Não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Não</v>
      </c>
      <c r="H878" s="10" t="str">
        <f>VLOOKUP(A878,Planilha1!A:Y,23,FALSE)</f>
        <v>Não</v>
      </c>
      <c r="I878" s="10" t="str">
        <f>VLOOKUP(A878,Planilha1!A:Y,24,FALSE)</f>
        <v>Não</v>
      </c>
      <c r="J878" s="10" t="str">
        <f>VLOOKUP(A878,Planilha1!A:Y,25,FALSE)</f>
        <v>Não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Não</v>
      </c>
      <c r="H879" s="10" t="str">
        <f>VLOOKUP(A879,Planilha1!A:Y,23,FALSE)</f>
        <v>Não</v>
      </c>
      <c r="I879" s="10" t="str">
        <f>VLOOKUP(A879,Planilha1!A:Y,24,FALSE)</f>
        <v>Não</v>
      </c>
      <c r="J879" s="10" t="str">
        <f>VLOOKUP(A879,Planilha1!A:Y,25,FALSE)</f>
        <v>Não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Não</v>
      </c>
      <c r="H880" s="10" t="str">
        <f>VLOOKUP(A880,Planilha1!A:Y,23,FALSE)</f>
        <v>Não</v>
      </c>
      <c r="I880" s="10" t="str">
        <f>VLOOKUP(A880,Planilha1!A:Y,24,FALSE)</f>
        <v>Não</v>
      </c>
      <c r="J880" s="10" t="str">
        <f>VLOOKUP(A880,Planilha1!A:Y,25,FALSE)</f>
        <v>Não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Não</v>
      </c>
      <c r="H881" s="10" t="str">
        <f>VLOOKUP(A881,Planilha1!A:Y,23,FALSE)</f>
        <v>Não</v>
      </c>
      <c r="I881" s="10" t="str">
        <f>VLOOKUP(A881,Planilha1!A:Y,24,FALSE)</f>
        <v>Não</v>
      </c>
      <c r="J881" s="10" t="str">
        <f>VLOOKUP(A881,Planilha1!A:Y,25,FALSE)</f>
        <v>Não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Não</v>
      </c>
      <c r="H882" s="10" t="str">
        <f>VLOOKUP(A882,Planilha1!A:Y,23,FALSE)</f>
        <v>Não</v>
      </c>
      <c r="I882" s="10" t="str">
        <f>VLOOKUP(A882,Planilha1!A:Y,24,FALSE)</f>
        <v>Não</v>
      </c>
      <c r="J882" s="10" t="str">
        <f>VLOOKUP(A882,Planilha1!A:Y,25,FALSE)</f>
        <v>Não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Não</v>
      </c>
      <c r="H883" s="10" t="str">
        <f>VLOOKUP(A883,Planilha1!A:Y,23,FALSE)</f>
        <v>Não</v>
      </c>
      <c r="I883" s="10" t="str">
        <f>VLOOKUP(A883,Planilha1!A:Y,24,FALSE)</f>
        <v>Não</v>
      </c>
      <c r="J883" s="10" t="str">
        <f>VLOOKUP(A883,Planilha1!A:Y,25,FALSE)</f>
        <v>Não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Não</v>
      </c>
      <c r="I885" s="10" t="str">
        <f>VLOOKUP(A885,Planilha1!A:Y,24,FALSE)</f>
        <v>Não</v>
      </c>
      <c r="J885" s="10" t="str">
        <f>VLOOKUP(A885,Planilha1!A:Y,25,FALSE)</f>
        <v>Não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Não</v>
      </c>
      <c r="H886" s="10" t="str">
        <f>VLOOKUP(A886,Planilha1!A:Y,23,FALSE)</f>
        <v>Não</v>
      </c>
      <c r="I886" s="10" t="str">
        <f>VLOOKUP(A886,Planilha1!A:Y,24,FALSE)</f>
        <v>Não</v>
      </c>
      <c r="J886" s="10" t="str">
        <f>VLOOKUP(A886,Planilha1!A:Y,25,FALSE)</f>
        <v>Não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Não</v>
      </c>
      <c r="I888" s="10" t="str">
        <f>VLOOKUP(A888,Planilha1!A:Y,24,FALSE)</f>
        <v>Não</v>
      </c>
      <c r="J888" s="10" t="str">
        <f>VLOOKUP(A888,Planilha1!A:Y,25,FALSE)</f>
        <v>Não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Não</v>
      </c>
      <c r="H889" s="10" t="str">
        <f>VLOOKUP(A889,Planilha1!A:Y,23,FALSE)</f>
        <v>Não</v>
      </c>
      <c r="I889" s="10" t="str">
        <f>VLOOKUP(A889,Planilha1!A:Y,24,FALSE)</f>
        <v>Não</v>
      </c>
      <c r="J889" s="10" t="str">
        <f>VLOOKUP(A889,Planilha1!A:Y,25,FALSE)</f>
        <v>Não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Não</v>
      </c>
      <c r="I890" s="10" t="str">
        <f>VLOOKUP(A890,Planilha1!A:Y,24,FALSE)</f>
        <v>Não</v>
      </c>
      <c r="J890" s="10" t="str">
        <f>VLOOKUP(A890,Planilha1!A:Y,25,FALSE)</f>
        <v>Não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Não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Não</v>
      </c>
      <c r="I891" s="10" t="str">
        <f>VLOOKUP(A891,Planilha1!A:Y,24,FALSE)</f>
        <v>Não</v>
      </c>
      <c r="J891" s="10" t="str">
        <f>VLOOKUP(A891,Planilha1!A:Y,25,FALSE)</f>
        <v>Não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Não</v>
      </c>
      <c r="I892" s="10" t="str">
        <f>VLOOKUP(A892,Planilha1!A:Y,24,FALSE)</f>
        <v>Não</v>
      </c>
      <c r="J892" s="10" t="str">
        <f>VLOOKUP(A892,Planilha1!A:Y,25,FALSE)</f>
        <v>Não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Não</v>
      </c>
      <c r="H893" s="10" t="str">
        <f>VLOOKUP(A893,Planilha1!A:Y,23,FALSE)</f>
        <v>Não</v>
      </c>
      <c r="I893" s="10" t="str">
        <f>VLOOKUP(A893,Planilha1!A:Y,24,FALSE)</f>
        <v>Não</v>
      </c>
      <c r="J893" s="10" t="str">
        <f>VLOOKUP(A893,Planilha1!A:Y,25,FALSE)</f>
        <v>Não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Não</v>
      </c>
      <c r="I894" s="10" t="str">
        <f>VLOOKUP(A894,Planilha1!A:Y,24,FALSE)</f>
        <v>Não</v>
      </c>
      <c r="J894" s="10" t="str">
        <f>VLOOKUP(A894,Planilha1!A:Y,25,FALSE)</f>
        <v>Não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Não</v>
      </c>
      <c r="H895" s="10" t="str">
        <f>VLOOKUP(A895,Planilha1!A:Y,23,FALSE)</f>
        <v>Não</v>
      </c>
      <c r="I895" s="10" t="str">
        <f>VLOOKUP(A895,Planilha1!A:Y,24,FALSE)</f>
        <v>Não</v>
      </c>
      <c r="J895" s="10" t="str">
        <f>VLOOKUP(A895,Planilha1!A:Y,25,FALSE)</f>
        <v>Não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Não</v>
      </c>
      <c r="I896" s="10" t="str">
        <f>VLOOKUP(A896,Planilha1!A:Y,24,FALSE)</f>
        <v>Não</v>
      </c>
      <c r="J896" s="10" t="str">
        <f>VLOOKUP(A896,Planilha1!A:Y,25,FALSE)</f>
        <v>Não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Não</v>
      </c>
      <c r="H897" s="10" t="str">
        <f>VLOOKUP(A897,Planilha1!A:Y,23,FALSE)</f>
        <v>Não</v>
      </c>
      <c r="I897" s="10" t="str">
        <f>VLOOKUP(A897,Planilha1!A:Y,24,FALSE)</f>
        <v>Não</v>
      </c>
      <c r="J897" s="10" t="str">
        <f>VLOOKUP(A897,Planilha1!A:Y,25,FALSE)</f>
        <v>Não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Não</v>
      </c>
      <c r="I898" s="10" t="str">
        <f>VLOOKUP(A898,Planilha1!A:Y,24,FALSE)</f>
        <v>Não</v>
      </c>
      <c r="J898" s="10" t="str">
        <f>VLOOKUP(A898,Planilha1!A:Y,25,FALSE)</f>
        <v>Não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Não</v>
      </c>
      <c r="I899" s="10" t="str">
        <f>VLOOKUP(A899,Planilha1!A:Y,24,FALSE)</f>
        <v>Não</v>
      </c>
      <c r="J899" s="10" t="str">
        <f>VLOOKUP(A899,Planilha1!A:Y,25,FALSE)</f>
        <v>Não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Não</v>
      </c>
      <c r="I900" s="10" t="str">
        <f>VLOOKUP(A900,Planilha1!A:Y,24,FALSE)</f>
        <v>Não</v>
      </c>
      <c r="J900" s="10" t="str">
        <f>VLOOKUP(A900,Planilha1!A:Y,25,FALSE)</f>
        <v>Não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Não</v>
      </c>
      <c r="H901" s="10" t="str">
        <f>VLOOKUP(A901,Planilha1!A:Y,23,FALSE)</f>
        <v>Não</v>
      </c>
      <c r="I901" s="10" t="str">
        <f>VLOOKUP(A901,Planilha1!A:Y,24,FALSE)</f>
        <v>Não</v>
      </c>
      <c r="J901" s="10" t="str">
        <f>VLOOKUP(A901,Planilha1!A:Y,25,FALSE)</f>
        <v>Não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Não</v>
      </c>
      <c r="H902" s="10" t="str">
        <f>VLOOKUP(A902,Planilha1!A:Y,23,FALSE)</f>
        <v>Não</v>
      </c>
      <c r="I902" s="10" t="str">
        <f>VLOOKUP(A902,Planilha1!A:Y,24,FALSE)</f>
        <v>Não</v>
      </c>
      <c r="J902" s="10" t="str">
        <f>VLOOKUP(A902,Planilha1!A:Y,25,FALSE)</f>
        <v>Não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Não</v>
      </c>
      <c r="H903" s="10" t="str">
        <f>VLOOKUP(A903,Planilha1!A:Y,23,FALSE)</f>
        <v>Não</v>
      </c>
      <c r="I903" s="10" t="str">
        <f>VLOOKUP(A903,Planilha1!A:Y,24,FALSE)</f>
        <v>Não</v>
      </c>
      <c r="J903" s="10" t="str">
        <f>VLOOKUP(A903,Planilha1!A:Y,25,FALSE)</f>
        <v>Não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Não</v>
      </c>
      <c r="H904" s="10" t="str">
        <f>VLOOKUP(A904,Planilha1!A:Y,23,FALSE)</f>
        <v>Não</v>
      </c>
      <c r="I904" s="10" t="str">
        <f>VLOOKUP(A904,Planilha1!A:Y,24,FALSE)</f>
        <v>Não</v>
      </c>
      <c r="J904" s="10" t="str">
        <f>VLOOKUP(A904,Planilha1!A:Y,25,FALSE)</f>
        <v>Não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Não</v>
      </c>
      <c r="I905" s="10" t="str">
        <f>VLOOKUP(A905,Planilha1!A:Y,24,FALSE)</f>
        <v>Não</v>
      </c>
      <c r="J905" s="10" t="str">
        <f>VLOOKUP(A905,Planilha1!A:Y,25,FALSE)</f>
        <v>Não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Não</v>
      </c>
      <c r="H906" s="10" t="str">
        <f>VLOOKUP(A906,Planilha1!A:Y,23,FALSE)</f>
        <v>Não</v>
      </c>
      <c r="I906" s="10" t="str">
        <f>VLOOKUP(A906,Planilha1!A:Y,24,FALSE)</f>
        <v>Não</v>
      </c>
      <c r="J906" s="10" t="str">
        <f>VLOOKUP(A906,Planilha1!A:Y,25,FALSE)</f>
        <v>Não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Não</v>
      </c>
      <c r="H908" s="10" t="str">
        <f>VLOOKUP(A908,Planilha1!A:Y,23,FALSE)</f>
        <v>Não</v>
      </c>
      <c r="I908" s="10" t="str">
        <f>VLOOKUP(A908,Planilha1!A:Y,24,FALSE)</f>
        <v>Não</v>
      </c>
      <c r="J908" s="10" t="str">
        <f>VLOOKUP(A908,Planilha1!A:Y,25,FALSE)</f>
        <v>Não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Não</v>
      </c>
      <c r="H910" s="10" t="str">
        <f>VLOOKUP(A910,Planilha1!A:Y,23,FALSE)</f>
        <v>Não</v>
      </c>
      <c r="I910" s="10" t="str">
        <f>VLOOKUP(A910,Planilha1!A:Y,24,FALSE)</f>
        <v>Não</v>
      </c>
      <c r="J910" s="10" t="str">
        <f>VLOOKUP(A910,Planilha1!A:Y,25,FALSE)</f>
        <v>Não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Não</v>
      </c>
      <c r="I911" s="10" t="str">
        <f>VLOOKUP(A911,Planilha1!A:Y,24,FALSE)</f>
        <v>Não</v>
      </c>
      <c r="J911" s="10" t="str">
        <f>VLOOKUP(A911,Planilha1!A:Y,25,FALSE)</f>
        <v>Não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Não</v>
      </c>
      <c r="H912" s="10" t="str">
        <f>VLOOKUP(A912,Planilha1!A:Y,23,FALSE)</f>
        <v>Não</v>
      </c>
      <c r="I912" s="10" t="str">
        <f>VLOOKUP(A912,Planilha1!A:Y,24,FALSE)</f>
        <v>Não</v>
      </c>
      <c r="J912" s="10" t="str">
        <f>VLOOKUP(A912,Planilha1!A:Y,25,FALSE)</f>
        <v>Não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Não</v>
      </c>
      <c r="H913" s="10" t="str">
        <f>VLOOKUP(A913,Planilha1!A:Y,23,FALSE)</f>
        <v>Não</v>
      </c>
      <c r="I913" s="10" t="str">
        <f>VLOOKUP(A913,Planilha1!A:Y,24,FALSE)</f>
        <v>Não</v>
      </c>
      <c r="J913" s="10" t="str">
        <f>VLOOKUP(A913,Planilha1!A:Y,25,FALSE)</f>
        <v>Não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Não</v>
      </c>
      <c r="H915" s="10" t="str">
        <f>VLOOKUP(A915,Planilha1!A:Y,23,FALSE)</f>
        <v>Não</v>
      </c>
      <c r="I915" s="10" t="str">
        <f>VLOOKUP(A915,Planilha1!A:Y,24,FALSE)</f>
        <v>Não</v>
      </c>
      <c r="J915" s="10" t="str">
        <f>VLOOKUP(A915,Planilha1!A:Y,25,FALSE)</f>
        <v>Não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Não</v>
      </c>
      <c r="H916" s="10" t="str">
        <f>VLOOKUP(A916,Planilha1!A:Y,23,FALSE)</f>
        <v>Não</v>
      </c>
      <c r="I916" s="10" t="str">
        <f>VLOOKUP(A916,Planilha1!A:Y,24,FALSE)</f>
        <v>Não</v>
      </c>
      <c r="J916" s="10" t="str">
        <f>VLOOKUP(A916,Planilha1!A:Y,25,FALSE)</f>
        <v>Não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Não</v>
      </c>
      <c r="I917" s="10" t="str">
        <f>VLOOKUP(A917,Planilha1!A:Y,24,FALSE)</f>
        <v>Não</v>
      </c>
      <c r="J917" s="10" t="str">
        <f>VLOOKUP(A917,Planilha1!A:Y,25,FALSE)</f>
        <v>Não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Não</v>
      </c>
      <c r="I921" s="10" t="str">
        <f>VLOOKUP(A921,Planilha1!A:Y,24,FALSE)</f>
        <v>Não</v>
      </c>
      <c r="J921" s="10" t="str">
        <f>VLOOKUP(A921,Planilha1!A:Y,25,FALSE)</f>
        <v>Não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Não</v>
      </c>
      <c r="I922" s="10" t="str">
        <f>VLOOKUP(A922,Planilha1!A:Y,24,FALSE)</f>
        <v>Não</v>
      </c>
      <c r="J922" s="10" t="str">
        <f>VLOOKUP(A922,Planilha1!A:Y,25,FALSE)</f>
        <v>Não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Não</v>
      </c>
      <c r="I923" s="10" t="str">
        <f>VLOOKUP(A923,Planilha1!A:Y,24,FALSE)</f>
        <v>Não</v>
      </c>
      <c r="J923" s="10" t="str">
        <f>VLOOKUP(A923,Planilha1!A:Y,25,FALSE)</f>
        <v>Não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Não</v>
      </c>
      <c r="I924" s="10" t="str">
        <f>VLOOKUP(A924,Planilha1!A:Y,24,FALSE)</f>
        <v>Não</v>
      </c>
      <c r="J924" s="10" t="str">
        <f>VLOOKUP(A924,Planilha1!A:Y,25,FALSE)</f>
        <v>Não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Não</v>
      </c>
      <c r="I926" s="10" t="str">
        <f>VLOOKUP(A926,Planilha1!A:Y,24,FALSE)</f>
        <v>Não</v>
      </c>
      <c r="J926" s="10" t="str">
        <f>VLOOKUP(A926,Planilha1!A:Y,25,FALSE)</f>
        <v>Não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Não</v>
      </c>
      <c r="I931" s="10" t="str">
        <f>VLOOKUP(A931,Planilha1!A:Y,24,FALSE)</f>
        <v>Não</v>
      </c>
      <c r="J931" s="10" t="str">
        <f>VLOOKUP(A931,Planilha1!A:Y,25,FALSE)</f>
        <v>Não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Não</v>
      </c>
      <c r="I932" s="10" t="str">
        <f>VLOOKUP(A932,Planilha1!A:Y,24,FALSE)</f>
        <v>Não</v>
      </c>
      <c r="J932" s="10" t="str">
        <f>VLOOKUP(A932,Planilha1!A:Y,25,FALSE)</f>
        <v>Não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Não</v>
      </c>
      <c r="I936" s="10" t="str">
        <f>VLOOKUP(A936,Planilha1!A:Y,24,FALSE)</f>
        <v>Não</v>
      </c>
      <c r="J936" s="10" t="str">
        <f>VLOOKUP(A936,Planilha1!A:Y,25,FALSE)</f>
        <v>Não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Não</v>
      </c>
      <c r="I937" s="10" t="str">
        <f>VLOOKUP(A937,Planilha1!A:Y,24,FALSE)</f>
        <v>Não</v>
      </c>
      <c r="J937" s="10" t="str">
        <f>VLOOKUP(A937,Planilha1!A:Y,25,FALSE)</f>
        <v>Não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Não</v>
      </c>
      <c r="I939" s="10" t="str">
        <f>VLOOKUP(A939,Planilha1!A:Y,24,FALSE)</f>
        <v>Não</v>
      </c>
      <c r="J939" s="10" t="str">
        <f>VLOOKUP(A939,Planilha1!A:Y,25,FALSE)</f>
        <v>Não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Não</v>
      </c>
      <c r="I942" s="10" t="str">
        <f>VLOOKUP(A942,Planilha1!A:Y,24,FALSE)</f>
        <v>Não</v>
      </c>
      <c r="J942" s="10" t="str">
        <f>VLOOKUP(A942,Planilha1!A:Y,25,FALSE)</f>
        <v>Não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Não</v>
      </c>
      <c r="I944" s="10" t="str">
        <f>VLOOKUP(A944,Planilha1!A:Y,24,FALSE)</f>
        <v>Não</v>
      </c>
      <c r="J944" s="10" t="str">
        <f>VLOOKUP(A944,Planilha1!A:Y,25,FALSE)</f>
        <v>Não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Não</v>
      </c>
      <c r="H947" s="10" t="str">
        <f>VLOOKUP(A947,Planilha1!A:Y,23,FALSE)</f>
        <v>Não</v>
      </c>
      <c r="I947" s="10" t="str">
        <f>VLOOKUP(A947,Planilha1!A:Y,24,FALSE)</f>
        <v>Não</v>
      </c>
      <c r="J947" s="10" t="str">
        <f>VLOOKUP(A947,Planilha1!A:Y,25,FALSE)</f>
        <v>Não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Não</v>
      </c>
      <c r="I949" s="10" t="str">
        <f>VLOOKUP(A949,Planilha1!A:Y,24,FALSE)</f>
        <v>Não</v>
      </c>
      <c r="J949" s="10" t="str">
        <f>VLOOKUP(A949,Planilha1!A:Y,25,FALSE)</f>
        <v>Não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Não</v>
      </c>
      <c r="I953" s="10" t="str">
        <f>VLOOKUP(A953,Planilha1!A:Y,24,FALSE)</f>
        <v>Não</v>
      </c>
      <c r="J953" s="10" t="str">
        <f>VLOOKUP(A953,Planilha1!A:Y,25,FALSE)</f>
        <v>Não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Não</v>
      </c>
      <c r="I955" s="10" t="str">
        <f>VLOOKUP(A955,Planilha1!A:Y,24,FALSE)</f>
        <v>Não</v>
      </c>
      <c r="J955" s="10" t="str">
        <f>VLOOKUP(A955,Planilha1!A:Y,25,FALSE)</f>
        <v>Não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Não</v>
      </c>
      <c r="I956" s="10" t="str">
        <f>VLOOKUP(A956,Planilha1!A:Y,24,FALSE)</f>
        <v>Não</v>
      </c>
      <c r="J956" s="10" t="str">
        <f>VLOOKUP(A956,Planilha1!A:Y,25,FALSE)</f>
        <v>Não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Não</v>
      </c>
      <c r="H957" s="10" t="str">
        <f>VLOOKUP(A957,Planilha1!A:Y,23,FALSE)</f>
        <v>Não</v>
      </c>
      <c r="I957" s="10" t="str">
        <f>VLOOKUP(A957,Planilha1!A:Y,24,FALSE)</f>
        <v>Não</v>
      </c>
      <c r="J957" s="10" t="str">
        <f>VLOOKUP(A957,Planilha1!A:Y,25,FALSE)</f>
        <v>Não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Não</v>
      </c>
      <c r="I958" s="10" t="str">
        <f>VLOOKUP(A958,Planilha1!A:Y,24,FALSE)</f>
        <v>Não</v>
      </c>
      <c r="J958" s="10" t="str">
        <f>VLOOKUP(A958,Planilha1!A:Y,25,FALSE)</f>
        <v>Não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Não</v>
      </c>
      <c r="I959" s="10" t="str">
        <f>VLOOKUP(A959,Planilha1!A:Y,24,FALSE)</f>
        <v>Não</v>
      </c>
      <c r="J959" s="10" t="str">
        <f>VLOOKUP(A959,Planilha1!A:Y,25,FALSE)</f>
        <v>Não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Não</v>
      </c>
      <c r="I961" s="10" t="str">
        <f>VLOOKUP(A961,Planilha1!A:Y,24,FALSE)</f>
        <v>Não</v>
      </c>
      <c r="J961" s="10" t="str">
        <f>VLOOKUP(A961,Planilha1!A:Y,25,FALSE)</f>
        <v>Não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Não</v>
      </c>
      <c r="I962" s="10" t="str">
        <f>VLOOKUP(A962,Planilha1!A:Y,24,FALSE)</f>
        <v>Não</v>
      </c>
      <c r="J962" s="10" t="str">
        <f>VLOOKUP(A962,Planilha1!A:Y,25,FALSE)</f>
        <v>Não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Não</v>
      </c>
      <c r="I966" s="10" t="str">
        <f>VLOOKUP(A966,Planilha1!A:Y,24,FALSE)</f>
        <v>Não</v>
      </c>
      <c r="J966" s="10" t="str">
        <f>VLOOKUP(A966,Planilha1!A:Y,25,FALSE)</f>
        <v>Não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Não</v>
      </c>
      <c r="I969" s="10" t="str">
        <f>VLOOKUP(A969,Planilha1!A:Y,24,FALSE)</f>
        <v>Não</v>
      </c>
      <c r="J969" s="10" t="str">
        <f>VLOOKUP(A969,Planilha1!A:Y,25,FALSE)</f>
        <v>Não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Não</v>
      </c>
      <c r="I971" s="10" t="str">
        <f>VLOOKUP(A971,Planilha1!A:Y,24,FALSE)</f>
        <v>Não</v>
      </c>
      <c r="J971" s="10" t="str">
        <f>VLOOKUP(A971,Planilha1!A:Y,25,FALSE)</f>
        <v>Não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Não</v>
      </c>
      <c r="I977" s="10" t="str">
        <f>VLOOKUP(A977,Planilha1!A:Y,24,FALSE)</f>
        <v>Não</v>
      </c>
      <c r="J977" s="10" t="str">
        <f>VLOOKUP(A977,Planilha1!A:Y,25,FALSE)</f>
        <v>Não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Não</v>
      </c>
      <c r="I978" s="10" t="str">
        <f>VLOOKUP(A978,Planilha1!A:Y,24,FALSE)</f>
        <v>Não</v>
      </c>
      <c r="J978" s="10" t="str">
        <f>VLOOKUP(A978,Planilha1!A:Y,25,FALSE)</f>
        <v>Não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Não</v>
      </c>
      <c r="I980" s="10" t="str">
        <f>VLOOKUP(A980,Planilha1!A:Y,24,FALSE)</f>
        <v>Não</v>
      </c>
      <c r="J980" s="10" t="str">
        <f>VLOOKUP(A980,Planilha1!A:Y,25,FALSE)</f>
        <v>Não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Não</v>
      </c>
      <c r="I981" s="10" t="str">
        <f>VLOOKUP(A981,Planilha1!A:Y,24,FALSE)</f>
        <v>Não</v>
      </c>
      <c r="J981" s="10" t="str">
        <f>VLOOKUP(A981,Planilha1!A:Y,25,FALSE)</f>
        <v>Não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Não</v>
      </c>
      <c r="I987" s="10" t="str">
        <f>VLOOKUP(A987,Planilha1!A:Y,24,FALSE)</f>
        <v>Não</v>
      </c>
      <c r="J987" s="10" t="str">
        <f>VLOOKUP(A987,Planilha1!A:Y,25,FALSE)</f>
        <v>Não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Não</v>
      </c>
      <c r="H992" s="10" t="str">
        <f>VLOOKUP(A992,Planilha1!A:Y,23,FALSE)</f>
        <v>Não</v>
      </c>
      <c r="I992" s="10" t="str">
        <f>VLOOKUP(A992,Planilha1!A:Y,24,FALSE)</f>
        <v>Não</v>
      </c>
      <c r="J992" s="10" t="str">
        <f>VLOOKUP(A992,Planilha1!A:Y,25,FALSE)</f>
        <v>Não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Não</v>
      </c>
      <c r="I993" s="10" t="str">
        <f>VLOOKUP(A993,Planilha1!A:Y,24,FALSE)</f>
        <v>Não</v>
      </c>
      <c r="J993" s="10" t="str">
        <f>VLOOKUP(A993,Planilha1!A:Y,25,FALSE)</f>
        <v>Não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Não</v>
      </c>
      <c r="H995" s="10" t="str">
        <f>VLOOKUP(A995,Planilha1!A:Y,23,FALSE)</f>
        <v>Não</v>
      </c>
      <c r="I995" s="10" t="str">
        <f>VLOOKUP(A995,Planilha1!A:Y,24,FALSE)</f>
        <v>Não</v>
      </c>
      <c r="J995" s="10" t="str">
        <f>VLOOKUP(A995,Planilha1!A:Y,25,FALSE)</f>
        <v>Não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Não</v>
      </c>
      <c r="I996" s="10" t="str">
        <f>VLOOKUP(A996,Planilha1!A:Y,24,FALSE)</f>
        <v>Não</v>
      </c>
      <c r="J996" s="10" t="str">
        <f>VLOOKUP(A996,Planilha1!A:Y,25,FALSE)</f>
        <v>Não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Não</v>
      </c>
      <c r="I997" s="10" t="str">
        <f>VLOOKUP(A997,Planilha1!A:Y,24,FALSE)</f>
        <v>Não</v>
      </c>
      <c r="J997" s="10" t="str">
        <f>VLOOKUP(A997,Planilha1!A:Y,25,FALSE)</f>
        <v>Não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Não</v>
      </c>
      <c r="I1001" s="10" t="str">
        <f>VLOOKUP(A1001,Planilha1!A:Y,24,FALSE)</f>
        <v>Não</v>
      </c>
      <c r="J1001" s="10" t="str">
        <f>VLOOKUP(A1001,Planilha1!A:Y,25,FALSE)</f>
        <v>Não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Não</v>
      </c>
      <c r="I1004" s="10" t="str">
        <f>VLOOKUP(A1004,Planilha1!A:Y,24,FALSE)</f>
        <v>Não</v>
      </c>
      <c r="J1004" s="10" t="str">
        <f>VLOOKUP(A1004,Planilha1!A:Y,25,FALSE)</f>
        <v>Não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Não</v>
      </c>
      <c r="H1006" s="10" t="str">
        <f>VLOOKUP(A1006,Planilha1!A:Y,23,FALSE)</f>
        <v>Não</v>
      </c>
      <c r="I1006" s="10" t="str">
        <f>VLOOKUP(A1006,Planilha1!A:Y,24,FALSE)</f>
        <v>Não</v>
      </c>
      <c r="J1006" s="10" t="str">
        <f>VLOOKUP(A1006,Planilha1!A:Y,25,FALSE)</f>
        <v>Não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Não</v>
      </c>
      <c r="I1009" s="10" t="str">
        <f>VLOOKUP(A1009,Planilha1!A:Y,24,FALSE)</f>
        <v>Não</v>
      </c>
      <c r="J1009" s="10" t="str">
        <f>VLOOKUP(A1009,Planilha1!A:Y,25,FALSE)</f>
        <v>Não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Não</v>
      </c>
      <c r="I1011" s="10" t="str">
        <f>VLOOKUP(A1011,Planilha1!A:Y,24,FALSE)</f>
        <v>Não</v>
      </c>
      <c r="J1011" s="10" t="str">
        <f>VLOOKUP(A1011,Planilha1!A:Y,25,FALSE)</f>
        <v>Não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Não</v>
      </c>
      <c r="I1012" s="10" t="str">
        <f>VLOOKUP(A1012,Planilha1!A:Y,24,FALSE)</f>
        <v>Não</v>
      </c>
      <c r="J1012" s="10" t="str">
        <f>VLOOKUP(A1012,Planilha1!A:Y,25,FALSE)</f>
        <v>Não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Não</v>
      </c>
      <c r="I1014" s="10" t="str">
        <f>VLOOKUP(A1014,Planilha1!A:Y,24,FALSE)</f>
        <v>Não</v>
      </c>
      <c r="J1014" s="10" t="str">
        <f>VLOOKUP(A1014,Planilha1!A:Y,25,FALSE)</f>
        <v>Não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Não</v>
      </c>
      <c r="I1016" s="10" t="str">
        <f>VLOOKUP(A1016,Planilha1!A:Y,24,FALSE)</f>
        <v>Não</v>
      </c>
      <c r="J1016" s="10" t="str">
        <f>VLOOKUP(A1016,Planilha1!A:Y,25,FALSE)</f>
        <v>Não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Não</v>
      </c>
      <c r="I1019" s="10" t="str">
        <f>VLOOKUP(A1019,Planilha1!A:Y,24,FALSE)</f>
        <v>Não</v>
      </c>
      <c r="J1019" s="10" t="str">
        <f>VLOOKUP(A1019,Planilha1!A:Y,25,FALSE)</f>
        <v>Não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Não</v>
      </c>
      <c r="H1021" s="10" t="str">
        <f>VLOOKUP(A1021,Planilha1!A:Y,23,FALSE)</f>
        <v>Não</v>
      </c>
      <c r="I1021" s="10" t="str">
        <f>VLOOKUP(A1021,Planilha1!A:Y,24,FALSE)</f>
        <v>Não</v>
      </c>
      <c r="J1021" s="10" t="str">
        <f>VLOOKUP(A1021,Planilha1!A:Y,25,FALSE)</f>
        <v>Não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Não</v>
      </c>
      <c r="H1023" s="10" t="str">
        <f>VLOOKUP(A1023,Planilha1!A:Y,23,FALSE)</f>
        <v>Não</v>
      </c>
      <c r="I1023" s="10" t="str">
        <f>VLOOKUP(A1023,Planilha1!A:Y,24,FALSE)</f>
        <v>Não</v>
      </c>
      <c r="J1023" s="10" t="str">
        <f>VLOOKUP(A1023,Planilha1!A:Y,25,FALSE)</f>
        <v>Não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Não</v>
      </c>
      <c r="H1027" s="10" t="str">
        <f>VLOOKUP(A1027,Planilha1!A:Y,23,FALSE)</f>
        <v>Não</v>
      </c>
      <c r="I1027" s="10" t="str">
        <f>VLOOKUP(A1027,Planilha1!A:Y,24,FALSE)</f>
        <v>Não</v>
      </c>
      <c r="J1027" s="10" t="str">
        <f>VLOOKUP(A1027,Planilha1!A:Y,25,FALSE)</f>
        <v>Não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Não</v>
      </c>
      <c r="I1029" s="10" t="str">
        <f>VLOOKUP(A1029,Planilha1!A:Y,24,FALSE)</f>
        <v>Não</v>
      </c>
      <c r="J1029" s="10" t="str">
        <f>VLOOKUP(A1029,Planilha1!A:Y,25,FALSE)</f>
        <v>Não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Não</v>
      </c>
      <c r="I1033" s="10" t="str">
        <f>VLOOKUP(A1033,Planilha1!A:Y,24,FALSE)</f>
        <v>Não</v>
      </c>
      <c r="J1033" s="10" t="str">
        <f>VLOOKUP(A1033,Planilha1!A:Y,25,FALSE)</f>
        <v>Não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Não</v>
      </c>
      <c r="I1035" s="10" t="str">
        <f>VLOOKUP(A1035,Planilha1!A:Y,24,FALSE)</f>
        <v>Não</v>
      </c>
      <c r="J1035" s="10" t="str">
        <f>VLOOKUP(A1035,Planilha1!A:Y,25,FALSE)</f>
        <v>Não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Não</v>
      </c>
      <c r="I1037" s="10" t="str">
        <f>VLOOKUP(A1037,Planilha1!A:Y,24,FALSE)</f>
        <v>Não</v>
      </c>
      <c r="J1037" s="10" t="str">
        <f>VLOOKUP(A1037,Planilha1!A:Y,25,FALSE)</f>
        <v>Não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Não</v>
      </c>
      <c r="I1038" s="10" t="str">
        <f>VLOOKUP(A1038,Planilha1!A:Y,24,FALSE)</f>
        <v>Não</v>
      </c>
      <c r="J1038" s="10" t="str">
        <f>VLOOKUP(A1038,Planilha1!A:Y,25,FALSE)</f>
        <v>Não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Não</v>
      </c>
      <c r="H1041" s="10" t="str">
        <f>VLOOKUP(A1041,Planilha1!A:Y,23,FALSE)</f>
        <v>Não</v>
      </c>
      <c r="I1041" s="10" t="str">
        <f>VLOOKUP(A1041,Planilha1!A:Y,24,FALSE)</f>
        <v>Não</v>
      </c>
      <c r="J1041" s="10" t="str">
        <f>VLOOKUP(A1041,Planilha1!A:Y,25,FALSE)</f>
        <v>Não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Não</v>
      </c>
      <c r="I1060" s="10" t="str">
        <f>VLOOKUP(A1060,Planilha1!A:Y,24,FALSE)</f>
        <v>Não</v>
      </c>
      <c r="J1060" s="10" t="str">
        <f>VLOOKUP(A1060,Planilha1!A:Y,25,FALSE)</f>
        <v>Não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Não</v>
      </c>
      <c r="I1067" s="10" t="str">
        <f>VLOOKUP(A1067,Planilha1!A:Y,24,FALSE)</f>
        <v>Não</v>
      </c>
      <c r="J1067" s="10" t="str">
        <f>VLOOKUP(A1067,Planilha1!A:Y,25,FALSE)</f>
        <v>Não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Não</v>
      </c>
      <c r="I1072" s="10" t="str">
        <f>VLOOKUP(A1072,Planilha1!A:Y,24,FALSE)</f>
        <v>Não</v>
      </c>
      <c r="J1072" s="10" t="str">
        <f>VLOOKUP(A1072,Planilha1!A:Y,25,FALSE)</f>
        <v>Não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Não</v>
      </c>
      <c r="I1081" s="10" t="str">
        <f>VLOOKUP(A1081,Planilha1!A:Y,24,FALSE)</f>
        <v>Não</v>
      </c>
      <c r="J1081" s="10" t="str">
        <f>VLOOKUP(A1081,Planilha1!A:Y,25,FALSE)</f>
        <v>Não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Não</v>
      </c>
      <c r="I1083" s="10" t="str">
        <f>VLOOKUP(A1083,Planilha1!A:Y,24,FALSE)</f>
        <v>Não</v>
      </c>
      <c r="J1083" s="10" t="str">
        <f>VLOOKUP(A1083,Planilha1!A:Y,25,FALSE)</f>
        <v>Não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Não</v>
      </c>
      <c r="F1090" s="10" t="str">
        <f>VLOOKUP(A1090,Planilha1!A:Y,21,FALSE)</f>
        <v>Não</v>
      </c>
      <c r="G1090" s="10" t="str">
        <f>VLOOKUP(A1090,Planilha1!A:Y,22,FALSE)</f>
        <v>Não</v>
      </c>
      <c r="H1090" s="10" t="str">
        <f>VLOOKUP(A1090,Planilha1!A:Y,23,FALSE)</f>
        <v>Não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Não</v>
      </c>
      <c r="F1091" s="10" t="str">
        <f>VLOOKUP(A1091,Planilha1!A:Y,21,FALSE)</f>
        <v>Não</v>
      </c>
      <c r="G1091" s="10" t="str">
        <f>VLOOKUP(A1091,Planilha1!A:Y,22,FALSE)</f>
        <v>Não</v>
      </c>
      <c r="H1091" s="10" t="str">
        <f>VLOOKUP(A1091,Planilha1!A:Y,23,FALSE)</f>
        <v>Não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Não</v>
      </c>
      <c r="F1092" s="10" t="str">
        <f>VLOOKUP(A1092,Planilha1!A:Y,21,FALSE)</f>
        <v>Não</v>
      </c>
      <c r="G1092" s="10" t="str">
        <f>VLOOKUP(A1092,Planilha1!A:Y,22,FALSE)</f>
        <v>Não</v>
      </c>
      <c r="H1092" s="10" t="str">
        <f>VLOOKUP(A1092,Planilha1!A:Y,23,FALSE)</f>
        <v>Não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Não</v>
      </c>
      <c r="F1093" s="10" t="str">
        <f>VLOOKUP(A1093,Planilha1!A:Y,21,FALSE)</f>
        <v>Não</v>
      </c>
      <c r="G1093" s="10" t="str">
        <f>VLOOKUP(A1093,Planilha1!A:Y,22,FALSE)</f>
        <v>Não</v>
      </c>
      <c r="H1093" s="10" t="str">
        <f>VLOOKUP(A1093,Planilha1!A:Y,23,FALSE)</f>
        <v>Não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Não</v>
      </c>
      <c r="F1094" s="10" t="str">
        <f>VLOOKUP(A1094,Planilha1!A:Y,21,FALSE)</f>
        <v>Não</v>
      </c>
      <c r="G1094" s="10" t="str">
        <f>VLOOKUP(A1094,Planilha1!A:Y,22,FALSE)</f>
        <v>Não</v>
      </c>
      <c r="H1094" s="10" t="str">
        <f>VLOOKUP(A1094,Planilha1!A:Y,23,FALSE)</f>
        <v>Não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Não</v>
      </c>
      <c r="F1095" s="10" t="str">
        <f>VLOOKUP(A1095,Planilha1!A:Y,21,FALSE)</f>
        <v>Não</v>
      </c>
      <c r="G1095" s="10" t="str">
        <f>VLOOKUP(A1095,Planilha1!A:Y,22,FALSE)</f>
        <v>Não</v>
      </c>
      <c r="H1095" s="10" t="str">
        <f>VLOOKUP(A1095,Planilha1!A:Y,23,FALSE)</f>
        <v>Não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Não</v>
      </c>
      <c r="F1096" s="10" t="str">
        <f>VLOOKUP(A1096,Planilha1!A:Y,21,FALSE)</f>
        <v>Não</v>
      </c>
      <c r="G1096" s="10" t="str">
        <f>VLOOKUP(A1096,Planilha1!A:Y,22,FALSE)</f>
        <v>Não</v>
      </c>
      <c r="H1096" s="10" t="str">
        <f>VLOOKUP(A1096,Planilha1!A:Y,23,FALSE)</f>
        <v>Não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Não</v>
      </c>
      <c r="F1097" s="10" t="str">
        <f>VLOOKUP(A1097,Planilha1!A:Y,21,FALSE)</f>
        <v>Não</v>
      </c>
      <c r="G1097" s="10" t="str">
        <f>VLOOKUP(A1097,Planilha1!A:Y,22,FALSE)</f>
        <v>Não</v>
      </c>
      <c r="H1097" s="10" t="str">
        <f>VLOOKUP(A1097,Planilha1!A:Y,23,FALSE)</f>
        <v>Não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Não</v>
      </c>
      <c r="F1098" s="10" t="str">
        <f>VLOOKUP(A1098,Planilha1!A:Y,21,FALSE)</f>
        <v>Não</v>
      </c>
      <c r="G1098" s="10" t="str">
        <f>VLOOKUP(A1098,Planilha1!A:Y,22,FALSE)</f>
        <v>Não</v>
      </c>
      <c r="H1098" s="10" t="str">
        <f>VLOOKUP(A1098,Planilha1!A:Y,23,FALSE)</f>
        <v>Não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Não</v>
      </c>
      <c r="F1099" s="10" t="str">
        <f>VLOOKUP(A1099,Planilha1!A:Y,21,FALSE)</f>
        <v>Não</v>
      </c>
      <c r="G1099" s="10" t="str">
        <f>VLOOKUP(A1099,Planilha1!A:Y,22,FALSE)</f>
        <v>Não</v>
      </c>
      <c r="H1099" s="10" t="str">
        <f>VLOOKUP(A1099,Planilha1!A:Y,23,FALSE)</f>
        <v>Não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Não</v>
      </c>
      <c r="F1100" s="10" t="str">
        <f>VLOOKUP(A1100,Planilha1!A:Y,21,FALSE)</f>
        <v>Não</v>
      </c>
      <c r="G1100" s="10" t="str">
        <f>VLOOKUP(A1100,Planilha1!A:Y,22,FALSE)</f>
        <v>Não</v>
      </c>
      <c r="H1100" s="10" t="str">
        <f>VLOOKUP(A1100,Planilha1!A:Y,23,FALSE)</f>
        <v>Não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Não</v>
      </c>
      <c r="F1101" s="10" t="str">
        <f>VLOOKUP(A1101,Planilha1!A:Y,21,FALSE)</f>
        <v>Não</v>
      </c>
      <c r="G1101" s="10" t="str">
        <f>VLOOKUP(A1101,Planilha1!A:Y,22,FALSE)</f>
        <v>Não</v>
      </c>
      <c r="H1101" s="10" t="str">
        <f>VLOOKUP(A1101,Planilha1!A:Y,23,FALSE)</f>
        <v>Não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Não</v>
      </c>
      <c r="F1102" s="10" t="str">
        <f>VLOOKUP(A1102,Planilha1!A:Y,21,FALSE)</f>
        <v>Não</v>
      </c>
      <c r="G1102" s="10" t="str">
        <f>VLOOKUP(A1102,Planilha1!A:Y,22,FALSE)</f>
        <v>Não</v>
      </c>
      <c r="H1102" s="10" t="str">
        <f>VLOOKUP(A1102,Planilha1!A:Y,23,FALSE)</f>
        <v>Não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Não</v>
      </c>
      <c r="F1103" s="10" t="str">
        <f>VLOOKUP(A1103,Planilha1!A:Y,21,FALSE)</f>
        <v>Não</v>
      </c>
      <c r="G1103" s="10" t="str">
        <f>VLOOKUP(A1103,Planilha1!A:Y,22,FALSE)</f>
        <v>Não</v>
      </c>
      <c r="H1103" s="10" t="str">
        <f>VLOOKUP(A1103,Planilha1!A:Y,23,FALSE)</f>
        <v>Não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Não</v>
      </c>
      <c r="F1104" s="10" t="str">
        <f>VLOOKUP(A1104,Planilha1!A:Y,21,FALSE)</f>
        <v>Não</v>
      </c>
      <c r="G1104" s="10" t="str">
        <f>VLOOKUP(A1104,Planilha1!A:Y,22,FALSE)</f>
        <v>Não</v>
      </c>
      <c r="H1104" s="10" t="str">
        <f>VLOOKUP(A1104,Planilha1!A:Y,23,FALSE)</f>
        <v>Não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Não</v>
      </c>
      <c r="F1105" s="10" t="str">
        <f>VLOOKUP(A1105,Planilha1!A:Y,21,FALSE)</f>
        <v>Não</v>
      </c>
      <c r="G1105" s="10" t="str">
        <f>VLOOKUP(A1105,Planilha1!A:Y,22,FALSE)</f>
        <v>Não</v>
      </c>
      <c r="H1105" s="10" t="str">
        <f>VLOOKUP(A1105,Planilha1!A:Y,23,FALSE)</f>
        <v>Não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Não</v>
      </c>
      <c r="F1106" s="10" t="str">
        <f>VLOOKUP(A1106,Planilha1!A:Y,21,FALSE)</f>
        <v>Não</v>
      </c>
      <c r="G1106" s="10" t="str">
        <f>VLOOKUP(A1106,Planilha1!A:Y,22,FALSE)</f>
        <v>Não</v>
      </c>
      <c r="H1106" s="10" t="str">
        <f>VLOOKUP(A1106,Planilha1!A:Y,23,FALSE)</f>
        <v>Não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Não</v>
      </c>
      <c r="F1107" s="10" t="str">
        <f>VLOOKUP(A1107,Planilha1!A:Y,21,FALSE)</f>
        <v>Não</v>
      </c>
      <c r="G1107" s="10" t="str">
        <f>VLOOKUP(A1107,Planilha1!A:Y,22,FALSE)</f>
        <v>Não</v>
      </c>
      <c r="H1107" s="10" t="str">
        <f>VLOOKUP(A1107,Planilha1!A:Y,23,FALSE)</f>
        <v>Não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Não</v>
      </c>
      <c r="F1108" s="10" t="str">
        <f>VLOOKUP(A1108,Planilha1!A:Y,21,FALSE)</f>
        <v>Não</v>
      </c>
      <c r="G1108" s="10" t="str">
        <f>VLOOKUP(A1108,Planilha1!A:Y,22,FALSE)</f>
        <v>Não</v>
      </c>
      <c r="H1108" s="10" t="str">
        <f>VLOOKUP(A1108,Planilha1!A:Y,23,FALSE)</f>
        <v>Não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Não</v>
      </c>
      <c r="F1109" s="10" t="str">
        <f>VLOOKUP(A1109,Planilha1!A:Y,21,FALSE)</f>
        <v>Não</v>
      </c>
      <c r="G1109" s="10" t="str">
        <f>VLOOKUP(A1109,Planilha1!A:Y,22,FALSE)</f>
        <v>Não</v>
      </c>
      <c r="H1109" s="10" t="str">
        <f>VLOOKUP(A1109,Planilha1!A:Y,23,FALSE)</f>
        <v>Não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Não</v>
      </c>
      <c r="F1110" s="10" t="str">
        <f>VLOOKUP(A1110,Planilha1!A:Y,21,FALSE)</f>
        <v>Não</v>
      </c>
      <c r="G1110" s="10" t="str">
        <f>VLOOKUP(A1110,Planilha1!A:Y,22,FALSE)</f>
        <v>Não</v>
      </c>
      <c r="H1110" s="10" t="str">
        <f>VLOOKUP(A1110,Planilha1!A:Y,23,FALSE)</f>
        <v>Não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Não</v>
      </c>
      <c r="F1111" s="10" t="str">
        <f>VLOOKUP(A1111,Planilha1!A:Y,21,FALSE)</f>
        <v>Não</v>
      </c>
      <c r="G1111" s="10" t="str">
        <f>VLOOKUP(A1111,Planilha1!A:Y,22,FALSE)</f>
        <v>Não</v>
      </c>
      <c r="H1111" s="10" t="str">
        <f>VLOOKUP(A1111,Planilha1!A:Y,23,FALSE)</f>
        <v>Não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Não</v>
      </c>
      <c r="F1112" s="10" t="str">
        <f>VLOOKUP(A1112,Planilha1!A:Y,21,FALSE)</f>
        <v>Não</v>
      </c>
      <c r="G1112" s="10" t="str">
        <f>VLOOKUP(A1112,Planilha1!A:Y,22,FALSE)</f>
        <v>Não</v>
      </c>
      <c r="H1112" s="10" t="str">
        <f>VLOOKUP(A1112,Planilha1!A:Y,23,FALSE)</f>
        <v>Não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Não</v>
      </c>
      <c r="F1113" s="10" t="str">
        <f>VLOOKUP(A1113,Planilha1!A:Y,21,FALSE)</f>
        <v>Não</v>
      </c>
      <c r="G1113" s="10" t="str">
        <f>VLOOKUP(A1113,Planilha1!A:Y,22,FALSE)</f>
        <v>Não</v>
      </c>
      <c r="H1113" s="10" t="str">
        <f>VLOOKUP(A1113,Planilha1!A:Y,23,FALSE)</f>
        <v>Não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Não</v>
      </c>
      <c r="F1114" s="10" t="str">
        <f>VLOOKUP(A1114,Planilha1!A:Y,21,FALSE)</f>
        <v>Não</v>
      </c>
      <c r="G1114" s="10" t="str">
        <f>VLOOKUP(A1114,Planilha1!A:Y,22,FALSE)</f>
        <v>Não</v>
      </c>
      <c r="H1114" s="10" t="str">
        <f>VLOOKUP(A1114,Planilha1!A:Y,23,FALSE)</f>
        <v>Não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Não</v>
      </c>
      <c r="F1115" s="10" t="str">
        <f>VLOOKUP(A1115,Planilha1!A:Y,21,FALSE)</f>
        <v>Não</v>
      </c>
      <c r="G1115" s="10" t="str">
        <f>VLOOKUP(A1115,Planilha1!A:Y,22,FALSE)</f>
        <v>Não</v>
      </c>
      <c r="H1115" s="10" t="str">
        <f>VLOOKUP(A1115,Planilha1!A:Y,23,FALSE)</f>
        <v>Não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Não</v>
      </c>
      <c r="F1116" s="10" t="str">
        <f>VLOOKUP(A1116,Planilha1!A:Y,21,FALSE)</f>
        <v>Não</v>
      </c>
      <c r="G1116" s="10" t="str">
        <f>VLOOKUP(A1116,Planilha1!A:Y,22,FALSE)</f>
        <v>Não</v>
      </c>
      <c r="H1116" s="10" t="str">
        <f>VLOOKUP(A1116,Planilha1!A:Y,23,FALSE)</f>
        <v>Não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Não</v>
      </c>
      <c r="F1117" s="10" t="str">
        <f>VLOOKUP(A1117,Planilha1!A:Y,21,FALSE)</f>
        <v>Não</v>
      </c>
      <c r="G1117" s="10" t="str">
        <f>VLOOKUP(A1117,Planilha1!A:Y,22,FALSE)</f>
        <v>Não</v>
      </c>
      <c r="H1117" s="10" t="str">
        <f>VLOOKUP(A1117,Planilha1!A:Y,23,FALSE)</f>
        <v>Não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Não</v>
      </c>
      <c r="F1118" s="10" t="str">
        <f>VLOOKUP(A1118,Planilha1!A:Y,21,FALSE)</f>
        <v>Não</v>
      </c>
      <c r="G1118" s="10" t="str">
        <f>VLOOKUP(A1118,Planilha1!A:Y,22,FALSE)</f>
        <v>Não</v>
      </c>
      <c r="H1118" s="10" t="str">
        <f>VLOOKUP(A1118,Planilha1!A:Y,23,FALSE)</f>
        <v>Não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Não</v>
      </c>
      <c r="F1119" s="10" t="str">
        <f>VLOOKUP(A1119,Planilha1!A:Y,21,FALSE)</f>
        <v>Não</v>
      </c>
      <c r="G1119" s="10" t="str">
        <f>VLOOKUP(A1119,Planilha1!A:Y,22,FALSE)</f>
        <v>Não</v>
      </c>
      <c r="H1119" s="10" t="str">
        <f>VLOOKUP(A1119,Planilha1!A:Y,23,FALSE)</f>
        <v>Não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Não</v>
      </c>
      <c r="F1120" s="10" t="str">
        <f>VLOOKUP(A1120,Planilha1!A:Y,21,FALSE)</f>
        <v>Não</v>
      </c>
      <c r="G1120" s="10" t="str">
        <f>VLOOKUP(A1120,Planilha1!A:Y,22,FALSE)</f>
        <v>Não</v>
      </c>
      <c r="H1120" s="10" t="str">
        <f>VLOOKUP(A1120,Planilha1!A:Y,23,FALSE)</f>
        <v>Não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Não</v>
      </c>
      <c r="F1121" s="10" t="str">
        <f>VLOOKUP(A1121,Planilha1!A:Y,21,FALSE)</f>
        <v>Não</v>
      </c>
      <c r="G1121" s="10" t="str">
        <f>VLOOKUP(A1121,Planilha1!A:Y,22,FALSE)</f>
        <v>Não</v>
      </c>
      <c r="H1121" s="10" t="str">
        <f>VLOOKUP(A1121,Planilha1!A:Y,23,FALSE)</f>
        <v>Não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Não</v>
      </c>
      <c r="F1122" s="10" t="str">
        <f>VLOOKUP(A1122,Planilha1!A:Y,21,FALSE)</f>
        <v>Não</v>
      </c>
      <c r="G1122" s="10" t="str">
        <f>VLOOKUP(A1122,Planilha1!A:Y,22,FALSE)</f>
        <v>Não</v>
      </c>
      <c r="H1122" s="10" t="str">
        <f>VLOOKUP(A1122,Planilha1!A:Y,23,FALSE)</f>
        <v>Não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Não</v>
      </c>
      <c r="F1123" s="10" t="str">
        <f>VLOOKUP(A1123,Planilha1!A:Y,21,FALSE)</f>
        <v>Não</v>
      </c>
      <c r="G1123" s="10" t="str">
        <f>VLOOKUP(A1123,Planilha1!A:Y,22,FALSE)</f>
        <v>Não</v>
      </c>
      <c r="H1123" s="10" t="str">
        <f>VLOOKUP(A1123,Planilha1!A:Y,23,FALSE)</f>
        <v>Não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Não</v>
      </c>
      <c r="F1124" s="10" t="str">
        <f>VLOOKUP(A1124,Planilha1!A:Y,21,FALSE)</f>
        <v>Não</v>
      </c>
      <c r="G1124" s="10" t="str">
        <f>VLOOKUP(A1124,Planilha1!A:Y,22,FALSE)</f>
        <v>Não</v>
      </c>
      <c r="H1124" s="10" t="str">
        <f>VLOOKUP(A1124,Planilha1!A:Y,23,FALSE)</f>
        <v>Não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Não</v>
      </c>
      <c r="F1125" s="10" t="str">
        <f>VLOOKUP(A1125,Planilha1!A:Y,21,FALSE)</f>
        <v>Não</v>
      </c>
      <c r="G1125" s="10" t="str">
        <f>VLOOKUP(A1125,Planilha1!A:Y,22,FALSE)</f>
        <v>Não</v>
      </c>
      <c r="H1125" s="10" t="str">
        <f>VLOOKUP(A1125,Planilha1!A:Y,23,FALSE)</f>
        <v>Não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Não</v>
      </c>
      <c r="F1126" s="10" t="str">
        <f>VLOOKUP(A1126,Planilha1!A:Y,21,FALSE)</f>
        <v>Não</v>
      </c>
      <c r="G1126" s="10" t="str">
        <f>VLOOKUP(A1126,Planilha1!A:Y,22,FALSE)</f>
        <v>Não</v>
      </c>
      <c r="H1126" s="10" t="str">
        <f>VLOOKUP(A1126,Planilha1!A:Y,23,FALSE)</f>
        <v>Não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Não</v>
      </c>
      <c r="F1127" s="10" t="str">
        <f>VLOOKUP(A1127,Planilha1!A:Y,21,FALSE)</f>
        <v>Não</v>
      </c>
      <c r="G1127" s="10" t="str">
        <f>VLOOKUP(A1127,Planilha1!A:Y,22,FALSE)</f>
        <v>Não</v>
      </c>
      <c r="H1127" s="10" t="str">
        <f>VLOOKUP(A1127,Planilha1!A:Y,23,FALSE)</f>
        <v>Não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Não</v>
      </c>
      <c r="F1128" s="10" t="str">
        <f>VLOOKUP(A1128,Planilha1!A:Y,21,FALSE)</f>
        <v>Não</v>
      </c>
      <c r="G1128" s="10" t="str">
        <f>VLOOKUP(A1128,Planilha1!A:Y,22,FALSE)</f>
        <v>Não</v>
      </c>
      <c r="H1128" s="10" t="str">
        <f>VLOOKUP(A1128,Planilha1!A:Y,23,FALSE)</f>
        <v>Não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Não</v>
      </c>
      <c r="F1129" s="10" t="str">
        <f>VLOOKUP(A1129,Planilha1!A:Y,21,FALSE)</f>
        <v>Não</v>
      </c>
      <c r="G1129" s="10" t="str">
        <f>VLOOKUP(A1129,Planilha1!A:Y,22,FALSE)</f>
        <v>Não</v>
      </c>
      <c r="H1129" s="10" t="str">
        <f>VLOOKUP(A1129,Planilha1!A:Y,23,FALSE)</f>
        <v>Não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Não</v>
      </c>
      <c r="F1130" s="10" t="str">
        <f>VLOOKUP(A1130,Planilha1!A:Y,21,FALSE)</f>
        <v>Não</v>
      </c>
      <c r="G1130" s="10" t="str">
        <f>VLOOKUP(A1130,Planilha1!A:Y,22,FALSE)</f>
        <v>Não</v>
      </c>
      <c r="H1130" s="10" t="str">
        <f>VLOOKUP(A1130,Planilha1!A:Y,23,FALSE)</f>
        <v>Não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Não</v>
      </c>
      <c r="F1131" s="10" t="str">
        <f>VLOOKUP(A1131,Planilha1!A:Y,21,FALSE)</f>
        <v>Não</v>
      </c>
      <c r="G1131" s="10" t="str">
        <f>VLOOKUP(A1131,Planilha1!A:Y,22,FALSE)</f>
        <v>Não</v>
      </c>
      <c r="H1131" s="10" t="str">
        <f>VLOOKUP(A1131,Planilha1!A:Y,23,FALSE)</f>
        <v>Não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Não</v>
      </c>
      <c r="F1132" s="10" t="str">
        <f>VLOOKUP(A1132,Planilha1!A:Y,21,FALSE)</f>
        <v>Não</v>
      </c>
      <c r="G1132" s="10" t="str">
        <f>VLOOKUP(A1132,Planilha1!A:Y,22,FALSE)</f>
        <v>Não</v>
      </c>
      <c r="H1132" s="10" t="str">
        <f>VLOOKUP(A1132,Planilha1!A:Y,23,FALSE)</f>
        <v>Não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Não</v>
      </c>
      <c r="F1133" s="10" t="str">
        <f>VLOOKUP(A1133,Planilha1!A:Y,21,FALSE)</f>
        <v>Não</v>
      </c>
      <c r="G1133" s="10" t="str">
        <f>VLOOKUP(A1133,Planilha1!A:Y,22,FALSE)</f>
        <v>Não</v>
      </c>
      <c r="H1133" s="10" t="str">
        <f>VLOOKUP(A1133,Planilha1!A:Y,23,FALSE)</f>
        <v>Não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Não</v>
      </c>
      <c r="F1134" s="10" t="str">
        <f>VLOOKUP(A1134,Planilha1!A:Y,21,FALSE)</f>
        <v>Não</v>
      </c>
      <c r="G1134" s="10" t="str">
        <f>VLOOKUP(A1134,Planilha1!A:Y,22,FALSE)</f>
        <v>Não</v>
      </c>
      <c r="H1134" s="10" t="str">
        <f>VLOOKUP(A1134,Planilha1!A:Y,23,FALSE)</f>
        <v>Não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Não</v>
      </c>
      <c r="F1135" s="10" t="str">
        <f>VLOOKUP(A1135,Planilha1!A:Y,21,FALSE)</f>
        <v>Não</v>
      </c>
      <c r="G1135" s="10" t="str">
        <f>VLOOKUP(A1135,Planilha1!A:Y,22,FALSE)</f>
        <v>Não</v>
      </c>
      <c r="H1135" s="10" t="str">
        <f>VLOOKUP(A1135,Planilha1!A:Y,23,FALSE)</f>
        <v>Não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Não</v>
      </c>
      <c r="F1136" s="10" t="str">
        <f>VLOOKUP(A1136,Planilha1!A:Y,21,FALSE)</f>
        <v>Não</v>
      </c>
      <c r="G1136" s="10" t="str">
        <f>VLOOKUP(A1136,Planilha1!A:Y,22,FALSE)</f>
        <v>Não</v>
      </c>
      <c r="H1136" s="10" t="str">
        <f>VLOOKUP(A1136,Planilha1!A:Y,23,FALSE)</f>
        <v>Não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Não</v>
      </c>
      <c r="F1137" s="10" t="str">
        <f>VLOOKUP(A1137,Planilha1!A:Y,21,FALSE)</f>
        <v>Não</v>
      </c>
      <c r="G1137" s="10" t="str">
        <f>VLOOKUP(A1137,Planilha1!A:Y,22,FALSE)</f>
        <v>Não</v>
      </c>
      <c r="H1137" s="10" t="str">
        <f>VLOOKUP(A1137,Planilha1!A:Y,23,FALSE)</f>
        <v>Não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Não</v>
      </c>
      <c r="F1138" s="10" t="str">
        <f>VLOOKUP(A1138,Planilha1!A:Y,21,FALSE)</f>
        <v>Não</v>
      </c>
      <c r="G1138" s="10" t="str">
        <f>VLOOKUP(A1138,Planilha1!A:Y,22,FALSE)</f>
        <v>Não</v>
      </c>
      <c r="H1138" s="10" t="str">
        <f>VLOOKUP(A1138,Planilha1!A:Y,23,FALSE)</f>
        <v>Não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Não</v>
      </c>
      <c r="F1139" s="10" t="str">
        <f>VLOOKUP(A1139,Planilha1!A:Y,21,FALSE)</f>
        <v>Não</v>
      </c>
      <c r="G1139" s="10" t="str">
        <f>VLOOKUP(A1139,Planilha1!A:Y,22,FALSE)</f>
        <v>Não</v>
      </c>
      <c r="H1139" s="10" t="str">
        <f>VLOOKUP(A1139,Planilha1!A:Y,23,FALSE)</f>
        <v>Não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Não</v>
      </c>
      <c r="F1140" s="10" t="str">
        <f>VLOOKUP(A1140,Planilha1!A:Y,21,FALSE)</f>
        <v>Não</v>
      </c>
      <c r="G1140" s="10" t="str">
        <f>VLOOKUP(A1140,Planilha1!A:Y,22,FALSE)</f>
        <v>Não</v>
      </c>
      <c r="H1140" s="10" t="str">
        <f>VLOOKUP(A1140,Planilha1!A:Y,23,FALSE)</f>
        <v>Não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Não</v>
      </c>
      <c r="F1141" s="10" t="str">
        <f>VLOOKUP(A1141,Planilha1!A:Y,21,FALSE)</f>
        <v>Não</v>
      </c>
      <c r="G1141" s="10" t="str">
        <f>VLOOKUP(A1141,Planilha1!A:Y,22,FALSE)</f>
        <v>Não</v>
      </c>
      <c r="H1141" s="10" t="str">
        <f>VLOOKUP(A1141,Planilha1!A:Y,23,FALSE)</f>
        <v>Não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Não</v>
      </c>
      <c r="F1142" s="10" t="str">
        <f>VLOOKUP(A1142,Planilha1!A:Y,21,FALSE)</f>
        <v>Não</v>
      </c>
      <c r="G1142" s="10" t="str">
        <f>VLOOKUP(A1142,Planilha1!A:Y,22,FALSE)</f>
        <v>Não</v>
      </c>
      <c r="H1142" s="10" t="str">
        <f>VLOOKUP(A1142,Planilha1!A:Y,23,FALSE)</f>
        <v>Não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Não</v>
      </c>
      <c r="F1143" s="10" t="str">
        <f>VLOOKUP(A1143,Planilha1!A:Y,21,FALSE)</f>
        <v>Não</v>
      </c>
      <c r="G1143" s="10" t="str">
        <f>VLOOKUP(A1143,Planilha1!A:Y,22,FALSE)</f>
        <v>Não</v>
      </c>
      <c r="H1143" s="10" t="str">
        <f>VLOOKUP(A1143,Planilha1!A:Y,23,FALSE)</f>
        <v>Não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Não</v>
      </c>
      <c r="F1144" s="10" t="str">
        <f>VLOOKUP(A1144,Planilha1!A:Y,21,FALSE)</f>
        <v>Não</v>
      </c>
      <c r="G1144" s="10" t="str">
        <f>VLOOKUP(A1144,Planilha1!A:Y,22,FALSE)</f>
        <v>Não</v>
      </c>
      <c r="H1144" s="10" t="str">
        <f>VLOOKUP(A1144,Planilha1!A:Y,23,FALSE)</f>
        <v>Não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Não</v>
      </c>
      <c r="F1145" s="10" t="str">
        <f>VLOOKUP(A1145,Planilha1!A:Y,21,FALSE)</f>
        <v>Não</v>
      </c>
      <c r="G1145" s="10" t="str">
        <f>VLOOKUP(A1145,Planilha1!A:Y,22,FALSE)</f>
        <v>Não</v>
      </c>
      <c r="H1145" s="10" t="str">
        <f>VLOOKUP(A1145,Planilha1!A:Y,23,FALSE)</f>
        <v>Não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Não</v>
      </c>
      <c r="F1146" s="10" t="str">
        <f>VLOOKUP(A1146,Planilha1!A:Y,21,FALSE)</f>
        <v>Não</v>
      </c>
      <c r="G1146" s="10" t="str">
        <f>VLOOKUP(A1146,Planilha1!A:Y,22,FALSE)</f>
        <v>Não</v>
      </c>
      <c r="H1146" s="10" t="str">
        <f>VLOOKUP(A1146,Planilha1!A:Y,23,FALSE)</f>
        <v>Não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Não</v>
      </c>
      <c r="F1147" s="10" t="str">
        <f>VLOOKUP(A1147,Planilha1!A:Y,21,FALSE)</f>
        <v>Não</v>
      </c>
      <c r="G1147" s="10" t="str">
        <f>VLOOKUP(A1147,Planilha1!A:Y,22,FALSE)</f>
        <v>Não</v>
      </c>
      <c r="H1147" s="10" t="str">
        <f>VLOOKUP(A1147,Planilha1!A:Y,23,FALSE)</f>
        <v>Não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Não</v>
      </c>
      <c r="F1148" s="10" t="str">
        <f>VLOOKUP(A1148,Planilha1!A:Y,21,FALSE)</f>
        <v>Não</v>
      </c>
      <c r="G1148" s="10" t="str">
        <f>VLOOKUP(A1148,Planilha1!A:Y,22,FALSE)</f>
        <v>Não</v>
      </c>
      <c r="H1148" s="10" t="str">
        <f>VLOOKUP(A1148,Planilha1!A:Y,23,FALSE)</f>
        <v>Não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Não</v>
      </c>
      <c r="F1149" s="10" t="str">
        <f>VLOOKUP(A1149,Planilha1!A:Y,21,FALSE)</f>
        <v>Não</v>
      </c>
      <c r="G1149" s="10" t="str">
        <f>VLOOKUP(A1149,Planilha1!A:Y,22,FALSE)</f>
        <v>Não</v>
      </c>
      <c r="H1149" s="10" t="str">
        <f>VLOOKUP(A1149,Planilha1!A:Y,23,FALSE)</f>
        <v>Não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Não</v>
      </c>
      <c r="F1150" s="10" t="str">
        <f>VLOOKUP(A1150,Planilha1!A:Y,21,FALSE)</f>
        <v>Não</v>
      </c>
      <c r="G1150" s="10" t="str">
        <f>VLOOKUP(A1150,Planilha1!A:Y,22,FALSE)</f>
        <v>Não</v>
      </c>
      <c r="H1150" s="10" t="str">
        <f>VLOOKUP(A1150,Planilha1!A:Y,23,FALSE)</f>
        <v>Não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Não</v>
      </c>
      <c r="F1151" s="10" t="str">
        <f>VLOOKUP(A1151,Planilha1!A:Y,21,FALSE)</f>
        <v>Não</v>
      </c>
      <c r="G1151" s="10" t="str">
        <f>VLOOKUP(A1151,Planilha1!A:Y,22,FALSE)</f>
        <v>Não</v>
      </c>
      <c r="H1151" s="10" t="str">
        <f>VLOOKUP(A1151,Planilha1!A:Y,23,FALSE)</f>
        <v>Não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Não</v>
      </c>
      <c r="F1152" s="10" t="str">
        <f>VLOOKUP(A1152,Planilha1!A:Y,21,FALSE)</f>
        <v>Não</v>
      </c>
      <c r="G1152" s="10" t="str">
        <f>VLOOKUP(A1152,Planilha1!A:Y,22,FALSE)</f>
        <v>Não</v>
      </c>
      <c r="H1152" s="10" t="str">
        <f>VLOOKUP(A1152,Planilha1!A:Y,23,FALSE)</f>
        <v>Não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Não</v>
      </c>
      <c r="F1153" s="10" t="str">
        <f>VLOOKUP(A1153,Planilha1!A:Y,21,FALSE)</f>
        <v>Não</v>
      </c>
      <c r="G1153" s="10" t="str">
        <f>VLOOKUP(A1153,Planilha1!A:Y,22,FALSE)</f>
        <v>Não</v>
      </c>
      <c r="H1153" s="10" t="str">
        <f>VLOOKUP(A1153,Planilha1!A:Y,23,FALSE)</f>
        <v>Não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Não</v>
      </c>
      <c r="F1154" s="10" t="str">
        <f>VLOOKUP(A1154,Planilha1!A:Y,21,FALSE)</f>
        <v>Não</v>
      </c>
      <c r="G1154" s="10" t="str">
        <f>VLOOKUP(A1154,Planilha1!A:Y,22,FALSE)</f>
        <v>Não</v>
      </c>
      <c r="H1154" s="10" t="str">
        <f>VLOOKUP(A1154,Planilha1!A:Y,23,FALSE)</f>
        <v>Não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Não</v>
      </c>
      <c r="F1155" s="10" t="str">
        <f>VLOOKUP(A1155,Planilha1!A:Y,21,FALSE)</f>
        <v>Não</v>
      </c>
      <c r="G1155" s="10" t="str">
        <f>VLOOKUP(A1155,Planilha1!A:Y,22,FALSE)</f>
        <v>Não</v>
      </c>
      <c r="H1155" s="10" t="str">
        <f>VLOOKUP(A1155,Planilha1!A:Y,23,FALSE)</f>
        <v>Não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Não</v>
      </c>
      <c r="F1156" s="10" t="str">
        <f>VLOOKUP(A1156,Planilha1!A:Y,21,FALSE)</f>
        <v>Não</v>
      </c>
      <c r="G1156" s="10" t="str">
        <f>VLOOKUP(A1156,Planilha1!A:Y,22,FALSE)</f>
        <v>Não</v>
      </c>
      <c r="H1156" s="10" t="str">
        <f>VLOOKUP(A1156,Planilha1!A:Y,23,FALSE)</f>
        <v>Não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Não</v>
      </c>
      <c r="F1157" s="10" t="str">
        <f>VLOOKUP(A1157,Planilha1!A:Y,21,FALSE)</f>
        <v>Não</v>
      </c>
      <c r="G1157" s="10" t="str">
        <f>VLOOKUP(A1157,Planilha1!A:Y,22,FALSE)</f>
        <v>Não</v>
      </c>
      <c r="H1157" s="10" t="str">
        <f>VLOOKUP(A1157,Planilha1!A:Y,23,FALSE)</f>
        <v>Não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Não</v>
      </c>
      <c r="F1158" s="10" t="str">
        <f>VLOOKUP(A1158,Planilha1!A:Y,21,FALSE)</f>
        <v>Não</v>
      </c>
      <c r="G1158" s="10" t="str">
        <f>VLOOKUP(A1158,Planilha1!A:Y,22,FALSE)</f>
        <v>Não</v>
      </c>
      <c r="H1158" s="10" t="str">
        <f>VLOOKUP(A1158,Planilha1!A:Y,23,FALSE)</f>
        <v>Não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Não</v>
      </c>
      <c r="F1159" s="10" t="str">
        <f>VLOOKUP(A1159,Planilha1!A:Y,21,FALSE)</f>
        <v>Não</v>
      </c>
      <c r="G1159" s="10" t="str">
        <f>VLOOKUP(A1159,Planilha1!A:Y,22,FALSE)</f>
        <v>Não</v>
      </c>
      <c r="H1159" s="10" t="str">
        <f>VLOOKUP(A1159,Planilha1!A:Y,23,FALSE)</f>
        <v>Não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Não</v>
      </c>
      <c r="F1160" s="10" t="str">
        <f>VLOOKUP(A1160,Planilha1!A:Y,21,FALSE)</f>
        <v>Não</v>
      </c>
      <c r="G1160" s="10" t="str">
        <f>VLOOKUP(A1160,Planilha1!A:Y,22,FALSE)</f>
        <v>Não</v>
      </c>
      <c r="H1160" s="10" t="str">
        <f>VLOOKUP(A1160,Planilha1!A:Y,23,FALSE)</f>
        <v>Não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Não</v>
      </c>
      <c r="F1161" s="10" t="str">
        <f>VLOOKUP(A1161,Planilha1!A:Y,21,FALSE)</f>
        <v>Não</v>
      </c>
      <c r="G1161" s="10" t="str">
        <f>VLOOKUP(A1161,Planilha1!A:Y,22,FALSE)</f>
        <v>Não</v>
      </c>
      <c r="H1161" s="10" t="str">
        <f>VLOOKUP(A1161,Planilha1!A:Y,23,FALSE)</f>
        <v>Não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Não</v>
      </c>
      <c r="F1162" s="10" t="str">
        <f>VLOOKUP(A1162,Planilha1!A:Y,21,FALSE)</f>
        <v>Não</v>
      </c>
      <c r="G1162" s="10" t="str">
        <f>VLOOKUP(A1162,Planilha1!A:Y,22,FALSE)</f>
        <v>Não</v>
      </c>
      <c r="H1162" s="10" t="str">
        <f>VLOOKUP(A1162,Planilha1!A:Y,23,FALSE)</f>
        <v>Não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Não</v>
      </c>
      <c r="F1163" s="10" t="str">
        <f>VLOOKUP(A1163,Planilha1!A:Y,21,FALSE)</f>
        <v>Não</v>
      </c>
      <c r="G1163" s="10" t="str">
        <f>VLOOKUP(A1163,Planilha1!A:Y,22,FALSE)</f>
        <v>Não</v>
      </c>
      <c r="H1163" s="10" t="str">
        <f>VLOOKUP(A1163,Planilha1!A:Y,23,FALSE)</f>
        <v>Não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Não</v>
      </c>
      <c r="F1164" s="10" t="str">
        <f>VLOOKUP(A1164,Planilha1!A:Y,21,FALSE)</f>
        <v>Não</v>
      </c>
      <c r="G1164" s="10" t="str">
        <f>VLOOKUP(A1164,Planilha1!A:Y,22,FALSE)</f>
        <v>Não</v>
      </c>
      <c r="H1164" s="10" t="str">
        <f>VLOOKUP(A1164,Planilha1!A:Y,23,FALSE)</f>
        <v>Não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Não</v>
      </c>
      <c r="F1165" s="10" t="str">
        <f>VLOOKUP(A1165,Planilha1!A:Y,21,FALSE)</f>
        <v>Não</v>
      </c>
      <c r="G1165" s="10" t="str">
        <f>VLOOKUP(A1165,Planilha1!A:Y,22,FALSE)</f>
        <v>Não</v>
      </c>
      <c r="H1165" s="10" t="str">
        <f>VLOOKUP(A1165,Planilha1!A:Y,23,FALSE)</f>
        <v>Não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Não</v>
      </c>
      <c r="F1166" s="10" t="str">
        <f>VLOOKUP(A1166,Planilha1!A:Y,21,FALSE)</f>
        <v>Não</v>
      </c>
      <c r="G1166" s="10" t="str">
        <f>VLOOKUP(A1166,Planilha1!A:Y,22,FALSE)</f>
        <v>Não</v>
      </c>
      <c r="H1166" s="10" t="str">
        <f>VLOOKUP(A1166,Planilha1!A:Y,23,FALSE)</f>
        <v>Não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Não</v>
      </c>
      <c r="F1167" s="10" t="str">
        <f>VLOOKUP(A1167,Planilha1!A:Y,21,FALSE)</f>
        <v>Não</v>
      </c>
      <c r="G1167" s="10" t="str">
        <f>VLOOKUP(A1167,Planilha1!A:Y,22,FALSE)</f>
        <v>Não</v>
      </c>
      <c r="H1167" s="10" t="str">
        <f>VLOOKUP(A1167,Planilha1!A:Y,23,FALSE)</f>
        <v>Não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Não</v>
      </c>
      <c r="F1168" s="10" t="str">
        <f>VLOOKUP(A1168,Planilha1!A:Y,21,FALSE)</f>
        <v>Não</v>
      </c>
      <c r="G1168" s="10" t="str">
        <f>VLOOKUP(A1168,Planilha1!A:Y,22,FALSE)</f>
        <v>Não</v>
      </c>
      <c r="H1168" s="10" t="str">
        <f>VLOOKUP(A1168,Planilha1!A:Y,23,FALSE)</f>
        <v>Não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Não</v>
      </c>
      <c r="F1169" s="10" t="str">
        <f>VLOOKUP(A1169,Planilha1!A:Y,21,FALSE)</f>
        <v>Não</v>
      </c>
      <c r="G1169" s="10" t="str">
        <f>VLOOKUP(A1169,Planilha1!A:Y,22,FALSE)</f>
        <v>Não</v>
      </c>
      <c r="H1169" s="10" t="str">
        <f>VLOOKUP(A1169,Planilha1!A:Y,23,FALSE)</f>
        <v>Não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Não</v>
      </c>
      <c r="F1170" s="10" t="str">
        <f>VLOOKUP(A1170,Planilha1!A:Y,21,FALSE)</f>
        <v>Não</v>
      </c>
      <c r="G1170" s="10" t="str">
        <f>VLOOKUP(A1170,Planilha1!A:Y,22,FALSE)</f>
        <v>Não</v>
      </c>
      <c r="H1170" s="10" t="str">
        <f>VLOOKUP(A1170,Planilha1!A:Y,23,FALSE)</f>
        <v>Não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Não</v>
      </c>
      <c r="F1171" s="10" t="str">
        <f>VLOOKUP(A1171,Planilha1!A:Y,21,FALSE)</f>
        <v>Não</v>
      </c>
      <c r="G1171" s="10" t="str">
        <f>VLOOKUP(A1171,Planilha1!A:Y,22,FALSE)</f>
        <v>Não</v>
      </c>
      <c r="H1171" s="10" t="str">
        <f>VLOOKUP(A1171,Planilha1!A:Y,23,FALSE)</f>
        <v>Não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Não</v>
      </c>
      <c r="F1172" s="10" t="str">
        <f>VLOOKUP(A1172,Planilha1!A:Y,21,FALSE)</f>
        <v>Não</v>
      </c>
      <c r="G1172" s="10" t="str">
        <f>VLOOKUP(A1172,Planilha1!A:Y,22,FALSE)</f>
        <v>Não</v>
      </c>
      <c r="H1172" s="10" t="str">
        <f>VLOOKUP(A1172,Planilha1!A:Y,23,FALSE)</f>
        <v>Não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Não</v>
      </c>
      <c r="F1173" s="10" t="str">
        <f>VLOOKUP(A1173,Planilha1!A:Y,21,FALSE)</f>
        <v>Não</v>
      </c>
      <c r="G1173" s="10" t="str">
        <f>VLOOKUP(A1173,Planilha1!A:Y,22,FALSE)</f>
        <v>Não</v>
      </c>
      <c r="H1173" s="10" t="str">
        <f>VLOOKUP(A1173,Planilha1!A:Y,23,FALSE)</f>
        <v>Não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Não</v>
      </c>
      <c r="F1174" s="10" t="str">
        <f>VLOOKUP(A1174,Planilha1!A:Y,21,FALSE)</f>
        <v>Não</v>
      </c>
      <c r="G1174" s="10" t="str">
        <f>VLOOKUP(A1174,Planilha1!A:Y,22,FALSE)</f>
        <v>Não</v>
      </c>
      <c r="H1174" s="10" t="str">
        <f>VLOOKUP(A1174,Planilha1!A:Y,23,FALSE)</f>
        <v>Não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Não</v>
      </c>
      <c r="F1175" s="10" t="str">
        <f>VLOOKUP(A1175,Planilha1!A:Y,21,FALSE)</f>
        <v>Não</v>
      </c>
      <c r="G1175" s="10" t="str">
        <f>VLOOKUP(A1175,Planilha1!A:Y,22,FALSE)</f>
        <v>Não</v>
      </c>
      <c r="H1175" s="10" t="str">
        <f>VLOOKUP(A1175,Planilha1!A:Y,23,FALSE)</f>
        <v>Não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Não</v>
      </c>
      <c r="F1176" s="10" t="str">
        <f>VLOOKUP(A1176,Planilha1!A:Y,21,FALSE)</f>
        <v>Não</v>
      </c>
      <c r="G1176" s="10" t="str">
        <f>VLOOKUP(A1176,Planilha1!A:Y,22,FALSE)</f>
        <v>Não</v>
      </c>
      <c r="H1176" s="10" t="str">
        <f>VLOOKUP(A1176,Planilha1!A:Y,23,FALSE)</f>
        <v>Não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Não</v>
      </c>
      <c r="F1177" s="10" t="str">
        <f>VLOOKUP(A1177,Planilha1!A:Y,21,FALSE)</f>
        <v>Não</v>
      </c>
      <c r="G1177" s="10" t="str">
        <f>VLOOKUP(A1177,Planilha1!A:Y,22,FALSE)</f>
        <v>Não</v>
      </c>
      <c r="H1177" s="10" t="str">
        <f>VLOOKUP(A1177,Planilha1!A:Y,23,FALSE)</f>
        <v>Não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Não</v>
      </c>
      <c r="F1178" s="10" t="str">
        <f>VLOOKUP(A1178,Planilha1!A:Y,21,FALSE)</f>
        <v>Não</v>
      </c>
      <c r="G1178" s="10" t="str">
        <f>VLOOKUP(A1178,Planilha1!A:Y,22,FALSE)</f>
        <v>Não</v>
      </c>
      <c r="H1178" s="10" t="str">
        <f>VLOOKUP(A1178,Planilha1!A:Y,23,FALSE)</f>
        <v>Não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Não</v>
      </c>
      <c r="F1179" s="10" t="str">
        <f>VLOOKUP(A1179,Planilha1!A:Y,21,FALSE)</f>
        <v>Não</v>
      </c>
      <c r="G1179" s="10" t="str">
        <f>VLOOKUP(A1179,Planilha1!A:Y,22,FALSE)</f>
        <v>Não</v>
      </c>
      <c r="H1179" s="10" t="str">
        <f>VLOOKUP(A1179,Planilha1!A:Y,23,FALSE)</f>
        <v>Não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Não</v>
      </c>
      <c r="F1180" s="10" t="str">
        <f>VLOOKUP(A1180,Planilha1!A:Y,21,FALSE)</f>
        <v>Não</v>
      </c>
      <c r="G1180" s="10" t="str">
        <f>VLOOKUP(A1180,Planilha1!A:Y,22,FALSE)</f>
        <v>Não</v>
      </c>
      <c r="H1180" s="10" t="str">
        <f>VLOOKUP(A1180,Planilha1!A:Y,23,FALSE)</f>
        <v>Não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Não</v>
      </c>
      <c r="F1181" s="10" t="str">
        <f>VLOOKUP(A1181,Planilha1!A:Y,21,FALSE)</f>
        <v>Não</v>
      </c>
      <c r="G1181" s="10" t="str">
        <f>VLOOKUP(A1181,Planilha1!A:Y,22,FALSE)</f>
        <v>Não</v>
      </c>
      <c r="H1181" s="10" t="str">
        <f>VLOOKUP(A1181,Planilha1!A:Y,23,FALSE)</f>
        <v>Não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Não</v>
      </c>
      <c r="F1182" s="10" t="str">
        <f>VLOOKUP(A1182,Planilha1!A:Y,21,FALSE)</f>
        <v>Não</v>
      </c>
      <c r="G1182" s="10" t="str">
        <f>VLOOKUP(A1182,Planilha1!A:Y,22,FALSE)</f>
        <v>Não</v>
      </c>
      <c r="H1182" s="10" t="str">
        <f>VLOOKUP(A1182,Planilha1!A:Y,23,FALSE)</f>
        <v>Não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Não</v>
      </c>
      <c r="F1183" s="10" t="str">
        <f>VLOOKUP(A1183,Planilha1!A:Y,21,FALSE)</f>
        <v>Não</v>
      </c>
      <c r="G1183" s="10" t="str">
        <f>VLOOKUP(A1183,Planilha1!A:Y,22,FALSE)</f>
        <v>Não</v>
      </c>
      <c r="H1183" s="10" t="str">
        <f>VLOOKUP(A1183,Planilha1!A:Y,23,FALSE)</f>
        <v>Não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Não</v>
      </c>
      <c r="F1184" s="10" t="str">
        <f>VLOOKUP(A1184,Planilha1!A:Y,21,FALSE)</f>
        <v>Não</v>
      </c>
      <c r="G1184" s="10" t="str">
        <f>VLOOKUP(A1184,Planilha1!A:Y,22,FALSE)</f>
        <v>Não</v>
      </c>
      <c r="H1184" s="10" t="str">
        <f>VLOOKUP(A1184,Planilha1!A:Y,23,FALSE)</f>
        <v>Não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Não</v>
      </c>
      <c r="F1185" s="10" t="str">
        <f>VLOOKUP(A1185,Planilha1!A:Y,21,FALSE)</f>
        <v>Não</v>
      </c>
      <c r="G1185" s="10" t="str">
        <f>VLOOKUP(A1185,Planilha1!A:Y,22,FALSE)</f>
        <v>Não</v>
      </c>
      <c r="H1185" s="10" t="str">
        <f>VLOOKUP(A1185,Planilha1!A:Y,23,FALSE)</f>
        <v>Não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Não</v>
      </c>
      <c r="F1186" s="10" t="str">
        <f>VLOOKUP(A1186,Planilha1!A:Y,21,FALSE)</f>
        <v>Não</v>
      </c>
      <c r="G1186" s="10" t="str">
        <f>VLOOKUP(A1186,Planilha1!A:Y,22,FALSE)</f>
        <v>Não</v>
      </c>
      <c r="H1186" s="10" t="str">
        <f>VLOOKUP(A1186,Planilha1!A:Y,23,FALSE)</f>
        <v>Não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Não</v>
      </c>
      <c r="F1187" s="10" t="str">
        <f>VLOOKUP(A1187,Planilha1!A:Y,21,FALSE)</f>
        <v>Não</v>
      </c>
      <c r="G1187" s="10" t="str">
        <f>VLOOKUP(A1187,Planilha1!A:Y,22,FALSE)</f>
        <v>Não</v>
      </c>
      <c r="H1187" s="10" t="str">
        <f>VLOOKUP(A1187,Planilha1!A:Y,23,FALSE)</f>
        <v>Não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Não</v>
      </c>
      <c r="F1188" s="10" t="str">
        <f>VLOOKUP(A1188,Planilha1!A:Y,21,FALSE)</f>
        <v>Não</v>
      </c>
      <c r="G1188" s="10" t="str">
        <f>VLOOKUP(A1188,Planilha1!A:Y,22,FALSE)</f>
        <v>Não</v>
      </c>
      <c r="H1188" s="10" t="str">
        <f>VLOOKUP(A1188,Planilha1!A:Y,23,FALSE)</f>
        <v>Não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Não</v>
      </c>
      <c r="F1189" s="10" t="str">
        <f>VLOOKUP(A1189,Planilha1!A:Y,21,FALSE)</f>
        <v>Não</v>
      </c>
      <c r="G1189" s="10" t="str">
        <f>VLOOKUP(A1189,Planilha1!A:Y,22,FALSE)</f>
        <v>Não</v>
      </c>
      <c r="H1189" s="10" t="str">
        <f>VLOOKUP(A1189,Planilha1!A:Y,23,FALSE)</f>
        <v>Não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Não</v>
      </c>
      <c r="F1190" s="10" t="str">
        <f>VLOOKUP(A1190,Planilha1!A:Y,21,FALSE)</f>
        <v>Não</v>
      </c>
      <c r="G1190" s="10" t="str">
        <f>VLOOKUP(A1190,Planilha1!A:Y,22,FALSE)</f>
        <v>Não</v>
      </c>
      <c r="H1190" s="10" t="str">
        <f>VLOOKUP(A1190,Planilha1!A:Y,23,FALSE)</f>
        <v>Não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Não</v>
      </c>
      <c r="F1191" s="10" t="str">
        <f>VLOOKUP(A1191,Planilha1!A:Y,21,FALSE)</f>
        <v>Não</v>
      </c>
      <c r="G1191" s="10" t="str">
        <f>VLOOKUP(A1191,Planilha1!A:Y,22,FALSE)</f>
        <v>Não</v>
      </c>
      <c r="H1191" s="10" t="str">
        <f>VLOOKUP(A1191,Planilha1!A:Y,23,FALSE)</f>
        <v>Não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Não</v>
      </c>
      <c r="F1192" s="10" t="str">
        <f>VLOOKUP(A1192,Planilha1!A:Y,21,FALSE)</f>
        <v>Não</v>
      </c>
      <c r="G1192" s="10" t="str">
        <f>VLOOKUP(A1192,Planilha1!A:Y,22,FALSE)</f>
        <v>Não</v>
      </c>
      <c r="H1192" s="10" t="str">
        <f>VLOOKUP(A1192,Planilha1!A:Y,23,FALSE)</f>
        <v>Não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Não</v>
      </c>
      <c r="F1193" s="10" t="str">
        <f>VLOOKUP(A1193,Planilha1!A:Y,21,FALSE)</f>
        <v>Não</v>
      </c>
      <c r="G1193" s="10" t="str">
        <f>VLOOKUP(A1193,Planilha1!A:Y,22,FALSE)</f>
        <v>Não</v>
      </c>
      <c r="H1193" s="10" t="str">
        <f>VLOOKUP(A1193,Planilha1!A:Y,23,FALSE)</f>
        <v>Não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Não</v>
      </c>
      <c r="F1194" s="10" t="str">
        <f>VLOOKUP(A1194,Planilha1!A:Y,21,FALSE)</f>
        <v>Não</v>
      </c>
      <c r="G1194" s="10" t="str">
        <f>VLOOKUP(A1194,Planilha1!A:Y,22,FALSE)</f>
        <v>Não</v>
      </c>
      <c r="H1194" s="10" t="str">
        <f>VLOOKUP(A1194,Planilha1!A:Y,23,FALSE)</f>
        <v>Não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Não</v>
      </c>
      <c r="F1195" s="10" t="str">
        <f>VLOOKUP(A1195,Planilha1!A:Y,21,FALSE)</f>
        <v>Não</v>
      </c>
      <c r="G1195" s="10" t="str">
        <f>VLOOKUP(A1195,Planilha1!A:Y,22,FALSE)</f>
        <v>Não</v>
      </c>
      <c r="H1195" s="10" t="str">
        <f>VLOOKUP(A1195,Planilha1!A:Y,23,FALSE)</f>
        <v>Não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Não</v>
      </c>
      <c r="F1196" s="10" t="str">
        <f>VLOOKUP(A1196,Planilha1!A:Y,21,FALSE)</f>
        <v>Não</v>
      </c>
      <c r="G1196" s="10" t="str">
        <f>VLOOKUP(A1196,Planilha1!A:Y,22,FALSE)</f>
        <v>Não</v>
      </c>
      <c r="H1196" s="10" t="str">
        <f>VLOOKUP(A1196,Planilha1!A:Y,23,FALSE)</f>
        <v>Não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Não</v>
      </c>
      <c r="F1197" s="10" t="str">
        <f>VLOOKUP(A1197,Planilha1!A:Y,21,FALSE)</f>
        <v>Não</v>
      </c>
      <c r="G1197" s="10" t="str">
        <f>VLOOKUP(A1197,Planilha1!A:Y,22,FALSE)</f>
        <v>Não</v>
      </c>
      <c r="H1197" s="10" t="str">
        <f>VLOOKUP(A1197,Planilha1!A:Y,23,FALSE)</f>
        <v>Não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Não</v>
      </c>
      <c r="F1198" s="10" t="str">
        <f>VLOOKUP(A1198,Planilha1!A:Y,21,FALSE)</f>
        <v>Não</v>
      </c>
      <c r="G1198" s="10" t="str">
        <f>VLOOKUP(A1198,Planilha1!A:Y,22,FALSE)</f>
        <v>Não</v>
      </c>
      <c r="H1198" s="10" t="str">
        <f>VLOOKUP(A1198,Planilha1!A:Y,23,FALSE)</f>
        <v>Não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Não</v>
      </c>
      <c r="F1199" s="10" t="str">
        <f>VLOOKUP(A1199,Planilha1!A:Y,21,FALSE)</f>
        <v>Não</v>
      </c>
      <c r="G1199" s="10" t="str">
        <f>VLOOKUP(A1199,Planilha1!A:Y,22,FALSE)</f>
        <v>Não</v>
      </c>
      <c r="H1199" s="10" t="str">
        <f>VLOOKUP(A1199,Planilha1!A:Y,23,FALSE)</f>
        <v>Não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Não</v>
      </c>
      <c r="F1200" s="10" t="str">
        <f>VLOOKUP(A1200,Planilha1!A:Y,21,FALSE)</f>
        <v>Não</v>
      </c>
      <c r="G1200" s="10" t="str">
        <f>VLOOKUP(A1200,Planilha1!A:Y,22,FALSE)</f>
        <v>Não</v>
      </c>
      <c r="H1200" s="10" t="str">
        <f>VLOOKUP(A1200,Planilha1!A:Y,23,FALSE)</f>
        <v>Não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Não</v>
      </c>
      <c r="G1201" s="10" t="str">
        <f>VLOOKUP(A1201,Planilha1!A:Y,22,FALSE)</f>
        <v>Não</v>
      </c>
      <c r="H1201" s="10" t="str">
        <f>VLOOKUP(A1201,Planilha1!A:Y,23,FALSE)</f>
        <v>Não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Não</v>
      </c>
      <c r="F1202" s="10" t="str">
        <f>VLOOKUP(A1202,Planilha1!A:Y,21,FALSE)</f>
        <v>Não</v>
      </c>
      <c r="G1202" s="10" t="str">
        <f>VLOOKUP(A1202,Planilha1!A:Y,22,FALSE)</f>
        <v>Não</v>
      </c>
      <c r="H1202" s="10" t="str">
        <f>VLOOKUP(A1202,Planilha1!A:Y,23,FALSE)</f>
        <v>Não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Não</v>
      </c>
      <c r="F1203" s="10" t="str">
        <f>VLOOKUP(A1203,Planilha1!A:Y,21,FALSE)</f>
        <v>Não</v>
      </c>
      <c r="G1203" s="10" t="str">
        <f>VLOOKUP(A1203,Planilha1!A:Y,22,FALSE)</f>
        <v>Não</v>
      </c>
      <c r="H1203" s="10" t="str">
        <f>VLOOKUP(A1203,Planilha1!A:Y,23,FALSE)</f>
        <v>Não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Não</v>
      </c>
      <c r="F1204" s="10" t="str">
        <f>VLOOKUP(A1204,Planilha1!A:Y,21,FALSE)</f>
        <v>Não</v>
      </c>
      <c r="G1204" s="10" t="str">
        <f>VLOOKUP(A1204,Planilha1!A:Y,22,FALSE)</f>
        <v>Não</v>
      </c>
      <c r="H1204" s="10" t="str">
        <f>VLOOKUP(A1204,Planilha1!A:Y,23,FALSE)</f>
        <v>Não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Não</v>
      </c>
      <c r="F1205" s="10" t="str">
        <f>VLOOKUP(A1205,Planilha1!A:Y,21,FALSE)</f>
        <v>Não</v>
      </c>
      <c r="G1205" s="10" t="str">
        <f>VLOOKUP(A1205,Planilha1!A:Y,22,FALSE)</f>
        <v>Não</v>
      </c>
      <c r="H1205" s="10" t="str">
        <f>VLOOKUP(A1205,Planilha1!A:Y,23,FALSE)</f>
        <v>Não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Não</v>
      </c>
      <c r="F1206" s="10" t="str">
        <f>VLOOKUP(A1206,Planilha1!A:Y,21,FALSE)</f>
        <v>Não</v>
      </c>
      <c r="G1206" s="10" t="str">
        <f>VLOOKUP(A1206,Planilha1!A:Y,22,FALSE)</f>
        <v>Não</v>
      </c>
      <c r="H1206" s="10" t="str">
        <f>VLOOKUP(A1206,Planilha1!A:Y,23,FALSE)</f>
        <v>Não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Não</v>
      </c>
      <c r="F1207" s="10" t="str">
        <f>VLOOKUP(A1207,Planilha1!A:Y,21,FALSE)</f>
        <v>Não</v>
      </c>
      <c r="G1207" s="10" t="str">
        <f>VLOOKUP(A1207,Planilha1!A:Y,22,FALSE)</f>
        <v>Não</v>
      </c>
      <c r="H1207" s="10" t="str">
        <f>VLOOKUP(A1207,Planilha1!A:Y,23,FALSE)</f>
        <v>Não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Não</v>
      </c>
      <c r="F1208" s="10" t="str">
        <f>VLOOKUP(A1208,Planilha1!A:Y,21,FALSE)</f>
        <v>Não</v>
      </c>
      <c r="G1208" s="10" t="str">
        <f>VLOOKUP(A1208,Planilha1!A:Y,22,FALSE)</f>
        <v>Não</v>
      </c>
      <c r="H1208" s="10" t="str">
        <f>VLOOKUP(A1208,Planilha1!A:Y,23,FALSE)</f>
        <v>Não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Não</v>
      </c>
      <c r="F1209" s="10" t="str">
        <f>VLOOKUP(A1209,Planilha1!A:Y,21,FALSE)</f>
        <v>Não</v>
      </c>
      <c r="G1209" s="10" t="str">
        <f>VLOOKUP(A1209,Planilha1!A:Y,22,FALSE)</f>
        <v>Não</v>
      </c>
      <c r="H1209" s="10" t="str">
        <f>VLOOKUP(A1209,Planilha1!A:Y,23,FALSE)</f>
        <v>Não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Não</v>
      </c>
      <c r="F1210" s="10" t="str">
        <f>VLOOKUP(A1210,Planilha1!A:Y,21,FALSE)</f>
        <v>Não</v>
      </c>
      <c r="G1210" s="10" t="str">
        <f>VLOOKUP(A1210,Planilha1!A:Y,22,FALSE)</f>
        <v>Não</v>
      </c>
      <c r="H1210" s="10" t="str">
        <f>VLOOKUP(A1210,Planilha1!A:Y,23,FALSE)</f>
        <v>Não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Não</v>
      </c>
      <c r="F1211" s="10" t="str">
        <f>VLOOKUP(A1211,Planilha1!A:Y,21,FALSE)</f>
        <v>Não</v>
      </c>
      <c r="G1211" s="10" t="str">
        <f>VLOOKUP(A1211,Planilha1!A:Y,22,FALSE)</f>
        <v>Não</v>
      </c>
      <c r="H1211" s="10" t="str">
        <f>VLOOKUP(A1211,Planilha1!A:Y,23,FALSE)</f>
        <v>Não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Não</v>
      </c>
      <c r="F1212" s="10" t="str">
        <f>VLOOKUP(A1212,Planilha1!A:Y,21,FALSE)</f>
        <v>Não</v>
      </c>
      <c r="G1212" s="10" t="str">
        <f>VLOOKUP(A1212,Planilha1!A:Y,22,FALSE)</f>
        <v>Não</v>
      </c>
      <c r="H1212" s="10" t="str">
        <f>VLOOKUP(A1212,Planilha1!A:Y,23,FALSE)</f>
        <v>Não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Não</v>
      </c>
      <c r="F1213" s="10" t="str">
        <f>VLOOKUP(A1213,Planilha1!A:Y,21,FALSE)</f>
        <v>Não</v>
      </c>
      <c r="G1213" s="10" t="str">
        <f>VLOOKUP(A1213,Planilha1!A:Y,22,FALSE)</f>
        <v>Não</v>
      </c>
      <c r="H1213" s="10" t="str">
        <f>VLOOKUP(A1213,Planilha1!A:Y,23,FALSE)</f>
        <v>Não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Não</v>
      </c>
      <c r="F1214" s="10" t="str">
        <f>VLOOKUP(A1214,Planilha1!A:Y,21,FALSE)</f>
        <v>Não</v>
      </c>
      <c r="G1214" s="10" t="str">
        <f>VLOOKUP(A1214,Planilha1!A:Y,22,FALSE)</f>
        <v>Não</v>
      </c>
      <c r="H1214" s="10" t="str">
        <f>VLOOKUP(A1214,Planilha1!A:Y,23,FALSE)</f>
        <v>Não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Não</v>
      </c>
      <c r="F1215" s="10" t="str">
        <f>VLOOKUP(A1215,Planilha1!A:Y,21,FALSE)</f>
        <v>Não</v>
      </c>
      <c r="G1215" s="10" t="str">
        <f>VLOOKUP(A1215,Planilha1!A:Y,22,FALSE)</f>
        <v>Não</v>
      </c>
      <c r="H1215" s="10" t="str">
        <f>VLOOKUP(A1215,Planilha1!A:Y,23,FALSE)</f>
        <v>Não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Não</v>
      </c>
      <c r="F1216" s="10" t="str">
        <f>VLOOKUP(A1216,Planilha1!A:Y,21,FALSE)</f>
        <v>Não</v>
      </c>
      <c r="G1216" s="10" t="str">
        <f>VLOOKUP(A1216,Planilha1!A:Y,22,FALSE)</f>
        <v>Não</v>
      </c>
      <c r="H1216" s="10" t="str">
        <f>VLOOKUP(A1216,Planilha1!A:Y,23,FALSE)</f>
        <v>Não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Não</v>
      </c>
      <c r="F1217" s="10" t="str">
        <f>VLOOKUP(A1217,Planilha1!A:Y,21,FALSE)</f>
        <v>Não</v>
      </c>
      <c r="G1217" s="10" t="str">
        <f>VLOOKUP(A1217,Planilha1!A:Y,22,FALSE)</f>
        <v>Não</v>
      </c>
      <c r="H1217" s="10" t="str">
        <f>VLOOKUP(A1217,Planilha1!A:Y,23,FALSE)</f>
        <v>Não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Não</v>
      </c>
      <c r="F1218" s="10" t="str">
        <f>VLOOKUP(A1218,Planilha1!A:Y,21,FALSE)</f>
        <v>Não</v>
      </c>
      <c r="G1218" s="10" t="str">
        <f>VLOOKUP(A1218,Planilha1!A:Y,22,FALSE)</f>
        <v>Não</v>
      </c>
      <c r="H1218" s="10" t="str">
        <f>VLOOKUP(A1218,Planilha1!A:Y,23,FALSE)</f>
        <v>Não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Não</v>
      </c>
      <c r="F1219" s="10" t="str">
        <f>VLOOKUP(A1219,Planilha1!A:Y,21,FALSE)</f>
        <v>Não</v>
      </c>
      <c r="G1219" s="10" t="str">
        <f>VLOOKUP(A1219,Planilha1!A:Y,22,FALSE)</f>
        <v>Não</v>
      </c>
      <c r="H1219" s="10" t="str">
        <f>VLOOKUP(A1219,Planilha1!A:Y,23,FALSE)</f>
        <v>Não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Não</v>
      </c>
      <c r="G1220" s="10" t="str">
        <f>VLOOKUP(A1220,Planilha1!A:Y,22,FALSE)</f>
        <v>Não</v>
      </c>
      <c r="H1220" s="10" t="str">
        <f>VLOOKUP(A1220,Planilha1!A:Y,23,FALSE)</f>
        <v>Não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Não</v>
      </c>
      <c r="F1221" s="10" t="str">
        <f>VLOOKUP(A1221,Planilha1!A:Y,21,FALSE)</f>
        <v>Não</v>
      </c>
      <c r="G1221" s="10" t="str">
        <f>VLOOKUP(A1221,Planilha1!A:Y,22,FALSE)</f>
        <v>Não</v>
      </c>
      <c r="H1221" s="10" t="str">
        <f>VLOOKUP(A1221,Planilha1!A:Y,23,FALSE)</f>
        <v>Não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Não</v>
      </c>
      <c r="F1222" s="10" t="str">
        <f>VLOOKUP(A1222,Planilha1!A:Y,21,FALSE)</f>
        <v>Não</v>
      </c>
      <c r="G1222" s="10" t="str">
        <f>VLOOKUP(A1222,Planilha1!A:Y,22,FALSE)</f>
        <v>Não</v>
      </c>
      <c r="H1222" s="10" t="str">
        <f>VLOOKUP(A1222,Planilha1!A:Y,23,FALSE)</f>
        <v>Não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Não</v>
      </c>
      <c r="F1223" s="10" t="str">
        <f>VLOOKUP(A1223,Planilha1!A:Y,21,FALSE)</f>
        <v>Não</v>
      </c>
      <c r="G1223" s="10" t="str">
        <f>VLOOKUP(A1223,Planilha1!A:Y,22,FALSE)</f>
        <v>Não</v>
      </c>
      <c r="H1223" s="10" t="str">
        <f>VLOOKUP(A1223,Planilha1!A:Y,23,FALSE)</f>
        <v>Não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Não</v>
      </c>
      <c r="F1224" s="10" t="str">
        <f>VLOOKUP(A1224,Planilha1!A:Y,21,FALSE)</f>
        <v>Não</v>
      </c>
      <c r="G1224" s="10" t="str">
        <f>VLOOKUP(A1224,Planilha1!A:Y,22,FALSE)</f>
        <v>Não</v>
      </c>
      <c r="H1224" s="10" t="str">
        <f>VLOOKUP(A1224,Planilha1!A:Y,23,FALSE)</f>
        <v>Não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Não</v>
      </c>
      <c r="F1225" s="10" t="str">
        <f>VLOOKUP(A1225,Planilha1!A:Y,21,FALSE)</f>
        <v>Não</v>
      </c>
      <c r="G1225" s="10" t="str">
        <f>VLOOKUP(A1225,Planilha1!A:Y,22,FALSE)</f>
        <v>Não</v>
      </c>
      <c r="H1225" s="10" t="str">
        <f>VLOOKUP(A1225,Planilha1!A:Y,23,FALSE)</f>
        <v>Não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Não</v>
      </c>
      <c r="F1226" s="10" t="str">
        <f>VLOOKUP(A1226,Planilha1!A:Y,21,FALSE)</f>
        <v>Não</v>
      </c>
      <c r="G1226" s="10" t="str">
        <f>VLOOKUP(A1226,Planilha1!A:Y,22,FALSE)</f>
        <v>Não</v>
      </c>
      <c r="H1226" s="10" t="str">
        <f>VLOOKUP(A1226,Planilha1!A:Y,23,FALSE)</f>
        <v>Não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Não</v>
      </c>
      <c r="F1227" s="10" t="str">
        <f>VLOOKUP(A1227,Planilha1!A:Y,21,FALSE)</f>
        <v>Não</v>
      </c>
      <c r="G1227" s="10" t="str">
        <f>VLOOKUP(A1227,Planilha1!A:Y,22,FALSE)</f>
        <v>Não</v>
      </c>
      <c r="H1227" s="10" t="str">
        <f>VLOOKUP(A1227,Planilha1!A:Y,23,FALSE)</f>
        <v>Não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Não</v>
      </c>
      <c r="F1228" s="10" t="str">
        <f>VLOOKUP(A1228,Planilha1!A:Y,21,FALSE)</f>
        <v>Não</v>
      </c>
      <c r="G1228" s="10" t="str">
        <f>VLOOKUP(A1228,Planilha1!A:Y,22,FALSE)</f>
        <v>Não</v>
      </c>
      <c r="H1228" s="10" t="str">
        <f>VLOOKUP(A1228,Planilha1!A:Y,23,FALSE)</f>
        <v>Não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Não</v>
      </c>
      <c r="F1229" s="10" t="str">
        <f>VLOOKUP(A1229,Planilha1!A:Y,21,FALSE)</f>
        <v>Não</v>
      </c>
      <c r="G1229" s="10" t="str">
        <f>VLOOKUP(A1229,Planilha1!A:Y,22,FALSE)</f>
        <v>Não</v>
      </c>
      <c r="H1229" s="10" t="str">
        <f>VLOOKUP(A1229,Planilha1!A:Y,23,FALSE)</f>
        <v>Não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Não</v>
      </c>
      <c r="F1230" s="10" t="str">
        <f>VLOOKUP(A1230,Planilha1!A:Y,21,FALSE)</f>
        <v>Não</v>
      </c>
      <c r="G1230" s="10" t="str">
        <f>VLOOKUP(A1230,Planilha1!A:Y,22,FALSE)</f>
        <v>Não</v>
      </c>
      <c r="H1230" s="10" t="str">
        <f>VLOOKUP(A1230,Planilha1!A:Y,23,FALSE)</f>
        <v>Não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Não</v>
      </c>
      <c r="F1231" s="10" t="str">
        <f>VLOOKUP(A1231,Planilha1!A:Y,21,FALSE)</f>
        <v>Não</v>
      </c>
      <c r="G1231" s="10" t="str">
        <f>VLOOKUP(A1231,Planilha1!A:Y,22,FALSE)</f>
        <v>Não</v>
      </c>
      <c r="H1231" s="10" t="str">
        <f>VLOOKUP(A1231,Planilha1!A:Y,23,FALSE)</f>
        <v>Não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Não</v>
      </c>
      <c r="F1232" s="10" t="str">
        <f>VLOOKUP(A1232,Planilha1!A:Y,21,FALSE)</f>
        <v>Não</v>
      </c>
      <c r="G1232" s="10" t="str">
        <f>VLOOKUP(A1232,Planilha1!A:Y,22,FALSE)</f>
        <v>Não</v>
      </c>
      <c r="H1232" s="10" t="str">
        <f>VLOOKUP(A1232,Planilha1!A:Y,23,FALSE)</f>
        <v>Não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Não</v>
      </c>
      <c r="F1233" s="10" t="str">
        <f>VLOOKUP(A1233,Planilha1!A:Y,21,FALSE)</f>
        <v>Não</v>
      </c>
      <c r="G1233" s="10" t="str">
        <f>VLOOKUP(A1233,Planilha1!A:Y,22,FALSE)</f>
        <v>Não</v>
      </c>
      <c r="H1233" s="10" t="str">
        <f>VLOOKUP(A1233,Planilha1!A:Y,23,FALSE)</f>
        <v>Não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Não</v>
      </c>
      <c r="F1234" s="10" t="str">
        <f>VLOOKUP(A1234,Planilha1!A:Y,21,FALSE)</f>
        <v>Não</v>
      </c>
      <c r="G1234" s="10" t="str">
        <f>VLOOKUP(A1234,Planilha1!A:Y,22,FALSE)</f>
        <v>Não</v>
      </c>
      <c r="H1234" s="10" t="str">
        <f>VLOOKUP(A1234,Planilha1!A:Y,23,FALSE)</f>
        <v>Não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Não</v>
      </c>
      <c r="F1235" s="10" t="str">
        <f>VLOOKUP(A1235,Planilha1!A:Y,21,FALSE)</f>
        <v>Não</v>
      </c>
      <c r="G1235" s="10" t="str">
        <f>VLOOKUP(A1235,Planilha1!A:Y,22,FALSE)</f>
        <v>Não</v>
      </c>
      <c r="H1235" s="10" t="str">
        <f>VLOOKUP(A1235,Planilha1!A:Y,23,FALSE)</f>
        <v>Não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Não</v>
      </c>
      <c r="F1236" s="10" t="str">
        <f>VLOOKUP(A1236,Planilha1!A:Y,21,FALSE)</f>
        <v>Não</v>
      </c>
      <c r="G1236" s="10" t="str">
        <f>VLOOKUP(A1236,Planilha1!A:Y,22,FALSE)</f>
        <v>Não</v>
      </c>
      <c r="H1236" s="10" t="str">
        <f>VLOOKUP(A1236,Planilha1!A:Y,23,FALSE)</f>
        <v>Não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Não</v>
      </c>
      <c r="F1237" s="10" t="str">
        <f>VLOOKUP(A1237,Planilha1!A:Y,21,FALSE)</f>
        <v>Não</v>
      </c>
      <c r="G1237" s="10" t="str">
        <f>VLOOKUP(A1237,Planilha1!A:Y,22,FALSE)</f>
        <v>Não</v>
      </c>
      <c r="H1237" s="10" t="str">
        <f>VLOOKUP(A1237,Planilha1!A:Y,23,FALSE)</f>
        <v>Não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Não</v>
      </c>
      <c r="F1238" s="10" t="str">
        <f>VLOOKUP(A1238,Planilha1!A:Y,21,FALSE)</f>
        <v>Não</v>
      </c>
      <c r="G1238" s="10" t="str">
        <f>VLOOKUP(A1238,Planilha1!A:Y,22,FALSE)</f>
        <v>Não</v>
      </c>
      <c r="H1238" s="10" t="str">
        <f>VLOOKUP(A1238,Planilha1!A:Y,23,FALSE)</f>
        <v>Não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Não</v>
      </c>
      <c r="F1239" s="10" t="str">
        <f>VLOOKUP(A1239,Planilha1!A:Y,21,FALSE)</f>
        <v>Não</v>
      </c>
      <c r="G1239" s="10" t="str">
        <f>VLOOKUP(A1239,Planilha1!A:Y,22,FALSE)</f>
        <v>Não</v>
      </c>
      <c r="H1239" s="10" t="str">
        <f>VLOOKUP(A1239,Planilha1!A:Y,23,FALSE)</f>
        <v>Não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Não</v>
      </c>
      <c r="F1240" s="10" t="str">
        <f>VLOOKUP(A1240,Planilha1!A:Y,21,FALSE)</f>
        <v>Não</v>
      </c>
      <c r="G1240" s="10" t="str">
        <f>VLOOKUP(A1240,Planilha1!A:Y,22,FALSE)</f>
        <v>Não</v>
      </c>
      <c r="H1240" s="10" t="str">
        <f>VLOOKUP(A1240,Planilha1!A:Y,23,FALSE)</f>
        <v>Não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Não</v>
      </c>
      <c r="F1241" s="10" t="str">
        <f>VLOOKUP(A1241,Planilha1!A:Y,21,FALSE)</f>
        <v>Não</v>
      </c>
      <c r="G1241" s="10" t="str">
        <f>VLOOKUP(A1241,Planilha1!A:Y,22,FALSE)</f>
        <v>Não</v>
      </c>
      <c r="H1241" s="10" t="str">
        <f>VLOOKUP(A1241,Planilha1!A:Y,23,FALSE)</f>
        <v>Não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Não</v>
      </c>
      <c r="F1242" s="10" t="str">
        <f>VLOOKUP(A1242,Planilha1!A:Y,21,FALSE)</f>
        <v>Não</v>
      </c>
      <c r="G1242" s="10" t="str">
        <f>VLOOKUP(A1242,Planilha1!A:Y,22,FALSE)</f>
        <v>Não</v>
      </c>
      <c r="H1242" s="10" t="str">
        <f>VLOOKUP(A1242,Planilha1!A:Y,23,FALSE)</f>
        <v>Não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Não</v>
      </c>
      <c r="F1243" s="10" t="str">
        <f>VLOOKUP(A1243,Planilha1!A:Y,21,FALSE)</f>
        <v>Não</v>
      </c>
      <c r="G1243" s="10" t="str">
        <f>VLOOKUP(A1243,Planilha1!A:Y,22,FALSE)</f>
        <v>Não</v>
      </c>
      <c r="H1243" s="10" t="str">
        <f>VLOOKUP(A1243,Planilha1!A:Y,23,FALSE)</f>
        <v>Não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Não</v>
      </c>
      <c r="F1244" s="10" t="str">
        <f>VLOOKUP(A1244,Planilha1!A:Y,21,FALSE)</f>
        <v>Não</v>
      </c>
      <c r="G1244" s="10" t="str">
        <f>VLOOKUP(A1244,Planilha1!A:Y,22,FALSE)</f>
        <v>Não</v>
      </c>
      <c r="H1244" s="10" t="str">
        <f>VLOOKUP(A1244,Planilha1!A:Y,23,FALSE)</f>
        <v>Não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Não</v>
      </c>
      <c r="F1245" s="10" t="str">
        <f>VLOOKUP(A1245,Planilha1!A:Y,21,FALSE)</f>
        <v>Não</v>
      </c>
      <c r="G1245" s="10" t="str">
        <f>VLOOKUP(A1245,Planilha1!A:Y,22,FALSE)</f>
        <v>Não</v>
      </c>
      <c r="H1245" s="10" t="str">
        <f>VLOOKUP(A1245,Planilha1!A:Y,23,FALSE)</f>
        <v>Não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Não</v>
      </c>
      <c r="F1246" s="10" t="str">
        <f>VLOOKUP(A1246,Planilha1!A:Y,21,FALSE)</f>
        <v>Não</v>
      </c>
      <c r="G1246" s="10" t="str">
        <f>VLOOKUP(A1246,Planilha1!A:Y,22,FALSE)</f>
        <v>Não</v>
      </c>
      <c r="H1246" s="10" t="str">
        <f>VLOOKUP(A1246,Planilha1!A:Y,23,FALSE)</f>
        <v>Não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Não</v>
      </c>
      <c r="F1247" s="10" t="str">
        <f>VLOOKUP(A1247,Planilha1!A:Y,21,FALSE)</f>
        <v>Não</v>
      </c>
      <c r="G1247" s="10" t="str">
        <f>VLOOKUP(A1247,Planilha1!A:Y,22,FALSE)</f>
        <v>Não</v>
      </c>
      <c r="H1247" s="10" t="str">
        <f>VLOOKUP(A1247,Planilha1!A:Y,23,FALSE)</f>
        <v>Não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Não</v>
      </c>
      <c r="F1248" s="10" t="str">
        <f>VLOOKUP(A1248,Planilha1!A:Y,21,FALSE)</f>
        <v>Não</v>
      </c>
      <c r="G1248" s="10" t="str">
        <f>VLOOKUP(A1248,Planilha1!A:Y,22,FALSE)</f>
        <v>Não</v>
      </c>
      <c r="H1248" s="10" t="str">
        <f>VLOOKUP(A1248,Planilha1!A:Y,23,FALSE)</f>
        <v>Não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Não</v>
      </c>
      <c r="F1249" s="10" t="str">
        <f>VLOOKUP(A1249,Planilha1!A:Y,21,FALSE)</f>
        <v>Não</v>
      </c>
      <c r="G1249" s="10" t="str">
        <f>VLOOKUP(A1249,Planilha1!A:Y,22,FALSE)</f>
        <v>Não</v>
      </c>
      <c r="H1249" s="10" t="str">
        <f>VLOOKUP(A1249,Planilha1!A:Y,23,FALSE)</f>
        <v>Não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Não</v>
      </c>
      <c r="F1250" s="10" t="str">
        <f>VLOOKUP(A1250,Planilha1!A:Y,21,FALSE)</f>
        <v>Não</v>
      </c>
      <c r="G1250" s="10" t="str">
        <f>VLOOKUP(A1250,Planilha1!A:Y,22,FALSE)</f>
        <v>Não</v>
      </c>
      <c r="H1250" s="10" t="str">
        <f>VLOOKUP(A1250,Planilha1!A:Y,23,FALSE)</f>
        <v>Não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Não</v>
      </c>
      <c r="F1251" s="10" t="str">
        <f>VLOOKUP(A1251,Planilha1!A:Y,21,FALSE)</f>
        <v>Não</v>
      </c>
      <c r="G1251" s="10" t="str">
        <f>VLOOKUP(A1251,Planilha1!A:Y,22,FALSE)</f>
        <v>Não</v>
      </c>
      <c r="H1251" s="10" t="str">
        <f>VLOOKUP(A1251,Planilha1!A:Y,23,FALSE)</f>
        <v>Não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Não</v>
      </c>
      <c r="F1252" s="10" t="str">
        <f>VLOOKUP(A1252,Planilha1!A:Y,21,FALSE)</f>
        <v>Não</v>
      </c>
      <c r="G1252" s="10" t="str">
        <f>VLOOKUP(A1252,Planilha1!A:Y,22,FALSE)</f>
        <v>Não</v>
      </c>
      <c r="H1252" s="10" t="str">
        <f>VLOOKUP(A1252,Planilha1!A:Y,23,FALSE)</f>
        <v>Não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Não</v>
      </c>
      <c r="F1253" s="10" t="str">
        <f>VLOOKUP(A1253,Planilha1!A:Y,21,FALSE)</f>
        <v>Não</v>
      </c>
      <c r="G1253" s="10" t="str">
        <f>VLOOKUP(A1253,Planilha1!A:Y,22,FALSE)</f>
        <v>Não</v>
      </c>
      <c r="H1253" s="10" t="str">
        <f>VLOOKUP(A1253,Planilha1!A:Y,23,FALSE)</f>
        <v>Não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Não</v>
      </c>
      <c r="F1254" s="10" t="str">
        <f>VLOOKUP(A1254,Planilha1!A:Y,21,FALSE)</f>
        <v>Não</v>
      </c>
      <c r="G1254" s="10" t="str">
        <f>VLOOKUP(A1254,Planilha1!A:Y,22,FALSE)</f>
        <v>Não</v>
      </c>
      <c r="H1254" s="10" t="str">
        <f>VLOOKUP(A1254,Planilha1!A:Y,23,FALSE)</f>
        <v>Não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Não</v>
      </c>
      <c r="F1255" s="10" t="str">
        <f>VLOOKUP(A1255,Planilha1!A:Y,21,FALSE)</f>
        <v>Não</v>
      </c>
      <c r="G1255" s="10" t="str">
        <f>VLOOKUP(A1255,Planilha1!A:Y,22,FALSE)</f>
        <v>Não</v>
      </c>
      <c r="H1255" s="10" t="str">
        <f>VLOOKUP(A1255,Planilha1!A:Y,23,FALSE)</f>
        <v>Não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Não</v>
      </c>
      <c r="F1256" s="10" t="str">
        <f>VLOOKUP(A1256,Planilha1!A:Y,21,FALSE)</f>
        <v>Não</v>
      </c>
      <c r="G1256" s="10" t="str">
        <f>VLOOKUP(A1256,Planilha1!A:Y,22,FALSE)</f>
        <v>Não</v>
      </c>
      <c r="H1256" s="10" t="str">
        <f>VLOOKUP(A1256,Planilha1!A:Y,23,FALSE)</f>
        <v>Não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Não</v>
      </c>
      <c r="F1257" s="10" t="str">
        <f>VLOOKUP(A1257,Planilha1!A:Y,21,FALSE)</f>
        <v>Não</v>
      </c>
      <c r="G1257" s="10" t="str">
        <f>VLOOKUP(A1257,Planilha1!A:Y,22,FALSE)</f>
        <v>Não</v>
      </c>
      <c r="H1257" s="10" t="str">
        <f>VLOOKUP(A1257,Planilha1!A:Y,23,FALSE)</f>
        <v>Não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Não</v>
      </c>
      <c r="F1258" s="10" t="str">
        <f>VLOOKUP(A1258,Planilha1!A:Y,21,FALSE)</f>
        <v>Não</v>
      </c>
      <c r="G1258" s="10" t="str">
        <f>VLOOKUP(A1258,Planilha1!A:Y,22,FALSE)</f>
        <v>Não</v>
      </c>
      <c r="H1258" s="10" t="str">
        <f>VLOOKUP(A1258,Planilha1!A:Y,23,FALSE)</f>
        <v>Não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Não</v>
      </c>
      <c r="F1259" s="10" t="str">
        <f>VLOOKUP(A1259,Planilha1!A:Y,21,FALSE)</f>
        <v>Não</v>
      </c>
      <c r="G1259" s="10" t="str">
        <f>VLOOKUP(A1259,Planilha1!A:Y,22,FALSE)</f>
        <v>Não</v>
      </c>
      <c r="H1259" s="10" t="str">
        <f>VLOOKUP(A1259,Planilha1!A:Y,23,FALSE)</f>
        <v>Não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Não</v>
      </c>
      <c r="F1260" s="10" t="str">
        <f>VLOOKUP(A1260,Planilha1!A:Y,21,FALSE)</f>
        <v>Não</v>
      </c>
      <c r="G1260" s="10" t="str">
        <f>VLOOKUP(A1260,Planilha1!A:Y,22,FALSE)</f>
        <v>Não</v>
      </c>
      <c r="H1260" s="10" t="str">
        <f>VLOOKUP(A1260,Planilha1!A:Y,23,FALSE)</f>
        <v>Não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Não</v>
      </c>
      <c r="F1261" s="10" t="str">
        <f>VLOOKUP(A1261,Planilha1!A:Y,21,FALSE)</f>
        <v>Não</v>
      </c>
      <c r="G1261" s="10" t="str">
        <f>VLOOKUP(A1261,Planilha1!A:Y,22,FALSE)</f>
        <v>Não</v>
      </c>
      <c r="H1261" s="10" t="str">
        <f>VLOOKUP(A1261,Planilha1!A:Y,23,FALSE)</f>
        <v>Não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Não</v>
      </c>
      <c r="F1262" s="10" t="str">
        <f>VLOOKUP(A1262,Planilha1!A:Y,21,FALSE)</f>
        <v>Não</v>
      </c>
      <c r="G1262" s="10" t="str">
        <f>VLOOKUP(A1262,Planilha1!A:Y,22,FALSE)</f>
        <v>Não</v>
      </c>
      <c r="H1262" s="10" t="str">
        <f>VLOOKUP(A1262,Planilha1!A:Y,23,FALSE)</f>
        <v>Não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Não</v>
      </c>
      <c r="F1263" s="10" t="str">
        <f>VLOOKUP(A1263,Planilha1!A:Y,21,FALSE)</f>
        <v>Não</v>
      </c>
      <c r="G1263" s="10" t="str">
        <f>VLOOKUP(A1263,Planilha1!A:Y,22,FALSE)</f>
        <v>Não</v>
      </c>
      <c r="H1263" s="10" t="str">
        <f>VLOOKUP(A1263,Planilha1!A:Y,23,FALSE)</f>
        <v>Não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Não</v>
      </c>
      <c r="F1264" s="10" t="str">
        <f>VLOOKUP(A1264,Planilha1!A:Y,21,FALSE)</f>
        <v>Não</v>
      </c>
      <c r="G1264" s="10" t="str">
        <f>VLOOKUP(A1264,Planilha1!A:Y,22,FALSE)</f>
        <v>Não</v>
      </c>
      <c r="H1264" s="10" t="str">
        <f>VLOOKUP(A1264,Planilha1!A:Y,23,FALSE)</f>
        <v>Não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Não</v>
      </c>
      <c r="F1265" s="10" t="str">
        <f>VLOOKUP(A1265,Planilha1!A:Y,21,FALSE)</f>
        <v>Não</v>
      </c>
      <c r="G1265" s="10" t="str">
        <f>VLOOKUP(A1265,Planilha1!A:Y,22,FALSE)</f>
        <v>Não</v>
      </c>
      <c r="H1265" s="10" t="str">
        <f>VLOOKUP(A1265,Planilha1!A:Y,23,FALSE)</f>
        <v>Não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Não</v>
      </c>
      <c r="F1266" s="10" t="str">
        <f>VLOOKUP(A1266,Planilha1!A:Y,21,FALSE)</f>
        <v>Não</v>
      </c>
      <c r="G1266" s="10" t="str">
        <f>VLOOKUP(A1266,Planilha1!A:Y,22,FALSE)</f>
        <v>Não</v>
      </c>
      <c r="H1266" s="10" t="str">
        <f>VLOOKUP(A1266,Planilha1!A:Y,23,FALSE)</f>
        <v>Não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Não</v>
      </c>
      <c r="F1267" s="10" t="str">
        <f>VLOOKUP(A1267,Planilha1!A:Y,21,FALSE)</f>
        <v>Não</v>
      </c>
      <c r="G1267" s="10" t="str">
        <f>VLOOKUP(A1267,Planilha1!A:Y,22,FALSE)</f>
        <v>Não</v>
      </c>
      <c r="H1267" s="10" t="str">
        <f>VLOOKUP(A1267,Planilha1!A:Y,23,FALSE)</f>
        <v>Não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Não</v>
      </c>
      <c r="F1268" s="10" t="str">
        <f>VLOOKUP(A1268,Planilha1!A:Y,21,FALSE)</f>
        <v>Não</v>
      </c>
      <c r="G1268" s="10" t="str">
        <f>VLOOKUP(A1268,Planilha1!A:Y,22,FALSE)</f>
        <v>Não</v>
      </c>
      <c r="H1268" s="10" t="str">
        <f>VLOOKUP(A1268,Planilha1!A:Y,23,FALSE)</f>
        <v>Não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Não</v>
      </c>
      <c r="F1269" s="10" t="str">
        <f>VLOOKUP(A1269,Planilha1!A:Y,21,FALSE)</f>
        <v>Não</v>
      </c>
      <c r="G1269" s="10" t="str">
        <f>VLOOKUP(A1269,Planilha1!A:Y,22,FALSE)</f>
        <v>Não</v>
      </c>
      <c r="H1269" s="10" t="str">
        <f>VLOOKUP(A1269,Planilha1!A:Y,23,FALSE)</f>
        <v>Não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Não</v>
      </c>
      <c r="F1270" s="10" t="str">
        <f>VLOOKUP(A1270,Planilha1!A:Y,21,FALSE)</f>
        <v>Não</v>
      </c>
      <c r="G1270" s="10" t="str">
        <f>VLOOKUP(A1270,Planilha1!A:Y,22,FALSE)</f>
        <v>Não</v>
      </c>
      <c r="H1270" s="10" t="str">
        <f>VLOOKUP(A1270,Planilha1!A:Y,23,FALSE)</f>
        <v>Não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Não</v>
      </c>
      <c r="F1271" s="10" t="str">
        <f>VLOOKUP(A1271,Planilha1!A:Y,21,FALSE)</f>
        <v>Não</v>
      </c>
      <c r="G1271" s="10" t="str">
        <f>VLOOKUP(A1271,Planilha1!A:Y,22,FALSE)</f>
        <v>Não</v>
      </c>
      <c r="H1271" s="10" t="str">
        <f>VLOOKUP(A1271,Planilha1!A:Y,23,FALSE)</f>
        <v>Não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Não</v>
      </c>
      <c r="F1272" s="10" t="str">
        <f>VLOOKUP(A1272,Planilha1!A:Y,21,FALSE)</f>
        <v>Não</v>
      </c>
      <c r="G1272" s="10" t="str">
        <f>VLOOKUP(A1272,Planilha1!A:Y,22,FALSE)</f>
        <v>Não</v>
      </c>
      <c r="H1272" s="10" t="str">
        <f>VLOOKUP(A1272,Planilha1!A:Y,23,FALSE)</f>
        <v>Não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Não</v>
      </c>
      <c r="F1273" s="10" t="str">
        <f>VLOOKUP(A1273,Planilha1!A:Y,21,FALSE)</f>
        <v>Não</v>
      </c>
      <c r="G1273" s="10" t="str">
        <f>VLOOKUP(A1273,Planilha1!A:Y,22,FALSE)</f>
        <v>Não</v>
      </c>
      <c r="H1273" s="10" t="str">
        <f>VLOOKUP(A1273,Planilha1!A:Y,23,FALSE)</f>
        <v>Não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Não</v>
      </c>
      <c r="F1274" s="10" t="str">
        <f>VLOOKUP(A1274,Planilha1!A:Y,21,FALSE)</f>
        <v>Não</v>
      </c>
      <c r="G1274" s="10" t="str">
        <f>VLOOKUP(A1274,Planilha1!A:Y,22,FALSE)</f>
        <v>Não</v>
      </c>
      <c r="H1274" s="10" t="str">
        <f>VLOOKUP(A1274,Planilha1!A:Y,23,FALSE)</f>
        <v>Não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Não</v>
      </c>
      <c r="F1275" s="10" t="str">
        <f>VLOOKUP(A1275,Planilha1!A:Y,21,FALSE)</f>
        <v>Não</v>
      </c>
      <c r="G1275" s="10" t="str">
        <f>VLOOKUP(A1275,Planilha1!A:Y,22,FALSE)</f>
        <v>Não</v>
      </c>
      <c r="H1275" s="10" t="str">
        <f>VLOOKUP(A1275,Planilha1!A:Y,23,FALSE)</f>
        <v>Não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Não</v>
      </c>
      <c r="F1276" s="10" t="str">
        <f>VLOOKUP(A1276,Planilha1!A:Y,21,FALSE)</f>
        <v>Sim</v>
      </c>
      <c r="G1276" s="10" t="str">
        <f>VLOOKUP(A1276,Planilha1!A:Y,22,FALSE)</f>
        <v>Não</v>
      </c>
      <c r="H1276" s="10" t="str">
        <f>VLOOKUP(A1276,Planilha1!A:Y,23,FALSE)</f>
        <v>Não</v>
      </c>
      <c r="I1276" s="10" t="str">
        <f>VLOOKUP(A1276,Planilha1!A:Y,24,FALSE)</f>
        <v>Não</v>
      </c>
      <c r="J1276" s="10" t="str">
        <f>VLOOKUP(A1276,Planilha1!A:Y,25,FALSE)</f>
        <v>Não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Não</v>
      </c>
      <c r="F1277" s="10" t="str">
        <f>VLOOKUP(A1277,Planilha1!A:Y,21,FALSE)</f>
        <v>Não</v>
      </c>
      <c r="G1277" s="10" t="str">
        <f>VLOOKUP(A1277,Planilha1!A:Y,22,FALSE)</f>
        <v>Não</v>
      </c>
      <c r="H1277" s="10" t="str">
        <f>VLOOKUP(A1277,Planilha1!A:Y,23,FALSE)</f>
        <v>Não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Não</v>
      </c>
      <c r="F1278" s="10" t="str">
        <f>VLOOKUP(A1278,Planilha1!A:Y,21,FALSE)</f>
        <v>Não</v>
      </c>
      <c r="G1278" s="10" t="str">
        <f>VLOOKUP(A1278,Planilha1!A:Y,22,FALSE)</f>
        <v>Não</v>
      </c>
      <c r="H1278" s="10" t="str">
        <f>VLOOKUP(A1278,Planilha1!A:Y,23,FALSE)</f>
        <v>Não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Não</v>
      </c>
      <c r="F1279" s="10" t="str">
        <f>VLOOKUP(A1279,Planilha1!A:Y,21,FALSE)</f>
        <v>Não</v>
      </c>
      <c r="G1279" s="10" t="str">
        <f>VLOOKUP(A1279,Planilha1!A:Y,22,FALSE)</f>
        <v>Não</v>
      </c>
      <c r="H1279" s="10" t="str">
        <f>VLOOKUP(A1279,Planilha1!A:Y,23,FALSE)</f>
        <v>Não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Não</v>
      </c>
      <c r="F1280" s="10" t="str">
        <f>VLOOKUP(A1280,Planilha1!A:Y,21,FALSE)</f>
        <v>Não</v>
      </c>
      <c r="G1280" s="10" t="str">
        <f>VLOOKUP(A1280,Planilha1!A:Y,22,FALSE)</f>
        <v>Não</v>
      </c>
      <c r="H1280" s="10" t="str">
        <f>VLOOKUP(A1280,Planilha1!A:Y,23,FALSE)</f>
        <v>Não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Não</v>
      </c>
      <c r="F1281" s="10" t="str">
        <f>VLOOKUP(A1281,Planilha1!A:Y,21,FALSE)</f>
        <v>Não</v>
      </c>
      <c r="G1281" s="10" t="str">
        <f>VLOOKUP(A1281,Planilha1!A:Y,22,FALSE)</f>
        <v>Não</v>
      </c>
      <c r="H1281" s="10" t="str">
        <f>VLOOKUP(A1281,Planilha1!A:Y,23,FALSE)</f>
        <v>Não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Não</v>
      </c>
      <c r="F1282" s="10" t="str">
        <f>VLOOKUP(A1282,Planilha1!A:Y,21,FALSE)</f>
        <v>Não</v>
      </c>
      <c r="G1282" s="10" t="str">
        <f>VLOOKUP(A1282,Planilha1!A:Y,22,FALSE)</f>
        <v>Não</v>
      </c>
      <c r="H1282" s="10" t="str">
        <f>VLOOKUP(A1282,Planilha1!A:Y,23,FALSE)</f>
        <v>Não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Não</v>
      </c>
      <c r="F1283" s="10" t="str">
        <f>VLOOKUP(A1283,Planilha1!A:Y,21,FALSE)</f>
        <v>Não</v>
      </c>
      <c r="G1283" s="10" t="str">
        <f>VLOOKUP(A1283,Planilha1!A:Y,22,FALSE)</f>
        <v>Não</v>
      </c>
      <c r="H1283" s="10" t="str">
        <f>VLOOKUP(A1283,Planilha1!A:Y,23,FALSE)</f>
        <v>Não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Não</v>
      </c>
      <c r="F1284" s="10" t="str">
        <f>VLOOKUP(A1284,Planilha1!A:Y,21,FALSE)</f>
        <v>Não</v>
      </c>
      <c r="G1284" s="10" t="str">
        <f>VLOOKUP(A1284,Planilha1!A:Y,22,FALSE)</f>
        <v>Não</v>
      </c>
      <c r="H1284" s="10" t="str">
        <f>VLOOKUP(A1284,Planilha1!A:Y,23,FALSE)</f>
        <v>Não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Não</v>
      </c>
      <c r="F1285" s="10" t="str">
        <f>VLOOKUP(A1285,Planilha1!A:Y,21,FALSE)</f>
        <v>Não</v>
      </c>
      <c r="G1285" s="10" t="str">
        <f>VLOOKUP(A1285,Planilha1!A:Y,22,FALSE)</f>
        <v>Não</v>
      </c>
      <c r="H1285" s="10" t="str">
        <f>VLOOKUP(A1285,Planilha1!A:Y,23,FALSE)</f>
        <v>Não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Não</v>
      </c>
      <c r="F1286" s="10" t="str">
        <f>VLOOKUP(A1286,Planilha1!A:Y,21,FALSE)</f>
        <v>Não</v>
      </c>
      <c r="G1286" s="10" t="str">
        <f>VLOOKUP(A1286,Planilha1!A:Y,22,FALSE)</f>
        <v>Não</v>
      </c>
      <c r="H1286" s="10" t="str">
        <f>VLOOKUP(A1286,Planilha1!A:Y,23,FALSE)</f>
        <v>Não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Não</v>
      </c>
      <c r="F1287" s="10" t="str">
        <f>VLOOKUP(A1287,Planilha1!A:Y,21,FALSE)</f>
        <v>Não</v>
      </c>
      <c r="G1287" s="10" t="str">
        <f>VLOOKUP(A1287,Planilha1!A:Y,22,FALSE)</f>
        <v>Não</v>
      </c>
      <c r="H1287" s="10" t="str">
        <f>VLOOKUP(A1287,Planilha1!A:Y,23,FALSE)</f>
        <v>Não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Não</v>
      </c>
      <c r="F1288" s="10" t="str">
        <f>VLOOKUP(A1288,Planilha1!A:Y,21,FALSE)</f>
        <v>Não</v>
      </c>
      <c r="G1288" s="10" t="str">
        <f>VLOOKUP(A1288,Planilha1!A:Y,22,FALSE)</f>
        <v>Não</v>
      </c>
      <c r="H1288" s="10" t="str">
        <f>VLOOKUP(A1288,Planilha1!A:Y,23,FALSE)</f>
        <v>Não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Não</v>
      </c>
      <c r="F1289" s="10" t="str">
        <f>VLOOKUP(A1289,Planilha1!A:Y,21,FALSE)</f>
        <v>Não</v>
      </c>
      <c r="G1289" s="10" t="str">
        <f>VLOOKUP(A1289,Planilha1!A:Y,22,FALSE)</f>
        <v>Não</v>
      </c>
      <c r="H1289" s="10" t="str">
        <f>VLOOKUP(A1289,Planilha1!A:Y,23,FALSE)</f>
        <v>Não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Não</v>
      </c>
      <c r="F1290" s="10" t="str">
        <f>VLOOKUP(A1290,Planilha1!A:Y,21,FALSE)</f>
        <v>Não</v>
      </c>
      <c r="G1290" s="10" t="str">
        <f>VLOOKUP(A1290,Planilha1!A:Y,22,FALSE)</f>
        <v>Não</v>
      </c>
      <c r="H1290" s="10" t="str">
        <f>VLOOKUP(A1290,Planilha1!A:Y,23,FALSE)</f>
        <v>Não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Não</v>
      </c>
      <c r="F1291" s="10" t="str">
        <f>VLOOKUP(A1291,Planilha1!A:Y,21,FALSE)</f>
        <v>Não</v>
      </c>
      <c r="G1291" s="10" t="str">
        <f>VLOOKUP(A1291,Planilha1!A:Y,22,FALSE)</f>
        <v>Não</v>
      </c>
      <c r="H1291" s="10" t="str">
        <f>VLOOKUP(A1291,Planilha1!A:Y,23,FALSE)</f>
        <v>Não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Não</v>
      </c>
      <c r="F1292" s="10" t="str">
        <f>VLOOKUP(A1292,Planilha1!A:Y,21,FALSE)</f>
        <v>Não</v>
      </c>
      <c r="G1292" s="10" t="str">
        <f>VLOOKUP(A1292,Planilha1!A:Y,22,FALSE)</f>
        <v>Não</v>
      </c>
      <c r="H1292" s="10" t="str">
        <f>VLOOKUP(A1292,Planilha1!A:Y,23,FALSE)</f>
        <v>Não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Não</v>
      </c>
      <c r="F1293" s="10" t="str">
        <f>VLOOKUP(A1293,Planilha1!A:Y,21,FALSE)</f>
        <v>Sim</v>
      </c>
      <c r="G1293" s="10" t="str">
        <f>VLOOKUP(A1293,Planilha1!A:Y,22,FALSE)</f>
        <v>Não</v>
      </c>
      <c r="H1293" s="10" t="str">
        <f>VLOOKUP(A1293,Planilha1!A:Y,23,FALSE)</f>
        <v>Não</v>
      </c>
      <c r="I1293" s="10" t="str">
        <f>VLOOKUP(A1293,Planilha1!A:Y,24,FALSE)</f>
        <v>Não</v>
      </c>
      <c r="J1293" s="10" t="str">
        <f>VLOOKUP(A1293,Planilha1!A:Y,25,FALSE)</f>
        <v>Não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Não</v>
      </c>
      <c r="F1294" s="10" t="str">
        <f>VLOOKUP(A1294,Planilha1!A:Y,21,FALSE)</f>
        <v>Não</v>
      </c>
      <c r="G1294" s="10" t="str">
        <f>VLOOKUP(A1294,Planilha1!A:Y,22,FALSE)</f>
        <v>Não</v>
      </c>
      <c r="H1294" s="10" t="str">
        <f>VLOOKUP(A1294,Planilha1!A:Y,23,FALSE)</f>
        <v>Não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Não</v>
      </c>
      <c r="F1295" s="10" t="str">
        <f>VLOOKUP(A1295,Planilha1!A:Y,21,FALSE)</f>
        <v>Não</v>
      </c>
      <c r="G1295" s="10" t="str">
        <f>VLOOKUP(A1295,Planilha1!A:Y,22,FALSE)</f>
        <v>Não</v>
      </c>
      <c r="H1295" s="10" t="str">
        <f>VLOOKUP(A1295,Planilha1!A:Y,23,FALSE)</f>
        <v>Não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Não</v>
      </c>
      <c r="F1296" s="10" t="str">
        <f>VLOOKUP(A1296,Planilha1!A:Y,21,FALSE)</f>
        <v>Não</v>
      </c>
      <c r="G1296" s="10" t="str">
        <f>VLOOKUP(A1296,Planilha1!A:Y,22,FALSE)</f>
        <v>Não</v>
      </c>
      <c r="H1296" s="10" t="str">
        <f>VLOOKUP(A1296,Planilha1!A:Y,23,FALSE)</f>
        <v>Não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Não</v>
      </c>
      <c r="F1297" s="10" t="str">
        <f>VLOOKUP(A1297,Planilha1!A:Y,21,FALSE)</f>
        <v>Não</v>
      </c>
      <c r="G1297" s="10" t="str">
        <f>VLOOKUP(A1297,Planilha1!A:Y,22,FALSE)</f>
        <v>Não</v>
      </c>
      <c r="H1297" s="10" t="str">
        <f>VLOOKUP(A1297,Planilha1!A:Y,23,FALSE)</f>
        <v>Não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Não</v>
      </c>
      <c r="F1298" s="10" t="str">
        <f>VLOOKUP(A1298,Planilha1!A:Y,21,FALSE)</f>
        <v>Não</v>
      </c>
      <c r="G1298" s="10" t="str">
        <f>VLOOKUP(A1298,Planilha1!A:Y,22,FALSE)</f>
        <v>Não</v>
      </c>
      <c r="H1298" s="10" t="str">
        <f>VLOOKUP(A1298,Planilha1!A:Y,23,FALSE)</f>
        <v>Não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Não</v>
      </c>
      <c r="F1299" s="10" t="str">
        <f>VLOOKUP(A1299,Planilha1!A:Y,21,FALSE)</f>
        <v>Não</v>
      </c>
      <c r="G1299" s="10" t="str">
        <f>VLOOKUP(A1299,Planilha1!A:Y,22,FALSE)</f>
        <v>Não</v>
      </c>
      <c r="H1299" s="10" t="str">
        <f>VLOOKUP(A1299,Planilha1!A:Y,23,FALSE)</f>
        <v>Não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Não</v>
      </c>
      <c r="F1300" s="10" t="str">
        <f>VLOOKUP(A1300,Planilha1!A:Y,21,FALSE)</f>
        <v>Não</v>
      </c>
      <c r="G1300" s="10" t="str">
        <f>VLOOKUP(A1300,Planilha1!A:Y,22,FALSE)</f>
        <v>Não</v>
      </c>
      <c r="H1300" s="10" t="str">
        <f>VLOOKUP(A1300,Planilha1!A:Y,23,FALSE)</f>
        <v>Não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Não</v>
      </c>
      <c r="F1301" s="10" t="str">
        <f>VLOOKUP(A1301,Planilha1!A:Y,21,FALSE)</f>
        <v>Não</v>
      </c>
      <c r="G1301" s="10" t="str">
        <f>VLOOKUP(A1301,Planilha1!A:Y,22,FALSE)</f>
        <v>Não</v>
      </c>
      <c r="H1301" s="10" t="str">
        <f>VLOOKUP(A1301,Planilha1!A:Y,23,FALSE)</f>
        <v>Não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Não</v>
      </c>
      <c r="F1302" s="10" t="str">
        <f>VLOOKUP(A1302,Planilha1!A:Y,21,FALSE)</f>
        <v>Não</v>
      </c>
      <c r="G1302" s="10" t="str">
        <f>VLOOKUP(A1302,Planilha1!A:Y,22,FALSE)</f>
        <v>Não</v>
      </c>
      <c r="H1302" s="10" t="str">
        <f>VLOOKUP(A1302,Planilha1!A:Y,23,FALSE)</f>
        <v>Não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Não</v>
      </c>
      <c r="F1303" s="10" t="str">
        <f>VLOOKUP(A1303,Planilha1!A:Y,21,FALSE)</f>
        <v>Não</v>
      </c>
      <c r="G1303" s="10" t="str">
        <f>VLOOKUP(A1303,Planilha1!A:Y,22,FALSE)</f>
        <v>Não</v>
      </c>
      <c r="H1303" s="10" t="str">
        <f>VLOOKUP(A1303,Planilha1!A:Y,23,FALSE)</f>
        <v>Não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Não</v>
      </c>
      <c r="F1304" s="10" t="str">
        <f>VLOOKUP(A1304,Planilha1!A:Y,21,FALSE)</f>
        <v>Não</v>
      </c>
      <c r="G1304" s="10" t="str">
        <f>VLOOKUP(A1304,Planilha1!A:Y,22,FALSE)</f>
        <v>Não</v>
      </c>
      <c r="H1304" s="10" t="str">
        <f>VLOOKUP(A1304,Planilha1!A:Y,23,FALSE)</f>
        <v>Não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Não</v>
      </c>
      <c r="F1305" s="10" t="str">
        <f>VLOOKUP(A1305,Planilha1!A:Y,21,FALSE)</f>
        <v>Não</v>
      </c>
      <c r="G1305" s="10" t="str">
        <f>VLOOKUP(A1305,Planilha1!A:Y,22,FALSE)</f>
        <v>Não</v>
      </c>
      <c r="H1305" s="10" t="str">
        <f>VLOOKUP(A1305,Planilha1!A:Y,23,FALSE)</f>
        <v>Não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Não</v>
      </c>
      <c r="F1306" s="10" t="str">
        <f>VLOOKUP(A1306,Planilha1!A:Y,21,FALSE)</f>
        <v>Não</v>
      </c>
      <c r="G1306" s="10" t="str">
        <f>VLOOKUP(A1306,Planilha1!A:Y,22,FALSE)</f>
        <v>Não</v>
      </c>
      <c r="H1306" s="10" t="str">
        <f>VLOOKUP(A1306,Planilha1!A:Y,23,FALSE)</f>
        <v>Não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Não</v>
      </c>
      <c r="F1307" s="10" t="str">
        <f>VLOOKUP(A1307,Planilha1!A:Y,21,FALSE)</f>
        <v>Não</v>
      </c>
      <c r="G1307" s="10" t="str">
        <f>VLOOKUP(A1307,Planilha1!A:Y,22,FALSE)</f>
        <v>Não</v>
      </c>
      <c r="H1307" s="10" t="str">
        <f>VLOOKUP(A1307,Planilha1!A:Y,23,FALSE)</f>
        <v>Não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Não</v>
      </c>
      <c r="F1308" s="10" t="str">
        <f>VLOOKUP(A1308,Planilha1!A:Y,21,FALSE)</f>
        <v>Não</v>
      </c>
      <c r="G1308" s="10" t="str">
        <f>VLOOKUP(A1308,Planilha1!A:Y,22,FALSE)</f>
        <v>Não</v>
      </c>
      <c r="H1308" s="10" t="str">
        <f>VLOOKUP(A1308,Planilha1!A:Y,23,FALSE)</f>
        <v>Não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Não</v>
      </c>
      <c r="F1309" s="10" t="str">
        <f>VLOOKUP(A1309,Planilha1!A:Y,21,FALSE)</f>
        <v>Não</v>
      </c>
      <c r="G1309" s="10" t="str">
        <f>VLOOKUP(A1309,Planilha1!A:Y,22,FALSE)</f>
        <v>Não</v>
      </c>
      <c r="H1309" s="10" t="str">
        <f>VLOOKUP(A1309,Planilha1!A:Y,23,FALSE)</f>
        <v>Não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Não</v>
      </c>
      <c r="F1310" s="10" t="str">
        <f>VLOOKUP(A1310,Planilha1!A:Y,21,FALSE)</f>
        <v>Não</v>
      </c>
      <c r="G1310" s="10" t="str">
        <f>VLOOKUP(A1310,Planilha1!A:Y,22,FALSE)</f>
        <v>Não</v>
      </c>
      <c r="H1310" s="10" t="str">
        <f>VLOOKUP(A1310,Planilha1!A:Y,23,FALSE)</f>
        <v>Não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Não</v>
      </c>
      <c r="F1311" s="10" t="str">
        <f>VLOOKUP(A1311,Planilha1!A:Y,21,FALSE)</f>
        <v>Não</v>
      </c>
      <c r="G1311" s="10" t="str">
        <f>VLOOKUP(A1311,Planilha1!A:Y,22,FALSE)</f>
        <v>Não</v>
      </c>
      <c r="H1311" s="10" t="str">
        <f>VLOOKUP(A1311,Planilha1!A:Y,23,FALSE)</f>
        <v>Não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Não</v>
      </c>
      <c r="F1312" s="10" t="str">
        <f>VLOOKUP(A1312,Planilha1!A:Y,21,FALSE)</f>
        <v>Não</v>
      </c>
      <c r="G1312" s="10" t="str">
        <f>VLOOKUP(A1312,Planilha1!A:Y,22,FALSE)</f>
        <v>Não</v>
      </c>
      <c r="H1312" s="10" t="str">
        <f>VLOOKUP(A1312,Planilha1!A:Y,23,FALSE)</f>
        <v>Não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Não</v>
      </c>
      <c r="F1313" s="10" t="str">
        <f>VLOOKUP(A1313,Planilha1!A:Y,21,FALSE)</f>
        <v>Não</v>
      </c>
      <c r="G1313" s="10" t="str">
        <f>VLOOKUP(A1313,Planilha1!A:Y,22,FALSE)</f>
        <v>Não</v>
      </c>
      <c r="H1313" s="10" t="str">
        <f>VLOOKUP(A1313,Planilha1!A:Y,23,FALSE)</f>
        <v>Não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Não</v>
      </c>
      <c r="F1314" s="10" t="str">
        <f>VLOOKUP(A1314,Planilha1!A:Y,21,FALSE)</f>
        <v>Não</v>
      </c>
      <c r="G1314" s="10" t="str">
        <f>VLOOKUP(A1314,Planilha1!A:Y,22,FALSE)</f>
        <v>Não</v>
      </c>
      <c r="H1314" s="10" t="str">
        <f>VLOOKUP(A1314,Planilha1!A:Y,23,FALSE)</f>
        <v>Não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Não</v>
      </c>
      <c r="F1315" s="10" t="str">
        <f>VLOOKUP(A1315,Planilha1!A:Y,21,FALSE)</f>
        <v>Não</v>
      </c>
      <c r="G1315" s="10" t="str">
        <f>VLOOKUP(A1315,Planilha1!A:Y,22,FALSE)</f>
        <v>Não</v>
      </c>
      <c r="H1315" s="10" t="str">
        <f>VLOOKUP(A1315,Planilha1!A:Y,23,FALSE)</f>
        <v>Não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Não</v>
      </c>
      <c r="F1316" s="10" t="str">
        <f>VLOOKUP(A1316,Planilha1!A:Y,21,FALSE)</f>
        <v>Não</v>
      </c>
      <c r="G1316" s="10" t="str">
        <f>VLOOKUP(A1316,Planilha1!A:Y,22,FALSE)</f>
        <v>Não</v>
      </c>
      <c r="H1316" s="10" t="str">
        <f>VLOOKUP(A1316,Planilha1!A:Y,23,FALSE)</f>
        <v>Não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Não</v>
      </c>
      <c r="F1317" s="10" t="str">
        <f>VLOOKUP(A1317,Planilha1!A:Y,21,FALSE)</f>
        <v>Não</v>
      </c>
      <c r="G1317" s="10" t="str">
        <f>VLOOKUP(A1317,Planilha1!A:Y,22,FALSE)</f>
        <v>Não</v>
      </c>
      <c r="H1317" s="10" t="str">
        <f>VLOOKUP(A1317,Planilha1!A:Y,23,FALSE)</f>
        <v>Não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Não</v>
      </c>
      <c r="F1318" s="10" t="str">
        <f>VLOOKUP(A1318,Planilha1!A:Y,21,FALSE)</f>
        <v>Não</v>
      </c>
      <c r="G1318" s="10" t="str">
        <f>VLOOKUP(A1318,Planilha1!A:Y,22,FALSE)</f>
        <v>Não</v>
      </c>
      <c r="H1318" s="10" t="str">
        <f>VLOOKUP(A1318,Planilha1!A:Y,23,FALSE)</f>
        <v>Não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Não</v>
      </c>
      <c r="F1319" s="10" t="str">
        <f>VLOOKUP(A1319,Planilha1!A:Y,21,FALSE)</f>
        <v>Não</v>
      </c>
      <c r="G1319" s="10" t="str">
        <f>VLOOKUP(A1319,Planilha1!A:Y,22,FALSE)</f>
        <v>Não</v>
      </c>
      <c r="H1319" s="10" t="str">
        <f>VLOOKUP(A1319,Planilha1!A:Y,23,FALSE)</f>
        <v>Não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Não</v>
      </c>
      <c r="F1320" s="10" t="str">
        <f>VLOOKUP(A1320,Planilha1!A:Y,21,FALSE)</f>
        <v>Não</v>
      </c>
      <c r="G1320" s="10" t="str">
        <f>VLOOKUP(A1320,Planilha1!A:Y,22,FALSE)</f>
        <v>Não</v>
      </c>
      <c r="H1320" s="10" t="str">
        <f>VLOOKUP(A1320,Planilha1!A:Y,23,FALSE)</f>
        <v>Não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Não</v>
      </c>
      <c r="F1321" s="10" t="str">
        <f>VLOOKUP(A1321,Planilha1!A:Y,21,FALSE)</f>
        <v>Não</v>
      </c>
      <c r="G1321" s="10" t="str">
        <f>VLOOKUP(A1321,Planilha1!A:Y,22,FALSE)</f>
        <v>Não</v>
      </c>
      <c r="H1321" s="10" t="str">
        <f>VLOOKUP(A1321,Planilha1!A:Y,23,FALSE)</f>
        <v>Não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Não</v>
      </c>
      <c r="F1322" s="10" t="str">
        <f>VLOOKUP(A1322,Planilha1!A:Y,21,FALSE)</f>
        <v>Não</v>
      </c>
      <c r="G1322" s="10" t="str">
        <f>VLOOKUP(A1322,Planilha1!A:Y,22,FALSE)</f>
        <v>Não</v>
      </c>
      <c r="H1322" s="10" t="str">
        <f>VLOOKUP(A1322,Planilha1!A:Y,23,FALSE)</f>
        <v>Não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Não</v>
      </c>
      <c r="F1323" s="10" t="str">
        <f>VLOOKUP(A1323,Planilha1!A:Y,21,FALSE)</f>
        <v>Não</v>
      </c>
      <c r="G1323" s="10" t="str">
        <f>VLOOKUP(A1323,Planilha1!A:Y,22,FALSE)</f>
        <v>Não</v>
      </c>
      <c r="H1323" s="10" t="str">
        <f>VLOOKUP(A1323,Planilha1!A:Y,23,FALSE)</f>
        <v>Não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Não</v>
      </c>
      <c r="F1324" s="10" t="str">
        <f>VLOOKUP(A1324,Planilha1!A:Y,21,FALSE)</f>
        <v>Não</v>
      </c>
      <c r="G1324" s="10" t="str">
        <f>VLOOKUP(A1324,Planilha1!A:Y,22,FALSE)</f>
        <v>Não</v>
      </c>
      <c r="H1324" s="10" t="str">
        <f>VLOOKUP(A1324,Planilha1!A:Y,23,FALSE)</f>
        <v>Não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Não</v>
      </c>
      <c r="F1325" s="10" t="str">
        <f>VLOOKUP(A1325,Planilha1!A:Y,21,FALSE)</f>
        <v>Não</v>
      </c>
      <c r="G1325" s="10" t="str">
        <f>VLOOKUP(A1325,Planilha1!A:Y,22,FALSE)</f>
        <v>Não</v>
      </c>
      <c r="H1325" s="10" t="str">
        <f>VLOOKUP(A1325,Planilha1!A:Y,23,FALSE)</f>
        <v>Não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Não</v>
      </c>
      <c r="F1326" s="10" t="str">
        <f>VLOOKUP(A1326,Planilha1!A:Y,21,FALSE)</f>
        <v>Não</v>
      </c>
      <c r="G1326" s="10" t="str">
        <f>VLOOKUP(A1326,Planilha1!A:Y,22,FALSE)</f>
        <v>Não</v>
      </c>
      <c r="H1326" s="10" t="str">
        <f>VLOOKUP(A1326,Planilha1!A:Y,23,FALSE)</f>
        <v>Não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Não</v>
      </c>
      <c r="F1327" s="10" t="str">
        <f>VLOOKUP(A1327,Planilha1!A:Y,21,FALSE)</f>
        <v>Não</v>
      </c>
      <c r="G1327" s="10" t="str">
        <f>VLOOKUP(A1327,Planilha1!A:Y,22,FALSE)</f>
        <v>Não</v>
      </c>
      <c r="H1327" s="10" t="str">
        <f>VLOOKUP(A1327,Planilha1!A:Y,23,FALSE)</f>
        <v>Não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Não</v>
      </c>
      <c r="F1328" s="10" t="str">
        <f>VLOOKUP(A1328,Planilha1!A:Y,21,FALSE)</f>
        <v>Não</v>
      </c>
      <c r="G1328" s="10" t="str">
        <f>VLOOKUP(A1328,Planilha1!A:Y,22,FALSE)</f>
        <v>Não</v>
      </c>
      <c r="H1328" s="10" t="str">
        <f>VLOOKUP(A1328,Planilha1!A:Y,23,FALSE)</f>
        <v>Não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Não</v>
      </c>
      <c r="F1329" s="10" t="str">
        <f>VLOOKUP(A1329,Planilha1!A:Y,21,FALSE)</f>
        <v>Não</v>
      </c>
      <c r="G1329" s="10" t="str">
        <f>VLOOKUP(A1329,Planilha1!A:Y,22,FALSE)</f>
        <v>Não</v>
      </c>
      <c r="H1329" s="10" t="str">
        <f>VLOOKUP(A1329,Planilha1!A:Y,23,FALSE)</f>
        <v>Não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Não</v>
      </c>
      <c r="F1330" s="10" t="str">
        <f>VLOOKUP(A1330,Planilha1!A:Y,21,FALSE)</f>
        <v>Não</v>
      </c>
      <c r="G1330" s="10" t="str">
        <f>VLOOKUP(A1330,Planilha1!A:Y,22,FALSE)</f>
        <v>Não</v>
      </c>
      <c r="H1330" s="10" t="str">
        <f>VLOOKUP(A1330,Planilha1!A:Y,23,FALSE)</f>
        <v>Não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Não</v>
      </c>
      <c r="F1331" s="10" t="str">
        <f>VLOOKUP(A1331,Planilha1!A:Y,21,FALSE)</f>
        <v>Não</v>
      </c>
      <c r="G1331" s="10" t="str">
        <f>VLOOKUP(A1331,Planilha1!A:Y,22,FALSE)</f>
        <v>Não</v>
      </c>
      <c r="H1331" s="10" t="str">
        <f>VLOOKUP(A1331,Planilha1!A:Y,23,FALSE)</f>
        <v>Não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Não</v>
      </c>
      <c r="F1332" s="10" t="str">
        <f>VLOOKUP(A1332,Planilha1!A:Y,21,FALSE)</f>
        <v>Não</v>
      </c>
      <c r="G1332" s="10" t="str">
        <f>VLOOKUP(A1332,Planilha1!A:Y,22,FALSE)</f>
        <v>Não</v>
      </c>
      <c r="H1332" s="10" t="str">
        <f>VLOOKUP(A1332,Planilha1!A:Y,23,FALSE)</f>
        <v>Não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Não</v>
      </c>
      <c r="F1333" s="10" t="str">
        <f>VLOOKUP(A1333,Planilha1!A:Y,21,FALSE)</f>
        <v>Não</v>
      </c>
      <c r="G1333" s="10" t="str">
        <f>VLOOKUP(A1333,Planilha1!A:Y,22,FALSE)</f>
        <v>Não</v>
      </c>
      <c r="H1333" s="10" t="str">
        <f>VLOOKUP(A1333,Planilha1!A:Y,23,FALSE)</f>
        <v>Não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Não</v>
      </c>
      <c r="F1334" s="10" t="str">
        <f>VLOOKUP(A1334,Planilha1!A:Y,21,FALSE)</f>
        <v>Não</v>
      </c>
      <c r="G1334" s="10" t="str">
        <f>VLOOKUP(A1334,Planilha1!A:Y,22,FALSE)</f>
        <v>Não</v>
      </c>
      <c r="H1334" s="10" t="str">
        <f>VLOOKUP(A1334,Planilha1!A:Y,23,FALSE)</f>
        <v>Não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Não</v>
      </c>
      <c r="F1335" s="10" t="str">
        <f>VLOOKUP(A1335,Planilha1!A:Y,21,FALSE)</f>
        <v>Não</v>
      </c>
      <c r="G1335" s="10" t="str">
        <f>VLOOKUP(A1335,Planilha1!A:Y,22,FALSE)</f>
        <v>Não</v>
      </c>
      <c r="H1335" s="10" t="str">
        <f>VLOOKUP(A1335,Planilha1!A:Y,23,FALSE)</f>
        <v>Não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Não</v>
      </c>
      <c r="F1336" s="10" t="str">
        <f>VLOOKUP(A1336,Planilha1!A:Y,21,FALSE)</f>
        <v>Não</v>
      </c>
      <c r="G1336" s="10" t="str">
        <f>VLOOKUP(A1336,Planilha1!A:Y,22,FALSE)</f>
        <v>Não</v>
      </c>
      <c r="H1336" s="10" t="str">
        <f>VLOOKUP(A1336,Planilha1!A:Y,23,FALSE)</f>
        <v>Não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Não</v>
      </c>
      <c r="F1337" s="10" t="str">
        <f>VLOOKUP(A1337,Planilha1!A:Y,21,FALSE)</f>
        <v>Não</v>
      </c>
      <c r="G1337" s="10" t="str">
        <f>VLOOKUP(A1337,Planilha1!A:Y,22,FALSE)</f>
        <v>Não</v>
      </c>
      <c r="H1337" s="10" t="str">
        <f>VLOOKUP(A1337,Planilha1!A:Y,23,FALSE)</f>
        <v>Não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Não</v>
      </c>
      <c r="F1338" s="10" t="str">
        <f>VLOOKUP(A1338,Planilha1!A:Y,21,FALSE)</f>
        <v>Não</v>
      </c>
      <c r="G1338" s="10" t="str">
        <f>VLOOKUP(A1338,Planilha1!A:Y,22,FALSE)</f>
        <v>Não</v>
      </c>
      <c r="H1338" s="10" t="str">
        <f>VLOOKUP(A1338,Planilha1!A:Y,23,FALSE)</f>
        <v>Não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Não</v>
      </c>
      <c r="F1339" s="10" t="str">
        <f>VLOOKUP(A1339,Planilha1!A:Y,21,FALSE)</f>
        <v>Não</v>
      </c>
      <c r="G1339" s="10" t="str">
        <f>VLOOKUP(A1339,Planilha1!A:Y,22,FALSE)</f>
        <v>Não</v>
      </c>
      <c r="H1339" s="10" t="str">
        <f>VLOOKUP(A1339,Planilha1!A:Y,23,FALSE)</f>
        <v>Não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Não</v>
      </c>
      <c r="F1340" s="10" t="str">
        <f>VLOOKUP(A1340,Planilha1!A:Y,21,FALSE)</f>
        <v>Não</v>
      </c>
      <c r="G1340" s="10" t="str">
        <f>VLOOKUP(A1340,Planilha1!A:Y,22,FALSE)</f>
        <v>Não</v>
      </c>
      <c r="H1340" s="10" t="str">
        <f>VLOOKUP(A1340,Planilha1!A:Y,23,FALSE)</f>
        <v>Não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Não</v>
      </c>
      <c r="F1341" s="10" t="str">
        <f>VLOOKUP(A1341,Planilha1!A:Y,21,FALSE)</f>
        <v>Sim</v>
      </c>
      <c r="G1341" s="10" t="str">
        <f>VLOOKUP(A1341,Planilha1!A:Y,22,FALSE)</f>
        <v>Não</v>
      </c>
      <c r="H1341" s="10" t="str">
        <f>VLOOKUP(A1341,Planilha1!A:Y,23,FALSE)</f>
        <v>Não</v>
      </c>
      <c r="I1341" s="10" t="str">
        <f>VLOOKUP(A1341,Planilha1!A:Y,24,FALSE)</f>
        <v>Não</v>
      </c>
      <c r="J1341" s="10" t="str">
        <f>VLOOKUP(A1341,Planilha1!A:Y,25,FALSE)</f>
        <v>Não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Não</v>
      </c>
      <c r="F1342" s="10" t="str">
        <f>VLOOKUP(A1342,Planilha1!A:Y,21,FALSE)</f>
        <v>Não</v>
      </c>
      <c r="G1342" s="10" t="str">
        <f>VLOOKUP(A1342,Planilha1!A:Y,22,FALSE)</f>
        <v>Não</v>
      </c>
      <c r="H1342" s="10" t="str">
        <f>VLOOKUP(A1342,Planilha1!A:Y,23,FALSE)</f>
        <v>Não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Não</v>
      </c>
      <c r="F1343" s="10" t="str">
        <f>VLOOKUP(A1343,Planilha1!A:Y,21,FALSE)</f>
        <v>Não</v>
      </c>
      <c r="G1343" s="10" t="str">
        <f>VLOOKUP(A1343,Planilha1!A:Y,22,FALSE)</f>
        <v>Não</v>
      </c>
      <c r="H1343" s="10" t="str">
        <f>VLOOKUP(A1343,Planilha1!A:Y,23,FALSE)</f>
        <v>Não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Não</v>
      </c>
      <c r="F1344" s="10" t="str">
        <f>VLOOKUP(A1344,Planilha1!A:Y,21,FALSE)</f>
        <v>Não</v>
      </c>
      <c r="G1344" s="10" t="str">
        <f>VLOOKUP(A1344,Planilha1!A:Y,22,FALSE)</f>
        <v>Não</v>
      </c>
      <c r="H1344" s="10" t="str">
        <f>VLOOKUP(A1344,Planilha1!A:Y,23,FALSE)</f>
        <v>Não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Não</v>
      </c>
      <c r="F1345" s="10" t="str">
        <f>VLOOKUP(A1345,Planilha1!A:Y,21,FALSE)</f>
        <v>Não</v>
      </c>
      <c r="G1345" s="10" t="str">
        <f>VLOOKUP(A1345,Planilha1!A:Y,22,FALSE)</f>
        <v>Não</v>
      </c>
      <c r="H1345" s="10" t="str">
        <f>VLOOKUP(A1345,Planilha1!A:Y,23,FALSE)</f>
        <v>Não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Não</v>
      </c>
      <c r="F1346" s="10" t="str">
        <f>VLOOKUP(A1346,Planilha1!A:Y,21,FALSE)</f>
        <v>Não</v>
      </c>
      <c r="G1346" s="10" t="str">
        <f>VLOOKUP(A1346,Planilha1!A:Y,22,FALSE)</f>
        <v>Não</v>
      </c>
      <c r="H1346" s="10" t="str">
        <f>VLOOKUP(A1346,Planilha1!A:Y,23,FALSE)</f>
        <v>Não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Não</v>
      </c>
      <c r="F1347" s="10" t="str">
        <f>VLOOKUP(A1347,Planilha1!A:Y,21,FALSE)</f>
        <v>Não</v>
      </c>
      <c r="G1347" s="10" t="str">
        <f>VLOOKUP(A1347,Planilha1!A:Y,22,FALSE)</f>
        <v>Não</v>
      </c>
      <c r="H1347" s="10" t="str">
        <f>VLOOKUP(A1347,Planilha1!A:Y,23,FALSE)</f>
        <v>Não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Não</v>
      </c>
      <c r="F1348" s="10" t="str">
        <f>VLOOKUP(A1348,Planilha1!A:Y,21,FALSE)</f>
        <v>Não</v>
      </c>
      <c r="G1348" s="10" t="str">
        <f>VLOOKUP(A1348,Planilha1!A:Y,22,FALSE)</f>
        <v>Não</v>
      </c>
      <c r="H1348" s="10" t="str">
        <f>VLOOKUP(A1348,Planilha1!A:Y,23,FALSE)</f>
        <v>Não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Não</v>
      </c>
      <c r="F1349" s="10" t="str">
        <f>VLOOKUP(A1349,Planilha1!A:Y,21,FALSE)</f>
        <v>Sim</v>
      </c>
      <c r="G1349" s="10" t="str">
        <f>VLOOKUP(A1349,Planilha1!A:Y,22,FALSE)</f>
        <v>Não</v>
      </c>
      <c r="H1349" s="10" t="str">
        <f>VLOOKUP(A1349,Planilha1!A:Y,23,FALSE)</f>
        <v>Não</v>
      </c>
      <c r="I1349" s="10" t="str">
        <f>VLOOKUP(A1349,Planilha1!A:Y,24,FALSE)</f>
        <v>Não</v>
      </c>
      <c r="J1349" s="10" t="str">
        <f>VLOOKUP(A1349,Planilha1!A:Y,25,FALSE)</f>
        <v>Não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Não</v>
      </c>
      <c r="F1350" s="10" t="str">
        <f>VLOOKUP(A1350,Planilha1!A:Y,21,FALSE)</f>
        <v>Não</v>
      </c>
      <c r="G1350" s="10" t="str">
        <f>VLOOKUP(A1350,Planilha1!A:Y,22,FALSE)</f>
        <v>Não</v>
      </c>
      <c r="H1350" s="10" t="str">
        <f>VLOOKUP(A1350,Planilha1!A:Y,23,FALSE)</f>
        <v>Não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Não</v>
      </c>
      <c r="F1351" s="10" t="str">
        <f>VLOOKUP(A1351,Planilha1!A:Y,21,FALSE)</f>
        <v>Não</v>
      </c>
      <c r="G1351" s="10" t="str">
        <f>VLOOKUP(A1351,Planilha1!A:Y,22,FALSE)</f>
        <v>Não</v>
      </c>
      <c r="H1351" s="10" t="str">
        <f>VLOOKUP(A1351,Planilha1!A:Y,23,FALSE)</f>
        <v>Não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Não</v>
      </c>
      <c r="F1352" s="10" t="str">
        <f>VLOOKUP(A1352,Planilha1!A:Y,21,FALSE)</f>
        <v>Não</v>
      </c>
      <c r="G1352" s="10" t="str">
        <f>VLOOKUP(A1352,Planilha1!A:Y,22,FALSE)</f>
        <v>Não</v>
      </c>
      <c r="H1352" s="10" t="str">
        <f>VLOOKUP(A1352,Planilha1!A:Y,23,FALSE)</f>
        <v>Não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Não</v>
      </c>
      <c r="F1353" s="10" t="str">
        <f>VLOOKUP(A1353,Planilha1!A:Y,21,FALSE)</f>
        <v>Não</v>
      </c>
      <c r="G1353" s="10" t="str">
        <f>VLOOKUP(A1353,Planilha1!A:Y,22,FALSE)</f>
        <v>Não</v>
      </c>
      <c r="H1353" s="10" t="str">
        <f>VLOOKUP(A1353,Planilha1!A:Y,23,FALSE)</f>
        <v>Não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Não</v>
      </c>
      <c r="F1354" s="10" t="str">
        <f>VLOOKUP(A1354,Planilha1!A:Y,21,FALSE)</f>
        <v>Não</v>
      </c>
      <c r="G1354" s="10" t="str">
        <f>VLOOKUP(A1354,Planilha1!A:Y,22,FALSE)</f>
        <v>Não</v>
      </c>
      <c r="H1354" s="10" t="str">
        <f>VLOOKUP(A1354,Planilha1!A:Y,23,FALSE)</f>
        <v>Não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Não</v>
      </c>
      <c r="F1355" s="10" t="str">
        <f>VLOOKUP(A1355,Planilha1!A:Y,21,FALSE)</f>
        <v>Não</v>
      </c>
      <c r="G1355" s="10" t="str">
        <f>VLOOKUP(A1355,Planilha1!A:Y,22,FALSE)</f>
        <v>Não</v>
      </c>
      <c r="H1355" s="10" t="str">
        <f>VLOOKUP(A1355,Planilha1!A:Y,23,FALSE)</f>
        <v>Não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Não</v>
      </c>
      <c r="F1356" s="10" t="str">
        <f>VLOOKUP(A1356,Planilha1!A:Y,21,FALSE)</f>
        <v>Não</v>
      </c>
      <c r="G1356" s="10" t="str">
        <f>VLOOKUP(A1356,Planilha1!A:Y,22,FALSE)</f>
        <v>Não</v>
      </c>
      <c r="H1356" s="10" t="str">
        <f>VLOOKUP(A1356,Planilha1!A:Y,23,FALSE)</f>
        <v>Não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Não</v>
      </c>
      <c r="F1357" s="10" t="str">
        <f>VLOOKUP(A1357,Planilha1!A:Y,21,FALSE)</f>
        <v>Não</v>
      </c>
      <c r="G1357" s="10" t="str">
        <f>VLOOKUP(A1357,Planilha1!A:Y,22,FALSE)</f>
        <v>Não</v>
      </c>
      <c r="H1357" s="10" t="str">
        <f>VLOOKUP(A1357,Planilha1!A:Y,23,FALSE)</f>
        <v>Não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Não</v>
      </c>
      <c r="F1358" s="10" t="str">
        <f>VLOOKUP(A1358,Planilha1!A:Y,21,FALSE)</f>
        <v>Não</v>
      </c>
      <c r="G1358" s="10" t="str">
        <f>VLOOKUP(A1358,Planilha1!A:Y,22,FALSE)</f>
        <v>Não</v>
      </c>
      <c r="H1358" s="10" t="str">
        <f>VLOOKUP(A1358,Planilha1!A:Y,23,FALSE)</f>
        <v>Não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Não</v>
      </c>
      <c r="F1359" s="10" t="str">
        <f>VLOOKUP(A1359,Planilha1!A:Y,21,FALSE)</f>
        <v>Não</v>
      </c>
      <c r="G1359" s="10" t="str">
        <f>VLOOKUP(A1359,Planilha1!A:Y,22,FALSE)</f>
        <v>Não</v>
      </c>
      <c r="H1359" s="10" t="str">
        <f>VLOOKUP(A1359,Planilha1!A:Y,23,FALSE)</f>
        <v>Não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Não</v>
      </c>
      <c r="F1360" s="10" t="str">
        <f>VLOOKUP(A1360,Planilha1!A:Y,21,FALSE)</f>
        <v>Não</v>
      </c>
      <c r="G1360" s="10" t="str">
        <f>VLOOKUP(A1360,Planilha1!A:Y,22,FALSE)</f>
        <v>Não</v>
      </c>
      <c r="H1360" s="10" t="str">
        <f>VLOOKUP(A1360,Planilha1!A:Y,23,FALSE)</f>
        <v>Não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Não</v>
      </c>
      <c r="F1361" s="10" t="str">
        <f>VLOOKUP(A1361,Planilha1!A:Y,21,FALSE)</f>
        <v>Não</v>
      </c>
      <c r="G1361" s="10" t="str">
        <f>VLOOKUP(A1361,Planilha1!A:Y,22,FALSE)</f>
        <v>Não</v>
      </c>
      <c r="H1361" s="10" t="str">
        <f>VLOOKUP(A1361,Planilha1!A:Y,23,FALSE)</f>
        <v>Não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Não</v>
      </c>
      <c r="F1362" s="10" t="str">
        <f>VLOOKUP(A1362,Planilha1!A:Y,21,FALSE)</f>
        <v>Não</v>
      </c>
      <c r="G1362" s="10" t="str">
        <f>VLOOKUP(A1362,Planilha1!A:Y,22,FALSE)</f>
        <v>Não</v>
      </c>
      <c r="H1362" s="10" t="str">
        <f>VLOOKUP(A1362,Planilha1!A:Y,23,FALSE)</f>
        <v>Não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Não</v>
      </c>
      <c r="F1363" s="10" t="str">
        <f>VLOOKUP(A1363,Planilha1!A:Y,21,FALSE)</f>
        <v>Não</v>
      </c>
      <c r="G1363" s="10" t="str">
        <f>VLOOKUP(A1363,Planilha1!A:Y,22,FALSE)</f>
        <v>Não</v>
      </c>
      <c r="H1363" s="10" t="str">
        <f>VLOOKUP(A1363,Planilha1!A:Y,23,FALSE)</f>
        <v>Não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Não</v>
      </c>
      <c r="F1364" s="10" t="str">
        <f>VLOOKUP(A1364,Planilha1!A:Y,21,FALSE)</f>
        <v>Não</v>
      </c>
      <c r="G1364" s="10" t="str">
        <f>VLOOKUP(A1364,Planilha1!A:Y,22,FALSE)</f>
        <v>Não</v>
      </c>
      <c r="H1364" s="10" t="str">
        <f>VLOOKUP(A1364,Planilha1!A:Y,23,FALSE)</f>
        <v>Não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Não</v>
      </c>
      <c r="F1365" s="10" t="str">
        <f>VLOOKUP(A1365,Planilha1!A:Y,21,FALSE)</f>
        <v>Não</v>
      </c>
      <c r="G1365" s="10" t="str">
        <f>VLOOKUP(A1365,Planilha1!A:Y,22,FALSE)</f>
        <v>Não</v>
      </c>
      <c r="H1365" s="10" t="str">
        <f>VLOOKUP(A1365,Planilha1!A:Y,23,FALSE)</f>
        <v>Não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Não</v>
      </c>
      <c r="F1366" s="10" t="str">
        <f>VLOOKUP(A1366,Planilha1!A:Y,21,FALSE)</f>
        <v>Não</v>
      </c>
      <c r="G1366" s="10" t="str">
        <f>VLOOKUP(A1366,Planilha1!A:Y,22,FALSE)</f>
        <v>Não</v>
      </c>
      <c r="H1366" s="10" t="str">
        <f>VLOOKUP(A1366,Planilha1!A:Y,23,FALSE)</f>
        <v>Não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Não</v>
      </c>
      <c r="F1367" s="10" t="str">
        <f>VLOOKUP(A1367,Planilha1!A:Y,21,FALSE)</f>
        <v>Não</v>
      </c>
      <c r="G1367" s="10" t="str">
        <f>VLOOKUP(A1367,Planilha1!A:Y,22,FALSE)</f>
        <v>Não</v>
      </c>
      <c r="H1367" s="10" t="str">
        <f>VLOOKUP(A1367,Planilha1!A:Y,23,FALSE)</f>
        <v>Não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Não</v>
      </c>
      <c r="F1368" s="10" t="str">
        <f>VLOOKUP(A1368,Planilha1!A:Y,21,FALSE)</f>
        <v>Não</v>
      </c>
      <c r="G1368" s="10" t="str">
        <f>VLOOKUP(A1368,Planilha1!A:Y,22,FALSE)</f>
        <v>Não</v>
      </c>
      <c r="H1368" s="10" t="str">
        <f>VLOOKUP(A1368,Planilha1!A:Y,23,FALSE)</f>
        <v>Não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Não</v>
      </c>
      <c r="F1369" s="10" t="str">
        <f>VLOOKUP(A1369,Planilha1!A:Y,21,FALSE)</f>
        <v>Não</v>
      </c>
      <c r="G1369" s="10" t="str">
        <f>VLOOKUP(A1369,Planilha1!A:Y,22,FALSE)</f>
        <v>Não</v>
      </c>
      <c r="H1369" s="10" t="str">
        <f>VLOOKUP(A1369,Planilha1!A:Y,23,FALSE)</f>
        <v>Não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Não</v>
      </c>
      <c r="G1370" s="10" t="str">
        <f>VLOOKUP(A1370,Planilha1!A:Y,22,FALSE)</f>
        <v>Não</v>
      </c>
      <c r="H1370" s="10" t="str">
        <f>VLOOKUP(A1370,Planilha1!A:Y,23,FALSE)</f>
        <v>Não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Não</v>
      </c>
      <c r="F1371" s="10" t="str">
        <f>VLOOKUP(A1371,Planilha1!A:Y,21,FALSE)</f>
        <v>Não</v>
      </c>
      <c r="G1371" s="10" t="str">
        <f>VLOOKUP(A1371,Planilha1!A:Y,22,FALSE)</f>
        <v>Não</v>
      </c>
      <c r="H1371" s="10" t="str">
        <f>VLOOKUP(A1371,Planilha1!A:Y,23,FALSE)</f>
        <v>Não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Não</v>
      </c>
      <c r="F1372" s="10" t="str">
        <f>VLOOKUP(A1372,Planilha1!A:Y,21,FALSE)</f>
        <v>Não</v>
      </c>
      <c r="G1372" s="10" t="str">
        <f>VLOOKUP(A1372,Planilha1!A:Y,22,FALSE)</f>
        <v>Não</v>
      </c>
      <c r="H1372" s="10" t="str">
        <f>VLOOKUP(A1372,Planilha1!A:Y,23,FALSE)</f>
        <v>Não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Não</v>
      </c>
      <c r="F1373" s="10" t="str">
        <f>VLOOKUP(A1373,Planilha1!A:Y,21,FALSE)</f>
        <v>Não</v>
      </c>
      <c r="G1373" s="10" t="str">
        <f>VLOOKUP(A1373,Planilha1!A:Y,22,FALSE)</f>
        <v>Não</v>
      </c>
      <c r="H1373" s="10" t="str">
        <f>VLOOKUP(A1373,Planilha1!A:Y,23,FALSE)</f>
        <v>Não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Não</v>
      </c>
      <c r="F1374" s="10" t="str">
        <f>VLOOKUP(A1374,Planilha1!A:Y,21,FALSE)</f>
        <v>Não</v>
      </c>
      <c r="G1374" s="10" t="str">
        <f>VLOOKUP(A1374,Planilha1!A:Y,22,FALSE)</f>
        <v>Não</v>
      </c>
      <c r="H1374" s="10" t="str">
        <f>VLOOKUP(A1374,Planilha1!A:Y,23,FALSE)</f>
        <v>Não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Não</v>
      </c>
      <c r="F1375" s="10" t="str">
        <f>VLOOKUP(A1375,Planilha1!A:Y,21,FALSE)</f>
        <v>Não</v>
      </c>
      <c r="G1375" s="10" t="str">
        <f>VLOOKUP(A1375,Planilha1!A:Y,22,FALSE)</f>
        <v>Não</v>
      </c>
      <c r="H1375" s="10" t="str">
        <f>VLOOKUP(A1375,Planilha1!A:Y,23,FALSE)</f>
        <v>Não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Não</v>
      </c>
      <c r="F1376" s="10" t="str">
        <f>VLOOKUP(A1376,Planilha1!A:Y,21,FALSE)</f>
        <v>Não</v>
      </c>
      <c r="G1376" s="10" t="str">
        <f>VLOOKUP(A1376,Planilha1!A:Y,22,FALSE)</f>
        <v>Não</v>
      </c>
      <c r="H1376" s="10" t="str">
        <f>VLOOKUP(A1376,Planilha1!A:Y,23,FALSE)</f>
        <v>Não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Não</v>
      </c>
      <c r="F1377" s="10" t="str">
        <f>VLOOKUP(A1377,Planilha1!A:Y,21,FALSE)</f>
        <v>Não</v>
      </c>
      <c r="G1377" s="10" t="str">
        <f>VLOOKUP(A1377,Planilha1!A:Y,22,FALSE)</f>
        <v>Não</v>
      </c>
      <c r="H1377" s="10" t="str">
        <f>VLOOKUP(A1377,Planilha1!A:Y,23,FALSE)</f>
        <v>Não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Não</v>
      </c>
      <c r="F1378" s="10" t="str">
        <f>VLOOKUP(A1378,Planilha1!A:Y,21,FALSE)</f>
        <v>Não</v>
      </c>
      <c r="G1378" s="10" t="str">
        <f>VLOOKUP(A1378,Planilha1!A:Y,22,FALSE)</f>
        <v>Não</v>
      </c>
      <c r="H1378" s="10" t="str">
        <f>VLOOKUP(A1378,Planilha1!A:Y,23,FALSE)</f>
        <v>Não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Não</v>
      </c>
      <c r="F1379" s="10" t="str">
        <f>VLOOKUP(A1379,Planilha1!A:Y,21,FALSE)</f>
        <v>Não</v>
      </c>
      <c r="G1379" s="10" t="str">
        <f>VLOOKUP(A1379,Planilha1!A:Y,22,FALSE)</f>
        <v>Não</v>
      </c>
      <c r="H1379" s="10" t="str">
        <f>VLOOKUP(A1379,Planilha1!A:Y,23,FALSE)</f>
        <v>Não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Não</v>
      </c>
      <c r="F1380" s="10" t="str">
        <f>VLOOKUP(A1380,Planilha1!A:Y,21,FALSE)</f>
        <v>Não</v>
      </c>
      <c r="G1380" s="10" t="str">
        <f>VLOOKUP(A1380,Planilha1!A:Y,22,FALSE)</f>
        <v>Não</v>
      </c>
      <c r="H1380" s="10" t="str">
        <f>VLOOKUP(A1380,Planilha1!A:Y,23,FALSE)</f>
        <v>Não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Não</v>
      </c>
      <c r="F1381" s="10" t="str">
        <f>VLOOKUP(A1381,Planilha1!A:Y,21,FALSE)</f>
        <v>Não</v>
      </c>
      <c r="G1381" s="10" t="str">
        <f>VLOOKUP(A1381,Planilha1!A:Y,22,FALSE)</f>
        <v>Não</v>
      </c>
      <c r="H1381" s="10" t="str">
        <f>VLOOKUP(A1381,Planilha1!A:Y,23,FALSE)</f>
        <v>Não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Não</v>
      </c>
      <c r="F1382" s="10" t="str">
        <f>VLOOKUP(A1382,Planilha1!A:Y,21,FALSE)</f>
        <v>Sim</v>
      </c>
      <c r="G1382" s="10" t="str">
        <f>VLOOKUP(A1382,Planilha1!A:Y,22,FALSE)</f>
        <v>Não</v>
      </c>
      <c r="H1382" s="10" t="str">
        <f>VLOOKUP(A1382,Planilha1!A:Y,23,FALSE)</f>
        <v>Não</v>
      </c>
      <c r="I1382" s="10" t="str">
        <f>VLOOKUP(A1382,Planilha1!A:Y,24,FALSE)</f>
        <v>Não</v>
      </c>
      <c r="J1382" s="10" t="str">
        <f>VLOOKUP(A1382,Planilha1!A:Y,25,FALSE)</f>
        <v>Não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Não</v>
      </c>
      <c r="F1383" s="10" t="str">
        <f>VLOOKUP(A1383,Planilha1!A:Y,21,FALSE)</f>
        <v>Não</v>
      </c>
      <c r="G1383" s="10" t="str">
        <f>VLOOKUP(A1383,Planilha1!A:Y,22,FALSE)</f>
        <v>Não</v>
      </c>
      <c r="H1383" s="10" t="str">
        <f>VLOOKUP(A1383,Planilha1!A:Y,23,FALSE)</f>
        <v>Não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Não</v>
      </c>
      <c r="F1384" s="10" t="str">
        <f>VLOOKUP(A1384,Planilha1!A:Y,21,FALSE)</f>
        <v>Não</v>
      </c>
      <c r="G1384" s="10" t="str">
        <f>VLOOKUP(A1384,Planilha1!A:Y,22,FALSE)</f>
        <v>Não</v>
      </c>
      <c r="H1384" s="10" t="str">
        <f>VLOOKUP(A1384,Planilha1!A:Y,23,FALSE)</f>
        <v>Não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Não</v>
      </c>
      <c r="F1385" s="10" t="str">
        <f>VLOOKUP(A1385,Planilha1!A:Y,21,FALSE)</f>
        <v>Não</v>
      </c>
      <c r="G1385" s="10" t="str">
        <f>VLOOKUP(A1385,Planilha1!A:Y,22,FALSE)</f>
        <v>Não</v>
      </c>
      <c r="H1385" s="10" t="str">
        <f>VLOOKUP(A1385,Planilha1!A:Y,23,FALSE)</f>
        <v>Não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Não</v>
      </c>
      <c r="F1386" s="10" t="str">
        <f>VLOOKUP(A1386,Planilha1!A:Y,21,FALSE)</f>
        <v>Não</v>
      </c>
      <c r="G1386" s="10" t="str">
        <f>VLOOKUP(A1386,Planilha1!A:Y,22,FALSE)</f>
        <v>Não</v>
      </c>
      <c r="H1386" s="10" t="str">
        <f>VLOOKUP(A1386,Planilha1!A:Y,23,FALSE)</f>
        <v>Não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Não</v>
      </c>
      <c r="F1387" s="10" t="str">
        <f>VLOOKUP(A1387,Planilha1!A:Y,21,FALSE)</f>
        <v>Não</v>
      </c>
      <c r="G1387" s="10" t="str">
        <f>VLOOKUP(A1387,Planilha1!A:Y,22,FALSE)</f>
        <v>Não</v>
      </c>
      <c r="H1387" s="10" t="str">
        <f>VLOOKUP(A1387,Planilha1!A:Y,23,FALSE)</f>
        <v>Não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Não</v>
      </c>
      <c r="F1388" s="10" t="str">
        <f>VLOOKUP(A1388,Planilha1!A:Y,21,FALSE)</f>
        <v>Não</v>
      </c>
      <c r="G1388" s="10" t="str">
        <f>VLOOKUP(A1388,Planilha1!A:Y,22,FALSE)</f>
        <v>Não</v>
      </c>
      <c r="H1388" s="10" t="str">
        <f>VLOOKUP(A1388,Planilha1!A:Y,23,FALSE)</f>
        <v>Não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Não</v>
      </c>
      <c r="F1389" s="10" t="str">
        <f>VLOOKUP(A1389,Planilha1!A:Y,21,FALSE)</f>
        <v>Não</v>
      </c>
      <c r="G1389" s="10" t="str">
        <f>VLOOKUP(A1389,Planilha1!A:Y,22,FALSE)</f>
        <v>Não</v>
      </c>
      <c r="H1389" s="10" t="str">
        <f>VLOOKUP(A1389,Planilha1!A:Y,23,FALSE)</f>
        <v>Não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Não</v>
      </c>
      <c r="F1390" s="10" t="str">
        <f>VLOOKUP(A1390,Planilha1!A:Y,21,FALSE)</f>
        <v>Não</v>
      </c>
      <c r="G1390" s="10" t="str">
        <f>VLOOKUP(A1390,Planilha1!A:Y,22,FALSE)</f>
        <v>Não</v>
      </c>
      <c r="H1390" s="10" t="str">
        <f>VLOOKUP(A1390,Planilha1!A:Y,23,FALSE)</f>
        <v>Não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Não</v>
      </c>
      <c r="F1391" s="10" t="str">
        <f>VLOOKUP(A1391,Planilha1!A:Y,21,FALSE)</f>
        <v>Não</v>
      </c>
      <c r="G1391" s="10" t="str">
        <f>VLOOKUP(A1391,Planilha1!A:Y,22,FALSE)</f>
        <v>Não</v>
      </c>
      <c r="H1391" s="10" t="str">
        <f>VLOOKUP(A1391,Planilha1!A:Y,23,FALSE)</f>
        <v>Não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Não</v>
      </c>
      <c r="F1392" s="10" t="str">
        <f>VLOOKUP(A1392,Planilha1!A:Y,21,FALSE)</f>
        <v>Não</v>
      </c>
      <c r="G1392" s="10" t="str">
        <f>VLOOKUP(A1392,Planilha1!A:Y,22,FALSE)</f>
        <v>Não</v>
      </c>
      <c r="H1392" s="10" t="str">
        <f>VLOOKUP(A1392,Planilha1!A:Y,23,FALSE)</f>
        <v>Não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Não</v>
      </c>
      <c r="F1393" s="10" t="str">
        <f>VLOOKUP(A1393,Planilha1!A:Y,21,FALSE)</f>
        <v>Não</v>
      </c>
      <c r="G1393" s="10" t="str">
        <f>VLOOKUP(A1393,Planilha1!A:Y,22,FALSE)</f>
        <v>Não</v>
      </c>
      <c r="H1393" s="10" t="str">
        <f>VLOOKUP(A1393,Planilha1!A:Y,23,FALSE)</f>
        <v>Não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Não</v>
      </c>
      <c r="F1394" s="10" t="str">
        <f>VLOOKUP(A1394,Planilha1!A:Y,21,FALSE)</f>
        <v>Não</v>
      </c>
      <c r="G1394" s="10" t="str">
        <f>VLOOKUP(A1394,Planilha1!A:Y,22,FALSE)</f>
        <v>Não</v>
      </c>
      <c r="H1394" s="10" t="str">
        <f>VLOOKUP(A1394,Planilha1!A:Y,23,FALSE)</f>
        <v>Não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Não</v>
      </c>
      <c r="F1395" s="10" t="str">
        <f>VLOOKUP(A1395,Planilha1!A:Y,21,FALSE)</f>
        <v>Não</v>
      </c>
      <c r="G1395" s="10" t="str">
        <f>VLOOKUP(A1395,Planilha1!A:Y,22,FALSE)</f>
        <v>Não</v>
      </c>
      <c r="H1395" s="10" t="str">
        <f>VLOOKUP(A1395,Planilha1!A:Y,23,FALSE)</f>
        <v>Não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Não</v>
      </c>
      <c r="F1396" s="10" t="str">
        <f>VLOOKUP(A1396,Planilha1!A:Y,21,FALSE)</f>
        <v>Não</v>
      </c>
      <c r="G1396" s="10" t="str">
        <f>VLOOKUP(A1396,Planilha1!A:Y,22,FALSE)</f>
        <v>Não</v>
      </c>
      <c r="H1396" s="10" t="str">
        <f>VLOOKUP(A1396,Planilha1!A:Y,23,FALSE)</f>
        <v>Não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Não</v>
      </c>
      <c r="F1397" s="10" t="str">
        <f>VLOOKUP(A1397,Planilha1!A:Y,21,FALSE)</f>
        <v>Não</v>
      </c>
      <c r="G1397" s="10" t="str">
        <f>VLOOKUP(A1397,Planilha1!A:Y,22,FALSE)</f>
        <v>Não</v>
      </c>
      <c r="H1397" s="10" t="str">
        <f>VLOOKUP(A1397,Planilha1!A:Y,23,FALSE)</f>
        <v>Não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Não</v>
      </c>
      <c r="F1398" s="10" t="str">
        <f>VLOOKUP(A1398,Planilha1!A:Y,21,FALSE)</f>
        <v>Não</v>
      </c>
      <c r="G1398" s="10" t="str">
        <f>VLOOKUP(A1398,Planilha1!A:Y,22,FALSE)</f>
        <v>Não</v>
      </c>
      <c r="H1398" s="10" t="str">
        <f>VLOOKUP(A1398,Planilha1!A:Y,23,FALSE)</f>
        <v>Não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Não</v>
      </c>
      <c r="F1399" s="10" t="str">
        <f>VLOOKUP(A1399,Planilha1!A:Y,21,FALSE)</f>
        <v>Não</v>
      </c>
      <c r="G1399" s="10" t="str">
        <f>VLOOKUP(A1399,Planilha1!A:Y,22,FALSE)</f>
        <v>Não</v>
      </c>
      <c r="H1399" s="10" t="str">
        <f>VLOOKUP(A1399,Planilha1!A:Y,23,FALSE)</f>
        <v>Não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Não</v>
      </c>
      <c r="F1400" s="10" t="str">
        <f>VLOOKUP(A1400,Planilha1!A:Y,21,FALSE)</f>
        <v>Não</v>
      </c>
      <c r="G1400" s="10" t="str">
        <f>VLOOKUP(A1400,Planilha1!A:Y,22,FALSE)</f>
        <v>Não</v>
      </c>
      <c r="H1400" s="10" t="str">
        <f>VLOOKUP(A1400,Planilha1!A:Y,23,FALSE)</f>
        <v>Não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Não</v>
      </c>
      <c r="F1401" s="10" t="str">
        <f>VLOOKUP(A1401,Planilha1!A:Y,21,FALSE)</f>
        <v>Não</v>
      </c>
      <c r="G1401" s="10" t="str">
        <f>VLOOKUP(A1401,Planilha1!A:Y,22,FALSE)</f>
        <v>Não</v>
      </c>
      <c r="H1401" s="10" t="str">
        <f>VLOOKUP(A1401,Planilha1!A:Y,23,FALSE)</f>
        <v>Não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Não</v>
      </c>
      <c r="F1402" s="10" t="str">
        <f>VLOOKUP(A1402,Planilha1!A:Y,21,FALSE)</f>
        <v>Não</v>
      </c>
      <c r="G1402" s="10" t="str">
        <f>VLOOKUP(A1402,Planilha1!A:Y,22,FALSE)</f>
        <v>Não</v>
      </c>
      <c r="H1402" s="10" t="str">
        <f>VLOOKUP(A1402,Planilha1!A:Y,23,FALSE)</f>
        <v>Não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Não</v>
      </c>
      <c r="F1403" s="10" t="str">
        <f>VLOOKUP(A1403,Planilha1!A:Y,21,FALSE)</f>
        <v>Não</v>
      </c>
      <c r="G1403" s="10" t="str">
        <f>VLOOKUP(A1403,Planilha1!A:Y,22,FALSE)</f>
        <v>Não</v>
      </c>
      <c r="H1403" s="10" t="str">
        <f>VLOOKUP(A1403,Planilha1!A:Y,23,FALSE)</f>
        <v>Não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Não</v>
      </c>
      <c r="F1404" s="10" t="str">
        <f>VLOOKUP(A1404,Planilha1!A:Y,21,FALSE)</f>
        <v>Não</v>
      </c>
      <c r="G1404" s="10" t="str">
        <f>VLOOKUP(A1404,Planilha1!A:Y,22,FALSE)</f>
        <v>Não</v>
      </c>
      <c r="H1404" s="10" t="str">
        <f>VLOOKUP(A1404,Planilha1!A:Y,23,FALSE)</f>
        <v>Não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Não</v>
      </c>
      <c r="F1405" s="10" t="str">
        <f>VLOOKUP(A1405,Planilha1!A:Y,21,FALSE)</f>
        <v>Não</v>
      </c>
      <c r="G1405" s="10" t="str">
        <f>VLOOKUP(A1405,Planilha1!A:Y,22,FALSE)</f>
        <v>Não</v>
      </c>
      <c r="H1405" s="10" t="str">
        <f>VLOOKUP(A1405,Planilha1!A:Y,23,FALSE)</f>
        <v>Não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Não</v>
      </c>
      <c r="F1406" s="10" t="str">
        <f>VLOOKUP(A1406,Planilha1!A:Y,21,FALSE)</f>
        <v>Não</v>
      </c>
      <c r="G1406" s="10" t="str">
        <f>VLOOKUP(A1406,Planilha1!A:Y,22,FALSE)</f>
        <v>Não</v>
      </c>
      <c r="H1406" s="10" t="str">
        <f>VLOOKUP(A1406,Planilha1!A:Y,23,FALSE)</f>
        <v>Não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Não</v>
      </c>
      <c r="F1407" s="10" t="str">
        <f>VLOOKUP(A1407,Planilha1!A:Y,21,FALSE)</f>
        <v>Não</v>
      </c>
      <c r="G1407" s="10" t="str">
        <f>VLOOKUP(A1407,Planilha1!A:Y,22,FALSE)</f>
        <v>Não</v>
      </c>
      <c r="H1407" s="10" t="str">
        <f>VLOOKUP(A1407,Planilha1!A:Y,23,FALSE)</f>
        <v>Não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Não</v>
      </c>
      <c r="F1408" s="10" t="str">
        <f>VLOOKUP(A1408,Planilha1!A:Y,21,FALSE)</f>
        <v>Não</v>
      </c>
      <c r="G1408" s="10" t="str">
        <f>VLOOKUP(A1408,Planilha1!A:Y,22,FALSE)</f>
        <v>Não</v>
      </c>
      <c r="H1408" s="10" t="str">
        <f>VLOOKUP(A1408,Planilha1!A:Y,23,FALSE)</f>
        <v>Não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Não</v>
      </c>
      <c r="F1409" s="10" t="str">
        <f>VLOOKUP(A1409,Planilha1!A:Y,21,FALSE)</f>
        <v>Não</v>
      </c>
      <c r="G1409" s="10" t="str">
        <f>VLOOKUP(A1409,Planilha1!A:Y,22,FALSE)</f>
        <v>Não</v>
      </c>
      <c r="H1409" s="10" t="str">
        <f>VLOOKUP(A1409,Planilha1!A:Y,23,FALSE)</f>
        <v>Não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Não</v>
      </c>
      <c r="F1410" s="10" t="str">
        <f>VLOOKUP(A1410,Planilha1!A:Y,21,FALSE)</f>
        <v>Não</v>
      </c>
      <c r="G1410" s="10" t="str">
        <f>VLOOKUP(A1410,Planilha1!A:Y,22,FALSE)</f>
        <v>Não</v>
      </c>
      <c r="H1410" s="10" t="str">
        <f>VLOOKUP(A1410,Planilha1!A:Y,23,FALSE)</f>
        <v>Não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Não</v>
      </c>
      <c r="F1411" s="10" t="str">
        <f>VLOOKUP(A1411,Planilha1!A:Y,21,FALSE)</f>
        <v>Não</v>
      </c>
      <c r="G1411" s="10" t="str">
        <f>VLOOKUP(A1411,Planilha1!A:Y,22,FALSE)</f>
        <v>Não</v>
      </c>
      <c r="H1411" s="10" t="str">
        <f>VLOOKUP(A1411,Planilha1!A:Y,23,FALSE)</f>
        <v>Não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Não</v>
      </c>
      <c r="F1412" s="10" t="str">
        <f>VLOOKUP(A1412,Planilha1!A:Y,21,FALSE)</f>
        <v>Não</v>
      </c>
      <c r="G1412" s="10" t="str">
        <f>VLOOKUP(A1412,Planilha1!A:Y,22,FALSE)</f>
        <v>Não</v>
      </c>
      <c r="H1412" s="10" t="str">
        <f>VLOOKUP(A1412,Planilha1!A:Y,23,FALSE)</f>
        <v>Não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Não</v>
      </c>
      <c r="F1413" s="10" t="str">
        <f>VLOOKUP(A1413,Planilha1!A:Y,21,FALSE)</f>
        <v>Não</v>
      </c>
      <c r="G1413" s="10" t="str">
        <f>VLOOKUP(A1413,Planilha1!A:Y,22,FALSE)</f>
        <v>Não</v>
      </c>
      <c r="H1413" s="10" t="str">
        <f>VLOOKUP(A1413,Planilha1!A:Y,23,FALSE)</f>
        <v>Não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Não</v>
      </c>
      <c r="F1414" s="10" t="str">
        <f>VLOOKUP(A1414,Planilha1!A:Y,21,FALSE)</f>
        <v>Não</v>
      </c>
      <c r="G1414" s="10" t="str">
        <f>VLOOKUP(A1414,Planilha1!A:Y,22,FALSE)</f>
        <v>Não</v>
      </c>
      <c r="H1414" s="10" t="str">
        <f>VLOOKUP(A1414,Planilha1!A:Y,23,FALSE)</f>
        <v>Não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Não</v>
      </c>
      <c r="F1415" s="10" t="str">
        <f>VLOOKUP(A1415,Planilha1!A:Y,21,FALSE)</f>
        <v>Sim</v>
      </c>
      <c r="G1415" s="10" t="str">
        <f>VLOOKUP(A1415,Planilha1!A:Y,22,FALSE)</f>
        <v>Não</v>
      </c>
      <c r="H1415" s="10" t="str">
        <f>VLOOKUP(A1415,Planilha1!A:Y,23,FALSE)</f>
        <v>Não</v>
      </c>
      <c r="I1415" s="10" t="str">
        <f>VLOOKUP(A1415,Planilha1!A:Y,24,FALSE)</f>
        <v>Não</v>
      </c>
      <c r="J1415" s="10" t="str">
        <f>VLOOKUP(A1415,Planilha1!A:Y,25,FALSE)</f>
        <v>Não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Não</v>
      </c>
      <c r="F1416" s="10" t="str">
        <f>VLOOKUP(A1416,Planilha1!A:Y,21,FALSE)</f>
        <v>Não</v>
      </c>
      <c r="G1416" s="10" t="str">
        <f>VLOOKUP(A1416,Planilha1!A:Y,22,FALSE)</f>
        <v>Não</v>
      </c>
      <c r="H1416" s="10" t="str">
        <f>VLOOKUP(A1416,Planilha1!A:Y,23,FALSE)</f>
        <v>Não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Não</v>
      </c>
      <c r="F1417" s="10" t="str">
        <f>VLOOKUP(A1417,Planilha1!A:Y,21,FALSE)</f>
        <v>Não</v>
      </c>
      <c r="G1417" s="10" t="str">
        <f>VLOOKUP(A1417,Planilha1!A:Y,22,FALSE)</f>
        <v>Não</v>
      </c>
      <c r="H1417" s="10" t="str">
        <f>VLOOKUP(A1417,Planilha1!A:Y,23,FALSE)</f>
        <v>Não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Não</v>
      </c>
      <c r="F1418" s="10" t="str">
        <f>VLOOKUP(A1418,Planilha1!A:Y,21,FALSE)</f>
        <v>Não</v>
      </c>
      <c r="G1418" s="10" t="str">
        <f>VLOOKUP(A1418,Planilha1!A:Y,22,FALSE)</f>
        <v>Não</v>
      </c>
      <c r="H1418" s="10" t="str">
        <f>VLOOKUP(A1418,Planilha1!A:Y,23,FALSE)</f>
        <v>Não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Não</v>
      </c>
      <c r="F1419" s="10" t="str">
        <f>VLOOKUP(A1419,Planilha1!A:Y,21,FALSE)</f>
        <v>Não</v>
      </c>
      <c r="G1419" s="10" t="str">
        <f>VLOOKUP(A1419,Planilha1!A:Y,22,FALSE)</f>
        <v>Não</v>
      </c>
      <c r="H1419" s="10" t="str">
        <f>VLOOKUP(A1419,Planilha1!A:Y,23,FALSE)</f>
        <v>Não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Não</v>
      </c>
      <c r="F1420" s="10" t="str">
        <f>VLOOKUP(A1420,Planilha1!A:Y,21,FALSE)</f>
        <v>Não</v>
      </c>
      <c r="G1420" s="10" t="str">
        <f>VLOOKUP(A1420,Planilha1!A:Y,22,FALSE)</f>
        <v>Não</v>
      </c>
      <c r="H1420" s="10" t="str">
        <f>VLOOKUP(A1420,Planilha1!A:Y,23,FALSE)</f>
        <v>Não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Não</v>
      </c>
      <c r="F1421" s="10" t="str">
        <f>VLOOKUP(A1421,Planilha1!A:Y,21,FALSE)</f>
        <v>Não</v>
      </c>
      <c r="G1421" s="10" t="str">
        <f>VLOOKUP(A1421,Planilha1!A:Y,22,FALSE)</f>
        <v>Não</v>
      </c>
      <c r="H1421" s="10" t="str">
        <f>VLOOKUP(A1421,Planilha1!A:Y,23,FALSE)</f>
        <v>Não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Não</v>
      </c>
      <c r="F1422" s="10" t="str">
        <f>VLOOKUP(A1422,Planilha1!A:Y,21,FALSE)</f>
        <v>Não</v>
      </c>
      <c r="G1422" s="10" t="str">
        <f>VLOOKUP(A1422,Planilha1!A:Y,22,FALSE)</f>
        <v>Não</v>
      </c>
      <c r="H1422" s="10" t="str">
        <f>VLOOKUP(A1422,Planilha1!A:Y,23,FALSE)</f>
        <v>Não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Não</v>
      </c>
      <c r="F1423" s="10" t="str">
        <f>VLOOKUP(A1423,Planilha1!A:Y,21,FALSE)</f>
        <v>Não</v>
      </c>
      <c r="G1423" s="10" t="str">
        <f>VLOOKUP(A1423,Planilha1!A:Y,22,FALSE)</f>
        <v>Não</v>
      </c>
      <c r="H1423" s="10" t="str">
        <f>VLOOKUP(A1423,Planilha1!A:Y,23,FALSE)</f>
        <v>Não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Não</v>
      </c>
      <c r="F1424" s="10" t="str">
        <f>VLOOKUP(A1424,Planilha1!A:Y,21,FALSE)</f>
        <v>Não</v>
      </c>
      <c r="G1424" s="10" t="str">
        <f>VLOOKUP(A1424,Planilha1!A:Y,22,FALSE)</f>
        <v>Não</v>
      </c>
      <c r="H1424" s="10" t="str">
        <f>VLOOKUP(A1424,Planilha1!A:Y,23,FALSE)</f>
        <v>Não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Não</v>
      </c>
      <c r="F1425" s="10" t="str">
        <f>VLOOKUP(A1425,Planilha1!A:Y,21,FALSE)</f>
        <v>Não</v>
      </c>
      <c r="G1425" s="10" t="str">
        <f>VLOOKUP(A1425,Planilha1!A:Y,22,FALSE)</f>
        <v>Não</v>
      </c>
      <c r="H1425" s="10" t="str">
        <f>VLOOKUP(A1425,Planilha1!A:Y,23,FALSE)</f>
        <v>Não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Não</v>
      </c>
      <c r="F1426" s="10" t="str">
        <f>VLOOKUP(A1426,Planilha1!A:Y,21,FALSE)</f>
        <v>Não</v>
      </c>
      <c r="G1426" s="10" t="str">
        <f>VLOOKUP(A1426,Planilha1!A:Y,22,FALSE)</f>
        <v>Não</v>
      </c>
      <c r="H1426" s="10" t="str">
        <f>VLOOKUP(A1426,Planilha1!A:Y,23,FALSE)</f>
        <v>Não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Não</v>
      </c>
      <c r="F1427" s="10" t="str">
        <f>VLOOKUP(A1427,Planilha1!A:Y,21,FALSE)</f>
        <v>Não</v>
      </c>
      <c r="G1427" s="10" t="str">
        <f>VLOOKUP(A1427,Planilha1!A:Y,22,FALSE)</f>
        <v>Não</v>
      </c>
      <c r="H1427" s="10" t="str">
        <f>VLOOKUP(A1427,Planilha1!A:Y,23,FALSE)</f>
        <v>Não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Não</v>
      </c>
      <c r="F1428" s="10" t="str">
        <f>VLOOKUP(A1428,Planilha1!A:Y,21,FALSE)</f>
        <v>Não</v>
      </c>
      <c r="G1428" s="10" t="str">
        <f>VLOOKUP(A1428,Planilha1!A:Y,22,FALSE)</f>
        <v>Não</v>
      </c>
      <c r="H1428" s="10" t="str">
        <f>VLOOKUP(A1428,Planilha1!A:Y,23,FALSE)</f>
        <v>Não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Não</v>
      </c>
      <c r="F1429" s="10" t="str">
        <f>VLOOKUP(A1429,Planilha1!A:Y,21,FALSE)</f>
        <v>Não</v>
      </c>
      <c r="G1429" s="10" t="str">
        <f>VLOOKUP(A1429,Planilha1!A:Y,22,FALSE)</f>
        <v>Não</v>
      </c>
      <c r="H1429" s="10" t="str">
        <f>VLOOKUP(A1429,Planilha1!A:Y,23,FALSE)</f>
        <v>Não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Não</v>
      </c>
      <c r="F1430" s="10" t="str">
        <f>VLOOKUP(A1430,Planilha1!A:Y,21,FALSE)</f>
        <v>Não</v>
      </c>
      <c r="G1430" s="10" t="str">
        <f>VLOOKUP(A1430,Planilha1!A:Y,22,FALSE)</f>
        <v>Não</v>
      </c>
      <c r="H1430" s="10" t="str">
        <f>VLOOKUP(A1430,Planilha1!A:Y,23,FALSE)</f>
        <v>Não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Não</v>
      </c>
      <c r="F1431" s="10" t="str">
        <f>VLOOKUP(A1431,Planilha1!A:Y,21,FALSE)</f>
        <v>Não</v>
      </c>
      <c r="G1431" s="10" t="str">
        <f>VLOOKUP(A1431,Planilha1!A:Y,22,FALSE)</f>
        <v>Não</v>
      </c>
      <c r="H1431" s="10" t="str">
        <f>VLOOKUP(A1431,Planilha1!A:Y,23,FALSE)</f>
        <v>Não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Não</v>
      </c>
      <c r="F1432" s="10" t="str">
        <f>VLOOKUP(A1432,Planilha1!A:Y,21,FALSE)</f>
        <v>Não</v>
      </c>
      <c r="G1432" s="10" t="str">
        <f>VLOOKUP(A1432,Planilha1!A:Y,22,FALSE)</f>
        <v>Não</v>
      </c>
      <c r="H1432" s="10" t="str">
        <f>VLOOKUP(A1432,Planilha1!A:Y,23,FALSE)</f>
        <v>Não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Não</v>
      </c>
      <c r="F1433" s="10" t="str">
        <f>VLOOKUP(A1433,Planilha1!A:Y,21,FALSE)</f>
        <v>Não</v>
      </c>
      <c r="G1433" s="10" t="str">
        <f>VLOOKUP(A1433,Planilha1!A:Y,22,FALSE)</f>
        <v>Não</v>
      </c>
      <c r="H1433" s="10" t="str">
        <f>VLOOKUP(A1433,Planilha1!A:Y,23,FALSE)</f>
        <v>Não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Não</v>
      </c>
      <c r="F1434" s="10" t="str">
        <f>VLOOKUP(A1434,Planilha1!A:Y,21,FALSE)</f>
        <v>Não</v>
      </c>
      <c r="G1434" s="10" t="str">
        <f>VLOOKUP(A1434,Planilha1!A:Y,22,FALSE)</f>
        <v>Não</v>
      </c>
      <c r="H1434" s="10" t="str">
        <f>VLOOKUP(A1434,Planilha1!A:Y,23,FALSE)</f>
        <v>Não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Não</v>
      </c>
      <c r="F1435" s="10" t="str">
        <f>VLOOKUP(A1435,Planilha1!A:Y,21,FALSE)</f>
        <v>Não</v>
      </c>
      <c r="G1435" s="10" t="str">
        <f>VLOOKUP(A1435,Planilha1!A:Y,22,FALSE)</f>
        <v>Não</v>
      </c>
      <c r="H1435" s="10" t="str">
        <f>VLOOKUP(A1435,Planilha1!A:Y,23,FALSE)</f>
        <v>Não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Não</v>
      </c>
      <c r="F1436" s="10" t="str">
        <f>VLOOKUP(A1436,Planilha1!A:Y,21,FALSE)</f>
        <v>Não</v>
      </c>
      <c r="G1436" s="10" t="str">
        <f>VLOOKUP(A1436,Planilha1!A:Y,22,FALSE)</f>
        <v>Não</v>
      </c>
      <c r="H1436" s="10" t="str">
        <f>VLOOKUP(A1436,Planilha1!A:Y,23,FALSE)</f>
        <v>Não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Não</v>
      </c>
      <c r="F1437" s="10" t="str">
        <f>VLOOKUP(A1437,Planilha1!A:Y,21,FALSE)</f>
        <v>Não</v>
      </c>
      <c r="G1437" s="10" t="str">
        <f>VLOOKUP(A1437,Planilha1!A:Y,22,FALSE)</f>
        <v>Não</v>
      </c>
      <c r="H1437" s="10" t="str">
        <f>VLOOKUP(A1437,Planilha1!A:Y,23,FALSE)</f>
        <v>Não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Não</v>
      </c>
      <c r="F1438" s="10" t="str">
        <f>VLOOKUP(A1438,Planilha1!A:Y,21,FALSE)</f>
        <v>Não</v>
      </c>
      <c r="G1438" s="10" t="str">
        <f>VLOOKUP(A1438,Planilha1!A:Y,22,FALSE)</f>
        <v>Não</v>
      </c>
      <c r="H1438" s="10" t="str">
        <f>VLOOKUP(A1438,Planilha1!A:Y,23,FALSE)</f>
        <v>Não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Não</v>
      </c>
      <c r="F1439" s="10" t="str">
        <f>VLOOKUP(A1439,Planilha1!A:Y,21,FALSE)</f>
        <v>Não</v>
      </c>
      <c r="G1439" s="10" t="str">
        <f>VLOOKUP(A1439,Planilha1!A:Y,22,FALSE)</f>
        <v>Não</v>
      </c>
      <c r="H1439" s="10" t="str">
        <f>VLOOKUP(A1439,Planilha1!A:Y,23,FALSE)</f>
        <v>Não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Não</v>
      </c>
      <c r="F1440" s="10" t="str">
        <f>VLOOKUP(A1440,Planilha1!A:Y,21,FALSE)</f>
        <v>Não</v>
      </c>
      <c r="G1440" s="10" t="str">
        <f>VLOOKUP(A1440,Planilha1!A:Y,22,FALSE)</f>
        <v>Não</v>
      </c>
      <c r="H1440" s="10" t="str">
        <f>VLOOKUP(A1440,Planilha1!A:Y,23,FALSE)</f>
        <v>Não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Não</v>
      </c>
      <c r="F1441" s="10" t="str">
        <f>VLOOKUP(A1441,Planilha1!A:Y,21,FALSE)</f>
        <v>Não</v>
      </c>
      <c r="G1441" s="10" t="str">
        <f>VLOOKUP(A1441,Planilha1!A:Y,22,FALSE)</f>
        <v>Não</v>
      </c>
      <c r="H1441" s="10" t="str">
        <f>VLOOKUP(A1441,Planilha1!A:Y,23,FALSE)</f>
        <v>Não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Não</v>
      </c>
      <c r="F1442" s="10" t="str">
        <f>VLOOKUP(A1442,Planilha1!A:Y,21,FALSE)</f>
        <v>Não</v>
      </c>
      <c r="G1442" s="10" t="str">
        <f>VLOOKUP(A1442,Planilha1!A:Y,22,FALSE)</f>
        <v>Não</v>
      </c>
      <c r="H1442" s="10" t="str">
        <f>VLOOKUP(A1442,Planilha1!A:Y,23,FALSE)</f>
        <v>Não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Não</v>
      </c>
      <c r="F1443" s="10" t="str">
        <f>VLOOKUP(A1443,Planilha1!A:Y,21,FALSE)</f>
        <v>Não</v>
      </c>
      <c r="G1443" s="10" t="str">
        <f>VLOOKUP(A1443,Planilha1!A:Y,22,FALSE)</f>
        <v>Não</v>
      </c>
      <c r="H1443" s="10" t="str">
        <f>VLOOKUP(A1443,Planilha1!A:Y,23,FALSE)</f>
        <v>Não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Não</v>
      </c>
      <c r="F1444" s="10" t="str">
        <f>VLOOKUP(A1444,Planilha1!A:Y,21,FALSE)</f>
        <v>Não</v>
      </c>
      <c r="G1444" s="10" t="str">
        <f>VLOOKUP(A1444,Planilha1!A:Y,22,FALSE)</f>
        <v>Não</v>
      </c>
      <c r="H1444" s="10" t="str">
        <f>VLOOKUP(A1444,Planilha1!A:Y,23,FALSE)</f>
        <v>Não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Não</v>
      </c>
      <c r="F1445" s="10" t="str">
        <f>VLOOKUP(A1445,Planilha1!A:Y,21,FALSE)</f>
        <v>Não</v>
      </c>
      <c r="G1445" s="10" t="str">
        <f>VLOOKUP(A1445,Planilha1!A:Y,22,FALSE)</f>
        <v>Não</v>
      </c>
      <c r="H1445" s="10" t="str">
        <f>VLOOKUP(A1445,Planilha1!A:Y,23,FALSE)</f>
        <v>Não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Não</v>
      </c>
      <c r="F1446" s="10" t="str">
        <f>VLOOKUP(A1446,Planilha1!A:Y,21,FALSE)</f>
        <v>Não</v>
      </c>
      <c r="G1446" s="10" t="str">
        <f>VLOOKUP(A1446,Planilha1!A:Y,22,FALSE)</f>
        <v>Não</v>
      </c>
      <c r="H1446" s="10" t="str">
        <f>VLOOKUP(A1446,Planilha1!A:Y,23,FALSE)</f>
        <v>Não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Não</v>
      </c>
      <c r="F1447" s="10" t="str">
        <f>VLOOKUP(A1447,Planilha1!A:Y,21,FALSE)</f>
        <v>Não</v>
      </c>
      <c r="G1447" s="10" t="str">
        <f>VLOOKUP(A1447,Planilha1!A:Y,22,FALSE)</f>
        <v>Não</v>
      </c>
      <c r="H1447" s="10" t="str">
        <f>VLOOKUP(A1447,Planilha1!A:Y,23,FALSE)</f>
        <v>Não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Não</v>
      </c>
      <c r="F1448" s="10" t="str">
        <f>VLOOKUP(A1448,Planilha1!A:Y,21,FALSE)</f>
        <v>Não</v>
      </c>
      <c r="G1448" s="10" t="str">
        <f>VLOOKUP(A1448,Planilha1!A:Y,22,FALSE)</f>
        <v>Não</v>
      </c>
      <c r="H1448" s="10" t="str">
        <f>VLOOKUP(A1448,Planilha1!A:Y,23,FALSE)</f>
        <v>Não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Não</v>
      </c>
      <c r="F1449" s="10" t="str">
        <f>VLOOKUP(A1449,Planilha1!A:Y,21,FALSE)</f>
        <v>Não</v>
      </c>
      <c r="G1449" s="10" t="str">
        <f>VLOOKUP(A1449,Planilha1!A:Y,22,FALSE)</f>
        <v>Não</v>
      </c>
      <c r="H1449" s="10" t="str">
        <f>VLOOKUP(A1449,Planilha1!A:Y,23,FALSE)</f>
        <v>Não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Não</v>
      </c>
      <c r="F1450" s="10" t="str">
        <f>VLOOKUP(A1450,Planilha1!A:Y,21,FALSE)</f>
        <v>Não</v>
      </c>
      <c r="G1450" s="10" t="str">
        <f>VLOOKUP(A1450,Planilha1!A:Y,22,FALSE)</f>
        <v>Não</v>
      </c>
      <c r="H1450" s="10" t="str">
        <f>VLOOKUP(A1450,Planilha1!A:Y,23,FALSE)</f>
        <v>Não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Não</v>
      </c>
      <c r="F1451" s="10" t="str">
        <f>VLOOKUP(A1451,Planilha1!A:Y,21,FALSE)</f>
        <v>Não</v>
      </c>
      <c r="G1451" s="10" t="str">
        <f>VLOOKUP(A1451,Planilha1!A:Y,22,FALSE)</f>
        <v>Não</v>
      </c>
      <c r="H1451" s="10" t="str">
        <f>VLOOKUP(A1451,Planilha1!A:Y,23,FALSE)</f>
        <v>Não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Não</v>
      </c>
      <c r="F1452" s="10" t="str">
        <f>VLOOKUP(A1452,Planilha1!A:Y,21,FALSE)</f>
        <v>Não</v>
      </c>
      <c r="G1452" s="10" t="str">
        <f>VLOOKUP(A1452,Planilha1!A:Y,22,FALSE)</f>
        <v>Não</v>
      </c>
      <c r="H1452" s="10" t="str">
        <f>VLOOKUP(A1452,Planilha1!A:Y,23,FALSE)</f>
        <v>Não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Não</v>
      </c>
      <c r="F1453" s="10" t="str">
        <f>VLOOKUP(A1453,Planilha1!A:Y,21,FALSE)</f>
        <v>Não</v>
      </c>
      <c r="G1453" s="10" t="str">
        <f>VLOOKUP(A1453,Planilha1!A:Y,22,FALSE)</f>
        <v>Não</v>
      </c>
      <c r="H1453" s="10" t="str">
        <f>VLOOKUP(A1453,Planilha1!A:Y,23,FALSE)</f>
        <v>Não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Não</v>
      </c>
      <c r="F1454" s="10" t="str">
        <f>VLOOKUP(A1454,Planilha1!A:Y,21,FALSE)</f>
        <v>Não</v>
      </c>
      <c r="G1454" s="10" t="str">
        <f>VLOOKUP(A1454,Planilha1!A:Y,22,FALSE)</f>
        <v>Não</v>
      </c>
      <c r="H1454" s="10" t="str">
        <f>VLOOKUP(A1454,Planilha1!A:Y,23,FALSE)</f>
        <v>Não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Não</v>
      </c>
      <c r="F1455" s="10" t="str">
        <f>VLOOKUP(A1455,Planilha1!A:Y,21,FALSE)</f>
        <v>Não</v>
      </c>
      <c r="G1455" s="10" t="str">
        <f>VLOOKUP(A1455,Planilha1!A:Y,22,FALSE)</f>
        <v>Não</v>
      </c>
      <c r="H1455" s="10" t="str">
        <f>VLOOKUP(A1455,Planilha1!A:Y,23,FALSE)</f>
        <v>Não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Não</v>
      </c>
      <c r="F1456" s="10" t="str">
        <f>VLOOKUP(A1456,Planilha1!A:Y,21,FALSE)</f>
        <v>Não</v>
      </c>
      <c r="G1456" s="10" t="str">
        <f>VLOOKUP(A1456,Planilha1!A:Y,22,FALSE)</f>
        <v>Não</v>
      </c>
      <c r="H1456" s="10" t="str">
        <f>VLOOKUP(A1456,Planilha1!A:Y,23,FALSE)</f>
        <v>Não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Não</v>
      </c>
      <c r="F1457" s="10" t="str">
        <f>VLOOKUP(A1457,Planilha1!A:Y,21,FALSE)</f>
        <v>Não</v>
      </c>
      <c r="G1457" s="10" t="str">
        <f>VLOOKUP(A1457,Planilha1!A:Y,22,FALSE)</f>
        <v>Não</v>
      </c>
      <c r="H1457" s="10" t="str">
        <f>VLOOKUP(A1457,Planilha1!A:Y,23,FALSE)</f>
        <v>Não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Não</v>
      </c>
      <c r="F1458" s="10" t="str">
        <f>VLOOKUP(A1458,Planilha1!A:Y,21,FALSE)</f>
        <v>Não</v>
      </c>
      <c r="G1458" s="10" t="str">
        <f>VLOOKUP(A1458,Planilha1!A:Y,22,FALSE)</f>
        <v>Não</v>
      </c>
      <c r="H1458" s="10" t="str">
        <f>VLOOKUP(A1458,Planilha1!A:Y,23,FALSE)</f>
        <v>Não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Não</v>
      </c>
      <c r="F1459" s="10" t="str">
        <f>VLOOKUP(A1459,Planilha1!A:Y,21,FALSE)</f>
        <v>Não</v>
      </c>
      <c r="G1459" s="10" t="str">
        <f>VLOOKUP(A1459,Planilha1!A:Y,22,FALSE)</f>
        <v>Não</v>
      </c>
      <c r="H1459" s="10" t="str">
        <f>VLOOKUP(A1459,Planilha1!A:Y,23,FALSE)</f>
        <v>Não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Não</v>
      </c>
      <c r="F1460" s="10" t="str">
        <f>VLOOKUP(A1460,Planilha1!A:Y,21,FALSE)</f>
        <v>Não</v>
      </c>
      <c r="G1460" s="10" t="str">
        <f>VLOOKUP(A1460,Planilha1!A:Y,22,FALSE)</f>
        <v>Não</v>
      </c>
      <c r="H1460" s="10" t="str">
        <f>VLOOKUP(A1460,Planilha1!A:Y,23,FALSE)</f>
        <v>Não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Não</v>
      </c>
      <c r="F1461" s="10" t="str">
        <f>VLOOKUP(A1461,Planilha1!A:Y,21,FALSE)</f>
        <v>Não</v>
      </c>
      <c r="G1461" s="10" t="str">
        <f>VLOOKUP(A1461,Planilha1!A:Y,22,FALSE)</f>
        <v>Não</v>
      </c>
      <c r="H1461" s="10" t="str">
        <f>VLOOKUP(A1461,Planilha1!A:Y,23,FALSE)</f>
        <v>Não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Não</v>
      </c>
      <c r="F1462" s="10" t="str">
        <f>VLOOKUP(A1462,Planilha1!A:Y,21,FALSE)</f>
        <v>Não</v>
      </c>
      <c r="G1462" s="10" t="str">
        <f>VLOOKUP(A1462,Planilha1!A:Y,22,FALSE)</f>
        <v>Não</v>
      </c>
      <c r="H1462" s="10" t="str">
        <f>VLOOKUP(A1462,Planilha1!A:Y,23,FALSE)</f>
        <v>Não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Não</v>
      </c>
      <c r="F1463" s="10" t="str">
        <f>VLOOKUP(A1463,Planilha1!A:Y,21,FALSE)</f>
        <v>Não</v>
      </c>
      <c r="G1463" s="10" t="str">
        <f>VLOOKUP(A1463,Planilha1!A:Y,22,FALSE)</f>
        <v>Não</v>
      </c>
      <c r="H1463" s="10" t="str">
        <f>VLOOKUP(A1463,Planilha1!A:Y,23,FALSE)</f>
        <v>Não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Não</v>
      </c>
      <c r="F1464" s="10" t="str">
        <f>VLOOKUP(A1464,Planilha1!A:Y,21,FALSE)</f>
        <v>Não</v>
      </c>
      <c r="G1464" s="10" t="str">
        <f>VLOOKUP(A1464,Planilha1!A:Y,22,FALSE)</f>
        <v>Não</v>
      </c>
      <c r="H1464" s="10" t="str">
        <f>VLOOKUP(A1464,Planilha1!A:Y,23,FALSE)</f>
        <v>Não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Não</v>
      </c>
      <c r="F1465" s="10" t="str">
        <f>VLOOKUP(A1465,Planilha1!A:Y,21,FALSE)</f>
        <v>Não</v>
      </c>
      <c r="G1465" s="10" t="str">
        <f>VLOOKUP(A1465,Planilha1!A:Y,22,FALSE)</f>
        <v>Não</v>
      </c>
      <c r="H1465" s="10" t="str">
        <f>VLOOKUP(A1465,Planilha1!A:Y,23,FALSE)</f>
        <v>Não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Não</v>
      </c>
      <c r="F1466" s="10" t="str">
        <f>VLOOKUP(A1466,Planilha1!A:Y,21,FALSE)</f>
        <v>Não</v>
      </c>
      <c r="G1466" s="10" t="str">
        <f>VLOOKUP(A1466,Planilha1!A:Y,22,FALSE)</f>
        <v>Não</v>
      </c>
      <c r="H1466" s="10" t="str">
        <f>VLOOKUP(A1466,Planilha1!A:Y,23,FALSE)</f>
        <v>Não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Não</v>
      </c>
      <c r="F1467" s="10" t="str">
        <f>VLOOKUP(A1467,Planilha1!A:Y,21,FALSE)</f>
        <v>Não</v>
      </c>
      <c r="G1467" s="10" t="str">
        <f>VLOOKUP(A1467,Planilha1!A:Y,22,FALSE)</f>
        <v>Não</v>
      </c>
      <c r="H1467" s="10" t="str">
        <f>VLOOKUP(A1467,Planilha1!A:Y,23,FALSE)</f>
        <v>Não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Não</v>
      </c>
      <c r="F1468" s="10" t="str">
        <f>VLOOKUP(A1468,Planilha1!A:Y,21,FALSE)</f>
        <v>Não</v>
      </c>
      <c r="G1468" s="10" t="str">
        <f>VLOOKUP(A1468,Planilha1!A:Y,22,FALSE)</f>
        <v>Não</v>
      </c>
      <c r="H1468" s="10" t="str">
        <f>VLOOKUP(A1468,Planilha1!A:Y,23,FALSE)</f>
        <v>Não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Não</v>
      </c>
      <c r="F1469" s="10" t="str">
        <f>VLOOKUP(A1469,Planilha1!A:Y,21,FALSE)</f>
        <v>Não</v>
      </c>
      <c r="G1469" s="10" t="str">
        <f>VLOOKUP(A1469,Planilha1!A:Y,22,FALSE)</f>
        <v>Não</v>
      </c>
      <c r="H1469" s="10" t="str">
        <f>VLOOKUP(A1469,Planilha1!A:Y,23,FALSE)</f>
        <v>Não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Não</v>
      </c>
      <c r="F1470" s="10" t="str">
        <f>VLOOKUP(A1470,Planilha1!A:Y,21,FALSE)</f>
        <v>Não</v>
      </c>
      <c r="G1470" s="10" t="str">
        <f>VLOOKUP(A1470,Planilha1!A:Y,22,FALSE)</f>
        <v>Não</v>
      </c>
      <c r="H1470" s="10" t="str">
        <f>VLOOKUP(A1470,Planilha1!A:Y,23,FALSE)</f>
        <v>Não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Não</v>
      </c>
      <c r="F1471" s="10" t="str">
        <f>VLOOKUP(A1471,Planilha1!A:Y,21,FALSE)</f>
        <v>Não</v>
      </c>
      <c r="G1471" s="10" t="str">
        <f>VLOOKUP(A1471,Planilha1!A:Y,22,FALSE)</f>
        <v>Não</v>
      </c>
      <c r="H1471" s="10" t="str">
        <f>VLOOKUP(A1471,Planilha1!A:Y,23,FALSE)</f>
        <v>Não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Não</v>
      </c>
      <c r="F1472" s="10" t="str">
        <f>VLOOKUP(A1472,Planilha1!A:Y,21,FALSE)</f>
        <v>Não</v>
      </c>
      <c r="G1472" s="10" t="str">
        <f>VLOOKUP(A1472,Planilha1!A:Y,22,FALSE)</f>
        <v>Não</v>
      </c>
      <c r="H1472" s="10" t="str">
        <f>VLOOKUP(A1472,Planilha1!A:Y,23,FALSE)</f>
        <v>Não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Não</v>
      </c>
      <c r="F1473" s="10" t="str">
        <f>VLOOKUP(A1473,Planilha1!A:Y,21,FALSE)</f>
        <v>Não</v>
      </c>
      <c r="G1473" s="10" t="str">
        <f>VLOOKUP(A1473,Planilha1!A:Y,22,FALSE)</f>
        <v>Não</v>
      </c>
      <c r="H1473" s="10" t="str">
        <f>VLOOKUP(A1473,Planilha1!A:Y,23,FALSE)</f>
        <v>Não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Não</v>
      </c>
      <c r="F1474" s="10" t="str">
        <f>VLOOKUP(A1474,Planilha1!A:Y,21,FALSE)</f>
        <v>Não</v>
      </c>
      <c r="G1474" s="10" t="str">
        <f>VLOOKUP(A1474,Planilha1!A:Y,22,FALSE)</f>
        <v>Não</v>
      </c>
      <c r="H1474" s="10" t="str">
        <f>VLOOKUP(A1474,Planilha1!A:Y,23,FALSE)</f>
        <v>Não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Não</v>
      </c>
      <c r="F1475" s="10" t="str">
        <f>VLOOKUP(A1475,Planilha1!A:Y,21,FALSE)</f>
        <v>Não</v>
      </c>
      <c r="G1475" s="10" t="str">
        <f>VLOOKUP(A1475,Planilha1!A:Y,22,FALSE)</f>
        <v>Não</v>
      </c>
      <c r="H1475" s="10" t="str">
        <f>VLOOKUP(A1475,Planilha1!A:Y,23,FALSE)</f>
        <v>Não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Não</v>
      </c>
      <c r="F1476" s="10" t="str">
        <f>VLOOKUP(A1476,Planilha1!A:Y,21,FALSE)</f>
        <v>Não</v>
      </c>
      <c r="G1476" s="10" t="str">
        <f>VLOOKUP(A1476,Planilha1!A:Y,22,FALSE)</f>
        <v>Não</v>
      </c>
      <c r="H1476" s="10" t="str">
        <f>VLOOKUP(A1476,Planilha1!A:Y,23,FALSE)</f>
        <v>Não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Não</v>
      </c>
      <c r="F1477" s="10" t="str">
        <f>VLOOKUP(A1477,Planilha1!A:Y,21,FALSE)</f>
        <v>Não</v>
      </c>
      <c r="G1477" s="10" t="str">
        <f>VLOOKUP(A1477,Planilha1!A:Y,22,FALSE)</f>
        <v>Não</v>
      </c>
      <c r="H1477" s="10" t="str">
        <f>VLOOKUP(A1477,Planilha1!A:Y,23,FALSE)</f>
        <v>Não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Não</v>
      </c>
      <c r="F1478" s="10" t="str">
        <f>VLOOKUP(A1478,Planilha1!A:Y,21,FALSE)</f>
        <v>Não</v>
      </c>
      <c r="G1478" s="10" t="str">
        <f>VLOOKUP(A1478,Planilha1!A:Y,22,FALSE)</f>
        <v>Não</v>
      </c>
      <c r="H1478" s="10" t="str">
        <f>VLOOKUP(A1478,Planilha1!A:Y,23,FALSE)</f>
        <v>Não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Não</v>
      </c>
      <c r="F1479" s="10" t="str">
        <f>VLOOKUP(A1479,Planilha1!A:Y,21,FALSE)</f>
        <v>Não</v>
      </c>
      <c r="G1479" s="10" t="str">
        <f>VLOOKUP(A1479,Planilha1!A:Y,22,FALSE)</f>
        <v>Não</v>
      </c>
      <c r="H1479" s="10" t="str">
        <f>VLOOKUP(A1479,Planilha1!A:Y,23,FALSE)</f>
        <v>Não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Não</v>
      </c>
      <c r="F1480" s="10" t="str">
        <f>VLOOKUP(A1480,Planilha1!A:Y,21,FALSE)</f>
        <v>Não</v>
      </c>
      <c r="G1480" s="10" t="str">
        <f>VLOOKUP(A1480,Planilha1!A:Y,22,FALSE)</f>
        <v>Não</v>
      </c>
      <c r="H1480" s="10" t="str">
        <f>VLOOKUP(A1480,Planilha1!A:Y,23,FALSE)</f>
        <v>Não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Não</v>
      </c>
      <c r="F1481" s="10" t="str">
        <f>VLOOKUP(A1481,Planilha1!A:Y,21,FALSE)</f>
        <v>Não</v>
      </c>
      <c r="G1481" s="10" t="str">
        <f>VLOOKUP(A1481,Planilha1!A:Y,22,FALSE)</f>
        <v>Não</v>
      </c>
      <c r="H1481" s="10" t="str">
        <f>VLOOKUP(A1481,Planilha1!A:Y,23,FALSE)</f>
        <v>Não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Não</v>
      </c>
      <c r="F1482" s="10" t="str">
        <f>VLOOKUP(A1482,Planilha1!A:Y,21,FALSE)</f>
        <v>Não</v>
      </c>
      <c r="G1482" s="10" t="str">
        <f>VLOOKUP(A1482,Planilha1!A:Y,22,FALSE)</f>
        <v>Não</v>
      </c>
      <c r="H1482" s="10" t="str">
        <f>VLOOKUP(A1482,Planilha1!A:Y,23,FALSE)</f>
        <v>Não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Não</v>
      </c>
      <c r="F1483" s="10" t="str">
        <f>VLOOKUP(A1483,Planilha1!A:Y,21,FALSE)</f>
        <v>Não</v>
      </c>
      <c r="G1483" s="10" t="str">
        <f>VLOOKUP(A1483,Planilha1!A:Y,22,FALSE)</f>
        <v>Não</v>
      </c>
      <c r="H1483" s="10" t="str">
        <f>VLOOKUP(A1483,Planilha1!A:Y,23,FALSE)</f>
        <v>Não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Não</v>
      </c>
      <c r="F1484" s="10" t="str">
        <f>VLOOKUP(A1484,Planilha1!A:Y,21,FALSE)</f>
        <v>Não</v>
      </c>
      <c r="G1484" s="10" t="str">
        <f>VLOOKUP(A1484,Planilha1!A:Y,22,FALSE)</f>
        <v>Não</v>
      </c>
      <c r="H1484" s="10" t="str">
        <f>VLOOKUP(A1484,Planilha1!A:Y,23,FALSE)</f>
        <v>Não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Não</v>
      </c>
      <c r="F1485" s="10" t="str">
        <f>VLOOKUP(A1485,Planilha1!A:Y,21,FALSE)</f>
        <v>Não</v>
      </c>
      <c r="G1485" s="10" t="str">
        <f>VLOOKUP(A1485,Planilha1!A:Y,22,FALSE)</f>
        <v>Não</v>
      </c>
      <c r="H1485" s="10" t="str">
        <f>VLOOKUP(A1485,Planilha1!A:Y,23,FALSE)</f>
        <v>Não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Não</v>
      </c>
      <c r="F1486" s="10" t="str">
        <f>VLOOKUP(A1486,Planilha1!A:Y,21,FALSE)</f>
        <v>Não</v>
      </c>
      <c r="G1486" s="10" t="str">
        <f>VLOOKUP(A1486,Planilha1!A:Y,22,FALSE)</f>
        <v>Não</v>
      </c>
      <c r="H1486" s="10" t="str">
        <f>VLOOKUP(A1486,Planilha1!A:Y,23,FALSE)</f>
        <v>Não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Não</v>
      </c>
      <c r="F1487" s="10" t="str">
        <f>VLOOKUP(A1487,Planilha1!A:Y,21,FALSE)</f>
        <v>Não</v>
      </c>
      <c r="G1487" s="10" t="str">
        <f>VLOOKUP(A1487,Planilha1!A:Y,22,FALSE)</f>
        <v>Não</v>
      </c>
      <c r="H1487" s="10" t="str">
        <f>VLOOKUP(A1487,Planilha1!A:Y,23,FALSE)</f>
        <v>Não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Não</v>
      </c>
      <c r="F1488" s="10" t="str">
        <f>VLOOKUP(A1488,Planilha1!A:Y,21,FALSE)</f>
        <v>Não</v>
      </c>
      <c r="G1488" s="10" t="str">
        <f>VLOOKUP(A1488,Planilha1!A:Y,22,FALSE)</f>
        <v>Não</v>
      </c>
      <c r="H1488" s="10" t="str">
        <f>VLOOKUP(A1488,Planilha1!A:Y,23,FALSE)</f>
        <v>Não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Não</v>
      </c>
      <c r="F1489" s="10" t="str">
        <f>VLOOKUP(A1489,Planilha1!A:Y,21,FALSE)</f>
        <v>Não</v>
      </c>
      <c r="G1489" s="10" t="str">
        <f>VLOOKUP(A1489,Planilha1!A:Y,22,FALSE)</f>
        <v>Não</v>
      </c>
      <c r="H1489" s="10" t="str">
        <f>VLOOKUP(A1489,Planilha1!A:Y,23,FALSE)</f>
        <v>Não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Não</v>
      </c>
      <c r="F1490" s="10" t="str">
        <f>VLOOKUP(A1490,Planilha1!A:Y,21,FALSE)</f>
        <v>Não</v>
      </c>
      <c r="G1490" s="10" t="str">
        <f>VLOOKUP(A1490,Planilha1!A:Y,22,FALSE)</f>
        <v>Não</v>
      </c>
      <c r="H1490" s="10" t="str">
        <f>VLOOKUP(A1490,Planilha1!A:Y,23,FALSE)</f>
        <v>Não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Não</v>
      </c>
      <c r="F1491" s="10" t="str">
        <f>VLOOKUP(A1491,Planilha1!A:Y,21,FALSE)</f>
        <v>Não</v>
      </c>
      <c r="G1491" s="10" t="str">
        <f>VLOOKUP(A1491,Planilha1!A:Y,22,FALSE)</f>
        <v>Não</v>
      </c>
      <c r="H1491" s="10" t="str">
        <f>VLOOKUP(A1491,Planilha1!A:Y,23,FALSE)</f>
        <v>Não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Não</v>
      </c>
      <c r="F1492" s="10" t="str">
        <f>VLOOKUP(A1492,Planilha1!A:Y,21,FALSE)</f>
        <v>Não</v>
      </c>
      <c r="G1492" s="10" t="str">
        <f>VLOOKUP(A1492,Planilha1!A:Y,22,FALSE)</f>
        <v>Não</v>
      </c>
      <c r="H1492" s="10" t="str">
        <f>VLOOKUP(A1492,Planilha1!A:Y,23,FALSE)</f>
        <v>Não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Não</v>
      </c>
      <c r="F1493" s="10" t="str">
        <f>VLOOKUP(A1493,Planilha1!A:Y,21,FALSE)</f>
        <v>Não</v>
      </c>
      <c r="G1493" s="10" t="str">
        <f>VLOOKUP(A1493,Planilha1!A:Y,22,FALSE)</f>
        <v>Não</v>
      </c>
      <c r="H1493" s="10" t="str">
        <f>VLOOKUP(A1493,Planilha1!A:Y,23,FALSE)</f>
        <v>Não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Não</v>
      </c>
      <c r="F1494" s="10" t="str">
        <f>VLOOKUP(A1494,Planilha1!A:Y,21,FALSE)</f>
        <v>Não</v>
      </c>
      <c r="G1494" s="10" t="str">
        <f>VLOOKUP(A1494,Planilha1!A:Y,22,FALSE)</f>
        <v>Não</v>
      </c>
      <c r="H1494" s="10" t="str">
        <f>VLOOKUP(A1494,Planilha1!A:Y,23,FALSE)</f>
        <v>Não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Não</v>
      </c>
      <c r="F1495" s="10" t="str">
        <f>VLOOKUP(A1495,Planilha1!A:Y,21,FALSE)</f>
        <v>Não</v>
      </c>
      <c r="G1495" s="10" t="str">
        <f>VLOOKUP(A1495,Planilha1!A:Y,22,FALSE)</f>
        <v>Não</v>
      </c>
      <c r="H1495" s="10" t="str">
        <f>VLOOKUP(A1495,Planilha1!A:Y,23,FALSE)</f>
        <v>Não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Não</v>
      </c>
      <c r="F1496" s="10" t="str">
        <f>VLOOKUP(A1496,Planilha1!A:Y,21,FALSE)</f>
        <v>Não</v>
      </c>
      <c r="G1496" s="10" t="str">
        <f>VLOOKUP(A1496,Planilha1!A:Y,22,FALSE)</f>
        <v>Não</v>
      </c>
      <c r="H1496" s="10" t="str">
        <f>VLOOKUP(A1496,Planilha1!A:Y,23,FALSE)</f>
        <v>Não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Não</v>
      </c>
      <c r="F1497" s="10" t="str">
        <f>VLOOKUP(A1497,Planilha1!A:Y,21,FALSE)</f>
        <v>Não</v>
      </c>
      <c r="G1497" s="10" t="str">
        <f>VLOOKUP(A1497,Planilha1!A:Y,22,FALSE)</f>
        <v>Não</v>
      </c>
      <c r="H1497" s="10" t="str">
        <f>VLOOKUP(A1497,Planilha1!A:Y,23,FALSE)</f>
        <v>Não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Não</v>
      </c>
      <c r="F1498" s="10" t="str">
        <f>VLOOKUP(A1498,Planilha1!A:Y,21,FALSE)</f>
        <v>Não</v>
      </c>
      <c r="G1498" s="10" t="str">
        <f>VLOOKUP(A1498,Planilha1!A:Y,22,FALSE)</f>
        <v>Não</v>
      </c>
      <c r="H1498" s="10" t="str">
        <f>VLOOKUP(A1498,Planilha1!A:Y,23,FALSE)</f>
        <v>Não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Não</v>
      </c>
      <c r="F1499" s="10" t="str">
        <f>VLOOKUP(A1499,Planilha1!A:Y,21,FALSE)</f>
        <v>Não</v>
      </c>
      <c r="G1499" s="10" t="str">
        <f>VLOOKUP(A1499,Planilha1!A:Y,22,FALSE)</f>
        <v>Não</v>
      </c>
      <c r="H1499" s="10" t="str">
        <f>VLOOKUP(A1499,Planilha1!A:Y,23,FALSE)</f>
        <v>Não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Não</v>
      </c>
      <c r="F1500" s="10" t="str">
        <f>VLOOKUP(A1500,Planilha1!A:Y,21,FALSE)</f>
        <v>Não</v>
      </c>
      <c r="G1500" s="10" t="str">
        <f>VLOOKUP(A1500,Planilha1!A:Y,22,FALSE)</f>
        <v>Não</v>
      </c>
      <c r="H1500" s="10" t="str">
        <f>VLOOKUP(A1500,Planilha1!A:Y,23,FALSE)</f>
        <v>Não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Não</v>
      </c>
      <c r="F1501" s="10" t="str">
        <f>VLOOKUP(A1501,Planilha1!A:Y,21,FALSE)</f>
        <v>Não</v>
      </c>
      <c r="G1501" s="10" t="str">
        <f>VLOOKUP(A1501,Planilha1!A:Y,22,FALSE)</f>
        <v>Não</v>
      </c>
      <c r="H1501" s="10" t="str">
        <f>VLOOKUP(A1501,Planilha1!A:Y,23,FALSE)</f>
        <v>Não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Não</v>
      </c>
      <c r="F1502" s="10" t="str">
        <f>VLOOKUP(A1502,Planilha1!A:Y,21,FALSE)</f>
        <v>Não</v>
      </c>
      <c r="G1502" s="10" t="str">
        <f>VLOOKUP(A1502,Planilha1!A:Y,22,FALSE)</f>
        <v>Não</v>
      </c>
      <c r="H1502" s="10" t="str">
        <f>VLOOKUP(A1502,Planilha1!A:Y,23,FALSE)</f>
        <v>Não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Não</v>
      </c>
      <c r="F1503" s="10" t="str">
        <f>VLOOKUP(A1503,Planilha1!A:Y,21,FALSE)</f>
        <v>Não</v>
      </c>
      <c r="G1503" s="10" t="str">
        <f>VLOOKUP(A1503,Planilha1!A:Y,22,FALSE)</f>
        <v>Não</v>
      </c>
      <c r="H1503" s="10" t="str">
        <f>VLOOKUP(A1503,Planilha1!A:Y,23,FALSE)</f>
        <v>Não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Não</v>
      </c>
      <c r="F1504" s="10" t="str">
        <f>VLOOKUP(A1504,Planilha1!A:Y,21,FALSE)</f>
        <v>Não</v>
      </c>
      <c r="G1504" s="10" t="str">
        <f>VLOOKUP(A1504,Planilha1!A:Y,22,FALSE)</f>
        <v>Não</v>
      </c>
      <c r="H1504" s="10" t="str">
        <f>VLOOKUP(A1504,Planilha1!A:Y,23,FALSE)</f>
        <v>Não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Não</v>
      </c>
      <c r="F1505" s="10" t="str">
        <f>VLOOKUP(A1505,Planilha1!A:Y,21,FALSE)</f>
        <v>Não</v>
      </c>
      <c r="G1505" s="10" t="str">
        <f>VLOOKUP(A1505,Planilha1!A:Y,22,FALSE)</f>
        <v>Não</v>
      </c>
      <c r="H1505" s="10" t="str">
        <f>VLOOKUP(A1505,Planilha1!A:Y,23,FALSE)</f>
        <v>Não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Não</v>
      </c>
      <c r="F1506" s="10" t="str">
        <f>VLOOKUP(A1506,Planilha1!A:Y,21,FALSE)</f>
        <v>Não</v>
      </c>
      <c r="G1506" s="10" t="str">
        <f>VLOOKUP(A1506,Planilha1!A:Y,22,FALSE)</f>
        <v>Não</v>
      </c>
      <c r="H1506" s="10" t="str">
        <f>VLOOKUP(A1506,Planilha1!A:Y,23,FALSE)</f>
        <v>Não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Não</v>
      </c>
      <c r="F1507" s="10" t="str">
        <f>VLOOKUP(A1507,Planilha1!A:Y,21,FALSE)</f>
        <v>Não</v>
      </c>
      <c r="G1507" s="10" t="str">
        <f>VLOOKUP(A1507,Planilha1!A:Y,22,FALSE)</f>
        <v>Não</v>
      </c>
      <c r="H1507" s="10" t="str">
        <f>VLOOKUP(A1507,Planilha1!A:Y,23,FALSE)</f>
        <v>Não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Não</v>
      </c>
      <c r="F1508" s="10" t="str">
        <f>VLOOKUP(A1508,Planilha1!A:Y,21,FALSE)</f>
        <v>Não</v>
      </c>
      <c r="G1508" s="10" t="str">
        <f>VLOOKUP(A1508,Planilha1!A:Y,22,FALSE)</f>
        <v>Não</v>
      </c>
      <c r="H1508" s="10" t="str">
        <f>VLOOKUP(A1508,Planilha1!A:Y,23,FALSE)</f>
        <v>Não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Não</v>
      </c>
      <c r="F1509" s="10" t="str">
        <f>VLOOKUP(A1509,Planilha1!A:Y,21,FALSE)</f>
        <v>Não</v>
      </c>
      <c r="G1509" s="10" t="str">
        <f>VLOOKUP(A1509,Planilha1!A:Y,22,FALSE)</f>
        <v>Não</v>
      </c>
      <c r="H1509" s="10" t="str">
        <f>VLOOKUP(A1509,Planilha1!A:Y,23,FALSE)</f>
        <v>Não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Não</v>
      </c>
      <c r="F1510" s="10" t="str">
        <f>VLOOKUP(A1510,Planilha1!A:Y,21,FALSE)</f>
        <v>Não</v>
      </c>
      <c r="G1510" s="10" t="str">
        <f>VLOOKUP(A1510,Planilha1!A:Y,22,FALSE)</f>
        <v>Não</v>
      </c>
      <c r="H1510" s="10" t="str">
        <f>VLOOKUP(A1510,Planilha1!A:Y,23,FALSE)</f>
        <v>Não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Não</v>
      </c>
      <c r="F1511" s="10" t="str">
        <f>VLOOKUP(A1511,Planilha1!A:Y,21,FALSE)</f>
        <v>Não</v>
      </c>
      <c r="G1511" s="10" t="str">
        <f>VLOOKUP(A1511,Planilha1!A:Y,22,FALSE)</f>
        <v>Não</v>
      </c>
      <c r="H1511" s="10" t="str">
        <f>VLOOKUP(A1511,Planilha1!A:Y,23,FALSE)</f>
        <v>Não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Não</v>
      </c>
      <c r="F1512" s="10" t="str">
        <f>VLOOKUP(A1512,Planilha1!A:Y,21,FALSE)</f>
        <v>Não</v>
      </c>
      <c r="G1512" s="10" t="str">
        <f>VLOOKUP(A1512,Planilha1!A:Y,22,FALSE)</f>
        <v>Não</v>
      </c>
      <c r="H1512" s="10" t="str">
        <f>VLOOKUP(A1512,Planilha1!A:Y,23,FALSE)</f>
        <v>Não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Não</v>
      </c>
      <c r="F1513" s="10" t="str">
        <f>VLOOKUP(A1513,Planilha1!A:Y,21,FALSE)</f>
        <v>Não</v>
      </c>
      <c r="G1513" s="10" t="str">
        <f>VLOOKUP(A1513,Planilha1!A:Y,22,FALSE)</f>
        <v>Não</v>
      </c>
      <c r="H1513" s="10" t="str">
        <f>VLOOKUP(A1513,Planilha1!A:Y,23,FALSE)</f>
        <v>Não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Não</v>
      </c>
      <c r="F1514" s="10" t="str">
        <f>VLOOKUP(A1514,Planilha1!A:Y,21,FALSE)</f>
        <v>Não</v>
      </c>
      <c r="G1514" s="10" t="str">
        <f>VLOOKUP(A1514,Planilha1!A:Y,22,FALSE)</f>
        <v>Não</v>
      </c>
      <c r="H1514" s="10" t="str">
        <f>VLOOKUP(A1514,Planilha1!A:Y,23,FALSE)</f>
        <v>Não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Não</v>
      </c>
      <c r="F1515" s="10" t="str">
        <f>VLOOKUP(A1515,Planilha1!A:Y,21,FALSE)</f>
        <v>Não</v>
      </c>
      <c r="G1515" s="10" t="str">
        <f>VLOOKUP(A1515,Planilha1!A:Y,22,FALSE)</f>
        <v>Não</v>
      </c>
      <c r="H1515" s="10" t="str">
        <f>VLOOKUP(A1515,Planilha1!A:Y,23,FALSE)</f>
        <v>Não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Não</v>
      </c>
      <c r="F1516" s="10" t="str">
        <f>VLOOKUP(A1516,Planilha1!A:Y,21,FALSE)</f>
        <v>Não</v>
      </c>
      <c r="G1516" s="10" t="str">
        <f>VLOOKUP(A1516,Planilha1!A:Y,22,FALSE)</f>
        <v>Não</v>
      </c>
      <c r="H1516" s="10" t="str">
        <f>VLOOKUP(A1516,Planilha1!A:Y,23,FALSE)</f>
        <v>Não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Não</v>
      </c>
      <c r="F1517" s="10" t="str">
        <f>VLOOKUP(A1517,Planilha1!A:Y,21,FALSE)</f>
        <v>Não</v>
      </c>
      <c r="G1517" s="10" t="str">
        <f>VLOOKUP(A1517,Planilha1!A:Y,22,FALSE)</f>
        <v>Não</v>
      </c>
      <c r="H1517" s="10" t="str">
        <f>VLOOKUP(A1517,Planilha1!A:Y,23,FALSE)</f>
        <v>Não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Não</v>
      </c>
      <c r="F1518" s="10" t="str">
        <f>VLOOKUP(A1518,Planilha1!A:Y,21,FALSE)</f>
        <v>Não</v>
      </c>
      <c r="G1518" s="10" t="str">
        <f>VLOOKUP(A1518,Planilha1!A:Y,22,FALSE)</f>
        <v>Não</v>
      </c>
      <c r="H1518" s="10" t="str">
        <f>VLOOKUP(A1518,Planilha1!A:Y,23,FALSE)</f>
        <v>Não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Não</v>
      </c>
      <c r="F1519" s="10" t="str">
        <f>VLOOKUP(A1519,Planilha1!A:Y,21,FALSE)</f>
        <v>Não</v>
      </c>
      <c r="G1519" s="10" t="str">
        <f>VLOOKUP(A1519,Planilha1!A:Y,22,FALSE)</f>
        <v>Não</v>
      </c>
      <c r="H1519" s="10" t="str">
        <f>VLOOKUP(A1519,Planilha1!A:Y,23,FALSE)</f>
        <v>Não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Não</v>
      </c>
      <c r="F1520" s="10" t="str">
        <f>VLOOKUP(A1520,Planilha1!A:Y,21,FALSE)</f>
        <v>Não</v>
      </c>
      <c r="G1520" s="10" t="str">
        <f>VLOOKUP(A1520,Planilha1!A:Y,22,FALSE)</f>
        <v>Não</v>
      </c>
      <c r="H1520" s="10" t="str">
        <f>VLOOKUP(A1520,Planilha1!A:Y,23,FALSE)</f>
        <v>Não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Não</v>
      </c>
      <c r="F1521" s="10" t="str">
        <f>VLOOKUP(A1521,Planilha1!A:Y,21,FALSE)</f>
        <v>Não</v>
      </c>
      <c r="G1521" s="10" t="str">
        <f>VLOOKUP(A1521,Planilha1!A:Y,22,FALSE)</f>
        <v>Não</v>
      </c>
      <c r="H1521" s="10" t="str">
        <f>VLOOKUP(A1521,Planilha1!A:Y,23,FALSE)</f>
        <v>Não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Não</v>
      </c>
      <c r="F1522" s="10" t="str">
        <f>VLOOKUP(A1522,Planilha1!A:Y,21,FALSE)</f>
        <v>Não</v>
      </c>
      <c r="G1522" s="10" t="str">
        <f>VLOOKUP(A1522,Planilha1!A:Y,22,FALSE)</f>
        <v>Não</v>
      </c>
      <c r="H1522" s="10" t="str">
        <f>VLOOKUP(A1522,Planilha1!A:Y,23,FALSE)</f>
        <v>Não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Não</v>
      </c>
      <c r="F1523" s="10" t="str">
        <f>VLOOKUP(A1523,Planilha1!A:Y,21,FALSE)</f>
        <v>Não</v>
      </c>
      <c r="G1523" s="10" t="str">
        <f>VLOOKUP(A1523,Planilha1!A:Y,22,FALSE)</f>
        <v>Não</v>
      </c>
      <c r="H1523" s="10" t="str">
        <f>VLOOKUP(A1523,Planilha1!A:Y,23,FALSE)</f>
        <v>Não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Não</v>
      </c>
      <c r="F1524" s="10" t="str">
        <f>VLOOKUP(A1524,Planilha1!A:Y,21,FALSE)</f>
        <v>Não</v>
      </c>
      <c r="G1524" s="10" t="str">
        <f>VLOOKUP(A1524,Planilha1!A:Y,22,FALSE)</f>
        <v>Não</v>
      </c>
      <c r="H1524" s="10" t="str">
        <f>VLOOKUP(A1524,Planilha1!A:Y,23,FALSE)</f>
        <v>Não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Não</v>
      </c>
      <c r="F1525" s="10" t="str">
        <f>VLOOKUP(A1525,Planilha1!A:Y,21,FALSE)</f>
        <v>Não</v>
      </c>
      <c r="G1525" s="10" t="str">
        <f>VLOOKUP(A1525,Planilha1!A:Y,22,FALSE)</f>
        <v>Não</v>
      </c>
      <c r="H1525" s="10" t="str">
        <f>VLOOKUP(A1525,Planilha1!A:Y,23,FALSE)</f>
        <v>Não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Não</v>
      </c>
      <c r="F1526" s="10" t="str">
        <f>VLOOKUP(A1526,Planilha1!A:Y,21,FALSE)</f>
        <v>Sim</v>
      </c>
      <c r="G1526" s="10" t="str">
        <f>VLOOKUP(A1526,Planilha1!A:Y,22,FALSE)</f>
        <v>Não</v>
      </c>
      <c r="H1526" s="10" t="str">
        <f>VLOOKUP(A1526,Planilha1!A:Y,23,FALSE)</f>
        <v>Não</v>
      </c>
      <c r="I1526" s="10" t="str">
        <f>VLOOKUP(A1526,Planilha1!A:Y,24,FALSE)</f>
        <v>Não</v>
      </c>
      <c r="J1526" s="10" t="str">
        <f>VLOOKUP(A1526,Planilha1!A:Y,25,FALSE)</f>
        <v>Não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Não</v>
      </c>
      <c r="F1527" s="10" t="str">
        <f>VLOOKUP(A1527,Planilha1!A:Y,21,FALSE)</f>
        <v>Não</v>
      </c>
      <c r="G1527" s="10" t="str">
        <f>VLOOKUP(A1527,Planilha1!A:Y,22,FALSE)</f>
        <v>Não</v>
      </c>
      <c r="H1527" s="10" t="str">
        <f>VLOOKUP(A1527,Planilha1!A:Y,23,FALSE)</f>
        <v>Não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Não</v>
      </c>
      <c r="F1528" s="10" t="str">
        <f>VLOOKUP(A1528,Planilha1!A:Y,21,FALSE)</f>
        <v>Não</v>
      </c>
      <c r="G1528" s="10" t="str">
        <f>VLOOKUP(A1528,Planilha1!A:Y,22,FALSE)</f>
        <v>Não</v>
      </c>
      <c r="H1528" s="10" t="str">
        <f>VLOOKUP(A1528,Planilha1!A:Y,23,FALSE)</f>
        <v>Não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Não</v>
      </c>
      <c r="F1529" s="10" t="str">
        <f>VLOOKUP(A1529,Planilha1!A:Y,21,FALSE)</f>
        <v>Não</v>
      </c>
      <c r="G1529" s="10" t="str">
        <f>VLOOKUP(A1529,Planilha1!A:Y,22,FALSE)</f>
        <v>Não</v>
      </c>
      <c r="H1529" s="10" t="str">
        <f>VLOOKUP(A1529,Planilha1!A:Y,23,FALSE)</f>
        <v>Não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Não</v>
      </c>
      <c r="F1530" s="10" t="str">
        <f>VLOOKUP(A1530,Planilha1!A:Y,21,FALSE)</f>
        <v>Não</v>
      </c>
      <c r="G1530" s="10" t="str">
        <f>VLOOKUP(A1530,Planilha1!A:Y,22,FALSE)</f>
        <v>Não</v>
      </c>
      <c r="H1530" s="10" t="str">
        <f>VLOOKUP(A1530,Planilha1!A:Y,23,FALSE)</f>
        <v>Não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Não</v>
      </c>
      <c r="F1531" s="10" t="str">
        <f>VLOOKUP(A1531,Planilha1!A:Y,21,FALSE)</f>
        <v>Não</v>
      </c>
      <c r="G1531" s="10" t="str">
        <f>VLOOKUP(A1531,Planilha1!A:Y,22,FALSE)</f>
        <v>Não</v>
      </c>
      <c r="H1531" s="10" t="str">
        <f>VLOOKUP(A1531,Planilha1!A:Y,23,FALSE)</f>
        <v>Não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Não</v>
      </c>
      <c r="F1532" s="10" t="str">
        <f>VLOOKUP(A1532,Planilha1!A:Y,21,FALSE)</f>
        <v>Não</v>
      </c>
      <c r="G1532" s="10" t="str">
        <f>VLOOKUP(A1532,Planilha1!A:Y,22,FALSE)</f>
        <v>Não</v>
      </c>
      <c r="H1532" s="10" t="str">
        <f>VLOOKUP(A1532,Planilha1!A:Y,23,FALSE)</f>
        <v>Não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Não</v>
      </c>
      <c r="F1533" s="10" t="str">
        <f>VLOOKUP(A1533,Planilha1!A:Y,21,FALSE)</f>
        <v>Não</v>
      </c>
      <c r="G1533" s="10" t="str">
        <f>VLOOKUP(A1533,Planilha1!A:Y,22,FALSE)</f>
        <v>Não</v>
      </c>
      <c r="H1533" s="10" t="str">
        <f>VLOOKUP(A1533,Planilha1!A:Y,23,FALSE)</f>
        <v>Não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Não</v>
      </c>
      <c r="F1534" s="10" t="str">
        <f>VLOOKUP(A1534,Planilha1!A:Y,21,FALSE)</f>
        <v>Não</v>
      </c>
      <c r="G1534" s="10" t="str">
        <f>VLOOKUP(A1534,Planilha1!A:Y,22,FALSE)</f>
        <v>Não</v>
      </c>
      <c r="H1534" s="10" t="str">
        <f>VLOOKUP(A1534,Planilha1!A:Y,23,FALSE)</f>
        <v>Não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Não</v>
      </c>
      <c r="F1535" s="10" t="str">
        <f>VLOOKUP(A1535,Planilha1!A:Y,21,FALSE)</f>
        <v>Não</v>
      </c>
      <c r="G1535" s="10" t="str">
        <f>VLOOKUP(A1535,Planilha1!A:Y,22,FALSE)</f>
        <v>Não</v>
      </c>
      <c r="H1535" s="10" t="str">
        <f>VLOOKUP(A1535,Planilha1!A:Y,23,FALSE)</f>
        <v>Não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Não</v>
      </c>
      <c r="F1536" s="10" t="str">
        <f>VLOOKUP(A1536,Planilha1!A:Y,21,FALSE)</f>
        <v>Não</v>
      </c>
      <c r="G1536" s="10" t="str">
        <f>VLOOKUP(A1536,Planilha1!A:Y,22,FALSE)</f>
        <v>Não</v>
      </c>
      <c r="H1536" s="10" t="str">
        <f>VLOOKUP(A1536,Planilha1!A:Y,23,FALSE)</f>
        <v>Não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Não</v>
      </c>
      <c r="F1537" s="10" t="str">
        <f>VLOOKUP(A1537,Planilha1!A:Y,21,FALSE)</f>
        <v>Não</v>
      </c>
      <c r="G1537" s="10" t="str">
        <f>VLOOKUP(A1537,Planilha1!A:Y,22,FALSE)</f>
        <v>Não</v>
      </c>
      <c r="H1537" s="10" t="str">
        <f>VLOOKUP(A1537,Planilha1!A:Y,23,FALSE)</f>
        <v>Não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Não</v>
      </c>
      <c r="F1538" s="10" t="str">
        <f>VLOOKUP(A1538,Planilha1!A:Y,21,FALSE)</f>
        <v>Não</v>
      </c>
      <c r="G1538" s="10" t="str">
        <f>VLOOKUP(A1538,Planilha1!A:Y,22,FALSE)</f>
        <v>Não</v>
      </c>
      <c r="H1538" s="10" t="str">
        <f>VLOOKUP(A1538,Planilha1!A:Y,23,FALSE)</f>
        <v>Não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Não</v>
      </c>
      <c r="F1539" s="10" t="str">
        <f>VLOOKUP(A1539,Planilha1!A:Y,21,FALSE)</f>
        <v>Não</v>
      </c>
      <c r="G1539" s="10" t="str">
        <f>VLOOKUP(A1539,Planilha1!A:Y,22,FALSE)</f>
        <v>Não</v>
      </c>
      <c r="H1539" s="10" t="str">
        <f>VLOOKUP(A1539,Planilha1!A:Y,23,FALSE)</f>
        <v>Não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Não</v>
      </c>
      <c r="F1540" s="10" t="str">
        <f>VLOOKUP(A1540,Planilha1!A:Y,21,FALSE)</f>
        <v>Não</v>
      </c>
      <c r="G1540" s="10" t="str">
        <f>VLOOKUP(A1540,Planilha1!A:Y,22,FALSE)</f>
        <v>Não</v>
      </c>
      <c r="H1540" s="10" t="str">
        <f>VLOOKUP(A1540,Planilha1!A:Y,23,FALSE)</f>
        <v>Não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Não</v>
      </c>
      <c r="F1541" s="10" t="str">
        <f>VLOOKUP(A1541,Planilha1!A:Y,21,FALSE)</f>
        <v>Não</v>
      </c>
      <c r="G1541" s="10" t="str">
        <f>VLOOKUP(A1541,Planilha1!A:Y,22,FALSE)</f>
        <v>Não</v>
      </c>
      <c r="H1541" s="10" t="str">
        <f>VLOOKUP(A1541,Planilha1!A:Y,23,FALSE)</f>
        <v>Não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Não</v>
      </c>
      <c r="F1542" s="10" t="str">
        <f>VLOOKUP(A1542,Planilha1!A:Y,21,FALSE)</f>
        <v>Não</v>
      </c>
      <c r="G1542" s="10" t="str">
        <f>VLOOKUP(A1542,Planilha1!A:Y,22,FALSE)</f>
        <v>Não</v>
      </c>
      <c r="H1542" s="10" t="str">
        <f>VLOOKUP(A1542,Planilha1!A:Y,23,FALSE)</f>
        <v>Não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Não</v>
      </c>
      <c r="F1543" s="10" t="str">
        <f>VLOOKUP(A1543,Planilha1!A:Y,21,FALSE)</f>
        <v>Não</v>
      </c>
      <c r="G1543" s="10" t="str">
        <f>VLOOKUP(A1543,Planilha1!A:Y,22,FALSE)</f>
        <v>Não</v>
      </c>
      <c r="H1543" s="10" t="str">
        <f>VLOOKUP(A1543,Planilha1!A:Y,23,FALSE)</f>
        <v>Não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Não</v>
      </c>
      <c r="F1544" s="10" t="str">
        <f>VLOOKUP(A1544,Planilha1!A:Y,21,FALSE)</f>
        <v>Não</v>
      </c>
      <c r="G1544" s="10" t="str">
        <f>VLOOKUP(A1544,Planilha1!A:Y,22,FALSE)</f>
        <v>Não</v>
      </c>
      <c r="H1544" s="10" t="str">
        <f>VLOOKUP(A1544,Planilha1!A:Y,23,FALSE)</f>
        <v>Não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Não</v>
      </c>
      <c r="F1545" s="10" t="str">
        <f>VLOOKUP(A1545,Planilha1!A:Y,21,FALSE)</f>
        <v>Não</v>
      </c>
      <c r="G1545" s="10" t="str">
        <f>VLOOKUP(A1545,Planilha1!A:Y,22,FALSE)</f>
        <v>Não</v>
      </c>
      <c r="H1545" s="10" t="str">
        <f>VLOOKUP(A1545,Planilha1!A:Y,23,FALSE)</f>
        <v>Não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Não</v>
      </c>
      <c r="F1546" s="10" t="str">
        <f>VLOOKUP(A1546,Planilha1!A:Y,21,FALSE)</f>
        <v>Não</v>
      </c>
      <c r="G1546" s="10" t="str">
        <f>VLOOKUP(A1546,Planilha1!A:Y,22,FALSE)</f>
        <v>Não</v>
      </c>
      <c r="H1546" s="10" t="str">
        <f>VLOOKUP(A1546,Planilha1!A:Y,23,FALSE)</f>
        <v>Não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Não</v>
      </c>
      <c r="F1547" s="10" t="str">
        <f>VLOOKUP(A1547,Planilha1!A:Y,21,FALSE)</f>
        <v>Não</v>
      </c>
      <c r="G1547" s="10" t="str">
        <f>VLOOKUP(A1547,Planilha1!A:Y,22,FALSE)</f>
        <v>Não</v>
      </c>
      <c r="H1547" s="10" t="str">
        <f>VLOOKUP(A1547,Planilha1!A:Y,23,FALSE)</f>
        <v>Não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Não</v>
      </c>
      <c r="F1548" s="10" t="str">
        <f>VLOOKUP(A1548,Planilha1!A:Y,21,FALSE)</f>
        <v>Não</v>
      </c>
      <c r="G1548" s="10" t="str">
        <f>VLOOKUP(A1548,Planilha1!A:Y,22,FALSE)</f>
        <v>Não</v>
      </c>
      <c r="H1548" s="10" t="str">
        <f>VLOOKUP(A1548,Planilha1!A:Y,23,FALSE)</f>
        <v>Não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Não</v>
      </c>
      <c r="F1549" s="10" t="str">
        <f>VLOOKUP(A1549,Planilha1!A:Y,21,FALSE)</f>
        <v>Não</v>
      </c>
      <c r="G1549" s="10" t="str">
        <f>VLOOKUP(A1549,Planilha1!A:Y,22,FALSE)</f>
        <v>Não</v>
      </c>
      <c r="H1549" s="10" t="str">
        <f>VLOOKUP(A1549,Planilha1!A:Y,23,FALSE)</f>
        <v>Não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Não</v>
      </c>
      <c r="F1550" s="10" t="str">
        <f>VLOOKUP(A1550,Planilha1!A:Y,21,FALSE)</f>
        <v>Não</v>
      </c>
      <c r="G1550" s="10" t="str">
        <f>VLOOKUP(A1550,Planilha1!A:Y,22,FALSE)</f>
        <v>Não</v>
      </c>
      <c r="H1550" s="10" t="str">
        <f>VLOOKUP(A1550,Planilha1!A:Y,23,FALSE)</f>
        <v>Não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Não</v>
      </c>
      <c r="F1551" s="10" t="str">
        <f>VLOOKUP(A1551,Planilha1!A:Y,21,FALSE)</f>
        <v>Não</v>
      </c>
      <c r="G1551" s="10" t="str">
        <f>VLOOKUP(A1551,Planilha1!A:Y,22,FALSE)</f>
        <v>Não</v>
      </c>
      <c r="H1551" s="10" t="str">
        <f>VLOOKUP(A1551,Planilha1!A:Y,23,FALSE)</f>
        <v>Não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Não</v>
      </c>
      <c r="F1552" s="10" t="str">
        <f>VLOOKUP(A1552,Planilha1!A:Y,21,FALSE)</f>
        <v>Não</v>
      </c>
      <c r="G1552" s="10" t="str">
        <f>VLOOKUP(A1552,Planilha1!A:Y,22,FALSE)</f>
        <v>Não</v>
      </c>
      <c r="H1552" s="10" t="str">
        <f>VLOOKUP(A1552,Planilha1!A:Y,23,FALSE)</f>
        <v>Não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Não</v>
      </c>
      <c r="F1553" s="10" t="str">
        <f>VLOOKUP(A1553,Planilha1!A:Y,21,FALSE)</f>
        <v>Não</v>
      </c>
      <c r="G1553" s="10" t="str">
        <f>VLOOKUP(A1553,Planilha1!A:Y,22,FALSE)</f>
        <v>Não</v>
      </c>
      <c r="H1553" s="10" t="str">
        <f>VLOOKUP(A1553,Planilha1!A:Y,23,FALSE)</f>
        <v>Não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Não</v>
      </c>
      <c r="F1554" s="10" t="str">
        <f>VLOOKUP(A1554,Planilha1!A:Y,21,FALSE)</f>
        <v>Não</v>
      </c>
      <c r="G1554" s="10" t="str">
        <f>VLOOKUP(A1554,Planilha1!A:Y,22,FALSE)</f>
        <v>Não</v>
      </c>
      <c r="H1554" s="10" t="str">
        <f>VLOOKUP(A1554,Planilha1!A:Y,23,FALSE)</f>
        <v>Não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Não</v>
      </c>
      <c r="F1555" s="10" t="str">
        <f>VLOOKUP(A1555,Planilha1!A:Y,21,FALSE)</f>
        <v>Não</v>
      </c>
      <c r="G1555" s="10" t="str">
        <f>VLOOKUP(A1555,Planilha1!A:Y,22,FALSE)</f>
        <v>Não</v>
      </c>
      <c r="H1555" s="10" t="str">
        <f>VLOOKUP(A1555,Planilha1!A:Y,23,FALSE)</f>
        <v>Não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Não</v>
      </c>
      <c r="F1556" s="10" t="str">
        <f>VLOOKUP(A1556,Planilha1!A:Y,21,FALSE)</f>
        <v>Não</v>
      </c>
      <c r="G1556" s="10" t="str">
        <f>VLOOKUP(A1556,Planilha1!A:Y,22,FALSE)</f>
        <v>Não</v>
      </c>
      <c r="H1556" s="10" t="str">
        <f>VLOOKUP(A1556,Planilha1!A:Y,23,FALSE)</f>
        <v>Não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Não</v>
      </c>
      <c r="F1557" s="10" t="str">
        <f>VLOOKUP(A1557,Planilha1!A:Y,21,FALSE)</f>
        <v>Não</v>
      </c>
      <c r="G1557" s="10" t="str">
        <f>VLOOKUP(A1557,Planilha1!A:Y,22,FALSE)</f>
        <v>Não</v>
      </c>
      <c r="H1557" s="10" t="str">
        <f>VLOOKUP(A1557,Planilha1!A:Y,23,FALSE)</f>
        <v>Não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Não</v>
      </c>
      <c r="F1558" s="10" t="str">
        <f>VLOOKUP(A1558,Planilha1!A:Y,21,FALSE)</f>
        <v>Não</v>
      </c>
      <c r="G1558" s="10" t="str">
        <f>VLOOKUP(A1558,Planilha1!A:Y,22,FALSE)</f>
        <v>Não</v>
      </c>
      <c r="H1558" s="10" t="str">
        <f>VLOOKUP(A1558,Planilha1!A:Y,23,FALSE)</f>
        <v>Não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Não</v>
      </c>
      <c r="F1559" s="10" t="str">
        <f>VLOOKUP(A1559,Planilha1!A:Y,21,FALSE)</f>
        <v>Não</v>
      </c>
      <c r="G1559" s="10" t="str">
        <f>VLOOKUP(A1559,Planilha1!A:Y,22,FALSE)</f>
        <v>Não</v>
      </c>
      <c r="H1559" s="10" t="str">
        <f>VLOOKUP(A1559,Planilha1!A:Y,23,FALSE)</f>
        <v>Não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Não</v>
      </c>
      <c r="F1560" s="10" t="str">
        <f>VLOOKUP(A1560,Planilha1!A:Y,21,FALSE)</f>
        <v>Não</v>
      </c>
      <c r="G1560" s="10" t="str">
        <f>VLOOKUP(A1560,Planilha1!A:Y,22,FALSE)</f>
        <v>Não</v>
      </c>
      <c r="H1560" s="10" t="str">
        <f>VLOOKUP(A1560,Planilha1!A:Y,23,FALSE)</f>
        <v>Não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Não</v>
      </c>
      <c r="F1561" s="10" t="str">
        <f>VLOOKUP(A1561,Planilha1!A:Y,21,FALSE)</f>
        <v>Não</v>
      </c>
      <c r="G1561" s="10" t="str">
        <f>VLOOKUP(A1561,Planilha1!A:Y,22,FALSE)</f>
        <v>Não</v>
      </c>
      <c r="H1561" s="10" t="str">
        <f>VLOOKUP(A1561,Planilha1!A:Y,23,FALSE)</f>
        <v>Não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Não</v>
      </c>
      <c r="F1562" s="10" t="str">
        <f>VLOOKUP(A1562,Planilha1!A:Y,21,FALSE)</f>
        <v>Não</v>
      </c>
      <c r="G1562" s="10" t="str">
        <f>VLOOKUP(A1562,Planilha1!A:Y,22,FALSE)</f>
        <v>Não</v>
      </c>
      <c r="H1562" s="10" t="str">
        <f>VLOOKUP(A1562,Planilha1!A:Y,23,FALSE)</f>
        <v>Não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Não</v>
      </c>
      <c r="F1563" s="10" t="str">
        <f>VLOOKUP(A1563,Planilha1!A:Y,21,FALSE)</f>
        <v>Não</v>
      </c>
      <c r="G1563" s="10" t="str">
        <f>VLOOKUP(A1563,Planilha1!A:Y,22,FALSE)</f>
        <v>Não</v>
      </c>
      <c r="H1563" s="10" t="str">
        <f>VLOOKUP(A1563,Planilha1!A:Y,23,FALSE)</f>
        <v>Não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Não</v>
      </c>
      <c r="F1564" s="10" t="str">
        <f>VLOOKUP(A1564,Planilha1!A:Y,21,FALSE)</f>
        <v>Não</v>
      </c>
      <c r="G1564" s="10" t="str">
        <f>VLOOKUP(A1564,Planilha1!A:Y,22,FALSE)</f>
        <v>Não</v>
      </c>
      <c r="H1564" s="10" t="str">
        <f>VLOOKUP(A1564,Planilha1!A:Y,23,FALSE)</f>
        <v>Não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Não</v>
      </c>
      <c r="F1565" s="10" t="str">
        <f>VLOOKUP(A1565,Planilha1!A:Y,21,FALSE)</f>
        <v>Não</v>
      </c>
      <c r="G1565" s="10" t="str">
        <f>VLOOKUP(A1565,Planilha1!A:Y,22,FALSE)</f>
        <v>Não</v>
      </c>
      <c r="H1565" s="10" t="str">
        <f>VLOOKUP(A1565,Planilha1!A:Y,23,FALSE)</f>
        <v>Não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Não</v>
      </c>
      <c r="F1566" s="10" t="str">
        <f>VLOOKUP(A1566,Planilha1!A:Y,21,FALSE)</f>
        <v>Não</v>
      </c>
      <c r="G1566" s="10" t="str">
        <f>VLOOKUP(A1566,Planilha1!A:Y,22,FALSE)</f>
        <v>Não</v>
      </c>
      <c r="H1566" s="10" t="str">
        <f>VLOOKUP(A1566,Planilha1!A:Y,23,FALSE)</f>
        <v>Não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Não</v>
      </c>
      <c r="F1567" s="10" t="str">
        <f>VLOOKUP(A1567,Planilha1!A:Y,21,FALSE)</f>
        <v>Não</v>
      </c>
      <c r="G1567" s="10" t="str">
        <f>VLOOKUP(A1567,Planilha1!A:Y,22,FALSE)</f>
        <v>Não</v>
      </c>
      <c r="H1567" s="10" t="str">
        <f>VLOOKUP(A1567,Planilha1!A:Y,23,FALSE)</f>
        <v>Não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Não</v>
      </c>
      <c r="F1568" s="10" t="str">
        <f>VLOOKUP(A1568,Planilha1!A:Y,21,FALSE)</f>
        <v>Não</v>
      </c>
      <c r="G1568" s="10" t="str">
        <f>VLOOKUP(A1568,Planilha1!A:Y,22,FALSE)</f>
        <v>Não</v>
      </c>
      <c r="H1568" s="10" t="str">
        <f>VLOOKUP(A1568,Planilha1!A:Y,23,FALSE)</f>
        <v>Não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Não</v>
      </c>
      <c r="F1569" s="10" t="str">
        <f>VLOOKUP(A1569,Planilha1!A:Y,21,FALSE)</f>
        <v>Não</v>
      </c>
      <c r="G1569" s="10" t="str">
        <f>VLOOKUP(A1569,Planilha1!A:Y,22,FALSE)</f>
        <v>Não</v>
      </c>
      <c r="H1569" s="10" t="str">
        <f>VLOOKUP(A1569,Planilha1!A:Y,23,FALSE)</f>
        <v>Não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Não</v>
      </c>
      <c r="F1570" s="10" t="str">
        <f>VLOOKUP(A1570,Planilha1!A:Y,21,FALSE)</f>
        <v>Não</v>
      </c>
      <c r="G1570" s="10" t="str">
        <f>VLOOKUP(A1570,Planilha1!A:Y,22,FALSE)</f>
        <v>Não</v>
      </c>
      <c r="H1570" s="10" t="str">
        <f>VLOOKUP(A1570,Planilha1!A:Y,23,FALSE)</f>
        <v>Não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Não</v>
      </c>
      <c r="F1571" s="10" t="str">
        <f>VLOOKUP(A1571,Planilha1!A:Y,21,FALSE)</f>
        <v>Não</v>
      </c>
      <c r="G1571" s="10" t="str">
        <f>VLOOKUP(A1571,Planilha1!A:Y,22,FALSE)</f>
        <v>Não</v>
      </c>
      <c r="H1571" s="10" t="str">
        <f>VLOOKUP(A1571,Planilha1!A:Y,23,FALSE)</f>
        <v>Não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Não</v>
      </c>
      <c r="F1572" s="10" t="str">
        <f>VLOOKUP(A1572,Planilha1!A:Y,21,FALSE)</f>
        <v>Não</v>
      </c>
      <c r="G1572" s="10" t="str">
        <f>VLOOKUP(A1572,Planilha1!A:Y,22,FALSE)</f>
        <v>Não</v>
      </c>
      <c r="H1572" s="10" t="str">
        <f>VLOOKUP(A1572,Planilha1!A:Y,23,FALSE)</f>
        <v>Não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Não</v>
      </c>
      <c r="F1573" s="10" t="str">
        <f>VLOOKUP(A1573,Planilha1!A:Y,21,FALSE)</f>
        <v>Não</v>
      </c>
      <c r="G1573" s="10" t="str">
        <f>VLOOKUP(A1573,Planilha1!A:Y,22,FALSE)</f>
        <v>Não</v>
      </c>
      <c r="H1573" s="10" t="str">
        <f>VLOOKUP(A1573,Planilha1!A:Y,23,FALSE)</f>
        <v>Não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Não</v>
      </c>
      <c r="F1574" s="10" t="str">
        <f>VLOOKUP(A1574,Planilha1!A:Y,21,FALSE)</f>
        <v>Não</v>
      </c>
      <c r="G1574" s="10" t="str">
        <f>VLOOKUP(A1574,Planilha1!A:Y,22,FALSE)</f>
        <v>Não</v>
      </c>
      <c r="H1574" s="10" t="str">
        <f>VLOOKUP(A1574,Planilha1!A:Y,23,FALSE)</f>
        <v>Não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Não</v>
      </c>
      <c r="F1575" s="10" t="str">
        <f>VLOOKUP(A1575,Planilha1!A:Y,21,FALSE)</f>
        <v>Não</v>
      </c>
      <c r="G1575" s="10" t="str">
        <f>VLOOKUP(A1575,Planilha1!A:Y,22,FALSE)</f>
        <v>Não</v>
      </c>
      <c r="H1575" s="10" t="str">
        <f>VLOOKUP(A1575,Planilha1!A:Y,23,FALSE)</f>
        <v>Não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Não</v>
      </c>
      <c r="F1576" s="10" t="str">
        <f>VLOOKUP(A1576,Planilha1!A:Y,21,FALSE)</f>
        <v>Não</v>
      </c>
      <c r="G1576" s="10" t="str">
        <f>VLOOKUP(A1576,Planilha1!A:Y,22,FALSE)</f>
        <v>Não</v>
      </c>
      <c r="H1576" s="10" t="str">
        <f>VLOOKUP(A1576,Planilha1!A:Y,23,FALSE)</f>
        <v>Não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Não</v>
      </c>
      <c r="F1577" s="10" t="str">
        <f>VLOOKUP(A1577,Planilha1!A:Y,21,FALSE)</f>
        <v>Não</v>
      </c>
      <c r="G1577" s="10" t="str">
        <f>VLOOKUP(A1577,Planilha1!A:Y,22,FALSE)</f>
        <v>Não</v>
      </c>
      <c r="H1577" s="10" t="str">
        <f>VLOOKUP(A1577,Planilha1!A:Y,23,FALSE)</f>
        <v>Não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Não</v>
      </c>
      <c r="F1578" s="10" t="str">
        <f>VLOOKUP(A1578,Planilha1!A:Y,21,FALSE)</f>
        <v>Não</v>
      </c>
      <c r="G1578" s="10" t="str">
        <f>VLOOKUP(A1578,Planilha1!A:Y,22,FALSE)</f>
        <v>Não</v>
      </c>
      <c r="H1578" s="10" t="str">
        <f>VLOOKUP(A1578,Planilha1!A:Y,23,FALSE)</f>
        <v>Não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Não</v>
      </c>
      <c r="F1579" s="10" t="str">
        <f>VLOOKUP(A1579,Planilha1!A:Y,21,FALSE)</f>
        <v>Não</v>
      </c>
      <c r="G1579" s="10" t="str">
        <f>VLOOKUP(A1579,Planilha1!A:Y,22,FALSE)</f>
        <v>Não</v>
      </c>
      <c r="H1579" s="10" t="str">
        <f>VLOOKUP(A1579,Planilha1!A:Y,23,FALSE)</f>
        <v>Não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Não</v>
      </c>
      <c r="F1580" s="10" t="str">
        <f>VLOOKUP(A1580,Planilha1!A:Y,21,FALSE)</f>
        <v>Não</v>
      </c>
      <c r="G1580" s="10" t="str">
        <f>VLOOKUP(A1580,Planilha1!A:Y,22,FALSE)</f>
        <v>Não</v>
      </c>
      <c r="H1580" s="10" t="str">
        <f>VLOOKUP(A1580,Planilha1!A:Y,23,FALSE)</f>
        <v>Não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Não</v>
      </c>
      <c r="F1581" s="10" t="str">
        <f>VLOOKUP(A1581,Planilha1!A:Y,21,FALSE)</f>
        <v>Não</v>
      </c>
      <c r="G1581" s="10" t="str">
        <f>VLOOKUP(A1581,Planilha1!A:Y,22,FALSE)</f>
        <v>Não</v>
      </c>
      <c r="H1581" s="10" t="str">
        <f>VLOOKUP(A1581,Planilha1!A:Y,23,FALSE)</f>
        <v>Não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Não</v>
      </c>
      <c r="F1582" s="10" t="str">
        <f>VLOOKUP(A1582,Planilha1!A:Y,21,FALSE)</f>
        <v>Não</v>
      </c>
      <c r="G1582" s="10" t="str">
        <f>VLOOKUP(A1582,Planilha1!A:Y,22,FALSE)</f>
        <v>Não</v>
      </c>
      <c r="H1582" s="10" t="str">
        <f>VLOOKUP(A1582,Planilha1!A:Y,23,FALSE)</f>
        <v>Não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Não</v>
      </c>
      <c r="F1583" s="10" t="str">
        <f>VLOOKUP(A1583,Planilha1!A:Y,21,FALSE)</f>
        <v>Não</v>
      </c>
      <c r="G1583" s="10" t="str">
        <f>VLOOKUP(A1583,Planilha1!A:Y,22,FALSE)</f>
        <v>Não</v>
      </c>
      <c r="H1583" s="10" t="str">
        <f>VLOOKUP(A1583,Planilha1!A:Y,23,FALSE)</f>
        <v>Não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Não</v>
      </c>
      <c r="F1584" s="10" t="str">
        <f>VLOOKUP(A1584,Planilha1!A:Y,21,FALSE)</f>
        <v>Não</v>
      </c>
      <c r="G1584" s="10" t="str">
        <f>VLOOKUP(A1584,Planilha1!A:Y,22,FALSE)</f>
        <v>Não</v>
      </c>
      <c r="H1584" s="10" t="str">
        <f>VLOOKUP(A1584,Planilha1!A:Y,23,FALSE)</f>
        <v>Não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Não</v>
      </c>
      <c r="F1586" s="10" t="str">
        <f>VLOOKUP(A1586,Planilha1!A:Y,21,FALSE)</f>
        <v>Não</v>
      </c>
      <c r="G1586" s="10" t="str">
        <f>VLOOKUP(A1586,Planilha1!A:Y,22,FALSE)</f>
        <v>Não</v>
      </c>
      <c r="H1586" s="10" t="str">
        <f>VLOOKUP(A1586,Planilha1!A:Y,23,FALSE)</f>
        <v>Não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Não</v>
      </c>
      <c r="F1587" s="10" t="str">
        <f>VLOOKUP(A1587,Planilha1!A:Y,21,FALSE)</f>
        <v>Não</v>
      </c>
      <c r="G1587" s="10" t="str">
        <f>VLOOKUP(A1587,Planilha1!A:Y,22,FALSE)</f>
        <v>Não</v>
      </c>
      <c r="H1587" s="10" t="str">
        <f>VLOOKUP(A1587,Planilha1!A:Y,23,FALSE)</f>
        <v>Não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Não</v>
      </c>
      <c r="F1588" s="10" t="str">
        <f>VLOOKUP(A1588,Planilha1!A:Y,21,FALSE)</f>
        <v>Não</v>
      </c>
      <c r="G1588" s="10" t="str">
        <f>VLOOKUP(A1588,Planilha1!A:Y,22,FALSE)</f>
        <v>Não</v>
      </c>
      <c r="H1588" s="10" t="str">
        <f>VLOOKUP(A1588,Planilha1!A:Y,23,FALSE)</f>
        <v>Não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Não</v>
      </c>
      <c r="F1589" s="10" t="str">
        <f>VLOOKUP(A1589,Planilha1!A:Y,21,FALSE)</f>
        <v>Não</v>
      </c>
      <c r="G1589" s="10" t="str">
        <f>VLOOKUP(A1589,Planilha1!A:Y,22,FALSE)</f>
        <v>Não</v>
      </c>
      <c r="H1589" s="10" t="str">
        <f>VLOOKUP(A1589,Planilha1!A:Y,23,FALSE)</f>
        <v>Não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Não</v>
      </c>
      <c r="F1590" s="10" t="str">
        <f>VLOOKUP(A1590,Planilha1!A:Y,21,FALSE)</f>
        <v>Não</v>
      </c>
      <c r="G1590" s="10" t="str">
        <f>VLOOKUP(A1590,Planilha1!A:Y,22,FALSE)</f>
        <v>Não</v>
      </c>
      <c r="H1590" s="10" t="str">
        <f>VLOOKUP(A1590,Planilha1!A:Y,23,FALSE)</f>
        <v>Não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Não</v>
      </c>
      <c r="F1591" s="10" t="str">
        <f>VLOOKUP(A1591,Planilha1!A:Y,21,FALSE)</f>
        <v>Não</v>
      </c>
      <c r="G1591" s="10" t="str">
        <f>VLOOKUP(A1591,Planilha1!A:Y,22,FALSE)</f>
        <v>Não</v>
      </c>
      <c r="H1591" s="10" t="str">
        <f>VLOOKUP(A1591,Planilha1!A:Y,23,FALSE)</f>
        <v>Não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Não</v>
      </c>
      <c r="F1592" s="10" t="str">
        <f>VLOOKUP(A1592,Planilha1!A:Y,21,FALSE)</f>
        <v>Não</v>
      </c>
      <c r="G1592" s="10" t="str">
        <f>VLOOKUP(A1592,Planilha1!A:Y,22,FALSE)</f>
        <v>Não</v>
      </c>
      <c r="H1592" s="10" t="str">
        <f>VLOOKUP(A1592,Planilha1!A:Y,23,FALSE)</f>
        <v>Não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Não</v>
      </c>
      <c r="F1593" s="10" t="str">
        <f>VLOOKUP(A1593,Planilha1!A:Y,21,FALSE)</f>
        <v>Não</v>
      </c>
      <c r="G1593" s="10" t="str">
        <f>VLOOKUP(A1593,Planilha1!A:Y,22,FALSE)</f>
        <v>Não</v>
      </c>
      <c r="H1593" s="10" t="str">
        <f>VLOOKUP(A1593,Planilha1!A:Y,23,FALSE)</f>
        <v>Não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Não</v>
      </c>
      <c r="F1594" s="10" t="str">
        <f>VLOOKUP(A1594,Planilha1!A:Y,21,FALSE)</f>
        <v>Não</v>
      </c>
      <c r="G1594" s="10" t="str">
        <f>VLOOKUP(A1594,Planilha1!A:Y,22,FALSE)</f>
        <v>Não</v>
      </c>
      <c r="H1594" s="10" t="str">
        <f>VLOOKUP(A1594,Planilha1!A:Y,23,FALSE)</f>
        <v>Não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Não</v>
      </c>
      <c r="F1595" s="10" t="str">
        <f>VLOOKUP(A1595,Planilha1!A:Y,21,FALSE)</f>
        <v>Sim</v>
      </c>
      <c r="G1595" s="10" t="str">
        <f>VLOOKUP(A1595,Planilha1!A:Y,22,FALSE)</f>
        <v>Não</v>
      </c>
      <c r="H1595" s="10" t="str">
        <f>VLOOKUP(A1595,Planilha1!A:Y,23,FALSE)</f>
        <v>Não</v>
      </c>
      <c r="I1595" s="10" t="str">
        <f>VLOOKUP(A1595,Planilha1!A:Y,24,FALSE)</f>
        <v>Não</v>
      </c>
      <c r="J1595" s="10" t="str">
        <f>VLOOKUP(A1595,Planilha1!A:Y,25,FALSE)</f>
        <v>Não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Não</v>
      </c>
      <c r="F1596" s="10" t="str">
        <f>VLOOKUP(A1596,Planilha1!A:Y,21,FALSE)</f>
        <v>Não</v>
      </c>
      <c r="G1596" s="10" t="str">
        <f>VLOOKUP(A1596,Planilha1!A:Y,22,FALSE)</f>
        <v>Não</v>
      </c>
      <c r="H1596" s="10" t="str">
        <f>VLOOKUP(A1596,Planilha1!A:Y,23,FALSE)</f>
        <v>Não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Não</v>
      </c>
      <c r="F1597" s="10" t="str">
        <f>VLOOKUP(A1597,Planilha1!A:Y,21,FALSE)</f>
        <v>Não</v>
      </c>
      <c r="G1597" s="10" t="str">
        <f>VLOOKUP(A1597,Planilha1!A:Y,22,FALSE)</f>
        <v>Não</v>
      </c>
      <c r="H1597" s="10" t="str">
        <f>VLOOKUP(A1597,Planilha1!A:Y,23,FALSE)</f>
        <v>Não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Não</v>
      </c>
      <c r="F1598" s="10" t="str">
        <f>VLOOKUP(A1598,Planilha1!A:Y,21,FALSE)</f>
        <v>Não</v>
      </c>
      <c r="G1598" s="10" t="str">
        <f>VLOOKUP(A1598,Planilha1!A:Y,22,FALSE)</f>
        <v>Não</v>
      </c>
      <c r="H1598" s="10" t="str">
        <f>VLOOKUP(A1598,Planilha1!A:Y,23,FALSE)</f>
        <v>Não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Não</v>
      </c>
      <c r="F1599" s="10" t="str">
        <f>VLOOKUP(A1599,Planilha1!A:Y,21,FALSE)</f>
        <v>Não</v>
      </c>
      <c r="G1599" s="10" t="str">
        <f>VLOOKUP(A1599,Planilha1!A:Y,22,FALSE)</f>
        <v>Não</v>
      </c>
      <c r="H1599" s="10" t="str">
        <f>VLOOKUP(A1599,Planilha1!A:Y,23,FALSE)</f>
        <v>Não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Não</v>
      </c>
      <c r="F1600" s="10" t="str">
        <f>VLOOKUP(A1600,Planilha1!A:Y,21,FALSE)</f>
        <v>Não</v>
      </c>
      <c r="G1600" s="10" t="str">
        <f>VLOOKUP(A1600,Planilha1!A:Y,22,FALSE)</f>
        <v>Não</v>
      </c>
      <c r="H1600" s="10" t="str">
        <f>VLOOKUP(A1600,Planilha1!A:Y,23,FALSE)</f>
        <v>Não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Não</v>
      </c>
      <c r="F1601" s="10" t="str">
        <f>VLOOKUP(A1601,Planilha1!A:Y,21,FALSE)</f>
        <v>Não</v>
      </c>
      <c r="G1601" s="10" t="str">
        <f>VLOOKUP(A1601,Planilha1!A:Y,22,FALSE)</f>
        <v>Não</v>
      </c>
      <c r="H1601" s="10" t="str">
        <f>VLOOKUP(A1601,Planilha1!A:Y,23,FALSE)</f>
        <v>Não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Não</v>
      </c>
      <c r="F1602" s="10" t="str">
        <f>VLOOKUP(A1602,Planilha1!A:Y,21,FALSE)</f>
        <v>Não</v>
      </c>
      <c r="G1602" s="10" t="str">
        <f>VLOOKUP(A1602,Planilha1!A:Y,22,FALSE)</f>
        <v>Não</v>
      </c>
      <c r="H1602" s="10" t="str">
        <f>VLOOKUP(A1602,Planilha1!A:Y,23,FALSE)</f>
        <v>Não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Não</v>
      </c>
      <c r="F1603" s="10" t="str">
        <f>VLOOKUP(A1603,Planilha1!A:Y,21,FALSE)</f>
        <v>Não</v>
      </c>
      <c r="G1603" s="10" t="str">
        <f>VLOOKUP(A1603,Planilha1!A:Y,22,FALSE)</f>
        <v>Não</v>
      </c>
      <c r="H1603" s="10" t="str">
        <f>VLOOKUP(A1603,Planilha1!A:Y,23,FALSE)</f>
        <v>Não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Não</v>
      </c>
      <c r="F1604" s="10" t="str">
        <f>VLOOKUP(A1604,Planilha1!A:Y,21,FALSE)</f>
        <v>Não</v>
      </c>
      <c r="G1604" s="10" t="str">
        <f>VLOOKUP(A1604,Planilha1!A:Y,22,FALSE)</f>
        <v>Não</v>
      </c>
      <c r="H1604" s="10" t="str">
        <f>VLOOKUP(A1604,Planilha1!A:Y,23,FALSE)</f>
        <v>Não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Não</v>
      </c>
      <c r="F1605" s="10" t="str">
        <f>VLOOKUP(A1605,Planilha1!A:Y,21,FALSE)</f>
        <v>Não</v>
      </c>
      <c r="G1605" s="10" t="str">
        <f>VLOOKUP(A1605,Planilha1!A:Y,22,FALSE)</f>
        <v>Não</v>
      </c>
      <c r="H1605" s="10" t="str">
        <f>VLOOKUP(A1605,Planilha1!A:Y,23,FALSE)</f>
        <v>Não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Não</v>
      </c>
      <c r="F1606" s="10" t="str">
        <f>VLOOKUP(A1606,Planilha1!A:Y,21,FALSE)</f>
        <v>Não</v>
      </c>
      <c r="G1606" s="10" t="str">
        <f>VLOOKUP(A1606,Planilha1!A:Y,22,FALSE)</f>
        <v>Não</v>
      </c>
      <c r="H1606" s="10" t="str">
        <f>VLOOKUP(A1606,Planilha1!A:Y,23,FALSE)</f>
        <v>Não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Não</v>
      </c>
      <c r="F1607" s="10" t="str">
        <f>VLOOKUP(A1607,Planilha1!A:Y,21,FALSE)</f>
        <v>Não</v>
      </c>
      <c r="G1607" s="10" t="str">
        <f>VLOOKUP(A1607,Planilha1!A:Y,22,FALSE)</f>
        <v>Não</v>
      </c>
      <c r="H1607" s="10" t="str">
        <f>VLOOKUP(A1607,Planilha1!A:Y,23,FALSE)</f>
        <v>Não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Não</v>
      </c>
      <c r="H1608" s="10" t="str">
        <f>VLOOKUP(A1608,Planilha1!A:Y,23,FALSE)</f>
        <v>Não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Não</v>
      </c>
      <c r="F1609" s="10" t="str">
        <f>VLOOKUP(A1609,Planilha1!A:Y,21,FALSE)</f>
        <v>Não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Não</v>
      </c>
      <c r="H1612" s="10" t="str">
        <f>VLOOKUP(A1612,Planilha1!A:Y,23,FALSE)</f>
        <v>Não</v>
      </c>
      <c r="I1612" s="10" t="str">
        <f>VLOOKUP(A1612,Planilha1!A:Y,24,FALSE)</f>
        <v>Não</v>
      </c>
      <c r="J1612" s="10" t="str">
        <f>VLOOKUP(A1612,Planilha1!A:Y,25,FALSE)</f>
        <v>Não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Não</v>
      </c>
      <c r="H1613" s="10" t="str">
        <f>VLOOKUP(A1613,Planilha1!A:Y,23,FALSE)</f>
        <v>Não</v>
      </c>
      <c r="I1613" s="10" t="str">
        <f>VLOOKUP(A1613,Planilha1!A:Y,24,FALSE)</f>
        <v>Não</v>
      </c>
      <c r="J1613" s="10" t="str">
        <f>VLOOKUP(A1613,Planilha1!A:Y,25,FALSE)</f>
        <v>Não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Não</v>
      </c>
      <c r="H1614" s="10" t="str">
        <f>VLOOKUP(A1614,Planilha1!A:Y,23,FALSE)</f>
        <v>Não</v>
      </c>
      <c r="I1614" s="10" t="str">
        <f>VLOOKUP(A1614,Planilha1!A:Y,24,FALSE)</f>
        <v>Não</v>
      </c>
      <c r="J1614" s="10" t="str">
        <f>VLOOKUP(A1614,Planilha1!A:Y,25,FALSE)</f>
        <v>Não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Não</v>
      </c>
      <c r="F1616" s="10" t="str">
        <f>VLOOKUP(A1616,Planilha1!A:Y,21,FALSE)</f>
        <v>Não</v>
      </c>
      <c r="G1616" s="10" t="str">
        <f>VLOOKUP(A1616,Planilha1!A:Y,22,FALSE)</f>
        <v>Não</v>
      </c>
      <c r="H1616" s="10" t="str">
        <f>VLOOKUP(A1616,Planilha1!A:Y,23,FALSE)</f>
        <v>Não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Não</v>
      </c>
      <c r="F1617" s="10" t="str">
        <f>VLOOKUP(A1617,Planilha1!A:Y,21,FALSE)</f>
        <v>Não</v>
      </c>
      <c r="G1617" s="10" t="str">
        <f>VLOOKUP(A1617,Planilha1!A:Y,22,FALSE)</f>
        <v>Não</v>
      </c>
      <c r="H1617" s="10" t="str">
        <f>VLOOKUP(A1617,Planilha1!A:Y,23,FALSE)</f>
        <v>Não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Não</v>
      </c>
      <c r="F1619" s="10" t="str">
        <f>VLOOKUP(A1619,Planilha1!A:Y,21,FALSE)</f>
        <v>Não</v>
      </c>
      <c r="G1619" s="10" t="str">
        <f>VLOOKUP(A1619,Planilha1!A:Y,22,FALSE)</f>
        <v>Não</v>
      </c>
      <c r="H1619" s="10" t="str">
        <f>VLOOKUP(A1619,Planilha1!A:Y,23,FALSE)</f>
        <v>Não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Não</v>
      </c>
      <c r="I1620" s="10" t="str">
        <f>VLOOKUP(A1620,Planilha1!A:Y,24,FALSE)</f>
        <v>Não</v>
      </c>
      <c r="J1620" s="10" t="str">
        <f>VLOOKUP(A1620,Planilha1!A:Y,25,FALSE)</f>
        <v>Não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Não</v>
      </c>
      <c r="H1621" s="10" t="str">
        <f>VLOOKUP(A1621,Planilha1!A:Y,23,FALSE)</f>
        <v>Não</v>
      </c>
      <c r="I1621" s="10" t="str">
        <f>VLOOKUP(A1621,Planilha1!A:Y,24,FALSE)</f>
        <v>Não</v>
      </c>
      <c r="J1621" s="10" t="str">
        <f>VLOOKUP(A1621,Planilha1!A:Y,25,FALSE)</f>
        <v>Não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Não</v>
      </c>
      <c r="I1622" s="10" t="str">
        <f>VLOOKUP(A1622,Planilha1!A:Y,24,FALSE)</f>
        <v>Não</v>
      </c>
      <c r="J1622" s="10" t="str">
        <f>VLOOKUP(A1622,Planilha1!A:Y,25,FALSE)</f>
        <v>Não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Não</v>
      </c>
      <c r="F1627" s="10" t="str">
        <f>VLOOKUP(A1627,Planilha1!A:Y,21,FALSE)</f>
        <v>Sim</v>
      </c>
      <c r="G1627" s="10" t="str">
        <f>VLOOKUP(A1627,Planilha1!A:Y,22,FALSE)</f>
        <v>Não</v>
      </c>
      <c r="H1627" s="10" t="str">
        <f>VLOOKUP(A1627,Planilha1!A:Y,23,FALSE)</f>
        <v>Não</v>
      </c>
      <c r="I1627" s="10" t="str">
        <f>VLOOKUP(A1627,Planilha1!A:Y,24,FALSE)</f>
        <v>Não</v>
      </c>
      <c r="J1627" s="10" t="str">
        <f>VLOOKUP(A1627,Planilha1!A:Y,25,FALSE)</f>
        <v>Não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Não</v>
      </c>
      <c r="H1628" s="10" t="str">
        <f>VLOOKUP(A1628,Planilha1!A:Y,23,FALSE)</f>
        <v>Não</v>
      </c>
      <c r="I1628" s="10" t="str">
        <f>VLOOKUP(A1628,Planilha1!A:Y,24,FALSE)</f>
        <v>Não</v>
      </c>
      <c r="J1628" s="10" t="str">
        <f>VLOOKUP(A1628,Planilha1!A:Y,25,FALSE)</f>
        <v>Não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Não</v>
      </c>
      <c r="I1629" s="10" t="str">
        <f>VLOOKUP(A1629,Planilha1!A:Y,24,FALSE)</f>
        <v>Não</v>
      </c>
      <c r="J1629" s="10" t="str">
        <f>VLOOKUP(A1629,Planilha1!A:Y,25,FALSE)</f>
        <v>Não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Não</v>
      </c>
      <c r="I1630" s="10" t="str">
        <f>VLOOKUP(A1630,Planilha1!A:Y,24,FALSE)</f>
        <v>Não</v>
      </c>
      <c r="J1630" s="10" t="str">
        <f>VLOOKUP(A1630,Planilha1!A:Y,25,FALSE)</f>
        <v>Não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Não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Não</v>
      </c>
      <c r="I1633" s="10" t="str">
        <f>VLOOKUP(A1633,Planilha1!A:Y,24,FALSE)</f>
        <v>Não</v>
      </c>
      <c r="J1633" s="10" t="str">
        <f>VLOOKUP(A1633,Planilha1!A:Y,25,FALSE)</f>
        <v>Não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Não</v>
      </c>
      <c r="H1634" s="10" t="str">
        <f>VLOOKUP(A1634,Planilha1!A:Y,23,FALSE)</f>
        <v>Não</v>
      </c>
      <c r="I1634" s="10" t="str">
        <f>VLOOKUP(A1634,Planilha1!A:Y,24,FALSE)</f>
        <v>Não</v>
      </c>
      <c r="J1634" s="10" t="str">
        <f>VLOOKUP(A1634,Planilha1!A:Y,25,FALSE)</f>
        <v>Não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Não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Não</v>
      </c>
      <c r="I1637" s="10" t="str">
        <f>VLOOKUP(A1637,Planilha1!A:Y,24,FALSE)</f>
        <v>Não</v>
      </c>
      <c r="J1637" s="10" t="str">
        <f>VLOOKUP(A1637,Planilha1!A:Y,25,FALSE)</f>
        <v>Não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Não</v>
      </c>
      <c r="F1638" s="10" t="str">
        <f>VLOOKUP(A1638,Planilha1!A:Y,21,FALSE)</f>
        <v>Não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Não</v>
      </c>
      <c r="I1640" s="10" t="str">
        <f>VLOOKUP(A1640,Planilha1!A:Y,24,FALSE)</f>
        <v>Não</v>
      </c>
      <c r="J1640" s="10" t="str">
        <f>VLOOKUP(A1640,Planilha1!A:Y,25,FALSE)</f>
        <v>Não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Não</v>
      </c>
      <c r="I1641" s="10" t="str">
        <f>VLOOKUP(A1641,Planilha1!A:Y,24,FALSE)</f>
        <v>Não</v>
      </c>
      <c r="J1641" s="10" t="str">
        <f>VLOOKUP(A1641,Planilha1!A:Y,25,FALSE)</f>
        <v>Não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Não</v>
      </c>
      <c r="H1642" s="10" t="str">
        <f>VLOOKUP(A1642,Planilha1!A:Y,23,FALSE)</f>
        <v>Não</v>
      </c>
      <c r="I1642" s="10" t="str">
        <f>VLOOKUP(A1642,Planilha1!A:Y,24,FALSE)</f>
        <v>Não</v>
      </c>
      <c r="J1642" s="10" t="str">
        <f>VLOOKUP(A1642,Planilha1!A:Y,25,FALSE)</f>
        <v>Não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Não</v>
      </c>
      <c r="F1646" s="10" t="str">
        <f>VLOOKUP(A1646,Planilha1!A:Y,21,FALSE)</f>
        <v>Não</v>
      </c>
      <c r="G1646" s="10" t="str">
        <f>VLOOKUP(A1646,Planilha1!A:Y,22,FALSE)</f>
        <v>Não</v>
      </c>
      <c r="H1646" s="10" t="str">
        <f>VLOOKUP(A1646,Planilha1!A:Y,23,FALSE)</f>
        <v>Não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Não</v>
      </c>
      <c r="H1649" s="10" t="str">
        <f>VLOOKUP(A1649,Planilha1!A:Y,23,FALSE)</f>
        <v>Não</v>
      </c>
      <c r="I1649" s="10" t="str">
        <f>VLOOKUP(A1649,Planilha1!A:Y,24,FALSE)</f>
        <v>Não</v>
      </c>
      <c r="J1649" s="10" t="str">
        <f>VLOOKUP(A1649,Planilha1!A:Y,25,FALSE)</f>
        <v>Não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Não</v>
      </c>
      <c r="F1655" s="10" t="str">
        <f>VLOOKUP(A1655,Planilha1!A:Y,21,FALSE)</f>
        <v>Sim</v>
      </c>
      <c r="G1655" s="10" t="str">
        <f>VLOOKUP(A1655,Planilha1!A:Y,22,FALSE)</f>
        <v>Não</v>
      </c>
      <c r="H1655" s="10" t="str">
        <f>VLOOKUP(A1655,Planilha1!A:Y,23,FALSE)</f>
        <v>Não</v>
      </c>
      <c r="I1655" s="10" t="str">
        <f>VLOOKUP(A1655,Planilha1!A:Y,24,FALSE)</f>
        <v>Não</v>
      </c>
      <c r="J1655" s="10" t="str">
        <f>VLOOKUP(A1655,Planilha1!A:Y,25,FALSE)</f>
        <v>Não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Não</v>
      </c>
      <c r="H1656" s="10" t="str">
        <f>VLOOKUP(A1656,Planilha1!A:Y,23,FALSE)</f>
        <v>Não</v>
      </c>
      <c r="I1656" s="10" t="str">
        <f>VLOOKUP(A1656,Planilha1!A:Y,24,FALSE)</f>
        <v>Não</v>
      </c>
      <c r="J1656" s="10" t="str">
        <f>VLOOKUP(A1656,Planilha1!A:Y,25,FALSE)</f>
        <v>Não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Não</v>
      </c>
      <c r="H1657" s="10" t="str">
        <f>VLOOKUP(A1657,Planilha1!A:Y,23,FALSE)</f>
        <v>Não</v>
      </c>
      <c r="I1657" s="10" t="str">
        <f>VLOOKUP(A1657,Planilha1!A:Y,24,FALSE)</f>
        <v>Não</v>
      </c>
      <c r="J1657" s="10" t="str">
        <f>VLOOKUP(A1657,Planilha1!A:Y,25,FALSE)</f>
        <v>Não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Não</v>
      </c>
      <c r="H1658" s="10" t="str">
        <f>VLOOKUP(A1658,Planilha1!A:Y,23,FALSE)</f>
        <v>Não</v>
      </c>
      <c r="I1658" s="10" t="str">
        <f>VLOOKUP(A1658,Planilha1!A:Y,24,FALSE)</f>
        <v>Não</v>
      </c>
      <c r="J1658" s="10" t="str">
        <f>VLOOKUP(A1658,Planilha1!A:Y,25,FALSE)</f>
        <v>Não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Não</v>
      </c>
      <c r="H1659" s="10" t="str">
        <f>VLOOKUP(A1659,Planilha1!A:Y,23,FALSE)</f>
        <v>Não</v>
      </c>
      <c r="I1659" s="10" t="str">
        <f>VLOOKUP(A1659,Planilha1!A:Y,24,FALSE)</f>
        <v>Não</v>
      </c>
      <c r="J1659" s="10" t="str">
        <f>VLOOKUP(A1659,Planilha1!A:Y,25,FALSE)</f>
        <v>Não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Não</v>
      </c>
      <c r="H1660" s="10" t="str">
        <f>VLOOKUP(A1660,Planilha1!A:Y,23,FALSE)</f>
        <v>Não</v>
      </c>
      <c r="I1660" s="10" t="str">
        <f>VLOOKUP(A1660,Planilha1!A:Y,24,FALSE)</f>
        <v>Não</v>
      </c>
      <c r="J1660" s="10" t="str">
        <f>VLOOKUP(A1660,Planilha1!A:Y,25,FALSE)</f>
        <v>Não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Não</v>
      </c>
      <c r="H1661" s="10" t="str">
        <f>VLOOKUP(A1661,Planilha1!A:Y,23,FALSE)</f>
        <v>Não</v>
      </c>
      <c r="I1661" s="10" t="str">
        <f>VLOOKUP(A1661,Planilha1!A:Y,24,FALSE)</f>
        <v>Não</v>
      </c>
      <c r="J1661" s="10" t="str">
        <f>VLOOKUP(A1661,Planilha1!A:Y,25,FALSE)</f>
        <v>Não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Não</v>
      </c>
      <c r="H1662" s="10" t="str">
        <f>VLOOKUP(A1662,Planilha1!A:Y,23,FALSE)</f>
        <v>Não</v>
      </c>
      <c r="I1662" s="10" t="str">
        <f>VLOOKUP(A1662,Planilha1!A:Y,24,FALSE)</f>
        <v>Não</v>
      </c>
      <c r="J1662" s="10" t="str">
        <f>VLOOKUP(A1662,Planilha1!A:Y,25,FALSE)</f>
        <v>Não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Não</v>
      </c>
      <c r="I1663" s="10" t="str">
        <f>VLOOKUP(A1663,Planilha1!A:Y,24,FALSE)</f>
        <v>Não</v>
      </c>
      <c r="J1663" s="10" t="str">
        <f>VLOOKUP(A1663,Planilha1!A:Y,25,FALSE)</f>
        <v>Não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Não</v>
      </c>
      <c r="H1664" s="10" t="str">
        <f>VLOOKUP(A1664,Planilha1!A:Y,23,FALSE)</f>
        <v>Não</v>
      </c>
      <c r="I1664" s="10" t="str">
        <f>VLOOKUP(A1664,Planilha1!A:Y,24,FALSE)</f>
        <v>Não</v>
      </c>
      <c r="J1664" s="10" t="str">
        <f>VLOOKUP(A1664,Planilha1!A:Y,25,FALSE)</f>
        <v>Não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Não</v>
      </c>
      <c r="H1665" s="10" t="str">
        <f>VLOOKUP(A1665,Planilha1!A:Y,23,FALSE)</f>
        <v>Não</v>
      </c>
      <c r="I1665" s="10" t="str">
        <f>VLOOKUP(A1665,Planilha1!A:Y,24,FALSE)</f>
        <v>Não</v>
      </c>
      <c r="J1665" s="10" t="str">
        <f>VLOOKUP(A1665,Planilha1!A:Y,25,FALSE)</f>
        <v>Não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Não</v>
      </c>
      <c r="H1666" s="10" t="str">
        <f>VLOOKUP(A1666,Planilha1!A:Y,23,FALSE)</f>
        <v>Não</v>
      </c>
      <c r="I1666" s="10" t="str">
        <f>VLOOKUP(A1666,Planilha1!A:Y,24,FALSE)</f>
        <v>Não</v>
      </c>
      <c r="J1666" s="10" t="str">
        <f>VLOOKUP(A1666,Planilha1!A:Y,25,FALSE)</f>
        <v>Não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Não</v>
      </c>
      <c r="H1667" s="10" t="str">
        <f>VLOOKUP(A1667,Planilha1!A:Y,23,FALSE)</f>
        <v>Não</v>
      </c>
      <c r="I1667" s="10" t="str">
        <f>VLOOKUP(A1667,Planilha1!A:Y,24,FALSE)</f>
        <v>Não</v>
      </c>
      <c r="J1667" s="10" t="str">
        <f>VLOOKUP(A1667,Planilha1!A:Y,25,FALSE)</f>
        <v>Não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Não</v>
      </c>
      <c r="H1668" s="10" t="str">
        <f>VLOOKUP(A1668,Planilha1!A:Y,23,FALSE)</f>
        <v>Não</v>
      </c>
      <c r="I1668" s="10" t="str">
        <f>VLOOKUP(A1668,Planilha1!A:Y,24,FALSE)</f>
        <v>Não</v>
      </c>
      <c r="J1668" s="10" t="str">
        <f>VLOOKUP(A1668,Planilha1!A:Y,25,FALSE)</f>
        <v>Não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Não</v>
      </c>
      <c r="H1669" s="10" t="str">
        <f>VLOOKUP(A1669,Planilha1!A:Y,23,FALSE)</f>
        <v>Não</v>
      </c>
      <c r="I1669" s="10" t="str">
        <f>VLOOKUP(A1669,Planilha1!A:Y,24,FALSE)</f>
        <v>Não</v>
      </c>
      <c r="J1669" s="10" t="str">
        <f>VLOOKUP(A1669,Planilha1!A:Y,25,FALSE)</f>
        <v>Não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Não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Não</v>
      </c>
      <c r="I1670" s="10" t="str">
        <f>VLOOKUP(A1670,Planilha1!A:Y,24,FALSE)</f>
        <v>Não</v>
      </c>
      <c r="J1670" s="10" t="str">
        <f>VLOOKUP(A1670,Planilha1!A:Y,25,FALSE)</f>
        <v>Não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Não</v>
      </c>
      <c r="H1671" s="10" t="str">
        <f>VLOOKUP(A1671,Planilha1!A:Y,23,FALSE)</f>
        <v>Não</v>
      </c>
      <c r="I1671" s="10" t="str">
        <f>VLOOKUP(A1671,Planilha1!A:Y,24,FALSE)</f>
        <v>Não</v>
      </c>
      <c r="J1671" s="10" t="str">
        <f>VLOOKUP(A1671,Planilha1!A:Y,25,FALSE)</f>
        <v>Não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Não</v>
      </c>
      <c r="I1672" s="10" t="str">
        <f>VLOOKUP(A1672,Planilha1!A:Y,24,FALSE)</f>
        <v>Não</v>
      </c>
      <c r="J1672" s="10" t="str">
        <f>VLOOKUP(A1672,Planilha1!A:Y,25,FALSE)</f>
        <v>Não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Não</v>
      </c>
      <c r="I1673" s="10" t="str">
        <f>VLOOKUP(A1673,Planilha1!A:Y,24,FALSE)</f>
        <v>Não</v>
      </c>
      <c r="J1673" s="10" t="str">
        <f>VLOOKUP(A1673,Planilha1!A:Y,25,FALSE)</f>
        <v>Não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Não</v>
      </c>
      <c r="H1674" s="10" t="str">
        <f>VLOOKUP(A1674,Planilha1!A:Y,23,FALSE)</f>
        <v>Não</v>
      </c>
      <c r="I1674" s="10" t="str">
        <f>VLOOKUP(A1674,Planilha1!A:Y,24,FALSE)</f>
        <v>Não</v>
      </c>
      <c r="J1674" s="10" t="str">
        <f>VLOOKUP(A1674,Planilha1!A:Y,25,FALSE)</f>
        <v>Não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Não</v>
      </c>
      <c r="H1675" s="10" t="str">
        <f>VLOOKUP(A1675,Planilha1!A:Y,23,FALSE)</f>
        <v>Não</v>
      </c>
      <c r="I1675" s="10" t="str">
        <f>VLOOKUP(A1675,Planilha1!A:Y,24,FALSE)</f>
        <v>Não</v>
      </c>
      <c r="J1675" s="10" t="str">
        <f>VLOOKUP(A1675,Planilha1!A:Y,25,FALSE)</f>
        <v>Não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Não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Não</v>
      </c>
      <c r="I1676" s="10" t="str">
        <f>VLOOKUP(A1676,Planilha1!A:Y,24,FALSE)</f>
        <v>Não</v>
      </c>
      <c r="J1676" s="10" t="str">
        <f>VLOOKUP(A1676,Planilha1!A:Y,25,FALSE)</f>
        <v>Não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Não</v>
      </c>
      <c r="H1677" s="10" t="str">
        <f>VLOOKUP(A1677,Planilha1!A:Y,23,FALSE)</f>
        <v>Não</v>
      </c>
      <c r="I1677" s="10" t="str">
        <f>VLOOKUP(A1677,Planilha1!A:Y,24,FALSE)</f>
        <v>Não</v>
      </c>
      <c r="J1677" s="10" t="str">
        <f>VLOOKUP(A1677,Planilha1!A:Y,25,FALSE)</f>
        <v>Não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Não</v>
      </c>
      <c r="G1678" s="10" t="str">
        <f>VLOOKUP(A1678,Planilha1!A:Y,22,FALSE)</f>
        <v>Não</v>
      </c>
      <c r="H1678" s="10" t="str">
        <f>VLOOKUP(A1678,Planilha1!A:Y,23,FALSE)</f>
        <v>Não</v>
      </c>
      <c r="I1678" s="10" t="str">
        <f>VLOOKUP(A1678,Planilha1!A:Y,24,FALSE)</f>
        <v>Não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Não</v>
      </c>
      <c r="G1679" s="10" t="str">
        <f>VLOOKUP(A1679,Planilha1!A:Y,22,FALSE)</f>
        <v>Não</v>
      </c>
      <c r="H1679" s="10" t="str">
        <f>VLOOKUP(A1679,Planilha1!A:Y,23,FALSE)</f>
        <v>Não</v>
      </c>
      <c r="I1679" s="10" t="str">
        <f>VLOOKUP(A1679,Planilha1!A:Y,24,FALSE)</f>
        <v>Não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Não</v>
      </c>
      <c r="H1680" s="10" t="str">
        <f>VLOOKUP(A1680,Planilha1!A:Y,23,FALSE)</f>
        <v>Não</v>
      </c>
      <c r="I1680" s="10" t="str">
        <f>VLOOKUP(A1680,Planilha1!A:Y,24,FALSE)</f>
        <v>Não</v>
      </c>
      <c r="J1680" s="10" t="str">
        <f>VLOOKUP(A1680,Planilha1!A:Y,25,FALSE)</f>
        <v>Não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Não</v>
      </c>
      <c r="H1682" s="10" t="str">
        <f>VLOOKUP(A1682,Planilha1!A:Y,23,FALSE)</f>
        <v>Não</v>
      </c>
      <c r="I1682" s="10" t="str">
        <f>VLOOKUP(A1682,Planilha1!A:Y,24,FALSE)</f>
        <v>Não</v>
      </c>
      <c r="J1682" s="10" t="str">
        <f>VLOOKUP(A1682,Planilha1!A:Y,25,FALSE)</f>
        <v>Não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Não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Não</v>
      </c>
      <c r="I1683" s="10" t="str">
        <f>VLOOKUP(A1683,Planilha1!A:Y,24,FALSE)</f>
        <v>Não</v>
      </c>
      <c r="J1683" s="10" t="str">
        <f>VLOOKUP(A1683,Planilha1!A:Y,25,FALSE)</f>
        <v>Não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Não</v>
      </c>
      <c r="H1684" s="10" t="str">
        <f>VLOOKUP(A1684,Planilha1!A:Y,23,FALSE)</f>
        <v>Não</v>
      </c>
      <c r="I1684" s="10" t="str">
        <f>VLOOKUP(A1684,Planilha1!A:Y,24,FALSE)</f>
        <v>Não</v>
      </c>
      <c r="J1684" s="10" t="str">
        <f>VLOOKUP(A1684,Planilha1!A:Y,25,FALSE)</f>
        <v>Não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Não</v>
      </c>
      <c r="H1685" s="10" t="str">
        <f>VLOOKUP(A1685,Planilha1!A:Y,23,FALSE)</f>
        <v>Não</v>
      </c>
      <c r="I1685" s="10" t="str">
        <f>VLOOKUP(A1685,Planilha1!A:Y,24,FALSE)</f>
        <v>Não</v>
      </c>
      <c r="J1685" s="10" t="str">
        <f>VLOOKUP(A1685,Planilha1!A:Y,25,FALSE)</f>
        <v>Não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Não</v>
      </c>
      <c r="H1686" s="10" t="str">
        <f>VLOOKUP(A1686,Planilha1!A:Y,23,FALSE)</f>
        <v>Não</v>
      </c>
      <c r="I1686" s="10" t="str">
        <f>VLOOKUP(A1686,Planilha1!A:Y,24,FALSE)</f>
        <v>Não</v>
      </c>
      <c r="J1686" s="10" t="str">
        <f>VLOOKUP(A1686,Planilha1!A:Y,25,FALSE)</f>
        <v>Não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Não</v>
      </c>
      <c r="H1687" s="10" t="str">
        <f>VLOOKUP(A1687,Planilha1!A:Y,23,FALSE)</f>
        <v>Não</v>
      </c>
      <c r="I1687" s="10" t="str">
        <f>VLOOKUP(A1687,Planilha1!A:Y,24,FALSE)</f>
        <v>Não</v>
      </c>
      <c r="J1687" s="10" t="str">
        <f>VLOOKUP(A1687,Planilha1!A:Y,25,FALSE)</f>
        <v>Não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Não</v>
      </c>
      <c r="I1688" s="10" t="str">
        <f>VLOOKUP(A1688,Planilha1!A:Y,24,FALSE)</f>
        <v>Não</v>
      </c>
      <c r="J1688" s="10" t="str">
        <f>VLOOKUP(A1688,Planilha1!A:Y,25,FALSE)</f>
        <v>Não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Não</v>
      </c>
      <c r="F1689" s="10" t="str">
        <f>VLOOKUP(A1689,Planilha1!A:Y,21,FALSE)</f>
        <v>Sim</v>
      </c>
      <c r="G1689" s="10" t="str">
        <f>VLOOKUP(A1689,Planilha1!A:Y,22,FALSE)</f>
        <v>Não</v>
      </c>
      <c r="H1689" s="10" t="str">
        <f>VLOOKUP(A1689,Planilha1!A:Y,23,FALSE)</f>
        <v>Não</v>
      </c>
      <c r="I1689" s="10" t="str">
        <f>VLOOKUP(A1689,Planilha1!A:Y,24,FALSE)</f>
        <v>Não</v>
      </c>
      <c r="J1689" s="10" t="str">
        <f>VLOOKUP(A1689,Planilha1!A:Y,25,FALSE)</f>
        <v>Não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Não</v>
      </c>
      <c r="I1690" s="10" t="str">
        <f>VLOOKUP(A1690,Planilha1!A:Y,24,FALSE)</f>
        <v>Não</v>
      </c>
      <c r="J1690" s="10" t="str">
        <f>VLOOKUP(A1690,Planilha1!A:Y,25,FALSE)</f>
        <v>Não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Não</v>
      </c>
      <c r="H1691" s="10" t="str">
        <f>VLOOKUP(A1691,Planilha1!A:Y,23,FALSE)</f>
        <v>Não</v>
      </c>
      <c r="I1691" s="10" t="str">
        <f>VLOOKUP(A1691,Planilha1!A:Y,24,FALSE)</f>
        <v>Não</v>
      </c>
      <c r="J1691" s="10" t="str">
        <f>VLOOKUP(A1691,Planilha1!A:Y,25,FALSE)</f>
        <v>Não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Não</v>
      </c>
      <c r="H1692" s="10" t="str">
        <f>VLOOKUP(A1692,Planilha1!A:Y,23,FALSE)</f>
        <v>Não</v>
      </c>
      <c r="I1692" s="10" t="str">
        <f>VLOOKUP(A1692,Planilha1!A:Y,24,FALSE)</f>
        <v>Não</v>
      </c>
      <c r="J1692" s="10" t="str">
        <f>VLOOKUP(A1692,Planilha1!A:Y,25,FALSE)</f>
        <v>Não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Não</v>
      </c>
      <c r="H1693" s="10" t="str">
        <f>VLOOKUP(A1693,Planilha1!A:Y,23,FALSE)</f>
        <v>Não</v>
      </c>
      <c r="I1693" s="10" t="str">
        <f>VLOOKUP(A1693,Planilha1!A:Y,24,FALSE)</f>
        <v>Não</v>
      </c>
      <c r="J1693" s="10" t="str">
        <f>VLOOKUP(A1693,Planilha1!A:Y,25,FALSE)</f>
        <v>Não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Não</v>
      </c>
      <c r="H1694" s="10" t="str">
        <f>VLOOKUP(A1694,Planilha1!A:Y,23,FALSE)</f>
        <v>Não</v>
      </c>
      <c r="I1694" s="10" t="str">
        <f>VLOOKUP(A1694,Planilha1!A:Y,24,FALSE)</f>
        <v>Não</v>
      </c>
      <c r="J1694" s="10" t="str">
        <f>VLOOKUP(A1694,Planilha1!A:Y,25,FALSE)</f>
        <v>Não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Não</v>
      </c>
      <c r="H1695" s="10" t="str">
        <f>VLOOKUP(A1695,Planilha1!A:Y,23,FALSE)</f>
        <v>Não</v>
      </c>
      <c r="I1695" s="10" t="str">
        <f>VLOOKUP(A1695,Planilha1!A:Y,24,FALSE)</f>
        <v>Não</v>
      </c>
      <c r="J1695" s="10" t="str">
        <f>VLOOKUP(A1695,Planilha1!A:Y,25,FALSE)</f>
        <v>Não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Não</v>
      </c>
      <c r="H1697" s="10" t="str">
        <f>VLOOKUP(A1697,Planilha1!A:Y,23,FALSE)</f>
        <v>Não</v>
      </c>
      <c r="I1697" s="10" t="str">
        <f>VLOOKUP(A1697,Planilha1!A:Y,24,FALSE)</f>
        <v>Não</v>
      </c>
      <c r="J1697" s="10" t="str">
        <f>VLOOKUP(A1697,Planilha1!A:Y,25,FALSE)</f>
        <v>Não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Não</v>
      </c>
      <c r="H1698" s="10" t="str">
        <f>VLOOKUP(A1698,Planilha1!A:Y,23,FALSE)</f>
        <v>Não</v>
      </c>
      <c r="I1698" s="10" t="str">
        <f>VLOOKUP(A1698,Planilha1!A:Y,24,FALSE)</f>
        <v>Não</v>
      </c>
      <c r="J1698" s="10" t="str">
        <f>VLOOKUP(A1698,Planilha1!A:Y,25,FALSE)</f>
        <v>Não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Não</v>
      </c>
      <c r="H1699" s="10" t="str">
        <f>VLOOKUP(A1699,Planilha1!A:Y,23,FALSE)</f>
        <v>Não</v>
      </c>
      <c r="I1699" s="10" t="str">
        <f>VLOOKUP(A1699,Planilha1!A:Y,24,FALSE)</f>
        <v>Não</v>
      </c>
      <c r="J1699" s="10" t="str">
        <f>VLOOKUP(A1699,Planilha1!A:Y,25,FALSE)</f>
        <v>Não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Não</v>
      </c>
      <c r="I1702" s="10" t="str">
        <f>VLOOKUP(A1702,Planilha1!A:Y,24,FALSE)</f>
        <v>Não</v>
      </c>
      <c r="J1702" s="10" t="str">
        <f>VLOOKUP(A1702,Planilha1!A:Y,25,FALSE)</f>
        <v>Não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Não</v>
      </c>
      <c r="H1703" s="10" t="str">
        <f>VLOOKUP(A1703,Planilha1!A:Y,23,FALSE)</f>
        <v>Não</v>
      </c>
      <c r="I1703" s="10" t="str">
        <f>VLOOKUP(A1703,Planilha1!A:Y,24,FALSE)</f>
        <v>Não</v>
      </c>
      <c r="J1703" s="10" t="str">
        <f>VLOOKUP(A1703,Planilha1!A:Y,25,FALSE)</f>
        <v>Não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Não</v>
      </c>
      <c r="F1705" s="10" t="str">
        <f>VLOOKUP(A1705,Planilha1!A:Y,21,FALSE)</f>
        <v>Não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Não</v>
      </c>
      <c r="J1705" s="10" t="str">
        <f>VLOOKUP(A1705,Planilha1!A:Y,25,FALSE)</f>
        <v>Não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Não</v>
      </c>
      <c r="H1706" s="10" t="str">
        <f>VLOOKUP(A1706,Planilha1!A:Y,23,FALSE)</f>
        <v>Não</v>
      </c>
      <c r="I1706" s="10" t="str">
        <f>VLOOKUP(A1706,Planilha1!A:Y,24,FALSE)</f>
        <v>Não</v>
      </c>
      <c r="J1706" s="10" t="str">
        <f>VLOOKUP(A1706,Planilha1!A:Y,25,FALSE)</f>
        <v>Não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Não</v>
      </c>
      <c r="I1707" s="10" t="str">
        <f>VLOOKUP(A1707,Planilha1!A:Y,24,FALSE)</f>
        <v>Não</v>
      </c>
      <c r="J1707" s="10" t="str">
        <f>VLOOKUP(A1707,Planilha1!A:Y,25,FALSE)</f>
        <v>Não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Não</v>
      </c>
      <c r="I1708" s="10" t="str">
        <f>VLOOKUP(A1708,Planilha1!A:Y,24,FALSE)</f>
        <v>Não</v>
      </c>
      <c r="J1708" s="10" t="str">
        <f>VLOOKUP(A1708,Planilha1!A:Y,25,FALSE)</f>
        <v>Não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Não</v>
      </c>
      <c r="H1709" s="10" t="str">
        <f>VLOOKUP(A1709,Planilha1!A:Y,23,FALSE)</f>
        <v>Não</v>
      </c>
      <c r="I1709" s="10" t="str">
        <f>VLOOKUP(A1709,Planilha1!A:Y,24,FALSE)</f>
        <v>Não</v>
      </c>
      <c r="J1709" s="10" t="str">
        <f>VLOOKUP(A1709,Planilha1!A:Y,25,FALSE)</f>
        <v>Não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Não</v>
      </c>
      <c r="H1710" s="10" t="str">
        <f>VLOOKUP(A1710,Planilha1!A:Y,23,FALSE)</f>
        <v>Não</v>
      </c>
      <c r="I1710" s="10" t="str">
        <f>VLOOKUP(A1710,Planilha1!A:Y,24,FALSE)</f>
        <v>Não</v>
      </c>
      <c r="J1710" s="10" t="str">
        <f>VLOOKUP(A1710,Planilha1!A:Y,25,FALSE)</f>
        <v>Não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Não</v>
      </c>
      <c r="H1712" s="10" t="str">
        <f>VLOOKUP(A1712,Planilha1!A:Y,23,FALSE)</f>
        <v>Não</v>
      </c>
      <c r="I1712" s="10" t="str">
        <f>VLOOKUP(A1712,Planilha1!A:Y,24,FALSE)</f>
        <v>Não</v>
      </c>
      <c r="J1712" s="10" t="str">
        <f>VLOOKUP(A1712,Planilha1!A:Y,25,FALSE)</f>
        <v>Não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Não</v>
      </c>
      <c r="H1713" s="10" t="str">
        <f>VLOOKUP(A1713,Planilha1!A:Y,23,FALSE)</f>
        <v>Não</v>
      </c>
      <c r="I1713" s="10" t="str">
        <f>VLOOKUP(A1713,Planilha1!A:Y,24,FALSE)</f>
        <v>Não</v>
      </c>
      <c r="J1713" s="10" t="str">
        <f>VLOOKUP(A1713,Planilha1!A:Y,25,FALSE)</f>
        <v>Não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Não</v>
      </c>
      <c r="I1714" s="10" t="str">
        <f>VLOOKUP(A1714,Planilha1!A:Y,24,FALSE)</f>
        <v>Não</v>
      </c>
      <c r="J1714" s="10" t="str">
        <f>VLOOKUP(A1714,Planilha1!A:Y,25,FALSE)</f>
        <v>Não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Não</v>
      </c>
      <c r="H1715" s="10" t="str">
        <f>VLOOKUP(A1715,Planilha1!A:Y,23,FALSE)</f>
        <v>Não</v>
      </c>
      <c r="I1715" s="10" t="str">
        <f>VLOOKUP(A1715,Planilha1!A:Y,24,FALSE)</f>
        <v>Não</v>
      </c>
      <c r="J1715" s="10" t="str">
        <f>VLOOKUP(A1715,Planilha1!A:Y,25,FALSE)</f>
        <v>Não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Não</v>
      </c>
      <c r="H1716" s="10" t="str">
        <f>VLOOKUP(A1716,Planilha1!A:Y,23,FALSE)</f>
        <v>Não</v>
      </c>
      <c r="I1716" s="10" t="str">
        <f>VLOOKUP(A1716,Planilha1!A:Y,24,FALSE)</f>
        <v>Não</v>
      </c>
      <c r="J1716" s="10" t="str">
        <f>VLOOKUP(A1716,Planilha1!A:Y,25,FALSE)</f>
        <v>Não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Não</v>
      </c>
      <c r="I1717" s="10" t="str">
        <f>VLOOKUP(A1717,Planilha1!A:Y,24,FALSE)</f>
        <v>Não</v>
      </c>
      <c r="J1717" s="10" t="str">
        <f>VLOOKUP(A1717,Planilha1!A:Y,25,FALSE)</f>
        <v>Não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Não</v>
      </c>
      <c r="H1718" s="10" t="str">
        <f>VLOOKUP(A1718,Planilha1!A:Y,23,FALSE)</f>
        <v>Não</v>
      </c>
      <c r="I1718" s="10" t="str">
        <f>VLOOKUP(A1718,Planilha1!A:Y,24,FALSE)</f>
        <v>Não</v>
      </c>
      <c r="J1718" s="10" t="str">
        <f>VLOOKUP(A1718,Planilha1!A:Y,25,FALSE)</f>
        <v>Não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Não</v>
      </c>
      <c r="H1719" s="10" t="str">
        <f>VLOOKUP(A1719,Planilha1!A:Y,23,FALSE)</f>
        <v>Não</v>
      </c>
      <c r="I1719" s="10" t="str">
        <f>VLOOKUP(A1719,Planilha1!A:Y,24,FALSE)</f>
        <v>Não</v>
      </c>
      <c r="J1719" s="10" t="str">
        <f>VLOOKUP(A1719,Planilha1!A:Y,25,FALSE)</f>
        <v>Não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Não</v>
      </c>
      <c r="H1720" s="10" t="str">
        <f>VLOOKUP(A1720,Planilha1!A:Y,23,FALSE)</f>
        <v>Não</v>
      </c>
      <c r="I1720" s="10" t="str">
        <f>VLOOKUP(A1720,Planilha1!A:Y,24,FALSE)</f>
        <v>Não</v>
      </c>
      <c r="J1720" s="10" t="str">
        <f>VLOOKUP(A1720,Planilha1!A:Y,25,FALSE)</f>
        <v>Não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Não</v>
      </c>
      <c r="H1721" s="10" t="str">
        <f>VLOOKUP(A1721,Planilha1!A:Y,23,FALSE)</f>
        <v>Não</v>
      </c>
      <c r="I1721" s="10" t="str">
        <f>VLOOKUP(A1721,Planilha1!A:Y,24,FALSE)</f>
        <v>Não</v>
      </c>
      <c r="J1721" s="10" t="str">
        <f>VLOOKUP(A1721,Planilha1!A:Y,25,FALSE)</f>
        <v>Não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Não</v>
      </c>
      <c r="I1722" s="10" t="str">
        <f>VLOOKUP(A1722,Planilha1!A:Y,24,FALSE)</f>
        <v>Não</v>
      </c>
      <c r="J1722" s="10" t="str">
        <f>VLOOKUP(A1722,Planilha1!A:Y,25,FALSE)</f>
        <v>Não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Não</v>
      </c>
      <c r="H1723" s="10" t="str">
        <f>VLOOKUP(A1723,Planilha1!A:Y,23,FALSE)</f>
        <v>Não</v>
      </c>
      <c r="I1723" s="10" t="str">
        <f>VLOOKUP(A1723,Planilha1!A:Y,24,FALSE)</f>
        <v>Não</v>
      </c>
      <c r="J1723" s="10" t="str">
        <f>VLOOKUP(A1723,Planilha1!A:Y,25,FALSE)</f>
        <v>Não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Não</v>
      </c>
      <c r="H1724" s="10" t="str">
        <f>VLOOKUP(A1724,Planilha1!A:Y,23,FALSE)</f>
        <v>Não</v>
      </c>
      <c r="I1724" s="10" t="str">
        <f>VLOOKUP(A1724,Planilha1!A:Y,24,FALSE)</f>
        <v>Não</v>
      </c>
      <c r="J1724" s="10" t="str">
        <f>VLOOKUP(A1724,Planilha1!A:Y,25,FALSE)</f>
        <v>Não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Não</v>
      </c>
      <c r="H1725" s="10" t="str">
        <f>VLOOKUP(A1725,Planilha1!A:Y,23,FALSE)</f>
        <v>Não</v>
      </c>
      <c r="I1725" s="10" t="str">
        <f>VLOOKUP(A1725,Planilha1!A:Y,24,FALSE)</f>
        <v>Não</v>
      </c>
      <c r="J1725" s="10" t="str">
        <f>VLOOKUP(A1725,Planilha1!A:Y,25,FALSE)</f>
        <v>Não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Não</v>
      </c>
      <c r="I1726" s="10" t="str">
        <f>VLOOKUP(A1726,Planilha1!A:Y,24,FALSE)</f>
        <v>Não</v>
      </c>
      <c r="J1726" s="10" t="str">
        <f>VLOOKUP(A1726,Planilha1!A:Y,25,FALSE)</f>
        <v>Não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Não</v>
      </c>
      <c r="H1727" s="10" t="str">
        <f>VLOOKUP(A1727,Planilha1!A:Y,23,FALSE)</f>
        <v>Não</v>
      </c>
      <c r="I1727" s="10" t="str">
        <f>VLOOKUP(A1727,Planilha1!A:Y,24,FALSE)</f>
        <v>Não</v>
      </c>
      <c r="J1727" s="10" t="str">
        <f>VLOOKUP(A1727,Planilha1!A:Y,25,FALSE)</f>
        <v>Não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Não</v>
      </c>
      <c r="F1728" s="10" t="str">
        <f>VLOOKUP(A1728,Planilha1!A:Y,21,FALSE)</f>
        <v>Não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Não</v>
      </c>
      <c r="F1729" s="10" t="str">
        <f>VLOOKUP(A1729,Planilha1!A:Y,21,FALSE)</f>
        <v>Sim</v>
      </c>
      <c r="G1729" s="10" t="str">
        <f>VLOOKUP(A1729,Planilha1!A:Y,22,FALSE)</f>
        <v>Não</v>
      </c>
      <c r="H1729" s="10" t="str">
        <f>VLOOKUP(A1729,Planilha1!A:Y,23,FALSE)</f>
        <v>Não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Não</v>
      </c>
      <c r="H1730" s="10" t="str">
        <f>VLOOKUP(A1730,Planilha1!A:Y,23,FALSE)</f>
        <v>Não</v>
      </c>
      <c r="I1730" s="10" t="str">
        <f>VLOOKUP(A1730,Planilha1!A:Y,24,FALSE)</f>
        <v>Não</v>
      </c>
      <c r="J1730" s="10" t="str">
        <f>VLOOKUP(A1730,Planilha1!A:Y,25,FALSE)</f>
        <v>Não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Não</v>
      </c>
      <c r="H1731" s="10" t="str">
        <f>VLOOKUP(A1731,Planilha1!A:Y,23,FALSE)</f>
        <v>Não</v>
      </c>
      <c r="I1731" s="10" t="str">
        <f>VLOOKUP(A1731,Planilha1!A:Y,24,FALSE)</f>
        <v>Não</v>
      </c>
      <c r="J1731" s="10" t="str">
        <f>VLOOKUP(A1731,Planilha1!A:Y,25,FALSE)</f>
        <v>Não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Não</v>
      </c>
      <c r="H1732" s="10" t="str">
        <f>VLOOKUP(A1732,Planilha1!A:Y,23,FALSE)</f>
        <v>Não</v>
      </c>
      <c r="I1732" s="10" t="str">
        <f>VLOOKUP(A1732,Planilha1!A:Y,24,FALSE)</f>
        <v>Não</v>
      </c>
      <c r="J1732" s="10" t="str">
        <f>VLOOKUP(A1732,Planilha1!A:Y,25,FALSE)</f>
        <v>Não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Não</v>
      </c>
      <c r="H1733" s="10" t="str">
        <f>VLOOKUP(A1733,Planilha1!A:Y,23,FALSE)</f>
        <v>Não</v>
      </c>
      <c r="I1733" s="10" t="str">
        <f>VLOOKUP(A1733,Planilha1!A:Y,24,FALSE)</f>
        <v>Não</v>
      </c>
      <c r="J1733" s="10" t="str">
        <f>VLOOKUP(A1733,Planilha1!A:Y,25,FALSE)</f>
        <v>Não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Não</v>
      </c>
      <c r="I1734" s="10" t="str">
        <f>VLOOKUP(A1734,Planilha1!A:Y,24,FALSE)</f>
        <v>Não</v>
      </c>
      <c r="J1734" s="10" t="str">
        <f>VLOOKUP(A1734,Planilha1!A:Y,25,FALSE)</f>
        <v>Não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Não</v>
      </c>
      <c r="F1735" s="10" t="str">
        <f>VLOOKUP(A1735,Planilha1!A:Y,21,FALSE)</f>
        <v>Sim</v>
      </c>
      <c r="G1735" s="10" t="str">
        <f>VLOOKUP(A1735,Planilha1!A:Y,22,FALSE)</f>
        <v>Não</v>
      </c>
      <c r="H1735" s="10" t="str">
        <f>VLOOKUP(A1735,Planilha1!A:Y,23,FALSE)</f>
        <v>Não</v>
      </c>
      <c r="I1735" s="10" t="str">
        <f>VLOOKUP(A1735,Planilha1!A:Y,24,FALSE)</f>
        <v>Não</v>
      </c>
      <c r="J1735" s="10" t="str">
        <f>VLOOKUP(A1735,Planilha1!A:Y,25,FALSE)</f>
        <v>Não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Não</v>
      </c>
      <c r="H1736" s="10" t="str">
        <f>VLOOKUP(A1736,Planilha1!A:Y,23,FALSE)</f>
        <v>Não</v>
      </c>
      <c r="I1736" s="10" t="str">
        <f>VLOOKUP(A1736,Planilha1!A:Y,24,FALSE)</f>
        <v>Não</v>
      </c>
      <c r="J1736" s="10" t="str">
        <f>VLOOKUP(A1736,Planilha1!A:Y,25,FALSE)</f>
        <v>Não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Não</v>
      </c>
      <c r="H1737" s="10" t="str">
        <f>VLOOKUP(A1737,Planilha1!A:Y,23,FALSE)</f>
        <v>Não</v>
      </c>
      <c r="I1737" s="10" t="str">
        <f>VLOOKUP(A1737,Planilha1!A:Y,24,FALSE)</f>
        <v>Não</v>
      </c>
      <c r="J1737" s="10" t="str">
        <f>VLOOKUP(A1737,Planilha1!A:Y,25,FALSE)</f>
        <v>Não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Não</v>
      </c>
      <c r="H1738" s="10" t="str">
        <f>VLOOKUP(A1738,Planilha1!A:Y,23,FALSE)</f>
        <v>Não</v>
      </c>
      <c r="I1738" s="10" t="str">
        <f>VLOOKUP(A1738,Planilha1!A:Y,24,FALSE)</f>
        <v>Não</v>
      </c>
      <c r="J1738" s="10" t="str">
        <f>VLOOKUP(A1738,Planilha1!A:Y,25,FALSE)</f>
        <v>Não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Não</v>
      </c>
      <c r="H1739" s="10" t="str">
        <f>VLOOKUP(A1739,Planilha1!A:Y,23,FALSE)</f>
        <v>Não</v>
      </c>
      <c r="I1739" s="10" t="str">
        <f>VLOOKUP(A1739,Planilha1!A:Y,24,FALSE)</f>
        <v>Não</v>
      </c>
      <c r="J1739" s="10" t="str">
        <f>VLOOKUP(A1739,Planilha1!A:Y,25,FALSE)</f>
        <v>Não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Não</v>
      </c>
      <c r="I1740" s="10" t="str">
        <f>VLOOKUP(A1740,Planilha1!A:Y,24,FALSE)</f>
        <v>Não</v>
      </c>
      <c r="J1740" s="10" t="str">
        <f>VLOOKUP(A1740,Planilha1!A:Y,25,FALSE)</f>
        <v>Não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Não</v>
      </c>
      <c r="I1741" s="10" t="str">
        <f>VLOOKUP(A1741,Planilha1!A:Y,24,FALSE)</f>
        <v>Não</v>
      </c>
      <c r="J1741" s="10" t="str">
        <f>VLOOKUP(A1741,Planilha1!A:Y,25,FALSE)</f>
        <v>Não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Não</v>
      </c>
      <c r="F1742" s="10" t="str">
        <f>VLOOKUP(A1742,Planilha1!A:Y,21,FALSE)</f>
        <v>Sim</v>
      </c>
      <c r="G1742" s="10" t="str">
        <f>VLOOKUP(A1742,Planilha1!A:Y,22,FALSE)</f>
        <v>Não</v>
      </c>
      <c r="H1742" s="10" t="str">
        <f>VLOOKUP(A1742,Planilha1!A:Y,23,FALSE)</f>
        <v>Não</v>
      </c>
      <c r="I1742" s="10" t="str">
        <f>VLOOKUP(A1742,Planilha1!A:Y,24,FALSE)</f>
        <v>Não</v>
      </c>
      <c r="J1742" s="10" t="str">
        <f>VLOOKUP(A1742,Planilha1!A:Y,25,FALSE)</f>
        <v>Não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Não</v>
      </c>
      <c r="I1743" s="10" t="str">
        <f>VLOOKUP(A1743,Planilha1!A:Y,24,FALSE)</f>
        <v>Não</v>
      </c>
      <c r="J1743" s="10" t="str">
        <f>VLOOKUP(A1743,Planilha1!A:Y,25,FALSE)</f>
        <v>Não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Não</v>
      </c>
      <c r="I1744" s="10" t="str">
        <f>VLOOKUP(A1744,Planilha1!A:Y,24,FALSE)</f>
        <v>Não</v>
      </c>
      <c r="J1744" s="10" t="str">
        <f>VLOOKUP(A1744,Planilha1!A:Y,25,FALSE)</f>
        <v>Não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Não</v>
      </c>
      <c r="H1746" s="10" t="str">
        <f>VLOOKUP(A1746,Planilha1!A:Y,23,FALSE)</f>
        <v>Não</v>
      </c>
      <c r="I1746" s="10" t="str">
        <f>VLOOKUP(A1746,Planilha1!A:Y,24,FALSE)</f>
        <v>Não</v>
      </c>
      <c r="J1746" s="10" t="str">
        <f>VLOOKUP(A1746,Planilha1!A:Y,25,FALSE)</f>
        <v>Não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Não</v>
      </c>
      <c r="H1748" s="10" t="str">
        <f>VLOOKUP(A1748,Planilha1!A:Y,23,FALSE)</f>
        <v>Não</v>
      </c>
      <c r="I1748" s="10" t="str">
        <f>VLOOKUP(A1748,Planilha1!A:Y,24,FALSE)</f>
        <v>Não</v>
      </c>
      <c r="J1748" s="10" t="str">
        <f>VLOOKUP(A1748,Planilha1!A:Y,25,FALSE)</f>
        <v>Não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Não</v>
      </c>
      <c r="H1750" s="10" t="str">
        <f>VLOOKUP(A1750,Planilha1!A:Y,23,FALSE)</f>
        <v>Não</v>
      </c>
      <c r="I1750" s="10" t="str">
        <f>VLOOKUP(A1750,Planilha1!A:Y,24,FALSE)</f>
        <v>Não</v>
      </c>
      <c r="J1750" s="10" t="str">
        <f>VLOOKUP(A1750,Planilha1!A:Y,25,FALSE)</f>
        <v>Não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Não</v>
      </c>
      <c r="H1753" s="10" t="str">
        <f>VLOOKUP(A1753,Planilha1!A:Y,23,FALSE)</f>
        <v>Não</v>
      </c>
      <c r="I1753" s="10" t="str">
        <f>VLOOKUP(A1753,Planilha1!A:Y,24,FALSE)</f>
        <v>Não</v>
      </c>
      <c r="J1753" s="10" t="str">
        <f>VLOOKUP(A1753,Planilha1!A:Y,25,FALSE)</f>
        <v>Não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Não</v>
      </c>
      <c r="I1755" s="10" t="str">
        <f>VLOOKUP(A1755,Planilha1!A:Y,24,FALSE)</f>
        <v>Não</v>
      </c>
      <c r="J1755" s="10" t="str">
        <f>VLOOKUP(A1755,Planilha1!A:Y,25,FALSE)</f>
        <v>Não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Não</v>
      </c>
      <c r="I1756" s="10" t="str">
        <f>VLOOKUP(A1756,Planilha1!A:Y,24,FALSE)</f>
        <v>Não</v>
      </c>
      <c r="J1756" s="10" t="str">
        <f>VLOOKUP(A1756,Planilha1!A:Y,25,FALSE)</f>
        <v>Não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Não</v>
      </c>
      <c r="I1757" s="10" t="str">
        <f>VLOOKUP(A1757,Planilha1!A:Y,24,FALSE)</f>
        <v>Não</v>
      </c>
      <c r="J1757" s="10" t="str">
        <f>VLOOKUP(A1757,Planilha1!A:Y,25,FALSE)</f>
        <v>Não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Não</v>
      </c>
      <c r="H1758" s="10" t="str">
        <f>VLOOKUP(A1758,Planilha1!A:Y,23,FALSE)</f>
        <v>Não</v>
      </c>
      <c r="I1758" s="10" t="str">
        <f>VLOOKUP(A1758,Planilha1!A:Y,24,FALSE)</f>
        <v>Não</v>
      </c>
      <c r="J1758" s="10" t="str">
        <f>VLOOKUP(A1758,Planilha1!A:Y,25,FALSE)</f>
        <v>Não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Não</v>
      </c>
      <c r="I1759" s="10" t="str">
        <f>VLOOKUP(A1759,Planilha1!A:Y,24,FALSE)</f>
        <v>Não</v>
      </c>
      <c r="J1759" s="10" t="str">
        <f>VLOOKUP(A1759,Planilha1!A:Y,25,FALSE)</f>
        <v>Não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Não</v>
      </c>
      <c r="I1760" s="10" t="str">
        <f>VLOOKUP(A1760,Planilha1!A:Y,24,FALSE)</f>
        <v>Não</v>
      </c>
      <c r="J1760" s="10" t="str">
        <f>VLOOKUP(A1760,Planilha1!A:Y,25,FALSE)</f>
        <v>Não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Não</v>
      </c>
      <c r="I1761" s="10" t="str">
        <f>VLOOKUP(A1761,Planilha1!A:Y,24,FALSE)</f>
        <v>Não</v>
      </c>
      <c r="J1761" s="10" t="str">
        <f>VLOOKUP(A1761,Planilha1!A:Y,25,FALSE)</f>
        <v>Não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Não</v>
      </c>
      <c r="H1763" s="10" t="str">
        <f>VLOOKUP(A1763,Planilha1!A:Y,23,FALSE)</f>
        <v>Não</v>
      </c>
      <c r="I1763" s="10" t="str">
        <f>VLOOKUP(A1763,Planilha1!A:Y,24,FALSE)</f>
        <v>Não</v>
      </c>
      <c r="J1763" s="10" t="str">
        <f>VLOOKUP(A1763,Planilha1!A:Y,25,FALSE)</f>
        <v>Não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Não</v>
      </c>
      <c r="H1764" s="10" t="str">
        <f>VLOOKUP(A1764,Planilha1!A:Y,23,FALSE)</f>
        <v>Não</v>
      </c>
      <c r="I1764" s="10" t="str">
        <f>VLOOKUP(A1764,Planilha1!A:Y,24,FALSE)</f>
        <v>Não</v>
      </c>
      <c r="J1764" s="10" t="str">
        <f>VLOOKUP(A1764,Planilha1!A:Y,25,FALSE)</f>
        <v>Não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Não</v>
      </c>
      <c r="I1765" s="10" t="str">
        <f>VLOOKUP(A1765,Planilha1!A:Y,24,FALSE)</f>
        <v>Não</v>
      </c>
      <c r="J1765" s="10" t="str">
        <f>VLOOKUP(A1765,Planilha1!A:Y,25,FALSE)</f>
        <v>Não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Não</v>
      </c>
      <c r="H1769" s="10" t="str">
        <f>VLOOKUP(A1769,Planilha1!A:Y,23,FALSE)</f>
        <v>Não</v>
      </c>
      <c r="I1769" s="10" t="str">
        <f>VLOOKUP(A1769,Planilha1!A:Y,24,FALSE)</f>
        <v>Não</v>
      </c>
      <c r="J1769" s="10" t="str">
        <f>VLOOKUP(A1769,Planilha1!A:Y,25,FALSE)</f>
        <v>Não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Não</v>
      </c>
      <c r="I1770" s="10" t="str">
        <f>VLOOKUP(A1770,Planilha1!A:Y,24,FALSE)</f>
        <v>Não</v>
      </c>
      <c r="J1770" s="10" t="str">
        <f>VLOOKUP(A1770,Planilha1!A:Y,25,FALSE)</f>
        <v>Não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Não</v>
      </c>
      <c r="I1771" s="10" t="str">
        <f>VLOOKUP(A1771,Planilha1!A:Y,24,FALSE)</f>
        <v>Não</v>
      </c>
      <c r="J1771" s="10" t="str">
        <f>VLOOKUP(A1771,Planilha1!A:Y,25,FALSE)</f>
        <v>Não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Não</v>
      </c>
      <c r="I1773" s="10" t="str">
        <f>VLOOKUP(A1773,Planilha1!A:Y,24,FALSE)</f>
        <v>Não</v>
      </c>
      <c r="J1773" s="10" t="str">
        <f>VLOOKUP(A1773,Planilha1!A:Y,25,FALSE)</f>
        <v>Não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Não</v>
      </c>
      <c r="H1774" s="10" t="str">
        <f>VLOOKUP(A1774,Planilha1!A:Y,23,FALSE)</f>
        <v>Não</v>
      </c>
      <c r="I1774" s="10" t="str">
        <f>VLOOKUP(A1774,Planilha1!A:Y,24,FALSE)</f>
        <v>Não</v>
      </c>
      <c r="J1774" s="10" t="str">
        <f>VLOOKUP(A1774,Planilha1!A:Y,25,FALSE)</f>
        <v>Não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Não</v>
      </c>
      <c r="I1775" s="10" t="str">
        <f>VLOOKUP(A1775,Planilha1!A:Y,24,FALSE)</f>
        <v>Não</v>
      </c>
      <c r="J1775" s="10" t="str">
        <f>VLOOKUP(A1775,Planilha1!A:Y,25,FALSE)</f>
        <v>Não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Não</v>
      </c>
      <c r="H1776" s="10" t="str">
        <f>VLOOKUP(A1776,Planilha1!A:Y,23,FALSE)</f>
        <v>Não</v>
      </c>
      <c r="I1776" s="10" t="str">
        <f>VLOOKUP(A1776,Planilha1!A:Y,24,FALSE)</f>
        <v>Não</v>
      </c>
      <c r="J1776" s="10" t="str">
        <f>VLOOKUP(A1776,Planilha1!A:Y,25,FALSE)</f>
        <v>Não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Não</v>
      </c>
      <c r="H1777" s="10" t="str">
        <f>VLOOKUP(A1777,Planilha1!A:Y,23,FALSE)</f>
        <v>Não</v>
      </c>
      <c r="I1777" s="10" t="str">
        <f>VLOOKUP(A1777,Planilha1!A:Y,24,FALSE)</f>
        <v>Não</v>
      </c>
      <c r="J1777" s="10" t="str">
        <f>VLOOKUP(A1777,Planilha1!A:Y,25,FALSE)</f>
        <v>Não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Não</v>
      </c>
      <c r="I1778" s="10" t="str">
        <f>VLOOKUP(A1778,Planilha1!A:Y,24,FALSE)</f>
        <v>Não</v>
      </c>
      <c r="J1778" s="10" t="str">
        <f>VLOOKUP(A1778,Planilha1!A:Y,25,FALSE)</f>
        <v>Não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Não</v>
      </c>
      <c r="I1779" s="10" t="str">
        <f>VLOOKUP(A1779,Planilha1!A:Y,24,FALSE)</f>
        <v>Não</v>
      </c>
      <c r="J1779" s="10" t="str">
        <f>VLOOKUP(A1779,Planilha1!A:Y,25,FALSE)</f>
        <v>Não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Não</v>
      </c>
      <c r="H1782" s="10" t="str">
        <f>VLOOKUP(A1782,Planilha1!A:Y,23,FALSE)</f>
        <v>Não</v>
      </c>
      <c r="I1782" s="10" t="str">
        <f>VLOOKUP(A1782,Planilha1!A:Y,24,FALSE)</f>
        <v>Não</v>
      </c>
      <c r="J1782" s="10" t="str">
        <f>VLOOKUP(A1782,Planilha1!A:Y,25,FALSE)</f>
        <v>Não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Não</v>
      </c>
      <c r="I1783" s="10" t="str">
        <f>VLOOKUP(A1783,Planilha1!A:Y,24,FALSE)</f>
        <v>Não</v>
      </c>
      <c r="J1783" s="10" t="str">
        <f>VLOOKUP(A1783,Planilha1!A:Y,25,FALSE)</f>
        <v>Não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Não</v>
      </c>
      <c r="I1784" s="10" t="str">
        <f>VLOOKUP(A1784,Planilha1!A:Y,24,FALSE)</f>
        <v>Não</v>
      </c>
      <c r="J1784" s="10" t="str">
        <f>VLOOKUP(A1784,Planilha1!A:Y,25,FALSE)</f>
        <v>Não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Não</v>
      </c>
      <c r="I1785" s="10" t="str">
        <f>VLOOKUP(A1785,Planilha1!A:Y,24,FALSE)</f>
        <v>Não</v>
      </c>
      <c r="J1785" s="10" t="str">
        <f>VLOOKUP(A1785,Planilha1!A:Y,25,FALSE)</f>
        <v>Não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Não</v>
      </c>
      <c r="I1788" s="10" t="str">
        <f>VLOOKUP(A1788,Planilha1!A:Y,24,FALSE)</f>
        <v>Não</v>
      </c>
      <c r="J1788" s="10" t="str">
        <f>VLOOKUP(A1788,Planilha1!A:Y,25,FALSE)</f>
        <v>Não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Não</v>
      </c>
      <c r="H1789" s="10" t="str">
        <f>VLOOKUP(A1789,Planilha1!A:Y,23,FALSE)</f>
        <v>Não</v>
      </c>
      <c r="I1789" s="10" t="str">
        <f>VLOOKUP(A1789,Planilha1!A:Y,24,FALSE)</f>
        <v>Não</v>
      </c>
      <c r="J1789" s="10" t="str">
        <f>VLOOKUP(A1789,Planilha1!A:Y,25,FALSE)</f>
        <v>Não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Não</v>
      </c>
      <c r="I1790" s="10" t="str">
        <f>VLOOKUP(A1790,Planilha1!A:Y,24,FALSE)</f>
        <v>Não</v>
      </c>
      <c r="J1790" s="10" t="str">
        <f>VLOOKUP(A1790,Planilha1!A:Y,25,FALSE)</f>
        <v>Não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Não</v>
      </c>
      <c r="I1793" s="10" t="str">
        <f>VLOOKUP(A1793,Planilha1!A:Y,24,FALSE)</f>
        <v>Não</v>
      </c>
      <c r="J1793" s="10" t="str">
        <f>VLOOKUP(A1793,Planilha1!A:Y,25,FALSE)</f>
        <v>Não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Não</v>
      </c>
      <c r="I1794" s="10" t="str">
        <f>VLOOKUP(A1794,Planilha1!A:Y,24,FALSE)</f>
        <v>Não</v>
      </c>
      <c r="J1794" s="10" t="str">
        <f>VLOOKUP(A1794,Planilha1!A:Y,25,FALSE)</f>
        <v>Não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Não</v>
      </c>
      <c r="H1800" s="10" t="str">
        <f>VLOOKUP(A1800,Planilha1!A:Y,23,FALSE)</f>
        <v>Não</v>
      </c>
      <c r="I1800" s="10" t="str">
        <f>VLOOKUP(A1800,Planilha1!A:Y,24,FALSE)</f>
        <v>Não</v>
      </c>
      <c r="J1800" s="10" t="str">
        <f>VLOOKUP(A1800,Planilha1!A:Y,25,FALSE)</f>
        <v>Não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Não</v>
      </c>
      <c r="H1802" s="10" t="str">
        <f>VLOOKUP(A1802,Planilha1!A:Y,23,FALSE)</f>
        <v>Não</v>
      </c>
      <c r="I1802" s="10" t="str">
        <f>VLOOKUP(A1802,Planilha1!A:Y,24,FALSE)</f>
        <v>Não</v>
      </c>
      <c r="J1802" s="10" t="str">
        <f>VLOOKUP(A1802,Planilha1!A:Y,25,FALSE)</f>
        <v>Não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Não</v>
      </c>
      <c r="I1803" s="10" t="str">
        <f>VLOOKUP(A1803,Planilha1!A:Y,24,FALSE)</f>
        <v>Não</v>
      </c>
      <c r="J1803" s="10" t="str">
        <f>VLOOKUP(A1803,Planilha1!A:Y,25,FALSE)</f>
        <v>Não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Não</v>
      </c>
      <c r="I1804" s="10" t="str">
        <f>VLOOKUP(A1804,Planilha1!A:Y,24,FALSE)</f>
        <v>Não</v>
      </c>
      <c r="J1804" s="10" t="str">
        <f>VLOOKUP(A1804,Planilha1!A:Y,25,FALSE)</f>
        <v>Não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Não</v>
      </c>
      <c r="I1805" s="10" t="str">
        <f>VLOOKUP(A1805,Planilha1!A:Y,24,FALSE)</f>
        <v>Não</v>
      </c>
      <c r="J1805" s="10" t="str">
        <f>VLOOKUP(A1805,Planilha1!A:Y,25,FALSE)</f>
        <v>Não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Não</v>
      </c>
      <c r="I1806" s="10" t="str">
        <f>VLOOKUP(A1806,Planilha1!A:Y,24,FALSE)</f>
        <v>Não</v>
      </c>
      <c r="J1806" s="10" t="str">
        <f>VLOOKUP(A1806,Planilha1!A:Y,25,FALSE)</f>
        <v>Não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Não</v>
      </c>
      <c r="H1807" s="10" t="str">
        <f>VLOOKUP(A1807,Planilha1!A:Y,23,FALSE)</f>
        <v>Não</v>
      </c>
      <c r="I1807" s="10" t="str">
        <f>VLOOKUP(A1807,Planilha1!A:Y,24,FALSE)</f>
        <v>Não</v>
      </c>
      <c r="J1807" s="10" t="str">
        <f>VLOOKUP(A1807,Planilha1!A:Y,25,FALSE)</f>
        <v>Não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Não</v>
      </c>
      <c r="H1808" s="10" t="str">
        <f>VLOOKUP(A1808,Planilha1!A:Y,23,FALSE)</f>
        <v>Não</v>
      </c>
      <c r="I1808" s="10" t="str">
        <f>VLOOKUP(A1808,Planilha1!A:Y,24,FALSE)</f>
        <v>Não</v>
      </c>
      <c r="J1808" s="10" t="str">
        <f>VLOOKUP(A1808,Planilha1!A:Y,25,FALSE)</f>
        <v>Não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Não</v>
      </c>
      <c r="H1809" s="10" t="str">
        <f>VLOOKUP(A1809,Planilha1!A:Y,23,FALSE)</f>
        <v>Não</v>
      </c>
      <c r="I1809" s="10" t="str">
        <f>VLOOKUP(A1809,Planilha1!A:Y,24,FALSE)</f>
        <v>Não</v>
      </c>
      <c r="J1809" s="10" t="str">
        <f>VLOOKUP(A1809,Planilha1!A:Y,25,FALSE)</f>
        <v>Não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Não</v>
      </c>
      <c r="I1810" s="10" t="str">
        <f>VLOOKUP(A1810,Planilha1!A:Y,24,FALSE)</f>
        <v>Não</v>
      </c>
      <c r="J1810" s="10" t="str">
        <f>VLOOKUP(A1810,Planilha1!A:Y,25,FALSE)</f>
        <v>Não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Não</v>
      </c>
      <c r="I1813" s="10" t="str">
        <f>VLOOKUP(A1813,Planilha1!A:Y,24,FALSE)</f>
        <v>Não</v>
      </c>
      <c r="J1813" s="10" t="str">
        <f>VLOOKUP(A1813,Planilha1!A:Y,25,FALSE)</f>
        <v>Não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Não</v>
      </c>
      <c r="H1814" s="10" t="str">
        <f>VLOOKUP(A1814,Planilha1!A:Y,23,FALSE)</f>
        <v>Não</v>
      </c>
      <c r="I1814" s="10" t="str">
        <f>VLOOKUP(A1814,Planilha1!A:Y,24,FALSE)</f>
        <v>Não</v>
      </c>
      <c r="J1814" s="10" t="str">
        <f>VLOOKUP(A1814,Planilha1!A:Y,25,FALSE)</f>
        <v>Não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Não</v>
      </c>
      <c r="I1816" s="10" t="str">
        <f>VLOOKUP(A1816,Planilha1!A:Y,24,FALSE)</f>
        <v>Não</v>
      </c>
      <c r="J1816" s="10" t="str">
        <f>VLOOKUP(A1816,Planilha1!A:Y,25,FALSE)</f>
        <v>Não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Não</v>
      </c>
      <c r="I1820" s="10" t="str">
        <f>VLOOKUP(A1820,Planilha1!A:Y,24,FALSE)</f>
        <v>Não</v>
      </c>
      <c r="J1820" s="10" t="str">
        <f>VLOOKUP(A1820,Planilha1!A:Y,25,FALSE)</f>
        <v>Não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Não</v>
      </c>
      <c r="I1821" s="10" t="str">
        <f>VLOOKUP(A1821,Planilha1!A:Y,24,FALSE)</f>
        <v>Não</v>
      </c>
      <c r="J1821" s="10" t="str">
        <f>VLOOKUP(A1821,Planilha1!A:Y,25,FALSE)</f>
        <v>Não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Não</v>
      </c>
      <c r="H1822" s="10" t="str">
        <f>VLOOKUP(A1822,Planilha1!A:Y,23,FALSE)</f>
        <v>Não</v>
      </c>
      <c r="I1822" s="10" t="str">
        <f>VLOOKUP(A1822,Planilha1!A:Y,24,FALSE)</f>
        <v>Não</v>
      </c>
      <c r="J1822" s="10" t="str">
        <f>VLOOKUP(A1822,Planilha1!A:Y,25,FALSE)</f>
        <v>Não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Não</v>
      </c>
      <c r="I1823" s="10" t="str">
        <f>VLOOKUP(A1823,Planilha1!A:Y,24,FALSE)</f>
        <v>Não</v>
      </c>
      <c r="J1823" s="10" t="str">
        <f>VLOOKUP(A1823,Planilha1!A:Y,25,FALSE)</f>
        <v>Não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Não</v>
      </c>
      <c r="I1825" s="10" t="str">
        <f>VLOOKUP(A1825,Planilha1!A:Y,24,FALSE)</f>
        <v>Não</v>
      </c>
      <c r="J1825" s="10" t="str">
        <f>VLOOKUP(A1825,Planilha1!A:Y,25,FALSE)</f>
        <v>Não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Não</v>
      </c>
      <c r="I1826" s="10" t="str">
        <f>VLOOKUP(A1826,Planilha1!A:Y,24,FALSE)</f>
        <v>Não</v>
      </c>
      <c r="J1826" s="10" t="str">
        <f>VLOOKUP(A1826,Planilha1!A:Y,25,FALSE)</f>
        <v>Não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Não</v>
      </c>
      <c r="I1827" s="10" t="str">
        <f>VLOOKUP(A1827,Planilha1!A:Y,24,FALSE)</f>
        <v>Não</v>
      </c>
      <c r="J1827" s="10" t="str">
        <f>VLOOKUP(A1827,Planilha1!A:Y,25,FALSE)</f>
        <v>Não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Não</v>
      </c>
      <c r="I1828" s="10" t="str">
        <f>VLOOKUP(A1828,Planilha1!A:Y,24,FALSE)</f>
        <v>Não</v>
      </c>
      <c r="J1828" s="10" t="str">
        <f>VLOOKUP(A1828,Planilha1!A:Y,25,FALSE)</f>
        <v>Não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Não</v>
      </c>
      <c r="I1832" s="10" t="str">
        <f>VLOOKUP(A1832,Planilha1!A:Y,24,FALSE)</f>
        <v>Não</v>
      </c>
      <c r="J1832" s="10" t="str">
        <f>VLOOKUP(A1832,Planilha1!A:Y,25,FALSE)</f>
        <v>Não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Não</v>
      </c>
      <c r="I1833" s="10" t="str">
        <f>VLOOKUP(A1833,Planilha1!A:Y,24,FALSE)</f>
        <v>Não</v>
      </c>
      <c r="J1833" s="10" t="str">
        <f>VLOOKUP(A1833,Planilha1!A:Y,25,FALSE)</f>
        <v>Não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Não</v>
      </c>
      <c r="H1834" s="10" t="str">
        <f>VLOOKUP(A1834,Planilha1!A:Y,23,FALSE)</f>
        <v>Não</v>
      </c>
      <c r="I1834" s="10" t="str">
        <f>VLOOKUP(A1834,Planilha1!A:Y,24,FALSE)</f>
        <v>Não</v>
      </c>
      <c r="J1834" s="10" t="str">
        <f>VLOOKUP(A1834,Planilha1!A:Y,25,FALSE)</f>
        <v>Não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Não</v>
      </c>
      <c r="I1835" s="10" t="str">
        <f>VLOOKUP(A1835,Planilha1!A:Y,24,FALSE)</f>
        <v>Não</v>
      </c>
      <c r="J1835" s="10" t="str">
        <f>VLOOKUP(A1835,Planilha1!A:Y,25,FALSE)</f>
        <v>Não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Não</v>
      </c>
      <c r="I1838" s="10" t="str">
        <f>VLOOKUP(A1838,Planilha1!A:Y,24,FALSE)</f>
        <v>Não</v>
      </c>
      <c r="J1838" s="10" t="str">
        <f>VLOOKUP(A1838,Planilha1!A:Y,25,FALSE)</f>
        <v>Não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Não</v>
      </c>
      <c r="I1839" s="10" t="str">
        <f>VLOOKUP(A1839,Planilha1!A:Y,24,FALSE)</f>
        <v>Não</v>
      </c>
      <c r="J1839" s="10" t="str">
        <f>VLOOKUP(A1839,Planilha1!A:Y,25,FALSE)</f>
        <v>Não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Não</v>
      </c>
      <c r="I1840" s="10" t="str">
        <f>VLOOKUP(A1840,Planilha1!A:Y,24,FALSE)</f>
        <v>Não</v>
      </c>
      <c r="J1840" s="10" t="str">
        <f>VLOOKUP(A1840,Planilha1!A:Y,25,FALSE)</f>
        <v>Não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Não</v>
      </c>
      <c r="I1841" s="10" t="str">
        <f>VLOOKUP(A1841,Planilha1!A:Y,24,FALSE)</f>
        <v>Não</v>
      </c>
      <c r="J1841" s="10" t="str">
        <f>VLOOKUP(A1841,Planilha1!A:Y,25,FALSE)</f>
        <v>Não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Não</v>
      </c>
      <c r="I1842" s="10" t="str">
        <f>VLOOKUP(A1842,Planilha1!A:Y,24,FALSE)</f>
        <v>Não</v>
      </c>
      <c r="J1842" s="10" t="str">
        <f>VLOOKUP(A1842,Planilha1!A:Y,25,FALSE)</f>
        <v>Não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Não</v>
      </c>
      <c r="H1843" s="10" t="str">
        <f>VLOOKUP(A1843,Planilha1!A:Y,23,FALSE)</f>
        <v>Não</v>
      </c>
      <c r="I1843" s="10" t="str">
        <f>VLOOKUP(A1843,Planilha1!A:Y,24,FALSE)</f>
        <v>Não</v>
      </c>
      <c r="J1843" s="10" t="str">
        <f>VLOOKUP(A1843,Planilha1!A:Y,25,FALSE)</f>
        <v>Não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Não</v>
      </c>
      <c r="H1844" s="10" t="str">
        <f>VLOOKUP(A1844,Planilha1!A:Y,23,FALSE)</f>
        <v>Não</v>
      </c>
      <c r="I1844" s="10" t="str">
        <f>VLOOKUP(A1844,Planilha1!A:Y,24,FALSE)</f>
        <v>Não</v>
      </c>
      <c r="J1844" s="10" t="str">
        <f>VLOOKUP(A1844,Planilha1!A:Y,25,FALSE)</f>
        <v>Não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Não</v>
      </c>
      <c r="I1845" s="10" t="str">
        <f>VLOOKUP(A1845,Planilha1!A:Y,24,FALSE)</f>
        <v>Não</v>
      </c>
      <c r="J1845" s="10" t="str">
        <f>VLOOKUP(A1845,Planilha1!A:Y,25,FALSE)</f>
        <v>Não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Não</v>
      </c>
      <c r="H1846" s="10" t="str">
        <f>VLOOKUP(A1846,Planilha1!A:Y,23,FALSE)</f>
        <v>Não</v>
      </c>
      <c r="I1846" s="10" t="str">
        <f>VLOOKUP(A1846,Planilha1!A:Y,24,FALSE)</f>
        <v>Não</v>
      </c>
      <c r="J1846" s="10" t="str">
        <f>VLOOKUP(A1846,Planilha1!A:Y,25,FALSE)</f>
        <v>Não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Não</v>
      </c>
      <c r="I1848" s="10" t="str">
        <f>VLOOKUP(A1848,Planilha1!A:Y,24,FALSE)</f>
        <v>Não</v>
      </c>
      <c r="J1848" s="10" t="str">
        <f>VLOOKUP(A1848,Planilha1!A:Y,25,FALSE)</f>
        <v>Não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Não</v>
      </c>
      <c r="H1849" s="10" t="str">
        <f>VLOOKUP(A1849,Planilha1!A:Y,23,FALSE)</f>
        <v>Não</v>
      </c>
      <c r="I1849" s="10" t="str">
        <f>VLOOKUP(A1849,Planilha1!A:Y,24,FALSE)</f>
        <v>Não</v>
      </c>
      <c r="J1849" s="10" t="str">
        <f>VLOOKUP(A1849,Planilha1!A:Y,25,FALSE)</f>
        <v>Não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Não</v>
      </c>
      <c r="I1850" s="10" t="str">
        <f>VLOOKUP(A1850,Planilha1!A:Y,24,FALSE)</f>
        <v>Não</v>
      </c>
      <c r="J1850" s="10" t="str">
        <f>VLOOKUP(A1850,Planilha1!A:Y,25,FALSE)</f>
        <v>Não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Não</v>
      </c>
      <c r="H1853" s="10" t="str">
        <f>VLOOKUP(A1853,Planilha1!A:Y,23,FALSE)</f>
        <v>Não</v>
      </c>
      <c r="I1853" s="10" t="str">
        <f>VLOOKUP(A1853,Planilha1!A:Y,24,FALSE)</f>
        <v>Não</v>
      </c>
      <c r="J1853" s="10" t="str">
        <f>VLOOKUP(A1853,Planilha1!A:Y,25,FALSE)</f>
        <v>Não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Não</v>
      </c>
      <c r="H1857" s="10" t="str">
        <f>VLOOKUP(A1857,Planilha1!A:Y,23,FALSE)</f>
        <v>Não</v>
      </c>
      <c r="I1857" s="10" t="str">
        <f>VLOOKUP(A1857,Planilha1!A:Y,24,FALSE)</f>
        <v>Não</v>
      </c>
      <c r="J1857" s="10" t="str">
        <f>VLOOKUP(A1857,Planilha1!A:Y,25,FALSE)</f>
        <v>Não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Não</v>
      </c>
      <c r="H1858" s="10" t="str">
        <f>VLOOKUP(A1858,Planilha1!A:Y,23,FALSE)</f>
        <v>Não</v>
      </c>
      <c r="I1858" s="10" t="str">
        <f>VLOOKUP(A1858,Planilha1!A:Y,24,FALSE)</f>
        <v>Não</v>
      </c>
      <c r="J1858" s="10" t="str">
        <f>VLOOKUP(A1858,Planilha1!A:Y,25,FALSE)</f>
        <v>Não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Não</v>
      </c>
      <c r="I1859" s="10" t="str">
        <f>VLOOKUP(A1859,Planilha1!A:Y,24,FALSE)</f>
        <v>Não</v>
      </c>
      <c r="J1859" s="10" t="str">
        <f>VLOOKUP(A1859,Planilha1!A:Y,25,FALSE)</f>
        <v>Não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Não</v>
      </c>
      <c r="I1860" s="10" t="str">
        <f>VLOOKUP(A1860,Planilha1!A:Y,24,FALSE)</f>
        <v>Não</v>
      </c>
      <c r="J1860" s="10" t="str">
        <f>VLOOKUP(A1860,Planilha1!A:Y,25,FALSE)</f>
        <v>Não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Não</v>
      </c>
      <c r="H1862" s="10" t="str">
        <f>VLOOKUP(A1862,Planilha1!A:Y,23,FALSE)</f>
        <v>Não</v>
      </c>
      <c r="I1862" s="10" t="str">
        <f>VLOOKUP(A1862,Planilha1!A:Y,24,FALSE)</f>
        <v>Não</v>
      </c>
      <c r="J1862" s="10" t="str">
        <f>VLOOKUP(A1862,Planilha1!A:Y,25,FALSE)</f>
        <v>Não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Não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Não</v>
      </c>
      <c r="I1863" s="10" t="str">
        <f>VLOOKUP(A1863,Planilha1!A:Y,24,FALSE)</f>
        <v>Não</v>
      </c>
      <c r="J1863" s="10" t="str">
        <f>VLOOKUP(A1863,Planilha1!A:Y,25,FALSE)</f>
        <v>Não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Não</v>
      </c>
      <c r="H1865" s="10" t="str">
        <f>VLOOKUP(A1865,Planilha1!A:Y,23,FALSE)</f>
        <v>Não</v>
      </c>
      <c r="I1865" s="10" t="str">
        <f>VLOOKUP(A1865,Planilha1!A:Y,24,FALSE)</f>
        <v>Não</v>
      </c>
      <c r="J1865" s="10" t="str">
        <f>VLOOKUP(A1865,Planilha1!A:Y,25,FALSE)</f>
        <v>Não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Não</v>
      </c>
      <c r="H1866" s="10" t="str">
        <f>VLOOKUP(A1866,Planilha1!A:Y,23,FALSE)</f>
        <v>Não</v>
      </c>
      <c r="I1866" s="10" t="str">
        <f>VLOOKUP(A1866,Planilha1!A:Y,24,FALSE)</f>
        <v>Não</v>
      </c>
      <c r="J1866" s="10" t="str">
        <f>VLOOKUP(A1866,Planilha1!A:Y,25,FALSE)</f>
        <v>Não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Não</v>
      </c>
      <c r="H1867" s="10" t="str">
        <f>VLOOKUP(A1867,Planilha1!A:Y,23,FALSE)</f>
        <v>Não</v>
      </c>
      <c r="I1867" s="10" t="str">
        <f>VLOOKUP(A1867,Planilha1!A:Y,24,FALSE)</f>
        <v>Não</v>
      </c>
      <c r="J1867" s="10" t="str">
        <f>VLOOKUP(A1867,Planilha1!A:Y,25,FALSE)</f>
        <v>Não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Não</v>
      </c>
      <c r="H1868" s="10" t="str">
        <f>VLOOKUP(A1868,Planilha1!A:Y,23,FALSE)</f>
        <v>Não</v>
      </c>
      <c r="I1868" s="10" t="str">
        <f>VLOOKUP(A1868,Planilha1!A:Y,24,FALSE)</f>
        <v>Não</v>
      </c>
      <c r="J1868" s="10" t="str">
        <f>VLOOKUP(A1868,Planilha1!A:Y,25,FALSE)</f>
        <v>Não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Não</v>
      </c>
      <c r="H1869" s="10" t="str">
        <f>VLOOKUP(A1869,Planilha1!A:Y,23,FALSE)</f>
        <v>Não</v>
      </c>
      <c r="I1869" s="10" t="str">
        <f>VLOOKUP(A1869,Planilha1!A:Y,24,FALSE)</f>
        <v>Não</v>
      </c>
      <c r="J1869" s="10" t="str">
        <f>VLOOKUP(A1869,Planilha1!A:Y,25,FALSE)</f>
        <v>Não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Não</v>
      </c>
      <c r="H1870" s="10" t="str">
        <f>VLOOKUP(A1870,Planilha1!A:Y,23,FALSE)</f>
        <v>Não</v>
      </c>
      <c r="I1870" s="10" t="str">
        <f>VLOOKUP(A1870,Planilha1!A:Y,24,FALSE)</f>
        <v>Não</v>
      </c>
      <c r="J1870" s="10" t="str">
        <f>VLOOKUP(A1870,Planilha1!A:Y,25,FALSE)</f>
        <v>Não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Não</v>
      </c>
      <c r="H1872" s="10" t="str">
        <f>VLOOKUP(A1872,Planilha1!A:Y,23,FALSE)</f>
        <v>Não</v>
      </c>
      <c r="I1872" s="10" t="str">
        <f>VLOOKUP(A1872,Planilha1!A:Y,24,FALSE)</f>
        <v>Não</v>
      </c>
      <c r="J1872" s="10" t="str">
        <f>VLOOKUP(A1872,Planilha1!A:Y,25,FALSE)</f>
        <v>Não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Não</v>
      </c>
      <c r="H1873" s="10" t="str">
        <f>VLOOKUP(A1873,Planilha1!A:Y,23,FALSE)</f>
        <v>Não</v>
      </c>
      <c r="I1873" s="10" t="str">
        <f>VLOOKUP(A1873,Planilha1!A:Y,24,FALSE)</f>
        <v>Não</v>
      </c>
      <c r="J1873" s="10" t="str">
        <f>VLOOKUP(A1873,Planilha1!A:Y,25,FALSE)</f>
        <v>Não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Não</v>
      </c>
      <c r="H1874" s="10" t="str">
        <f>VLOOKUP(A1874,Planilha1!A:Y,23,FALSE)</f>
        <v>Não</v>
      </c>
      <c r="I1874" s="10" t="str">
        <f>VLOOKUP(A1874,Planilha1!A:Y,24,FALSE)</f>
        <v>Não</v>
      </c>
      <c r="J1874" s="10" t="str">
        <f>VLOOKUP(A1874,Planilha1!A:Y,25,FALSE)</f>
        <v>Não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Não</v>
      </c>
      <c r="I1877" s="10" t="str">
        <f>VLOOKUP(A1877,Planilha1!A:Y,24,FALSE)</f>
        <v>Não</v>
      </c>
      <c r="J1877" s="10" t="str">
        <f>VLOOKUP(A1877,Planilha1!A:Y,25,FALSE)</f>
        <v>Não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Não</v>
      </c>
      <c r="H1878" s="10" t="str">
        <f>VLOOKUP(A1878,Planilha1!A:Y,23,FALSE)</f>
        <v>Não</v>
      </c>
      <c r="I1878" s="10" t="str">
        <f>VLOOKUP(A1878,Planilha1!A:Y,24,FALSE)</f>
        <v>Não</v>
      </c>
      <c r="J1878" s="10" t="str">
        <f>VLOOKUP(A1878,Planilha1!A:Y,25,FALSE)</f>
        <v>Não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Não</v>
      </c>
      <c r="H1879" s="10" t="str">
        <f>VLOOKUP(A1879,Planilha1!A:Y,23,FALSE)</f>
        <v>Não</v>
      </c>
      <c r="I1879" s="10" t="str">
        <f>VLOOKUP(A1879,Planilha1!A:Y,24,FALSE)</f>
        <v>Não</v>
      </c>
      <c r="J1879" s="10" t="str">
        <f>VLOOKUP(A1879,Planilha1!A:Y,25,FALSE)</f>
        <v>Não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Não</v>
      </c>
      <c r="H1880" s="10" t="str">
        <f>VLOOKUP(A1880,Planilha1!A:Y,23,FALSE)</f>
        <v>Não</v>
      </c>
      <c r="I1880" s="10" t="str">
        <f>VLOOKUP(A1880,Planilha1!A:Y,24,FALSE)</f>
        <v>Não</v>
      </c>
      <c r="J1880" s="10" t="str">
        <f>VLOOKUP(A1880,Planilha1!A:Y,25,FALSE)</f>
        <v>Não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Não</v>
      </c>
      <c r="I1881" s="10" t="str">
        <f>VLOOKUP(A1881,Planilha1!A:Y,24,FALSE)</f>
        <v>Não</v>
      </c>
      <c r="J1881" s="10" t="str">
        <f>VLOOKUP(A1881,Planilha1!A:Y,25,FALSE)</f>
        <v>Não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Não</v>
      </c>
      <c r="I1882" s="10" t="str">
        <f>VLOOKUP(A1882,Planilha1!A:Y,24,FALSE)</f>
        <v>Não</v>
      </c>
      <c r="J1882" s="10" t="str">
        <f>VLOOKUP(A1882,Planilha1!A:Y,25,FALSE)</f>
        <v>Não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Não</v>
      </c>
      <c r="I1883" s="10" t="str">
        <f>VLOOKUP(A1883,Planilha1!A:Y,24,FALSE)</f>
        <v>Não</v>
      </c>
      <c r="J1883" s="10" t="str">
        <f>VLOOKUP(A1883,Planilha1!A:Y,25,FALSE)</f>
        <v>Não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Não</v>
      </c>
      <c r="H1884" s="10" t="str">
        <f>VLOOKUP(A1884,Planilha1!A:Y,23,FALSE)</f>
        <v>Não</v>
      </c>
      <c r="I1884" s="10" t="str">
        <f>VLOOKUP(A1884,Planilha1!A:Y,24,FALSE)</f>
        <v>Não</v>
      </c>
      <c r="J1884" s="10" t="str">
        <f>VLOOKUP(A1884,Planilha1!A:Y,25,FALSE)</f>
        <v>Não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Não</v>
      </c>
      <c r="H1885" s="10" t="str">
        <f>VLOOKUP(A1885,Planilha1!A:Y,23,FALSE)</f>
        <v>Não</v>
      </c>
      <c r="I1885" s="10" t="str">
        <f>VLOOKUP(A1885,Planilha1!A:Y,24,FALSE)</f>
        <v>Não</v>
      </c>
      <c r="J1885" s="10" t="str">
        <f>VLOOKUP(A1885,Planilha1!A:Y,25,FALSE)</f>
        <v>Não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Não</v>
      </c>
      <c r="H1886" s="10" t="str">
        <f>VLOOKUP(A1886,Planilha1!A:Y,23,FALSE)</f>
        <v>Não</v>
      </c>
      <c r="I1886" s="10" t="str">
        <f>VLOOKUP(A1886,Planilha1!A:Y,24,FALSE)</f>
        <v>Não</v>
      </c>
      <c r="J1886" s="10" t="str">
        <f>VLOOKUP(A1886,Planilha1!A:Y,25,FALSE)</f>
        <v>Não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Não</v>
      </c>
      <c r="H1887" s="10" t="str">
        <f>VLOOKUP(A1887,Planilha1!A:Y,23,FALSE)</f>
        <v>Não</v>
      </c>
      <c r="I1887" s="10" t="str">
        <f>VLOOKUP(A1887,Planilha1!A:Y,24,FALSE)</f>
        <v>Não</v>
      </c>
      <c r="J1887" s="10" t="str">
        <f>VLOOKUP(A1887,Planilha1!A:Y,25,FALSE)</f>
        <v>Não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Não</v>
      </c>
      <c r="H1888" s="10" t="str">
        <f>VLOOKUP(A1888,Planilha1!A:Y,23,FALSE)</f>
        <v>Não</v>
      </c>
      <c r="I1888" s="10" t="str">
        <f>VLOOKUP(A1888,Planilha1!A:Y,24,FALSE)</f>
        <v>Não</v>
      </c>
      <c r="J1888" s="10" t="str">
        <f>VLOOKUP(A1888,Planilha1!A:Y,25,FALSE)</f>
        <v>Não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Não</v>
      </c>
      <c r="I1889" s="10" t="str">
        <f>VLOOKUP(A1889,Planilha1!A:Y,24,FALSE)</f>
        <v>Não</v>
      </c>
      <c r="J1889" s="10" t="str">
        <f>VLOOKUP(A1889,Planilha1!A:Y,25,FALSE)</f>
        <v>Não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Não</v>
      </c>
      <c r="H1890" s="10" t="str">
        <f>VLOOKUP(A1890,Planilha1!A:Y,23,FALSE)</f>
        <v>Não</v>
      </c>
      <c r="I1890" s="10" t="str">
        <f>VLOOKUP(A1890,Planilha1!A:Y,24,FALSE)</f>
        <v>Não</v>
      </c>
      <c r="J1890" s="10" t="str">
        <f>VLOOKUP(A1890,Planilha1!A:Y,25,FALSE)</f>
        <v>Não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Não</v>
      </c>
      <c r="H1891" s="10" t="str">
        <f>VLOOKUP(A1891,Planilha1!A:Y,23,FALSE)</f>
        <v>Não</v>
      </c>
      <c r="I1891" s="10" t="str">
        <f>VLOOKUP(A1891,Planilha1!A:Y,24,FALSE)</f>
        <v>Não</v>
      </c>
      <c r="J1891" s="10" t="str">
        <f>VLOOKUP(A1891,Planilha1!A:Y,25,FALSE)</f>
        <v>Não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Não</v>
      </c>
      <c r="H1892" s="10" t="str">
        <f>VLOOKUP(A1892,Planilha1!A:Y,23,FALSE)</f>
        <v>Não</v>
      </c>
      <c r="I1892" s="10" t="str">
        <f>VLOOKUP(A1892,Planilha1!A:Y,24,FALSE)</f>
        <v>Não</v>
      </c>
      <c r="J1892" s="10" t="str">
        <f>VLOOKUP(A1892,Planilha1!A:Y,25,FALSE)</f>
        <v>Não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Não</v>
      </c>
      <c r="H1893" s="10" t="str">
        <f>VLOOKUP(A1893,Planilha1!A:Y,23,FALSE)</f>
        <v>Não</v>
      </c>
      <c r="I1893" s="10" t="str">
        <f>VLOOKUP(A1893,Planilha1!A:Y,24,FALSE)</f>
        <v>Não</v>
      </c>
      <c r="J1893" s="10" t="str">
        <f>VLOOKUP(A1893,Planilha1!A:Y,25,FALSE)</f>
        <v>Não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Não</v>
      </c>
      <c r="H1894" s="10" t="str">
        <f>VLOOKUP(A1894,Planilha1!A:Y,23,FALSE)</f>
        <v>Não</v>
      </c>
      <c r="I1894" s="10" t="str">
        <f>VLOOKUP(A1894,Planilha1!A:Y,24,FALSE)</f>
        <v>Não</v>
      </c>
      <c r="J1894" s="10" t="str">
        <f>VLOOKUP(A1894,Planilha1!A:Y,25,FALSE)</f>
        <v>Não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Não</v>
      </c>
      <c r="H1895" s="10" t="str">
        <f>VLOOKUP(A1895,Planilha1!A:Y,23,FALSE)</f>
        <v>Não</v>
      </c>
      <c r="I1895" s="10" t="str">
        <f>VLOOKUP(A1895,Planilha1!A:Y,24,FALSE)</f>
        <v>Não</v>
      </c>
      <c r="J1895" s="10" t="str">
        <f>VLOOKUP(A1895,Planilha1!A:Y,25,FALSE)</f>
        <v>Não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Não</v>
      </c>
      <c r="H1897" s="10" t="str">
        <f>VLOOKUP(A1897,Planilha1!A:Y,23,FALSE)</f>
        <v>Não</v>
      </c>
      <c r="I1897" s="10" t="str">
        <f>VLOOKUP(A1897,Planilha1!A:Y,24,FALSE)</f>
        <v>Não</v>
      </c>
      <c r="J1897" s="10" t="str">
        <f>VLOOKUP(A1897,Planilha1!A:Y,25,FALSE)</f>
        <v>Não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Não</v>
      </c>
      <c r="I1898" s="10" t="str">
        <f>VLOOKUP(A1898,Planilha1!A:Y,24,FALSE)</f>
        <v>Não</v>
      </c>
      <c r="J1898" s="10" t="str">
        <f>VLOOKUP(A1898,Planilha1!A:Y,25,FALSE)</f>
        <v>Não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Não</v>
      </c>
      <c r="H1899" s="10" t="str">
        <f>VLOOKUP(A1899,Planilha1!A:Y,23,FALSE)</f>
        <v>Não</v>
      </c>
      <c r="I1899" s="10" t="str">
        <f>VLOOKUP(A1899,Planilha1!A:Y,24,FALSE)</f>
        <v>Não</v>
      </c>
      <c r="J1899" s="10" t="str">
        <f>VLOOKUP(A1899,Planilha1!A:Y,25,FALSE)</f>
        <v>Não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Não</v>
      </c>
      <c r="H1900" s="10" t="str">
        <f>VLOOKUP(A1900,Planilha1!A:Y,23,FALSE)</f>
        <v>Não</v>
      </c>
      <c r="I1900" s="10" t="str">
        <f>VLOOKUP(A1900,Planilha1!A:Y,24,FALSE)</f>
        <v>Não</v>
      </c>
      <c r="J1900" s="10" t="str">
        <f>VLOOKUP(A1900,Planilha1!A:Y,25,FALSE)</f>
        <v>Não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Não</v>
      </c>
      <c r="H1901" s="10" t="str">
        <f>VLOOKUP(A1901,Planilha1!A:Y,23,FALSE)</f>
        <v>Não</v>
      </c>
      <c r="I1901" s="10" t="str">
        <f>VLOOKUP(A1901,Planilha1!A:Y,24,FALSE)</f>
        <v>Não</v>
      </c>
      <c r="J1901" s="10" t="str">
        <f>VLOOKUP(A1901,Planilha1!A:Y,25,FALSE)</f>
        <v>Não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Não</v>
      </c>
      <c r="H1902" s="10" t="str">
        <f>VLOOKUP(A1902,Planilha1!A:Y,23,FALSE)</f>
        <v>Não</v>
      </c>
      <c r="I1902" s="10" t="str">
        <f>VLOOKUP(A1902,Planilha1!A:Y,24,FALSE)</f>
        <v>Não</v>
      </c>
      <c r="J1902" s="10" t="str">
        <f>VLOOKUP(A1902,Planilha1!A:Y,25,FALSE)</f>
        <v>Não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Não</v>
      </c>
      <c r="H1903" s="10" t="str">
        <f>VLOOKUP(A1903,Planilha1!A:Y,23,FALSE)</f>
        <v>Não</v>
      </c>
      <c r="I1903" s="10" t="str">
        <f>VLOOKUP(A1903,Planilha1!A:Y,24,FALSE)</f>
        <v>Não</v>
      </c>
      <c r="J1903" s="10" t="str">
        <f>VLOOKUP(A1903,Planilha1!A:Y,25,FALSE)</f>
        <v>Não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Não</v>
      </c>
      <c r="H1904" s="10" t="str">
        <f>VLOOKUP(A1904,Planilha1!A:Y,23,FALSE)</f>
        <v>Não</v>
      </c>
      <c r="I1904" s="10" t="str">
        <f>VLOOKUP(A1904,Planilha1!A:Y,24,FALSE)</f>
        <v>Não</v>
      </c>
      <c r="J1904" s="10" t="str">
        <f>VLOOKUP(A1904,Planilha1!A:Y,25,FALSE)</f>
        <v>Não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Não</v>
      </c>
      <c r="H1905" s="10" t="str">
        <f>VLOOKUP(A1905,Planilha1!A:Y,23,FALSE)</f>
        <v>Não</v>
      </c>
      <c r="I1905" s="10" t="str">
        <f>VLOOKUP(A1905,Planilha1!A:Y,24,FALSE)</f>
        <v>Não</v>
      </c>
      <c r="J1905" s="10" t="str">
        <f>VLOOKUP(A1905,Planilha1!A:Y,25,FALSE)</f>
        <v>Não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Não</v>
      </c>
      <c r="I1906" s="10" t="str">
        <f>VLOOKUP(A1906,Planilha1!A:Y,24,FALSE)</f>
        <v>Não</v>
      </c>
      <c r="J1906" s="10" t="str">
        <f>VLOOKUP(A1906,Planilha1!A:Y,25,FALSE)</f>
        <v>Não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Não</v>
      </c>
      <c r="I1907" s="10" t="str">
        <f>VLOOKUP(A1907,Planilha1!A:Y,24,FALSE)</f>
        <v>Não</v>
      </c>
      <c r="J1907" s="10" t="str">
        <f>VLOOKUP(A1907,Planilha1!A:Y,25,FALSE)</f>
        <v>Não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Não</v>
      </c>
      <c r="H1908" s="10" t="str">
        <f>VLOOKUP(A1908,Planilha1!A:Y,23,FALSE)</f>
        <v>Não</v>
      </c>
      <c r="I1908" s="10" t="str">
        <f>VLOOKUP(A1908,Planilha1!A:Y,24,FALSE)</f>
        <v>Não</v>
      </c>
      <c r="J1908" s="10" t="str">
        <f>VLOOKUP(A1908,Planilha1!A:Y,25,FALSE)</f>
        <v>Não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Não</v>
      </c>
      <c r="H1909" s="10" t="str">
        <f>VLOOKUP(A1909,Planilha1!A:Y,23,FALSE)</f>
        <v>Não</v>
      </c>
      <c r="I1909" s="10" t="str">
        <f>VLOOKUP(A1909,Planilha1!A:Y,24,FALSE)</f>
        <v>Não</v>
      </c>
      <c r="J1909" s="10" t="str">
        <f>VLOOKUP(A1909,Planilha1!A:Y,25,FALSE)</f>
        <v>Não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Não</v>
      </c>
      <c r="I1910" s="10" t="str">
        <f>VLOOKUP(A1910,Planilha1!A:Y,24,FALSE)</f>
        <v>Não</v>
      </c>
      <c r="J1910" s="10" t="str">
        <f>VLOOKUP(A1910,Planilha1!A:Y,25,FALSE)</f>
        <v>Não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Não</v>
      </c>
      <c r="H1911" s="10" t="str">
        <f>VLOOKUP(A1911,Planilha1!A:Y,23,FALSE)</f>
        <v>Não</v>
      </c>
      <c r="I1911" s="10" t="str">
        <f>VLOOKUP(A1911,Planilha1!A:Y,24,FALSE)</f>
        <v>Não</v>
      </c>
      <c r="J1911" s="10" t="str">
        <f>VLOOKUP(A1911,Planilha1!A:Y,25,FALSE)</f>
        <v>Não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Não</v>
      </c>
      <c r="H1912" s="10" t="str">
        <f>VLOOKUP(A1912,Planilha1!A:Y,23,FALSE)</f>
        <v>Não</v>
      </c>
      <c r="I1912" s="10" t="str">
        <f>VLOOKUP(A1912,Planilha1!A:Y,24,FALSE)</f>
        <v>Não</v>
      </c>
      <c r="J1912" s="10" t="str">
        <f>VLOOKUP(A1912,Planilha1!A:Y,25,FALSE)</f>
        <v>Não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Não</v>
      </c>
      <c r="H1913" s="10" t="str">
        <f>VLOOKUP(A1913,Planilha1!A:Y,23,FALSE)</f>
        <v>Não</v>
      </c>
      <c r="I1913" s="10" t="str">
        <f>VLOOKUP(A1913,Planilha1!A:Y,24,FALSE)</f>
        <v>Não</v>
      </c>
      <c r="J1913" s="10" t="str">
        <f>VLOOKUP(A1913,Planilha1!A:Y,25,FALSE)</f>
        <v>Não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Não</v>
      </c>
      <c r="H1914" s="10" t="str">
        <f>VLOOKUP(A1914,Planilha1!A:Y,23,FALSE)</f>
        <v>Não</v>
      </c>
      <c r="I1914" s="10" t="str">
        <f>VLOOKUP(A1914,Planilha1!A:Y,24,FALSE)</f>
        <v>Não</v>
      </c>
      <c r="J1914" s="10" t="str">
        <f>VLOOKUP(A1914,Planilha1!A:Y,25,FALSE)</f>
        <v>Não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Não</v>
      </c>
      <c r="H1915" s="10" t="str">
        <f>VLOOKUP(A1915,Planilha1!A:Y,23,FALSE)</f>
        <v>Não</v>
      </c>
      <c r="I1915" s="10" t="str">
        <f>VLOOKUP(A1915,Planilha1!A:Y,24,FALSE)</f>
        <v>Não</v>
      </c>
      <c r="J1915" s="10" t="str">
        <f>VLOOKUP(A1915,Planilha1!A:Y,25,FALSE)</f>
        <v>Não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Não</v>
      </c>
      <c r="H1916" s="10" t="str">
        <f>VLOOKUP(A1916,Planilha1!A:Y,23,FALSE)</f>
        <v>Não</v>
      </c>
      <c r="I1916" s="10" t="str">
        <f>VLOOKUP(A1916,Planilha1!A:Y,24,FALSE)</f>
        <v>Não</v>
      </c>
      <c r="J1916" s="10" t="str">
        <f>VLOOKUP(A1916,Planilha1!A:Y,25,FALSE)</f>
        <v>Não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Não</v>
      </c>
      <c r="H1917" s="10" t="str">
        <f>VLOOKUP(A1917,Planilha1!A:Y,23,FALSE)</f>
        <v>Não</v>
      </c>
      <c r="I1917" s="10" t="str">
        <f>VLOOKUP(A1917,Planilha1!A:Y,24,FALSE)</f>
        <v>Não</v>
      </c>
      <c r="J1917" s="10" t="str">
        <f>VLOOKUP(A1917,Planilha1!A:Y,25,FALSE)</f>
        <v>Não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Não</v>
      </c>
      <c r="I1918" s="10" t="str">
        <f>VLOOKUP(A1918,Planilha1!A:Y,24,FALSE)</f>
        <v>Não</v>
      </c>
      <c r="J1918" s="10" t="str">
        <f>VLOOKUP(A1918,Planilha1!A:Y,25,FALSE)</f>
        <v>Não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Não</v>
      </c>
      <c r="H1919" s="10" t="str">
        <f>VLOOKUP(A1919,Planilha1!A:Y,23,FALSE)</f>
        <v>Não</v>
      </c>
      <c r="I1919" s="10" t="str">
        <f>VLOOKUP(A1919,Planilha1!A:Y,24,FALSE)</f>
        <v>Não</v>
      </c>
      <c r="J1919" s="10" t="str">
        <f>VLOOKUP(A1919,Planilha1!A:Y,25,FALSE)</f>
        <v>Não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Não</v>
      </c>
      <c r="H1920" s="10" t="str">
        <f>VLOOKUP(A1920,Planilha1!A:Y,23,FALSE)</f>
        <v>Não</v>
      </c>
      <c r="I1920" s="10" t="str">
        <f>VLOOKUP(A1920,Planilha1!A:Y,24,FALSE)</f>
        <v>Não</v>
      </c>
      <c r="J1920" s="10" t="str">
        <f>VLOOKUP(A1920,Planilha1!A:Y,25,FALSE)</f>
        <v>Não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Não</v>
      </c>
      <c r="H1921" s="10" t="str">
        <f>VLOOKUP(A1921,Planilha1!A:Y,23,FALSE)</f>
        <v>Não</v>
      </c>
      <c r="I1921" s="10" t="str">
        <f>VLOOKUP(A1921,Planilha1!A:Y,24,FALSE)</f>
        <v>Não</v>
      </c>
      <c r="J1921" s="10" t="str">
        <f>VLOOKUP(A1921,Planilha1!A:Y,25,FALSE)</f>
        <v>Não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Não</v>
      </c>
      <c r="I1922" s="10" t="str">
        <f>VLOOKUP(A1922,Planilha1!A:Y,24,FALSE)</f>
        <v>Não</v>
      </c>
      <c r="J1922" s="10" t="str">
        <f>VLOOKUP(A1922,Planilha1!A:Y,25,FALSE)</f>
        <v>Não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Não</v>
      </c>
      <c r="H1923" s="10" t="str">
        <f>VLOOKUP(A1923,Planilha1!A:Y,23,FALSE)</f>
        <v>Não</v>
      </c>
      <c r="I1923" s="10" t="str">
        <f>VLOOKUP(A1923,Planilha1!A:Y,24,FALSE)</f>
        <v>Não</v>
      </c>
      <c r="J1923" s="10" t="str">
        <f>VLOOKUP(A1923,Planilha1!A:Y,25,FALSE)</f>
        <v>Não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Não</v>
      </c>
      <c r="H1924" s="10" t="str">
        <f>VLOOKUP(A1924,Planilha1!A:Y,23,FALSE)</f>
        <v>Não</v>
      </c>
      <c r="I1924" s="10" t="str">
        <f>VLOOKUP(A1924,Planilha1!A:Y,24,FALSE)</f>
        <v>Não</v>
      </c>
      <c r="J1924" s="10" t="str">
        <f>VLOOKUP(A1924,Planilha1!A:Y,25,FALSE)</f>
        <v>Não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Não</v>
      </c>
      <c r="H1925" s="10" t="str">
        <f>VLOOKUP(A1925,Planilha1!A:Y,23,FALSE)</f>
        <v>Não</v>
      </c>
      <c r="I1925" s="10" t="str">
        <f>VLOOKUP(A1925,Planilha1!A:Y,24,FALSE)</f>
        <v>Não</v>
      </c>
      <c r="J1925" s="10" t="str">
        <f>VLOOKUP(A1925,Planilha1!A:Y,25,FALSE)</f>
        <v>Não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Não</v>
      </c>
      <c r="H1926" s="10" t="str">
        <f>VLOOKUP(A1926,Planilha1!A:Y,23,FALSE)</f>
        <v>Não</v>
      </c>
      <c r="I1926" s="10" t="str">
        <f>VLOOKUP(A1926,Planilha1!A:Y,24,FALSE)</f>
        <v>Não</v>
      </c>
      <c r="J1926" s="10" t="str">
        <f>VLOOKUP(A1926,Planilha1!A:Y,25,FALSE)</f>
        <v>Não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Não</v>
      </c>
      <c r="H1927" s="10" t="str">
        <f>VLOOKUP(A1927,Planilha1!A:Y,23,FALSE)</f>
        <v>Não</v>
      </c>
      <c r="I1927" s="10" t="str">
        <f>VLOOKUP(A1927,Planilha1!A:Y,24,FALSE)</f>
        <v>Não</v>
      </c>
      <c r="J1927" s="10" t="str">
        <f>VLOOKUP(A1927,Planilha1!A:Y,25,FALSE)</f>
        <v>Não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Não</v>
      </c>
      <c r="H1928" s="10" t="str">
        <f>VLOOKUP(A1928,Planilha1!A:Y,23,FALSE)</f>
        <v>Não</v>
      </c>
      <c r="I1928" s="10" t="str">
        <f>VLOOKUP(A1928,Planilha1!A:Y,24,FALSE)</f>
        <v>Não</v>
      </c>
      <c r="J1928" s="10" t="str">
        <f>VLOOKUP(A1928,Planilha1!A:Y,25,FALSE)</f>
        <v>Não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Não</v>
      </c>
      <c r="H1929" s="10" t="str">
        <f>VLOOKUP(A1929,Planilha1!A:Y,23,FALSE)</f>
        <v>Não</v>
      </c>
      <c r="I1929" s="10" t="str">
        <f>VLOOKUP(A1929,Planilha1!A:Y,24,FALSE)</f>
        <v>Não</v>
      </c>
      <c r="J1929" s="10" t="str">
        <f>VLOOKUP(A1929,Planilha1!A:Y,25,FALSE)</f>
        <v>Não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Não</v>
      </c>
      <c r="H1930" s="10" t="str">
        <f>VLOOKUP(A1930,Planilha1!A:Y,23,FALSE)</f>
        <v>Não</v>
      </c>
      <c r="I1930" s="10" t="str">
        <f>VLOOKUP(A1930,Planilha1!A:Y,24,FALSE)</f>
        <v>Não</v>
      </c>
      <c r="J1930" s="10" t="str">
        <f>VLOOKUP(A1930,Planilha1!A:Y,25,FALSE)</f>
        <v>Não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Não</v>
      </c>
      <c r="H1931" s="10" t="str">
        <f>VLOOKUP(A1931,Planilha1!A:Y,23,FALSE)</f>
        <v>Não</v>
      </c>
      <c r="I1931" s="10" t="str">
        <f>VLOOKUP(A1931,Planilha1!A:Y,24,FALSE)</f>
        <v>Não</v>
      </c>
      <c r="J1931" s="10" t="str">
        <f>VLOOKUP(A1931,Planilha1!A:Y,25,FALSE)</f>
        <v>Não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Não</v>
      </c>
      <c r="H1932" s="10" t="str">
        <f>VLOOKUP(A1932,Planilha1!A:Y,23,FALSE)</f>
        <v>Não</v>
      </c>
      <c r="I1932" s="10" t="str">
        <f>VLOOKUP(A1932,Planilha1!A:Y,24,FALSE)</f>
        <v>Não</v>
      </c>
      <c r="J1932" s="10" t="str">
        <f>VLOOKUP(A1932,Planilha1!A:Y,25,FALSE)</f>
        <v>Não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Não</v>
      </c>
      <c r="H1933" s="10" t="str">
        <f>VLOOKUP(A1933,Planilha1!A:Y,23,FALSE)</f>
        <v>Não</v>
      </c>
      <c r="I1933" s="10" t="str">
        <f>VLOOKUP(A1933,Planilha1!A:Y,24,FALSE)</f>
        <v>Não</v>
      </c>
      <c r="J1933" s="10" t="str">
        <f>VLOOKUP(A1933,Planilha1!A:Y,25,FALSE)</f>
        <v>Não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Não</v>
      </c>
      <c r="H1934" s="10" t="str">
        <f>VLOOKUP(A1934,Planilha1!A:Y,23,FALSE)</f>
        <v>Não</v>
      </c>
      <c r="I1934" s="10" t="str">
        <f>VLOOKUP(A1934,Planilha1!A:Y,24,FALSE)</f>
        <v>Não</v>
      </c>
      <c r="J1934" s="10" t="str">
        <f>VLOOKUP(A1934,Planilha1!A:Y,25,FALSE)</f>
        <v>Não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Não</v>
      </c>
      <c r="H1935" s="10" t="str">
        <f>VLOOKUP(A1935,Planilha1!A:Y,23,FALSE)</f>
        <v>Não</v>
      </c>
      <c r="I1935" s="10" t="str">
        <f>VLOOKUP(A1935,Planilha1!A:Y,24,FALSE)</f>
        <v>Não</v>
      </c>
      <c r="J1935" s="10" t="str">
        <f>VLOOKUP(A1935,Planilha1!A:Y,25,FALSE)</f>
        <v>Não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Não</v>
      </c>
      <c r="I1936" s="10" t="str">
        <f>VLOOKUP(A1936,Planilha1!A:Y,24,FALSE)</f>
        <v>Não</v>
      </c>
      <c r="J1936" s="10" t="str">
        <f>VLOOKUP(A1936,Planilha1!A:Y,25,FALSE)</f>
        <v>Não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Não</v>
      </c>
      <c r="H1937" s="10" t="str">
        <f>VLOOKUP(A1937,Planilha1!A:Y,23,FALSE)</f>
        <v>Não</v>
      </c>
      <c r="I1937" s="10" t="str">
        <f>VLOOKUP(A1937,Planilha1!A:Y,24,FALSE)</f>
        <v>Não</v>
      </c>
      <c r="J1937" s="10" t="str">
        <f>VLOOKUP(A1937,Planilha1!A:Y,25,FALSE)</f>
        <v>Não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Não</v>
      </c>
      <c r="H1938" s="10" t="str">
        <f>VLOOKUP(A1938,Planilha1!A:Y,23,FALSE)</f>
        <v>Não</v>
      </c>
      <c r="I1938" s="10" t="str">
        <f>VLOOKUP(A1938,Planilha1!A:Y,24,FALSE)</f>
        <v>Não</v>
      </c>
      <c r="J1938" s="10" t="str">
        <f>VLOOKUP(A1938,Planilha1!A:Y,25,FALSE)</f>
        <v>Não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Não</v>
      </c>
      <c r="H1939" s="10" t="str">
        <f>VLOOKUP(A1939,Planilha1!A:Y,23,FALSE)</f>
        <v>Não</v>
      </c>
      <c r="I1939" s="10" t="str">
        <f>VLOOKUP(A1939,Planilha1!A:Y,24,FALSE)</f>
        <v>Não</v>
      </c>
      <c r="J1939" s="10" t="str">
        <f>VLOOKUP(A1939,Planilha1!A:Y,25,FALSE)</f>
        <v>Não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Não</v>
      </c>
      <c r="H1940" s="10" t="str">
        <f>VLOOKUP(A1940,Planilha1!A:Y,23,FALSE)</f>
        <v>Não</v>
      </c>
      <c r="I1940" s="10" t="str">
        <f>VLOOKUP(A1940,Planilha1!A:Y,24,FALSE)</f>
        <v>Não</v>
      </c>
      <c r="J1940" s="10" t="str">
        <f>VLOOKUP(A1940,Planilha1!A:Y,25,FALSE)</f>
        <v>Não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Não</v>
      </c>
      <c r="H1941" s="10" t="str">
        <f>VLOOKUP(A1941,Planilha1!A:Y,23,FALSE)</f>
        <v>Não</v>
      </c>
      <c r="I1941" s="10" t="str">
        <f>VLOOKUP(A1941,Planilha1!A:Y,24,FALSE)</f>
        <v>Não</v>
      </c>
      <c r="J1941" s="10" t="str">
        <f>VLOOKUP(A1941,Planilha1!A:Y,25,FALSE)</f>
        <v>Não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Não</v>
      </c>
      <c r="H1942" s="10" t="str">
        <f>VLOOKUP(A1942,Planilha1!A:Y,23,FALSE)</f>
        <v>Não</v>
      </c>
      <c r="I1942" s="10" t="str">
        <f>VLOOKUP(A1942,Planilha1!A:Y,24,FALSE)</f>
        <v>Não</v>
      </c>
      <c r="J1942" s="10" t="str">
        <f>VLOOKUP(A1942,Planilha1!A:Y,25,FALSE)</f>
        <v>Não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Não</v>
      </c>
      <c r="H1943" s="10" t="str">
        <f>VLOOKUP(A1943,Planilha1!A:Y,23,FALSE)</f>
        <v>Não</v>
      </c>
      <c r="I1943" s="10" t="str">
        <f>VLOOKUP(A1943,Planilha1!A:Y,24,FALSE)</f>
        <v>Não</v>
      </c>
      <c r="J1943" s="10" t="str">
        <f>VLOOKUP(A1943,Planilha1!A:Y,25,FALSE)</f>
        <v>Não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Não</v>
      </c>
      <c r="H1944" s="10" t="str">
        <f>VLOOKUP(A1944,Planilha1!A:Y,23,FALSE)</f>
        <v>Não</v>
      </c>
      <c r="I1944" s="10" t="str">
        <f>VLOOKUP(A1944,Planilha1!A:Y,24,FALSE)</f>
        <v>Não</v>
      </c>
      <c r="J1944" s="10" t="str">
        <f>VLOOKUP(A1944,Planilha1!A:Y,25,FALSE)</f>
        <v>Não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Não</v>
      </c>
      <c r="H1945" s="10" t="str">
        <f>VLOOKUP(A1945,Planilha1!A:Y,23,FALSE)</f>
        <v>Não</v>
      </c>
      <c r="I1945" s="10" t="str">
        <f>VLOOKUP(A1945,Planilha1!A:Y,24,FALSE)</f>
        <v>Não</v>
      </c>
      <c r="J1945" s="10" t="str">
        <f>VLOOKUP(A1945,Planilha1!A:Y,25,FALSE)</f>
        <v>Não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Não</v>
      </c>
      <c r="I1946" s="10" t="str">
        <f>VLOOKUP(A1946,Planilha1!A:Y,24,FALSE)</f>
        <v>Não</v>
      </c>
      <c r="J1946" s="10" t="str">
        <f>VLOOKUP(A1946,Planilha1!A:Y,25,FALSE)</f>
        <v>Não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Não</v>
      </c>
      <c r="H1947" s="10" t="str">
        <f>VLOOKUP(A1947,Planilha1!A:Y,23,FALSE)</f>
        <v>Não</v>
      </c>
      <c r="I1947" s="10" t="str">
        <f>VLOOKUP(A1947,Planilha1!A:Y,24,FALSE)</f>
        <v>Não</v>
      </c>
      <c r="J1947" s="10" t="str">
        <f>VLOOKUP(A1947,Planilha1!A:Y,25,FALSE)</f>
        <v>Não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Não</v>
      </c>
      <c r="H1948" s="10" t="str">
        <f>VLOOKUP(A1948,Planilha1!A:Y,23,FALSE)</f>
        <v>Não</v>
      </c>
      <c r="I1948" s="10" t="str">
        <f>VLOOKUP(A1948,Planilha1!A:Y,24,FALSE)</f>
        <v>Não</v>
      </c>
      <c r="J1948" s="10" t="str">
        <f>VLOOKUP(A1948,Planilha1!A:Y,25,FALSE)</f>
        <v>Não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Não</v>
      </c>
      <c r="H1949" s="10" t="str">
        <f>VLOOKUP(A1949,Planilha1!A:Y,23,FALSE)</f>
        <v>Não</v>
      </c>
      <c r="I1949" s="10" t="str">
        <f>VLOOKUP(A1949,Planilha1!A:Y,24,FALSE)</f>
        <v>Não</v>
      </c>
      <c r="J1949" s="10" t="str">
        <f>VLOOKUP(A1949,Planilha1!A:Y,25,FALSE)</f>
        <v>Não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Não</v>
      </c>
      <c r="H1950" s="10" t="str">
        <f>VLOOKUP(A1950,Planilha1!A:Y,23,FALSE)</f>
        <v>Não</v>
      </c>
      <c r="I1950" s="10" t="str">
        <f>VLOOKUP(A1950,Planilha1!A:Y,24,FALSE)</f>
        <v>Não</v>
      </c>
      <c r="J1950" s="10" t="str">
        <f>VLOOKUP(A1950,Planilha1!A:Y,25,FALSE)</f>
        <v>Não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Não</v>
      </c>
      <c r="I1951" s="10" t="str">
        <f>VLOOKUP(A1951,Planilha1!A:Y,24,FALSE)</f>
        <v>Não</v>
      </c>
      <c r="J1951" s="10" t="str">
        <f>VLOOKUP(A1951,Planilha1!A:Y,25,FALSE)</f>
        <v>Não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Não</v>
      </c>
      <c r="I1952" s="10" t="str">
        <f>VLOOKUP(A1952,Planilha1!A:Y,24,FALSE)</f>
        <v>Não</v>
      </c>
      <c r="J1952" s="10" t="str">
        <f>VLOOKUP(A1952,Planilha1!A:Y,25,FALSE)</f>
        <v>Não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Não</v>
      </c>
      <c r="H1953" s="10" t="str">
        <f>VLOOKUP(A1953,Planilha1!A:Y,23,FALSE)</f>
        <v>Não</v>
      </c>
      <c r="I1953" s="10" t="str">
        <f>VLOOKUP(A1953,Planilha1!A:Y,24,FALSE)</f>
        <v>Não</v>
      </c>
      <c r="J1953" s="10" t="str">
        <f>VLOOKUP(A1953,Planilha1!A:Y,25,FALSE)</f>
        <v>Não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Não</v>
      </c>
      <c r="H1954" s="10" t="str">
        <f>VLOOKUP(A1954,Planilha1!A:Y,23,FALSE)</f>
        <v>Não</v>
      </c>
      <c r="I1954" s="10" t="str">
        <f>VLOOKUP(A1954,Planilha1!A:Y,24,FALSE)</f>
        <v>Não</v>
      </c>
      <c r="J1954" s="10" t="str">
        <f>VLOOKUP(A1954,Planilha1!A:Y,25,FALSE)</f>
        <v>Não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Não</v>
      </c>
      <c r="H1955" s="10" t="str">
        <f>VLOOKUP(A1955,Planilha1!A:Y,23,FALSE)</f>
        <v>Não</v>
      </c>
      <c r="I1955" s="10" t="str">
        <f>VLOOKUP(A1955,Planilha1!A:Y,24,FALSE)</f>
        <v>Não</v>
      </c>
      <c r="J1955" s="10" t="str">
        <f>VLOOKUP(A1955,Planilha1!A:Y,25,FALSE)</f>
        <v>Não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Não</v>
      </c>
      <c r="H1956" s="10" t="str">
        <f>VLOOKUP(A1956,Planilha1!A:Y,23,FALSE)</f>
        <v>Não</v>
      </c>
      <c r="I1956" s="10" t="str">
        <f>VLOOKUP(A1956,Planilha1!A:Y,24,FALSE)</f>
        <v>Não</v>
      </c>
      <c r="J1956" s="10" t="str">
        <f>VLOOKUP(A1956,Planilha1!A:Y,25,FALSE)</f>
        <v>Não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Não</v>
      </c>
      <c r="H1957" s="10" t="str">
        <f>VLOOKUP(A1957,Planilha1!A:Y,23,FALSE)</f>
        <v>Não</v>
      </c>
      <c r="I1957" s="10" t="str">
        <f>VLOOKUP(A1957,Planilha1!A:Y,24,FALSE)</f>
        <v>Não</v>
      </c>
      <c r="J1957" s="10" t="str">
        <f>VLOOKUP(A1957,Planilha1!A:Y,25,FALSE)</f>
        <v>Não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Não</v>
      </c>
      <c r="H1958" s="10" t="str">
        <f>VLOOKUP(A1958,Planilha1!A:Y,23,FALSE)</f>
        <v>Não</v>
      </c>
      <c r="I1958" s="10" t="str">
        <f>VLOOKUP(A1958,Planilha1!A:Y,24,FALSE)</f>
        <v>Não</v>
      </c>
      <c r="J1958" s="10" t="str">
        <f>VLOOKUP(A1958,Planilha1!A:Y,25,FALSE)</f>
        <v>Não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Não</v>
      </c>
      <c r="H1959" s="10" t="str">
        <f>VLOOKUP(A1959,Planilha1!A:Y,23,FALSE)</f>
        <v>Não</v>
      </c>
      <c r="I1959" s="10" t="str">
        <f>VLOOKUP(A1959,Planilha1!A:Y,24,FALSE)</f>
        <v>Não</v>
      </c>
      <c r="J1959" s="10" t="str">
        <f>VLOOKUP(A1959,Planilha1!A:Y,25,FALSE)</f>
        <v>Não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Não</v>
      </c>
      <c r="H1960" s="10" t="str">
        <f>VLOOKUP(A1960,Planilha1!A:Y,23,FALSE)</f>
        <v>Não</v>
      </c>
      <c r="I1960" s="10" t="str">
        <f>VLOOKUP(A1960,Planilha1!A:Y,24,FALSE)</f>
        <v>Não</v>
      </c>
      <c r="J1960" s="10" t="str">
        <f>VLOOKUP(A1960,Planilha1!A:Y,25,FALSE)</f>
        <v>Não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Não</v>
      </c>
      <c r="H1961" s="10" t="str">
        <f>VLOOKUP(A1961,Planilha1!A:Y,23,FALSE)</f>
        <v>Não</v>
      </c>
      <c r="I1961" s="10" t="str">
        <f>VLOOKUP(A1961,Planilha1!A:Y,24,FALSE)</f>
        <v>Não</v>
      </c>
      <c r="J1961" s="10" t="str">
        <f>VLOOKUP(A1961,Planilha1!A:Y,25,FALSE)</f>
        <v>Não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Não</v>
      </c>
      <c r="H1962" s="10" t="str">
        <f>VLOOKUP(A1962,Planilha1!A:Y,23,FALSE)</f>
        <v>Não</v>
      </c>
      <c r="I1962" s="10" t="str">
        <f>VLOOKUP(A1962,Planilha1!A:Y,24,FALSE)</f>
        <v>Não</v>
      </c>
      <c r="J1962" s="10" t="str">
        <f>VLOOKUP(A1962,Planilha1!A:Y,25,FALSE)</f>
        <v>Não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Não</v>
      </c>
      <c r="H1963" s="10" t="str">
        <f>VLOOKUP(A1963,Planilha1!A:Y,23,FALSE)</f>
        <v>Não</v>
      </c>
      <c r="I1963" s="10" t="str">
        <f>VLOOKUP(A1963,Planilha1!A:Y,24,FALSE)</f>
        <v>Não</v>
      </c>
      <c r="J1963" s="10" t="str">
        <f>VLOOKUP(A1963,Planilha1!A:Y,25,FALSE)</f>
        <v>Não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Não</v>
      </c>
      <c r="H1964" s="10" t="str">
        <f>VLOOKUP(A1964,Planilha1!A:Y,23,FALSE)</f>
        <v>Não</v>
      </c>
      <c r="I1964" s="10" t="str">
        <f>VLOOKUP(A1964,Planilha1!A:Y,24,FALSE)</f>
        <v>Não</v>
      </c>
      <c r="J1964" s="10" t="str">
        <f>VLOOKUP(A1964,Planilha1!A:Y,25,FALSE)</f>
        <v>Não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Não</v>
      </c>
      <c r="H1965" s="10" t="str">
        <f>VLOOKUP(A1965,Planilha1!A:Y,23,FALSE)</f>
        <v>Não</v>
      </c>
      <c r="I1965" s="10" t="str">
        <f>VLOOKUP(A1965,Planilha1!A:Y,24,FALSE)</f>
        <v>Não</v>
      </c>
      <c r="J1965" s="10" t="str">
        <f>VLOOKUP(A1965,Planilha1!A:Y,25,FALSE)</f>
        <v>Não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Não</v>
      </c>
      <c r="H1966" s="10" t="str">
        <f>VLOOKUP(A1966,Planilha1!A:Y,23,FALSE)</f>
        <v>Não</v>
      </c>
      <c r="I1966" s="10" t="str">
        <f>VLOOKUP(A1966,Planilha1!A:Y,24,FALSE)</f>
        <v>Não</v>
      </c>
      <c r="J1966" s="10" t="str">
        <f>VLOOKUP(A1966,Planilha1!A:Y,25,FALSE)</f>
        <v>Não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Não</v>
      </c>
      <c r="H1967" s="10" t="str">
        <f>VLOOKUP(A1967,Planilha1!A:Y,23,FALSE)</f>
        <v>Não</v>
      </c>
      <c r="I1967" s="10" t="str">
        <f>VLOOKUP(A1967,Planilha1!A:Y,24,FALSE)</f>
        <v>Não</v>
      </c>
      <c r="J1967" s="10" t="str">
        <f>VLOOKUP(A1967,Planilha1!A:Y,25,FALSE)</f>
        <v>Não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Não</v>
      </c>
      <c r="H1968" s="10" t="str">
        <f>VLOOKUP(A1968,Planilha1!A:Y,23,FALSE)</f>
        <v>Não</v>
      </c>
      <c r="I1968" s="10" t="str">
        <f>VLOOKUP(A1968,Planilha1!A:Y,24,FALSE)</f>
        <v>Não</v>
      </c>
      <c r="J1968" s="10" t="str">
        <f>VLOOKUP(A1968,Planilha1!A:Y,25,FALSE)</f>
        <v>Não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Não</v>
      </c>
      <c r="H1970" s="10" t="str">
        <f>VLOOKUP(A1970,Planilha1!A:Y,23,FALSE)</f>
        <v>Não</v>
      </c>
      <c r="I1970" s="10" t="str">
        <f>VLOOKUP(A1970,Planilha1!A:Y,24,FALSE)</f>
        <v>Não</v>
      </c>
      <c r="J1970" s="10" t="str">
        <f>VLOOKUP(A1970,Planilha1!A:Y,25,FALSE)</f>
        <v>Não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Não</v>
      </c>
      <c r="H1971" s="10" t="str">
        <f>VLOOKUP(A1971,Planilha1!A:Y,23,FALSE)</f>
        <v>Não</v>
      </c>
      <c r="I1971" s="10" t="str">
        <f>VLOOKUP(A1971,Planilha1!A:Y,24,FALSE)</f>
        <v>Não</v>
      </c>
      <c r="J1971" s="10" t="str">
        <f>VLOOKUP(A1971,Planilha1!A:Y,25,FALSE)</f>
        <v>Não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Não</v>
      </c>
      <c r="H1972" s="10" t="str">
        <f>VLOOKUP(A1972,Planilha1!A:Y,23,FALSE)</f>
        <v>Não</v>
      </c>
      <c r="I1972" s="10" t="str">
        <f>VLOOKUP(A1972,Planilha1!A:Y,24,FALSE)</f>
        <v>Não</v>
      </c>
      <c r="J1972" s="10" t="str">
        <f>VLOOKUP(A1972,Planilha1!A:Y,25,FALSE)</f>
        <v>Não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Não</v>
      </c>
      <c r="H1973" s="10" t="str">
        <f>VLOOKUP(A1973,Planilha1!A:Y,23,FALSE)</f>
        <v>Não</v>
      </c>
      <c r="I1973" s="10" t="str">
        <f>VLOOKUP(A1973,Planilha1!A:Y,24,FALSE)</f>
        <v>Não</v>
      </c>
      <c r="J1973" s="10" t="str">
        <f>VLOOKUP(A1973,Planilha1!A:Y,25,FALSE)</f>
        <v>Não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Não</v>
      </c>
      <c r="H1974" s="10" t="str">
        <f>VLOOKUP(A1974,Planilha1!A:Y,23,FALSE)</f>
        <v>Não</v>
      </c>
      <c r="I1974" s="10" t="str">
        <f>VLOOKUP(A1974,Planilha1!A:Y,24,FALSE)</f>
        <v>Não</v>
      </c>
      <c r="J1974" s="10" t="str">
        <f>VLOOKUP(A1974,Planilha1!A:Y,25,FALSE)</f>
        <v>Não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Não</v>
      </c>
      <c r="H1976" s="10" t="str">
        <f>VLOOKUP(A1976,Planilha1!A:Y,23,FALSE)</f>
        <v>Não</v>
      </c>
      <c r="I1976" s="10" t="str">
        <f>VLOOKUP(A1976,Planilha1!A:Y,24,FALSE)</f>
        <v>Não</v>
      </c>
      <c r="J1976" s="10" t="str">
        <f>VLOOKUP(A1976,Planilha1!A:Y,25,FALSE)</f>
        <v>Não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Não</v>
      </c>
      <c r="H1977" s="10" t="str">
        <f>VLOOKUP(A1977,Planilha1!A:Y,23,FALSE)</f>
        <v>Não</v>
      </c>
      <c r="I1977" s="10" t="str">
        <f>VLOOKUP(A1977,Planilha1!A:Y,24,FALSE)</f>
        <v>Não</v>
      </c>
      <c r="J1977" s="10" t="str">
        <f>VLOOKUP(A1977,Planilha1!A:Y,25,FALSE)</f>
        <v>Não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Não</v>
      </c>
      <c r="H1978" s="10" t="str">
        <f>VLOOKUP(A1978,Planilha1!A:Y,23,FALSE)</f>
        <v>Não</v>
      </c>
      <c r="I1978" s="10" t="str">
        <f>VLOOKUP(A1978,Planilha1!A:Y,24,FALSE)</f>
        <v>Não</v>
      </c>
      <c r="J1978" s="10" t="str">
        <f>VLOOKUP(A1978,Planilha1!A:Y,25,FALSE)</f>
        <v>Não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Não</v>
      </c>
      <c r="H1979" s="10" t="str">
        <f>VLOOKUP(A1979,Planilha1!A:Y,23,FALSE)</f>
        <v>Não</v>
      </c>
      <c r="I1979" s="10" t="str">
        <f>VLOOKUP(A1979,Planilha1!A:Y,24,FALSE)</f>
        <v>Não</v>
      </c>
      <c r="J1979" s="10" t="str">
        <f>VLOOKUP(A1979,Planilha1!A:Y,25,FALSE)</f>
        <v>Não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Não</v>
      </c>
      <c r="H1980" s="10" t="str">
        <f>VLOOKUP(A1980,Planilha1!A:Y,23,FALSE)</f>
        <v>Não</v>
      </c>
      <c r="I1980" s="10" t="str">
        <f>VLOOKUP(A1980,Planilha1!A:Y,24,FALSE)</f>
        <v>Não</v>
      </c>
      <c r="J1980" s="10" t="str">
        <f>VLOOKUP(A1980,Planilha1!A:Y,25,FALSE)</f>
        <v>Não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Não</v>
      </c>
      <c r="I1981" s="10" t="str">
        <f>VLOOKUP(A1981,Planilha1!A:Y,24,FALSE)</f>
        <v>Não</v>
      </c>
      <c r="J1981" s="10" t="str">
        <f>VLOOKUP(A1981,Planilha1!A:Y,25,FALSE)</f>
        <v>Não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Não</v>
      </c>
      <c r="H1982" s="10" t="str">
        <f>VLOOKUP(A1982,Planilha1!A:Y,23,FALSE)</f>
        <v>Não</v>
      </c>
      <c r="I1982" s="10" t="str">
        <f>VLOOKUP(A1982,Planilha1!A:Y,24,FALSE)</f>
        <v>Não</v>
      </c>
      <c r="J1982" s="10" t="str">
        <f>VLOOKUP(A1982,Planilha1!A:Y,25,FALSE)</f>
        <v>Não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Não</v>
      </c>
      <c r="H1983" s="10" t="str">
        <f>VLOOKUP(A1983,Planilha1!A:Y,23,FALSE)</f>
        <v>Não</v>
      </c>
      <c r="I1983" s="10" t="str">
        <f>VLOOKUP(A1983,Planilha1!A:Y,24,FALSE)</f>
        <v>Não</v>
      </c>
      <c r="J1983" s="10" t="str">
        <f>VLOOKUP(A1983,Planilha1!A:Y,25,FALSE)</f>
        <v>Não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Não</v>
      </c>
      <c r="H1984" s="10" t="str">
        <f>VLOOKUP(A1984,Planilha1!A:Y,23,FALSE)</f>
        <v>Não</v>
      </c>
      <c r="I1984" s="10" t="str">
        <f>VLOOKUP(A1984,Planilha1!A:Y,24,FALSE)</f>
        <v>Não</v>
      </c>
      <c r="J1984" s="10" t="str">
        <f>VLOOKUP(A1984,Planilha1!A:Y,25,FALSE)</f>
        <v>Não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Não</v>
      </c>
      <c r="H1985" s="10" t="str">
        <f>VLOOKUP(A1985,Planilha1!A:Y,23,FALSE)</f>
        <v>Não</v>
      </c>
      <c r="I1985" s="10" t="str">
        <f>VLOOKUP(A1985,Planilha1!A:Y,24,FALSE)</f>
        <v>Não</v>
      </c>
      <c r="J1985" s="10" t="str">
        <f>VLOOKUP(A1985,Planilha1!A:Y,25,FALSE)</f>
        <v>Não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Não</v>
      </c>
      <c r="H1986" s="10" t="str">
        <f>VLOOKUP(A1986,Planilha1!A:Y,23,FALSE)</f>
        <v>Não</v>
      </c>
      <c r="I1986" s="10" t="str">
        <f>VLOOKUP(A1986,Planilha1!A:Y,24,FALSE)</f>
        <v>Não</v>
      </c>
      <c r="J1986" s="10" t="str">
        <f>VLOOKUP(A1986,Planilha1!A:Y,25,FALSE)</f>
        <v>Não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Não</v>
      </c>
      <c r="H1987" s="10" t="str">
        <f>VLOOKUP(A1987,Planilha1!A:Y,23,FALSE)</f>
        <v>Não</v>
      </c>
      <c r="I1987" s="10" t="str">
        <f>VLOOKUP(A1987,Planilha1!A:Y,24,FALSE)</f>
        <v>Não</v>
      </c>
      <c r="J1987" s="10" t="str">
        <f>VLOOKUP(A1987,Planilha1!A:Y,25,FALSE)</f>
        <v>Não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Não</v>
      </c>
      <c r="I1989" s="10" t="str">
        <f>VLOOKUP(A1989,Planilha1!A:Y,24,FALSE)</f>
        <v>Não</v>
      </c>
      <c r="J1989" s="10" t="str">
        <f>VLOOKUP(A1989,Planilha1!A:Y,25,FALSE)</f>
        <v>Não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Não</v>
      </c>
      <c r="H1990" s="10" t="str">
        <f>VLOOKUP(A1990,Planilha1!A:Y,23,FALSE)</f>
        <v>Não</v>
      </c>
      <c r="I1990" s="10" t="str">
        <f>VLOOKUP(A1990,Planilha1!A:Y,24,FALSE)</f>
        <v>Não</v>
      </c>
      <c r="J1990" s="10" t="str">
        <f>VLOOKUP(A1990,Planilha1!A:Y,25,FALSE)</f>
        <v>Não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Não</v>
      </c>
      <c r="H1991" s="10" t="str">
        <f>VLOOKUP(A1991,Planilha1!A:Y,23,FALSE)</f>
        <v>Não</v>
      </c>
      <c r="I1991" s="10" t="str">
        <f>VLOOKUP(A1991,Planilha1!A:Y,24,FALSE)</f>
        <v>Não</v>
      </c>
      <c r="J1991" s="10" t="str">
        <f>VLOOKUP(A1991,Planilha1!A:Y,25,FALSE)</f>
        <v>Não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Não</v>
      </c>
      <c r="H1992" s="10" t="str">
        <f>VLOOKUP(A1992,Planilha1!A:Y,23,FALSE)</f>
        <v>Não</v>
      </c>
      <c r="I1992" s="10" t="str">
        <f>VLOOKUP(A1992,Planilha1!A:Y,24,FALSE)</f>
        <v>Não</v>
      </c>
      <c r="J1992" s="10" t="str">
        <f>VLOOKUP(A1992,Planilha1!A:Y,25,FALSE)</f>
        <v>Não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Não</v>
      </c>
      <c r="H1993" s="10" t="str">
        <f>VLOOKUP(A1993,Planilha1!A:Y,23,FALSE)</f>
        <v>Não</v>
      </c>
      <c r="I1993" s="10" t="str">
        <f>VLOOKUP(A1993,Planilha1!A:Y,24,FALSE)</f>
        <v>Não</v>
      </c>
      <c r="J1993" s="10" t="str">
        <f>VLOOKUP(A1993,Planilha1!A:Y,25,FALSE)</f>
        <v>Não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Não</v>
      </c>
      <c r="H1994" s="10" t="str">
        <f>VLOOKUP(A1994,Planilha1!A:Y,23,FALSE)</f>
        <v>Não</v>
      </c>
      <c r="I1994" s="10" t="str">
        <f>VLOOKUP(A1994,Planilha1!A:Y,24,FALSE)</f>
        <v>Não</v>
      </c>
      <c r="J1994" s="10" t="str">
        <f>VLOOKUP(A1994,Planilha1!A:Y,25,FALSE)</f>
        <v>Não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Não</v>
      </c>
      <c r="H1995" s="10" t="str">
        <f>VLOOKUP(A1995,Planilha1!A:Y,23,FALSE)</f>
        <v>Não</v>
      </c>
      <c r="I1995" s="10" t="str">
        <f>VLOOKUP(A1995,Planilha1!A:Y,24,FALSE)</f>
        <v>Não</v>
      </c>
      <c r="J1995" s="10" t="str">
        <f>VLOOKUP(A1995,Planilha1!A:Y,25,FALSE)</f>
        <v>Não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Não</v>
      </c>
      <c r="H1996" s="10" t="str">
        <f>VLOOKUP(A1996,Planilha1!A:Y,23,FALSE)</f>
        <v>Não</v>
      </c>
      <c r="I1996" s="10" t="str">
        <f>VLOOKUP(A1996,Planilha1!A:Y,24,FALSE)</f>
        <v>Não</v>
      </c>
      <c r="J1996" s="10" t="str">
        <f>VLOOKUP(A1996,Planilha1!A:Y,25,FALSE)</f>
        <v>Não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Não</v>
      </c>
      <c r="H1997" s="10" t="str">
        <f>VLOOKUP(A1997,Planilha1!A:Y,23,FALSE)</f>
        <v>Não</v>
      </c>
      <c r="I1997" s="10" t="str">
        <f>VLOOKUP(A1997,Planilha1!A:Y,24,FALSE)</f>
        <v>Não</v>
      </c>
      <c r="J1997" s="10" t="str">
        <f>VLOOKUP(A1997,Planilha1!A:Y,25,FALSE)</f>
        <v>Não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Não</v>
      </c>
      <c r="H1998" s="10" t="str">
        <f>VLOOKUP(A1998,Planilha1!A:Y,23,FALSE)</f>
        <v>Não</v>
      </c>
      <c r="I1998" s="10" t="str">
        <f>VLOOKUP(A1998,Planilha1!A:Y,24,FALSE)</f>
        <v>Não</v>
      </c>
      <c r="J1998" s="10" t="str">
        <f>VLOOKUP(A1998,Planilha1!A:Y,25,FALSE)</f>
        <v>Não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Não</v>
      </c>
      <c r="H1999" s="10" t="str">
        <f>VLOOKUP(A1999,Planilha1!A:Y,23,FALSE)</f>
        <v>Não</v>
      </c>
      <c r="I1999" s="10" t="str">
        <f>VLOOKUP(A1999,Planilha1!A:Y,24,FALSE)</f>
        <v>Não</v>
      </c>
      <c r="J1999" s="10" t="str">
        <f>VLOOKUP(A1999,Planilha1!A:Y,25,FALSE)</f>
        <v>Não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Não</v>
      </c>
      <c r="H2000" s="10" t="str">
        <f>VLOOKUP(A2000,Planilha1!A:Y,23,FALSE)</f>
        <v>Não</v>
      </c>
      <c r="I2000" s="10" t="str">
        <f>VLOOKUP(A2000,Planilha1!A:Y,24,FALSE)</f>
        <v>Não</v>
      </c>
      <c r="J2000" s="10" t="str">
        <f>VLOOKUP(A2000,Planilha1!A:Y,25,FALSE)</f>
        <v>Não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Não</v>
      </c>
      <c r="H2001" s="10" t="str">
        <f>VLOOKUP(A2001,Planilha1!A:Y,23,FALSE)</f>
        <v>Não</v>
      </c>
      <c r="I2001" s="10" t="str">
        <f>VLOOKUP(A2001,Planilha1!A:Y,24,FALSE)</f>
        <v>Não</v>
      </c>
      <c r="J2001" s="10" t="str">
        <f>VLOOKUP(A2001,Planilha1!A:Y,25,FALSE)</f>
        <v>Não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Não</v>
      </c>
      <c r="H2002" s="10" t="str">
        <f>VLOOKUP(A2002,Planilha1!A:Y,23,FALSE)</f>
        <v>Não</v>
      </c>
      <c r="I2002" s="10" t="str">
        <f>VLOOKUP(A2002,Planilha1!A:Y,24,FALSE)</f>
        <v>Não</v>
      </c>
      <c r="J2002" s="10" t="str">
        <f>VLOOKUP(A2002,Planilha1!A:Y,25,FALSE)</f>
        <v>Não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Não</v>
      </c>
      <c r="H2003" s="10" t="str">
        <f>VLOOKUP(A2003,Planilha1!A:Y,23,FALSE)</f>
        <v>Não</v>
      </c>
      <c r="I2003" s="10" t="str">
        <f>VLOOKUP(A2003,Planilha1!A:Y,24,FALSE)</f>
        <v>Não</v>
      </c>
      <c r="J2003" s="10" t="str">
        <f>VLOOKUP(A2003,Planilha1!A:Y,25,FALSE)</f>
        <v>Não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Não</v>
      </c>
      <c r="H2004" s="10" t="str">
        <f>VLOOKUP(A2004,Planilha1!A:Y,23,FALSE)</f>
        <v>Não</v>
      </c>
      <c r="I2004" s="10" t="str">
        <f>VLOOKUP(A2004,Planilha1!A:Y,24,FALSE)</f>
        <v>Não</v>
      </c>
      <c r="J2004" s="10" t="str">
        <f>VLOOKUP(A2004,Planilha1!A:Y,25,FALSE)</f>
        <v>Não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Não</v>
      </c>
      <c r="I2005" s="10" t="str">
        <f>VLOOKUP(A2005,Planilha1!A:Y,24,FALSE)</f>
        <v>Não</v>
      </c>
      <c r="J2005" s="10" t="str">
        <f>VLOOKUP(A2005,Planilha1!A:Y,25,FALSE)</f>
        <v>Não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Não</v>
      </c>
      <c r="H2006" s="10" t="str">
        <f>VLOOKUP(A2006,Planilha1!A:Y,23,FALSE)</f>
        <v>Não</v>
      </c>
      <c r="I2006" s="10" t="str">
        <f>VLOOKUP(A2006,Planilha1!A:Y,24,FALSE)</f>
        <v>Não</v>
      </c>
      <c r="J2006" s="10" t="str">
        <f>VLOOKUP(A2006,Planilha1!A:Y,25,FALSE)</f>
        <v>Não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Não</v>
      </c>
      <c r="H2007" s="10" t="str">
        <f>VLOOKUP(A2007,Planilha1!A:Y,23,FALSE)</f>
        <v>Não</v>
      </c>
      <c r="I2007" s="10" t="str">
        <f>VLOOKUP(A2007,Planilha1!A:Y,24,FALSE)</f>
        <v>Não</v>
      </c>
      <c r="J2007" s="10" t="str">
        <f>VLOOKUP(A2007,Planilha1!A:Y,25,FALSE)</f>
        <v>Não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Não</v>
      </c>
      <c r="H2008" s="10" t="str">
        <f>VLOOKUP(A2008,Planilha1!A:Y,23,FALSE)</f>
        <v>Não</v>
      </c>
      <c r="I2008" s="10" t="str">
        <f>VLOOKUP(A2008,Planilha1!A:Y,24,FALSE)</f>
        <v>Não</v>
      </c>
      <c r="J2008" s="10" t="str">
        <f>VLOOKUP(A2008,Planilha1!A:Y,25,FALSE)</f>
        <v>Não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Não</v>
      </c>
      <c r="H2009" s="10" t="str">
        <f>VLOOKUP(A2009,Planilha1!A:Y,23,FALSE)</f>
        <v>Não</v>
      </c>
      <c r="I2009" s="10" t="str">
        <f>VLOOKUP(A2009,Planilha1!A:Y,24,FALSE)</f>
        <v>Não</v>
      </c>
      <c r="J2009" s="10" t="str">
        <f>VLOOKUP(A2009,Planilha1!A:Y,25,FALSE)</f>
        <v>Não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Não</v>
      </c>
      <c r="H2010" s="10" t="str">
        <f>VLOOKUP(A2010,Planilha1!A:Y,23,FALSE)</f>
        <v>Não</v>
      </c>
      <c r="I2010" s="10" t="str">
        <f>VLOOKUP(A2010,Planilha1!A:Y,24,FALSE)</f>
        <v>Não</v>
      </c>
      <c r="J2010" s="10" t="str">
        <f>VLOOKUP(A2010,Planilha1!A:Y,25,FALSE)</f>
        <v>Não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Não</v>
      </c>
      <c r="H2011" s="10" t="str">
        <f>VLOOKUP(A2011,Planilha1!A:Y,23,FALSE)</f>
        <v>Não</v>
      </c>
      <c r="I2011" s="10" t="str">
        <f>VLOOKUP(A2011,Planilha1!A:Y,24,FALSE)</f>
        <v>Não</v>
      </c>
      <c r="J2011" s="10" t="str">
        <f>VLOOKUP(A2011,Planilha1!A:Y,25,FALSE)</f>
        <v>Não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Não</v>
      </c>
      <c r="I2012" s="10" t="str">
        <f>VLOOKUP(A2012,Planilha1!A:Y,24,FALSE)</f>
        <v>Não</v>
      </c>
      <c r="J2012" s="10" t="str">
        <f>VLOOKUP(A2012,Planilha1!A:Y,25,FALSE)</f>
        <v>Não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Não</v>
      </c>
      <c r="H2013" s="10" t="str">
        <f>VLOOKUP(A2013,Planilha1!A:Y,23,FALSE)</f>
        <v>Não</v>
      </c>
      <c r="I2013" s="10" t="str">
        <f>VLOOKUP(A2013,Planilha1!A:Y,24,FALSE)</f>
        <v>Não</v>
      </c>
      <c r="J2013" s="10" t="str">
        <f>VLOOKUP(A2013,Planilha1!A:Y,25,FALSE)</f>
        <v>Não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Não</v>
      </c>
      <c r="H2014" s="10" t="str">
        <f>VLOOKUP(A2014,Planilha1!A:Y,23,FALSE)</f>
        <v>Não</v>
      </c>
      <c r="I2014" s="10" t="str">
        <f>VLOOKUP(A2014,Planilha1!A:Y,24,FALSE)</f>
        <v>Não</v>
      </c>
      <c r="J2014" s="10" t="str">
        <f>VLOOKUP(A2014,Planilha1!A:Y,25,FALSE)</f>
        <v>Não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Não</v>
      </c>
      <c r="I2015" s="10" t="str">
        <f>VLOOKUP(A2015,Planilha1!A:Y,24,FALSE)</f>
        <v>Não</v>
      </c>
      <c r="J2015" s="10" t="str">
        <f>VLOOKUP(A2015,Planilha1!A:Y,25,FALSE)</f>
        <v>Não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Não</v>
      </c>
      <c r="I2016" s="10" t="str">
        <f>VLOOKUP(A2016,Planilha1!A:Y,24,FALSE)</f>
        <v>Não</v>
      </c>
      <c r="J2016" s="10" t="str">
        <f>VLOOKUP(A2016,Planilha1!A:Y,25,FALSE)</f>
        <v>Não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Não</v>
      </c>
      <c r="H2017" s="10" t="str">
        <f>VLOOKUP(A2017,Planilha1!A:Y,23,FALSE)</f>
        <v>Não</v>
      </c>
      <c r="I2017" s="10" t="str">
        <f>VLOOKUP(A2017,Planilha1!A:Y,24,FALSE)</f>
        <v>Não</v>
      </c>
      <c r="J2017" s="10" t="str">
        <f>VLOOKUP(A2017,Planilha1!A:Y,25,FALSE)</f>
        <v>Não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Não</v>
      </c>
      <c r="H2018" s="10" t="str">
        <f>VLOOKUP(A2018,Planilha1!A:Y,23,FALSE)</f>
        <v>Não</v>
      </c>
      <c r="I2018" s="10" t="str">
        <f>VLOOKUP(A2018,Planilha1!A:Y,24,FALSE)</f>
        <v>Não</v>
      </c>
      <c r="J2018" s="10" t="str">
        <f>VLOOKUP(A2018,Planilha1!A:Y,25,FALSE)</f>
        <v>Não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Não</v>
      </c>
      <c r="H2019" s="10" t="str">
        <f>VLOOKUP(A2019,Planilha1!A:Y,23,FALSE)</f>
        <v>Não</v>
      </c>
      <c r="I2019" s="10" t="str">
        <f>VLOOKUP(A2019,Planilha1!A:Y,24,FALSE)</f>
        <v>Não</v>
      </c>
      <c r="J2019" s="10" t="str">
        <f>VLOOKUP(A2019,Planilha1!A:Y,25,FALSE)</f>
        <v>Não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Não</v>
      </c>
      <c r="H2020" s="10" t="str">
        <f>VLOOKUP(A2020,Planilha1!A:Y,23,FALSE)</f>
        <v>Não</v>
      </c>
      <c r="I2020" s="10" t="str">
        <f>VLOOKUP(A2020,Planilha1!A:Y,24,FALSE)</f>
        <v>Não</v>
      </c>
      <c r="J2020" s="10" t="str">
        <f>VLOOKUP(A2020,Planilha1!A:Y,25,FALSE)</f>
        <v>Não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Não</v>
      </c>
      <c r="H2021" s="10" t="str">
        <f>VLOOKUP(A2021,Planilha1!A:Y,23,FALSE)</f>
        <v>Não</v>
      </c>
      <c r="I2021" s="10" t="str">
        <f>VLOOKUP(A2021,Planilha1!A:Y,24,FALSE)</f>
        <v>Não</v>
      </c>
      <c r="J2021" s="10" t="str">
        <f>VLOOKUP(A2021,Planilha1!A:Y,25,FALSE)</f>
        <v>Não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Não</v>
      </c>
      <c r="H2022" s="10" t="str">
        <f>VLOOKUP(A2022,Planilha1!A:Y,23,FALSE)</f>
        <v>Não</v>
      </c>
      <c r="I2022" s="10" t="str">
        <f>VLOOKUP(A2022,Planilha1!A:Y,24,FALSE)</f>
        <v>Não</v>
      </c>
      <c r="J2022" s="10" t="str">
        <f>VLOOKUP(A2022,Planilha1!A:Y,25,FALSE)</f>
        <v>Não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Não</v>
      </c>
      <c r="H2023" s="10" t="str">
        <f>VLOOKUP(A2023,Planilha1!A:Y,23,FALSE)</f>
        <v>Não</v>
      </c>
      <c r="I2023" s="10" t="str">
        <f>VLOOKUP(A2023,Planilha1!A:Y,24,FALSE)</f>
        <v>Não</v>
      </c>
      <c r="J2023" s="10" t="str">
        <f>VLOOKUP(A2023,Planilha1!A:Y,25,FALSE)</f>
        <v>Não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Não</v>
      </c>
      <c r="H2024" s="10" t="str">
        <f>VLOOKUP(A2024,Planilha1!A:Y,23,FALSE)</f>
        <v>Não</v>
      </c>
      <c r="I2024" s="10" t="str">
        <f>VLOOKUP(A2024,Planilha1!A:Y,24,FALSE)</f>
        <v>Não</v>
      </c>
      <c r="J2024" s="10" t="str">
        <f>VLOOKUP(A2024,Planilha1!A:Y,25,FALSE)</f>
        <v>Não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Não</v>
      </c>
      <c r="H2025" s="10" t="str">
        <f>VLOOKUP(A2025,Planilha1!A:Y,23,FALSE)</f>
        <v>Não</v>
      </c>
      <c r="I2025" s="10" t="str">
        <f>VLOOKUP(A2025,Planilha1!A:Y,24,FALSE)</f>
        <v>Não</v>
      </c>
      <c r="J2025" s="10" t="str">
        <f>VLOOKUP(A2025,Planilha1!A:Y,25,FALSE)</f>
        <v>Não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Não</v>
      </c>
      <c r="H2026" s="10" t="str">
        <f>VLOOKUP(A2026,Planilha1!A:Y,23,FALSE)</f>
        <v>Não</v>
      </c>
      <c r="I2026" s="10" t="str">
        <f>VLOOKUP(A2026,Planilha1!A:Y,24,FALSE)</f>
        <v>Não</v>
      </c>
      <c r="J2026" s="10" t="str">
        <f>VLOOKUP(A2026,Planilha1!A:Y,25,FALSE)</f>
        <v>Não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Não</v>
      </c>
      <c r="H2027" s="10" t="str">
        <f>VLOOKUP(A2027,Planilha1!A:Y,23,FALSE)</f>
        <v>Não</v>
      </c>
      <c r="I2027" s="10" t="str">
        <f>VLOOKUP(A2027,Planilha1!A:Y,24,FALSE)</f>
        <v>Não</v>
      </c>
      <c r="J2027" s="10" t="str">
        <f>VLOOKUP(A2027,Planilha1!A:Y,25,FALSE)</f>
        <v>Não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Não</v>
      </c>
      <c r="H2028" s="10" t="str">
        <f>VLOOKUP(A2028,Planilha1!A:Y,23,FALSE)</f>
        <v>Não</v>
      </c>
      <c r="I2028" s="10" t="str">
        <f>VLOOKUP(A2028,Planilha1!A:Y,24,FALSE)</f>
        <v>Não</v>
      </c>
      <c r="J2028" s="10" t="str">
        <f>VLOOKUP(A2028,Planilha1!A:Y,25,FALSE)</f>
        <v>Não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Não</v>
      </c>
      <c r="H2029" s="10" t="str">
        <f>VLOOKUP(A2029,Planilha1!A:Y,23,FALSE)</f>
        <v>Não</v>
      </c>
      <c r="I2029" s="10" t="str">
        <f>VLOOKUP(A2029,Planilha1!A:Y,24,FALSE)</f>
        <v>Não</v>
      </c>
      <c r="J2029" s="10" t="str">
        <f>VLOOKUP(A2029,Planilha1!A:Y,25,FALSE)</f>
        <v>Não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Não</v>
      </c>
      <c r="H2030" s="10" t="str">
        <f>VLOOKUP(A2030,Planilha1!A:Y,23,FALSE)</f>
        <v>Não</v>
      </c>
      <c r="I2030" s="10" t="str">
        <f>VLOOKUP(A2030,Planilha1!A:Y,24,FALSE)</f>
        <v>Não</v>
      </c>
      <c r="J2030" s="10" t="str">
        <f>VLOOKUP(A2030,Planilha1!A:Y,25,FALSE)</f>
        <v>Não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Não</v>
      </c>
      <c r="H2031" s="10" t="str">
        <f>VLOOKUP(A2031,Planilha1!A:Y,23,FALSE)</f>
        <v>Não</v>
      </c>
      <c r="I2031" s="10" t="str">
        <f>VLOOKUP(A2031,Planilha1!A:Y,24,FALSE)</f>
        <v>Não</v>
      </c>
      <c r="J2031" s="10" t="str">
        <f>VLOOKUP(A2031,Planilha1!A:Y,25,FALSE)</f>
        <v>Não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Não</v>
      </c>
      <c r="H2032" s="10" t="str">
        <f>VLOOKUP(A2032,Planilha1!A:Y,23,FALSE)</f>
        <v>Não</v>
      </c>
      <c r="I2032" s="10" t="str">
        <f>VLOOKUP(A2032,Planilha1!A:Y,24,FALSE)</f>
        <v>Não</v>
      </c>
      <c r="J2032" s="10" t="str">
        <f>VLOOKUP(A2032,Planilha1!A:Y,25,FALSE)</f>
        <v>Não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Não</v>
      </c>
      <c r="H2033" s="10" t="str">
        <f>VLOOKUP(A2033,Planilha1!A:Y,23,FALSE)</f>
        <v>Não</v>
      </c>
      <c r="I2033" s="10" t="str">
        <f>VLOOKUP(A2033,Planilha1!A:Y,24,FALSE)</f>
        <v>Não</v>
      </c>
      <c r="J2033" s="10" t="str">
        <f>VLOOKUP(A2033,Planilha1!A:Y,25,FALSE)</f>
        <v>Não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Não</v>
      </c>
      <c r="H2034" s="10" t="str">
        <f>VLOOKUP(A2034,Planilha1!A:Y,23,FALSE)</f>
        <v>Não</v>
      </c>
      <c r="I2034" s="10" t="str">
        <f>VLOOKUP(A2034,Planilha1!A:Y,24,FALSE)</f>
        <v>Não</v>
      </c>
      <c r="J2034" s="10" t="str">
        <f>VLOOKUP(A2034,Planilha1!A:Y,25,FALSE)</f>
        <v>Não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Não</v>
      </c>
      <c r="H2035" s="10" t="str">
        <f>VLOOKUP(A2035,Planilha1!A:Y,23,FALSE)</f>
        <v>Não</v>
      </c>
      <c r="I2035" s="10" t="str">
        <f>VLOOKUP(A2035,Planilha1!A:Y,24,FALSE)</f>
        <v>Não</v>
      </c>
      <c r="J2035" s="10" t="str">
        <f>VLOOKUP(A2035,Planilha1!A:Y,25,FALSE)</f>
        <v>Não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Não</v>
      </c>
      <c r="H2036" s="10" t="str">
        <f>VLOOKUP(A2036,Planilha1!A:Y,23,FALSE)</f>
        <v>Não</v>
      </c>
      <c r="I2036" s="10" t="str">
        <f>VLOOKUP(A2036,Planilha1!A:Y,24,FALSE)</f>
        <v>Não</v>
      </c>
      <c r="J2036" s="10" t="str">
        <f>VLOOKUP(A2036,Planilha1!A:Y,25,FALSE)</f>
        <v>Não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Não</v>
      </c>
      <c r="I2037" s="10" t="str">
        <f>VLOOKUP(A2037,Planilha1!A:Y,24,FALSE)</f>
        <v>Não</v>
      </c>
      <c r="J2037" s="10" t="str">
        <f>VLOOKUP(A2037,Planilha1!A:Y,25,FALSE)</f>
        <v>Não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Não</v>
      </c>
      <c r="H2038" s="10" t="str">
        <f>VLOOKUP(A2038,Planilha1!A:Y,23,FALSE)</f>
        <v>Não</v>
      </c>
      <c r="I2038" s="10" t="str">
        <f>VLOOKUP(A2038,Planilha1!A:Y,24,FALSE)</f>
        <v>Não</v>
      </c>
      <c r="J2038" s="10" t="str">
        <f>VLOOKUP(A2038,Planilha1!A:Y,25,FALSE)</f>
        <v>Não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Não</v>
      </c>
      <c r="H2039" s="10" t="str">
        <f>VLOOKUP(A2039,Planilha1!A:Y,23,FALSE)</f>
        <v>Não</v>
      </c>
      <c r="I2039" s="10" t="str">
        <f>VLOOKUP(A2039,Planilha1!A:Y,24,FALSE)</f>
        <v>Não</v>
      </c>
      <c r="J2039" s="10" t="str">
        <f>VLOOKUP(A2039,Planilha1!A:Y,25,FALSE)</f>
        <v>Não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Não</v>
      </c>
      <c r="H2040" s="10" t="str">
        <f>VLOOKUP(A2040,Planilha1!A:Y,23,FALSE)</f>
        <v>Não</v>
      </c>
      <c r="I2040" s="10" t="str">
        <f>VLOOKUP(A2040,Planilha1!A:Y,24,FALSE)</f>
        <v>Não</v>
      </c>
      <c r="J2040" s="10" t="str">
        <f>VLOOKUP(A2040,Planilha1!A:Y,25,FALSE)</f>
        <v>Não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Não</v>
      </c>
      <c r="H2041" s="10" t="str">
        <f>VLOOKUP(A2041,Planilha1!A:Y,23,FALSE)</f>
        <v>Não</v>
      </c>
      <c r="I2041" s="10" t="str">
        <f>VLOOKUP(A2041,Planilha1!A:Y,24,FALSE)</f>
        <v>Não</v>
      </c>
      <c r="J2041" s="10" t="str">
        <f>VLOOKUP(A2041,Planilha1!A:Y,25,FALSE)</f>
        <v>Não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Não</v>
      </c>
      <c r="H2042" s="10" t="str">
        <f>VLOOKUP(A2042,Planilha1!A:Y,23,FALSE)</f>
        <v>Não</v>
      </c>
      <c r="I2042" s="10" t="str">
        <f>VLOOKUP(A2042,Planilha1!A:Y,24,FALSE)</f>
        <v>Não</v>
      </c>
      <c r="J2042" s="10" t="str">
        <f>VLOOKUP(A2042,Planilha1!A:Y,25,FALSE)</f>
        <v>Não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Não</v>
      </c>
      <c r="H2043" s="10" t="str">
        <f>VLOOKUP(A2043,Planilha1!A:Y,23,FALSE)</f>
        <v>Não</v>
      </c>
      <c r="I2043" s="10" t="str">
        <f>VLOOKUP(A2043,Planilha1!A:Y,24,FALSE)</f>
        <v>Não</v>
      </c>
      <c r="J2043" s="10" t="str">
        <f>VLOOKUP(A2043,Planilha1!A:Y,25,FALSE)</f>
        <v>Não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Não</v>
      </c>
      <c r="I2044" s="10" t="str">
        <f>VLOOKUP(A2044,Planilha1!A:Y,24,FALSE)</f>
        <v>Não</v>
      </c>
      <c r="J2044" s="10" t="str">
        <f>VLOOKUP(A2044,Planilha1!A:Y,25,FALSE)</f>
        <v>Não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Não</v>
      </c>
      <c r="H2045" s="10" t="str">
        <f>VLOOKUP(A2045,Planilha1!A:Y,23,FALSE)</f>
        <v>Não</v>
      </c>
      <c r="I2045" s="10" t="str">
        <f>VLOOKUP(A2045,Planilha1!A:Y,24,FALSE)</f>
        <v>Não</v>
      </c>
      <c r="J2045" s="10" t="str">
        <f>VLOOKUP(A2045,Planilha1!A:Y,25,FALSE)</f>
        <v>Não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Não</v>
      </c>
      <c r="I2046" s="10" t="str">
        <f>VLOOKUP(A2046,Planilha1!A:Y,24,FALSE)</f>
        <v>Não</v>
      </c>
      <c r="J2046" s="10" t="str">
        <f>VLOOKUP(A2046,Planilha1!A:Y,25,FALSE)</f>
        <v>Não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Não</v>
      </c>
      <c r="H2047" s="10" t="str">
        <f>VLOOKUP(A2047,Planilha1!A:Y,23,FALSE)</f>
        <v>Não</v>
      </c>
      <c r="I2047" s="10" t="str">
        <f>VLOOKUP(A2047,Planilha1!A:Y,24,FALSE)</f>
        <v>Não</v>
      </c>
      <c r="J2047" s="10" t="str">
        <f>VLOOKUP(A2047,Planilha1!A:Y,25,FALSE)</f>
        <v>Não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Não</v>
      </c>
      <c r="H2048" s="10" t="str">
        <f>VLOOKUP(A2048,Planilha1!A:Y,23,FALSE)</f>
        <v>Não</v>
      </c>
      <c r="I2048" s="10" t="str">
        <f>VLOOKUP(A2048,Planilha1!A:Y,24,FALSE)</f>
        <v>Não</v>
      </c>
      <c r="J2048" s="10" t="str">
        <f>VLOOKUP(A2048,Planilha1!A:Y,25,FALSE)</f>
        <v>Não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Não</v>
      </c>
      <c r="H2049" s="10" t="str">
        <f>VLOOKUP(A2049,Planilha1!A:Y,23,FALSE)</f>
        <v>Não</v>
      </c>
      <c r="I2049" s="10" t="str">
        <f>VLOOKUP(A2049,Planilha1!A:Y,24,FALSE)</f>
        <v>Não</v>
      </c>
      <c r="J2049" s="10" t="str">
        <f>VLOOKUP(A2049,Planilha1!A:Y,25,FALSE)</f>
        <v>Não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Não</v>
      </c>
      <c r="H2050" s="10" t="str">
        <f>VLOOKUP(A2050,Planilha1!A:Y,23,FALSE)</f>
        <v>Não</v>
      </c>
      <c r="I2050" s="10" t="str">
        <f>VLOOKUP(A2050,Planilha1!A:Y,24,FALSE)</f>
        <v>Não</v>
      </c>
      <c r="J2050" s="10" t="str">
        <f>VLOOKUP(A2050,Planilha1!A:Y,25,FALSE)</f>
        <v>Não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Não</v>
      </c>
      <c r="H2051" s="10" t="str">
        <f>VLOOKUP(A2051,Planilha1!A:Y,23,FALSE)</f>
        <v>Não</v>
      </c>
      <c r="I2051" s="10" t="str">
        <f>VLOOKUP(A2051,Planilha1!A:Y,24,FALSE)</f>
        <v>Não</v>
      </c>
      <c r="J2051" s="10" t="str">
        <f>VLOOKUP(A2051,Planilha1!A:Y,25,FALSE)</f>
        <v>Não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Não</v>
      </c>
      <c r="H2052" s="10" t="str">
        <f>VLOOKUP(A2052,Planilha1!A:Y,23,FALSE)</f>
        <v>Não</v>
      </c>
      <c r="I2052" s="10" t="str">
        <f>VLOOKUP(A2052,Planilha1!A:Y,24,FALSE)</f>
        <v>Não</v>
      </c>
      <c r="J2052" s="10" t="str">
        <f>VLOOKUP(A2052,Planilha1!A:Y,25,FALSE)</f>
        <v>Não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Não</v>
      </c>
      <c r="H2053" s="10" t="str">
        <f>VLOOKUP(A2053,Planilha1!A:Y,23,FALSE)</f>
        <v>Não</v>
      </c>
      <c r="I2053" s="10" t="str">
        <f>VLOOKUP(A2053,Planilha1!A:Y,24,FALSE)</f>
        <v>Não</v>
      </c>
      <c r="J2053" s="10" t="str">
        <f>VLOOKUP(A2053,Planilha1!A:Y,25,FALSE)</f>
        <v>Não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Não</v>
      </c>
      <c r="I2055" s="10" t="str">
        <f>VLOOKUP(A2055,Planilha1!A:Y,24,FALSE)</f>
        <v>Não</v>
      </c>
      <c r="J2055" s="10" t="str">
        <f>VLOOKUP(A2055,Planilha1!A:Y,25,FALSE)</f>
        <v>Não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Não</v>
      </c>
      <c r="H2057" s="10" t="str">
        <f>VLOOKUP(A2057,Planilha1!A:Y,23,FALSE)</f>
        <v>Não</v>
      </c>
      <c r="I2057" s="10" t="str">
        <f>VLOOKUP(A2057,Planilha1!A:Y,24,FALSE)</f>
        <v>Não</v>
      </c>
      <c r="J2057" s="10" t="str">
        <f>VLOOKUP(A2057,Planilha1!A:Y,25,FALSE)</f>
        <v>Não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Não</v>
      </c>
      <c r="H2058" s="10" t="str">
        <f>VLOOKUP(A2058,Planilha1!A:Y,23,FALSE)</f>
        <v>Não</v>
      </c>
      <c r="I2058" s="10" t="str">
        <f>VLOOKUP(A2058,Planilha1!A:Y,24,FALSE)</f>
        <v>Não</v>
      </c>
      <c r="J2058" s="10" t="str">
        <f>VLOOKUP(A2058,Planilha1!A:Y,25,FALSE)</f>
        <v>Não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Não</v>
      </c>
      <c r="H2059" s="10" t="str">
        <f>VLOOKUP(A2059,Planilha1!A:Y,23,FALSE)</f>
        <v>Não</v>
      </c>
      <c r="I2059" s="10" t="str">
        <f>VLOOKUP(A2059,Planilha1!A:Y,24,FALSE)</f>
        <v>Não</v>
      </c>
      <c r="J2059" s="10" t="str">
        <f>VLOOKUP(A2059,Planilha1!A:Y,25,FALSE)</f>
        <v>Não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Não</v>
      </c>
      <c r="H2060" s="10" t="str">
        <f>VLOOKUP(A2060,Planilha1!A:Y,23,FALSE)</f>
        <v>Não</v>
      </c>
      <c r="I2060" s="10" t="str">
        <f>VLOOKUP(A2060,Planilha1!A:Y,24,FALSE)</f>
        <v>Não</v>
      </c>
      <c r="J2060" s="10" t="str">
        <f>VLOOKUP(A2060,Planilha1!A:Y,25,FALSE)</f>
        <v>Não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Não</v>
      </c>
      <c r="I2061" s="10" t="str">
        <f>VLOOKUP(A2061,Planilha1!A:Y,24,FALSE)</f>
        <v>Não</v>
      </c>
      <c r="J2061" s="10" t="str">
        <f>VLOOKUP(A2061,Planilha1!A:Y,25,FALSE)</f>
        <v>Não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Não</v>
      </c>
      <c r="H2062" s="10" t="str">
        <f>VLOOKUP(A2062,Planilha1!A:Y,23,FALSE)</f>
        <v>Não</v>
      </c>
      <c r="I2062" s="10" t="str">
        <f>VLOOKUP(A2062,Planilha1!A:Y,24,FALSE)</f>
        <v>Não</v>
      </c>
      <c r="J2062" s="10" t="str">
        <f>VLOOKUP(A2062,Planilha1!A:Y,25,FALSE)</f>
        <v>Não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Não</v>
      </c>
      <c r="H2063" s="10" t="str">
        <f>VLOOKUP(A2063,Planilha1!A:Y,23,FALSE)</f>
        <v>Não</v>
      </c>
      <c r="I2063" s="10" t="str">
        <f>VLOOKUP(A2063,Planilha1!A:Y,24,FALSE)</f>
        <v>Não</v>
      </c>
      <c r="J2063" s="10" t="str">
        <f>VLOOKUP(A2063,Planilha1!A:Y,25,FALSE)</f>
        <v>Não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Não</v>
      </c>
      <c r="H2064" s="10" t="str">
        <f>VLOOKUP(A2064,Planilha1!A:Y,23,FALSE)</f>
        <v>Não</v>
      </c>
      <c r="I2064" s="10" t="str">
        <f>VLOOKUP(A2064,Planilha1!A:Y,24,FALSE)</f>
        <v>Não</v>
      </c>
      <c r="J2064" s="10" t="str">
        <f>VLOOKUP(A2064,Planilha1!A:Y,25,FALSE)</f>
        <v>Não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Não</v>
      </c>
      <c r="I2065" s="10" t="str">
        <f>VLOOKUP(A2065,Planilha1!A:Y,24,FALSE)</f>
        <v>Não</v>
      </c>
      <c r="J2065" s="10" t="str">
        <f>VLOOKUP(A2065,Planilha1!A:Y,25,FALSE)</f>
        <v>Não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Não</v>
      </c>
      <c r="H2066" s="10" t="str">
        <f>VLOOKUP(A2066,Planilha1!A:Y,23,FALSE)</f>
        <v>Não</v>
      </c>
      <c r="I2066" s="10" t="str">
        <f>VLOOKUP(A2066,Planilha1!A:Y,24,FALSE)</f>
        <v>Não</v>
      </c>
      <c r="J2066" s="10" t="str">
        <f>VLOOKUP(A2066,Planilha1!A:Y,25,FALSE)</f>
        <v>Não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Não</v>
      </c>
      <c r="I2067" s="10" t="str">
        <f>VLOOKUP(A2067,Planilha1!A:Y,24,FALSE)</f>
        <v>Não</v>
      </c>
      <c r="J2067" s="10" t="str">
        <f>VLOOKUP(A2067,Planilha1!A:Y,25,FALSE)</f>
        <v>Não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Não</v>
      </c>
      <c r="H2068" s="10" t="str">
        <f>VLOOKUP(A2068,Planilha1!A:Y,23,FALSE)</f>
        <v>Não</v>
      </c>
      <c r="I2068" s="10" t="str">
        <f>VLOOKUP(A2068,Planilha1!A:Y,24,FALSE)</f>
        <v>Não</v>
      </c>
      <c r="J2068" s="10" t="str">
        <f>VLOOKUP(A2068,Planilha1!A:Y,25,FALSE)</f>
        <v>Não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Não</v>
      </c>
      <c r="H2069" s="10" t="str">
        <f>VLOOKUP(A2069,Planilha1!A:Y,23,FALSE)</f>
        <v>Não</v>
      </c>
      <c r="I2069" s="10" t="str">
        <f>VLOOKUP(A2069,Planilha1!A:Y,24,FALSE)</f>
        <v>Não</v>
      </c>
      <c r="J2069" s="10" t="str">
        <f>VLOOKUP(A2069,Planilha1!A:Y,25,FALSE)</f>
        <v>Não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Não</v>
      </c>
      <c r="H2070" s="10" t="str">
        <f>VLOOKUP(A2070,Planilha1!A:Y,23,FALSE)</f>
        <v>Não</v>
      </c>
      <c r="I2070" s="10" t="str">
        <f>VLOOKUP(A2070,Planilha1!A:Y,24,FALSE)</f>
        <v>Não</v>
      </c>
      <c r="J2070" s="10" t="str">
        <f>VLOOKUP(A2070,Planilha1!A:Y,25,FALSE)</f>
        <v>Não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Não</v>
      </c>
      <c r="I2071" s="10" t="str">
        <f>VLOOKUP(A2071,Planilha1!A:Y,24,FALSE)</f>
        <v>Não</v>
      </c>
      <c r="J2071" s="10" t="str">
        <f>VLOOKUP(A2071,Planilha1!A:Y,25,FALSE)</f>
        <v>Não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Não</v>
      </c>
      <c r="H2072" s="10" t="str">
        <f>VLOOKUP(A2072,Planilha1!A:Y,23,FALSE)</f>
        <v>Não</v>
      </c>
      <c r="I2072" s="10" t="str">
        <f>VLOOKUP(A2072,Planilha1!A:Y,24,FALSE)</f>
        <v>Não</v>
      </c>
      <c r="J2072" s="10" t="str">
        <f>VLOOKUP(A2072,Planilha1!A:Y,25,FALSE)</f>
        <v>Não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Não</v>
      </c>
      <c r="I2073" s="10" t="str">
        <f>VLOOKUP(A2073,Planilha1!A:Y,24,FALSE)</f>
        <v>Não</v>
      </c>
      <c r="J2073" s="10" t="str">
        <f>VLOOKUP(A2073,Planilha1!A:Y,25,FALSE)</f>
        <v>Não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Não</v>
      </c>
      <c r="H2074" s="10" t="str">
        <f>VLOOKUP(A2074,Planilha1!A:Y,23,FALSE)</f>
        <v>Não</v>
      </c>
      <c r="I2074" s="10" t="str">
        <f>VLOOKUP(A2074,Planilha1!A:Y,24,FALSE)</f>
        <v>Não</v>
      </c>
      <c r="J2074" s="10" t="str">
        <f>VLOOKUP(A2074,Planilha1!A:Y,25,FALSE)</f>
        <v>Não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Não</v>
      </c>
      <c r="H2075" s="10" t="str">
        <f>VLOOKUP(A2075,Planilha1!A:Y,23,FALSE)</f>
        <v>Não</v>
      </c>
      <c r="I2075" s="10" t="str">
        <f>VLOOKUP(A2075,Planilha1!A:Y,24,FALSE)</f>
        <v>Não</v>
      </c>
      <c r="J2075" s="10" t="str">
        <f>VLOOKUP(A2075,Planilha1!A:Y,25,FALSE)</f>
        <v>Não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Não</v>
      </c>
      <c r="H2076" s="10" t="str">
        <f>VLOOKUP(A2076,Planilha1!A:Y,23,FALSE)</f>
        <v>Não</v>
      </c>
      <c r="I2076" s="10" t="str">
        <f>VLOOKUP(A2076,Planilha1!A:Y,24,FALSE)</f>
        <v>Não</v>
      </c>
      <c r="J2076" s="10" t="str">
        <f>VLOOKUP(A2076,Planilha1!A:Y,25,FALSE)</f>
        <v>Não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Não</v>
      </c>
      <c r="H2077" s="10" t="str">
        <f>VLOOKUP(A2077,Planilha1!A:Y,23,FALSE)</f>
        <v>Não</v>
      </c>
      <c r="I2077" s="10" t="str">
        <f>VLOOKUP(A2077,Planilha1!A:Y,24,FALSE)</f>
        <v>Não</v>
      </c>
      <c r="J2077" s="10" t="str">
        <f>VLOOKUP(A2077,Planilha1!A:Y,25,FALSE)</f>
        <v>Não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Não</v>
      </c>
      <c r="H2078" s="10" t="str">
        <f>VLOOKUP(A2078,Planilha1!A:Y,23,FALSE)</f>
        <v>Não</v>
      </c>
      <c r="I2078" s="10" t="str">
        <f>VLOOKUP(A2078,Planilha1!A:Y,24,FALSE)</f>
        <v>Não</v>
      </c>
      <c r="J2078" s="10" t="str">
        <f>VLOOKUP(A2078,Planilha1!A:Y,25,FALSE)</f>
        <v>Não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Não</v>
      </c>
      <c r="H2079" s="10" t="str">
        <f>VLOOKUP(A2079,Planilha1!A:Y,23,FALSE)</f>
        <v>Não</v>
      </c>
      <c r="I2079" s="10" t="str">
        <f>VLOOKUP(A2079,Planilha1!A:Y,24,FALSE)</f>
        <v>Não</v>
      </c>
      <c r="J2079" s="10" t="str">
        <f>VLOOKUP(A2079,Planilha1!A:Y,25,FALSE)</f>
        <v>Não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Não</v>
      </c>
      <c r="H2080" s="10" t="str">
        <f>VLOOKUP(A2080,Planilha1!A:Y,23,FALSE)</f>
        <v>Não</v>
      </c>
      <c r="I2080" s="10" t="str">
        <f>VLOOKUP(A2080,Planilha1!A:Y,24,FALSE)</f>
        <v>Não</v>
      </c>
      <c r="J2080" s="10" t="str">
        <f>VLOOKUP(A2080,Planilha1!A:Y,25,FALSE)</f>
        <v>Não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Não</v>
      </c>
      <c r="H2081" s="10" t="str">
        <f>VLOOKUP(A2081,Planilha1!A:Y,23,FALSE)</f>
        <v>Não</v>
      </c>
      <c r="I2081" s="10" t="str">
        <f>VLOOKUP(A2081,Planilha1!A:Y,24,FALSE)</f>
        <v>Não</v>
      </c>
      <c r="J2081" s="10" t="str">
        <f>VLOOKUP(A2081,Planilha1!A:Y,25,FALSE)</f>
        <v>Não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Não</v>
      </c>
      <c r="H2082" s="10" t="str">
        <f>VLOOKUP(A2082,Planilha1!A:Y,23,FALSE)</f>
        <v>Não</v>
      </c>
      <c r="I2082" s="10" t="str">
        <f>VLOOKUP(A2082,Planilha1!A:Y,24,FALSE)</f>
        <v>Não</v>
      </c>
      <c r="J2082" s="10" t="str">
        <f>VLOOKUP(A2082,Planilha1!A:Y,25,FALSE)</f>
        <v>Não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Não</v>
      </c>
      <c r="I2083" s="10" t="str">
        <f>VLOOKUP(A2083,Planilha1!A:Y,24,FALSE)</f>
        <v>Não</v>
      </c>
      <c r="J2083" s="10" t="str">
        <f>VLOOKUP(A2083,Planilha1!A:Y,25,FALSE)</f>
        <v>Não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Não</v>
      </c>
      <c r="H2084" s="10" t="str">
        <f>VLOOKUP(A2084,Planilha1!A:Y,23,FALSE)</f>
        <v>Não</v>
      </c>
      <c r="I2084" s="10" t="str">
        <f>VLOOKUP(A2084,Planilha1!A:Y,24,FALSE)</f>
        <v>Não</v>
      </c>
      <c r="J2084" s="10" t="str">
        <f>VLOOKUP(A2084,Planilha1!A:Y,25,FALSE)</f>
        <v>Não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Não</v>
      </c>
      <c r="H2085" s="10" t="str">
        <f>VLOOKUP(A2085,Planilha1!A:Y,23,FALSE)</f>
        <v>Não</v>
      </c>
      <c r="I2085" s="10" t="str">
        <f>VLOOKUP(A2085,Planilha1!A:Y,24,FALSE)</f>
        <v>Não</v>
      </c>
      <c r="J2085" s="10" t="str">
        <f>VLOOKUP(A2085,Planilha1!A:Y,25,FALSE)</f>
        <v>Não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Não</v>
      </c>
      <c r="H2086" s="10" t="str">
        <f>VLOOKUP(A2086,Planilha1!A:Y,23,FALSE)</f>
        <v>Não</v>
      </c>
      <c r="I2086" s="10" t="str">
        <f>VLOOKUP(A2086,Planilha1!A:Y,24,FALSE)</f>
        <v>Não</v>
      </c>
      <c r="J2086" s="10" t="str">
        <f>VLOOKUP(A2086,Planilha1!A:Y,25,FALSE)</f>
        <v>Não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Não</v>
      </c>
      <c r="H2087" s="10" t="str">
        <f>VLOOKUP(A2087,Planilha1!A:Y,23,FALSE)</f>
        <v>Não</v>
      </c>
      <c r="I2087" s="10" t="str">
        <f>VLOOKUP(A2087,Planilha1!A:Y,24,FALSE)</f>
        <v>Não</v>
      </c>
      <c r="J2087" s="10" t="str">
        <f>VLOOKUP(A2087,Planilha1!A:Y,25,FALSE)</f>
        <v>Não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Não</v>
      </c>
      <c r="H2088" s="10" t="str">
        <f>VLOOKUP(A2088,Planilha1!A:Y,23,FALSE)</f>
        <v>Não</v>
      </c>
      <c r="I2088" s="10" t="str">
        <f>VLOOKUP(A2088,Planilha1!A:Y,24,FALSE)</f>
        <v>Não</v>
      </c>
      <c r="J2088" s="10" t="str">
        <f>VLOOKUP(A2088,Planilha1!A:Y,25,FALSE)</f>
        <v>Não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Não</v>
      </c>
      <c r="H2089" s="10" t="str">
        <f>VLOOKUP(A2089,Planilha1!A:Y,23,FALSE)</f>
        <v>Não</v>
      </c>
      <c r="I2089" s="10" t="str">
        <f>VLOOKUP(A2089,Planilha1!A:Y,24,FALSE)</f>
        <v>Não</v>
      </c>
      <c r="J2089" s="10" t="str">
        <f>VLOOKUP(A2089,Planilha1!A:Y,25,FALSE)</f>
        <v>Não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Não</v>
      </c>
      <c r="H2090" s="10" t="str">
        <f>VLOOKUP(A2090,Planilha1!A:Y,23,FALSE)</f>
        <v>Não</v>
      </c>
      <c r="I2090" s="10" t="str">
        <f>VLOOKUP(A2090,Planilha1!A:Y,24,FALSE)</f>
        <v>Não</v>
      </c>
      <c r="J2090" s="10" t="str">
        <f>VLOOKUP(A2090,Planilha1!A:Y,25,FALSE)</f>
        <v>Não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Não</v>
      </c>
      <c r="H2091" s="10" t="str">
        <f>VLOOKUP(A2091,Planilha1!A:Y,23,FALSE)</f>
        <v>Não</v>
      </c>
      <c r="I2091" s="10" t="str">
        <f>VLOOKUP(A2091,Planilha1!A:Y,24,FALSE)</f>
        <v>Não</v>
      </c>
      <c r="J2091" s="10" t="str">
        <f>VLOOKUP(A2091,Planilha1!A:Y,25,FALSE)</f>
        <v>Não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Não</v>
      </c>
      <c r="H2092" s="10" t="str">
        <f>VLOOKUP(A2092,Planilha1!A:Y,23,FALSE)</f>
        <v>Não</v>
      </c>
      <c r="I2092" s="10" t="str">
        <f>VLOOKUP(A2092,Planilha1!A:Y,24,FALSE)</f>
        <v>Não</v>
      </c>
      <c r="J2092" s="10" t="str">
        <f>VLOOKUP(A2092,Planilha1!A:Y,25,FALSE)</f>
        <v>Não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Não</v>
      </c>
      <c r="H2093" s="10" t="str">
        <f>VLOOKUP(A2093,Planilha1!A:Y,23,FALSE)</f>
        <v>Não</v>
      </c>
      <c r="I2093" s="10" t="str">
        <f>VLOOKUP(A2093,Planilha1!A:Y,24,FALSE)</f>
        <v>Não</v>
      </c>
      <c r="J2093" s="10" t="str">
        <f>VLOOKUP(A2093,Planilha1!A:Y,25,FALSE)</f>
        <v>Não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Não</v>
      </c>
      <c r="H2094" s="10" t="str">
        <f>VLOOKUP(A2094,Planilha1!A:Y,23,FALSE)</f>
        <v>Não</v>
      </c>
      <c r="I2094" s="10" t="str">
        <f>VLOOKUP(A2094,Planilha1!A:Y,24,FALSE)</f>
        <v>Não</v>
      </c>
      <c r="J2094" s="10" t="str">
        <f>VLOOKUP(A2094,Planilha1!A:Y,25,FALSE)</f>
        <v>Não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Não</v>
      </c>
      <c r="H2095" s="10" t="str">
        <f>VLOOKUP(A2095,Planilha1!A:Y,23,FALSE)</f>
        <v>Não</v>
      </c>
      <c r="I2095" s="10" t="str">
        <f>VLOOKUP(A2095,Planilha1!A:Y,24,FALSE)</f>
        <v>Não</v>
      </c>
      <c r="J2095" s="10" t="str">
        <f>VLOOKUP(A2095,Planilha1!A:Y,25,FALSE)</f>
        <v>Não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Não</v>
      </c>
      <c r="H2096" s="10" t="str">
        <f>VLOOKUP(A2096,Planilha1!A:Y,23,FALSE)</f>
        <v>Não</v>
      </c>
      <c r="I2096" s="10" t="str">
        <f>VLOOKUP(A2096,Planilha1!A:Y,24,FALSE)</f>
        <v>Não</v>
      </c>
      <c r="J2096" s="10" t="str">
        <f>VLOOKUP(A2096,Planilha1!A:Y,25,FALSE)</f>
        <v>Não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Não</v>
      </c>
      <c r="H2097" s="10" t="str">
        <f>VLOOKUP(A2097,Planilha1!A:Y,23,FALSE)</f>
        <v>Não</v>
      </c>
      <c r="I2097" s="10" t="str">
        <f>VLOOKUP(A2097,Planilha1!A:Y,24,FALSE)</f>
        <v>Não</v>
      </c>
      <c r="J2097" s="10" t="str">
        <f>VLOOKUP(A2097,Planilha1!A:Y,25,FALSE)</f>
        <v>Não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Não</v>
      </c>
      <c r="H2098" s="10" t="str">
        <f>VLOOKUP(A2098,Planilha1!A:Y,23,FALSE)</f>
        <v>Não</v>
      </c>
      <c r="I2098" s="10" t="str">
        <f>VLOOKUP(A2098,Planilha1!A:Y,24,FALSE)</f>
        <v>Não</v>
      </c>
      <c r="J2098" s="10" t="str">
        <f>VLOOKUP(A2098,Planilha1!A:Y,25,FALSE)</f>
        <v>Não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Não</v>
      </c>
      <c r="H2099" s="10" t="str">
        <f>VLOOKUP(A2099,Planilha1!A:Y,23,FALSE)</f>
        <v>Não</v>
      </c>
      <c r="I2099" s="10" t="str">
        <f>VLOOKUP(A2099,Planilha1!A:Y,24,FALSE)</f>
        <v>Não</v>
      </c>
      <c r="J2099" s="10" t="str">
        <f>VLOOKUP(A2099,Planilha1!A:Y,25,FALSE)</f>
        <v>Não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Não</v>
      </c>
      <c r="H2100" s="10" t="str">
        <f>VLOOKUP(A2100,Planilha1!A:Y,23,FALSE)</f>
        <v>Não</v>
      </c>
      <c r="I2100" s="10" t="str">
        <f>VLOOKUP(A2100,Planilha1!A:Y,24,FALSE)</f>
        <v>Não</v>
      </c>
      <c r="J2100" s="10" t="str">
        <f>VLOOKUP(A2100,Planilha1!A:Y,25,FALSE)</f>
        <v>Não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Não</v>
      </c>
      <c r="H2101" s="10" t="str">
        <f>VLOOKUP(A2101,Planilha1!A:Y,23,FALSE)</f>
        <v>Não</v>
      </c>
      <c r="I2101" s="10" t="str">
        <f>VLOOKUP(A2101,Planilha1!A:Y,24,FALSE)</f>
        <v>Não</v>
      </c>
      <c r="J2101" s="10" t="str">
        <f>VLOOKUP(A2101,Planilha1!A:Y,25,FALSE)</f>
        <v>Não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Não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Não</v>
      </c>
      <c r="I2102" s="10" t="str">
        <f>VLOOKUP(A2102,Planilha1!A:Y,24,FALSE)</f>
        <v>Não</v>
      </c>
      <c r="J2102" s="10" t="str">
        <f>VLOOKUP(A2102,Planilha1!A:Y,25,FALSE)</f>
        <v>Não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Não</v>
      </c>
      <c r="H2103" s="10" t="str">
        <f>VLOOKUP(A2103,Planilha1!A:Y,23,FALSE)</f>
        <v>Não</v>
      </c>
      <c r="I2103" s="10" t="str">
        <f>VLOOKUP(A2103,Planilha1!A:Y,24,FALSE)</f>
        <v>Não</v>
      </c>
      <c r="J2103" s="10" t="str">
        <f>VLOOKUP(A2103,Planilha1!A:Y,25,FALSE)</f>
        <v>Não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Não</v>
      </c>
      <c r="H2104" s="10" t="str">
        <f>VLOOKUP(A2104,Planilha1!A:Y,23,FALSE)</f>
        <v>Não</v>
      </c>
      <c r="I2104" s="10" t="str">
        <f>VLOOKUP(A2104,Planilha1!A:Y,24,FALSE)</f>
        <v>Não</v>
      </c>
      <c r="J2104" s="10" t="str">
        <f>VLOOKUP(A2104,Planilha1!A:Y,25,FALSE)</f>
        <v>Não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Não</v>
      </c>
      <c r="H2105" s="10" t="str">
        <f>VLOOKUP(A2105,Planilha1!A:Y,23,FALSE)</f>
        <v>Não</v>
      </c>
      <c r="I2105" s="10" t="str">
        <f>VLOOKUP(A2105,Planilha1!A:Y,24,FALSE)</f>
        <v>Não</v>
      </c>
      <c r="J2105" s="10" t="str">
        <f>VLOOKUP(A2105,Planilha1!A:Y,25,FALSE)</f>
        <v>Não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Não</v>
      </c>
      <c r="H2106" s="10" t="str">
        <f>VLOOKUP(A2106,Planilha1!A:Y,23,FALSE)</f>
        <v>Não</v>
      </c>
      <c r="I2106" s="10" t="str">
        <f>VLOOKUP(A2106,Planilha1!A:Y,24,FALSE)</f>
        <v>Não</v>
      </c>
      <c r="J2106" s="10" t="str">
        <f>VLOOKUP(A2106,Planilha1!A:Y,25,FALSE)</f>
        <v>Não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Não</v>
      </c>
      <c r="H2107" s="10" t="str">
        <f>VLOOKUP(A2107,Planilha1!A:Y,23,FALSE)</f>
        <v>Não</v>
      </c>
      <c r="I2107" s="10" t="str">
        <f>VLOOKUP(A2107,Planilha1!A:Y,24,FALSE)</f>
        <v>Não</v>
      </c>
      <c r="J2107" s="10" t="str">
        <f>VLOOKUP(A2107,Planilha1!A:Y,25,FALSE)</f>
        <v>Não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Não</v>
      </c>
      <c r="H2108" s="10" t="str">
        <f>VLOOKUP(A2108,Planilha1!A:Y,23,FALSE)</f>
        <v>Não</v>
      </c>
      <c r="I2108" s="10" t="str">
        <f>VLOOKUP(A2108,Planilha1!A:Y,24,FALSE)</f>
        <v>Não</v>
      </c>
      <c r="J2108" s="10" t="str">
        <f>VLOOKUP(A2108,Planilha1!A:Y,25,FALSE)</f>
        <v>Não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Não</v>
      </c>
      <c r="F2109" s="10" t="str">
        <f>VLOOKUP(A2109,Planilha1!A:Y,21,FALSE)</f>
        <v>Sim</v>
      </c>
      <c r="G2109" s="10" t="str">
        <f>VLOOKUP(A2109,Planilha1!A:Y,22,FALSE)</f>
        <v>Não</v>
      </c>
      <c r="H2109" s="10" t="str">
        <f>VLOOKUP(A2109,Planilha1!A:Y,23,FALSE)</f>
        <v>Não</v>
      </c>
      <c r="I2109" s="10" t="str">
        <f>VLOOKUP(A2109,Planilha1!A:Y,24,FALSE)</f>
        <v>Não</v>
      </c>
      <c r="J2109" s="10" t="str">
        <f>VLOOKUP(A2109,Planilha1!A:Y,25,FALSE)</f>
        <v>Não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Não</v>
      </c>
      <c r="H2110" s="10" t="str">
        <f>VLOOKUP(A2110,Planilha1!A:Y,23,FALSE)</f>
        <v>Não</v>
      </c>
      <c r="I2110" s="10" t="str">
        <f>VLOOKUP(A2110,Planilha1!A:Y,24,FALSE)</f>
        <v>Não</v>
      </c>
      <c r="J2110" s="10" t="str">
        <f>VLOOKUP(A2110,Planilha1!A:Y,25,FALSE)</f>
        <v>Não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Não</v>
      </c>
      <c r="H2111" s="10" t="str">
        <f>VLOOKUP(A2111,Planilha1!A:Y,23,FALSE)</f>
        <v>Não</v>
      </c>
      <c r="I2111" s="10" t="str">
        <f>VLOOKUP(A2111,Planilha1!A:Y,24,FALSE)</f>
        <v>Não</v>
      </c>
      <c r="J2111" s="10" t="str">
        <f>VLOOKUP(A2111,Planilha1!A:Y,25,FALSE)</f>
        <v>Não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Não</v>
      </c>
      <c r="H2112" s="10" t="str">
        <f>VLOOKUP(A2112,Planilha1!A:Y,23,FALSE)</f>
        <v>Não</v>
      </c>
      <c r="I2112" s="10" t="str">
        <f>VLOOKUP(A2112,Planilha1!A:Y,24,FALSE)</f>
        <v>Não</v>
      </c>
      <c r="J2112" s="10" t="str">
        <f>VLOOKUP(A2112,Planilha1!A:Y,25,FALSE)</f>
        <v>Não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Não</v>
      </c>
      <c r="H2113" s="10" t="str">
        <f>VLOOKUP(A2113,Planilha1!A:Y,23,FALSE)</f>
        <v>Não</v>
      </c>
      <c r="I2113" s="10" t="str">
        <f>VLOOKUP(A2113,Planilha1!A:Y,24,FALSE)</f>
        <v>Não</v>
      </c>
      <c r="J2113" s="10" t="str">
        <f>VLOOKUP(A2113,Planilha1!A:Y,25,FALSE)</f>
        <v>Não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Não</v>
      </c>
      <c r="H2114" s="10" t="str">
        <f>VLOOKUP(A2114,Planilha1!A:Y,23,FALSE)</f>
        <v>Não</v>
      </c>
      <c r="I2114" s="10" t="str">
        <f>VLOOKUP(A2114,Planilha1!A:Y,24,FALSE)</f>
        <v>Não</v>
      </c>
      <c r="J2114" s="10" t="str">
        <f>VLOOKUP(A2114,Planilha1!A:Y,25,FALSE)</f>
        <v>Não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Não</v>
      </c>
      <c r="H2115" s="10" t="str">
        <f>VLOOKUP(A2115,Planilha1!A:Y,23,FALSE)</f>
        <v>Não</v>
      </c>
      <c r="I2115" s="10" t="str">
        <f>VLOOKUP(A2115,Planilha1!A:Y,24,FALSE)</f>
        <v>Não</v>
      </c>
      <c r="J2115" s="10" t="str">
        <f>VLOOKUP(A2115,Planilha1!A:Y,25,FALSE)</f>
        <v>Não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Não</v>
      </c>
      <c r="H2116" s="10" t="str">
        <f>VLOOKUP(A2116,Planilha1!A:Y,23,FALSE)</f>
        <v>Não</v>
      </c>
      <c r="I2116" s="10" t="str">
        <f>VLOOKUP(A2116,Planilha1!A:Y,24,FALSE)</f>
        <v>Não</v>
      </c>
      <c r="J2116" s="10" t="str">
        <f>VLOOKUP(A2116,Planilha1!A:Y,25,FALSE)</f>
        <v>Não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Não</v>
      </c>
      <c r="H2117" s="10" t="str">
        <f>VLOOKUP(A2117,Planilha1!A:Y,23,FALSE)</f>
        <v>Não</v>
      </c>
      <c r="I2117" s="10" t="str">
        <f>VLOOKUP(A2117,Planilha1!A:Y,24,FALSE)</f>
        <v>Não</v>
      </c>
      <c r="J2117" s="10" t="str">
        <f>VLOOKUP(A2117,Planilha1!A:Y,25,FALSE)</f>
        <v>Não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Não</v>
      </c>
      <c r="H2118" s="10" t="str">
        <f>VLOOKUP(A2118,Planilha1!A:Y,23,FALSE)</f>
        <v>Não</v>
      </c>
      <c r="I2118" s="10" t="str">
        <f>VLOOKUP(A2118,Planilha1!A:Y,24,FALSE)</f>
        <v>Não</v>
      </c>
      <c r="J2118" s="10" t="str">
        <f>VLOOKUP(A2118,Planilha1!A:Y,25,FALSE)</f>
        <v>Não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Não</v>
      </c>
      <c r="H2119" s="10" t="str">
        <f>VLOOKUP(A2119,Planilha1!A:Y,23,FALSE)</f>
        <v>Não</v>
      </c>
      <c r="I2119" s="10" t="str">
        <f>VLOOKUP(A2119,Planilha1!A:Y,24,FALSE)</f>
        <v>Não</v>
      </c>
      <c r="J2119" s="10" t="str">
        <f>VLOOKUP(A2119,Planilha1!A:Y,25,FALSE)</f>
        <v>Não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Não</v>
      </c>
      <c r="H2120" s="10" t="str">
        <f>VLOOKUP(A2120,Planilha1!A:Y,23,FALSE)</f>
        <v>Não</v>
      </c>
      <c r="I2120" s="10" t="str">
        <f>VLOOKUP(A2120,Planilha1!A:Y,24,FALSE)</f>
        <v>Não</v>
      </c>
      <c r="J2120" s="10" t="str">
        <f>VLOOKUP(A2120,Planilha1!A:Y,25,FALSE)</f>
        <v>Não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Não</v>
      </c>
      <c r="H2121" s="10" t="str">
        <f>VLOOKUP(A2121,Planilha1!A:Y,23,FALSE)</f>
        <v>Não</v>
      </c>
      <c r="I2121" s="10" t="str">
        <f>VLOOKUP(A2121,Planilha1!A:Y,24,FALSE)</f>
        <v>Não</v>
      </c>
      <c r="J2121" s="10" t="str">
        <f>VLOOKUP(A2121,Planilha1!A:Y,25,FALSE)</f>
        <v>Não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Não</v>
      </c>
      <c r="H2122" s="10" t="str">
        <f>VLOOKUP(A2122,Planilha1!A:Y,23,FALSE)</f>
        <v>Não</v>
      </c>
      <c r="I2122" s="10" t="str">
        <f>VLOOKUP(A2122,Planilha1!A:Y,24,FALSE)</f>
        <v>Não</v>
      </c>
      <c r="J2122" s="10" t="str">
        <f>VLOOKUP(A2122,Planilha1!A:Y,25,FALSE)</f>
        <v>Não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Não</v>
      </c>
      <c r="H2123" s="10" t="str">
        <f>VLOOKUP(A2123,Planilha1!A:Y,23,FALSE)</f>
        <v>Não</v>
      </c>
      <c r="I2123" s="10" t="str">
        <f>VLOOKUP(A2123,Planilha1!A:Y,24,FALSE)</f>
        <v>Não</v>
      </c>
      <c r="J2123" s="10" t="str">
        <f>VLOOKUP(A2123,Planilha1!A:Y,25,FALSE)</f>
        <v>Não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Não</v>
      </c>
      <c r="H2124" s="10" t="str">
        <f>VLOOKUP(A2124,Planilha1!A:Y,23,FALSE)</f>
        <v>Não</v>
      </c>
      <c r="I2124" s="10" t="str">
        <f>VLOOKUP(A2124,Planilha1!A:Y,24,FALSE)</f>
        <v>Não</v>
      </c>
      <c r="J2124" s="10" t="str">
        <f>VLOOKUP(A2124,Planilha1!A:Y,25,FALSE)</f>
        <v>Não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Não</v>
      </c>
      <c r="H2125" s="10" t="str">
        <f>VLOOKUP(A2125,Planilha1!A:Y,23,FALSE)</f>
        <v>Não</v>
      </c>
      <c r="I2125" s="10" t="str">
        <f>VLOOKUP(A2125,Planilha1!A:Y,24,FALSE)</f>
        <v>Não</v>
      </c>
      <c r="J2125" s="10" t="str">
        <f>VLOOKUP(A2125,Planilha1!A:Y,25,FALSE)</f>
        <v>Não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Não</v>
      </c>
      <c r="H2126" s="10" t="str">
        <f>VLOOKUP(A2126,Planilha1!A:Y,23,FALSE)</f>
        <v>Não</v>
      </c>
      <c r="I2126" s="10" t="str">
        <f>VLOOKUP(A2126,Planilha1!A:Y,24,FALSE)</f>
        <v>Não</v>
      </c>
      <c r="J2126" s="10" t="str">
        <f>VLOOKUP(A2126,Planilha1!A:Y,25,FALSE)</f>
        <v>Não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Não</v>
      </c>
      <c r="I2127" s="10" t="str">
        <f>VLOOKUP(A2127,Planilha1!A:Y,24,FALSE)</f>
        <v>Não</v>
      </c>
      <c r="J2127" s="10" t="str">
        <f>VLOOKUP(A2127,Planilha1!A:Y,25,FALSE)</f>
        <v>Não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Não</v>
      </c>
      <c r="H2128" s="10" t="str">
        <f>VLOOKUP(A2128,Planilha1!A:Y,23,FALSE)</f>
        <v>Não</v>
      </c>
      <c r="I2128" s="10" t="str">
        <f>VLOOKUP(A2128,Planilha1!A:Y,24,FALSE)</f>
        <v>Não</v>
      </c>
      <c r="J2128" s="10" t="str">
        <f>VLOOKUP(A2128,Planilha1!A:Y,25,FALSE)</f>
        <v>Não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Não</v>
      </c>
      <c r="H2129" s="10" t="str">
        <f>VLOOKUP(A2129,Planilha1!A:Y,23,FALSE)</f>
        <v>Não</v>
      </c>
      <c r="I2129" s="10" t="str">
        <f>VLOOKUP(A2129,Planilha1!A:Y,24,FALSE)</f>
        <v>Não</v>
      </c>
      <c r="J2129" s="10" t="str">
        <f>VLOOKUP(A2129,Planilha1!A:Y,25,FALSE)</f>
        <v>Não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Não</v>
      </c>
      <c r="H2130" s="10" t="str">
        <f>VLOOKUP(A2130,Planilha1!A:Y,23,FALSE)</f>
        <v>Não</v>
      </c>
      <c r="I2130" s="10" t="str">
        <f>VLOOKUP(A2130,Planilha1!A:Y,24,FALSE)</f>
        <v>Não</v>
      </c>
      <c r="J2130" s="10" t="str">
        <f>VLOOKUP(A2130,Planilha1!A:Y,25,FALSE)</f>
        <v>Não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Não</v>
      </c>
      <c r="H2131" s="10" t="str">
        <f>VLOOKUP(A2131,Planilha1!A:Y,23,FALSE)</f>
        <v>Não</v>
      </c>
      <c r="I2131" s="10" t="str">
        <f>VLOOKUP(A2131,Planilha1!A:Y,24,FALSE)</f>
        <v>Não</v>
      </c>
      <c r="J2131" s="10" t="str">
        <f>VLOOKUP(A2131,Planilha1!A:Y,25,FALSE)</f>
        <v>Não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Não</v>
      </c>
      <c r="I2132" s="10" t="str">
        <f>VLOOKUP(A2132,Planilha1!A:Y,24,FALSE)</f>
        <v>Não</v>
      </c>
      <c r="J2132" s="10" t="str">
        <f>VLOOKUP(A2132,Planilha1!A:Y,25,FALSE)</f>
        <v>Não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Não</v>
      </c>
      <c r="I2133" s="10" t="str">
        <f>VLOOKUP(A2133,Planilha1!A:Y,24,FALSE)</f>
        <v>Não</v>
      </c>
      <c r="J2133" s="10" t="str">
        <f>VLOOKUP(A2133,Planilha1!A:Y,25,FALSE)</f>
        <v>Não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Não</v>
      </c>
      <c r="H2134" s="10" t="str">
        <f>VLOOKUP(A2134,Planilha1!A:Y,23,FALSE)</f>
        <v>Não</v>
      </c>
      <c r="I2134" s="10" t="str">
        <f>VLOOKUP(A2134,Planilha1!A:Y,24,FALSE)</f>
        <v>Não</v>
      </c>
      <c r="J2134" s="10" t="str">
        <f>VLOOKUP(A2134,Planilha1!A:Y,25,FALSE)</f>
        <v>Não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Não</v>
      </c>
      <c r="H2135" s="10" t="str">
        <f>VLOOKUP(A2135,Planilha1!A:Y,23,FALSE)</f>
        <v>Não</v>
      </c>
      <c r="I2135" s="10" t="str">
        <f>VLOOKUP(A2135,Planilha1!A:Y,24,FALSE)</f>
        <v>Não</v>
      </c>
      <c r="J2135" s="10" t="str">
        <f>VLOOKUP(A2135,Planilha1!A:Y,25,FALSE)</f>
        <v>Não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Não</v>
      </c>
      <c r="H2136" s="10" t="str">
        <f>VLOOKUP(A2136,Planilha1!A:Y,23,FALSE)</f>
        <v>Não</v>
      </c>
      <c r="I2136" s="10" t="str">
        <f>VLOOKUP(A2136,Planilha1!A:Y,24,FALSE)</f>
        <v>Não</v>
      </c>
      <c r="J2136" s="10" t="str">
        <f>VLOOKUP(A2136,Planilha1!A:Y,25,FALSE)</f>
        <v>Não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Não</v>
      </c>
      <c r="H2137" s="10" t="str">
        <f>VLOOKUP(A2137,Planilha1!A:Y,23,FALSE)</f>
        <v>Não</v>
      </c>
      <c r="I2137" s="10" t="str">
        <f>VLOOKUP(A2137,Planilha1!A:Y,24,FALSE)</f>
        <v>Não</v>
      </c>
      <c r="J2137" s="10" t="str">
        <f>VLOOKUP(A2137,Planilha1!A:Y,25,FALSE)</f>
        <v>Não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Não</v>
      </c>
      <c r="H2138" s="10" t="str">
        <f>VLOOKUP(A2138,Planilha1!A:Y,23,FALSE)</f>
        <v>Não</v>
      </c>
      <c r="I2138" s="10" t="str">
        <f>VLOOKUP(A2138,Planilha1!A:Y,24,FALSE)</f>
        <v>Não</v>
      </c>
      <c r="J2138" s="10" t="str">
        <f>VLOOKUP(A2138,Planilha1!A:Y,25,FALSE)</f>
        <v>Não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Não</v>
      </c>
      <c r="I2139" s="10" t="str">
        <f>VLOOKUP(A2139,Planilha1!A:Y,24,FALSE)</f>
        <v>Não</v>
      </c>
      <c r="J2139" s="10" t="str">
        <f>VLOOKUP(A2139,Planilha1!A:Y,25,FALSE)</f>
        <v>Não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Não</v>
      </c>
      <c r="H2140" s="10" t="str">
        <f>VLOOKUP(A2140,Planilha1!A:Y,23,FALSE)</f>
        <v>Não</v>
      </c>
      <c r="I2140" s="10" t="str">
        <f>VLOOKUP(A2140,Planilha1!A:Y,24,FALSE)</f>
        <v>Não</v>
      </c>
      <c r="J2140" s="10" t="str">
        <f>VLOOKUP(A2140,Planilha1!A:Y,25,FALSE)</f>
        <v>Não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Não</v>
      </c>
      <c r="H2141" s="10" t="str">
        <f>VLOOKUP(A2141,Planilha1!A:Y,23,FALSE)</f>
        <v>Não</v>
      </c>
      <c r="I2141" s="10" t="str">
        <f>VLOOKUP(A2141,Planilha1!A:Y,24,FALSE)</f>
        <v>Não</v>
      </c>
      <c r="J2141" s="10" t="str">
        <f>VLOOKUP(A2141,Planilha1!A:Y,25,FALSE)</f>
        <v>Não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Não</v>
      </c>
      <c r="H2142" s="10" t="str">
        <f>VLOOKUP(A2142,Planilha1!A:Y,23,FALSE)</f>
        <v>Não</v>
      </c>
      <c r="I2142" s="10" t="str">
        <f>VLOOKUP(A2142,Planilha1!A:Y,24,FALSE)</f>
        <v>Não</v>
      </c>
      <c r="J2142" s="10" t="str">
        <f>VLOOKUP(A2142,Planilha1!A:Y,25,FALSE)</f>
        <v>Não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Não</v>
      </c>
      <c r="H2143" s="10" t="str">
        <f>VLOOKUP(A2143,Planilha1!A:Y,23,FALSE)</f>
        <v>Não</v>
      </c>
      <c r="I2143" s="10" t="str">
        <f>VLOOKUP(A2143,Planilha1!A:Y,24,FALSE)</f>
        <v>Não</v>
      </c>
      <c r="J2143" s="10" t="str">
        <f>VLOOKUP(A2143,Planilha1!A:Y,25,FALSE)</f>
        <v>Não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Não</v>
      </c>
      <c r="H2144" s="10" t="str">
        <f>VLOOKUP(A2144,Planilha1!A:Y,23,FALSE)</f>
        <v>Não</v>
      </c>
      <c r="I2144" s="10" t="str">
        <f>VLOOKUP(A2144,Planilha1!A:Y,24,FALSE)</f>
        <v>Não</v>
      </c>
      <c r="J2144" s="10" t="str">
        <f>VLOOKUP(A2144,Planilha1!A:Y,25,FALSE)</f>
        <v>Não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Não</v>
      </c>
      <c r="H2145" s="10" t="str">
        <f>VLOOKUP(A2145,Planilha1!A:Y,23,FALSE)</f>
        <v>Não</v>
      </c>
      <c r="I2145" s="10" t="str">
        <f>VLOOKUP(A2145,Planilha1!A:Y,24,FALSE)</f>
        <v>Não</v>
      </c>
      <c r="J2145" s="10" t="str">
        <f>VLOOKUP(A2145,Planilha1!A:Y,25,FALSE)</f>
        <v>Não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Não</v>
      </c>
      <c r="I2146" s="10" t="str">
        <f>VLOOKUP(A2146,Planilha1!A:Y,24,FALSE)</f>
        <v>Não</v>
      </c>
      <c r="J2146" s="10" t="str">
        <f>VLOOKUP(A2146,Planilha1!A:Y,25,FALSE)</f>
        <v>Não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Não</v>
      </c>
      <c r="H2147" s="10" t="str">
        <f>VLOOKUP(A2147,Planilha1!A:Y,23,FALSE)</f>
        <v>Não</v>
      </c>
      <c r="I2147" s="10" t="str">
        <f>VLOOKUP(A2147,Planilha1!A:Y,24,FALSE)</f>
        <v>Não</v>
      </c>
      <c r="J2147" s="10" t="str">
        <f>VLOOKUP(A2147,Planilha1!A:Y,25,FALSE)</f>
        <v>Não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Não</v>
      </c>
      <c r="H2148" s="10" t="str">
        <f>VLOOKUP(A2148,Planilha1!A:Y,23,FALSE)</f>
        <v>Não</v>
      </c>
      <c r="I2148" s="10" t="str">
        <f>VLOOKUP(A2148,Planilha1!A:Y,24,FALSE)</f>
        <v>Não</v>
      </c>
      <c r="J2148" s="10" t="str">
        <f>VLOOKUP(A2148,Planilha1!A:Y,25,FALSE)</f>
        <v>Não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Não</v>
      </c>
      <c r="H2149" s="10" t="str">
        <f>VLOOKUP(A2149,Planilha1!A:Y,23,FALSE)</f>
        <v>Não</v>
      </c>
      <c r="I2149" s="10" t="str">
        <f>VLOOKUP(A2149,Planilha1!A:Y,24,FALSE)</f>
        <v>Não</v>
      </c>
      <c r="J2149" s="10" t="str">
        <f>VLOOKUP(A2149,Planilha1!A:Y,25,FALSE)</f>
        <v>Não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Não</v>
      </c>
      <c r="H2150" s="10" t="str">
        <f>VLOOKUP(A2150,Planilha1!A:Y,23,FALSE)</f>
        <v>Não</v>
      </c>
      <c r="I2150" s="10" t="str">
        <f>VLOOKUP(A2150,Planilha1!A:Y,24,FALSE)</f>
        <v>Não</v>
      </c>
      <c r="J2150" s="10" t="str">
        <f>VLOOKUP(A2150,Planilha1!A:Y,25,FALSE)</f>
        <v>Não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Não</v>
      </c>
      <c r="H2151" s="10" t="str">
        <f>VLOOKUP(A2151,Planilha1!A:Y,23,FALSE)</f>
        <v>Não</v>
      </c>
      <c r="I2151" s="10" t="str">
        <f>VLOOKUP(A2151,Planilha1!A:Y,24,FALSE)</f>
        <v>Não</v>
      </c>
      <c r="J2151" s="10" t="str">
        <f>VLOOKUP(A2151,Planilha1!A:Y,25,FALSE)</f>
        <v>Não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Não</v>
      </c>
      <c r="I2152" s="10" t="str">
        <f>VLOOKUP(A2152,Planilha1!A:Y,24,FALSE)</f>
        <v>Não</v>
      </c>
      <c r="J2152" s="10" t="str">
        <f>VLOOKUP(A2152,Planilha1!A:Y,25,FALSE)</f>
        <v>Não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Não</v>
      </c>
      <c r="I2153" s="10" t="str">
        <f>VLOOKUP(A2153,Planilha1!A:Y,24,FALSE)</f>
        <v>Não</v>
      </c>
      <c r="J2153" s="10" t="str">
        <f>VLOOKUP(A2153,Planilha1!A:Y,25,FALSE)</f>
        <v>Não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Não</v>
      </c>
      <c r="H2154" s="10" t="str">
        <f>VLOOKUP(A2154,Planilha1!A:Y,23,FALSE)</f>
        <v>Não</v>
      </c>
      <c r="I2154" s="10" t="str">
        <f>VLOOKUP(A2154,Planilha1!A:Y,24,FALSE)</f>
        <v>Não</v>
      </c>
      <c r="J2154" s="10" t="str">
        <f>VLOOKUP(A2154,Planilha1!A:Y,25,FALSE)</f>
        <v>Não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Não</v>
      </c>
      <c r="H2155" s="10" t="str">
        <f>VLOOKUP(A2155,Planilha1!A:Y,23,FALSE)</f>
        <v>Não</v>
      </c>
      <c r="I2155" s="10" t="str">
        <f>VLOOKUP(A2155,Planilha1!A:Y,24,FALSE)</f>
        <v>Não</v>
      </c>
      <c r="J2155" s="10" t="str">
        <f>VLOOKUP(A2155,Planilha1!A:Y,25,FALSE)</f>
        <v>Não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Não</v>
      </c>
      <c r="H2156" s="10" t="str">
        <f>VLOOKUP(A2156,Planilha1!A:Y,23,FALSE)</f>
        <v>Não</v>
      </c>
      <c r="I2156" s="10" t="str">
        <f>VLOOKUP(A2156,Planilha1!A:Y,24,FALSE)</f>
        <v>Não</v>
      </c>
      <c r="J2156" s="10" t="str">
        <f>VLOOKUP(A2156,Planilha1!A:Y,25,FALSE)</f>
        <v>Não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Não</v>
      </c>
      <c r="H2157" s="10" t="str">
        <f>VLOOKUP(A2157,Planilha1!A:Y,23,FALSE)</f>
        <v>Não</v>
      </c>
      <c r="I2157" s="10" t="str">
        <f>VLOOKUP(A2157,Planilha1!A:Y,24,FALSE)</f>
        <v>Não</v>
      </c>
      <c r="J2157" s="10" t="str">
        <f>VLOOKUP(A2157,Planilha1!A:Y,25,FALSE)</f>
        <v>Não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Não</v>
      </c>
      <c r="H2158" s="10" t="str">
        <f>VLOOKUP(A2158,Planilha1!A:Y,23,FALSE)</f>
        <v>Não</v>
      </c>
      <c r="I2158" s="10" t="str">
        <f>VLOOKUP(A2158,Planilha1!A:Y,24,FALSE)</f>
        <v>Não</v>
      </c>
      <c r="J2158" s="10" t="str">
        <f>VLOOKUP(A2158,Planilha1!A:Y,25,FALSE)</f>
        <v>Não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Não</v>
      </c>
      <c r="H2159" s="10" t="str">
        <f>VLOOKUP(A2159,Planilha1!A:Y,23,FALSE)</f>
        <v>Não</v>
      </c>
      <c r="I2159" s="10" t="str">
        <f>VLOOKUP(A2159,Planilha1!A:Y,24,FALSE)</f>
        <v>Não</v>
      </c>
      <c r="J2159" s="10" t="str">
        <f>VLOOKUP(A2159,Planilha1!A:Y,25,FALSE)</f>
        <v>Não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Não</v>
      </c>
      <c r="H2160" s="10" t="str">
        <f>VLOOKUP(A2160,Planilha1!A:Y,23,FALSE)</f>
        <v>Não</v>
      </c>
      <c r="I2160" s="10" t="str">
        <f>VLOOKUP(A2160,Planilha1!A:Y,24,FALSE)</f>
        <v>Não</v>
      </c>
      <c r="J2160" s="10" t="str">
        <f>VLOOKUP(A2160,Planilha1!A:Y,25,FALSE)</f>
        <v>Não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Não</v>
      </c>
      <c r="F2161" s="10" t="str">
        <f>VLOOKUP(A2161,Planilha1!A:Y,21,FALSE)</f>
        <v>Sim</v>
      </c>
      <c r="G2161" s="10" t="str">
        <f>VLOOKUP(A2161,Planilha1!A:Y,22,FALSE)</f>
        <v>Não</v>
      </c>
      <c r="H2161" s="10" t="str">
        <f>VLOOKUP(A2161,Planilha1!A:Y,23,FALSE)</f>
        <v>Não</v>
      </c>
      <c r="I2161" s="10" t="str">
        <f>VLOOKUP(A2161,Planilha1!A:Y,24,FALSE)</f>
        <v>Não</v>
      </c>
      <c r="J2161" s="10" t="str">
        <f>VLOOKUP(A2161,Planilha1!A:Y,25,FALSE)</f>
        <v>Não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Não</v>
      </c>
      <c r="H2162" s="10" t="str">
        <f>VLOOKUP(A2162,Planilha1!A:Y,23,FALSE)</f>
        <v>Não</v>
      </c>
      <c r="I2162" s="10" t="str">
        <f>VLOOKUP(A2162,Planilha1!A:Y,24,FALSE)</f>
        <v>Não</v>
      </c>
      <c r="J2162" s="10" t="str">
        <f>VLOOKUP(A2162,Planilha1!A:Y,25,FALSE)</f>
        <v>Não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Não</v>
      </c>
      <c r="H2163" s="10" t="str">
        <f>VLOOKUP(A2163,Planilha1!A:Y,23,FALSE)</f>
        <v>Não</v>
      </c>
      <c r="I2163" s="10" t="str">
        <f>VLOOKUP(A2163,Planilha1!A:Y,24,FALSE)</f>
        <v>Não</v>
      </c>
      <c r="J2163" s="10" t="str">
        <f>VLOOKUP(A2163,Planilha1!A:Y,25,FALSE)</f>
        <v>Não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Não</v>
      </c>
      <c r="H2164" s="10" t="str">
        <f>VLOOKUP(A2164,Planilha1!A:Y,23,FALSE)</f>
        <v>Não</v>
      </c>
      <c r="I2164" s="10" t="str">
        <f>VLOOKUP(A2164,Planilha1!A:Y,24,FALSE)</f>
        <v>Não</v>
      </c>
      <c r="J2164" s="10" t="str">
        <f>VLOOKUP(A2164,Planilha1!A:Y,25,FALSE)</f>
        <v>Não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Não</v>
      </c>
      <c r="H2165" s="10" t="str">
        <f>VLOOKUP(A2165,Planilha1!A:Y,23,FALSE)</f>
        <v>Não</v>
      </c>
      <c r="I2165" s="10" t="str">
        <f>VLOOKUP(A2165,Planilha1!A:Y,24,FALSE)</f>
        <v>Não</v>
      </c>
      <c r="J2165" s="10" t="str">
        <f>VLOOKUP(A2165,Planilha1!A:Y,25,FALSE)</f>
        <v>Não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Não</v>
      </c>
      <c r="H2166" s="10" t="str">
        <f>VLOOKUP(A2166,Planilha1!A:Y,23,FALSE)</f>
        <v>Não</v>
      </c>
      <c r="I2166" s="10" t="str">
        <f>VLOOKUP(A2166,Planilha1!A:Y,24,FALSE)</f>
        <v>Não</v>
      </c>
      <c r="J2166" s="10" t="str">
        <f>VLOOKUP(A2166,Planilha1!A:Y,25,FALSE)</f>
        <v>Não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Não</v>
      </c>
      <c r="H2167" s="10" t="str">
        <f>VLOOKUP(A2167,Planilha1!A:Y,23,FALSE)</f>
        <v>Não</v>
      </c>
      <c r="I2167" s="10" t="str">
        <f>VLOOKUP(A2167,Planilha1!A:Y,24,FALSE)</f>
        <v>Não</v>
      </c>
      <c r="J2167" s="10" t="str">
        <f>VLOOKUP(A2167,Planilha1!A:Y,25,FALSE)</f>
        <v>Não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Não</v>
      </c>
      <c r="H2168" s="10" t="str">
        <f>VLOOKUP(A2168,Planilha1!A:Y,23,FALSE)</f>
        <v>Não</v>
      </c>
      <c r="I2168" s="10" t="str">
        <f>VLOOKUP(A2168,Planilha1!A:Y,24,FALSE)</f>
        <v>Não</v>
      </c>
      <c r="J2168" s="10" t="str">
        <f>VLOOKUP(A2168,Planilha1!A:Y,25,FALSE)</f>
        <v>Não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Não</v>
      </c>
      <c r="H2169" s="10" t="str">
        <f>VLOOKUP(A2169,Planilha1!A:Y,23,FALSE)</f>
        <v>Não</v>
      </c>
      <c r="I2169" s="10" t="str">
        <f>VLOOKUP(A2169,Planilha1!A:Y,24,FALSE)</f>
        <v>Não</v>
      </c>
      <c r="J2169" s="10" t="str">
        <f>VLOOKUP(A2169,Planilha1!A:Y,25,FALSE)</f>
        <v>Não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Não</v>
      </c>
      <c r="H2170" s="10" t="str">
        <f>VLOOKUP(A2170,Planilha1!A:Y,23,FALSE)</f>
        <v>Não</v>
      </c>
      <c r="I2170" s="10" t="str">
        <f>VLOOKUP(A2170,Planilha1!A:Y,24,FALSE)</f>
        <v>Não</v>
      </c>
      <c r="J2170" s="10" t="str">
        <f>VLOOKUP(A2170,Planilha1!A:Y,25,FALSE)</f>
        <v>Não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Não</v>
      </c>
      <c r="I2171" s="10" t="str">
        <f>VLOOKUP(A2171,Planilha1!A:Y,24,FALSE)</f>
        <v>Não</v>
      </c>
      <c r="J2171" s="10" t="str">
        <f>VLOOKUP(A2171,Planilha1!A:Y,25,FALSE)</f>
        <v>Não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Não</v>
      </c>
      <c r="I2172" s="10" t="str">
        <f>VLOOKUP(A2172,Planilha1!A:Y,24,FALSE)</f>
        <v>Não</v>
      </c>
      <c r="J2172" s="10" t="str">
        <f>VLOOKUP(A2172,Planilha1!A:Y,25,FALSE)</f>
        <v>Não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Não</v>
      </c>
      <c r="H2173" s="10" t="str">
        <f>VLOOKUP(A2173,Planilha1!A:Y,23,FALSE)</f>
        <v>Não</v>
      </c>
      <c r="I2173" s="10" t="str">
        <f>VLOOKUP(A2173,Planilha1!A:Y,24,FALSE)</f>
        <v>Não</v>
      </c>
      <c r="J2173" s="10" t="str">
        <f>VLOOKUP(A2173,Planilha1!A:Y,25,FALSE)</f>
        <v>Não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Não</v>
      </c>
      <c r="H2174" s="10" t="str">
        <f>VLOOKUP(A2174,Planilha1!A:Y,23,FALSE)</f>
        <v>Não</v>
      </c>
      <c r="I2174" s="10" t="str">
        <f>VLOOKUP(A2174,Planilha1!A:Y,24,FALSE)</f>
        <v>Não</v>
      </c>
      <c r="J2174" s="10" t="str">
        <f>VLOOKUP(A2174,Planilha1!A:Y,25,FALSE)</f>
        <v>Não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Não</v>
      </c>
      <c r="H2175" s="10" t="str">
        <f>VLOOKUP(A2175,Planilha1!A:Y,23,FALSE)</f>
        <v>Não</v>
      </c>
      <c r="I2175" s="10" t="str">
        <f>VLOOKUP(A2175,Planilha1!A:Y,24,FALSE)</f>
        <v>Não</v>
      </c>
      <c r="J2175" s="10" t="str">
        <f>VLOOKUP(A2175,Planilha1!A:Y,25,FALSE)</f>
        <v>Não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Não</v>
      </c>
      <c r="H2176" s="10" t="str">
        <f>VLOOKUP(A2176,Planilha1!A:Y,23,FALSE)</f>
        <v>Não</v>
      </c>
      <c r="I2176" s="10" t="str">
        <f>VLOOKUP(A2176,Planilha1!A:Y,24,FALSE)</f>
        <v>Não</v>
      </c>
      <c r="J2176" s="10" t="str">
        <f>VLOOKUP(A2176,Planilha1!A:Y,25,FALSE)</f>
        <v>Não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Não</v>
      </c>
      <c r="H2177" s="10" t="str">
        <f>VLOOKUP(A2177,Planilha1!A:Y,23,FALSE)</f>
        <v>Não</v>
      </c>
      <c r="I2177" s="10" t="str">
        <f>VLOOKUP(A2177,Planilha1!A:Y,24,FALSE)</f>
        <v>Não</v>
      </c>
      <c r="J2177" s="10" t="str">
        <f>VLOOKUP(A2177,Planilha1!A:Y,25,FALSE)</f>
        <v>Não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Não</v>
      </c>
      <c r="H2178" s="10" t="str">
        <f>VLOOKUP(A2178,Planilha1!A:Y,23,FALSE)</f>
        <v>Não</v>
      </c>
      <c r="I2178" s="10" t="str">
        <f>VLOOKUP(A2178,Planilha1!A:Y,24,FALSE)</f>
        <v>Não</v>
      </c>
      <c r="J2178" s="10" t="str">
        <f>VLOOKUP(A2178,Planilha1!A:Y,25,FALSE)</f>
        <v>Não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Não</v>
      </c>
      <c r="H2179" s="10" t="str">
        <f>VLOOKUP(A2179,Planilha1!A:Y,23,FALSE)</f>
        <v>Não</v>
      </c>
      <c r="I2179" s="10" t="str">
        <f>VLOOKUP(A2179,Planilha1!A:Y,24,FALSE)</f>
        <v>Não</v>
      </c>
      <c r="J2179" s="10" t="str">
        <f>VLOOKUP(A2179,Planilha1!A:Y,25,FALSE)</f>
        <v>Não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Não</v>
      </c>
      <c r="H2180" s="10" t="str">
        <f>VLOOKUP(A2180,Planilha1!A:Y,23,FALSE)</f>
        <v>Não</v>
      </c>
      <c r="I2180" s="10" t="str">
        <f>VLOOKUP(A2180,Planilha1!A:Y,24,FALSE)</f>
        <v>Não</v>
      </c>
      <c r="J2180" s="10" t="str">
        <f>VLOOKUP(A2180,Planilha1!A:Y,25,FALSE)</f>
        <v>Não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Não</v>
      </c>
      <c r="H2181" s="10" t="str">
        <f>VLOOKUP(A2181,Planilha1!A:Y,23,FALSE)</f>
        <v>Não</v>
      </c>
      <c r="I2181" s="10" t="str">
        <f>VLOOKUP(A2181,Planilha1!A:Y,24,FALSE)</f>
        <v>Não</v>
      </c>
      <c r="J2181" s="10" t="str">
        <f>VLOOKUP(A2181,Planilha1!A:Y,25,FALSE)</f>
        <v>Não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Não</v>
      </c>
      <c r="H2182" s="10" t="str">
        <f>VLOOKUP(A2182,Planilha1!A:Y,23,FALSE)</f>
        <v>Não</v>
      </c>
      <c r="I2182" s="10" t="str">
        <f>VLOOKUP(A2182,Planilha1!A:Y,24,FALSE)</f>
        <v>Não</v>
      </c>
      <c r="J2182" s="10" t="str">
        <f>VLOOKUP(A2182,Planilha1!A:Y,25,FALSE)</f>
        <v>Não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Não</v>
      </c>
      <c r="H2183" s="10" t="str">
        <f>VLOOKUP(A2183,Planilha1!A:Y,23,FALSE)</f>
        <v>Não</v>
      </c>
      <c r="I2183" s="10" t="str">
        <f>VLOOKUP(A2183,Planilha1!A:Y,24,FALSE)</f>
        <v>Não</v>
      </c>
      <c r="J2183" s="10" t="str">
        <f>VLOOKUP(A2183,Planilha1!A:Y,25,FALSE)</f>
        <v>Não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Não</v>
      </c>
      <c r="H2184" s="10" t="str">
        <f>VLOOKUP(A2184,Planilha1!A:Y,23,FALSE)</f>
        <v>Não</v>
      </c>
      <c r="I2184" s="10" t="str">
        <f>VLOOKUP(A2184,Planilha1!A:Y,24,FALSE)</f>
        <v>Não</v>
      </c>
      <c r="J2184" s="10" t="str">
        <f>VLOOKUP(A2184,Planilha1!A:Y,25,FALSE)</f>
        <v>Não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Não</v>
      </c>
      <c r="H2185" s="10" t="str">
        <f>VLOOKUP(A2185,Planilha1!A:Y,23,FALSE)</f>
        <v>Não</v>
      </c>
      <c r="I2185" s="10" t="str">
        <f>VLOOKUP(A2185,Planilha1!A:Y,24,FALSE)</f>
        <v>Não</v>
      </c>
      <c r="J2185" s="10" t="str">
        <f>VLOOKUP(A2185,Planilha1!A:Y,25,FALSE)</f>
        <v>Não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Não</v>
      </c>
      <c r="H2186" s="10" t="str">
        <f>VLOOKUP(A2186,Planilha1!A:Y,23,FALSE)</f>
        <v>Não</v>
      </c>
      <c r="I2186" s="10" t="str">
        <f>VLOOKUP(A2186,Planilha1!A:Y,24,FALSE)</f>
        <v>Não</v>
      </c>
      <c r="J2186" s="10" t="str">
        <f>VLOOKUP(A2186,Planilha1!A:Y,25,FALSE)</f>
        <v>Não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Não</v>
      </c>
      <c r="H2187" s="10" t="str">
        <f>VLOOKUP(A2187,Planilha1!A:Y,23,FALSE)</f>
        <v>Não</v>
      </c>
      <c r="I2187" s="10" t="str">
        <f>VLOOKUP(A2187,Planilha1!A:Y,24,FALSE)</f>
        <v>Não</v>
      </c>
      <c r="J2187" s="10" t="str">
        <f>VLOOKUP(A2187,Planilha1!A:Y,25,FALSE)</f>
        <v>Não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Não</v>
      </c>
      <c r="H2188" s="10" t="str">
        <f>VLOOKUP(A2188,Planilha1!A:Y,23,FALSE)</f>
        <v>Não</v>
      </c>
      <c r="I2188" s="10" t="str">
        <f>VLOOKUP(A2188,Planilha1!A:Y,24,FALSE)</f>
        <v>Não</v>
      </c>
      <c r="J2188" s="10" t="str">
        <f>VLOOKUP(A2188,Planilha1!A:Y,25,FALSE)</f>
        <v>Não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Não</v>
      </c>
      <c r="H2189" s="10" t="str">
        <f>VLOOKUP(A2189,Planilha1!A:Y,23,FALSE)</f>
        <v>Não</v>
      </c>
      <c r="I2189" s="10" t="str">
        <f>VLOOKUP(A2189,Planilha1!A:Y,24,FALSE)</f>
        <v>Não</v>
      </c>
      <c r="J2189" s="10" t="str">
        <f>VLOOKUP(A2189,Planilha1!A:Y,25,FALSE)</f>
        <v>Não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Não</v>
      </c>
      <c r="H2190" s="10" t="str">
        <f>VLOOKUP(A2190,Planilha1!A:Y,23,FALSE)</f>
        <v>Não</v>
      </c>
      <c r="I2190" s="10" t="str">
        <f>VLOOKUP(A2190,Planilha1!A:Y,24,FALSE)</f>
        <v>Não</v>
      </c>
      <c r="J2190" s="10" t="str">
        <f>VLOOKUP(A2190,Planilha1!A:Y,25,FALSE)</f>
        <v>Não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Não</v>
      </c>
      <c r="H2191" s="10" t="str">
        <f>VLOOKUP(A2191,Planilha1!A:Y,23,FALSE)</f>
        <v>Não</v>
      </c>
      <c r="I2191" s="10" t="str">
        <f>VLOOKUP(A2191,Planilha1!A:Y,24,FALSE)</f>
        <v>Não</v>
      </c>
      <c r="J2191" s="10" t="str">
        <f>VLOOKUP(A2191,Planilha1!A:Y,25,FALSE)</f>
        <v>Não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Não</v>
      </c>
      <c r="H2192" s="10" t="str">
        <f>VLOOKUP(A2192,Planilha1!A:Y,23,FALSE)</f>
        <v>Não</v>
      </c>
      <c r="I2192" s="10" t="str">
        <f>VLOOKUP(A2192,Planilha1!A:Y,24,FALSE)</f>
        <v>Não</v>
      </c>
      <c r="J2192" s="10" t="str">
        <f>VLOOKUP(A2192,Planilha1!A:Y,25,FALSE)</f>
        <v>Não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Não</v>
      </c>
      <c r="H2193" s="10" t="str">
        <f>VLOOKUP(A2193,Planilha1!A:Y,23,FALSE)</f>
        <v>Não</v>
      </c>
      <c r="I2193" s="10" t="str">
        <f>VLOOKUP(A2193,Planilha1!A:Y,24,FALSE)</f>
        <v>Não</v>
      </c>
      <c r="J2193" s="10" t="str">
        <f>VLOOKUP(A2193,Planilha1!A:Y,25,FALSE)</f>
        <v>Não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Não</v>
      </c>
      <c r="H2194" s="10" t="str">
        <f>VLOOKUP(A2194,Planilha1!A:Y,23,FALSE)</f>
        <v>Não</v>
      </c>
      <c r="I2194" s="10" t="str">
        <f>VLOOKUP(A2194,Planilha1!A:Y,24,FALSE)</f>
        <v>Não</v>
      </c>
      <c r="J2194" s="10" t="str">
        <f>VLOOKUP(A2194,Planilha1!A:Y,25,FALSE)</f>
        <v>Não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Não</v>
      </c>
      <c r="H2195" s="10" t="str">
        <f>VLOOKUP(A2195,Planilha1!A:Y,23,FALSE)</f>
        <v>Não</v>
      </c>
      <c r="I2195" s="10" t="str">
        <f>VLOOKUP(A2195,Planilha1!A:Y,24,FALSE)</f>
        <v>Não</v>
      </c>
      <c r="J2195" s="10" t="str">
        <f>VLOOKUP(A2195,Planilha1!A:Y,25,FALSE)</f>
        <v>Não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Não</v>
      </c>
      <c r="H2196" s="10" t="str">
        <f>VLOOKUP(A2196,Planilha1!A:Y,23,FALSE)</f>
        <v>Não</v>
      </c>
      <c r="I2196" s="10" t="str">
        <f>VLOOKUP(A2196,Planilha1!A:Y,24,FALSE)</f>
        <v>Não</v>
      </c>
      <c r="J2196" s="10" t="str">
        <f>VLOOKUP(A2196,Planilha1!A:Y,25,FALSE)</f>
        <v>Não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Não</v>
      </c>
      <c r="H2197" s="10" t="str">
        <f>VLOOKUP(A2197,Planilha1!A:Y,23,FALSE)</f>
        <v>Não</v>
      </c>
      <c r="I2197" s="10" t="str">
        <f>VLOOKUP(A2197,Planilha1!A:Y,24,FALSE)</f>
        <v>Não</v>
      </c>
      <c r="J2197" s="10" t="str">
        <f>VLOOKUP(A2197,Planilha1!A:Y,25,FALSE)</f>
        <v>Não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Não</v>
      </c>
      <c r="H2198" s="10" t="str">
        <f>VLOOKUP(A2198,Planilha1!A:Y,23,FALSE)</f>
        <v>Não</v>
      </c>
      <c r="I2198" s="10" t="str">
        <f>VLOOKUP(A2198,Planilha1!A:Y,24,FALSE)</f>
        <v>Não</v>
      </c>
      <c r="J2198" s="10" t="str">
        <f>VLOOKUP(A2198,Planilha1!A:Y,25,FALSE)</f>
        <v>Não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Não</v>
      </c>
      <c r="I2199" s="10" t="str">
        <f>VLOOKUP(A2199,Planilha1!A:Y,24,FALSE)</f>
        <v>Não</v>
      </c>
      <c r="J2199" s="10" t="str">
        <f>VLOOKUP(A2199,Planilha1!A:Y,25,FALSE)</f>
        <v>Não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Não</v>
      </c>
      <c r="I2200" s="10" t="str">
        <f>VLOOKUP(A2200,Planilha1!A:Y,24,FALSE)</f>
        <v>Não</v>
      </c>
      <c r="J2200" s="10" t="str">
        <f>VLOOKUP(A2200,Planilha1!A:Y,25,FALSE)</f>
        <v>Não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Não</v>
      </c>
      <c r="H2201" s="10" t="str">
        <f>VLOOKUP(A2201,Planilha1!A:Y,23,FALSE)</f>
        <v>Não</v>
      </c>
      <c r="I2201" s="10" t="str">
        <f>VLOOKUP(A2201,Planilha1!A:Y,24,FALSE)</f>
        <v>Não</v>
      </c>
      <c r="J2201" s="10" t="str">
        <f>VLOOKUP(A2201,Planilha1!A:Y,25,FALSE)</f>
        <v>Não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Não</v>
      </c>
      <c r="H2202" s="10" t="str">
        <f>VLOOKUP(A2202,Planilha1!A:Y,23,FALSE)</f>
        <v>Não</v>
      </c>
      <c r="I2202" s="10" t="str">
        <f>VLOOKUP(A2202,Planilha1!A:Y,24,FALSE)</f>
        <v>Não</v>
      </c>
      <c r="J2202" s="10" t="str">
        <f>VLOOKUP(A2202,Planilha1!A:Y,25,FALSE)</f>
        <v>Não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Não</v>
      </c>
      <c r="I2203" s="10" t="str">
        <f>VLOOKUP(A2203,Planilha1!A:Y,24,FALSE)</f>
        <v>Não</v>
      </c>
      <c r="J2203" s="10" t="str">
        <f>VLOOKUP(A2203,Planilha1!A:Y,25,FALSE)</f>
        <v>Não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Não</v>
      </c>
      <c r="H2204" s="10" t="str">
        <f>VLOOKUP(A2204,Planilha1!A:Y,23,FALSE)</f>
        <v>Não</v>
      </c>
      <c r="I2204" s="10" t="str">
        <f>VLOOKUP(A2204,Planilha1!A:Y,24,FALSE)</f>
        <v>Não</v>
      </c>
      <c r="J2204" s="10" t="str">
        <f>VLOOKUP(A2204,Planilha1!A:Y,25,FALSE)</f>
        <v>Não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Não</v>
      </c>
      <c r="H2205" s="10" t="str">
        <f>VLOOKUP(A2205,Planilha1!A:Y,23,FALSE)</f>
        <v>Não</v>
      </c>
      <c r="I2205" s="10" t="str">
        <f>VLOOKUP(A2205,Planilha1!A:Y,24,FALSE)</f>
        <v>Não</v>
      </c>
      <c r="J2205" s="10" t="str">
        <f>VLOOKUP(A2205,Planilha1!A:Y,25,FALSE)</f>
        <v>Não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Não</v>
      </c>
      <c r="H2206" s="10" t="str">
        <f>VLOOKUP(A2206,Planilha1!A:Y,23,FALSE)</f>
        <v>Não</v>
      </c>
      <c r="I2206" s="10" t="str">
        <f>VLOOKUP(A2206,Planilha1!A:Y,24,FALSE)</f>
        <v>Não</v>
      </c>
      <c r="J2206" s="10" t="str">
        <f>VLOOKUP(A2206,Planilha1!A:Y,25,FALSE)</f>
        <v>Não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Não</v>
      </c>
      <c r="H2207" s="10" t="str">
        <f>VLOOKUP(A2207,Planilha1!A:Y,23,FALSE)</f>
        <v>Não</v>
      </c>
      <c r="I2207" s="10" t="str">
        <f>VLOOKUP(A2207,Planilha1!A:Y,24,FALSE)</f>
        <v>Não</v>
      </c>
      <c r="J2207" s="10" t="str">
        <f>VLOOKUP(A2207,Planilha1!A:Y,25,FALSE)</f>
        <v>Não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Não</v>
      </c>
      <c r="H2209" s="10" t="str">
        <f>VLOOKUP(A2209,Planilha1!A:Y,23,FALSE)</f>
        <v>Não</v>
      </c>
      <c r="I2209" s="10" t="str">
        <f>VLOOKUP(A2209,Planilha1!A:Y,24,FALSE)</f>
        <v>Não</v>
      </c>
      <c r="J2209" s="10" t="str">
        <f>VLOOKUP(A2209,Planilha1!A:Y,25,FALSE)</f>
        <v>Não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Não</v>
      </c>
      <c r="H2210" s="10" t="str">
        <f>VLOOKUP(A2210,Planilha1!A:Y,23,FALSE)</f>
        <v>Não</v>
      </c>
      <c r="I2210" s="10" t="str">
        <f>VLOOKUP(A2210,Planilha1!A:Y,24,FALSE)</f>
        <v>Não</v>
      </c>
      <c r="J2210" s="10" t="str">
        <f>VLOOKUP(A2210,Planilha1!A:Y,25,FALSE)</f>
        <v>Não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Não</v>
      </c>
      <c r="I2211" s="10" t="str">
        <f>VLOOKUP(A2211,Planilha1!A:Y,24,FALSE)</f>
        <v>Não</v>
      </c>
      <c r="J2211" s="10" t="str">
        <f>VLOOKUP(A2211,Planilha1!A:Y,25,FALSE)</f>
        <v>Não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Não</v>
      </c>
      <c r="H2212" s="10" t="str">
        <f>VLOOKUP(A2212,Planilha1!A:Y,23,FALSE)</f>
        <v>Não</v>
      </c>
      <c r="I2212" s="10" t="str">
        <f>VLOOKUP(A2212,Planilha1!A:Y,24,FALSE)</f>
        <v>Não</v>
      </c>
      <c r="J2212" s="10" t="str">
        <f>VLOOKUP(A2212,Planilha1!A:Y,25,FALSE)</f>
        <v>Não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Não</v>
      </c>
      <c r="H2213" s="10" t="str">
        <f>VLOOKUP(A2213,Planilha1!A:Y,23,FALSE)</f>
        <v>Não</v>
      </c>
      <c r="I2213" s="10" t="str">
        <f>VLOOKUP(A2213,Planilha1!A:Y,24,FALSE)</f>
        <v>Não</v>
      </c>
      <c r="J2213" s="10" t="str">
        <f>VLOOKUP(A2213,Planilha1!A:Y,25,FALSE)</f>
        <v>Não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Não</v>
      </c>
      <c r="H2214" s="10" t="str">
        <f>VLOOKUP(A2214,Planilha1!A:Y,23,FALSE)</f>
        <v>Não</v>
      </c>
      <c r="I2214" s="10" t="str">
        <f>VLOOKUP(A2214,Planilha1!A:Y,24,FALSE)</f>
        <v>Não</v>
      </c>
      <c r="J2214" s="10" t="str">
        <f>VLOOKUP(A2214,Planilha1!A:Y,25,FALSE)</f>
        <v>Não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Não</v>
      </c>
      <c r="H2215" s="10" t="str">
        <f>VLOOKUP(A2215,Planilha1!A:Y,23,FALSE)</f>
        <v>Não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Não</v>
      </c>
      <c r="H2216" s="10" t="str">
        <f>VLOOKUP(A2216,Planilha1!A:Y,23,FALSE)</f>
        <v>Não</v>
      </c>
      <c r="I2216" s="10" t="str">
        <f>VLOOKUP(A2216,Planilha1!A:Y,24,FALSE)</f>
        <v>Não</v>
      </c>
      <c r="J2216" s="10" t="str">
        <f>VLOOKUP(A2216,Planilha1!A:Y,25,FALSE)</f>
        <v>Não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Não</v>
      </c>
      <c r="H2217" s="10" t="str">
        <f>VLOOKUP(A2217,Planilha1!A:Y,23,FALSE)</f>
        <v>Não</v>
      </c>
      <c r="I2217" s="10" t="str">
        <f>VLOOKUP(A2217,Planilha1!A:Y,24,FALSE)</f>
        <v>Não</v>
      </c>
      <c r="J2217" s="10" t="str">
        <f>VLOOKUP(A2217,Planilha1!A:Y,25,FALSE)</f>
        <v>Não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Não</v>
      </c>
      <c r="H2218" s="10" t="str">
        <f>VLOOKUP(A2218,Planilha1!A:Y,23,FALSE)</f>
        <v>Não</v>
      </c>
      <c r="I2218" s="10" t="str">
        <f>VLOOKUP(A2218,Planilha1!A:Y,24,FALSE)</f>
        <v>Não</v>
      </c>
      <c r="J2218" s="10" t="str">
        <f>VLOOKUP(A2218,Planilha1!A:Y,25,FALSE)</f>
        <v>Não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Não</v>
      </c>
      <c r="H2219" s="10" t="str">
        <f>VLOOKUP(A2219,Planilha1!A:Y,23,FALSE)</f>
        <v>Não</v>
      </c>
      <c r="I2219" s="10" t="str">
        <f>VLOOKUP(A2219,Planilha1!A:Y,24,FALSE)</f>
        <v>Não</v>
      </c>
      <c r="J2219" s="10" t="str">
        <f>VLOOKUP(A2219,Planilha1!A:Y,25,FALSE)</f>
        <v>Não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Não</v>
      </c>
      <c r="H2220" s="10" t="str">
        <f>VLOOKUP(A2220,Planilha1!A:Y,23,FALSE)</f>
        <v>Não</v>
      </c>
      <c r="I2220" s="10" t="str">
        <f>VLOOKUP(A2220,Planilha1!A:Y,24,FALSE)</f>
        <v>Não</v>
      </c>
      <c r="J2220" s="10" t="str">
        <f>VLOOKUP(A2220,Planilha1!A:Y,25,FALSE)</f>
        <v>Não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Não</v>
      </c>
      <c r="I2221" s="10" t="str">
        <f>VLOOKUP(A2221,Planilha1!A:Y,24,FALSE)</f>
        <v>Não</v>
      </c>
      <c r="J2221" s="10" t="str">
        <f>VLOOKUP(A2221,Planilha1!A:Y,25,FALSE)</f>
        <v>Não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Não</v>
      </c>
      <c r="H2222" s="10" t="str">
        <f>VLOOKUP(A2222,Planilha1!A:Y,23,FALSE)</f>
        <v>Não</v>
      </c>
      <c r="I2222" s="10" t="str">
        <f>VLOOKUP(A2222,Planilha1!A:Y,24,FALSE)</f>
        <v>Não</v>
      </c>
      <c r="J2222" s="10" t="str">
        <f>VLOOKUP(A2222,Planilha1!A:Y,25,FALSE)</f>
        <v>Não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Não</v>
      </c>
      <c r="I2223" s="10" t="str">
        <f>VLOOKUP(A2223,Planilha1!A:Y,24,FALSE)</f>
        <v>Não</v>
      </c>
      <c r="J2223" s="10" t="str">
        <f>VLOOKUP(A2223,Planilha1!A:Y,25,FALSE)</f>
        <v>Não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Não</v>
      </c>
      <c r="H2224" s="10" t="str">
        <f>VLOOKUP(A2224,Planilha1!A:Y,23,FALSE)</f>
        <v>Não</v>
      </c>
      <c r="I2224" s="10" t="str">
        <f>VLOOKUP(A2224,Planilha1!A:Y,24,FALSE)</f>
        <v>Não</v>
      </c>
      <c r="J2224" s="10" t="str">
        <f>VLOOKUP(A2224,Planilha1!A:Y,25,FALSE)</f>
        <v>Não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Não</v>
      </c>
      <c r="I2225" s="10" t="str">
        <f>VLOOKUP(A2225,Planilha1!A:Y,24,FALSE)</f>
        <v>Não</v>
      </c>
      <c r="J2225" s="10" t="str">
        <f>VLOOKUP(A2225,Planilha1!A:Y,25,FALSE)</f>
        <v>Não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Não</v>
      </c>
      <c r="I2226" s="10" t="str">
        <f>VLOOKUP(A2226,Planilha1!A:Y,24,FALSE)</f>
        <v>Não</v>
      </c>
      <c r="J2226" s="10" t="str">
        <f>VLOOKUP(A2226,Planilha1!A:Y,25,FALSE)</f>
        <v>Não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Não</v>
      </c>
      <c r="H2227" s="10" t="str">
        <f>VLOOKUP(A2227,Planilha1!A:Y,23,FALSE)</f>
        <v>Não</v>
      </c>
      <c r="I2227" s="10" t="str">
        <f>VLOOKUP(A2227,Planilha1!A:Y,24,FALSE)</f>
        <v>Não</v>
      </c>
      <c r="J2227" s="10" t="str">
        <f>VLOOKUP(A2227,Planilha1!A:Y,25,FALSE)</f>
        <v>Não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Não</v>
      </c>
      <c r="I2228" s="10" t="str">
        <f>VLOOKUP(A2228,Planilha1!A:Y,24,FALSE)</f>
        <v>Não</v>
      </c>
      <c r="J2228" s="10" t="str">
        <f>VLOOKUP(A2228,Planilha1!A:Y,25,FALSE)</f>
        <v>Não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Não</v>
      </c>
      <c r="H2229" s="10" t="str">
        <f>VLOOKUP(A2229,Planilha1!A:Y,23,FALSE)</f>
        <v>Não</v>
      </c>
      <c r="I2229" s="10" t="str">
        <f>VLOOKUP(A2229,Planilha1!A:Y,24,FALSE)</f>
        <v>Não</v>
      </c>
      <c r="J2229" s="10" t="str">
        <f>VLOOKUP(A2229,Planilha1!A:Y,25,FALSE)</f>
        <v>Não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Não</v>
      </c>
      <c r="H2230" s="10" t="str">
        <f>VLOOKUP(A2230,Planilha1!A:Y,23,FALSE)</f>
        <v>Não</v>
      </c>
      <c r="I2230" s="10" t="str">
        <f>VLOOKUP(A2230,Planilha1!A:Y,24,FALSE)</f>
        <v>Não</v>
      </c>
      <c r="J2230" s="10" t="str">
        <f>VLOOKUP(A2230,Planilha1!A:Y,25,FALSE)</f>
        <v>Não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Não</v>
      </c>
      <c r="H2232" s="10" t="str">
        <f>VLOOKUP(A2232,Planilha1!A:Y,23,FALSE)</f>
        <v>Não</v>
      </c>
      <c r="I2232" s="10" t="str">
        <f>VLOOKUP(A2232,Planilha1!A:Y,24,FALSE)</f>
        <v>Não</v>
      </c>
      <c r="J2232" s="10" t="str">
        <f>VLOOKUP(A2232,Planilha1!A:Y,25,FALSE)</f>
        <v>Não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Não</v>
      </c>
      <c r="I2234" s="10" t="str">
        <f>VLOOKUP(A2234,Planilha1!A:Y,24,FALSE)</f>
        <v>Não</v>
      </c>
      <c r="J2234" s="10" t="str">
        <f>VLOOKUP(A2234,Planilha1!A:Y,25,FALSE)</f>
        <v>Não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Não</v>
      </c>
      <c r="H2236" s="10" t="str">
        <f>VLOOKUP(A2236,Planilha1!A:Y,23,FALSE)</f>
        <v>Não</v>
      </c>
      <c r="I2236" s="10" t="str">
        <f>VLOOKUP(A2236,Planilha1!A:Y,24,FALSE)</f>
        <v>Não</v>
      </c>
      <c r="J2236" s="10" t="str">
        <f>VLOOKUP(A2236,Planilha1!A:Y,25,FALSE)</f>
        <v>Não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Não</v>
      </c>
      <c r="H2237" s="10" t="str">
        <f>VLOOKUP(A2237,Planilha1!A:Y,23,FALSE)</f>
        <v>Não</v>
      </c>
      <c r="I2237" s="10" t="str">
        <f>VLOOKUP(A2237,Planilha1!A:Y,24,FALSE)</f>
        <v>Não</v>
      </c>
      <c r="J2237" s="10" t="str">
        <f>VLOOKUP(A2237,Planilha1!A:Y,25,FALSE)</f>
        <v>Não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Não</v>
      </c>
      <c r="H2238" s="10" t="str">
        <f>VLOOKUP(A2238,Planilha1!A:Y,23,FALSE)</f>
        <v>Não</v>
      </c>
      <c r="I2238" s="10" t="str">
        <f>VLOOKUP(A2238,Planilha1!A:Y,24,FALSE)</f>
        <v>Não</v>
      </c>
      <c r="J2238" s="10" t="str">
        <f>VLOOKUP(A2238,Planilha1!A:Y,25,FALSE)</f>
        <v>Não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Não</v>
      </c>
      <c r="H2240" s="10" t="str">
        <f>VLOOKUP(A2240,Planilha1!A:Y,23,FALSE)</f>
        <v>Não</v>
      </c>
      <c r="I2240" s="10" t="str">
        <f>VLOOKUP(A2240,Planilha1!A:Y,24,FALSE)</f>
        <v>Não</v>
      </c>
      <c r="J2240" s="10" t="str">
        <f>VLOOKUP(A2240,Planilha1!A:Y,25,FALSE)</f>
        <v>Não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Não</v>
      </c>
      <c r="I2241" s="10" t="str">
        <f>VLOOKUP(A2241,Planilha1!A:Y,24,FALSE)</f>
        <v>Não</v>
      </c>
      <c r="J2241" s="10" t="str">
        <f>VLOOKUP(A2241,Planilha1!A:Y,25,FALSE)</f>
        <v>Não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Não</v>
      </c>
      <c r="I2242" s="10" t="str">
        <f>VLOOKUP(A2242,Planilha1!A:Y,24,FALSE)</f>
        <v>Não</v>
      </c>
      <c r="J2242" s="10" t="str">
        <f>VLOOKUP(A2242,Planilha1!A:Y,25,FALSE)</f>
        <v>Não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Não</v>
      </c>
      <c r="I2243" s="10" t="str">
        <f>VLOOKUP(A2243,Planilha1!A:Y,24,FALSE)</f>
        <v>Não</v>
      </c>
      <c r="J2243" s="10" t="str">
        <f>VLOOKUP(A2243,Planilha1!A:Y,25,FALSE)</f>
        <v>Não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Não</v>
      </c>
      <c r="H2244" s="10" t="str">
        <f>VLOOKUP(A2244,Planilha1!A:Y,23,FALSE)</f>
        <v>Não</v>
      </c>
      <c r="I2244" s="10" t="str">
        <f>VLOOKUP(A2244,Planilha1!A:Y,24,FALSE)</f>
        <v>Não</v>
      </c>
      <c r="J2244" s="10" t="str">
        <f>VLOOKUP(A2244,Planilha1!A:Y,25,FALSE)</f>
        <v>Não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Não</v>
      </c>
      <c r="H2245" s="10" t="str">
        <f>VLOOKUP(A2245,Planilha1!A:Y,23,FALSE)</f>
        <v>Não</v>
      </c>
      <c r="I2245" s="10" t="str">
        <f>VLOOKUP(A2245,Planilha1!A:Y,24,FALSE)</f>
        <v>Não</v>
      </c>
      <c r="J2245" s="10" t="str">
        <f>VLOOKUP(A2245,Planilha1!A:Y,25,FALSE)</f>
        <v>Não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Não</v>
      </c>
      <c r="I2246" s="10" t="str">
        <f>VLOOKUP(A2246,Planilha1!A:Y,24,FALSE)</f>
        <v>Não</v>
      </c>
      <c r="J2246" s="10" t="str">
        <f>VLOOKUP(A2246,Planilha1!A:Y,25,FALSE)</f>
        <v>Não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Não</v>
      </c>
      <c r="H2247" s="10" t="str">
        <f>VLOOKUP(A2247,Planilha1!A:Y,23,FALSE)</f>
        <v>Não</v>
      </c>
      <c r="I2247" s="10" t="str">
        <f>VLOOKUP(A2247,Planilha1!A:Y,24,FALSE)</f>
        <v>Não</v>
      </c>
      <c r="J2247" s="10" t="str">
        <f>VLOOKUP(A2247,Planilha1!A:Y,25,FALSE)</f>
        <v>Não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Não</v>
      </c>
      <c r="H2248" s="10" t="str">
        <f>VLOOKUP(A2248,Planilha1!A:Y,23,FALSE)</f>
        <v>Não</v>
      </c>
      <c r="I2248" s="10" t="str">
        <f>VLOOKUP(A2248,Planilha1!A:Y,24,FALSE)</f>
        <v>Não</v>
      </c>
      <c r="J2248" s="10" t="str">
        <f>VLOOKUP(A2248,Planilha1!A:Y,25,FALSE)</f>
        <v>Não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Não</v>
      </c>
      <c r="I2249" s="10" t="str">
        <f>VLOOKUP(A2249,Planilha1!A:Y,24,FALSE)</f>
        <v>Não</v>
      </c>
      <c r="J2249" s="10" t="str">
        <f>VLOOKUP(A2249,Planilha1!A:Y,25,FALSE)</f>
        <v>Não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Não</v>
      </c>
      <c r="H2250" s="10" t="str">
        <f>VLOOKUP(A2250,Planilha1!A:Y,23,FALSE)</f>
        <v>Não</v>
      </c>
      <c r="I2250" s="10" t="str">
        <f>VLOOKUP(A2250,Planilha1!A:Y,24,FALSE)</f>
        <v>Não</v>
      </c>
      <c r="J2250" s="10" t="str">
        <f>VLOOKUP(A2250,Planilha1!A:Y,25,FALSE)</f>
        <v>Não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Não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Não</v>
      </c>
      <c r="I2251" s="10" t="str">
        <f>VLOOKUP(A2251,Planilha1!A:Y,24,FALSE)</f>
        <v>Não</v>
      </c>
      <c r="J2251" s="10" t="str">
        <f>VLOOKUP(A2251,Planilha1!A:Y,25,FALSE)</f>
        <v>Não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Não</v>
      </c>
      <c r="H2252" s="10" t="str">
        <f>VLOOKUP(A2252,Planilha1!A:Y,23,FALSE)</f>
        <v>Não</v>
      </c>
      <c r="I2252" s="10" t="str">
        <f>VLOOKUP(A2252,Planilha1!A:Y,24,FALSE)</f>
        <v>Não</v>
      </c>
      <c r="J2252" s="10" t="str">
        <f>VLOOKUP(A2252,Planilha1!A:Y,25,FALSE)</f>
        <v>Não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Não</v>
      </c>
      <c r="H2253" s="10" t="str">
        <f>VLOOKUP(A2253,Planilha1!A:Y,23,FALSE)</f>
        <v>Não</v>
      </c>
      <c r="I2253" s="10" t="str">
        <f>VLOOKUP(A2253,Planilha1!A:Y,24,FALSE)</f>
        <v>Não</v>
      </c>
      <c r="J2253" s="10" t="str">
        <f>VLOOKUP(A2253,Planilha1!A:Y,25,FALSE)</f>
        <v>Não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Não</v>
      </c>
      <c r="H2255" s="10" t="str">
        <f>VLOOKUP(A2255,Planilha1!A:Y,23,FALSE)</f>
        <v>Não</v>
      </c>
      <c r="I2255" s="10" t="str">
        <f>VLOOKUP(A2255,Planilha1!A:Y,24,FALSE)</f>
        <v>Não</v>
      </c>
      <c r="J2255" s="10" t="str">
        <f>VLOOKUP(A2255,Planilha1!A:Y,25,FALSE)</f>
        <v>Não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Não</v>
      </c>
      <c r="I2256" s="10" t="str">
        <f>VLOOKUP(A2256,Planilha1!A:Y,24,FALSE)</f>
        <v>Não</v>
      </c>
      <c r="J2256" s="10" t="str">
        <f>VLOOKUP(A2256,Planilha1!A:Y,25,FALSE)</f>
        <v>Não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Não</v>
      </c>
      <c r="I2257" s="10" t="str">
        <f>VLOOKUP(A2257,Planilha1!A:Y,24,FALSE)</f>
        <v>Não</v>
      </c>
      <c r="J2257" s="10" t="str">
        <f>VLOOKUP(A2257,Planilha1!A:Y,25,FALSE)</f>
        <v>Não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Não</v>
      </c>
      <c r="I2258" s="10" t="str">
        <f>VLOOKUP(A2258,Planilha1!A:Y,24,FALSE)</f>
        <v>Não</v>
      </c>
      <c r="J2258" s="10" t="str">
        <f>VLOOKUP(A2258,Planilha1!A:Y,25,FALSE)</f>
        <v>Não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Não</v>
      </c>
      <c r="H2259" s="10" t="str">
        <f>VLOOKUP(A2259,Planilha1!A:Y,23,FALSE)</f>
        <v>Não</v>
      </c>
      <c r="I2259" s="10" t="str">
        <f>VLOOKUP(A2259,Planilha1!A:Y,24,FALSE)</f>
        <v>Não</v>
      </c>
      <c r="J2259" s="10" t="str">
        <f>VLOOKUP(A2259,Planilha1!A:Y,25,FALSE)</f>
        <v>Não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Não</v>
      </c>
      <c r="H2260" s="10" t="str">
        <f>VLOOKUP(A2260,Planilha1!A:Y,23,FALSE)</f>
        <v>Não</v>
      </c>
      <c r="I2260" s="10" t="str">
        <f>VLOOKUP(A2260,Planilha1!A:Y,24,FALSE)</f>
        <v>Não</v>
      </c>
      <c r="J2260" s="10" t="str">
        <f>VLOOKUP(A2260,Planilha1!A:Y,25,FALSE)</f>
        <v>Não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Não</v>
      </c>
      <c r="H2261" s="10" t="str">
        <f>VLOOKUP(A2261,Planilha1!A:Y,23,FALSE)</f>
        <v>Não</v>
      </c>
      <c r="I2261" s="10" t="str">
        <f>VLOOKUP(A2261,Planilha1!A:Y,24,FALSE)</f>
        <v>Não</v>
      </c>
      <c r="J2261" s="10" t="str">
        <f>VLOOKUP(A2261,Planilha1!A:Y,25,FALSE)</f>
        <v>Não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Não</v>
      </c>
      <c r="H2262" s="10" t="str">
        <f>VLOOKUP(A2262,Planilha1!A:Y,23,FALSE)</f>
        <v>Não</v>
      </c>
      <c r="I2262" s="10" t="str">
        <f>VLOOKUP(A2262,Planilha1!A:Y,24,FALSE)</f>
        <v>Não</v>
      </c>
      <c r="J2262" s="10" t="str">
        <f>VLOOKUP(A2262,Planilha1!A:Y,25,FALSE)</f>
        <v>Não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Não</v>
      </c>
      <c r="I2263" s="10" t="str">
        <f>VLOOKUP(A2263,Planilha1!A:Y,24,FALSE)</f>
        <v>Não</v>
      </c>
      <c r="J2263" s="10" t="str">
        <f>VLOOKUP(A2263,Planilha1!A:Y,25,FALSE)</f>
        <v>Não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Não</v>
      </c>
      <c r="H2264" s="10" t="str">
        <f>VLOOKUP(A2264,Planilha1!A:Y,23,FALSE)</f>
        <v>Não</v>
      </c>
      <c r="I2264" s="10" t="str">
        <f>VLOOKUP(A2264,Planilha1!A:Y,24,FALSE)</f>
        <v>Não</v>
      </c>
      <c r="J2264" s="10" t="str">
        <f>VLOOKUP(A2264,Planilha1!A:Y,25,FALSE)</f>
        <v>Não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Não</v>
      </c>
      <c r="H2265" s="10" t="str">
        <f>VLOOKUP(A2265,Planilha1!A:Y,23,FALSE)</f>
        <v>Não</v>
      </c>
      <c r="I2265" s="10" t="str">
        <f>VLOOKUP(A2265,Planilha1!A:Y,24,FALSE)</f>
        <v>Não</v>
      </c>
      <c r="J2265" s="10" t="str">
        <f>VLOOKUP(A2265,Planilha1!A:Y,25,FALSE)</f>
        <v>Não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Não</v>
      </c>
      <c r="H2266" s="10" t="str">
        <f>VLOOKUP(A2266,Planilha1!A:Y,23,FALSE)</f>
        <v>Não</v>
      </c>
      <c r="I2266" s="10" t="str">
        <f>VLOOKUP(A2266,Planilha1!A:Y,24,FALSE)</f>
        <v>Não</v>
      </c>
      <c r="J2266" s="10" t="str">
        <f>VLOOKUP(A2266,Planilha1!A:Y,25,FALSE)</f>
        <v>Não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Não</v>
      </c>
      <c r="I2267" s="10" t="str">
        <f>VLOOKUP(A2267,Planilha1!A:Y,24,FALSE)</f>
        <v>Não</v>
      </c>
      <c r="J2267" s="10" t="str">
        <f>VLOOKUP(A2267,Planilha1!A:Y,25,FALSE)</f>
        <v>Não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Não</v>
      </c>
      <c r="I2268" s="10" t="str">
        <f>VLOOKUP(A2268,Planilha1!A:Y,24,FALSE)</f>
        <v>Não</v>
      </c>
      <c r="J2268" s="10" t="str">
        <f>VLOOKUP(A2268,Planilha1!A:Y,25,FALSE)</f>
        <v>Não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Não</v>
      </c>
      <c r="H2269" s="10" t="str">
        <f>VLOOKUP(A2269,Planilha1!A:Y,23,FALSE)</f>
        <v>Não</v>
      </c>
      <c r="I2269" s="10" t="str">
        <f>VLOOKUP(A2269,Planilha1!A:Y,24,FALSE)</f>
        <v>Não</v>
      </c>
      <c r="J2269" s="10" t="str">
        <f>VLOOKUP(A2269,Planilha1!A:Y,25,FALSE)</f>
        <v>Não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Não</v>
      </c>
      <c r="H2270" s="10" t="str">
        <f>VLOOKUP(A2270,Planilha1!A:Y,23,FALSE)</f>
        <v>Não</v>
      </c>
      <c r="I2270" s="10" t="str">
        <f>VLOOKUP(A2270,Planilha1!A:Y,24,FALSE)</f>
        <v>Não</v>
      </c>
      <c r="J2270" s="10" t="str">
        <f>VLOOKUP(A2270,Planilha1!A:Y,25,FALSE)</f>
        <v>Não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Não</v>
      </c>
      <c r="F2271" s="10" t="str">
        <f>VLOOKUP(A2271,Planilha1!A:Y,21,FALSE)</f>
        <v>Sim</v>
      </c>
      <c r="G2271" s="10" t="str">
        <f>VLOOKUP(A2271,Planilha1!A:Y,22,FALSE)</f>
        <v>Não</v>
      </c>
      <c r="H2271" s="10" t="str">
        <f>VLOOKUP(A2271,Planilha1!A:Y,23,FALSE)</f>
        <v>Não</v>
      </c>
      <c r="I2271" s="10" t="str">
        <f>VLOOKUP(A2271,Planilha1!A:Y,24,FALSE)</f>
        <v>Não</v>
      </c>
      <c r="J2271" s="10" t="str">
        <f>VLOOKUP(A2271,Planilha1!A:Y,25,FALSE)</f>
        <v>Não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Não</v>
      </c>
      <c r="H2272" s="10" t="str">
        <f>VLOOKUP(A2272,Planilha1!A:Y,23,FALSE)</f>
        <v>Não</v>
      </c>
      <c r="I2272" s="10" t="str">
        <f>VLOOKUP(A2272,Planilha1!A:Y,24,FALSE)</f>
        <v>Não</v>
      </c>
      <c r="J2272" s="10" t="str">
        <f>VLOOKUP(A2272,Planilha1!A:Y,25,FALSE)</f>
        <v>Não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Não</v>
      </c>
      <c r="H2274" s="10" t="str">
        <f>VLOOKUP(A2274,Planilha1!A:Y,23,FALSE)</f>
        <v>Não</v>
      </c>
      <c r="I2274" s="10" t="str">
        <f>VLOOKUP(A2274,Planilha1!A:Y,24,FALSE)</f>
        <v>Não</v>
      </c>
      <c r="J2274" s="10" t="str">
        <f>VLOOKUP(A2274,Planilha1!A:Y,25,FALSE)</f>
        <v>Não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Não</v>
      </c>
      <c r="H2275" s="10" t="str">
        <f>VLOOKUP(A2275,Planilha1!A:Y,23,FALSE)</f>
        <v>Não</v>
      </c>
      <c r="I2275" s="10" t="str">
        <f>VLOOKUP(A2275,Planilha1!A:Y,24,FALSE)</f>
        <v>Não</v>
      </c>
      <c r="J2275" s="10" t="str">
        <f>VLOOKUP(A2275,Planilha1!A:Y,25,FALSE)</f>
        <v>Não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Não</v>
      </c>
      <c r="F2276" s="10" t="str">
        <f>VLOOKUP(A2276,Planilha1!A:Y,21,FALSE)</f>
        <v>Sim</v>
      </c>
      <c r="G2276" s="10" t="str">
        <f>VLOOKUP(A2276,Planilha1!A:Y,22,FALSE)</f>
        <v>Não</v>
      </c>
      <c r="H2276" s="10" t="str">
        <f>VLOOKUP(A2276,Planilha1!A:Y,23,FALSE)</f>
        <v>Não</v>
      </c>
      <c r="I2276" s="10" t="str">
        <f>VLOOKUP(A2276,Planilha1!A:Y,24,FALSE)</f>
        <v>Não</v>
      </c>
      <c r="J2276" s="10" t="str">
        <f>VLOOKUP(A2276,Planilha1!A:Y,25,FALSE)</f>
        <v>Não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Não</v>
      </c>
      <c r="H2277" s="10" t="str">
        <f>VLOOKUP(A2277,Planilha1!A:Y,23,FALSE)</f>
        <v>Não</v>
      </c>
      <c r="I2277" s="10" t="str">
        <f>VLOOKUP(A2277,Planilha1!A:Y,24,FALSE)</f>
        <v>Não</v>
      </c>
      <c r="J2277" s="10" t="str">
        <f>VLOOKUP(A2277,Planilha1!A:Y,25,FALSE)</f>
        <v>Não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Não</v>
      </c>
      <c r="I2278" s="10" t="str">
        <f>VLOOKUP(A2278,Planilha1!A:Y,24,FALSE)</f>
        <v>Não</v>
      </c>
      <c r="J2278" s="10" t="str">
        <f>VLOOKUP(A2278,Planilha1!A:Y,25,FALSE)</f>
        <v>Não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Não</v>
      </c>
      <c r="H2279" s="10" t="str">
        <f>VLOOKUP(A2279,Planilha1!A:Y,23,FALSE)</f>
        <v>Não</v>
      </c>
      <c r="I2279" s="10" t="str">
        <f>VLOOKUP(A2279,Planilha1!A:Y,24,FALSE)</f>
        <v>Não</v>
      </c>
      <c r="J2279" s="10" t="str">
        <f>VLOOKUP(A2279,Planilha1!A:Y,25,FALSE)</f>
        <v>Não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Não</v>
      </c>
      <c r="H2280" s="10" t="str">
        <f>VLOOKUP(A2280,Planilha1!A:Y,23,FALSE)</f>
        <v>Não</v>
      </c>
      <c r="I2280" s="10" t="str">
        <f>VLOOKUP(A2280,Planilha1!A:Y,24,FALSE)</f>
        <v>Não</v>
      </c>
      <c r="J2280" s="10" t="str">
        <f>VLOOKUP(A2280,Planilha1!A:Y,25,FALSE)</f>
        <v>Não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Não</v>
      </c>
      <c r="H2281" s="10" t="str">
        <f>VLOOKUP(A2281,Planilha1!A:Y,23,FALSE)</f>
        <v>Não</v>
      </c>
      <c r="I2281" s="10" t="str">
        <f>VLOOKUP(A2281,Planilha1!A:Y,24,FALSE)</f>
        <v>Não</v>
      </c>
      <c r="J2281" s="10" t="str">
        <f>VLOOKUP(A2281,Planilha1!A:Y,25,FALSE)</f>
        <v>Não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Não</v>
      </c>
      <c r="I2282" s="10" t="str">
        <f>VLOOKUP(A2282,Planilha1!A:Y,24,FALSE)</f>
        <v>Não</v>
      </c>
      <c r="J2282" s="10" t="str">
        <f>VLOOKUP(A2282,Planilha1!A:Y,25,FALSE)</f>
        <v>Não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Não</v>
      </c>
      <c r="F2283" s="10" t="str">
        <f>VLOOKUP(A2283,Planilha1!A:Y,21,FALSE)</f>
        <v>Sim</v>
      </c>
      <c r="G2283" s="10" t="str">
        <f>VLOOKUP(A2283,Planilha1!A:Y,22,FALSE)</f>
        <v>Não</v>
      </c>
      <c r="H2283" s="10" t="str">
        <f>VLOOKUP(A2283,Planilha1!A:Y,23,FALSE)</f>
        <v>Não</v>
      </c>
      <c r="I2283" s="10" t="str">
        <f>VLOOKUP(A2283,Planilha1!A:Y,24,FALSE)</f>
        <v>Não</v>
      </c>
      <c r="J2283" s="10" t="str">
        <f>VLOOKUP(A2283,Planilha1!A:Y,25,FALSE)</f>
        <v>Não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Não</v>
      </c>
      <c r="H2284" s="10" t="str">
        <f>VLOOKUP(A2284,Planilha1!A:Y,23,FALSE)</f>
        <v>Não</v>
      </c>
      <c r="I2284" s="10" t="str">
        <f>VLOOKUP(A2284,Planilha1!A:Y,24,FALSE)</f>
        <v>Não</v>
      </c>
      <c r="J2284" s="10" t="str">
        <f>VLOOKUP(A2284,Planilha1!A:Y,25,FALSE)</f>
        <v>Não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Não</v>
      </c>
      <c r="I2285" s="10" t="str">
        <f>VLOOKUP(A2285,Planilha1!A:Y,24,FALSE)</f>
        <v>Não</v>
      </c>
      <c r="J2285" s="10" t="str">
        <f>VLOOKUP(A2285,Planilha1!A:Y,25,FALSE)</f>
        <v>Não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Não</v>
      </c>
      <c r="H2286" s="10" t="str">
        <f>VLOOKUP(A2286,Planilha1!A:Y,23,FALSE)</f>
        <v>Não</v>
      </c>
      <c r="I2286" s="10" t="str">
        <f>VLOOKUP(A2286,Planilha1!A:Y,24,FALSE)</f>
        <v>Não</v>
      </c>
      <c r="J2286" s="10" t="str">
        <f>VLOOKUP(A2286,Planilha1!A:Y,25,FALSE)</f>
        <v>Não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Não</v>
      </c>
      <c r="I2287" s="10" t="str">
        <f>VLOOKUP(A2287,Planilha1!A:Y,24,FALSE)</f>
        <v>Não</v>
      </c>
      <c r="J2287" s="10" t="str">
        <f>VLOOKUP(A2287,Planilha1!A:Y,25,FALSE)</f>
        <v>Não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Não</v>
      </c>
      <c r="H2288" s="10" t="str">
        <f>VLOOKUP(A2288,Planilha1!A:Y,23,FALSE)</f>
        <v>Não</v>
      </c>
      <c r="I2288" s="10" t="str">
        <f>VLOOKUP(A2288,Planilha1!A:Y,24,FALSE)</f>
        <v>Não</v>
      </c>
      <c r="J2288" s="10" t="str">
        <f>VLOOKUP(A2288,Planilha1!A:Y,25,FALSE)</f>
        <v>Não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Não</v>
      </c>
      <c r="I2289" s="10" t="str">
        <f>VLOOKUP(A2289,Planilha1!A:Y,24,FALSE)</f>
        <v>Não</v>
      </c>
      <c r="J2289" s="10" t="str">
        <f>VLOOKUP(A2289,Planilha1!A:Y,25,FALSE)</f>
        <v>Não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Não</v>
      </c>
      <c r="H2290" s="10" t="str">
        <f>VLOOKUP(A2290,Planilha1!A:Y,23,FALSE)</f>
        <v>Não</v>
      </c>
      <c r="I2290" s="10" t="str">
        <f>VLOOKUP(A2290,Planilha1!A:Y,24,FALSE)</f>
        <v>Não</v>
      </c>
      <c r="J2290" s="10" t="str">
        <f>VLOOKUP(A2290,Planilha1!A:Y,25,FALSE)</f>
        <v>Não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Não</v>
      </c>
      <c r="I2291" s="10" t="str">
        <f>VLOOKUP(A2291,Planilha1!A:Y,24,FALSE)</f>
        <v>Não</v>
      </c>
      <c r="J2291" s="10" t="str">
        <f>VLOOKUP(A2291,Planilha1!A:Y,25,FALSE)</f>
        <v>Não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Não</v>
      </c>
      <c r="I2292" s="10" t="str">
        <f>VLOOKUP(A2292,Planilha1!A:Y,24,FALSE)</f>
        <v>Não</v>
      </c>
      <c r="J2292" s="10" t="str">
        <f>VLOOKUP(A2292,Planilha1!A:Y,25,FALSE)</f>
        <v>Não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Não</v>
      </c>
      <c r="H2293" s="10" t="str">
        <f>VLOOKUP(A2293,Planilha1!A:Y,23,FALSE)</f>
        <v>Não</v>
      </c>
      <c r="I2293" s="10" t="str">
        <f>VLOOKUP(A2293,Planilha1!A:Y,24,FALSE)</f>
        <v>Não</v>
      </c>
      <c r="J2293" s="10" t="str">
        <f>VLOOKUP(A2293,Planilha1!A:Y,25,FALSE)</f>
        <v>Não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Não</v>
      </c>
      <c r="I2294" s="10" t="str">
        <f>VLOOKUP(A2294,Planilha1!A:Y,24,FALSE)</f>
        <v>Não</v>
      </c>
      <c r="J2294" s="10" t="str">
        <f>VLOOKUP(A2294,Planilha1!A:Y,25,FALSE)</f>
        <v>Não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Não</v>
      </c>
      <c r="I2295" s="10" t="str">
        <f>VLOOKUP(A2295,Planilha1!A:Y,24,FALSE)</f>
        <v>Não</v>
      </c>
      <c r="J2295" s="10" t="str">
        <f>VLOOKUP(A2295,Planilha1!A:Y,25,FALSE)</f>
        <v>Não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Não</v>
      </c>
      <c r="I2296" s="10" t="str">
        <f>VLOOKUP(A2296,Planilha1!A:Y,24,FALSE)</f>
        <v>Não</v>
      </c>
      <c r="J2296" s="10" t="str">
        <f>VLOOKUP(A2296,Planilha1!A:Y,25,FALSE)</f>
        <v>Não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Não</v>
      </c>
      <c r="I2298" s="10" t="str">
        <f>VLOOKUP(A2298,Planilha1!A:Y,24,FALSE)</f>
        <v>Não</v>
      </c>
      <c r="J2298" s="10" t="str">
        <f>VLOOKUP(A2298,Planilha1!A:Y,25,FALSE)</f>
        <v>Não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Não</v>
      </c>
      <c r="I2299" s="10" t="str">
        <f>VLOOKUP(A2299,Planilha1!A:Y,24,FALSE)</f>
        <v>Não</v>
      </c>
      <c r="J2299" s="10" t="str">
        <f>VLOOKUP(A2299,Planilha1!A:Y,25,FALSE)</f>
        <v>Não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Não</v>
      </c>
      <c r="H2300" s="10" t="str">
        <f>VLOOKUP(A2300,Planilha1!A:Y,23,FALSE)</f>
        <v>Não</v>
      </c>
      <c r="I2300" s="10" t="str">
        <f>VLOOKUP(A2300,Planilha1!A:Y,24,FALSE)</f>
        <v>Não</v>
      </c>
      <c r="J2300" s="10" t="str">
        <f>VLOOKUP(A2300,Planilha1!A:Y,25,FALSE)</f>
        <v>Não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Não</v>
      </c>
      <c r="H2301" s="10" t="str">
        <f>VLOOKUP(A2301,Planilha1!A:Y,23,FALSE)</f>
        <v>Não</v>
      </c>
      <c r="I2301" s="10" t="str">
        <f>VLOOKUP(A2301,Planilha1!A:Y,24,FALSE)</f>
        <v>Não</v>
      </c>
      <c r="J2301" s="10" t="str">
        <f>VLOOKUP(A2301,Planilha1!A:Y,25,FALSE)</f>
        <v>Não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Não</v>
      </c>
      <c r="I2302" s="10" t="str">
        <f>VLOOKUP(A2302,Planilha1!A:Y,24,FALSE)</f>
        <v>Não</v>
      </c>
      <c r="J2302" s="10" t="str">
        <f>VLOOKUP(A2302,Planilha1!A:Y,25,FALSE)</f>
        <v>Não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Não</v>
      </c>
      <c r="H2303" s="10" t="str">
        <f>VLOOKUP(A2303,Planilha1!A:Y,23,FALSE)</f>
        <v>Não</v>
      </c>
      <c r="I2303" s="10" t="str">
        <f>VLOOKUP(A2303,Planilha1!A:Y,24,FALSE)</f>
        <v>Não</v>
      </c>
      <c r="J2303" s="10" t="str">
        <f>VLOOKUP(A2303,Planilha1!A:Y,25,FALSE)</f>
        <v>Não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Não</v>
      </c>
      <c r="I2305" s="10" t="str">
        <f>VLOOKUP(A2305,Planilha1!A:Y,24,FALSE)</f>
        <v>Não</v>
      </c>
      <c r="J2305" s="10" t="str">
        <f>VLOOKUP(A2305,Planilha1!A:Y,25,FALSE)</f>
        <v>Não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Não</v>
      </c>
      <c r="I2306" s="10" t="str">
        <f>VLOOKUP(A2306,Planilha1!A:Y,24,FALSE)</f>
        <v>Não</v>
      </c>
      <c r="J2306" s="10" t="str">
        <f>VLOOKUP(A2306,Planilha1!A:Y,25,FALSE)</f>
        <v>Não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Não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Não</v>
      </c>
      <c r="I2307" s="10" t="str">
        <f>VLOOKUP(A2307,Planilha1!A:Y,24,FALSE)</f>
        <v>Não</v>
      </c>
      <c r="J2307" s="10" t="str">
        <f>VLOOKUP(A2307,Planilha1!A:Y,25,FALSE)</f>
        <v>Não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Não</v>
      </c>
      <c r="H2308" s="10" t="str">
        <f>VLOOKUP(A2308,Planilha1!A:Y,23,FALSE)</f>
        <v>Não</v>
      </c>
      <c r="I2308" s="10" t="str">
        <f>VLOOKUP(A2308,Planilha1!A:Y,24,FALSE)</f>
        <v>Não</v>
      </c>
      <c r="J2308" s="10" t="str">
        <f>VLOOKUP(A2308,Planilha1!A:Y,25,FALSE)</f>
        <v>Não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Não</v>
      </c>
      <c r="H2309" s="10" t="str">
        <f>VLOOKUP(A2309,Planilha1!A:Y,23,FALSE)</f>
        <v>Não</v>
      </c>
      <c r="I2309" s="10" t="str">
        <f>VLOOKUP(A2309,Planilha1!A:Y,24,FALSE)</f>
        <v>Não</v>
      </c>
      <c r="J2309" s="10" t="str">
        <f>VLOOKUP(A2309,Planilha1!A:Y,25,FALSE)</f>
        <v>Não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Não</v>
      </c>
      <c r="H2310" s="10" t="str">
        <f>VLOOKUP(A2310,Planilha1!A:Y,23,FALSE)</f>
        <v>Não</v>
      </c>
      <c r="I2310" s="10" t="str">
        <f>VLOOKUP(A2310,Planilha1!A:Y,24,FALSE)</f>
        <v>Não</v>
      </c>
      <c r="J2310" s="10" t="str">
        <f>VLOOKUP(A2310,Planilha1!A:Y,25,FALSE)</f>
        <v>Não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Não</v>
      </c>
      <c r="H2311" s="10" t="str">
        <f>VLOOKUP(A2311,Planilha1!A:Y,23,FALSE)</f>
        <v>Não</v>
      </c>
      <c r="I2311" s="10" t="str">
        <f>VLOOKUP(A2311,Planilha1!A:Y,24,FALSE)</f>
        <v>Não</v>
      </c>
      <c r="J2311" s="10" t="str">
        <f>VLOOKUP(A2311,Planilha1!A:Y,25,FALSE)</f>
        <v>Não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Não</v>
      </c>
      <c r="H2312" s="10" t="str">
        <f>VLOOKUP(A2312,Planilha1!A:Y,23,FALSE)</f>
        <v>Não</v>
      </c>
      <c r="I2312" s="10" t="str">
        <f>VLOOKUP(A2312,Planilha1!A:Y,24,FALSE)</f>
        <v>Não</v>
      </c>
      <c r="J2312" s="10" t="str">
        <f>VLOOKUP(A2312,Planilha1!A:Y,25,FALSE)</f>
        <v>Não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Não</v>
      </c>
      <c r="I2313" s="10" t="str">
        <f>VLOOKUP(A2313,Planilha1!A:Y,24,FALSE)</f>
        <v>Não</v>
      </c>
      <c r="J2313" s="10" t="str">
        <f>VLOOKUP(A2313,Planilha1!A:Y,25,FALSE)</f>
        <v>Não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Não</v>
      </c>
      <c r="I2314" s="10" t="str">
        <f>VLOOKUP(A2314,Planilha1!A:Y,24,FALSE)</f>
        <v>Não</v>
      </c>
      <c r="J2314" s="10" t="str">
        <f>VLOOKUP(A2314,Planilha1!A:Y,25,FALSE)</f>
        <v>Não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Não</v>
      </c>
      <c r="H2315" s="10" t="str">
        <f>VLOOKUP(A2315,Planilha1!A:Y,23,FALSE)</f>
        <v>Não</v>
      </c>
      <c r="I2315" s="10" t="str">
        <f>VLOOKUP(A2315,Planilha1!A:Y,24,FALSE)</f>
        <v>Não</v>
      </c>
      <c r="J2315" s="10" t="str">
        <f>VLOOKUP(A2315,Planilha1!A:Y,25,FALSE)</f>
        <v>Não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Não</v>
      </c>
      <c r="H2316" s="10" t="str">
        <f>VLOOKUP(A2316,Planilha1!A:Y,23,FALSE)</f>
        <v>Não</v>
      </c>
      <c r="I2316" s="10" t="str">
        <f>VLOOKUP(A2316,Planilha1!A:Y,24,FALSE)</f>
        <v>Não</v>
      </c>
      <c r="J2316" s="10" t="str">
        <f>VLOOKUP(A2316,Planilha1!A:Y,25,FALSE)</f>
        <v>Não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Não</v>
      </c>
      <c r="H2317" s="10" t="str">
        <f>VLOOKUP(A2317,Planilha1!A:Y,23,FALSE)</f>
        <v>Não</v>
      </c>
      <c r="I2317" s="10" t="str">
        <f>VLOOKUP(A2317,Planilha1!A:Y,24,FALSE)</f>
        <v>Não</v>
      </c>
      <c r="J2317" s="10" t="str">
        <f>VLOOKUP(A2317,Planilha1!A:Y,25,FALSE)</f>
        <v>Não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Não</v>
      </c>
      <c r="H2318" s="10" t="str">
        <f>VLOOKUP(A2318,Planilha1!A:Y,23,FALSE)</f>
        <v>Não</v>
      </c>
      <c r="I2318" s="10" t="str">
        <f>VLOOKUP(A2318,Planilha1!A:Y,24,FALSE)</f>
        <v>Não</v>
      </c>
      <c r="J2318" s="10" t="str">
        <f>VLOOKUP(A2318,Planilha1!A:Y,25,FALSE)</f>
        <v>Não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Não</v>
      </c>
      <c r="H2320" s="10" t="str">
        <f>VLOOKUP(A2320,Planilha1!A:Y,23,FALSE)</f>
        <v>Não</v>
      </c>
      <c r="I2320" s="10" t="str">
        <f>VLOOKUP(A2320,Planilha1!A:Y,24,FALSE)</f>
        <v>Não</v>
      </c>
      <c r="J2320" s="10" t="str">
        <f>VLOOKUP(A2320,Planilha1!A:Y,25,FALSE)</f>
        <v>Não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Não</v>
      </c>
      <c r="H2321" s="10" t="str">
        <f>VLOOKUP(A2321,Planilha1!A:Y,23,FALSE)</f>
        <v>Não</v>
      </c>
      <c r="I2321" s="10" t="str">
        <f>VLOOKUP(A2321,Planilha1!A:Y,24,FALSE)</f>
        <v>Não</v>
      </c>
      <c r="J2321" s="10" t="str">
        <f>VLOOKUP(A2321,Planilha1!A:Y,25,FALSE)</f>
        <v>Não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Não</v>
      </c>
      <c r="H2322" s="10" t="str">
        <f>VLOOKUP(A2322,Planilha1!A:Y,23,FALSE)</f>
        <v>Não</v>
      </c>
      <c r="I2322" s="10" t="str">
        <f>VLOOKUP(A2322,Planilha1!A:Y,24,FALSE)</f>
        <v>Não</v>
      </c>
      <c r="J2322" s="10" t="str">
        <f>VLOOKUP(A2322,Planilha1!A:Y,25,FALSE)</f>
        <v>Não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Não</v>
      </c>
      <c r="I2323" s="10" t="str">
        <f>VLOOKUP(A2323,Planilha1!A:Y,24,FALSE)</f>
        <v>Não</v>
      </c>
      <c r="J2323" s="10" t="str">
        <f>VLOOKUP(A2323,Planilha1!A:Y,25,FALSE)</f>
        <v>Não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Não</v>
      </c>
      <c r="H2324" s="10" t="str">
        <f>VLOOKUP(A2324,Planilha1!A:Y,23,FALSE)</f>
        <v>Não</v>
      </c>
      <c r="I2324" s="10" t="str">
        <f>VLOOKUP(A2324,Planilha1!A:Y,24,FALSE)</f>
        <v>Não</v>
      </c>
      <c r="J2324" s="10" t="str">
        <f>VLOOKUP(A2324,Planilha1!A:Y,25,FALSE)</f>
        <v>Não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Não</v>
      </c>
      <c r="I2325" s="10" t="str">
        <f>VLOOKUP(A2325,Planilha1!A:Y,24,FALSE)</f>
        <v>Não</v>
      </c>
      <c r="J2325" s="10" t="str">
        <f>VLOOKUP(A2325,Planilha1!A:Y,25,FALSE)</f>
        <v>Não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Não</v>
      </c>
      <c r="I2326" s="10" t="str">
        <f>VLOOKUP(A2326,Planilha1!A:Y,24,FALSE)</f>
        <v>Não</v>
      </c>
      <c r="J2326" s="10" t="str">
        <f>VLOOKUP(A2326,Planilha1!A:Y,25,FALSE)</f>
        <v>Não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Não</v>
      </c>
      <c r="H2327" s="10" t="str">
        <f>VLOOKUP(A2327,Planilha1!A:Y,23,FALSE)</f>
        <v>Não</v>
      </c>
      <c r="I2327" s="10" t="str">
        <f>VLOOKUP(A2327,Planilha1!A:Y,24,FALSE)</f>
        <v>Não</v>
      </c>
      <c r="J2327" s="10" t="str">
        <f>VLOOKUP(A2327,Planilha1!A:Y,25,FALSE)</f>
        <v>Não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Não</v>
      </c>
      <c r="H2328" s="10" t="str">
        <f>VLOOKUP(A2328,Planilha1!A:Y,23,FALSE)</f>
        <v>Não</v>
      </c>
      <c r="I2328" s="10" t="str">
        <f>VLOOKUP(A2328,Planilha1!A:Y,24,FALSE)</f>
        <v>Não</v>
      </c>
      <c r="J2328" s="10" t="str">
        <f>VLOOKUP(A2328,Planilha1!A:Y,25,FALSE)</f>
        <v>Não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Não</v>
      </c>
      <c r="H2330" s="10" t="str">
        <f>VLOOKUP(A2330,Planilha1!A:Y,23,FALSE)</f>
        <v>Não</v>
      </c>
      <c r="I2330" s="10" t="str">
        <f>VLOOKUP(A2330,Planilha1!A:Y,24,FALSE)</f>
        <v>Não</v>
      </c>
      <c r="J2330" s="10" t="str">
        <f>VLOOKUP(A2330,Planilha1!A:Y,25,FALSE)</f>
        <v>Não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Não</v>
      </c>
      <c r="H2331" s="10" t="str">
        <f>VLOOKUP(A2331,Planilha1!A:Y,23,FALSE)</f>
        <v>Não</v>
      </c>
      <c r="I2331" s="10" t="str">
        <f>VLOOKUP(A2331,Planilha1!A:Y,24,FALSE)</f>
        <v>Não</v>
      </c>
      <c r="J2331" s="10" t="str">
        <f>VLOOKUP(A2331,Planilha1!A:Y,25,FALSE)</f>
        <v>Não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Não</v>
      </c>
      <c r="H2332" s="10" t="str">
        <f>VLOOKUP(A2332,Planilha1!A:Y,23,FALSE)</f>
        <v>Não</v>
      </c>
      <c r="I2332" s="10" t="str">
        <f>VLOOKUP(A2332,Planilha1!A:Y,24,FALSE)</f>
        <v>Não</v>
      </c>
      <c r="J2332" s="10" t="str">
        <f>VLOOKUP(A2332,Planilha1!A:Y,25,FALSE)</f>
        <v>Não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Não</v>
      </c>
      <c r="H2333" s="10" t="str">
        <f>VLOOKUP(A2333,Planilha1!A:Y,23,FALSE)</f>
        <v>Não</v>
      </c>
      <c r="I2333" s="10" t="str">
        <f>VLOOKUP(A2333,Planilha1!A:Y,24,FALSE)</f>
        <v>Não</v>
      </c>
      <c r="J2333" s="10" t="str">
        <f>VLOOKUP(A2333,Planilha1!A:Y,25,FALSE)</f>
        <v>Não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Não</v>
      </c>
      <c r="I2334" s="10" t="str">
        <f>VLOOKUP(A2334,Planilha1!A:Y,24,FALSE)</f>
        <v>Não</v>
      </c>
      <c r="J2334" s="10" t="str">
        <f>VLOOKUP(A2334,Planilha1!A:Y,25,FALSE)</f>
        <v>Não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Não</v>
      </c>
      <c r="H2335" s="10" t="str">
        <f>VLOOKUP(A2335,Planilha1!A:Y,23,FALSE)</f>
        <v>Não</v>
      </c>
      <c r="I2335" s="10" t="str">
        <f>VLOOKUP(A2335,Planilha1!A:Y,24,FALSE)</f>
        <v>Não</v>
      </c>
      <c r="J2335" s="10" t="str">
        <f>VLOOKUP(A2335,Planilha1!A:Y,25,FALSE)</f>
        <v>Não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Não</v>
      </c>
      <c r="I2336" s="10" t="str">
        <f>VLOOKUP(A2336,Planilha1!A:Y,24,FALSE)</f>
        <v>Não</v>
      </c>
      <c r="J2336" s="10" t="str">
        <f>VLOOKUP(A2336,Planilha1!A:Y,25,FALSE)</f>
        <v>Não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Não</v>
      </c>
      <c r="I2337" s="10" t="str">
        <f>VLOOKUP(A2337,Planilha1!A:Y,24,FALSE)</f>
        <v>Não</v>
      </c>
      <c r="J2337" s="10" t="str">
        <f>VLOOKUP(A2337,Planilha1!A:Y,25,FALSE)</f>
        <v>Não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Não</v>
      </c>
      <c r="H2338" s="10" t="str">
        <f>VLOOKUP(A2338,Planilha1!A:Y,23,FALSE)</f>
        <v>Não</v>
      </c>
      <c r="I2338" s="10" t="str">
        <f>VLOOKUP(A2338,Planilha1!A:Y,24,FALSE)</f>
        <v>Não</v>
      </c>
      <c r="J2338" s="10" t="str">
        <f>VLOOKUP(A2338,Planilha1!A:Y,25,FALSE)</f>
        <v>Não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Não</v>
      </c>
      <c r="I2339" s="10" t="str">
        <f>VLOOKUP(A2339,Planilha1!A:Y,24,FALSE)</f>
        <v>Não</v>
      </c>
      <c r="J2339" s="10" t="str">
        <f>VLOOKUP(A2339,Planilha1!A:Y,25,FALSE)</f>
        <v>Não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Não</v>
      </c>
      <c r="H2340" s="10" t="str">
        <f>VLOOKUP(A2340,Planilha1!A:Y,23,FALSE)</f>
        <v>Não</v>
      </c>
      <c r="I2340" s="10" t="str">
        <f>VLOOKUP(A2340,Planilha1!A:Y,24,FALSE)</f>
        <v>Não</v>
      </c>
      <c r="J2340" s="10" t="str">
        <f>VLOOKUP(A2340,Planilha1!A:Y,25,FALSE)</f>
        <v>Não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Não</v>
      </c>
      <c r="H2342" s="10" t="str">
        <f>VLOOKUP(A2342,Planilha1!A:Y,23,FALSE)</f>
        <v>Não</v>
      </c>
      <c r="I2342" s="10" t="str">
        <f>VLOOKUP(A2342,Planilha1!A:Y,24,FALSE)</f>
        <v>Não</v>
      </c>
      <c r="J2342" s="10" t="str">
        <f>VLOOKUP(A2342,Planilha1!A:Y,25,FALSE)</f>
        <v>Não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Não</v>
      </c>
      <c r="H2343" s="10" t="str">
        <f>VLOOKUP(A2343,Planilha1!A:Y,23,FALSE)</f>
        <v>Não</v>
      </c>
      <c r="I2343" s="10" t="str">
        <f>VLOOKUP(A2343,Planilha1!A:Y,24,FALSE)</f>
        <v>Não</v>
      </c>
      <c r="J2343" s="10" t="str">
        <f>VLOOKUP(A2343,Planilha1!A:Y,25,FALSE)</f>
        <v>Não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Não</v>
      </c>
      <c r="H2344" s="10" t="str">
        <f>VLOOKUP(A2344,Planilha1!A:Y,23,FALSE)</f>
        <v>Não</v>
      </c>
      <c r="I2344" s="10" t="str">
        <f>VLOOKUP(A2344,Planilha1!A:Y,24,FALSE)</f>
        <v>Não</v>
      </c>
      <c r="J2344" s="10" t="str">
        <f>VLOOKUP(A2344,Planilha1!A:Y,25,FALSE)</f>
        <v>Não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Não</v>
      </c>
      <c r="H2345" s="10" t="str">
        <f>VLOOKUP(A2345,Planilha1!A:Y,23,FALSE)</f>
        <v>Não</v>
      </c>
      <c r="I2345" s="10" t="str">
        <f>VLOOKUP(A2345,Planilha1!A:Y,24,FALSE)</f>
        <v>Não</v>
      </c>
      <c r="J2345" s="10" t="str">
        <f>VLOOKUP(A2345,Planilha1!A:Y,25,FALSE)</f>
        <v>Não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Não</v>
      </c>
      <c r="I2346" s="10" t="str">
        <f>VLOOKUP(A2346,Planilha1!A:Y,24,FALSE)</f>
        <v>Não</v>
      </c>
      <c r="J2346" s="10" t="str">
        <f>VLOOKUP(A2346,Planilha1!A:Y,25,FALSE)</f>
        <v>Não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Não</v>
      </c>
      <c r="I2347" s="10" t="str">
        <f>VLOOKUP(A2347,Planilha1!A:Y,24,FALSE)</f>
        <v>Não</v>
      </c>
      <c r="J2347" s="10" t="str">
        <f>VLOOKUP(A2347,Planilha1!A:Y,25,FALSE)</f>
        <v>Não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Não</v>
      </c>
      <c r="H2348" s="10" t="str">
        <f>VLOOKUP(A2348,Planilha1!A:Y,23,FALSE)</f>
        <v>Não</v>
      </c>
      <c r="I2348" s="10" t="str">
        <f>VLOOKUP(A2348,Planilha1!A:Y,24,FALSE)</f>
        <v>Não</v>
      </c>
      <c r="J2348" s="10" t="str">
        <f>VLOOKUP(A2348,Planilha1!A:Y,25,FALSE)</f>
        <v>Não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Não</v>
      </c>
      <c r="I2349" s="10" t="str">
        <f>VLOOKUP(A2349,Planilha1!A:Y,24,FALSE)</f>
        <v>Não</v>
      </c>
      <c r="J2349" s="10" t="str">
        <f>VLOOKUP(A2349,Planilha1!A:Y,25,FALSE)</f>
        <v>Não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Não</v>
      </c>
      <c r="F2350" s="10" t="str">
        <f>VLOOKUP(A2350,Planilha1!A:Y,21,FALSE)</f>
        <v>Não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Não</v>
      </c>
      <c r="H2351" s="10" t="str">
        <f>VLOOKUP(A2351,Planilha1!A:Y,23,FALSE)</f>
        <v>Não</v>
      </c>
      <c r="I2351" s="10" t="str">
        <f>VLOOKUP(A2351,Planilha1!A:Y,24,FALSE)</f>
        <v>Não</v>
      </c>
      <c r="J2351" s="10" t="str">
        <f>VLOOKUP(A2351,Planilha1!A:Y,25,FALSE)</f>
        <v>Não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Não</v>
      </c>
      <c r="I2352" s="10" t="str">
        <f>VLOOKUP(A2352,Planilha1!A:Y,24,FALSE)</f>
        <v>Não</v>
      </c>
      <c r="J2352" s="10" t="str">
        <f>VLOOKUP(A2352,Planilha1!A:Y,25,FALSE)</f>
        <v>Não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Não</v>
      </c>
      <c r="I2353" s="10" t="str">
        <f>VLOOKUP(A2353,Planilha1!A:Y,24,FALSE)</f>
        <v>Não</v>
      </c>
      <c r="J2353" s="10" t="str">
        <f>VLOOKUP(A2353,Planilha1!A:Y,25,FALSE)</f>
        <v>Não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Não</v>
      </c>
      <c r="H2354" s="10" t="str">
        <f>VLOOKUP(A2354,Planilha1!A:Y,23,FALSE)</f>
        <v>Não</v>
      </c>
      <c r="I2354" s="10" t="str">
        <f>VLOOKUP(A2354,Planilha1!A:Y,24,FALSE)</f>
        <v>Não</v>
      </c>
      <c r="J2354" s="10" t="str">
        <f>VLOOKUP(A2354,Planilha1!A:Y,25,FALSE)</f>
        <v>Não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Não</v>
      </c>
      <c r="H2355" s="10" t="str">
        <f>VLOOKUP(A2355,Planilha1!A:Y,23,FALSE)</f>
        <v>Não</v>
      </c>
      <c r="I2355" s="10" t="str">
        <f>VLOOKUP(A2355,Planilha1!A:Y,24,FALSE)</f>
        <v>Não</v>
      </c>
      <c r="J2355" s="10" t="str">
        <f>VLOOKUP(A2355,Planilha1!A:Y,25,FALSE)</f>
        <v>Não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Não</v>
      </c>
      <c r="H2356" s="10" t="str">
        <f>VLOOKUP(A2356,Planilha1!A:Y,23,FALSE)</f>
        <v>Não</v>
      </c>
      <c r="I2356" s="10" t="str">
        <f>VLOOKUP(A2356,Planilha1!A:Y,24,FALSE)</f>
        <v>Não</v>
      </c>
      <c r="J2356" s="10" t="str">
        <f>VLOOKUP(A2356,Planilha1!A:Y,25,FALSE)</f>
        <v>Não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Não</v>
      </c>
      <c r="H2357" s="10" t="str">
        <f>VLOOKUP(A2357,Planilha1!A:Y,23,FALSE)</f>
        <v>Não</v>
      </c>
      <c r="I2357" s="10" t="str">
        <f>VLOOKUP(A2357,Planilha1!A:Y,24,FALSE)</f>
        <v>Não</v>
      </c>
      <c r="J2357" s="10" t="str">
        <f>VLOOKUP(A2357,Planilha1!A:Y,25,FALSE)</f>
        <v>Não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Não</v>
      </c>
      <c r="I2358" s="10" t="str">
        <f>VLOOKUP(A2358,Planilha1!A:Y,24,FALSE)</f>
        <v>Não</v>
      </c>
      <c r="J2358" s="10" t="str">
        <f>VLOOKUP(A2358,Planilha1!A:Y,25,FALSE)</f>
        <v>Não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Não</v>
      </c>
      <c r="I2359" s="10" t="str">
        <f>VLOOKUP(A2359,Planilha1!A:Y,24,FALSE)</f>
        <v>Não</v>
      </c>
      <c r="J2359" s="10" t="str">
        <f>VLOOKUP(A2359,Planilha1!A:Y,25,FALSE)</f>
        <v>Não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Não</v>
      </c>
      <c r="H2361" s="10" t="str">
        <f>VLOOKUP(A2361,Planilha1!A:Y,23,FALSE)</f>
        <v>Não</v>
      </c>
      <c r="I2361" s="10" t="str">
        <f>VLOOKUP(A2361,Planilha1!A:Y,24,FALSE)</f>
        <v>Não</v>
      </c>
      <c r="J2361" s="10" t="str">
        <f>VLOOKUP(A2361,Planilha1!A:Y,25,FALSE)</f>
        <v>Não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Não</v>
      </c>
      <c r="H2362" s="10" t="str">
        <f>VLOOKUP(A2362,Planilha1!A:Y,23,FALSE)</f>
        <v>Não</v>
      </c>
      <c r="I2362" s="10" t="str">
        <f>VLOOKUP(A2362,Planilha1!A:Y,24,FALSE)</f>
        <v>Não</v>
      </c>
      <c r="J2362" s="10" t="str">
        <f>VLOOKUP(A2362,Planilha1!A:Y,25,FALSE)</f>
        <v>Não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Não</v>
      </c>
      <c r="H2363" s="10" t="str">
        <f>VLOOKUP(A2363,Planilha1!A:Y,23,FALSE)</f>
        <v>Não</v>
      </c>
      <c r="I2363" s="10" t="str">
        <f>VLOOKUP(A2363,Planilha1!A:Y,24,FALSE)</f>
        <v>Não</v>
      </c>
      <c r="J2363" s="10" t="str">
        <f>VLOOKUP(A2363,Planilha1!A:Y,25,FALSE)</f>
        <v>Não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Não</v>
      </c>
      <c r="H2364" s="10" t="str">
        <f>VLOOKUP(A2364,Planilha1!A:Y,23,FALSE)</f>
        <v>Não</v>
      </c>
      <c r="I2364" s="10" t="str">
        <f>VLOOKUP(A2364,Planilha1!A:Y,24,FALSE)</f>
        <v>Não</v>
      </c>
      <c r="J2364" s="10" t="str">
        <f>VLOOKUP(A2364,Planilha1!A:Y,25,FALSE)</f>
        <v>Não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Não</v>
      </c>
      <c r="I2365" s="10" t="str">
        <f>VLOOKUP(A2365,Planilha1!A:Y,24,FALSE)</f>
        <v>Não</v>
      </c>
      <c r="J2365" s="10" t="str">
        <f>VLOOKUP(A2365,Planilha1!A:Y,25,FALSE)</f>
        <v>Não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Não</v>
      </c>
      <c r="H2366" s="10" t="str">
        <f>VLOOKUP(A2366,Planilha1!A:Y,23,FALSE)</f>
        <v>Não</v>
      </c>
      <c r="I2366" s="10" t="str">
        <f>VLOOKUP(A2366,Planilha1!A:Y,24,FALSE)</f>
        <v>Não</v>
      </c>
      <c r="J2366" s="10" t="str">
        <f>VLOOKUP(A2366,Planilha1!A:Y,25,FALSE)</f>
        <v>Não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Não</v>
      </c>
      <c r="H2368" s="10" t="str">
        <f>VLOOKUP(A2368,Planilha1!A:Y,23,FALSE)</f>
        <v>Não</v>
      </c>
      <c r="I2368" s="10" t="str">
        <f>VLOOKUP(A2368,Planilha1!A:Y,24,FALSE)</f>
        <v>Não</v>
      </c>
      <c r="J2368" s="10" t="str">
        <f>VLOOKUP(A2368,Planilha1!A:Y,25,FALSE)</f>
        <v>Não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Não</v>
      </c>
      <c r="I2369" s="10" t="str">
        <f>VLOOKUP(A2369,Planilha1!A:Y,24,FALSE)</f>
        <v>Não</v>
      </c>
      <c r="J2369" s="10" t="str">
        <f>VLOOKUP(A2369,Planilha1!A:Y,25,FALSE)</f>
        <v>Não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Não</v>
      </c>
      <c r="H2370" s="10" t="str">
        <f>VLOOKUP(A2370,Planilha1!A:Y,23,FALSE)</f>
        <v>Não</v>
      </c>
      <c r="I2370" s="10" t="str">
        <f>VLOOKUP(A2370,Planilha1!A:Y,24,FALSE)</f>
        <v>Não</v>
      </c>
      <c r="J2370" s="10" t="str">
        <f>VLOOKUP(A2370,Planilha1!A:Y,25,FALSE)</f>
        <v>Não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Não</v>
      </c>
      <c r="I2372" s="10" t="str">
        <f>VLOOKUP(A2372,Planilha1!A:Y,24,FALSE)</f>
        <v>Não</v>
      </c>
      <c r="J2372" s="10" t="str">
        <f>VLOOKUP(A2372,Planilha1!A:Y,25,FALSE)</f>
        <v>Não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Não</v>
      </c>
      <c r="H2373" s="10" t="str">
        <f>VLOOKUP(A2373,Planilha1!A:Y,23,FALSE)</f>
        <v>Não</v>
      </c>
      <c r="I2373" s="10" t="str">
        <f>VLOOKUP(A2373,Planilha1!A:Y,24,FALSE)</f>
        <v>Não</v>
      </c>
      <c r="J2373" s="10" t="str">
        <f>VLOOKUP(A2373,Planilha1!A:Y,25,FALSE)</f>
        <v>Não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Não</v>
      </c>
      <c r="H2374" s="10" t="str">
        <f>VLOOKUP(A2374,Planilha1!A:Y,23,FALSE)</f>
        <v>Não</v>
      </c>
      <c r="I2374" s="10" t="str">
        <f>VLOOKUP(A2374,Planilha1!A:Y,24,FALSE)</f>
        <v>Não</v>
      </c>
      <c r="J2374" s="10" t="str">
        <f>VLOOKUP(A2374,Planilha1!A:Y,25,FALSE)</f>
        <v>Não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Não</v>
      </c>
      <c r="I2375" s="10" t="str">
        <f>VLOOKUP(A2375,Planilha1!A:Y,24,FALSE)</f>
        <v>Não</v>
      </c>
      <c r="J2375" s="10" t="str">
        <f>VLOOKUP(A2375,Planilha1!A:Y,25,FALSE)</f>
        <v>Não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Não</v>
      </c>
      <c r="I2376" s="10" t="str">
        <f>VLOOKUP(A2376,Planilha1!A:Y,24,FALSE)</f>
        <v>Não</v>
      </c>
      <c r="J2376" s="10" t="str">
        <f>VLOOKUP(A2376,Planilha1!A:Y,25,FALSE)</f>
        <v>Não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Não</v>
      </c>
      <c r="I2377" s="10" t="str">
        <f>VLOOKUP(A2377,Planilha1!A:Y,24,FALSE)</f>
        <v>Não</v>
      </c>
      <c r="J2377" s="10" t="str">
        <f>VLOOKUP(A2377,Planilha1!A:Y,25,FALSE)</f>
        <v>Não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Não</v>
      </c>
      <c r="H2378" s="10" t="str">
        <f>VLOOKUP(A2378,Planilha1!A:Y,23,FALSE)</f>
        <v>Não</v>
      </c>
      <c r="I2378" s="10" t="str">
        <f>VLOOKUP(A2378,Planilha1!A:Y,24,FALSE)</f>
        <v>Não</v>
      </c>
      <c r="J2378" s="10" t="str">
        <f>VLOOKUP(A2378,Planilha1!A:Y,25,FALSE)</f>
        <v>Não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Não</v>
      </c>
      <c r="I2379" s="10" t="str">
        <f>VLOOKUP(A2379,Planilha1!A:Y,24,FALSE)</f>
        <v>Não</v>
      </c>
      <c r="J2379" s="10" t="str">
        <f>VLOOKUP(A2379,Planilha1!A:Y,25,FALSE)</f>
        <v>Não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Não</v>
      </c>
      <c r="H2380" s="10" t="str">
        <f>VLOOKUP(A2380,Planilha1!A:Y,23,FALSE)</f>
        <v>Não</v>
      </c>
      <c r="I2380" s="10" t="str">
        <f>VLOOKUP(A2380,Planilha1!A:Y,24,FALSE)</f>
        <v>Não</v>
      </c>
      <c r="J2380" s="10" t="str">
        <f>VLOOKUP(A2380,Planilha1!A:Y,25,FALSE)</f>
        <v>Não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Não</v>
      </c>
      <c r="I2381" s="10" t="str">
        <f>VLOOKUP(A2381,Planilha1!A:Y,24,FALSE)</f>
        <v>Não</v>
      </c>
      <c r="J2381" s="10" t="str">
        <f>VLOOKUP(A2381,Planilha1!A:Y,25,FALSE)</f>
        <v>Não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Não</v>
      </c>
      <c r="H2382" s="10" t="str">
        <f>VLOOKUP(A2382,Planilha1!A:Y,23,FALSE)</f>
        <v>Não</v>
      </c>
      <c r="I2382" s="10" t="str">
        <f>VLOOKUP(A2382,Planilha1!A:Y,24,FALSE)</f>
        <v>Não</v>
      </c>
      <c r="J2382" s="10" t="str">
        <f>VLOOKUP(A2382,Planilha1!A:Y,25,FALSE)</f>
        <v>Não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Não</v>
      </c>
      <c r="I2383" s="10" t="str">
        <f>VLOOKUP(A2383,Planilha1!A:Y,24,FALSE)</f>
        <v>Não</v>
      </c>
      <c r="J2383" s="10" t="str">
        <f>VLOOKUP(A2383,Planilha1!A:Y,25,FALSE)</f>
        <v>Não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Não</v>
      </c>
      <c r="H2384" s="10" t="str">
        <f>VLOOKUP(A2384,Planilha1!A:Y,23,FALSE)</f>
        <v>Não</v>
      </c>
      <c r="I2384" s="10" t="str">
        <f>VLOOKUP(A2384,Planilha1!A:Y,24,FALSE)</f>
        <v>Não</v>
      </c>
      <c r="J2384" s="10" t="str">
        <f>VLOOKUP(A2384,Planilha1!A:Y,25,FALSE)</f>
        <v>Não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Não</v>
      </c>
      <c r="I2386" s="10" t="str">
        <f>VLOOKUP(A2386,Planilha1!A:Y,24,FALSE)</f>
        <v>Não</v>
      </c>
      <c r="J2386" s="10" t="str">
        <f>VLOOKUP(A2386,Planilha1!A:Y,25,FALSE)</f>
        <v>Não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Não</v>
      </c>
      <c r="H2387" s="10" t="str">
        <f>VLOOKUP(A2387,Planilha1!A:Y,23,FALSE)</f>
        <v>Não</v>
      </c>
      <c r="I2387" s="10" t="str">
        <f>VLOOKUP(A2387,Planilha1!A:Y,24,FALSE)</f>
        <v>Não</v>
      </c>
      <c r="J2387" s="10" t="str">
        <f>VLOOKUP(A2387,Planilha1!A:Y,25,FALSE)</f>
        <v>Não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Não</v>
      </c>
      <c r="I2388" s="10" t="str">
        <f>VLOOKUP(A2388,Planilha1!A:Y,24,FALSE)</f>
        <v>Não</v>
      </c>
      <c r="J2388" s="10" t="str">
        <f>VLOOKUP(A2388,Planilha1!A:Y,25,FALSE)</f>
        <v>Não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Não</v>
      </c>
      <c r="H2389" s="10" t="str">
        <f>VLOOKUP(A2389,Planilha1!A:Y,23,FALSE)</f>
        <v>Não</v>
      </c>
      <c r="I2389" s="10" t="str">
        <f>VLOOKUP(A2389,Planilha1!A:Y,24,FALSE)</f>
        <v>Não</v>
      </c>
      <c r="J2389" s="10" t="str">
        <f>VLOOKUP(A2389,Planilha1!A:Y,25,FALSE)</f>
        <v>Não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Não</v>
      </c>
      <c r="H2390" s="10" t="str">
        <f>VLOOKUP(A2390,Planilha1!A:Y,23,FALSE)</f>
        <v>Não</v>
      </c>
      <c r="I2390" s="10" t="str">
        <f>VLOOKUP(A2390,Planilha1!A:Y,24,FALSE)</f>
        <v>Não</v>
      </c>
      <c r="J2390" s="10" t="str">
        <f>VLOOKUP(A2390,Planilha1!A:Y,25,FALSE)</f>
        <v>Não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Não</v>
      </c>
      <c r="H2392" s="10" t="str">
        <f>VLOOKUP(A2392,Planilha1!A:Y,23,FALSE)</f>
        <v>Não</v>
      </c>
      <c r="I2392" s="10" t="str">
        <f>VLOOKUP(A2392,Planilha1!A:Y,24,FALSE)</f>
        <v>Não</v>
      </c>
      <c r="J2392" s="10" t="str">
        <f>VLOOKUP(A2392,Planilha1!A:Y,25,FALSE)</f>
        <v>Não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Não</v>
      </c>
      <c r="H2395" s="10" t="str">
        <f>VLOOKUP(A2395,Planilha1!A:Y,23,FALSE)</f>
        <v>Não</v>
      </c>
      <c r="I2395" s="10" t="str">
        <f>VLOOKUP(A2395,Planilha1!A:Y,24,FALSE)</f>
        <v>Não</v>
      </c>
      <c r="J2395" s="10" t="str">
        <f>VLOOKUP(A2395,Planilha1!A:Y,25,FALSE)</f>
        <v>Não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Não</v>
      </c>
      <c r="I2396" s="10" t="str">
        <f>VLOOKUP(A2396,Planilha1!A:Y,24,FALSE)</f>
        <v>Não</v>
      </c>
      <c r="J2396" s="10" t="str">
        <f>VLOOKUP(A2396,Planilha1!A:Y,25,FALSE)</f>
        <v>Não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Não</v>
      </c>
      <c r="H2398" s="10" t="str">
        <f>VLOOKUP(A2398,Planilha1!A:Y,23,FALSE)</f>
        <v>Não</v>
      </c>
      <c r="I2398" s="10" t="str">
        <f>VLOOKUP(A2398,Planilha1!A:Y,24,FALSE)</f>
        <v>Não</v>
      </c>
      <c r="J2398" s="10" t="str">
        <f>VLOOKUP(A2398,Planilha1!A:Y,25,FALSE)</f>
        <v>Não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Não</v>
      </c>
      <c r="H2399" s="10" t="str">
        <f>VLOOKUP(A2399,Planilha1!A:Y,23,FALSE)</f>
        <v>Não</v>
      </c>
      <c r="I2399" s="10" t="str">
        <f>VLOOKUP(A2399,Planilha1!A:Y,24,FALSE)</f>
        <v>Não</v>
      </c>
      <c r="J2399" s="10" t="str">
        <f>VLOOKUP(A2399,Planilha1!A:Y,25,FALSE)</f>
        <v>Não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Não</v>
      </c>
      <c r="H2400" s="10" t="str">
        <f>VLOOKUP(A2400,Planilha1!A:Y,23,FALSE)</f>
        <v>Não</v>
      </c>
      <c r="I2400" s="10" t="str">
        <f>VLOOKUP(A2400,Planilha1!A:Y,24,FALSE)</f>
        <v>Não</v>
      </c>
      <c r="J2400" s="10" t="str">
        <f>VLOOKUP(A2400,Planilha1!A:Y,25,FALSE)</f>
        <v>Não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Não</v>
      </c>
      <c r="I2401" s="10" t="str">
        <f>VLOOKUP(A2401,Planilha1!A:Y,24,FALSE)</f>
        <v>Não</v>
      </c>
      <c r="J2401" s="10" t="str">
        <f>VLOOKUP(A2401,Planilha1!A:Y,25,FALSE)</f>
        <v>Não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Não</v>
      </c>
      <c r="I2403" s="10" t="str">
        <f>VLOOKUP(A2403,Planilha1!A:Y,24,FALSE)</f>
        <v>Não</v>
      </c>
      <c r="J2403" s="10" t="str">
        <f>VLOOKUP(A2403,Planilha1!A:Y,25,FALSE)</f>
        <v>Não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Não</v>
      </c>
      <c r="H2404" s="10" t="str">
        <f>VLOOKUP(A2404,Planilha1!A:Y,23,FALSE)</f>
        <v>Não</v>
      </c>
      <c r="I2404" s="10" t="str">
        <f>VLOOKUP(A2404,Planilha1!A:Y,24,FALSE)</f>
        <v>Não</v>
      </c>
      <c r="J2404" s="10" t="str">
        <f>VLOOKUP(A2404,Planilha1!A:Y,25,FALSE)</f>
        <v>Não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Não</v>
      </c>
      <c r="H2405" s="10" t="str">
        <f>VLOOKUP(A2405,Planilha1!A:Y,23,FALSE)</f>
        <v>Não</v>
      </c>
      <c r="I2405" s="10" t="str">
        <f>VLOOKUP(A2405,Planilha1!A:Y,24,FALSE)</f>
        <v>Não</v>
      </c>
      <c r="J2405" s="10" t="str">
        <f>VLOOKUP(A2405,Planilha1!A:Y,25,FALSE)</f>
        <v>Não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Não</v>
      </c>
      <c r="H2406" s="10" t="str">
        <f>VLOOKUP(A2406,Planilha1!A:Y,23,FALSE)</f>
        <v>Não</v>
      </c>
      <c r="I2406" s="10" t="str">
        <f>VLOOKUP(A2406,Planilha1!A:Y,24,FALSE)</f>
        <v>Não</v>
      </c>
      <c r="J2406" s="10" t="str">
        <f>VLOOKUP(A2406,Planilha1!A:Y,25,FALSE)</f>
        <v>Não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Não</v>
      </c>
      <c r="I2407" s="10" t="str">
        <f>VLOOKUP(A2407,Planilha1!A:Y,24,FALSE)</f>
        <v>Não</v>
      </c>
      <c r="J2407" s="10" t="str">
        <f>VLOOKUP(A2407,Planilha1!A:Y,25,FALSE)</f>
        <v>Não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Não</v>
      </c>
      <c r="H2408" s="10" t="str">
        <f>VLOOKUP(A2408,Planilha1!A:Y,23,FALSE)</f>
        <v>Não</v>
      </c>
      <c r="I2408" s="10" t="str">
        <f>VLOOKUP(A2408,Planilha1!A:Y,24,FALSE)</f>
        <v>Não</v>
      </c>
      <c r="J2408" s="10" t="str">
        <f>VLOOKUP(A2408,Planilha1!A:Y,25,FALSE)</f>
        <v>Não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Não</v>
      </c>
      <c r="I2410" s="10" t="str">
        <f>VLOOKUP(A2410,Planilha1!A:Y,24,FALSE)</f>
        <v>Não</v>
      </c>
      <c r="J2410" s="10" t="str">
        <f>VLOOKUP(A2410,Planilha1!A:Y,25,FALSE)</f>
        <v>Não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Não</v>
      </c>
      <c r="H2411" s="10" t="str">
        <f>VLOOKUP(A2411,Planilha1!A:Y,23,FALSE)</f>
        <v>Não</v>
      </c>
      <c r="I2411" s="10" t="str">
        <f>VLOOKUP(A2411,Planilha1!A:Y,24,FALSE)</f>
        <v>Não</v>
      </c>
      <c r="J2411" s="10" t="str">
        <f>VLOOKUP(A2411,Planilha1!A:Y,25,FALSE)</f>
        <v>Não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Não</v>
      </c>
      <c r="H2412" s="10" t="str">
        <f>VLOOKUP(A2412,Planilha1!A:Y,23,FALSE)</f>
        <v>Não</v>
      </c>
      <c r="I2412" s="10" t="str">
        <f>VLOOKUP(A2412,Planilha1!A:Y,24,FALSE)</f>
        <v>Não</v>
      </c>
      <c r="J2412" s="10" t="str">
        <f>VLOOKUP(A2412,Planilha1!A:Y,25,FALSE)</f>
        <v>Não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Não</v>
      </c>
      <c r="H2414" s="10" t="str">
        <f>VLOOKUP(A2414,Planilha1!A:Y,23,FALSE)</f>
        <v>Não</v>
      </c>
      <c r="I2414" s="10" t="str">
        <f>VLOOKUP(A2414,Planilha1!A:Y,24,FALSE)</f>
        <v>Não</v>
      </c>
      <c r="J2414" s="10" t="str">
        <f>VLOOKUP(A2414,Planilha1!A:Y,25,FALSE)</f>
        <v>Não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Não</v>
      </c>
      <c r="H2415" s="10" t="str">
        <f>VLOOKUP(A2415,Planilha1!A:Y,23,FALSE)</f>
        <v>Não</v>
      </c>
      <c r="I2415" s="10" t="str">
        <f>VLOOKUP(A2415,Planilha1!A:Y,24,FALSE)</f>
        <v>Não</v>
      </c>
      <c r="J2415" s="10" t="str">
        <f>VLOOKUP(A2415,Planilha1!A:Y,25,FALSE)</f>
        <v>Não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Não</v>
      </c>
      <c r="H2417" s="10" t="str">
        <f>VLOOKUP(A2417,Planilha1!A:Y,23,FALSE)</f>
        <v>Não</v>
      </c>
      <c r="I2417" s="10" t="str">
        <f>VLOOKUP(A2417,Planilha1!A:Y,24,FALSE)</f>
        <v>Não</v>
      </c>
      <c r="J2417" s="10" t="str">
        <f>VLOOKUP(A2417,Planilha1!A:Y,25,FALSE)</f>
        <v>Não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Não</v>
      </c>
      <c r="I2418" s="10" t="str">
        <f>VLOOKUP(A2418,Planilha1!A:Y,24,FALSE)</f>
        <v>Não</v>
      </c>
      <c r="J2418" s="10" t="str">
        <f>VLOOKUP(A2418,Planilha1!A:Y,25,FALSE)</f>
        <v>Não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Não</v>
      </c>
      <c r="H2419" s="10" t="str">
        <f>VLOOKUP(A2419,Planilha1!A:Y,23,FALSE)</f>
        <v>Não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Não</v>
      </c>
      <c r="H2420" s="10" t="str">
        <f>VLOOKUP(A2420,Planilha1!A:Y,23,FALSE)</f>
        <v>Não</v>
      </c>
      <c r="I2420" s="10" t="str">
        <f>VLOOKUP(A2420,Planilha1!A:Y,24,FALSE)</f>
        <v>Não</v>
      </c>
      <c r="J2420" s="10" t="str">
        <f>VLOOKUP(A2420,Planilha1!A:Y,25,FALSE)</f>
        <v>Não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Não</v>
      </c>
      <c r="H2421" s="10" t="str">
        <f>VLOOKUP(A2421,Planilha1!A:Y,23,FALSE)</f>
        <v>Não</v>
      </c>
      <c r="I2421" s="10" t="str">
        <f>VLOOKUP(A2421,Planilha1!A:Y,24,FALSE)</f>
        <v>Não</v>
      </c>
      <c r="J2421" s="10" t="str">
        <f>VLOOKUP(A2421,Planilha1!A:Y,25,FALSE)</f>
        <v>Não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Não</v>
      </c>
      <c r="H2423" s="10" t="str">
        <f>VLOOKUP(A2423,Planilha1!A:Y,23,FALSE)</f>
        <v>Não</v>
      </c>
      <c r="I2423" s="10" t="str">
        <f>VLOOKUP(A2423,Planilha1!A:Y,24,FALSE)</f>
        <v>Não</v>
      </c>
      <c r="J2423" s="10" t="str">
        <f>VLOOKUP(A2423,Planilha1!A:Y,25,FALSE)</f>
        <v>Não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Não</v>
      </c>
      <c r="H2424" s="10" t="str">
        <f>VLOOKUP(A2424,Planilha1!A:Y,23,FALSE)</f>
        <v>Não</v>
      </c>
      <c r="I2424" s="10" t="str">
        <f>VLOOKUP(A2424,Planilha1!A:Y,24,FALSE)</f>
        <v>Não</v>
      </c>
      <c r="J2424" s="10" t="str">
        <f>VLOOKUP(A2424,Planilha1!A:Y,25,FALSE)</f>
        <v>Não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Não</v>
      </c>
      <c r="H2425" s="10" t="str">
        <f>VLOOKUP(A2425,Planilha1!A:Y,23,FALSE)</f>
        <v>Não</v>
      </c>
      <c r="I2425" s="10" t="str">
        <f>VLOOKUP(A2425,Planilha1!A:Y,24,FALSE)</f>
        <v>Não</v>
      </c>
      <c r="J2425" s="10" t="str">
        <f>VLOOKUP(A2425,Planilha1!A:Y,25,FALSE)</f>
        <v>Não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Não</v>
      </c>
      <c r="I2426" s="10" t="str">
        <f>VLOOKUP(A2426,Planilha1!A:Y,24,FALSE)</f>
        <v>Não</v>
      </c>
      <c r="J2426" s="10" t="str">
        <f>VLOOKUP(A2426,Planilha1!A:Y,25,FALSE)</f>
        <v>Não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Não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Não</v>
      </c>
      <c r="I2427" s="10" t="str">
        <f>VLOOKUP(A2427,Planilha1!A:Y,24,FALSE)</f>
        <v>Não</v>
      </c>
      <c r="J2427" s="10" t="str">
        <f>VLOOKUP(A2427,Planilha1!A:Y,25,FALSE)</f>
        <v>Não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Não</v>
      </c>
      <c r="I2428" s="10" t="str">
        <f>VLOOKUP(A2428,Planilha1!A:Y,24,FALSE)</f>
        <v>Não</v>
      </c>
      <c r="J2428" s="10" t="str">
        <f>VLOOKUP(A2428,Planilha1!A:Y,25,FALSE)</f>
        <v>Não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Não</v>
      </c>
      <c r="H2429" s="10" t="str">
        <f>VLOOKUP(A2429,Planilha1!A:Y,23,FALSE)</f>
        <v>Não</v>
      </c>
      <c r="I2429" s="10" t="str">
        <f>VLOOKUP(A2429,Planilha1!A:Y,24,FALSE)</f>
        <v>Não</v>
      </c>
      <c r="J2429" s="10" t="str">
        <f>VLOOKUP(A2429,Planilha1!A:Y,25,FALSE)</f>
        <v>Não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Não</v>
      </c>
      <c r="G2430" s="10" t="str">
        <f>VLOOKUP(A2430,Planilha1!A:Y,22,FALSE)</f>
        <v>Não</v>
      </c>
      <c r="H2430" s="10" t="str">
        <f>VLOOKUP(A2430,Planilha1!A:Y,23,FALSE)</f>
        <v>Não</v>
      </c>
      <c r="I2430" s="10" t="str">
        <f>VLOOKUP(A2430,Planilha1!A:Y,24,FALSE)</f>
        <v>Não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Não</v>
      </c>
      <c r="H2431" s="10" t="str">
        <f>VLOOKUP(A2431,Planilha1!A:Y,23,FALSE)</f>
        <v>Não</v>
      </c>
      <c r="I2431" s="10" t="str">
        <f>VLOOKUP(A2431,Planilha1!A:Y,24,FALSE)</f>
        <v>Não</v>
      </c>
      <c r="J2431" s="10" t="str">
        <f>VLOOKUP(A2431,Planilha1!A:Y,25,FALSE)</f>
        <v>Não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Não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Não</v>
      </c>
      <c r="I2432" s="10" t="str">
        <f>VLOOKUP(A2432,Planilha1!A:Y,24,FALSE)</f>
        <v>Não</v>
      </c>
      <c r="J2432" s="10" t="str">
        <f>VLOOKUP(A2432,Planilha1!A:Y,25,FALSE)</f>
        <v>Não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Não</v>
      </c>
      <c r="I2433" s="10" t="str">
        <f>VLOOKUP(A2433,Planilha1!A:Y,24,FALSE)</f>
        <v>Não</v>
      </c>
      <c r="J2433" s="10" t="str">
        <f>VLOOKUP(A2433,Planilha1!A:Y,25,FALSE)</f>
        <v>Não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Não</v>
      </c>
      <c r="I2434" s="10" t="str">
        <f>VLOOKUP(A2434,Planilha1!A:Y,24,FALSE)</f>
        <v>Não</v>
      </c>
      <c r="J2434" s="10" t="str">
        <f>VLOOKUP(A2434,Planilha1!A:Y,25,FALSE)</f>
        <v>Não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Não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Não</v>
      </c>
      <c r="F2439" s="10" t="str">
        <f>VLOOKUP(A2439,Planilha1!A:Y,21,FALSE)</f>
        <v>Sim</v>
      </c>
      <c r="G2439" s="10" t="str">
        <f>VLOOKUP(A2439,Planilha1!A:Y,22,FALSE)</f>
        <v>Não</v>
      </c>
      <c r="H2439" s="10" t="str">
        <f>VLOOKUP(A2439,Planilha1!A:Y,23,FALSE)</f>
        <v>Não</v>
      </c>
      <c r="I2439" s="10" t="str">
        <f>VLOOKUP(A2439,Planilha1!A:Y,24,FALSE)</f>
        <v>Não</v>
      </c>
      <c r="J2439" s="10" t="str">
        <f>VLOOKUP(A2439,Planilha1!A:Y,25,FALSE)</f>
        <v>Não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Não</v>
      </c>
      <c r="I2440" s="10" t="str">
        <f>VLOOKUP(A2440,Planilha1!A:Y,24,FALSE)</f>
        <v>Não</v>
      </c>
      <c r="J2440" s="10" t="str">
        <f>VLOOKUP(A2440,Planilha1!A:Y,25,FALSE)</f>
        <v>Não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Não</v>
      </c>
      <c r="H2441" s="10" t="str">
        <f>VLOOKUP(A2441,Planilha1!A:Y,23,FALSE)</f>
        <v>Não</v>
      </c>
      <c r="I2441" s="10" t="str">
        <f>VLOOKUP(A2441,Planilha1!A:Y,24,FALSE)</f>
        <v>Não</v>
      </c>
      <c r="J2441" s="10" t="str">
        <f>VLOOKUP(A2441,Planilha1!A:Y,25,FALSE)</f>
        <v>Não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Não</v>
      </c>
      <c r="H2444" s="10" t="str">
        <f>VLOOKUP(A2444,Planilha1!A:Y,23,FALSE)</f>
        <v>Não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Não</v>
      </c>
      <c r="I2445" s="10" t="str">
        <f>VLOOKUP(A2445,Planilha1!A:Y,24,FALSE)</f>
        <v>Não</v>
      </c>
      <c r="J2445" s="10" t="str">
        <f>VLOOKUP(A2445,Planilha1!A:Y,25,FALSE)</f>
        <v>Não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Não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Não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Não</v>
      </c>
      <c r="I2447" s="10" t="str">
        <f>VLOOKUP(A2447,Planilha1!A:Y,24,FALSE)</f>
        <v>Não</v>
      </c>
      <c r="J2447" s="10" t="str">
        <f>VLOOKUP(A2447,Planilha1!A:Y,25,FALSE)</f>
        <v>Não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Não</v>
      </c>
      <c r="H2448" s="10" t="str">
        <f>VLOOKUP(A2448,Planilha1!A:Y,23,FALSE)</f>
        <v>Não</v>
      </c>
      <c r="I2448" s="10" t="str">
        <f>VLOOKUP(A2448,Planilha1!A:Y,24,FALSE)</f>
        <v>Não</v>
      </c>
      <c r="J2448" s="10" t="str">
        <f>VLOOKUP(A2448,Planilha1!A:Y,25,FALSE)</f>
        <v>Não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Não</v>
      </c>
      <c r="F2449" s="10" t="str">
        <f>VLOOKUP(A2449,Planilha1!A:Y,21,FALSE)</f>
        <v>Não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Não</v>
      </c>
      <c r="F2450" s="10" t="str">
        <f>VLOOKUP(A2450,Planilha1!A:Y,21,FALSE)</f>
        <v>Não</v>
      </c>
      <c r="G2450" s="10" t="str">
        <f>VLOOKUP(A2450,Planilha1!A:Y,22,FALSE)</f>
        <v>Não</v>
      </c>
      <c r="H2450" s="10" t="str">
        <f>VLOOKUP(A2450,Planilha1!A:Y,23,FALSE)</f>
        <v>Não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Não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Não</v>
      </c>
      <c r="I2452" s="10" t="str">
        <f>VLOOKUP(A2452,Planilha1!A:Y,24,FALSE)</f>
        <v>Não</v>
      </c>
      <c r="J2452" s="10" t="str">
        <f>VLOOKUP(A2452,Planilha1!A:Y,25,FALSE)</f>
        <v>Não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Não</v>
      </c>
      <c r="F2453" s="10" t="str">
        <f>VLOOKUP(A2453,Planilha1!A:Y,21,FALSE)</f>
        <v>Não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Não</v>
      </c>
      <c r="F2454" s="10" t="str">
        <f>VLOOKUP(A2454,Planilha1!A:Y,21,FALSE)</f>
        <v>Não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Não</v>
      </c>
      <c r="H2455" s="10" t="str">
        <f>VLOOKUP(A2455,Planilha1!A:Y,23,FALSE)</f>
        <v>Não</v>
      </c>
      <c r="I2455" s="10" t="str">
        <f>VLOOKUP(A2455,Planilha1!A:Y,24,FALSE)</f>
        <v>Não</v>
      </c>
      <c r="J2455" s="10" t="str">
        <f>VLOOKUP(A2455,Planilha1!A:Y,25,FALSE)</f>
        <v>Não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Não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Não</v>
      </c>
      <c r="I2456" s="10" t="str">
        <f>VLOOKUP(A2456,Planilha1!A:Y,24,FALSE)</f>
        <v>Não</v>
      </c>
      <c r="J2456" s="10" t="str">
        <f>VLOOKUP(A2456,Planilha1!A:Y,25,FALSE)</f>
        <v>Não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Não</v>
      </c>
      <c r="H2457" s="10" t="str">
        <f>VLOOKUP(A2457,Planilha1!A:Y,23,FALSE)</f>
        <v>Não</v>
      </c>
      <c r="I2457" s="10" t="str">
        <f>VLOOKUP(A2457,Planilha1!A:Y,24,FALSE)</f>
        <v>Não</v>
      </c>
      <c r="J2457" s="10" t="str">
        <f>VLOOKUP(A2457,Planilha1!A:Y,25,FALSE)</f>
        <v>Não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Não</v>
      </c>
      <c r="I2458" s="10" t="str">
        <f>VLOOKUP(A2458,Planilha1!A:Y,24,FALSE)</f>
        <v>Não</v>
      </c>
      <c r="J2458" s="10" t="str">
        <f>VLOOKUP(A2458,Planilha1!A:Y,25,FALSE)</f>
        <v>Não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Não</v>
      </c>
      <c r="I2460" s="10" t="str">
        <f>VLOOKUP(A2460,Planilha1!A:Y,24,FALSE)</f>
        <v>Não</v>
      </c>
      <c r="J2460" s="10" t="str">
        <f>VLOOKUP(A2460,Planilha1!A:Y,25,FALSE)</f>
        <v>Não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Não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Não</v>
      </c>
      <c r="I2463" s="10" t="str">
        <f>VLOOKUP(A2463,Planilha1!A:Y,24,FALSE)</f>
        <v>Não</v>
      </c>
      <c r="J2463" s="10" t="str">
        <f>VLOOKUP(A2463,Planilha1!A:Y,25,FALSE)</f>
        <v>Não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Não</v>
      </c>
      <c r="I2465" s="10" t="str">
        <f>VLOOKUP(A2465,Planilha1!A:Y,24,FALSE)</f>
        <v>Não</v>
      </c>
      <c r="J2465" s="10" t="str">
        <f>VLOOKUP(A2465,Planilha1!A:Y,25,FALSE)</f>
        <v>Não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Não</v>
      </c>
      <c r="I2467" s="10" t="str">
        <f>VLOOKUP(A2467,Planilha1!A:Y,24,FALSE)</f>
        <v>Não</v>
      </c>
      <c r="J2467" s="10" t="str">
        <f>VLOOKUP(A2467,Planilha1!A:Y,25,FALSE)</f>
        <v>Não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Não</v>
      </c>
      <c r="I2469" s="10" t="str">
        <f>VLOOKUP(A2469,Planilha1!A:Y,24,FALSE)</f>
        <v>Não</v>
      </c>
      <c r="J2469" s="10" t="str">
        <f>VLOOKUP(A2469,Planilha1!A:Y,25,FALSE)</f>
        <v>Não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Não</v>
      </c>
      <c r="F2470" s="10" t="str">
        <f>VLOOKUP(A2470,Planilha1!A:Y,21,FALSE)</f>
        <v>Não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Não</v>
      </c>
      <c r="H2471" s="10" t="str">
        <f>VLOOKUP(A2471,Planilha1!A:Y,23,FALSE)</f>
        <v>Não</v>
      </c>
      <c r="I2471" s="10" t="str">
        <f>VLOOKUP(A2471,Planilha1!A:Y,24,FALSE)</f>
        <v>Não</v>
      </c>
      <c r="J2471" s="10" t="str">
        <f>VLOOKUP(A2471,Planilha1!A:Y,25,FALSE)</f>
        <v>Não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Não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Não</v>
      </c>
      <c r="I2473" s="10" t="str">
        <f>VLOOKUP(A2473,Planilha1!A:Y,24,FALSE)</f>
        <v>Não</v>
      </c>
      <c r="J2473" s="10" t="str">
        <f>VLOOKUP(A2473,Planilha1!A:Y,25,FALSE)</f>
        <v>Não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Não</v>
      </c>
      <c r="H2474" s="10" t="str">
        <f>VLOOKUP(A2474,Planilha1!A:Y,23,FALSE)</f>
        <v>Não</v>
      </c>
      <c r="I2474" s="10" t="str">
        <f>VLOOKUP(A2474,Planilha1!A:Y,24,FALSE)</f>
        <v>Não</v>
      </c>
      <c r="J2474" s="10" t="str">
        <f>VLOOKUP(A2474,Planilha1!A:Y,25,FALSE)</f>
        <v>Não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Não</v>
      </c>
      <c r="I2475" s="10" t="str">
        <f>VLOOKUP(A2475,Planilha1!A:Y,24,FALSE)</f>
        <v>Não</v>
      </c>
      <c r="J2475" s="10" t="str">
        <f>VLOOKUP(A2475,Planilha1!A:Y,25,FALSE)</f>
        <v>Não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Não</v>
      </c>
      <c r="F2476" s="10" t="str">
        <f>VLOOKUP(A2476,Planilha1!A:Y,21,FALSE)</f>
        <v>Não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Não</v>
      </c>
      <c r="J2476" s="10" t="str">
        <f>VLOOKUP(A2476,Planilha1!A:Y,25,FALSE)</f>
        <v>Não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Não</v>
      </c>
      <c r="F2477" s="10" t="str">
        <f>VLOOKUP(A2477,Planilha1!A:Y,21,FALSE)</f>
        <v>Não</v>
      </c>
      <c r="G2477" s="10" t="str">
        <f>VLOOKUP(A2477,Planilha1!A:Y,22,FALSE)</f>
        <v>Não</v>
      </c>
      <c r="H2477" s="10" t="str">
        <f>VLOOKUP(A2477,Planilha1!A:Y,23,FALSE)</f>
        <v>Não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Não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Não</v>
      </c>
      <c r="I2478" s="10" t="str">
        <f>VLOOKUP(A2478,Planilha1!A:Y,24,FALSE)</f>
        <v>Não</v>
      </c>
      <c r="J2478" s="10" t="str">
        <f>VLOOKUP(A2478,Planilha1!A:Y,25,FALSE)</f>
        <v>Não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Não</v>
      </c>
      <c r="I2479" s="10" t="str">
        <f>VLOOKUP(A2479,Planilha1!A:Y,24,FALSE)</f>
        <v>Não</v>
      </c>
      <c r="J2479" s="10" t="str">
        <f>VLOOKUP(A2479,Planilha1!A:Y,25,FALSE)</f>
        <v>Não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Não</v>
      </c>
      <c r="I2480" s="10" t="str">
        <f>VLOOKUP(A2480,Planilha1!A:Y,24,FALSE)</f>
        <v>Não</v>
      </c>
      <c r="J2480" s="10" t="str">
        <f>VLOOKUP(A2480,Planilha1!A:Y,25,FALSE)</f>
        <v>Não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Não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Não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Não</v>
      </c>
      <c r="H2483" s="10" t="str">
        <f>VLOOKUP(A2483,Planilha1!A:Y,23,FALSE)</f>
        <v>Não</v>
      </c>
      <c r="I2483" s="10" t="str">
        <f>VLOOKUP(A2483,Planilha1!A:Y,24,FALSE)</f>
        <v>Não</v>
      </c>
      <c r="J2483" s="10" t="str">
        <f>VLOOKUP(A2483,Planilha1!A:Y,25,FALSE)</f>
        <v>Não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Não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Não</v>
      </c>
      <c r="I2484" s="10" t="str">
        <f>VLOOKUP(A2484,Planilha1!A:Y,24,FALSE)</f>
        <v>Não</v>
      </c>
      <c r="J2484" s="10" t="str">
        <f>VLOOKUP(A2484,Planilha1!A:Y,25,FALSE)</f>
        <v>Não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Não</v>
      </c>
      <c r="H2485" s="10" t="str">
        <f>VLOOKUP(A2485,Planilha1!A:Y,23,FALSE)</f>
        <v>Não</v>
      </c>
      <c r="I2485" s="10" t="str">
        <f>VLOOKUP(A2485,Planilha1!A:Y,24,FALSE)</f>
        <v>Não</v>
      </c>
      <c r="J2485" s="10" t="str">
        <f>VLOOKUP(A2485,Planilha1!A:Y,25,FALSE)</f>
        <v>Não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Não</v>
      </c>
      <c r="I2486" s="10" t="str">
        <f>VLOOKUP(A2486,Planilha1!A:Y,24,FALSE)</f>
        <v>Não</v>
      </c>
      <c r="J2486" s="10" t="str">
        <f>VLOOKUP(A2486,Planilha1!A:Y,25,FALSE)</f>
        <v>Não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Não</v>
      </c>
      <c r="I2487" s="10" t="str">
        <f>VLOOKUP(A2487,Planilha1!A:Y,24,FALSE)</f>
        <v>Não</v>
      </c>
      <c r="J2487" s="10" t="str">
        <f>VLOOKUP(A2487,Planilha1!A:Y,25,FALSE)</f>
        <v>Não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Não</v>
      </c>
      <c r="H2488" s="10" t="str">
        <f>VLOOKUP(A2488,Planilha1!A:Y,23,FALSE)</f>
        <v>Não</v>
      </c>
      <c r="I2488" s="10" t="str">
        <f>VLOOKUP(A2488,Planilha1!A:Y,24,FALSE)</f>
        <v>Não</v>
      </c>
      <c r="J2488" s="10" t="str">
        <f>VLOOKUP(A2488,Planilha1!A:Y,25,FALSE)</f>
        <v>Não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Não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Não</v>
      </c>
      <c r="I2489" s="10" t="str">
        <f>VLOOKUP(A2489,Planilha1!A:Y,24,FALSE)</f>
        <v>Não</v>
      </c>
      <c r="J2489" s="10" t="str">
        <f>VLOOKUP(A2489,Planilha1!A:Y,25,FALSE)</f>
        <v>Não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Não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Não</v>
      </c>
      <c r="I2492" s="10" t="str">
        <f>VLOOKUP(A2492,Planilha1!A:Y,24,FALSE)</f>
        <v>Não</v>
      </c>
      <c r="J2492" s="10" t="str">
        <f>VLOOKUP(A2492,Planilha1!A:Y,25,FALSE)</f>
        <v>Não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Não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Não</v>
      </c>
      <c r="I2494" s="10" t="str">
        <f>VLOOKUP(A2494,Planilha1!A:Y,24,FALSE)</f>
        <v>Não</v>
      </c>
      <c r="J2494" s="10" t="str">
        <f>VLOOKUP(A2494,Planilha1!A:Y,25,FALSE)</f>
        <v>Não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Não</v>
      </c>
      <c r="F2495" s="10" t="str">
        <f>VLOOKUP(A2495,Planilha1!A:Y,21,FALSE)</f>
        <v>Não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Não</v>
      </c>
      <c r="F2496" s="10" t="str">
        <f>VLOOKUP(A2496,Planilha1!A:Y,21,FALSE)</f>
        <v>Não</v>
      </c>
      <c r="G2496" s="10" t="str">
        <f>VLOOKUP(A2496,Planilha1!A:Y,22,FALSE)</f>
        <v>Não</v>
      </c>
      <c r="H2496" s="10" t="str">
        <f>VLOOKUP(A2496,Planilha1!A:Y,23,FALSE)</f>
        <v>Não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Não</v>
      </c>
      <c r="I2499" s="10" t="str">
        <f>VLOOKUP(A2499,Planilha1!A:Y,24,FALSE)</f>
        <v>Não</v>
      </c>
      <c r="J2499" s="10" t="str">
        <f>VLOOKUP(A2499,Planilha1!A:Y,25,FALSE)</f>
        <v>Não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Não</v>
      </c>
      <c r="H2500" s="10" t="str">
        <f>VLOOKUP(A2500,Planilha1!A:Y,23,FALSE)</f>
        <v>Não</v>
      </c>
      <c r="I2500" s="10" t="str">
        <f>VLOOKUP(A2500,Planilha1!A:Y,24,FALSE)</f>
        <v>Não</v>
      </c>
      <c r="J2500" s="10" t="str">
        <f>VLOOKUP(A2500,Planilha1!A:Y,25,FALSE)</f>
        <v>Não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Não</v>
      </c>
      <c r="I2502" s="10" t="str">
        <f>VLOOKUP(A2502,Planilha1!A:Y,24,FALSE)</f>
        <v>Não</v>
      </c>
      <c r="J2502" s="10" t="str">
        <f>VLOOKUP(A2502,Planilha1!A:Y,25,FALSE)</f>
        <v>Não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Não</v>
      </c>
      <c r="F2503" s="10" t="str">
        <f>VLOOKUP(A2503,Planilha1!A:Y,21,FALSE)</f>
        <v>Não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Não</v>
      </c>
      <c r="F2504" s="10" t="str">
        <f>VLOOKUP(A2504,Planilha1!A:Y,21,FALSE)</f>
        <v>Sim</v>
      </c>
      <c r="G2504" s="10" t="str">
        <f>VLOOKUP(A2504,Planilha1!A:Y,22,FALSE)</f>
        <v>Não</v>
      </c>
      <c r="H2504" s="10" t="str">
        <f>VLOOKUP(A2504,Planilha1!A:Y,23,FALSE)</f>
        <v>Não</v>
      </c>
      <c r="I2504" s="10" t="str">
        <f>VLOOKUP(A2504,Planilha1!A:Y,24,FALSE)</f>
        <v>Não</v>
      </c>
      <c r="J2504" s="10" t="str">
        <f>VLOOKUP(A2504,Planilha1!A:Y,25,FALSE)</f>
        <v>Não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Não</v>
      </c>
      <c r="I2505" s="10" t="str">
        <f>VLOOKUP(A2505,Planilha1!A:Y,24,FALSE)</f>
        <v>Não</v>
      </c>
      <c r="J2505" s="10" t="str">
        <f>VLOOKUP(A2505,Planilha1!A:Y,25,FALSE)</f>
        <v>Não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Não</v>
      </c>
      <c r="F2506" s="10" t="str">
        <f>VLOOKUP(A2506,Planilha1!A:Y,21,FALSE)</f>
        <v>Sim</v>
      </c>
      <c r="G2506" s="10" t="str">
        <f>VLOOKUP(A2506,Planilha1!A:Y,22,FALSE)</f>
        <v>Não</v>
      </c>
      <c r="H2506" s="10" t="str">
        <f>VLOOKUP(A2506,Planilha1!A:Y,23,FALSE)</f>
        <v>Não</v>
      </c>
      <c r="I2506" s="10" t="str">
        <f>VLOOKUP(A2506,Planilha1!A:Y,24,FALSE)</f>
        <v>Não</v>
      </c>
      <c r="J2506" s="10" t="str">
        <f>VLOOKUP(A2506,Planilha1!A:Y,25,FALSE)</f>
        <v>Não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Não</v>
      </c>
      <c r="I2507" s="10" t="str">
        <f>VLOOKUP(A2507,Planilha1!A:Y,24,FALSE)</f>
        <v>Não</v>
      </c>
      <c r="J2507" s="10" t="str">
        <f>VLOOKUP(A2507,Planilha1!A:Y,25,FALSE)</f>
        <v>Não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Não</v>
      </c>
      <c r="I2508" s="10" t="str">
        <f>VLOOKUP(A2508,Planilha1!A:Y,24,FALSE)</f>
        <v>Não</v>
      </c>
      <c r="J2508" s="10" t="str">
        <f>VLOOKUP(A2508,Planilha1!A:Y,25,FALSE)</f>
        <v>Não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Não</v>
      </c>
      <c r="H2510" s="10" t="str">
        <f>VLOOKUP(A2510,Planilha1!A:Y,23,FALSE)</f>
        <v>Não</v>
      </c>
      <c r="I2510" s="10" t="str">
        <f>VLOOKUP(A2510,Planilha1!A:Y,24,FALSE)</f>
        <v>Não</v>
      </c>
      <c r="J2510" s="10" t="str">
        <f>VLOOKUP(A2510,Planilha1!A:Y,25,FALSE)</f>
        <v>Não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Não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Não</v>
      </c>
      <c r="I2511" s="10" t="str">
        <f>VLOOKUP(A2511,Planilha1!A:Y,24,FALSE)</f>
        <v>Não</v>
      </c>
      <c r="J2511" s="10" t="str">
        <f>VLOOKUP(A2511,Planilha1!A:Y,25,FALSE)</f>
        <v>Não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Não</v>
      </c>
      <c r="F2512" s="10" t="str">
        <f>VLOOKUP(A2512,Planilha1!A:Y,21,FALSE)</f>
        <v>Não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Não</v>
      </c>
      <c r="H2513" s="10" t="str">
        <f>VLOOKUP(A2513,Planilha1!A:Y,23,FALSE)</f>
        <v>Não</v>
      </c>
      <c r="I2513" s="10" t="str">
        <f>VLOOKUP(A2513,Planilha1!A:Y,24,FALSE)</f>
        <v>Não</v>
      </c>
      <c r="J2513" s="10" t="str">
        <f>VLOOKUP(A2513,Planilha1!A:Y,25,FALSE)</f>
        <v>Não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Não</v>
      </c>
      <c r="I2514" s="10" t="str">
        <f>VLOOKUP(A2514,Planilha1!A:Y,24,FALSE)</f>
        <v>Não</v>
      </c>
      <c r="J2514" s="10" t="str">
        <f>VLOOKUP(A2514,Planilha1!A:Y,25,FALSE)</f>
        <v>Não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Não</v>
      </c>
      <c r="F2516" s="10" t="str">
        <f>VLOOKUP(A2516,Planilha1!A:Y,21,FALSE)</f>
        <v>Não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Não</v>
      </c>
      <c r="H2517" s="10" t="str">
        <f>VLOOKUP(A2517,Planilha1!A:Y,23,FALSE)</f>
        <v>Não</v>
      </c>
      <c r="I2517" s="10" t="str">
        <f>VLOOKUP(A2517,Planilha1!A:Y,24,FALSE)</f>
        <v>Não</v>
      </c>
      <c r="J2517" s="10" t="str">
        <f>VLOOKUP(A2517,Planilha1!A:Y,25,FALSE)</f>
        <v>Não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Não</v>
      </c>
      <c r="F2519" s="10" t="str">
        <f>VLOOKUP(A2519,Planilha1!A:Y,21,FALSE)</f>
        <v>Não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Não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Não</v>
      </c>
      <c r="I2520" s="10" t="str">
        <f>VLOOKUP(A2520,Planilha1!A:Y,24,FALSE)</f>
        <v>Não</v>
      </c>
      <c r="J2520" s="10" t="str">
        <f>VLOOKUP(A2520,Planilha1!A:Y,25,FALSE)</f>
        <v>Não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Não</v>
      </c>
      <c r="H2521" s="10" t="str">
        <f>VLOOKUP(A2521,Planilha1!A:Y,23,FALSE)</f>
        <v>Não</v>
      </c>
      <c r="I2521" s="10" t="str">
        <f>VLOOKUP(A2521,Planilha1!A:Y,24,FALSE)</f>
        <v>Não</v>
      </c>
      <c r="J2521" s="10" t="str">
        <f>VLOOKUP(A2521,Planilha1!A:Y,25,FALSE)</f>
        <v>Não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Não</v>
      </c>
      <c r="F2523" s="10" t="str">
        <f>VLOOKUP(A2523,Planilha1!A:Y,21,FALSE)</f>
        <v>Sim</v>
      </c>
      <c r="G2523" s="10" t="str">
        <f>VLOOKUP(A2523,Planilha1!A:Y,22,FALSE)</f>
        <v>Não</v>
      </c>
      <c r="H2523" s="10" t="str">
        <f>VLOOKUP(A2523,Planilha1!A:Y,23,FALSE)</f>
        <v>Não</v>
      </c>
      <c r="I2523" s="10" t="str">
        <f>VLOOKUP(A2523,Planilha1!A:Y,24,FALSE)</f>
        <v>Não</v>
      </c>
      <c r="J2523" s="10" t="str">
        <f>VLOOKUP(A2523,Planilha1!A:Y,25,FALSE)</f>
        <v>Não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Não</v>
      </c>
      <c r="F2526" s="10" t="str">
        <f>VLOOKUP(A2526,Planilha1!A:Y,21,FALSE)</f>
        <v>Sim</v>
      </c>
      <c r="G2526" s="10" t="str">
        <f>VLOOKUP(A2526,Planilha1!A:Y,22,FALSE)</f>
        <v>Não</v>
      </c>
      <c r="H2526" s="10" t="str">
        <f>VLOOKUP(A2526,Planilha1!A:Y,23,FALSE)</f>
        <v>Não</v>
      </c>
      <c r="I2526" s="10" t="str">
        <f>VLOOKUP(A2526,Planilha1!A:Y,24,FALSE)</f>
        <v>Não</v>
      </c>
      <c r="J2526" s="10" t="str">
        <f>VLOOKUP(A2526,Planilha1!A:Y,25,FALSE)</f>
        <v>Não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Não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Não</v>
      </c>
      <c r="I2530" s="10" t="str">
        <f>VLOOKUP(A2530,Planilha1!A:Y,24,FALSE)</f>
        <v>Não</v>
      </c>
      <c r="J2530" s="10" t="str">
        <f>VLOOKUP(A2530,Planilha1!A:Y,25,FALSE)</f>
        <v>Não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Não</v>
      </c>
      <c r="H2531" s="10" t="str">
        <f>VLOOKUP(A2531,Planilha1!A:Y,23,FALSE)</f>
        <v>Não</v>
      </c>
      <c r="I2531" s="10" t="str">
        <f>VLOOKUP(A2531,Planilha1!A:Y,24,FALSE)</f>
        <v>Não</v>
      </c>
      <c r="J2531" s="10" t="str">
        <f>VLOOKUP(A2531,Planilha1!A:Y,25,FALSE)</f>
        <v>Não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Não</v>
      </c>
      <c r="I2532" s="10" t="str">
        <f>VLOOKUP(A2532,Planilha1!A:Y,24,FALSE)</f>
        <v>Não</v>
      </c>
      <c r="J2532" s="10" t="str">
        <f>VLOOKUP(A2532,Planilha1!A:Y,25,FALSE)</f>
        <v>Não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Não</v>
      </c>
      <c r="I2533" s="10" t="str">
        <f>VLOOKUP(A2533,Planilha1!A:Y,24,FALSE)</f>
        <v>Não</v>
      </c>
      <c r="J2533" s="10" t="str">
        <f>VLOOKUP(A2533,Planilha1!A:Y,25,FALSE)</f>
        <v>Não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Não</v>
      </c>
      <c r="G2534" s="10" t="str">
        <f>VLOOKUP(A2534,Planilha1!A:Y,22,FALSE)</f>
        <v>Não</v>
      </c>
      <c r="H2534" s="10" t="str">
        <f>VLOOKUP(A2534,Planilha1!A:Y,23,FALSE)</f>
        <v>Não</v>
      </c>
      <c r="I2534" s="10" t="str">
        <f>VLOOKUP(A2534,Planilha1!A:Y,24,FALSE)</f>
        <v>Não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Não</v>
      </c>
      <c r="F2535" s="10" t="str">
        <f>VLOOKUP(A2535,Planilha1!A:Y,21,FALSE)</f>
        <v>Não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Não</v>
      </c>
      <c r="F2536" s="10" t="str">
        <f>VLOOKUP(A2536,Planilha1!A:Y,21,FALSE)</f>
        <v>Sim</v>
      </c>
      <c r="G2536" s="10" t="str">
        <f>VLOOKUP(A2536,Planilha1!A:Y,22,FALSE)</f>
        <v>Não</v>
      </c>
      <c r="H2536" s="10" t="str">
        <f>VLOOKUP(A2536,Planilha1!A:Y,23,FALSE)</f>
        <v>Não</v>
      </c>
      <c r="I2536" s="10" t="str">
        <f>VLOOKUP(A2536,Planilha1!A:Y,24,FALSE)</f>
        <v>Não</v>
      </c>
      <c r="J2536" s="10" t="str">
        <f>VLOOKUP(A2536,Planilha1!A:Y,25,FALSE)</f>
        <v>Não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Não</v>
      </c>
      <c r="G2538" s="10" t="str">
        <f>VLOOKUP(A2538,Planilha1!A:Y,22,FALSE)</f>
        <v>Não</v>
      </c>
      <c r="H2538" s="10" t="str">
        <f>VLOOKUP(A2538,Planilha1!A:Y,23,FALSE)</f>
        <v>Não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Não</v>
      </c>
      <c r="I2539" s="10" t="str">
        <f>VLOOKUP(A2539,Planilha1!A:Y,24,FALSE)</f>
        <v>Não</v>
      </c>
      <c r="J2539" s="10" t="str">
        <f>VLOOKUP(A2539,Planilha1!A:Y,25,FALSE)</f>
        <v>Não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Não</v>
      </c>
      <c r="I2540" s="10" t="str">
        <f>VLOOKUP(A2540,Planilha1!A:Y,24,FALSE)</f>
        <v>Não</v>
      </c>
      <c r="J2540" s="10" t="str">
        <f>VLOOKUP(A2540,Planilha1!A:Y,25,FALSE)</f>
        <v>Não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Não</v>
      </c>
      <c r="H2541" s="10" t="str">
        <f>VLOOKUP(A2541,Planilha1!A:Y,23,FALSE)</f>
        <v>Não</v>
      </c>
      <c r="I2541" s="10" t="str">
        <f>VLOOKUP(A2541,Planilha1!A:Y,24,FALSE)</f>
        <v>Não</v>
      </c>
      <c r="J2541" s="10" t="str">
        <f>VLOOKUP(A2541,Planilha1!A:Y,25,FALSE)</f>
        <v>Não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Não</v>
      </c>
      <c r="I2542" s="10" t="str">
        <f>VLOOKUP(A2542,Planilha1!A:Y,24,FALSE)</f>
        <v>Não</v>
      </c>
      <c r="J2542" s="10" t="str">
        <f>VLOOKUP(A2542,Planilha1!A:Y,25,FALSE)</f>
        <v>Não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Não</v>
      </c>
      <c r="F2543" s="10" t="str">
        <f>VLOOKUP(A2543,Planilha1!A:Y,21,FALSE)</f>
        <v>Sim</v>
      </c>
      <c r="G2543" s="10" t="str">
        <f>VLOOKUP(A2543,Planilha1!A:Y,22,FALSE)</f>
        <v>Não</v>
      </c>
      <c r="H2543" s="10" t="str">
        <f>VLOOKUP(A2543,Planilha1!A:Y,23,FALSE)</f>
        <v>Não</v>
      </c>
      <c r="I2543" s="10" t="str">
        <f>VLOOKUP(A2543,Planilha1!A:Y,24,FALSE)</f>
        <v>Não</v>
      </c>
      <c r="J2543" s="10" t="str">
        <f>VLOOKUP(A2543,Planilha1!A:Y,25,FALSE)</f>
        <v>Não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Não</v>
      </c>
      <c r="I2544" s="10" t="str">
        <f>VLOOKUP(A2544,Planilha1!A:Y,24,FALSE)</f>
        <v>Não</v>
      </c>
      <c r="J2544" s="10" t="str">
        <f>VLOOKUP(A2544,Planilha1!A:Y,25,FALSE)</f>
        <v>Não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Não</v>
      </c>
      <c r="H2545" s="10" t="str">
        <f>VLOOKUP(A2545,Planilha1!A:Y,23,FALSE)</f>
        <v>Não</v>
      </c>
      <c r="I2545" s="10" t="str">
        <f>VLOOKUP(A2545,Planilha1!A:Y,24,FALSE)</f>
        <v>Não</v>
      </c>
      <c r="J2545" s="10" t="str">
        <f>VLOOKUP(A2545,Planilha1!A:Y,25,FALSE)</f>
        <v>Não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Não</v>
      </c>
      <c r="H2546" s="10" t="str">
        <f>VLOOKUP(A2546,Planilha1!A:Y,23,FALSE)</f>
        <v>Não</v>
      </c>
      <c r="I2546" s="10" t="str">
        <f>VLOOKUP(A2546,Planilha1!A:Y,24,FALSE)</f>
        <v>Não</v>
      </c>
      <c r="J2546" s="10" t="str">
        <f>VLOOKUP(A2546,Planilha1!A:Y,25,FALSE)</f>
        <v>Não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Não</v>
      </c>
      <c r="H2549" s="10" t="str">
        <f>VLOOKUP(A2549,Planilha1!A:Y,23,FALSE)</f>
        <v>Não</v>
      </c>
      <c r="I2549" s="10" t="str">
        <f>VLOOKUP(A2549,Planilha1!A:Y,24,FALSE)</f>
        <v>Não</v>
      </c>
      <c r="J2549" s="10" t="str">
        <f>VLOOKUP(A2549,Planilha1!A:Y,25,FALSE)</f>
        <v>Não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Não</v>
      </c>
      <c r="F2551" s="10" t="str">
        <f>VLOOKUP(A2551,Planilha1!A:Y,21,FALSE)</f>
        <v>Sim</v>
      </c>
      <c r="G2551" s="10" t="str">
        <f>VLOOKUP(A2551,Planilha1!A:Y,22,FALSE)</f>
        <v>Não</v>
      </c>
      <c r="H2551" s="10" t="str">
        <f>VLOOKUP(A2551,Planilha1!A:Y,23,FALSE)</f>
        <v>Não</v>
      </c>
      <c r="I2551" s="10" t="str">
        <f>VLOOKUP(A2551,Planilha1!A:Y,24,FALSE)</f>
        <v>Não</v>
      </c>
      <c r="J2551" s="10" t="str">
        <f>VLOOKUP(A2551,Planilha1!A:Y,25,FALSE)</f>
        <v>Não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Não</v>
      </c>
      <c r="I2553" s="10" t="str">
        <f>VLOOKUP(A2553,Planilha1!A:Y,24,FALSE)</f>
        <v>Não</v>
      </c>
      <c r="J2553" s="10" t="str">
        <f>VLOOKUP(A2553,Planilha1!A:Y,25,FALSE)</f>
        <v>Não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Não</v>
      </c>
      <c r="F2554" s="10" t="str">
        <f>VLOOKUP(A2554,Planilha1!A:Y,21,FALSE)</f>
        <v>Sim</v>
      </c>
      <c r="G2554" s="10" t="str">
        <f>VLOOKUP(A2554,Planilha1!A:Y,22,FALSE)</f>
        <v>Não</v>
      </c>
      <c r="H2554" s="10" t="str">
        <f>VLOOKUP(A2554,Planilha1!A:Y,23,FALSE)</f>
        <v>Não</v>
      </c>
      <c r="I2554" s="10" t="str">
        <f>VLOOKUP(A2554,Planilha1!A:Y,24,FALSE)</f>
        <v>Não</v>
      </c>
      <c r="J2554" s="10" t="str">
        <f>VLOOKUP(A2554,Planilha1!A:Y,25,FALSE)</f>
        <v>Não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Não</v>
      </c>
      <c r="I2556" s="10" t="str">
        <f>VLOOKUP(A2556,Planilha1!A:Y,24,FALSE)</f>
        <v>Não</v>
      </c>
      <c r="J2556" s="10" t="str">
        <f>VLOOKUP(A2556,Planilha1!A:Y,25,FALSE)</f>
        <v>Não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Não</v>
      </c>
      <c r="H2557" s="10" t="str">
        <f>VLOOKUP(A2557,Planilha1!A:Y,23,FALSE)</f>
        <v>Não</v>
      </c>
      <c r="I2557" s="10" t="str">
        <f>VLOOKUP(A2557,Planilha1!A:Y,24,FALSE)</f>
        <v>Não</v>
      </c>
      <c r="J2557" s="10" t="str">
        <f>VLOOKUP(A2557,Planilha1!A:Y,25,FALSE)</f>
        <v>Não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Não</v>
      </c>
      <c r="H2558" s="10" t="str">
        <f>VLOOKUP(A2558,Planilha1!A:Y,23,FALSE)</f>
        <v>Não</v>
      </c>
      <c r="I2558" s="10" t="str">
        <f>VLOOKUP(A2558,Planilha1!A:Y,24,FALSE)</f>
        <v>Não</v>
      </c>
      <c r="J2558" s="10" t="str">
        <f>VLOOKUP(A2558,Planilha1!A:Y,25,FALSE)</f>
        <v>Não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Não</v>
      </c>
      <c r="H2559" s="10" t="str">
        <f>VLOOKUP(A2559,Planilha1!A:Y,23,FALSE)</f>
        <v>Não</v>
      </c>
      <c r="I2559" s="10" t="str">
        <f>VLOOKUP(A2559,Planilha1!A:Y,24,FALSE)</f>
        <v>Não</v>
      </c>
      <c r="J2559" s="10" t="str">
        <f>VLOOKUP(A2559,Planilha1!A:Y,25,FALSE)</f>
        <v>Não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Não</v>
      </c>
      <c r="F2560" s="10" t="str">
        <f>VLOOKUP(A2560,Planilha1!A:Y,21,FALSE)</f>
        <v>Não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Não</v>
      </c>
      <c r="F2562" s="10" t="str">
        <f>VLOOKUP(A2562,Planilha1!A:Y,21,FALSE)</f>
        <v>Não</v>
      </c>
      <c r="G2562" s="10" t="str">
        <f>VLOOKUP(A2562,Planilha1!A:Y,22,FALSE)</f>
        <v>Não</v>
      </c>
      <c r="H2562" s="10" t="str">
        <f>VLOOKUP(A2562,Planilha1!A:Y,23,FALSE)</f>
        <v>Não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Não</v>
      </c>
      <c r="F2565" s="10" t="str">
        <f>VLOOKUP(A2565,Planilha1!A:Y,21,FALSE)</f>
        <v>Não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Não</v>
      </c>
      <c r="H2566" s="10" t="str">
        <f>VLOOKUP(A2566,Planilha1!A:Y,23,FALSE)</f>
        <v>Não</v>
      </c>
      <c r="I2566" s="10" t="str">
        <f>VLOOKUP(A2566,Planilha1!A:Y,24,FALSE)</f>
        <v>Não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Não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Não</v>
      </c>
      <c r="I2567" s="10" t="str">
        <f>VLOOKUP(A2567,Planilha1!A:Y,24,FALSE)</f>
        <v>Não</v>
      </c>
      <c r="J2567" s="10" t="str">
        <f>VLOOKUP(A2567,Planilha1!A:Y,25,FALSE)</f>
        <v>Não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Não</v>
      </c>
      <c r="I2568" s="10" t="str">
        <f>VLOOKUP(A2568,Planilha1!A:Y,24,FALSE)</f>
        <v>Não</v>
      </c>
      <c r="J2568" s="10" t="str">
        <f>VLOOKUP(A2568,Planilha1!A:Y,25,FALSE)</f>
        <v>Não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Não</v>
      </c>
      <c r="I2571" s="10" t="str">
        <f>VLOOKUP(A2571,Planilha1!A:Y,24,FALSE)</f>
        <v>Não</v>
      </c>
      <c r="J2571" s="10" t="str">
        <f>VLOOKUP(A2571,Planilha1!A:Y,25,FALSE)</f>
        <v>Não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Não</v>
      </c>
      <c r="F2572" s="10" t="str">
        <f>VLOOKUP(A2572,Planilha1!A:Y,21,FALSE)</f>
        <v>Não</v>
      </c>
      <c r="G2572" s="10" t="str">
        <f>VLOOKUP(A2572,Planilha1!A:Y,22,FALSE)</f>
        <v>Não</v>
      </c>
      <c r="H2572" s="10" t="str">
        <f>VLOOKUP(A2572,Planilha1!A:Y,23,FALSE)</f>
        <v>Não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Não</v>
      </c>
      <c r="H2573" s="10" t="str">
        <f>VLOOKUP(A2573,Planilha1!A:Y,23,FALSE)</f>
        <v>Não</v>
      </c>
      <c r="I2573" s="10" t="str">
        <f>VLOOKUP(A2573,Planilha1!A:Y,24,FALSE)</f>
        <v>Não</v>
      </c>
      <c r="J2573" s="10" t="str">
        <f>VLOOKUP(A2573,Planilha1!A:Y,25,FALSE)</f>
        <v>Não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Não</v>
      </c>
      <c r="F2574" s="10" t="str">
        <f>VLOOKUP(A2574,Planilha1!A:Y,21,FALSE)</f>
        <v>Sim</v>
      </c>
      <c r="G2574" s="10" t="str">
        <f>VLOOKUP(A2574,Planilha1!A:Y,22,FALSE)</f>
        <v>Não</v>
      </c>
      <c r="H2574" s="10" t="str">
        <f>VLOOKUP(A2574,Planilha1!A:Y,23,FALSE)</f>
        <v>Não</v>
      </c>
      <c r="I2574" s="10" t="str">
        <f>VLOOKUP(A2574,Planilha1!A:Y,24,FALSE)</f>
        <v>Não</v>
      </c>
      <c r="J2574" s="10" t="str">
        <f>VLOOKUP(A2574,Planilha1!A:Y,25,FALSE)</f>
        <v>Não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Não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Não</v>
      </c>
      <c r="I2575" s="10" t="str">
        <f>VLOOKUP(A2575,Planilha1!A:Y,24,FALSE)</f>
        <v>Não</v>
      </c>
      <c r="J2575" s="10" t="str">
        <f>VLOOKUP(A2575,Planilha1!A:Y,25,FALSE)</f>
        <v>Não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Não</v>
      </c>
      <c r="I2576" s="10" t="str">
        <f>VLOOKUP(A2576,Planilha1!A:Y,24,FALSE)</f>
        <v>Não</v>
      </c>
      <c r="J2576" s="10" t="str">
        <f>VLOOKUP(A2576,Planilha1!A:Y,25,FALSE)</f>
        <v>Não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Não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Não</v>
      </c>
      <c r="I2577" s="10" t="str">
        <f>VLOOKUP(A2577,Planilha1!A:Y,24,FALSE)</f>
        <v>Não</v>
      </c>
      <c r="J2577" s="10" t="str">
        <f>VLOOKUP(A2577,Planilha1!A:Y,25,FALSE)</f>
        <v>Não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Não</v>
      </c>
      <c r="H2578" s="10" t="str">
        <f>VLOOKUP(A2578,Planilha1!A:Y,23,FALSE)</f>
        <v>Não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Não</v>
      </c>
      <c r="F2579" s="10" t="str">
        <f>VLOOKUP(A2579,Planilha1!A:Y,21,FALSE)</f>
        <v>Sim</v>
      </c>
      <c r="G2579" s="10" t="str">
        <f>VLOOKUP(A2579,Planilha1!A:Y,22,FALSE)</f>
        <v>Não</v>
      </c>
      <c r="H2579" s="10" t="str">
        <f>VLOOKUP(A2579,Planilha1!A:Y,23,FALSE)</f>
        <v>Não</v>
      </c>
      <c r="I2579" s="10" t="str">
        <f>VLOOKUP(A2579,Planilha1!A:Y,24,FALSE)</f>
        <v>Não</v>
      </c>
      <c r="J2579" s="10" t="str">
        <f>VLOOKUP(A2579,Planilha1!A:Y,25,FALSE)</f>
        <v>Não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Não</v>
      </c>
      <c r="H2580" s="10" t="str">
        <f>VLOOKUP(A2580,Planilha1!A:Y,23,FALSE)</f>
        <v>Não</v>
      </c>
      <c r="I2580" s="10" t="str">
        <f>VLOOKUP(A2580,Planilha1!A:Y,24,FALSE)</f>
        <v>Não</v>
      </c>
      <c r="J2580" s="10" t="str">
        <f>VLOOKUP(A2580,Planilha1!A:Y,25,FALSE)</f>
        <v>Não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Não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Não</v>
      </c>
      <c r="I2581" s="10" t="str">
        <f>VLOOKUP(A2581,Planilha1!A:Y,24,FALSE)</f>
        <v>Não</v>
      </c>
      <c r="J2581" s="10" t="str">
        <f>VLOOKUP(A2581,Planilha1!A:Y,25,FALSE)</f>
        <v>Não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Não</v>
      </c>
      <c r="I2582" s="10" t="str">
        <f>VLOOKUP(A2582,Planilha1!A:Y,24,FALSE)</f>
        <v>Não</v>
      </c>
      <c r="J2582" s="10" t="str">
        <f>VLOOKUP(A2582,Planilha1!A:Y,25,FALSE)</f>
        <v>Não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Não</v>
      </c>
      <c r="H2583" s="10" t="str">
        <f>VLOOKUP(A2583,Planilha1!A:Y,23,FALSE)</f>
        <v>Não</v>
      </c>
      <c r="I2583" s="10" t="str">
        <f>VLOOKUP(A2583,Planilha1!A:Y,24,FALSE)</f>
        <v>Não</v>
      </c>
      <c r="J2583" s="10" t="str">
        <f>VLOOKUP(A2583,Planilha1!A:Y,25,FALSE)</f>
        <v>Não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Não</v>
      </c>
      <c r="H2585" s="10" t="str">
        <f>VLOOKUP(A2585,Planilha1!A:Y,23,FALSE)</f>
        <v>Não</v>
      </c>
      <c r="I2585" s="10" t="str">
        <f>VLOOKUP(A2585,Planilha1!A:Y,24,FALSE)</f>
        <v>Não</v>
      </c>
      <c r="J2585" s="10" t="str">
        <f>VLOOKUP(A2585,Planilha1!A:Y,25,FALSE)</f>
        <v>Não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Não</v>
      </c>
      <c r="I2587" s="10" t="str">
        <f>VLOOKUP(A2587,Planilha1!A:Y,24,FALSE)</f>
        <v>Não</v>
      </c>
      <c r="J2587" s="10" t="str">
        <f>VLOOKUP(A2587,Planilha1!A:Y,25,FALSE)</f>
        <v>Não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Não</v>
      </c>
      <c r="F2589" s="10" t="str">
        <f>VLOOKUP(A2589,Planilha1!A:Y,21,FALSE)</f>
        <v>Não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Não</v>
      </c>
      <c r="I2590" s="10" t="str">
        <f>VLOOKUP(A2590,Planilha1!A:Y,24,FALSE)</f>
        <v>Não</v>
      </c>
      <c r="J2590" s="10" t="str">
        <f>VLOOKUP(A2590,Planilha1!A:Y,25,FALSE)</f>
        <v>Não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Não</v>
      </c>
      <c r="F2591" s="10" t="str">
        <f>VLOOKUP(A2591,Planilha1!A:Y,21,FALSE)</f>
        <v>Sim</v>
      </c>
      <c r="G2591" s="10" t="str">
        <f>VLOOKUP(A2591,Planilha1!A:Y,22,FALSE)</f>
        <v>Não</v>
      </c>
      <c r="H2591" s="10" t="str">
        <f>VLOOKUP(A2591,Planilha1!A:Y,23,FALSE)</f>
        <v>Não</v>
      </c>
      <c r="I2591" s="10" t="str">
        <f>VLOOKUP(A2591,Planilha1!A:Y,24,FALSE)</f>
        <v>Não</v>
      </c>
      <c r="J2591" s="10" t="str">
        <f>VLOOKUP(A2591,Planilha1!A:Y,25,FALSE)</f>
        <v>Não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Não</v>
      </c>
      <c r="I2592" s="10" t="str">
        <f>VLOOKUP(A2592,Planilha1!A:Y,24,FALSE)</f>
        <v>Não</v>
      </c>
      <c r="J2592" s="10" t="str">
        <f>VLOOKUP(A2592,Planilha1!A:Y,25,FALSE)</f>
        <v>Não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Não</v>
      </c>
      <c r="I2593" s="10" t="str">
        <f>VLOOKUP(A2593,Planilha1!A:Y,24,FALSE)</f>
        <v>Não</v>
      </c>
      <c r="J2593" s="10" t="str">
        <f>VLOOKUP(A2593,Planilha1!A:Y,25,FALSE)</f>
        <v>Não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Não</v>
      </c>
      <c r="I2594" s="10" t="str">
        <f>VLOOKUP(A2594,Planilha1!A:Y,24,FALSE)</f>
        <v>Não</v>
      </c>
      <c r="J2594" s="10" t="str">
        <f>VLOOKUP(A2594,Planilha1!A:Y,25,FALSE)</f>
        <v>Não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Não</v>
      </c>
      <c r="F2595" s="10" t="str">
        <f>VLOOKUP(A2595,Planilha1!A:Y,21,FALSE)</f>
        <v>Não</v>
      </c>
      <c r="G2595" s="10" t="str">
        <f>VLOOKUP(A2595,Planilha1!A:Y,22,FALSE)</f>
        <v>Não</v>
      </c>
      <c r="H2595" s="10" t="str">
        <f>VLOOKUP(A2595,Planilha1!A:Y,23,FALSE)</f>
        <v>Não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Não</v>
      </c>
      <c r="F2596" s="10" t="str">
        <f>VLOOKUP(A2596,Planilha1!A:Y,21,FALSE)</f>
        <v>Não</v>
      </c>
      <c r="G2596" s="10" t="str">
        <f>VLOOKUP(A2596,Planilha1!A:Y,22,FALSE)</f>
        <v>Não</v>
      </c>
      <c r="H2596" s="10" t="str">
        <f>VLOOKUP(A2596,Planilha1!A:Y,23,FALSE)</f>
        <v>Não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Não</v>
      </c>
      <c r="I2597" s="10" t="str">
        <f>VLOOKUP(A2597,Planilha1!A:Y,24,FALSE)</f>
        <v>Não</v>
      </c>
      <c r="J2597" s="10" t="str">
        <f>VLOOKUP(A2597,Planilha1!A:Y,25,FALSE)</f>
        <v>Não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Não</v>
      </c>
      <c r="F2598" s="10" t="str">
        <f>VLOOKUP(A2598,Planilha1!A:Y,21,FALSE)</f>
        <v>Não</v>
      </c>
      <c r="G2598" s="10" t="str">
        <f>VLOOKUP(A2598,Planilha1!A:Y,22,FALSE)</f>
        <v>Não</v>
      </c>
      <c r="H2598" s="10" t="str">
        <f>VLOOKUP(A2598,Planilha1!A:Y,23,FALSE)</f>
        <v>Não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Não</v>
      </c>
      <c r="H2599" s="10" t="str">
        <f>VLOOKUP(A2599,Planilha1!A:Y,23,FALSE)</f>
        <v>Não</v>
      </c>
      <c r="I2599" s="10" t="str">
        <f>VLOOKUP(A2599,Planilha1!A:Y,24,FALSE)</f>
        <v>Não</v>
      </c>
      <c r="J2599" s="10" t="str">
        <f>VLOOKUP(A2599,Planilha1!A:Y,25,FALSE)</f>
        <v>Não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Não</v>
      </c>
      <c r="F2600" s="10" t="str">
        <f>VLOOKUP(A2600,Planilha1!A:Y,21,FALSE)</f>
        <v>Não</v>
      </c>
      <c r="G2600" s="10" t="str">
        <f>VLOOKUP(A2600,Planilha1!A:Y,22,FALSE)</f>
        <v>Não</v>
      </c>
      <c r="H2600" s="10" t="str">
        <f>VLOOKUP(A2600,Planilha1!A:Y,23,FALSE)</f>
        <v>Não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Não</v>
      </c>
      <c r="I2601" s="10" t="str">
        <f>VLOOKUP(A2601,Planilha1!A:Y,24,FALSE)</f>
        <v>Não</v>
      </c>
      <c r="J2601" s="10" t="str">
        <f>VLOOKUP(A2601,Planilha1!A:Y,25,FALSE)</f>
        <v>Não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Não</v>
      </c>
      <c r="F2602" s="10" t="str">
        <f>VLOOKUP(A2602,Planilha1!A:Y,21,FALSE)</f>
        <v>Não</v>
      </c>
      <c r="G2602" s="10" t="str">
        <f>VLOOKUP(A2602,Planilha1!A:Y,22,FALSE)</f>
        <v>Não</v>
      </c>
      <c r="H2602" s="10" t="str">
        <f>VLOOKUP(A2602,Planilha1!A:Y,23,FALSE)</f>
        <v>Não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Não</v>
      </c>
      <c r="F2603" s="10" t="str">
        <f>VLOOKUP(A2603,Planilha1!A:Y,21,FALSE)</f>
        <v>Não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Não</v>
      </c>
      <c r="H2604" s="10" t="str">
        <f>VLOOKUP(A2604,Planilha1!A:Y,23,FALSE)</f>
        <v>Não</v>
      </c>
      <c r="I2604" s="10" t="str">
        <f>VLOOKUP(A2604,Planilha1!A:Y,24,FALSE)</f>
        <v>Não</v>
      </c>
      <c r="J2604" s="10" t="str">
        <f>VLOOKUP(A2604,Planilha1!A:Y,25,FALSE)</f>
        <v>Não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Não</v>
      </c>
      <c r="H2605" s="10" t="str">
        <f>VLOOKUP(A2605,Planilha1!A:Y,23,FALSE)</f>
        <v>Não</v>
      </c>
      <c r="I2605" s="10" t="str">
        <f>VLOOKUP(A2605,Planilha1!A:Y,24,FALSE)</f>
        <v>Não</v>
      </c>
      <c r="J2605" s="10" t="str">
        <f>VLOOKUP(A2605,Planilha1!A:Y,25,FALSE)</f>
        <v>Não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Não</v>
      </c>
      <c r="I2606" s="10" t="str">
        <f>VLOOKUP(A2606,Planilha1!A:Y,24,FALSE)</f>
        <v>Não</v>
      </c>
      <c r="J2606" s="10" t="str">
        <f>VLOOKUP(A2606,Planilha1!A:Y,25,FALSE)</f>
        <v>Não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Não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Não</v>
      </c>
      <c r="I2607" s="10" t="str">
        <f>VLOOKUP(A2607,Planilha1!A:Y,24,FALSE)</f>
        <v>Não</v>
      </c>
      <c r="J2607" s="10" t="str">
        <f>VLOOKUP(A2607,Planilha1!A:Y,25,FALSE)</f>
        <v>Não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Não</v>
      </c>
      <c r="H2608" s="10" t="str">
        <f>VLOOKUP(A2608,Planilha1!A:Y,23,FALSE)</f>
        <v>Não</v>
      </c>
      <c r="I2608" s="10" t="str">
        <f>VLOOKUP(A2608,Planilha1!A:Y,24,FALSE)</f>
        <v>Não</v>
      </c>
      <c r="J2608" s="10" t="str">
        <f>VLOOKUP(A2608,Planilha1!A:Y,25,FALSE)</f>
        <v>Não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Não</v>
      </c>
      <c r="I2609" s="10" t="str">
        <f>VLOOKUP(A2609,Planilha1!A:Y,24,FALSE)</f>
        <v>Não</v>
      </c>
      <c r="J2609" s="10" t="str">
        <f>VLOOKUP(A2609,Planilha1!A:Y,25,FALSE)</f>
        <v>Não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Não</v>
      </c>
      <c r="F2610" s="10" t="str">
        <f>VLOOKUP(A2610,Planilha1!A:Y,21,FALSE)</f>
        <v>Sim</v>
      </c>
      <c r="G2610" s="10" t="str">
        <f>VLOOKUP(A2610,Planilha1!A:Y,22,FALSE)</f>
        <v>Não</v>
      </c>
      <c r="H2610" s="10" t="str">
        <f>VLOOKUP(A2610,Planilha1!A:Y,23,FALSE)</f>
        <v>Não</v>
      </c>
      <c r="I2610" s="10" t="str">
        <f>VLOOKUP(A2610,Planilha1!A:Y,24,FALSE)</f>
        <v>Não</v>
      </c>
      <c r="J2610" s="10" t="str">
        <f>VLOOKUP(A2610,Planilha1!A:Y,25,FALSE)</f>
        <v>Não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Não</v>
      </c>
      <c r="F2611" s="10" t="str">
        <f>VLOOKUP(A2611,Planilha1!A:Y,21,FALSE)</f>
        <v>Não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Não</v>
      </c>
      <c r="H2612" s="10" t="str">
        <f>VLOOKUP(A2612,Planilha1!A:Y,23,FALSE)</f>
        <v>Não</v>
      </c>
      <c r="I2612" s="10" t="str">
        <f>VLOOKUP(A2612,Planilha1!A:Y,24,FALSE)</f>
        <v>Não</v>
      </c>
      <c r="J2612" s="10" t="str">
        <f>VLOOKUP(A2612,Planilha1!A:Y,25,FALSE)</f>
        <v>Não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Não</v>
      </c>
      <c r="H2613" s="10" t="str">
        <f>VLOOKUP(A2613,Planilha1!A:Y,23,FALSE)</f>
        <v>Não</v>
      </c>
      <c r="I2613" s="10" t="str">
        <f>VLOOKUP(A2613,Planilha1!A:Y,24,FALSE)</f>
        <v>Não</v>
      </c>
      <c r="J2613" s="10" t="str">
        <f>VLOOKUP(A2613,Planilha1!A:Y,25,FALSE)</f>
        <v>Não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Não</v>
      </c>
      <c r="H2614" s="10" t="str">
        <f>VLOOKUP(A2614,Planilha1!A:Y,23,FALSE)</f>
        <v>Não</v>
      </c>
      <c r="I2614" s="10" t="str">
        <f>VLOOKUP(A2614,Planilha1!A:Y,24,FALSE)</f>
        <v>Não</v>
      </c>
      <c r="J2614" s="10" t="str">
        <f>VLOOKUP(A2614,Planilha1!A:Y,25,FALSE)</f>
        <v>Não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Não</v>
      </c>
      <c r="F2616" s="10" t="str">
        <f>VLOOKUP(A2616,Planilha1!A:Y,21,FALSE)</f>
        <v>Sim</v>
      </c>
      <c r="G2616" s="10" t="str">
        <f>VLOOKUP(A2616,Planilha1!A:Y,22,FALSE)</f>
        <v>Não</v>
      </c>
      <c r="H2616" s="10" t="str">
        <f>VLOOKUP(A2616,Planilha1!A:Y,23,FALSE)</f>
        <v>Não</v>
      </c>
      <c r="I2616" s="10" t="str">
        <f>VLOOKUP(A2616,Planilha1!A:Y,24,FALSE)</f>
        <v>Não</v>
      </c>
      <c r="J2616" s="10" t="str">
        <f>VLOOKUP(A2616,Planilha1!A:Y,25,FALSE)</f>
        <v>Não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Não</v>
      </c>
      <c r="H2618" s="10" t="str">
        <f>VLOOKUP(A2618,Planilha1!A:Y,23,FALSE)</f>
        <v>Não</v>
      </c>
      <c r="I2618" s="10" t="str">
        <f>VLOOKUP(A2618,Planilha1!A:Y,24,FALSE)</f>
        <v>Não</v>
      </c>
      <c r="J2618" s="10" t="str">
        <f>VLOOKUP(A2618,Planilha1!A:Y,25,FALSE)</f>
        <v>Não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Não</v>
      </c>
      <c r="I2619" s="10" t="str">
        <f>VLOOKUP(A2619,Planilha1!A:Y,24,FALSE)</f>
        <v>Não</v>
      </c>
      <c r="J2619" s="10" t="str">
        <f>VLOOKUP(A2619,Planilha1!A:Y,25,FALSE)</f>
        <v>Não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Não</v>
      </c>
      <c r="I2620" s="10" t="str">
        <f>VLOOKUP(A2620,Planilha1!A:Y,24,FALSE)</f>
        <v>Não</v>
      </c>
      <c r="J2620" s="10" t="str">
        <f>VLOOKUP(A2620,Planilha1!A:Y,25,FALSE)</f>
        <v>Não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Não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Não</v>
      </c>
      <c r="I2621" s="10" t="str">
        <f>VLOOKUP(A2621,Planilha1!A:Y,24,FALSE)</f>
        <v>Não</v>
      </c>
      <c r="J2621" s="10" t="str">
        <f>VLOOKUP(A2621,Planilha1!A:Y,25,FALSE)</f>
        <v>Não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Não</v>
      </c>
      <c r="H2622" s="10" t="str">
        <f>VLOOKUP(A2622,Planilha1!A:Y,23,FALSE)</f>
        <v>Não</v>
      </c>
      <c r="I2622" s="10" t="str">
        <f>VLOOKUP(A2622,Planilha1!A:Y,24,FALSE)</f>
        <v>Não</v>
      </c>
      <c r="J2622" s="10" t="str">
        <f>VLOOKUP(A2622,Planilha1!A:Y,25,FALSE)</f>
        <v>Não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Não</v>
      </c>
      <c r="F2623" s="10" t="str">
        <f>VLOOKUP(A2623,Planilha1!A:Y,21,FALSE)</f>
        <v>Sim</v>
      </c>
      <c r="G2623" s="10" t="str">
        <f>VLOOKUP(A2623,Planilha1!A:Y,22,FALSE)</f>
        <v>Não</v>
      </c>
      <c r="H2623" s="10" t="str">
        <f>VLOOKUP(A2623,Planilha1!A:Y,23,FALSE)</f>
        <v>Não</v>
      </c>
      <c r="I2623" s="10" t="str">
        <f>VLOOKUP(A2623,Planilha1!A:Y,24,FALSE)</f>
        <v>Não</v>
      </c>
      <c r="J2623" s="10" t="str">
        <f>VLOOKUP(A2623,Planilha1!A:Y,25,FALSE)</f>
        <v>Não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Não</v>
      </c>
      <c r="F2625" s="10" t="str">
        <f>VLOOKUP(A2625,Planilha1!A:Y,21,FALSE)</f>
        <v>Não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Não</v>
      </c>
      <c r="G2626" s="10" t="str">
        <f>VLOOKUP(A2626,Planilha1!A:Y,22,FALSE)</f>
        <v>Não</v>
      </c>
      <c r="H2626" s="10" t="str">
        <f>VLOOKUP(A2626,Planilha1!A:Y,23,FALSE)</f>
        <v>Não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Não</v>
      </c>
      <c r="I2627" s="10" t="str">
        <f>VLOOKUP(A2627,Planilha1!A:Y,24,FALSE)</f>
        <v>Não</v>
      </c>
      <c r="J2627" s="10" t="str">
        <f>VLOOKUP(A2627,Planilha1!A:Y,25,FALSE)</f>
        <v>Não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Não</v>
      </c>
      <c r="H2629" s="10" t="str">
        <f>VLOOKUP(A2629,Planilha1!A:Y,23,FALSE)</f>
        <v>Não</v>
      </c>
      <c r="I2629" s="10" t="str">
        <f>VLOOKUP(A2629,Planilha1!A:Y,24,FALSE)</f>
        <v>Não</v>
      </c>
      <c r="J2629" s="10" t="str">
        <f>VLOOKUP(A2629,Planilha1!A:Y,25,FALSE)</f>
        <v>Não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Não</v>
      </c>
      <c r="H2632" s="10" t="str">
        <f>VLOOKUP(A2632,Planilha1!A:Y,23,FALSE)</f>
        <v>Não</v>
      </c>
      <c r="I2632" s="10" t="str">
        <f>VLOOKUP(A2632,Planilha1!A:Y,24,FALSE)</f>
        <v>Não</v>
      </c>
      <c r="J2632" s="10" t="str">
        <f>VLOOKUP(A2632,Planilha1!A:Y,25,FALSE)</f>
        <v>Não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Não</v>
      </c>
      <c r="H2633" s="10" t="str">
        <f>VLOOKUP(A2633,Planilha1!A:Y,23,FALSE)</f>
        <v>Não</v>
      </c>
      <c r="I2633" s="10" t="str">
        <f>VLOOKUP(A2633,Planilha1!A:Y,24,FALSE)</f>
        <v>Não</v>
      </c>
      <c r="J2633" s="10" t="str">
        <f>VLOOKUP(A2633,Planilha1!A:Y,25,FALSE)</f>
        <v>Não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Não</v>
      </c>
      <c r="F2635" s="10" t="str">
        <f>VLOOKUP(A2635,Planilha1!A:Y,21,FALSE)</f>
        <v>Não</v>
      </c>
      <c r="G2635" s="10" t="str">
        <f>VLOOKUP(A2635,Planilha1!A:Y,22,FALSE)</f>
        <v>Não</v>
      </c>
      <c r="H2635" s="10" t="str">
        <f>VLOOKUP(A2635,Planilha1!A:Y,23,FALSE)</f>
        <v>Não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Não</v>
      </c>
      <c r="H2638" s="10" t="str">
        <f>VLOOKUP(A2638,Planilha1!A:Y,23,FALSE)</f>
        <v>Não</v>
      </c>
      <c r="I2638" s="10" t="str">
        <f>VLOOKUP(A2638,Planilha1!A:Y,24,FALSE)</f>
        <v>Não</v>
      </c>
      <c r="J2638" s="10" t="str">
        <f>VLOOKUP(A2638,Planilha1!A:Y,25,FALSE)</f>
        <v>Não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Não</v>
      </c>
      <c r="H2639" s="10" t="str">
        <f>VLOOKUP(A2639,Planilha1!A:Y,23,FALSE)</f>
        <v>Não</v>
      </c>
      <c r="I2639" s="10" t="str">
        <f>VLOOKUP(A2639,Planilha1!A:Y,24,FALSE)</f>
        <v>Não</v>
      </c>
      <c r="J2639" s="10" t="str">
        <f>VLOOKUP(A2639,Planilha1!A:Y,25,FALSE)</f>
        <v>Não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Não</v>
      </c>
      <c r="H2641" s="10" t="str">
        <f>VLOOKUP(A2641,Planilha1!A:Y,23,FALSE)</f>
        <v>Não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Não</v>
      </c>
      <c r="H2642" s="10" t="str">
        <f>VLOOKUP(A2642,Planilha1!A:Y,23,FALSE)</f>
        <v>Não</v>
      </c>
      <c r="I2642" s="10" t="str">
        <f>VLOOKUP(A2642,Planilha1!A:Y,24,FALSE)</f>
        <v>Não</v>
      </c>
      <c r="J2642" s="10" t="str">
        <f>VLOOKUP(A2642,Planilha1!A:Y,25,FALSE)</f>
        <v>Não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Não</v>
      </c>
      <c r="F2643" s="10" t="str">
        <f>VLOOKUP(A2643,Planilha1!A:Y,21,FALSE)</f>
        <v>Sim</v>
      </c>
      <c r="G2643" s="10" t="str">
        <f>VLOOKUP(A2643,Planilha1!A:Y,22,FALSE)</f>
        <v>Não</v>
      </c>
      <c r="H2643" s="10" t="str">
        <f>VLOOKUP(A2643,Planilha1!A:Y,23,FALSE)</f>
        <v>Não</v>
      </c>
      <c r="I2643" s="10" t="str">
        <f>VLOOKUP(A2643,Planilha1!A:Y,24,FALSE)</f>
        <v>Não</v>
      </c>
      <c r="J2643" s="10" t="str">
        <f>VLOOKUP(A2643,Planilha1!A:Y,25,FALSE)</f>
        <v>Não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Não</v>
      </c>
      <c r="F2644" s="10" t="str">
        <f>VLOOKUP(A2644,Planilha1!A:Y,21,FALSE)</f>
        <v>Não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Não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Não</v>
      </c>
      <c r="F2646" s="10" t="str">
        <f>VLOOKUP(A2646,Planilha1!A:Y,21,FALSE)</f>
        <v>Não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Não</v>
      </c>
      <c r="I2647" s="10" t="str">
        <f>VLOOKUP(A2647,Planilha1!A:Y,24,FALSE)</f>
        <v>Não</v>
      </c>
      <c r="J2647" s="10" t="str">
        <f>VLOOKUP(A2647,Planilha1!A:Y,25,FALSE)</f>
        <v>Não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Não</v>
      </c>
      <c r="F2650" s="10" t="str">
        <f>VLOOKUP(A2650,Planilha1!A:Y,21,FALSE)</f>
        <v>Não</v>
      </c>
      <c r="G2650" s="10" t="str">
        <f>VLOOKUP(A2650,Planilha1!A:Y,22,FALSE)</f>
        <v>Não</v>
      </c>
      <c r="H2650" s="10" t="str">
        <f>VLOOKUP(A2650,Planilha1!A:Y,23,FALSE)</f>
        <v>Não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Não</v>
      </c>
      <c r="F2651" s="10" t="str">
        <f>VLOOKUP(A2651,Planilha1!A:Y,21,FALSE)</f>
        <v>Sim</v>
      </c>
      <c r="G2651" s="10" t="str">
        <f>VLOOKUP(A2651,Planilha1!A:Y,22,FALSE)</f>
        <v>Não</v>
      </c>
      <c r="H2651" s="10" t="str">
        <f>VLOOKUP(A2651,Planilha1!A:Y,23,FALSE)</f>
        <v>Não</v>
      </c>
      <c r="I2651" s="10" t="str">
        <f>VLOOKUP(A2651,Planilha1!A:Y,24,FALSE)</f>
        <v>Não</v>
      </c>
      <c r="J2651" s="10" t="str">
        <f>VLOOKUP(A2651,Planilha1!A:Y,25,FALSE)</f>
        <v>Não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Não</v>
      </c>
      <c r="H2652" s="10" t="str">
        <f>VLOOKUP(A2652,Planilha1!A:Y,23,FALSE)</f>
        <v>Não</v>
      </c>
      <c r="I2652" s="10" t="str">
        <f>VLOOKUP(A2652,Planilha1!A:Y,24,FALSE)</f>
        <v>Não</v>
      </c>
      <c r="J2652" s="10" t="str">
        <f>VLOOKUP(A2652,Planilha1!A:Y,25,FALSE)</f>
        <v>Não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Não</v>
      </c>
      <c r="H2653" s="10" t="str">
        <f>VLOOKUP(A2653,Planilha1!A:Y,23,FALSE)</f>
        <v>Não</v>
      </c>
      <c r="I2653" s="10" t="str">
        <f>VLOOKUP(A2653,Planilha1!A:Y,24,FALSE)</f>
        <v>Não</v>
      </c>
      <c r="J2653" s="10" t="str">
        <f>VLOOKUP(A2653,Planilha1!A:Y,25,FALSE)</f>
        <v>Não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Não</v>
      </c>
      <c r="H2655" s="10" t="str">
        <f>VLOOKUP(A2655,Planilha1!A:Y,23,FALSE)</f>
        <v>Não</v>
      </c>
      <c r="I2655" s="10" t="str">
        <f>VLOOKUP(A2655,Planilha1!A:Y,24,FALSE)</f>
        <v>Não</v>
      </c>
      <c r="J2655" s="10" t="str">
        <f>VLOOKUP(A2655,Planilha1!A:Y,25,FALSE)</f>
        <v>Não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Não</v>
      </c>
      <c r="H2656" s="10" t="str">
        <f>VLOOKUP(A2656,Planilha1!A:Y,23,FALSE)</f>
        <v>Não</v>
      </c>
      <c r="I2656" s="10" t="str">
        <f>VLOOKUP(A2656,Planilha1!A:Y,24,FALSE)</f>
        <v>Não</v>
      </c>
      <c r="J2656" s="10" t="str">
        <f>VLOOKUP(A2656,Planilha1!A:Y,25,FALSE)</f>
        <v>Não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Não</v>
      </c>
      <c r="I2659" s="10" t="str">
        <f>VLOOKUP(A2659,Planilha1!A:Y,24,FALSE)</f>
        <v>Não</v>
      </c>
      <c r="J2659" s="10" t="str">
        <f>VLOOKUP(A2659,Planilha1!A:Y,25,FALSE)</f>
        <v>Não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Não</v>
      </c>
      <c r="H2662" s="10" t="str">
        <f>VLOOKUP(A2662,Planilha1!A:Y,23,FALSE)</f>
        <v>Não</v>
      </c>
      <c r="I2662" s="10" t="str">
        <f>VLOOKUP(A2662,Planilha1!A:Y,24,FALSE)</f>
        <v>Não</v>
      </c>
      <c r="J2662" s="10" t="str">
        <f>VLOOKUP(A2662,Planilha1!A:Y,25,FALSE)</f>
        <v>Não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Não</v>
      </c>
      <c r="H2663" s="10" t="str">
        <f>VLOOKUP(A2663,Planilha1!A:Y,23,FALSE)</f>
        <v>Não</v>
      </c>
      <c r="I2663" s="10" t="str">
        <f>VLOOKUP(A2663,Planilha1!A:Y,24,FALSE)</f>
        <v>Não</v>
      </c>
      <c r="J2663" s="10" t="str">
        <f>VLOOKUP(A2663,Planilha1!A:Y,25,FALSE)</f>
        <v>Não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Não</v>
      </c>
      <c r="I2665" s="10" t="str">
        <f>VLOOKUP(A2665,Planilha1!A:Y,24,FALSE)</f>
        <v>Não</v>
      </c>
      <c r="J2665" s="10" t="str">
        <f>VLOOKUP(A2665,Planilha1!A:Y,25,FALSE)</f>
        <v>Não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Não</v>
      </c>
      <c r="H2666" s="10" t="str">
        <f>VLOOKUP(A2666,Planilha1!A:Y,23,FALSE)</f>
        <v>Não</v>
      </c>
      <c r="I2666" s="10" t="str">
        <f>VLOOKUP(A2666,Planilha1!A:Y,24,FALSE)</f>
        <v>Não</v>
      </c>
      <c r="J2666" s="10" t="str">
        <f>VLOOKUP(A2666,Planilha1!A:Y,25,FALSE)</f>
        <v>Não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Não</v>
      </c>
      <c r="H2667" s="10" t="str">
        <f>VLOOKUP(A2667,Planilha1!A:Y,23,FALSE)</f>
        <v>Não</v>
      </c>
      <c r="I2667" s="10" t="str">
        <f>VLOOKUP(A2667,Planilha1!A:Y,24,FALSE)</f>
        <v>Não</v>
      </c>
      <c r="J2667" s="10" t="str">
        <f>VLOOKUP(A2667,Planilha1!A:Y,25,FALSE)</f>
        <v>Não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Não</v>
      </c>
      <c r="H2668" s="10" t="str">
        <f>VLOOKUP(A2668,Planilha1!A:Y,23,FALSE)</f>
        <v>Não</v>
      </c>
      <c r="I2668" s="10" t="str">
        <f>VLOOKUP(A2668,Planilha1!A:Y,24,FALSE)</f>
        <v>Não</v>
      </c>
      <c r="J2668" s="10" t="str">
        <f>VLOOKUP(A2668,Planilha1!A:Y,25,FALSE)</f>
        <v>Não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Não</v>
      </c>
      <c r="I2669" s="10" t="str">
        <f>VLOOKUP(A2669,Planilha1!A:Y,24,FALSE)</f>
        <v>Não</v>
      </c>
      <c r="J2669" s="10" t="str">
        <f>VLOOKUP(A2669,Planilha1!A:Y,25,FALSE)</f>
        <v>Não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Não</v>
      </c>
      <c r="I2670" s="10" t="str">
        <f>VLOOKUP(A2670,Planilha1!A:Y,24,FALSE)</f>
        <v>Não</v>
      </c>
      <c r="J2670" s="10" t="str">
        <f>VLOOKUP(A2670,Planilha1!A:Y,25,FALSE)</f>
        <v>Não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Não</v>
      </c>
      <c r="H2672" s="10" t="str">
        <f>VLOOKUP(A2672,Planilha1!A:Y,23,FALSE)</f>
        <v>Não</v>
      </c>
      <c r="I2672" s="10" t="str">
        <f>VLOOKUP(A2672,Planilha1!A:Y,24,FALSE)</f>
        <v>Não</v>
      </c>
      <c r="J2672" s="10" t="str">
        <f>VLOOKUP(A2672,Planilha1!A:Y,25,FALSE)</f>
        <v>Não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Não</v>
      </c>
      <c r="I2673" s="10" t="str">
        <f>VLOOKUP(A2673,Planilha1!A:Y,24,FALSE)</f>
        <v>Não</v>
      </c>
      <c r="J2673" s="10" t="str">
        <f>VLOOKUP(A2673,Planilha1!A:Y,25,FALSE)</f>
        <v>Não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Não</v>
      </c>
      <c r="I2674" s="10" t="str">
        <f>VLOOKUP(A2674,Planilha1!A:Y,24,FALSE)</f>
        <v>Não</v>
      </c>
      <c r="J2674" s="10" t="str">
        <f>VLOOKUP(A2674,Planilha1!A:Y,25,FALSE)</f>
        <v>Não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Não</v>
      </c>
      <c r="I2675" s="10" t="str">
        <f>VLOOKUP(A2675,Planilha1!A:Y,24,FALSE)</f>
        <v>Não</v>
      </c>
      <c r="J2675" s="10" t="str">
        <f>VLOOKUP(A2675,Planilha1!A:Y,25,FALSE)</f>
        <v>Não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Não</v>
      </c>
      <c r="H2676" s="10" t="str">
        <f>VLOOKUP(A2676,Planilha1!A:Y,23,FALSE)</f>
        <v>Não</v>
      </c>
      <c r="I2676" s="10" t="str">
        <f>VLOOKUP(A2676,Planilha1!A:Y,24,FALSE)</f>
        <v>Não</v>
      </c>
      <c r="J2676" s="10" t="str">
        <f>VLOOKUP(A2676,Planilha1!A:Y,25,FALSE)</f>
        <v>Não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Não</v>
      </c>
      <c r="H2678" s="10" t="str">
        <f>VLOOKUP(A2678,Planilha1!A:Y,23,FALSE)</f>
        <v>Não</v>
      </c>
      <c r="I2678" s="10" t="str">
        <f>VLOOKUP(A2678,Planilha1!A:Y,24,FALSE)</f>
        <v>Não</v>
      </c>
      <c r="J2678" s="10" t="str">
        <f>VLOOKUP(A2678,Planilha1!A:Y,25,FALSE)</f>
        <v>Não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Não</v>
      </c>
      <c r="I2679" s="10" t="str">
        <f>VLOOKUP(A2679,Planilha1!A:Y,24,FALSE)</f>
        <v>Não</v>
      </c>
      <c r="J2679" s="10" t="str">
        <f>VLOOKUP(A2679,Planilha1!A:Y,25,FALSE)</f>
        <v>Não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Não</v>
      </c>
      <c r="H2680" s="10" t="str">
        <f>VLOOKUP(A2680,Planilha1!A:Y,23,FALSE)</f>
        <v>Não</v>
      </c>
      <c r="I2680" s="10" t="str">
        <f>VLOOKUP(A2680,Planilha1!A:Y,24,FALSE)</f>
        <v>Não</v>
      </c>
      <c r="J2680" s="10" t="str">
        <f>VLOOKUP(A2680,Planilha1!A:Y,25,FALSE)</f>
        <v>Não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Não</v>
      </c>
      <c r="H2682" s="10" t="str">
        <f>VLOOKUP(A2682,Planilha1!A:Y,23,FALSE)</f>
        <v>Não</v>
      </c>
      <c r="I2682" s="10" t="str">
        <f>VLOOKUP(A2682,Planilha1!A:Y,24,FALSE)</f>
        <v>Não</v>
      </c>
      <c r="J2682" s="10" t="str">
        <f>VLOOKUP(A2682,Planilha1!A:Y,25,FALSE)</f>
        <v>Não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Não</v>
      </c>
      <c r="I2683" s="10" t="str">
        <f>VLOOKUP(A2683,Planilha1!A:Y,24,FALSE)</f>
        <v>Não</v>
      </c>
      <c r="J2683" s="10" t="str">
        <f>VLOOKUP(A2683,Planilha1!A:Y,25,FALSE)</f>
        <v>Não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Não</v>
      </c>
      <c r="H2684" s="10" t="str">
        <f>VLOOKUP(A2684,Planilha1!A:Y,23,FALSE)</f>
        <v>Não</v>
      </c>
      <c r="I2684" s="10" t="str">
        <f>VLOOKUP(A2684,Planilha1!A:Y,24,FALSE)</f>
        <v>Não</v>
      </c>
      <c r="J2684" s="10" t="str">
        <f>VLOOKUP(A2684,Planilha1!A:Y,25,FALSE)</f>
        <v>Não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Não</v>
      </c>
      <c r="I2685" s="10" t="str">
        <f>VLOOKUP(A2685,Planilha1!A:Y,24,FALSE)</f>
        <v>Não</v>
      </c>
      <c r="J2685" s="10" t="str">
        <f>VLOOKUP(A2685,Planilha1!A:Y,25,FALSE)</f>
        <v>Não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Não</v>
      </c>
      <c r="I2686" s="10" t="str">
        <f>VLOOKUP(A2686,Planilha1!A:Y,24,FALSE)</f>
        <v>Não</v>
      </c>
      <c r="J2686" s="10" t="str">
        <f>VLOOKUP(A2686,Planilha1!A:Y,25,FALSE)</f>
        <v>Não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Não</v>
      </c>
      <c r="I2687" s="10" t="str">
        <f>VLOOKUP(A2687,Planilha1!A:Y,24,FALSE)</f>
        <v>Não</v>
      </c>
      <c r="J2687" s="10" t="str">
        <f>VLOOKUP(A2687,Planilha1!A:Y,25,FALSE)</f>
        <v>Não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Não</v>
      </c>
      <c r="I2688" s="10" t="str">
        <f>VLOOKUP(A2688,Planilha1!A:Y,24,FALSE)</f>
        <v>Não</v>
      </c>
      <c r="J2688" s="10" t="str">
        <f>VLOOKUP(A2688,Planilha1!A:Y,25,FALSE)</f>
        <v>Não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Não</v>
      </c>
      <c r="I2689" s="10" t="str">
        <f>VLOOKUP(A2689,Planilha1!A:Y,24,FALSE)</f>
        <v>Não</v>
      </c>
      <c r="J2689" s="10" t="str">
        <f>VLOOKUP(A2689,Planilha1!A:Y,25,FALSE)</f>
        <v>Não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Não</v>
      </c>
      <c r="H2690" s="10" t="str">
        <f>VLOOKUP(A2690,Planilha1!A:Y,23,FALSE)</f>
        <v>Não</v>
      </c>
      <c r="I2690" s="10" t="str">
        <f>VLOOKUP(A2690,Planilha1!A:Y,24,FALSE)</f>
        <v>Não</v>
      </c>
      <c r="J2690" s="10" t="str">
        <f>VLOOKUP(A2690,Planilha1!A:Y,25,FALSE)</f>
        <v>Não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Não</v>
      </c>
      <c r="H2691" s="10" t="str">
        <f>VLOOKUP(A2691,Planilha1!A:Y,23,FALSE)</f>
        <v>Não</v>
      </c>
      <c r="I2691" s="10" t="str">
        <f>VLOOKUP(A2691,Planilha1!A:Y,24,FALSE)</f>
        <v>Não</v>
      </c>
      <c r="J2691" s="10" t="str">
        <f>VLOOKUP(A2691,Planilha1!A:Y,25,FALSE)</f>
        <v>Não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Não</v>
      </c>
      <c r="I2693" s="10" t="str">
        <f>VLOOKUP(A2693,Planilha1!A:Y,24,FALSE)</f>
        <v>Não</v>
      </c>
      <c r="J2693" s="10" t="str">
        <f>VLOOKUP(A2693,Planilha1!A:Y,25,FALSE)</f>
        <v>Não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Não</v>
      </c>
      <c r="I2694" s="10" t="str">
        <f>VLOOKUP(A2694,Planilha1!A:Y,24,FALSE)</f>
        <v>Não</v>
      </c>
      <c r="J2694" s="10" t="str">
        <f>VLOOKUP(A2694,Planilha1!A:Y,25,FALSE)</f>
        <v>Não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Não</v>
      </c>
      <c r="H2696" s="10" t="str">
        <f>VLOOKUP(A2696,Planilha1!A:Y,23,FALSE)</f>
        <v>Não</v>
      </c>
      <c r="I2696" s="10" t="str">
        <f>VLOOKUP(A2696,Planilha1!A:Y,24,FALSE)</f>
        <v>Não</v>
      </c>
      <c r="J2696" s="10" t="str">
        <f>VLOOKUP(A2696,Planilha1!A:Y,25,FALSE)</f>
        <v>Não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Não</v>
      </c>
      <c r="H2697" s="10" t="str">
        <f>VLOOKUP(A2697,Planilha1!A:Y,23,FALSE)</f>
        <v>Não</v>
      </c>
      <c r="I2697" s="10" t="str">
        <f>VLOOKUP(A2697,Planilha1!A:Y,24,FALSE)</f>
        <v>Não</v>
      </c>
      <c r="J2697" s="10" t="str">
        <f>VLOOKUP(A2697,Planilha1!A:Y,25,FALSE)</f>
        <v>Não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Não</v>
      </c>
      <c r="H2698" s="10" t="str">
        <f>VLOOKUP(A2698,Planilha1!A:Y,23,FALSE)</f>
        <v>Não</v>
      </c>
      <c r="I2698" s="10" t="str">
        <f>VLOOKUP(A2698,Planilha1!A:Y,24,FALSE)</f>
        <v>Não</v>
      </c>
      <c r="J2698" s="10" t="str">
        <f>VLOOKUP(A2698,Planilha1!A:Y,25,FALSE)</f>
        <v>Não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Não</v>
      </c>
      <c r="H2699" s="10" t="str">
        <f>VLOOKUP(A2699,Planilha1!A:Y,23,FALSE)</f>
        <v>Não</v>
      </c>
      <c r="I2699" s="10" t="str">
        <f>VLOOKUP(A2699,Planilha1!A:Y,24,FALSE)</f>
        <v>Não</v>
      </c>
      <c r="J2699" s="10" t="str">
        <f>VLOOKUP(A2699,Planilha1!A:Y,25,FALSE)</f>
        <v>Não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Não</v>
      </c>
      <c r="H2700" s="10" t="str">
        <f>VLOOKUP(A2700,Planilha1!A:Y,23,FALSE)</f>
        <v>Não</v>
      </c>
      <c r="I2700" s="10" t="str">
        <f>VLOOKUP(A2700,Planilha1!A:Y,24,FALSE)</f>
        <v>Não</v>
      </c>
      <c r="J2700" s="10" t="str">
        <f>VLOOKUP(A2700,Planilha1!A:Y,25,FALSE)</f>
        <v>Não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Não</v>
      </c>
      <c r="I2702" s="10" t="str">
        <f>VLOOKUP(A2702,Planilha1!A:Y,24,FALSE)</f>
        <v>Não</v>
      </c>
      <c r="J2702" s="10" t="str">
        <f>VLOOKUP(A2702,Planilha1!A:Y,25,FALSE)</f>
        <v>Não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Não</v>
      </c>
      <c r="H2703" s="10" t="str">
        <f>VLOOKUP(A2703,Planilha1!A:Y,23,FALSE)</f>
        <v>Não</v>
      </c>
      <c r="I2703" s="10" t="str">
        <f>VLOOKUP(A2703,Planilha1!A:Y,24,FALSE)</f>
        <v>Não</v>
      </c>
      <c r="J2703" s="10" t="str">
        <f>VLOOKUP(A2703,Planilha1!A:Y,25,FALSE)</f>
        <v>Não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Não</v>
      </c>
      <c r="H2705" s="10" t="str">
        <f>VLOOKUP(A2705,Planilha1!A:Y,23,FALSE)</f>
        <v>Não</v>
      </c>
      <c r="I2705" s="10" t="str">
        <f>VLOOKUP(A2705,Planilha1!A:Y,24,FALSE)</f>
        <v>Não</v>
      </c>
      <c r="J2705" s="10" t="str">
        <f>VLOOKUP(A2705,Planilha1!A:Y,25,FALSE)</f>
        <v>Não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Não</v>
      </c>
      <c r="I2706" s="10" t="str">
        <f>VLOOKUP(A2706,Planilha1!A:Y,24,FALSE)</f>
        <v>Não</v>
      </c>
      <c r="J2706" s="10" t="str">
        <f>VLOOKUP(A2706,Planilha1!A:Y,25,FALSE)</f>
        <v>Não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Não</v>
      </c>
      <c r="H2707" s="10" t="str">
        <f>VLOOKUP(A2707,Planilha1!A:Y,23,FALSE)</f>
        <v>Não</v>
      </c>
      <c r="I2707" s="10" t="str">
        <f>VLOOKUP(A2707,Planilha1!A:Y,24,FALSE)</f>
        <v>Não</v>
      </c>
      <c r="J2707" s="10" t="str">
        <f>VLOOKUP(A2707,Planilha1!A:Y,25,FALSE)</f>
        <v>Não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Não</v>
      </c>
      <c r="H2708" s="10" t="str">
        <f>VLOOKUP(A2708,Planilha1!A:Y,23,FALSE)</f>
        <v>Não</v>
      </c>
      <c r="I2708" s="10" t="str">
        <f>VLOOKUP(A2708,Planilha1!A:Y,24,FALSE)</f>
        <v>Não</v>
      </c>
      <c r="J2708" s="10" t="str">
        <f>VLOOKUP(A2708,Planilha1!A:Y,25,FALSE)</f>
        <v>Não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Não</v>
      </c>
      <c r="I2709" s="10" t="str">
        <f>VLOOKUP(A2709,Planilha1!A:Y,24,FALSE)</f>
        <v>Não</v>
      </c>
      <c r="J2709" s="10" t="str">
        <f>VLOOKUP(A2709,Planilha1!A:Y,25,FALSE)</f>
        <v>Não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Não</v>
      </c>
      <c r="H2710" s="10" t="str">
        <f>VLOOKUP(A2710,Planilha1!A:Y,23,FALSE)</f>
        <v>Não</v>
      </c>
      <c r="I2710" s="10" t="str">
        <f>VLOOKUP(A2710,Planilha1!A:Y,24,FALSE)</f>
        <v>Não</v>
      </c>
      <c r="J2710" s="10" t="str">
        <f>VLOOKUP(A2710,Planilha1!A:Y,25,FALSE)</f>
        <v>Não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Não</v>
      </c>
      <c r="H2711" s="10" t="str">
        <f>VLOOKUP(A2711,Planilha1!A:Y,23,FALSE)</f>
        <v>Não</v>
      </c>
      <c r="I2711" s="10" t="str">
        <f>VLOOKUP(A2711,Planilha1!A:Y,24,FALSE)</f>
        <v>Não</v>
      </c>
      <c r="J2711" s="10" t="str">
        <f>VLOOKUP(A2711,Planilha1!A:Y,25,FALSE)</f>
        <v>Não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Não</v>
      </c>
      <c r="I2712" s="10" t="str">
        <f>VLOOKUP(A2712,Planilha1!A:Y,24,FALSE)</f>
        <v>Não</v>
      </c>
      <c r="J2712" s="10" t="str">
        <f>VLOOKUP(A2712,Planilha1!A:Y,25,FALSE)</f>
        <v>Não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Não</v>
      </c>
      <c r="H2713" s="10" t="str">
        <f>VLOOKUP(A2713,Planilha1!A:Y,23,FALSE)</f>
        <v>Não</v>
      </c>
      <c r="I2713" s="10" t="str">
        <f>VLOOKUP(A2713,Planilha1!A:Y,24,FALSE)</f>
        <v>Não</v>
      </c>
      <c r="J2713" s="10" t="str">
        <f>VLOOKUP(A2713,Planilha1!A:Y,25,FALSE)</f>
        <v>Não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Não</v>
      </c>
      <c r="H2714" s="10" t="str">
        <f>VLOOKUP(A2714,Planilha1!A:Y,23,FALSE)</f>
        <v>Não</v>
      </c>
      <c r="I2714" s="10" t="str">
        <f>VLOOKUP(A2714,Planilha1!A:Y,24,FALSE)</f>
        <v>Não</v>
      </c>
      <c r="J2714" s="10" t="str">
        <f>VLOOKUP(A2714,Planilha1!A:Y,25,FALSE)</f>
        <v>Não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Não</v>
      </c>
      <c r="H2715" s="10" t="str">
        <f>VLOOKUP(A2715,Planilha1!A:Y,23,FALSE)</f>
        <v>Não</v>
      </c>
      <c r="I2715" s="10" t="str">
        <f>VLOOKUP(A2715,Planilha1!A:Y,24,FALSE)</f>
        <v>Não</v>
      </c>
      <c r="J2715" s="10" t="str">
        <f>VLOOKUP(A2715,Planilha1!A:Y,25,FALSE)</f>
        <v>Não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Não</v>
      </c>
      <c r="H2716" s="10" t="str">
        <f>VLOOKUP(A2716,Planilha1!A:Y,23,FALSE)</f>
        <v>Não</v>
      </c>
      <c r="I2716" s="10" t="str">
        <f>VLOOKUP(A2716,Planilha1!A:Y,24,FALSE)</f>
        <v>Não</v>
      </c>
      <c r="J2716" s="10" t="str">
        <f>VLOOKUP(A2716,Planilha1!A:Y,25,FALSE)</f>
        <v>Não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Não</v>
      </c>
      <c r="H2717" s="10" t="str">
        <f>VLOOKUP(A2717,Planilha1!A:Y,23,FALSE)</f>
        <v>Não</v>
      </c>
      <c r="I2717" s="10" t="str">
        <f>VLOOKUP(A2717,Planilha1!A:Y,24,FALSE)</f>
        <v>Não</v>
      </c>
      <c r="J2717" s="10" t="str">
        <f>VLOOKUP(A2717,Planilha1!A:Y,25,FALSE)</f>
        <v>Não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Não</v>
      </c>
      <c r="H2718" s="10" t="str">
        <f>VLOOKUP(A2718,Planilha1!A:Y,23,FALSE)</f>
        <v>Não</v>
      </c>
      <c r="I2718" s="10" t="str">
        <f>VLOOKUP(A2718,Planilha1!A:Y,24,FALSE)</f>
        <v>Não</v>
      </c>
      <c r="J2718" s="10" t="str">
        <f>VLOOKUP(A2718,Planilha1!A:Y,25,FALSE)</f>
        <v>Não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Não</v>
      </c>
      <c r="H2719" s="10" t="str">
        <f>VLOOKUP(A2719,Planilha1!A:Y,23,FALSE)</f>
        <v>Não</v>
      </c>
      <c r="I2719" s="10" t="str">
        <f>VLOOKUP(A2719,Planilha1!A:Y,24,FALSE)</f>
        <v>Não</v>
      </c>
      <c r="J2719" s="10" t="str">
        <f>VLOOKUP(A2719,Planilha1!A:Y,25,FALSE)</f>
        <v>Não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Não</v>
      </c>
      <c r="H2720" s="10" t="str">
        <f>VLOOKUP(A2720,Planilha1!A:Y,23,FALSE)</f>
        <v>Não</v>
      </c>
      <c r="I2720" s="10" t="str">
        <f>VLOOKUP(A2720,Planilha1!A:Y,24,FALSE)</f>
        <v>Não</v>
      </c>
      <c r="J2720" s="10" t="str">
        <f>VLOOKUP(A2720,Planilha1!A:Y,25,FALSE)</f>
        <v>Não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Não</v>
      </c>
      <c r="I2721" s="10" t="str">
        <f>VLOOKUP(A2721,Planilha1!A:Y,24,FALSE)</f>
        <v>Não</v>
      </c>
      <c r="J2721" s="10" t="str">
        <f>VLOOKUP(A2721,Planilha1!A:Y,25,FALSE)</f>
        <v>Não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Não</v>
      </c>
      <c r="H2722" s="10" t="str">
        <f>VLOOKUP(A2722,Planilha1!A:Y,23,FALSE)</f>
        <v>Não</v>
      </c>
      <c r="I2722" s="10" t="str">
        <f>VLOOKUP(A2722,Planilha1!A:Y,24,FALSE)</f>
        <v>Não</v>
      </c>
      <c r="J2722" s="10" t="str">
        <f>VLOOKUP(A2722,Planilha1!A:Y,25,FALSE)</f>
        <v>Não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Não</v>
      </c>
      <c r="H2723" s="10" t="str">
        <f>VLOOKUP(A2723,Planilha1!A:Y,23,FALSE)</f>
        <v>Não</v>
      </c>
      <c r="I2723" s="10" t="str">
        <f>VLOOKUP(A2723,Planilha1!A:Y,24,FALSE)</f>
        <v>Não</v>
      </c>
      <c r="J2723" s="10" t="str">
        <f>VLOOKUP(A2723,Planilha1!A:Y,25,FALSE)</f>
        <v>Não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Não</v>
      </c>
      <c r="H2724" s="10" t="str">
        <f>VLOOKUP(A2724,Planilha1!A:Y,23,FALSE)</f>
        <v>Não</v>
      </c>
      <c r="I2724" s="10" t="str">
        <f>VLOOKUP(A2724,Planilha1!A:Y,24,FALSE)</f>
        <v>Não</v>
      </c>
      <c r="J2724" s="10" t="str">
        <f>VLOOKUP(A2724,Planilha1!A:Y,25,FALSE)</f>
        <v>Não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Não</v>
      </c>
      <c r="I2725" s="10" t="str">
        <f>VLOOKUP(A2725,Planilha1!A:Y,24,FALSE)</f>
        <v>Não</v>
      </c>
      <c r="J2725" s="10" t="str">
        <f>VLOOKUP(A2725,Planilha1!A:Y,25,FALSE)</f>
        <v>Não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Não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Não</v>
      </c>
      <c r="I2726" s="10" t="str">
        <f>VLOOKUP(A2726,Planilha1!A:Y,24,FALSE)</f>
        <v>Não</v>
      </c>
      <c r="J2726" s="10" t="str">
        <f>VLOOKUP(A2726,Planilha1!A:Y,25,FALSE)</f>
        <v>Não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Não</v>
      </c>
      <c r="H2727" s="10" t="str">
        <f>VLOOKUP(A2727,Planilha1!A:Y,23,FALSE)</f>
        <v>Não</v>
      </c>
      <c r="I2727" s="10" t="str">
        <f>VLOOKUP(A2727,Planilha1!A:Y,24,FALSE)</f>
        <v>Não</v>
      </c>
      <c r="J2727" s="10" t="str">
        <f>VLOOKUP(A2727,Planilha1!A:Y,25,FALSE)</f>
        <v>Não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Não</v>
      </c>
      <c r="H2728" s="10" t="str">
        <f>VLOOKUP(A2728,Planilha1!A:Y,23,FALSE)</f>
        <v>Não</v>
      </c>
      <c r="I2728" s="10" t="str">
        <f>VLOOKUP(A2728,Planilha1!A:Y,24,FALSE)</f>
        <v>Não</v>
      </c>
      <c r="J2728" s="10" t="str">
        <f>VLOOKUP(A2728,Planilha1!A:Y,25,FALSE)</f>
        <v>Não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Não</v>
      </c>
      <c r="H2729" s="10" t="str">
        <f>VLOOKUP(A2729,Planilha1!A:Y,23,FALSE)</f>
        <v>Não</v>
      </c>
      <c r="I2729" s="10" t="str">
        <f>VLOOKUP(A2729,Planilha1!A:Y,24,FALSE)</f>
        <v>Não</v>
      </c>
      <c r="J2729" s="10" t="str">
        <f>VLOOKUP(A2729,Planilha1!A:Y,25,FALSE)</f>
        <v>Não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Não</v>
      </c>
      <c r="H2730" s="10" t="str">
        <f>VLOOKUP(A2730,Planilha1!A:Y,23,FALSE)</f>
        <v>Não</v>
      </c>
      <c r="I2730" s="10" t="str">
        <f>VLOOKUP(A2730,Planilha1!A:Y,24,FALSE)</f>
        <v>Não</v>
      </c>
      <c r="J2730" s="10" t="str">
        <f>VLOOKUP(A2730,Planilha1!A:Y,25,FALSE)</f>
        <v>Não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Não</v>
      </c>
      <c r="H2731" s="10" t="str">
        <f>VLOOKUP(A2731,Planilha1!A:Y,23,FALSE)</f>
        <v>Não</v>
      </c>
      <c r="I2731" s="10" t="str">
        <f>VLOOKUP(A2731,Planilha1!A:Y,24,FALSE)</f>
        <v>Não</v>
      </c>
      <c r="J2731" s="10" t="str">
        <f>VLOOKUP(A2731,Planilha1!A:Y,25,FALSE)</f>
        <v>Não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Não</v>
      </c>
      <c r="H2732" s="10" t="str">
        <f>VLOOKUP(A2732,Planilha1!A:Y,23,FALSE)</f>
        <v>Não</v>
      </c>
      <c r="I2732" s="10" t="str">
        <f>VLOOKUP(A2732,Planilha1!A:Y,24,FALSE)</f>
        <v>Não</v>
      </c>
      <c r="J2732" s="10" t="str">
        <f>VLOOKUP(A2732,Planilha1!A:Y,25,FALSE)</f>
        <v>Não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Não</v>
      </c>
      <c r="H2733" s="10" t="str">
        <f>VLOOKUP(A2733,Planilha1!A:Y,23,FALSE)</f>
        <v>Não</v>
      </c>
      <c r="I2733" s="10" t="str">
        <f>VLOOKUP(A2733,Planilha1!A:Y,24,FALSE)</f>
        <v>Não</v>
      </c>
      <c r="J2733" s="10" t="str">
        <f>VLOOKUP(A2733,Planilha1!A:Y,25,FALSE)</f>
        <v>Não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Não</v>
      </c>
      <c r="H2734" s="10" t="str">
        <f>VLOOKUP(A2734,Planilha1!A:Y,23,FALSE)</f>
        <v>Não</v>
      </c>
      <c r="I2734" s="10" t="str">
        <f>VLOOKUP(A2734,Planilha1!A:Y,24,FALSE)</f>
        <v>Não</v>
      </c>
      <c r="J2734" s="10" t="str">
        <f>VLOOKUP(A2734,Planilha1!A:Y,25,FALSE)</f>
        <v>Não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Não</v>
      </c>
      <c r="H2736" s="10" t="str">
        <f>VLOOKUP(A2736,Planilha1!A:Y,23,FALSE)</f>
        <v>Não</v>
      </c>
      <c r="I2736" s="10" t="str">
        <f>VLOOKUP(A2736,Planilha1!A:Y,24,FALSE)</f>
        <v>Não</v>
      </c>
      <c r="J2736" s="10" t="str">
        <f>VLOOKUP(A2736,Planilha1!A:Y,25,FALSE)</f>
        <v>Não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Não</v>
      </c>
      <c r="I2737" s="10" t="str">
        <f>VLOOKUP(A2737,Planilha1!A:Y,24,FALSE)</f>
        <v>Não</v>
      </c>
      <c r="J2737" s="10" t="str">
        <f>VLOOKUP(A2737,Planilha1!A:Y,25,FALSE)</f>
        <v>Não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Não</v>
      </c>
      <c r="F2738" s="10" t="str">
        <f>VLOOKUP(A2738,Planilha1!A:Y,21,FALSE)</f>
        <v>Sim</v>
      </c>
      <c r="G2738" s="10" t="str">
        <f>VLOOKUP(A2738,Planilha1!A:Y,22,FALSE)</f>
        <v>Não</v>
      </c>
      <c r="H2738" s="10" t="str">
        <f>VLOOKUP(A2738,Planilha1!A:Y,23,FALSE)</f>
        <v>Não</v>
      </c>
      <c r="I2738" s="10" t="str">
        <f>VLOOKUP(A2738,Planilha1!A:Y,24,FALSE)</f>
        <v>Não</v>
      </c>
      <c r="J2738" s="10" t="str">
        <f>VLOOKUP(A2738,Planilha1!A:Y,25,FALSE)</f>
        <v>Não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Não</v>
      </c>
      <c r="H2739" s="10" t="str">
        <f>VLOOKUP(A2739,Planilha1!A:Y,23,FALSE)</f>
        <v>Não</v>
      </c>
      <c r="I2739" s="10" t="str">
        <f>VLOOKUP(A2739,Planilha1!A:Y,24,FALSE)</f>
        <v>Não</v>
      </c>
      <c r="J2739" s="10" t="str">
        <f>VLOOKUP(A2739,Planilha1!A:Y,25,FALSE)</f>
        <v>Não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Não</v>
      </c>
      <c r="H2740" s="10" t="str">
        <f>VLOOKUP(A2740,Planilha1!A:Y,23,FALSE)</f>
        <v>Não</v>
      </c>
      <c r="I2740" s="10" t="str">
        <f>VLOOKUP(A2740,Planilha1!A:Y,24,FALSE)</f>
        <v>Não</v>
      </c>
      <c r="J2740" s="10" t="str">
        <f>VLOOKUP(A2740,Planilha1!A:Y,25,FALSE)</f>
        <v>Não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Não</v>
      </c>
      <c r="H2741" s="10" t="str">
        <f>VLOOKUP(A2741,Planilha1!A:Y,23,FALSE)</f>
        <v>Não</v>
      </c>
      <c r="I2741" s="10" t="str">
        <f>VLOOKUP(A2741,Planilha1!A:Y,24,FALSE)</f>
        <v>Não</v>
      </c>
      <c r="J2741" s="10" t="str">
        <f>VLOOKUP(A2741,Planilha1!A:Y,25,FALSE)</f>
        <v>Não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Não</v>
      </c>
      <c r="H2742" s="10" t="str">
        <f>VLOOKUP(A2742,Planilha1!A:Y,23,FALSE)</f>
        <v>Não</v>
      </c>
      <c r="I2742" s="10" t="str">
        <f>VLOOKUP(A2742,Planilha1!A:Y,24,FALSE)</f>
        <v>Não</v>
      </c>
      <c r="J2742" s="10" t="str">
        <f>VLOOKUP(A2742,Planilha1!A:Y,25,FALSE)</f>
        <v>Não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Não</v>
      </c>
      <c r="I2743" s="10" t="str">
        <f>VLOOKUP(A2743,Planilha1!A:Y,24,FALSE)</f>
        <v>Não</v>
      </c>
      <c r="J2743" s="10" t="str">
        <f>VLOOKUP(A2743,Planilha1!A:Y,25,FALSE)</f>
        <v>Não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Não</v>
      </c>
      <c r="H2744" s="10" t="str">
        <f>VLOOKUP(A2744,Planilha1!A:Y,23,FALSE)</f>
        <v>Não</v>
      </c>
      <c r="I2744" s="10" t="str">
        <f>VLOOKUP(A2744,Planilha1!A:Y,24,FALSE)</f>
        <v>Não</v>
      </c>
      <c r="J2744" s="10" t="str">
        <f>VLOOKUP(A2744,Planilha1!A:Y,25,FALSE)</f>
        <v>Não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Não</v>
      </c>
      <c r="H2745" s="10" t="str">
        <f>VLOOKUP(A2745,Planilha1!A:Y,23,FALSE)</f>
        <v>Não</v>
      </c>
      <c r="I2745" s="10" t="str">
        <f>VLOOKUP(A2745,Planilha1!A:Y,24,FALSE)</f>
        <v>Não</v>
      </c>
      <c r="J2745" s="10" t="str">
        <f>VLOOKUP(A2745,Planilha1!A:Y,25,FALSE)</f>
        <v>Não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Não</v>
      </c>
      <c r="H2746" s="10" t="str">
        <f>VLOOKUP(A2746,Planilha1!A:Y,23,FALSE)</f>
        <v>Não</v>
      </c>
      <c r="I2746" s="10" t="str">
        <f>VLOOKUP(A2746,Planilha1!A:Y,24,FALSE)</f>
        <v>Não</v>
      </c>
      <c r="J2746" s="10" t="str">
        <f>VLOOKUP(A2746,Planilha1!A:Y,25,FALSE)</f>
        <v>Não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Não</v>
      </c>
      <c r="I2747" s="10" t="str">
        <f>VLOOKUP(A2747,Planilha1!A:Y,24,FALSE)</f>
        <v>Não</v>
      </c>
      <c r="J2747" s="10" t="str">
        <f>VLOOKUP(A2747,Planilha1!A:Y,25,FALSE)</f>
        <v>Não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Não</v>
      </c>
      <c r="H2748" s="10" t="str">
        <f>VLOOKUP(A2748,Planilha1!A:Y,23,FALSE)</f>
        <v>Não</v>
      </c>
      <c r="I2748" s="10" t="str">
        <f>VLOOKUP(A2748,Planilha1!A:Y,24,FALSE)</f>
        <v>Não</v>
      </c>
      <c r="J2748" s="10" t="str">
        <f>VLOOKUP(A2748,Planilha1!A:Y,25,FALSE)</f>
        <v>Não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Não</v>
      </c>
      <c r="H2749" s="10" t="str">
        <f>VLOOKUP(A2749,Planilha1!A:Y,23,FALSE)</f>
        <v>Não</v>
      </c>
      <c r="I2749" s="10" t="str">
        <f>VLOOKUP(A2749,Planilha1!A:Y,24,FALSE)</f>
        <v>Não</v>
      </c>
      <c r="J2749" s="10" t="str">
        <f>VLOOKUP(A2749,Planilha1!A:Y,25,FALSE)</f>
        <v>Não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Não</v>
      </c>
      <c r="H2750" s="10" t="str">
        <f>VLOOKUP(A2750,Planilha1!A:Y,23,FALSE)</f>
        <v>Não</v>
      </c>
      <c r="I2750" s="10" t="str">
        <f>VLOOKUP(A2750,Planilha1!A:Y,24,FALSE)</f>
        <v>Não</v>
      </c>
      <c r="J2750" s="10" t="str">
        <f>VLOOKUP(A2750,Planilha1!A:Y,25,FALSE)</f>
        <v>Não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Não</v>
      </c>
      <c r="H2751" s="10" t="str">
        <f>VLOOKUP(A2751,Planilha1!A:Y,23,FALSE)</f>
        <v>Não</v>
      </c>
      <c r="I2751" s="10" t="str">
        <f>VLOOKUP(A2751,Planilha1!A:Y,24,FALSE)</f>
        <v>Não</v>
      </c>
      <c r="J2751" s="10" t="str">
        <f>VLOOKUP(A2751,Planilha1!A:Y,25,FALSE)</f>
        <v>Não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Não</v>
      </c>
      <c r="I2752" s="10" t="str">
        <f>VLOOKUP(A2752,Planilha1!A:Y,24,FALSE)</f>
        <v>Não</v>
      </c>
      <c r="J2752" s="10" t="str">
        <f>VLOOKUP(A2752,Planilha1!A:Y,25,FALSE)</f>
        <v>Não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Não</v>
      </c>
      <c r="H2753" s="10" t="str">
        <f>VLOOKUP(A2753,Planilha1!A:Y,23,FALSE)</f>
        <v>Não</v>
      </c>
      <c r="I2753" s="10" t="str">
        <f>VLOOKUP(A2753,Planilha1!A:Y,24,FALSE)</f>
        <v>Não</v>
      </c>
      <c r="J2753" s="10" t="str">
        <f>VLOOKUP(A2753,Planilha1!A:Y,25,FALSE)</f>
        <v>Não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Não</v>
      </c>
      <c r="I2754" s="10" t="str">
        <f>VLOOKUP(A2754,Planilha1!A:Y,24,FALSE)</f>
        <v>Não</v>
      </c>
      <c r="J2754" s="10" t="str">
        <f>VLOOKUP(A2754,Planilha1!A:Y,25,FALSE)</f>
        <v>Não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Não</v>
      </c>
      <c r="H2755" s="10" t="str">
        <f>VLOOKUP(A2755,Planilha1!A:Y,23,FALSE)</f>
        <v>Não</v>
      </c>
      <c r="I2755" s="10" t="str">
        <f>VLOOKUP(A2755,Planilha1!A:Y,24,FALSE)</f>
        <v>Não</v>
      </c>
      <c r="J2755" s="10" t="str">
        <f>VLOOKUP(A2755,Planilha1!A:Y,25,FALSE)</f>
        <v>Não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Não</v>
      </c>
      <c r="H2756" s="10" t="str">
        <f>VLOOKUP(A2756,Planilha1!A:Y,23,FALSE)</f>
        <v>Não</v>
      </c>
      <c r="I2756" s="10" t="str">
        <f>VLOOKUP(A2756,Planilha1!A:Y,24,FALSE)</f>
        <v>Não</v>
      </c>
      <c r="J2756" s="10" t="str">
        <f>VLOOKUP(A2756,Planilha1!A:Y,25,FALSE)</f>
        <v>Não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Não</v>
      </c>
      <c r="H2757" s="10" t="str">
        <f>VLOOKUP(A2757,Planilha1!A:Y,23,FALSE)</f>
        <v>Não</v>
      </c>
      <c r="I2757" s="10" t="str">
        <f>VLOOKUP(A2757,Planilha1!A:Y,24,FALSE)</f>
        <v>Não</v>
      </c>
      <c r="J2757" s="10" t="str">
        <f>VLOOKUP(A2757,Planilha1!A:Y,25,FALSE)</f>
        <v>Não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Não</v>
      </c>
      <c r="H2758" s="10" t="str">
        <f>VLOOKUP(A2758,Planilha1!A:Y,23,FALSE)</f>
        <v>Não</v>
      </c>
      <c r="I2758" s="10" t="str">
        <f>VLOOKUP(A2758,Planilha1!A:Y,24,FALSE)</f>
        <v>Não</v>
      </c>
      <c r="J2758" s="10" t="str">
        <f>VLOOKUP(A2758,Planilha1!A:Y,25,FALSE)</f>
        <v>Não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Não</v>
      </c>
      <c r="H2759" s="10" t="str">
        <f>VLOOKUP(A2759,Planilha1!A:Y,23,FALSE)</f>
        <v>Não</v>
      </c>
      <c r="I2759" s="10" t="str">
        <f>VLOOKUP(A2759,Planilha1!A:Y,24,FALSE)</f>
        <v>Não</v>
      </c>
      <c r="J2759" s="10" t="str">
        <f>VLOOKUP(A2759,Planilha1!A:Y,25,FALSE)</f>
        <v>Não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Não</v>
      </c>
      <c r="H2760" s="10" t="str">
        <f>VLOOKUP(A2760,Planilha1!A:Y,23,FALSE)</f>
        <v>Não</v>
      </c>
      <c r="I2760" s="10" t="str">
        <f>VLOOKUP(A2760,Planilha1!A:Y,24,FALSE)</f>
        <v>Não</v>
      </c>
      <c r="J2760" s="10" t="str">
        <f>VLOOKUP(A2760,Planilha1!A:Y,25,FALSE)</f>
        <v>Não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Não</v>
      </c>
      <c r="H2761" s="10" t="str">
        <f>VLOOKUP(A2761,Planilha1!A:Y,23,FALSE)</f>
        <v>Não</v>
      </c>
      <c r="I2761" s="10" t="str">
        <f>VLOOKUP(A2761,Planilha1!A:Y,24,FALSE)</f>
        <v>Não</v>
      </c>
      <c r="J2761" s="10" t="str">
        <f>VLOOKUP(A2761,Planilha1!A:Y,25,FALSE)</f>
        <v>Não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Não</v>
      </c>
      <c r="H2762" s="10" t="str">
        <f>VLOOKUP(A2762,Planilha1!A:Y,23,FALSE)</f>
        <v>Não</v>
      </c>
      <c r="I2762" s="10" t="str">
        <f>VLOOKUP(A2762,Planilha1!A:Y,24,FALSE)</f>
        <v>Não</v>
      </c>
      <c r="J2762" s="10" t="str">
        <f>VLOOKUP(A2762,Planilha1!A:Y,25,FALSE)</f>
        <v>Não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Não</v>
      </c>
      <c r="H2763" s="10" t="str">
        <f>VLOOKUP(A2763,Planilha1!A:Y,23,FALSE)</f>
        <v>Não</v>
      </c>
      <c r="I2763" s="10" t="str">
        <f>VLOOKUP(A2763,Planilha1!A:Y,24,FALSE)</f>
        <v>Não</v>
      </c>
      <c r="J2763" s="10" t="str">
        <f>VLOOKUP(A2763,Planilha1!A:Y,25,FALSE)</f>
        <v>Não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Não</v>
      </c>
      <c r="H2764" s="10" t="str">
        <f>VLOOKUP(A2764,Planilha1!A:Y,23,FALSE)</f>
        <v>Não</v>
      </c>
      <c r="I2764" s="10" t="str">
        <f>VLOOKUP(A2764,Planilha1!A:Y,24,FALSE)</f>
        <v>Não</v>
      </c>
      <c r="J2764" s="10" t="str">
        <f>VLOOKUP(A2764,Planilha1!A:Y,25,FALSE)</f>
        <v>Não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Não</v>
      </c>
      <c r="I2765" s="10" t="str">
        <f>VLOOKUP(A2765,Planilha1!A:Y,24,FALSE)</f>
        <v>Não</v>
      </c>
      <c r="J2765" s="10" t="str">
        <f>VLOOKUP(A2765,Planilha1!A:Y,25,FALSE)</f>
        <v>Não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Não</v>
      </c>
      <c r="H2766" s="10" t="str">
        <f>VLOOKUP(A2766,Planilha1!A:Y,23,FALSE)</f>
        <v>Não</v>
      </c>
      <c r="I2766" s="10" t="str">
        <f>VLOOKUP(A2766,Planilha1!A:Y,24,FALSE)</f>
        <v>Não</v>
      </c>
      <c r="J2766" s="10" t="str">
        <f>VLOOKUP(A2766,Planilha1!A:Y,25,FALSE)</f>
        <v>Não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Não</v>
      </c>
      <c r="H2767" s="10" t="str">
        <f>VLOOKUP(A2767,Planilha1!A:Y,23,FALSE)</f>
        <v>Não</v>
      </c>
      <c r="I2767" s="10" t="str">
        <f>VLOOKUP(A2767,Planilha1!A:Y,24,FALSE)</f>
        <v>Não</v>
      </c>
      <c r="J2767" s="10" t="str">
        <f>VLOOKUP(A2767,Planilha1!A:Y,25,FALSE)</f>
        <v>Não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Não</v>
      </c>
      <c r="H2768" s="10" t="str">
        <f>VLOOKUP(A2768,Planilha1!A:Y,23,FALSE)</f>
        <v>Não</v>
      </c>
      <c r="I2768" s="10" t="str">
        <f>VLOOKUP(A2768,Planilha1!A:Y,24,FALSE)</f>
        <v>Não</v>
      </c>
      <c r="J2768" s="10" t="str">
        <f>VLOOKUP(A2768,Planilha1!A:Y,25,FALSE)</f>
        <v>Não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Não</v>
      </c>
      <c r="I2769" s="10" t="str">
        <f>VLOOKUP(A2769,Planilha1!A:Y,24,FALSE)</f>
        <v>Não</v>
      </c>
      <c r="J2769" s="10" t="str">
        <f>VLOOKUP(A2769,Planilha1!A:Y,25,FALSE)</f>
        <v>Não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Não</v>
      </c>
      <c r="I2770" s="10" t="str">
        <f>VLOOKUP(A2770,Planilha1!A:Y,24,FALSE)</f>
        <v>Não</v>
      </c>
      <c r="J2770" s="10" t="str">
        <f>VLOOKUP(A2770,Planilha1!A:Y,25,FALSE)</f>
        <v>Não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Não</v>
      </c>
      <c r="I2771" s="10" t="str">
        <f>VLOOKUP(A2771,Planilha1!A:Y,24,FALSE)</f>
        <v>Não</v>
      </c>
      <c r="J2771" s="10" t="str">
        <f>VLOOKUP(A2771,Planilha1!A:Y,25,FALSE)</f>
        <v>Não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Não</v>
      </c>
      <c r="H2772" s="10" t="str">
        <f>VLOOKUP(A2772,Planilha1!A:Y,23,FALSE)</f>
        <v>Não</v>
      </c>
      <c r="I2772" s="10" t="str">
        <f>VLOOKUP(A2772,Planilha1!A:Y,24,FALSE)</f>
        <v>Não</v>
      </c>
      <c r="J2772" s="10" t="str">
        <f>VLOOKUP(A2772,Planilha1!A:Y,25,FALSE)</f>
        <v>Não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Não</v>
      </c>
      <c r="H2773" s="10" t="str">
        <f>VLOOKUP(A2773,Planilha1!A:Y,23,FALSE)</f>
        <v>Não</v>
      </c>
      <c r="I2773" s="10" t="str">
        <f>VLOOKUP(A2773,Planilha1!A:Y,24,FALSE)</f>
        <v>Não</v>
      </c>
      <c r="J2773" s="10" t="str">
        <f>VLOOKUP(A2773,Planilha1!A:Y,25,FALSE)</f>
        <v>Não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Não</v>
      </c>
      <c r="H2774" s="10" t="str">
        <f>VLOOKUP(A2774,Planilha1!A:Y,23,FALSE)</f>
        <v>Não</v>
      </c>
      <c r="I2774" s="10" t="str">
        <f>VLOOKUP(A2774,Planilha1!A:Y,24,FALSE)</f>
        <v>Não</v>
      </c>
      <c r="J2774" s="10" t="str">
        <f>VLOOKUP(A2774,Planilha1!A:Y,25,FALSE)</f>
        <v>Não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Não</v>
      </c>
      <c r="I2775" s="10" t="str">
        <f>VLOOKUP(A2775,Planilha1!A:Y,24,FALSE)</f>
        <v>Não</v>
      </c>
      <c r="J2775" s="10" t="str">
        <f>VLOOKUP(A2775,Planilha1!A:Y,25,FALSE)</f>
        <v>Não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Não</v>
      </c>
      <c r="H2776" s="10" t="str">
        <f>VLOOKUP(A2776,Planilha1!A:Y,23,FALSE)</f>
        <v>Não</v>
      </c>
      <c r="I2776" s="10" t="str">
        <f>VLOOKUP(A2776,Planilha1!A:Y,24,FALSE)</f>
        <v>Não</v>
      </c>
      <c r="J2776" s="10" t="str">
        <f>VLOOKUP(A2776,Planilha1!A:Y,25,FALSE)</f>
        <v>Não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Não</v>
      </c>
      <c r="H2777" s="10" t="str">
        <f>VLOOKUP(A2777,Planilha1!A:Y,23,FALSE)</f>
        <v>Não</v>
      </c>
      <c r="I2777" s="10" t="str">
        <f>VLOOKUP(A2777,Planilha1!A:Y,24,FALSE)</f>
        <v>Não</v>
      </c>
      <c r="J2777" s="10" t="str">
        <f>VLOOKUP(A2777,Planilha1!A:Y,25,FALSE)</f>
        <v>Não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Não</v>
      </c>
      <c r="H2778" s="10" t="str">
        <f>VLOOKUP(A2778,Planilha1!A:Y,23,FALSE)</f>
        <v>Não</v>
      </c>
      <c r="I2778" s="10" t="str">
        <f>VLOOKUP(A2778,Planilha1!A:Y,24,FALSE)</f>
        <v>Não</v>
      </c>
      <c r="J2778" s="10" t="str">
        <f>VLOOKUP(A2778,Planilha1!A:Y,25,FALSE)</f>
        <v>Não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Não</v>
      </c>
      <c r="H2779" s="10" t="str">
        <f>VLOOKUP(A2779,Planilha1!A:Y,23,FALSE)</f>
        <v>Não</v>
      </c>
      <c r="I2779" s="10" t="str">
        <f>VLOOKUP(A2779,Planilha1!A:Y,24,FALSE)</f>
        <v>Não</v>
      </c>
      <c r="J2779" s="10" t="str">
        <f>VLOOKUP(A2779,Planilha1!A:Y,25,FALSE)</f>
        <v>Não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Não</v>
      </c>
      <c r="H2780" s="10" t="str">
        <f>VLOOKUP(A2780,Planilha1!A:Y,23,FALSE)</f>
        <v>Não</v>
      </c>
      <c r="I2780" s="10" t="str">
        <f>VLOOKUP(A2780,Planilha1!A:Y,24,FALSE)</f>
        <v>Não</v>
      </c>
      <c r="J2780" s="10" t="str">
        <f>VLOOKUP(A2780,Planilha1!A:Y,25,FALSE)</f>
        <v>Não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Não</v>
      </c>
      <c r="H2781" s="10" t="str">
        <f>VLOOKUP(A2781,Planilha1!A:Y,23,FALSE)</f>
        <v>Não</v>
      </c>
      <c r="I2781" s="10" t="str">
        <f>VLOOKUP(A2781,Planilha1!A:Y,24,FALSE)</f>
        <v>Não</v>
      </c>
      <c r="J2781" s="10" t="str">
        <f>VLOOKUP(A2781,Planilha1!A:Y,25,FALSE)</f>
        <v>Não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Não</v>
      </c>
      <c r="H2782" s="10" t="str">
        <f>VLOOKUP(A2782,Planilha1!A:Y,23,FALSE)</f>
        <v>Não</v>
      </c>
      <c r="I2782" s="10" t="str">
        <f>VLOOKUP(A2782,Planilha1!A:Y,24,FALSE)</f>
        <v>Não</v>
      </c>
      <c r="J2782" s="10" t="str">
        <f>VLOOKUP(A2782,Planilha1!A:Y,25,FALSE)</f>
        <v>Não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Não</v>
      </c>
      <c r="H2783" s="10" t="str">
        <f>VLOOKUP(A2783,Planilha1!A:Y,23,FALSE)</f>
        <v>Não</v>
      </c>
      <c r="I2783" s="10" t="str">
        <f>VLOOKUP(A2783,Planilha1!A:Y,24,FALSE)</f>
        <v>Não</v>
      </c>
      <c r="J2783" s="10" t="str">
        <f>VLOOKUP(A2783,Planilha1!A:Y,25,FALSE)</f>
        <v>Não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Não</v>
      </c>
      <c r="H2784" s="10" t="str">
        <f>VLOOKUP(A2784,Planilha1!A:Y,23,FALSE)</f>
        <v>Não</v>
      </c>
      <c r="I2784" s="10" t="str">
        <f>VLOOKUP(A2784,Planilha1!A:Y,24,FALSE)</f>
        <v>Não</v>
      </c>
      <c r="J2784" s="10" t="str">
        <f>VLOOKUP(A2784,Planilha1!A:Y,25,FALSE)</f>
        <v>Não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Não</v>
      </c>
      <c r="I2785" s="10" t="str">
        <f>VLOOKUP(A2785,Planilha1!A:Y,24,FALSE)</f>
        <v>Não</v>
      </c>
      <c r="J2785" s="10" t="str">
        <f>VLOOKUP(A2785,Planilha1!A:Y,25,FALSE)</f>
        <v>Não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Não</v>
      </c>
      <c r="H2786" s="10" t="str">
        <f>VLOOKUP(A2786,Planilha1!A:Y,23,FALSE)</f>
        <v>Não</v>
      </c>
      <c r="I2786" s="10" t="str">
        <f>VLOOKUP(A2786,Planilha1!A:Y,24,FALSE)</f>
        <v>Não</v>
      </c>
      <c r="J2786" s="10" t="str">
        <f>VLOOKUP(A2786,Planilha1!A:Y,25,FALSE)</f>
        <v>Não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Não</v>
      </c>
      <c r="H2787" s="10" t="str">
        <f>VLOOKUP(A2787,Planilha1!A:Y,23,FALSE)</f>
        <v>Não</v>
      </c>
      <c r="I2787" s="10" t="str">
        <f>VLOOKUP(A2787,Planilha1!A:Y,24,FALSE)</f>
        <v>Não</v>
      </c>
      <c r="J2787" s="10" t="str">
        <f>VLOOKUP(A2787,Planilha1!A:Y,25,FALSE)</f>
        <v>Não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Não</v>
      </c>
      <c r="H2788" s="10" t="str">
        <f>VLOOKUP(A2788,Planilha1!A:Y,23,FALSE)</f>
        <v>Não</v>
      </c>
      <c r="I2788" s="10" t="str">
        <f>VLOOKUP(A2788,Planilha1!A:Y,24,FALSE)</f>
        <v>Não</v>
      </c>
      <c r="J2788" s="10" t="str">
        <f>VLOOKUP(A2788,Planilha1!A:Y,25,FALSE)</f>
        <v>Não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Não</v>
      </c>
      <c r="I2789" s="10" t="str">
        <f>VLOOKUP(A2789,Planilha1!A:Y,24,FALSE)</f>
        <v>Não</v>
      </c>
      <c r="J2789" s="10" t="str">
        <f>VLOOKUP(A2789,Planilha1!A:Y,25,FALSE)</f>
        <v>Não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Não</v>
      </c>
      <c r="H2790" s="10" t="str">
        <f>VLOOKUP(A2790,Planilha1!A:Y,23,FALSE)</f>
        <v>Não</v>
      </c>
      <c r="I2790" s="10" t="str">
        <f>VLOOKUP(A2790,Planilha1!A:Y,24,FALSE)</f>
        <v>Não</v>
      </c>
      <c r="J2790" s="10" t="str">
        <f>VLOOKUP(A2790,Planilha1!A:Y,25,FALSE)</f>
        <v>Não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Não</v>
      </c>
      <c r="H2791" s="10" t="str">
        <f>VLOOKUP(A2791,Planilha1!A:Y,23,FALSE)</f>
        <v>Não</v>
      </c>
      <c r="I2791" s="10" t="str">
        <f>VLOOKUP(A2791,Planilha1!A:Y,24,FALSE)</f>
        <v>Não</v>
      </c>
      <c r="J2791" s="10" t="str">
        <f>VLOOKUP(A2791,Planilha1!A:Y,25,FALSE)</f>
        <v>Não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Não</v>
      </c>
      <c r="I2792" s="10" t="str">
        <f>VLOOKUP(A2792,Planilha1!A:Y,24,FALSE)</f>
        <v>Não</v>
      </c>
      <c r="J2792" s="10" t="str">
        <f>VLOOKUP(A2792,Planilha1!A:Y,25,FALSE)</f>
        <v>Não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Não</v>
      </c>
      <c r="H2793" s="10" t="str">
        <f>VLOOKUP(A2793,Planilha1!A:Y,23,FALSE)</f>
        <v>Não</v>
      </c>
      <c r="I2793" s="10" t="str">
        <f>VLOOKUP(A2793,Planilha1!A:Y,24,FALSE)</f>
        <v>Não</v>
      </c>
      <c r="J2793" s="10" t="str">
        <f>VLOOKUP(A2793,Planilha1!A:Y,25,FALSE)</f>
        <v>Não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Não</v>
      </c>
      <c r="I2794" s="10" t="str">
        <f>VLOOKUP(A2794,Planilha1!A:Y,24,FALSE)</f>
        <v>Não</v>
      </c>
      <c r="J2794" s="10" t="str">
        <f>VLOOKUP(A2794,Planilha1!A:Y,25,FALSE)</f>
        <v>Não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Não</v>
      </c>
      <c r="H2795" s="10" t="str">
        <f>VLOOKUP(A2795,Planilha1!A:Y,23,FALSE)</f>
        <v>Não</v>
      </c>
      <c r="I2795" s="10" t="str">
        <f>VLOOKUP(A2795,Planilha1!A:Y,24,FALSE)</f>
        <v>Não</v>
      </c>
      <c r="J2795" s="10" t="str">
        <f>VLOOKUP(A2795,Planilha1!A:Y,25,FALSE)</f>
        <v>Não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Não</v>
      </c>
      <c r="I2796" s="10" t="str">
        <f>VLOOKUP(A2796,Planilha1!A:Y,24,FALSE)</f>
        <v>Não</v>
      </c>
      <c r="J2796" s="10" t="str">
        <f>VLOOKUP(A2796,Planilha1!A:Y,25,FALSE)</f>
        <v>Não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Não</v>
      </c>
      <c r="H2797" s="10" t="str">
        <f>VLOOKUP(A2797,Planilha1!A:Y,23,FALSE)</f>
        <v>Não</v>
      </c>
      <c r="I2797" s="10" t="str">
        <f>VLOOKUP(A2797,Planilha1!A:Y,24,FALSE)</f>
        <v>Não</v>
      </c>
      <c r="J2797" s="10" t="str">
        <f>VLOOKUP(A2797,Planilha1!A:Y,25,FALSE)</f>
        <v>Não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Não</v>
      </c>
      <c r="H2798" s="10" t="str">
        <f>VLOOKUP(A2798,Planilha1!A:Y,23,FALSE)</f>
        <v>Não</v>
      </c>
      <c r="I2798" s="10" t="str">
        <f>VLOOKUP(A2798,Planilha1!A:Y,24,FALSE)</f>
        <v>Não</v>
      </c>
      <c r="J2798" s="10" t="str">
        <f>VLOOKUP(A2798,Planilha1!A:Y,25,FALSE)</f>
        <v>Não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Não</v>
      </c>
      <c r="H2799" s="10" t="str">
        <f>VLOOKUP(A2799,Planilha1!A:Y,23,FALSE)</f>
        <v>Não</v>
      </c>
      <c r="I2799" s="10" t="str">
        <f>VLOOKUP(A2799,Planilha1!A:Y,24,FALSE)</f>
        <v>Não</v>
      </c>
      <c r="J2799" s="10" t="str">
        <f>VLOOKUP(A2799,Planilha1!A:Y,25,FALSE)</f>
        <v>Não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Não</v>
      </c>
      <c r="H2800" s="10" t="str">
        <f>VLOOKUP(A2800,Planilha1!A:Y,23,FALSE)</f>
        <v>Não</v>
      </c>
      <c r="I2800" s="10" t="str">
        <f>VLOOKUP(A2800,Planilha1!A:Y,24,FALSE)</f>
        <v>Não</v>
      </c>
      <c r="J2800" s="10" t="str">
        <f>VLOOKUP(A2800,Planilha1!A:Y,25,FALSE)</f>
        <v>Não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Não</v>
      </c>
      <c r="H2801" s="10" t="str">
        <f>VLOOKUP(A2801,Planilha1!A:Y,23,FALSE)</f>
        <v>Não</v>
      </c>
      <c r="I2801" s="10" t="str">
        <f>VLOOKUP(A2801,Planilha1!A:Y,24,FALSE)</f>
        <v>Não</v>
      </c>
      <c r="J2801" s="10" t="str">
        <f>VLOOKUP(A2801,Planilha1!A:Y,25,FALSE)</f>
        <v>Não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Não</v>
      </c>
      <c r="H2802" s="10" t="str">
        <f>VLOOKUP(A2802,Planilha1!A:Y,23,FALSE)</f>
        <v>Não</v>
      </c>
      <c r="I2802" s="10" t="str">
        <f>VLOOKUP(A2802,Planilha1!A:Y,24,FALSE)</f>
        <v>Não</v>
      </c>
      <c r="J2802" s="10" t="str">
        <f>VLOOKUP(A2802,Planilha1!A:Y,25,FALSE)</f>
        <v>Não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Não</v>
      </c>
      <c r="H2803" s="10" t="str">
        <f>VLOOKUP(A2803,Planilha1!A:Y,23,FALSE)</f>
        <v>Não</v>
      </c>
      <c r="I2803" s="10" t="str">
        <f>VLOOKUP(A2803,Planilha1!A:Y,24,FALSE)</f>
        <v>Não</v>
      </c>
      <c r="J2803" s="10" t="str">
        <f>VLOOKUP(A2803,Planilha1!A:Y,25,FALSE)</f>
        <v>Não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Não</v>
      </c>
      <c r="H2804" s="10" t="str">
        <f>VLOOKUP(A2804,Planilha1!A:Y,23,FALSE)</f>
        <v>Não</v>
      </c>
      <c r="I2804" s="10" t="str">
        <f>VLOOKUP(A2804,Planilha1!A:Y,24,FALSE)</f>
        <v>Não</v>
      </c>
      <c r="J2804" s="10" t="str">
        <f>VLOOKUP(A2804,Planilha1!A:Y,25,FALSE)</f>
        <v>Não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Não</v>
      </c>
      <c r="H2805" s="10" t="str">
        <f>VLOOKUP(A2805,Planilha1!A:Y,23,FALSE)</f>
        <v>Não</v>
      </c>
      <c r="I2805" s="10" t="str">
        <f>VLOOKUP(A2805,Planilha1!A:Y,24,FALSE)</f>
        <v>Não</v>
      </c>
      <c r="J2805" s="10" t="str">
        <f>VLOOKUP(A2805,Planilha1!A:Y,25,FALSE)</f>
        <v>Não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Não</v>
      </c>
      <c r="H2806" s="10" t="str">
        <f>VLOOKUP(A2806,Planilha1!A:Y,23,FALSE)</f>
        <v>Não</v>
      </c>
      <c r="I2806" s="10" t="str">
        <f>VLOOKUP(A2806,Planilha1!A:Y,24,FALSE)</f>
        <v>Não</v>
      </c>
      <c r="J2806" s="10" t="str">
        <f>VLOOKUP(A2806,Planilha1!A:Y,25,FALSE)</f>
        <v>Não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Não</v>
      </c>
      <c r="H2807" s="10" t="str">
        <f>VLOOKUP(A2807,Planilha1!A:Y,23,FALSE)</f>
        <v>Não</v>
      </c>
      <c r="I2807" s="10" t="str">
        <f>VLOOKUP(A2807,Planilha1!A:Y,24,FALSE)</f>
        <v>Não</v>
      </c>
      <c r="J2807" s="10" t="str">
        <f>VLOOKUP(A2807,Planilha1!A:Y,25,FALSE)</f>
        <v>Não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Não</v>
      </c>
      <c r="H2808" s="10" t="str">
        <f>VLOOKUP(A2808,Planilha1!A:Y,23,FALSE)</f>
        <v>Não</v>
      </c>
      <c r="I2808" s="10" t="str">
        <f>VLOOKUP(A2808,Planilha1!A:Y,24,FALSE)</f>
        <v>Não</v>
      </c>
      <c r="J2808" s="10" t="str">
        <f>VLOOKUP(A2808,Planilha1!A:Y,25,FALSE)</f>
        <v>Não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Não</v>
      </c>
      <c r="H2809" s="10" t="str">
        <f>VLOOKUP(A2809,Planilha1!A:Y,23,FALSE)</f>
        <v>Não</v>
      </c>
      <c r="I2809" s="10" t="str">
        <f>VLOOKUP(A2809,Planilha1!A:Y,24,FALSE)</f>
        <v>Não</v>
      </c>
      <c r="J2809" s="10" t="str">
        <f>VLOOKUP(A2809,Planilha1!A:Y,25,FALSE)</f>
        <v>Não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Não</v>
      </c>
      <c r="H2810" s="10" t="str">
        <f>VLOOKUP(A2810,Planilha1!A:Y,23,FALSE)</f>
        <v>Não</v>
      </c>
      <c r="I2810" s="10" t="str">
        <f>VLOOKUP(A2810,Planilha1!A:Y,24,FALSE)</f>
        <v>Não</v>
      </c>
      <c r="J2810" s="10" t="str">
        <f>VLOOKUP(A2810,Planilha1!A:Y,25,FALSE)</f>
        <v>Não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Não</v>
      </c>
      <c r="H2811" s="10" t="str">
        <f>VLOOKUP(A2811,Planilha1!A:Y,23,FALSE)</f>
        <v>Não</v>
      </c>
      <c r="I2811" s="10" t="str">
        <f>VLOOKUP(A2811,Planilha1!A:Y,24,FALSE)</f>
        <v>Não</v>
      </c>
      <c r="J2811" s="10" t="str">
        <f>VLOOKUP(A2811,Planilha1!A:Y,25,FALSE)</f>
        <v>Não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Não</v>
      </c>
      <c r="H2812" s="10" t="str">
        <f>VLOOKUP(A2812,Planilha1!A:Y,23,FALSE)</f>
        <v>Não</v>
      </c>
      <c r="I2812" s="10" t="str">
        <f>VLOOKUP(A2812,Planilha1!A:Y,24,FALSE)</f>
        <v>Não</v>
      </c>
      <c r="J2812" s="10" t="str">
        <f>VLOOKUP(A2812,Planilha1!A:Y,25,FALSE)</f>
        <v>Não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Não</v>
      </c>
      <c r="H2813" s="10" t="str">
        <f>VLOOKUP(A2813,Planilha1!A:Y,23,FALSE)</f>
        <v>Não</v>
      </c>
      <c r="I2813" s="10" t="str">
        <f>VLOOKUP(A2813,Planilha1!A:Y,24,FALSE)</f>
        <v>Não</v>
      </c>
      <c r="J2813" s="10" t="str">
        <f>VLOOKUP(A2813,Planilha1!A:Y,25,FALSE)</f>
        <v>Não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Não</v>
      </c>
      <c r="I2814" s="10" t="str">
        <f>VLOOKUP(A2814,Planilha1!A:Y,24,FALSE)</f>
        <v>Não</v>
      </c>
      <c r="J2814" s="10" t="str">
        <f>VLOOKUP(A2814,Planilha1!A:Y,25,FALSE)</f>
        <v>Não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Não</v>
      </c>
      <c r="I2815" s="10" t="str">
        <f>VLOOKUP(A2815,Planilha1!A:Y,24,FALSE)</f>
        <v>Não</v>
      </c>
      <c r="J2815" s="10" t="str">
        <f>VLOOKUP(A2815,Planilha1!A:Y,25,FALSE)</f>
        <v>Não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Não</v>
      </c>
      <c r="H2816" s="10" t="str">
        <f>VLOOKUP(A2816,Planilha1!A:Y,23,FALSE)</f>
        <v>Não</v>
      </c>
      <c r="I2816" s="10" t="str">
        <f>VLOOKUP(A2816,Planilha1!A:Y,24,FALSE)</f>
        <v>Não</v>
      </c>
      <c r="J2816" s="10" t="str">
        <f>VLOOKUP(A2816,Planilha1!A:Y,25,FALSE)</f>
        <v>Não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Não</v>
      </c>
      <c r="H2817" s="10" t="str">
        <f>VLOOKUP(A2817,Planilha1!A:Y,23,FALSE)</f>
        <v>Não</v>
      </c>
      <c r="I2817" s="10" t="str">
        <f>VLOOKUP(A2817,Planilha1!A:Y,24,FALSE)</f>
        <v>Não</v>
      </c>
      <c r="J2817" s="10" t="str">
        <f>VLOOKUP(A2817,Planilha1!A:Y,25,FALSE)</f>
        <v>Não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Não</v>
      </c>
      <c r="I2818" s="10" t="str">
        <f>VLOOKUP(A2818,Planilha1!A:Y,24,FALSE)</f>
        <v>Não</v>
      </c>
      <c r="J2818" s="10" t="str">
        <f>VLOOKUP(A2818,Planilha1!A:Y,25,FALSE)</f>
        <v>Não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Não</v>
      </c>
      <c r="H2819" s="10" t="str">
        <f>VLOOKUP(A2819,Planilha1!A:Y,23,FALSE)</f>
        <v>Não</v>
      </c>
      <c r="I2819" s="10" t="str">
        <f>VLOOKUP(A2819,Planilha1!A:Y,24,FALSE)</f>
        <v>Não</v>
      </c>
      <c r="J2819" s="10" t="str">
        <f>VLOOKUP(A2819,Planilha1!A:Y,25,FALSE)</f>
        <v>Não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Não</v>
      </c>
      <c r="H2820" s="10" t="str">
        <f>VLOOKUP(A2820,Planilha1!A:Y,23,FALSE)</f>
        <v>Não</v>
      </c>
      <c r="I2820" s="10" t="str">
        <f>VLOOKUP(A2820,Planilha1!A:Y,24,FALSE)</f>
        <v>Não</v>
      </c>
      <c r="J2820" s="10" t="str">
        <f>VLOOKUP(A2820,Planilha1!A:Y,25,FALSE)</f>
        <v>Não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Não</v>
      </c>
      <c r="H2821" s="10" t="str">
        <f>VLOOKUP(A2821,Planilha1!A:Y,23,FALSE)</f>
        <v>Não</v>
      </c>
      <c r="I2821" s="10" t="str">
        <f>VLOOKUP(A2821,Planilha1!A:Y,24,FALSE)</f>
        <v>Não</v>
      </c>
      <c r="J2821" s="10" t="str">
        <f>VLOOKUP(A2821,Planilha1!A:Y,25,FALSE)</f>
        <v>Não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Não</v>
      </c>
      <c r="H2822" s="10" t="str">
        <f>VLOOKUP(A2822,Planilha1!A:Y,23,FALSE)</f>
        <v>Não</v>
      </c>
      <c r="I2822" s="10" t="str">
        <f>VLOOKUP(A2822,Planilha1!A:Y,24,FALSE)</f>
        <v>Não</v>
      </c>
      <c r="J2822" s="10" t="str">
        <f>VLOOKUP(A2822,Planilha1!A:Y,25,FALSE)</f>
        <v>Não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Não</v>
      </c>
      <c r="H2823" s="10" t="str">
        <f>VLOOKUP(A2823,Planilha1!A:Y,23,FALSE)</f>
        <v>Não</v>
      </c>
      <c r="I2823" s="10" t="str">
        <f>VLOOKUP(A2823,Planilha1!A:Y,24,FALSE)</f>
        <v>Não</v>
      </c>
      <c r="J2823" s="10" t="str">
        <f>VLOOKUP(A2823,Planilha1!A:Y,25,FALSE)</f>
        <v>Não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Não</v>
      </c>
      <c r="H2824" s="10" t="str">
        <f>VLOOKUP(A2824,Planilha1!A:Y,23,FALSE)</f>
        <v>Não</v>
      </c>
      <c r="I2824" s="10" t="str">
        <f>VLOOKUP(A2824,Planilha1!A:Y,24,FALSE)</f>
        <v>Não</v>
      </c>
      <c r="J2824" s="10" t="str">
        <f>VLOOKUP(A2824,Planilha1!A:Y,25,FALSE)</f>
        <v>Não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Não</v>
      </c>
      <c r="I2825" s="10" t="str">
        <f>VLOOKUP(A2825,Planilha1!A:Y,24,FALSE)</f>
        <v>Não</v>
      </c>
      <c r="J2825" s="10" t="str">
        <f>VLOOKUP(A2825,Planilha1!A:Y,25,FALSE)</f>
        <v>Não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Não</v>
      </c>
      <c r="H2826" s="10" t="str">
        <f>VLOOKUP(A2826,Planilha1!A:Y,23,FALSE)</f>
        <v>Não</v>
      </c>
      <c r="I2826" s="10" t="str">
        <f>VLOOKUP(A2826,Planilha1!A:Y,24,FALSE)</f>
        <v>Não</v>
      </c>
      <c r="J2826" s="10" t="str">
        <f>VLOOKUP(A2826,Planilha1!A:Y,25,FALSE)</f>
        <v>Não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Não</v>
      </c>
      <c r="H2827" s="10" t="str">
        <f>VLOOKUP(A2827,Planilha1!A:Y,23,FALSE)</f>
        <v>Não</v>
      </c>
      <c r="I2827" s="10" t="str">
        <f>VLOOKUP(A2827,Planilha1!A:Y,24,FALSE)</f>
        <v>Não</v>
      </c>
      <c r="J2827" s="10" t="str">
        <f>VLOOKUP(A2827,Planilha1!A:Y,25,FALSE)</f>
        <v>Não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Não</v>
      </c>
      <c r="H2828" s="10" t="str">
        <f>VLOOKUP(A2828,Planilha1!A:Y,23,FALSE)</f>
        <v>Não</v>
      </c>
      <c r="I2828" s="10" t="str">
        <f>VLOOKUP(A2828,Planilha1!A:Y,24,FALSE)</f>
        <v>Não</v>
      </c>
      <c r="J2828" s="10" t="str">
        <f>VLOOKUP(A2828,Planilha1!A:Y,25,FALSE)</f>
        <v>Não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Não</v>
      </c>
      <c r="H2829" s="10" t="str">
        <f>VLOOKUP(A2829,Planilha1!A:Y,23,FALSE)</f>
        <v>Não</v>
      </c>
      <c r="I2829" s="10" t="str">
        <f>VLOOKUP(A2829,Planilha1!A:Y,24,FALSE)</f>
        <v>Não</v>
      </c>
      <c r="J2829" s="10" t="str">
        <f>VLOOKUP(A2829,Planilha1!A:Y,25,FALSE)</f>
        <v>Não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Não</v>
      </c>
      <c r="I2830" s="10" t="str">
        <f>VLOOKUP(A2830,Planilha1!A:Y,24,FALSE)</f>
        <v>Não</v>
      </c>
      <c r="J2830" s="10" t="str">
        <f>VLOOKUP(A2830,Planilha1!A:Y,25,FALSE)</f>
        <v>Não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Não</v>
      </c>
      <c r="I2831" s="10" t="str">
        <f>VLOOKUP(A2831,Planilha1!A:Y,24,FALSE)</f>
        <v>Não</v>
      </c>
      <c r="J2831" s="10" t="str">
        <f>VLOOKUP(A2831,Planilha1!A:Y,25,FALSE)</f>
        <v>Não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Não</v>
      </c>
      <c r="H2832" s="10" t="str">
        <f>VLOOKUP(A2832,Planilha1!A:Y,23,FALSE)</f>
        <v>Não</v>
      </c>
      <c r="I2832" s="10" t="str">
        <f>VLOOKUP(A2832,Planilha1!A:Y,24,FALSE)</f>
        <v>Não</v>
      </c>
      <c r="J2832" s="10" t="str">
        <f>VLOOKUP(A2832,Planilha1!A:Y,25,FALSE)</f>
        <v>Não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Não</v>
      </c>
      <c r="I2833" s="10" t="str">
        <f>VLOOKUP(A2833,Planilha1!A:Y,24,FALSE)</f>
        <v>Não</v>
      </c>
      <c r="J2833" s="10" t="str">
        <f>VLOOKUP(A2833,Planilha1!A:Y,25,FALSE)</f>
        <v>Não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Não</v>
      </c>
      <c r="I2834" s="10" t="str">
        <f>VLOOKUP(A2834,Planilha1!A:Y,24,FALSE)</f>
        <v>Não</v>
      </c>
      <c r="J2834" s="10" t="str">
        <f>VLOOKUP(A2834,Planilha1!A:Y,25,FALSE)</f>
        <v>Não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Não</v>
      </c>
      <c r="H2835" s="10" t="str">
        <f>VLOOKUP(A2835,Planilha1!A:Y,23,FALSE)</f>
        <v>Não</v>
      </c>
      <c r="I2835" s="10" t="str">
        <f>VLOOKUP(A2835,Planilha1!A:Y,24,FALSE)</f>
        <v>Não</v>
      </c>
      <c r="J2835" s="10" t="str">
        <f>VLOOKUP(A2835,Planilha1!A:Y,25,FALSE)</f>
        <v>Não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Não</v>
      </c>
      <c r="H2836" s="10" t="str">
        <f>VLOOKUP(A2836,Planilha1!A:Y,23,FALSE)</f>
        <v>Não</v>
      </c>
      <c r="I2836" s="10" t="str">
        <f>VLOOKUP(A2836,Planilha1!A:Y,24,FALSE)</f>
        <v>Não</v>
      </c>
      <c r="J2836" s="10" t="str">
        <f>VLOOKUP(A2836,Planilha1!A:Y,25,FALSE)</f>
        <v>Não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Não</v>
      </c>
      <c r="H2837" s="10" t="str">
        <f>VLOOKUP(A2837,Planilha1!A:Y,23,FALSE)</f>
        <v>Não</v>
      </c>
      <c r="I2837" s="10" t="str">
        <f>VLOOKUP(A2837,Planilha1!A:Y,24,FALSE)</f>
        <v>Não</v>
      </c>
      <c r="J2837" s="10" t="str">
        <f>VLOOKUP(A2837,Planilha1!A:Y,25,FALSE)</f>
        <v>Não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Não</v>
      </c>
      <c r="I2838" s="10" t="str">
        <f>VLOOKUP(A2838,Planilha1!A:Y,24,FALSE)</f>
        <v>Não</v>
      </c>
      <c r="J2838" s="10" t="str">
        <f>VLOOKUP(A2838,Planilha1!A:Y,25,FALSE)</f>
        <v>Não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Não</v>
      </c>
      <c r="H2839" s="10" t="str">
        <f>VLOOKUP(A2839,Planilha1!A:Y,23,FALSE)</f>
        <v>Não</v>
      </c>
      <c r="I2839" s="10" t="str">
        <f>VLOOKUP(A2839,Planilha1!A:Y,24,FALSE)</f>
        <v>Não</v>
      </c>
      <c r="J2839" s="10" t="str">
        <f>VLOOKUP(A2839,Planilha1!A:Y,25,FALSE)</f>
        <v>Não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Não</v>
      </c>
      <c r="H2840" s="10" t="str">
        <f>VLOOKUP(A2840,Planilha1!A:Y,23,FALSE)</f>
        <v>Não</v>
      </c>
      <c r="I2840" s="10" t="str">
        <f>VLOOKUP(A2840,Planilha1!A:Y,24,FALSE)</f>
        <v>Não</v>
      </c>
      <c r="J2840" s="10" t="str">
        <f>VLOOKUP(A2840,Planilha1!A:Y,25,FALSE)</f>
        <v>Não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Não</v>
      </c>
      <c r="H2841" s="10" t="str">
        <f>VLOOKUP(A2841,Planilha1!A:Y,23,FALSE)</f>
        <v>Não</v>
      </c>
      <c r="I2841" s="10" t="str">
        <f>VLOOKUP(A2841,Planilha1!A:Y,24,FALSE)</f>
        <v>Não</v>
      </c>
      <c r="J2841" s="10" t="str">
        <f>VLOOKUP(A2841,Planilha1!A:Y,25,FALSE)</f>
        <v>Não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Não</v>
      </c>
      <c r="H2842" s="10" t="str">
        <f>VLOOKUP(A2842,Planilha1!A:Y,23,FALSE)</f>
        <v>Não</v>
      </c>
      <c r="I2842" s="10" t="str">
        <f>VLOOKUP(A2842,Planilha1!A:Y,24,FALSE)</f>
        <v>Não</v>
      </c>
      <c r="J2842" s="10" t="str">
        <f>VLOOKUP(A2842,Planilha1!A:Y,25,FALSE)</f>
        <v>Não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Não</v>
      </c>
      <c r="H2843" s="10" t="str">
        <f>VLOOKUP(A2843,Planilha1!A:Y,23,FALSE)</f>
        <v>Não</v>
      </c>
      <c r="I2843" s="10" t="str">
        <f>VLOOKUP(A2843,Planilha1!A:Y,24,FALSE)</f>
        <v>Não</v>
      </c>
      <c r="J2843" s="10" t="str">
        <f>VLOOKUP(A2843,Planilha1!A:Y,25,FALSE)</f>
        <v>Não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Não</v>
      </c>
      <c r="H2844" s="10" t="str">
        <f>VLOOKUP(A2844,Planilha1!A:Y,23,FALSE)</f>
        <v>Não</v>
      </c>
      <c r="I2844" s="10" t="str">
        <f>VLOOKUP(A2844,Planilha1!A:Y,24,FALSE)</f>
        <v>Não</v>
      </c>
      <c r="J2844" s="10" t="str">
        <f>VLOOKUP(A2844,Planilha1!A:Y,25,FALSE)</f>
        <v>Não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Não</v>
      </c>
      <c r="H2845" s="10" t="str">
        <f>VLOOKUP(A2845,Planilha1!A:Y,23,FALSE)</f>
        <v>Não</v>
      </c>
      <c r="I2845" s="10" t="str">
        <f>VLOOKUP(A2845,Planilha1!A:Y,24,FALSE)</f>
        <v>Não</v>
      </c>
      <c r="J2845" s="10" t="str">
        <f>VLOOKUP(A2845,Planilha1!A:Y,25,FALSE)</f>
        <v>Não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Não</v>
      </c>
      <c r="H2846" s="10" t="str">
        <f>VLOOKUP(A2846,Planilha1!A:Y,23,FALSE)</f>
        <v>Não</v>
      </c>
      <c r="I2846" s="10" t="str">
        <f>VLOOKUP(A2846,Planilha1!A:Y,24,FALSE)</f>
        <v>Não</v>
      </c>
      <c r="J2846" s="10" t="str">
        <f>VLOOKUP(A2846,Planilha1!A:Y,25,FALSE)</f>
        <v>Não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Não</v>
      </c>
      <c r="H2847" s="10" t="str">
        <f>VLOOKUP(A2847,Planilha1!A:Y,23,FALSE)</f>
        <v>Não</v>
      </c>
      <c r="I2847" s="10" t="str">
        <f>VLOOKUP(A2847,Planilha1!A:Y,24,FALSE)</f>
        <v>Não</v>
      </c>
      <c r="J2847" s="10" t="str">
        <f>VLOOKUP(A2847,Planilha1!A:Y,25,FALSE)</f>
        <v>Não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Não</v>
      </c>
      <c r="H2848" s="10" t="str">
        <f>VLOOKUP(A2848,Planilha1!A:Y,23,FALSE)</f>
        <v>Não</v>
      </c>
      <c r="I2848" s="10" t="str">
        <f>VLOOKUP(A2848,Planilha1!A:Y,24,FALSE)</f>
        <v>Não</v>
      </c>
      <c r="J2848" s="10" t="str">
        <f>VLOOKUP(A2848,Planilha1!A:Y,25,FALSE)</f>
        <v>Não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Não</v>
      </c>
      <c r="H2849" s="10" t="str">
        <f>VLOOKUP(A2849,Planilha1!A:Y,23,FALSE)</f>
        <v>Não</v>
      </c>
      <c r="I2849" s="10" t="str">
        <f>VLOOKUP(A2849,Planilha1!A:Y,24,FALSE)</f>
        <v>Não</v>
      </c>
      <c r="J2849" s="10" t="str">
        <f>VLOOKUP(A2849,Planilha1!A:Y,25,FALSE)</f>
        <v>Não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Não</v>
      </c>
      <c r="H2850" s="10" t="str">
        <f>VLOOKUP(A2850,Planilha1!A:Y,23,FALSE)</f>
        <v>Não</v>
      </c>
      <c r="I2850" s="10" t="str">
        <f>VLOOKUP(A2850,Planilha1!A:Y,24,FALSE)</f>
        <v>Não</v>
      </c>
      <c r="J2850" s="10" t="str">
        <f>VLOOKUP(A2850,Planilha1!A:Y,25,FALSE)</f>
        <v>Não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Não</v>
      </c>
      <c r="H2851" s="10" t="str">
        <f>VLOOKUP(A2851,Planilha1!A:Y,23,FALSE)</f>
        <v>Não</v>
      </c>
      <c r="I2851" s="10" t="str">
        <f>VLOOKUP(A2851,Planilha1!A:Y,24,FALSE)</f>
        <v>Não</v>
      </c>
      <c r="J2851" s="10" t="str">
        <f>VLOOKUP(A2851,Planilha1!A:Y,25,FALSE)</f>
        <v>Não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Não</v>
      </c>
      <c r="H2852" s="10" t="str">
        <f>VLOOKUP(A2852,Planilha1!A:Y,23,FALSE)</f>
        <v>Não</v>
      </c>
      <c r="I2852" s="10" t="str">
        <f>VLOOKUP(A2852,Planilha1!A:Y,24,FALSE)</f>
        <v>Não</v>
      </c>
      <c r="J2852" s="10" t="str">
        <f>VLOOKUP(A2852,Planilha1!A:Y,25,FALSE)</f>
        <v>Não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Não</v>
      </c>
      <c r="H2853" s="10" t="str">
        <f>VLOOKUP(A2853,Planilha1!A:Y,23,FALSE)</f>
        <v>Não</v>
      </c>
      <c r="I2853" s="10" t="str">
        <f>VLOOKUP(A2853,Planilha1!A:Y,24,FALSE)</f>
        <v>Não</v>
      </c>
      <c r="J2853" s="10" t="str">
        <f>VLOOKUP(A2853,Planilha1!A:Y,25,FALSE)</f>
        <v>Não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Não</v>
      </c>
      <c r="H2854" s="10" t="str">
        <f>VLOOKUP(A2854,Planilha1!A:Y,23,FALSE)</f>
        <v>Não</v>
      </c>
      <c r="I2854" s="10" t="str">
        <f>VLOOKUP(A2854,Planilha1!A:Y,24,FALSE)</f>
        <v>Não</v>
      </c>
      <c r="J2854" s="10" t="str">
        <f>VLOOKUP(A2854,Planilha1!A:Y,25,FALSE)</f>
        <v>Não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Não</v>
      </c>
      <c r="I2855" s="10" t="str">
        <f>VLOOKUP(A2855,Planilha1!A:Y,24,FALSE)</f>
        <v>Não</v>
      </c>
      <c r="J2855" s="10" t="str">
        <f>VLOOKUP(A2855,Planilha1!A:Y,25,FALSE)</f>
        <v>Não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Não</v>
      </c>
      <c r="H2856" s="10" t="str">
        <f>VLOOKUP(A2856,Planilha1!A:Y,23,FALSE)</f>
        <v>Não</v>
      </c>
      <c r="I2856" s="10" t="str">
        <f>VLOOKUP(A2856,Planilha1!A:Y,24,FALSE)</f>
        <v>Não</v>
      </c>
      <c r="J2856" s="10" t="str">
        <f>VLOOKUP(A2856,Planilha1!A:Y,25,FALSE)</f>
        <v>Não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Não</v>
      </c>
      <c r="H2857" s="10" t="str">
        <f>VLOOKUP(A2857,Planilha1!A:Y,23,FALSE)</f>
        <v>Não</v>
      </c>
      <c r="I2857" s="10" t="str">
        <f>VLOOKUP(A2857,Planilha1!A:Y,24,FALSE)</f>
        <v>Não</v>
      </c>
      <c r="J2857" s="10" t="str">
        <f>VLOOKUP(A2857,Planilha1!A:Y,25,FALSE)</f>
        <v>Não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Não</v>
      </c>
      <c r="H2858" s="10" t="str">
        <f>VLOOKUP(A2858,Planilha1!A:Y,23,FALSE)</f>
        <v>Não</v>
      </c>
      <c r="I2858" s="10" t="str">
        <f>VLOOKUP(A2858,Planilha1!A:Y,24,FALSE)</f>
        <v>Não</v>
      </c>
      <c r="J2858" s="10" t="str">
        <f>VLOOKUP(A2858,Planilha1!A:Y,25,FALSE)</f>
        <v>Não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Não</v>
      </c>
      <c r="H2859" s="10" t="str">
        <f>VLOOKUP(A2859,Planilha1!A:Y,23,FALSE)</f>
        <v>Não</v>
      </c>
      <c r="I2859" s="10" t="str">
        <f>VLOOKUP(A2859,Planilha1!A:Y,24,FALSE)</f>
        <v>Não</v>
      </c>
      <c r="J2859" s="10" t="str">
        <f>VLOOKUP(A2859,Planilha1!A:Y,25,FALSE)</f>
        <v>Não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Não</v>
      </c>
      <c r="I2860" s="10" t="str">
        <f>VLOOKUP(A2860,Planilha1!A:Y,24,FALSE)</f>
        <v>Não</v>
      </c>
      <c r="J2860" s="10" t="str">
        <f>VLOOKUP(A2860,Planilha1!A:Y,25,FALSE)</f>
        <v>Não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Não</v>
      </c>
      <c r="H2861" s="10" t="str">
        <f>VLOOKUP(A2861,Planilha1!A:Y,23,FALSE)</f>
        <v>Não</v>
      </c>
      <c r="I2861" s="10" t="str">
        <f>VLOOKUP(A2861,Planilha1!A:Y,24,FALSE)</f>
        <v>Não</v>
      </c>
      <c r="J2861" s="10" t="str">
        <f>VLOOKUP(A2861,Planilha1!A:Y,25,FALSE)</f>
        <v>Não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Não</v>
      </c>
      <c r="H2862" s="10" t="str">
        <f>VLOOKUP(A2862,Planilha1!A:Y,23,FALSE)</f>
        <v>Não</v>
      </c>
      <c r="I2862" s="10" t="str">
        <f>VLOOKUP(A2862,Planilha1!A:Y,24,FALSE)</f>
        <v>Não</v>
      </c>
      <c r="J2862" s="10" t="str">
        <f>VLOOKUP(A2862,Planilha1!A:Y,25,FALSE)</f>
        <v>Não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Não</v>
      </c>
      <c r="H2864" s="10" t="str">
        <f>VLOOKUP(A2864,Planilha1!A:Y,23,FALSE)</f>
        <v>Não</v>
      </c>
      <c r="I2864" s="10" t="str">
        <f>VLOOKUP(A2864,Planilha1!A:Y,24,FALSE)</f>
        <v>Não</v>
      </c>
      <c r="J2864" s="10" t="str">
        <f>VLOOKUP(A2864,Planilha1!A:Y,25,FALSE)</f>
        <v>Não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Não</v>
      </c>
      <c r="I2865" s="10" t="str">
        <f>VLOOKUP(A2865,Planilha1!A:Y,24,FALSE)</f>
        <v>Não</v>
      </c>
      <c r="J2865" s="10" t="str">
        <f>VLOOKUP(A2865,Planilha1!A:Y,25,FALSE)</f>
        <v>Não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Não</v>
      </c>
      <c r="H2866" s="10" t="str">
        <f>VLOOKUP(A2866,Planilha1!A:Y,23,FALSE)</f>
        <v>Não</v>
      </c>
      <c r="I2866" s="10" t="str">
        <f>VLOOKUP(A2866,Planilha1!A:Y,24,FALSE)</f>
        <v>Não</v>
      </c>
      <c r="J2866" s="10" t="str">
        <f>VLOOKUP(A2866,Planilha1!A:Y,25,FALSE)</f>
        <v>Não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Não</v>
      </c>
      <c r="H2867" s="10" t="str">
        <f>VLOOKUP(A2867,Planilha1!A:Y,23,FALSE)</f>
        <v>Não</v>
      </c>
      <c r="I2867" s="10" t="str">
        <f>VLOOKUP(A2867,Planilha1!A:Y,24,FALSE)</f>
        <v>Não</v>
      </c>
      <c r="J2867" s="10" t="str">
        <f>VLOOKUP(A2867,Planilha1!A:Y,25,FALSE)</f>
        <v>Não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Não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Não</v>
      </c>
      <c r="I2868" s="10" t="str">
        <f>VLOOKUP(A2868,Planilha1!A:Y,24,FALSE)</f>
        <v>Não</v>
      </c>
      <c r="J2868" s="10" t="str">
        <f>VLOOKUP(A2868,Planilha1!A:Y,25,FALSE)</f>
        <v>Não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Não</v>
      </c>
      <c r="I2869" s="10" t="str">
        <f>VLOOKUP(A2869,Planilha1!A:Y,24,FALSE)</f>
        <v>Não</v>
      </c>
      <c r="J2869" s="10" t="str">
        <f>VLOOKUP(A2869,Planilha1!A:Y,25,FALSE)</f>
        <v>Não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Não</v>
      </c>
      <c r="I2870" s="10" t="str">
        <f>VLOOKUP(A2870,Planilha1!A:Y,24,FALSE)</f>
        <v>Não</v>
      </c>
      <c r="J2870" s="10" t="str">
        <f>VLOOKUP(A2870,Planilha1!A:Y,25,FALSE)</f>
        <v>Não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Não</v>
      </c>
      <c r="I2872" s="10" t="str">
        <f>VLOOKUP(A2872,Planilha1!A:Y,24,FALSE)</f>
        <v>Não</v>
      </c>
      <c r="J2872" s="10" t="str">
        <f>VLOOKUP(A2872,Planilha1!A:Y,25,FALSE)</f>
        <v>Não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Não</v>
      </c>
      <c r="I2873" s="10" t="str">
        <f>VLOOKUP(A2873,Planilha1!A:Y,24,FALSE)</f>
        <v>Não</v>
      </c>
      <c r="J2873" s="10" t="str">
        <f>VLOOKUP(A2873,Planilha1!A:Y,25,FALSE)</f>
        <v>Não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Não</v>
      </c>
      <c r="H2875" s="10" t="str">
        <f>VLOOKUP(A2875,Planilha1!A:Y,23,FALSE)</f>
        <v>Não</v>
      </c>
      <c r="I2875" s="10" t="str">
        <f>VLOOKUP(A2875,Planilha1!A:Y,24,FALSE)</f>
        <v>Não</v>
      </c>
      <c r="J2875" s="10" t="str">
        <f>VLOOKUP(A2875,Planilha1!A:Y,25,FALSE)</f>
        <v>Não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Não</v>
      </c>
      <c r="F2877" s="10" t="str">
        <f>VLOOKUP(A2877,Planilha1!A:Y,21,FALSE)</f>
        <v>Sim</v>
      </c>
      <c r="G2877" s="10" t="str">
        <f>VLOOKUP(A2877,Planilha1!A:Y,22,FALSE)</f>
        <v>Não</v>
      </c>
      <c r="H2877" s="10" t="str">
        <f>VLOOKUP(A2877,Planilha1!A:Y,23,FALSE)</f>
        <v>Não</v>
      </c>
      <c r="I2877" s="10" t="str">
        <f>VLOOKUP(A2877,Planilha1!A:Y,24,FALSE)</f>
        <v>Não</v>
      </c>
      <c r="J2877" s="10" t="str">
        <f>VLOOKUP(A2877,Planilha1!A:Y,25,FALSE)</f>
        <v>Não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Não</v>
      </c>
      <c r="H2878" s="10" t="str">
        <f>VLOOKUP(A2878,Planilha1!A:Y,23,FALSE)</f>
        <v>Não</v>
      </c>
      <c r="I2878" s="10" t="str">
        <f>VLOOKUP(A2878,Planilha1!A:Y,24,FALSE)</f>
        <v>Não</v>
      </c>
      <c r="J2878" s="10" t="str">
        <f>VLOOKUP(A2878,Planilha1!A:Y,25,FALSE)</f>
        <v>Não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Não</v>
      </c>
      <c r="H2879" s="10" t="str">
        <f>VLOOKUP(A2879,Planilha1!A:Y,23,FALSE)</f>
        <v>Não</v>
      </c>
      <c r="I2879" s="10" t="str">
        <f>VLOOKUP(A2879,Planilha1!A:Y,24,FALSE)</f>
        <v>Não</v>
      </c>
      <c r="J2879" s="10" t="str">
        <f>VLOOKUP(A2879,Planilha1!A:Y,25,FALSE)</f>
        <v>Não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Não</v>
      </c>
      <c r="H2880" s="10" t="str">
        <f>VLOOKUP(A2880,Planilha1!A:Y,23,FALSE)</f>
        <v>Não</v>
      </c>
      <c r="I2880" s="10" t="str">
        <f>VLOOKUP(A2880,Planilha1!A:Y,24,FALSE)</f>
        <v>Não</v>
      </c>
      <c r="J2880" s="10" t="str">
        <f>VLOOKUP(A2880,Planilha1!A:Y,25,FALSE)</f>
        <v>Não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Não</v>
      </c>
      <c r="H2881" s="10" t="str">
        <f>VLOOKUP(A2881,Planilha1!A:Y,23,FALSE)</f>
        <v>Não</v>
      </c>
      <c r="I2881" s="10" t="str">
        <f>VLOOKUP(A2881,Planilha1!A:Y,24,FALSE)</f>
        <v>Não</v>
      </c>
      <c r="J2881" s="10" t="str">
        <f>VLOOKUP(A2881,Planilha1!A:Y,25,FALSE)</f>
        <v>Não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Não</v>
      </c>
      <c r="H2882" s="10" t="str">
        <f>VLOOKUP(A2882,Planilha1!A:Y,23,FALSE)</f>
        <v>Não</v>
      </c>
      <c r="I2882" s="10" t="str">
        <f>VLOOKUP(A2882,Planilha1!A:Y,24,FALSE)</f>
        <v>Não</v>
      </c>
      <c r="J2882" s="10" t="str">
        <f>VLOOKUP(A2882,Planilha1!A:Y,25,FALSE)</f>
        <v>Não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Não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Não</v>
      </c>
      <c r="I2883" s="10" t="str">
        <f>VLOOKUP(A2883,Planilha1!A:Y,24,FALSE)</f>
        <v>Não</v>
      </c>
      <c r="J2883" s="10" t="str">
        <f>VLOOKUP(A2883,Planilha1!A:Y,25,FALSE)</f>
        <v>Não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Não</v>
      </c>
      <c r="H2885" s="10" t="str">
        <f>VLOOKUP(A2885,Planilha1!A:Y,23,FALSE)</f>
        <v>Não</v>
      </c>
      <c r="I2885" s="10" t="str">
        <f>VLOOKUP(A2885,Planilha1!A:Y,24,FALSE)</f>
        <v>Não</v>
      </c>
      <c r="J2885" s="10" t="str">
        <f>VLOOKUP(A2885,Planilha1!A:Y,25,FALSE)</f>
        <v>Não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Não</v>
      </c>
      <c r="H2886" s="10" t="str">
        <f>VLOOKUP(A2886,Planilha1!A:Y,23,FALSE)</f>
        <v>Não</v>
      </c>
      <c r="I2886" s="10" t="str">
        <f>VLOOKUP(A2886,Planilha1!A:Y,24,FALSE)</f>
        <v>Não</v>
      </c>
      <c r="J2886" s="10" t="str">
        <f>VLOOKUP(A2886,Planilha1!A:Y,25,FALSE)</f>
        <v>Não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Não</v>
      </c>
      <c r="H2887" s="10" t="str">
        <f>VLOOKUP(A2887,Planilha1!A:Y,23,FALSE)</f>
        <v>Não</v>
      </c>
      <c r="I2887" s="10" t="str">
        <f>VLOOKUP(A2887,Planilha1!A:Y,24,FALSE)</f>
        <v>Não</v>
      </c>
      <c r="J2887" s="10" t="str">
        <f>VLOOKUP(A2887,Planilha1!A:Y,25,FALSE)</f>
        <v>Não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Não</v>
      </c>
      <c r="I2888" s="10" t="str">
        <f>VLOOKUP(A2888,Planilha1!A:Y,24,FALSE)</f>
        <v>Não</v>
      </c>
      <c r="J2888" s="10" t="str">
        <f>VLOOKUP(A2888,Planilha1!A:Y,25,FALSE)</f>
        <v>Não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Não</v>
      </c>
      <c r="I2889" s="10" t="str">
        <f>VLOOKUP(A2889,Planilha1!A:Y,24,FALSE)</f>
        <v>Não</v>
      </c>
      <c r="J2889" s="10" t="str">
        <f>VLOOKUP(A2889,Planilha1!A:Y,25,FALSE)</f>
        <v>Não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Não</v>
      </c>
      <c r="F2890" s="10" t="str">
        <f>VLOOKUP(A2890,Planilha1!A:Y,21,FALSE)</f>
        <v>Sim</v>
      </c>
      <c r="G2890" s="10" t="str">
        <f>VLOOKUP(A2890,Planilha1!A:Y,22,FALSE)</f>
        <v>Não</v>
      </c>
      <c r="H2890" s="10" t="str">
        <f>VLOOKUP(A2890,Planilha1!A:Y,23,FALSE)</f>
        <v>Não</v>
      </c>
      <c r="I2890" s="10" t="str">
        <f>VLOOKUP(A2890,Planilha1!A:Y,24,FALSE)</f>
        <v>Não</v>
      </c>
      <c r="J2890" s="10" t="str">
        <f>VLOOKUP(A2890,Planilha1!A:Y,25,FALSE)</f>
        <v>Não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Não</v>
      </c>
      <c r="F2891" s="10" t="str">
        <f>VLOOKUP(A2891,Planilha1!A:Y,21,FALSE)</f>
        <v>Sim</v>
      </c>
      <c r="G2891" s="10" t="str">
        <f>VLOOKUP(A2891,Planilha1!A:Y,22,FALSE)</f>
        <v>Não</v>
      </c>
      <c r="H2891" s="10" t="str">
        <f>VLOOKUP(A2891,Planilha1!A:Y,23,FALSE)</f>
        <v>Não</v>
      </c>
      <c r="I2891" s="10" t="str">
        <f>VLOOKUP(A2891,Planilha1!A:Y,24,FALSE)</f>
        <v>Não</v>
      </c>
      <c r="J2891" s="10" t="str">
        <f>VLOOKUP(A2891,Planilha1!A:Y,25,FALSE)</f>
        <v>Não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Não</v>
      </c>
      <c r="I2892" s="10" t="str">
        <f>VLOOKUP(A2892,Planilha1!A:Y,24,FALSE)</f>
        <v>Não</v>
      </c>
      <c r="J2892" s="10" t="str">
        <f>VLOOKUP(A2892,Planilha1!A:Y,25,FALSE)</f>
        <v>Não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Não</v>
      </c>
      <c r="I2893" s="10" t="str">
        <f>VLOOKUP(A2893,Planilha1!A:Y,24,FALSE)</f>
        <v>Não</v>
      </c>
      <c r="J2893" s="10" t="str">
        <f>VLOOKUP(A2893,Planilha1!A:Y,25,FALSE)</f>
        <v>Não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Não</v>
      </c>
      <c r="H2894" s="10" t="str">
        <f>VLOOKUP(A2894,Planilha1!A:Y,23,FALSE)</f>
        <v>Não</v>
      </c>
      <c r="I2894" s="10" t="str">
        <f>VLOOKUP(A2894,Planilha1!A:Y,24,FALSE)</f>
        <v>Não</v>
      </c>
      <c r="J2894" s="10" t="str">
        <f>VLOOKUP(A2894,Planilha1!A:Y,25,FALSE)</f>
        <v>Não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Não</v>
      </c>
      <c r="I2896" s="10" t="str">
        <f>VLOOKUP(A2896,Planilha1!A:Y,24,FALSE)</f>
        <v>Não</v>
      </c>
      <c r="J2896" s="10" t="str">
        <f>VLOOKUP(A2896,Planilha1!A:Y,25,FALSE)</f>
        <v>Não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Não</v>
      </c>
      <c r="H2897" s="10" t="str">
        <f>VLOOKUP(A2897,Planilha1!A:Y,23,FALSE)</f>
        <v>Não</v>
      </c>
      <c r="I2897" s="10" t="str">
        <f>VLOOKUP(A2897,Planilha1!A:Y,24,FALSE)</f>
        <v>Não</v>
      </c>
      <c r="J2897" s="10" t="str">
        <f>VLOOKUP(A2897,Planilha1!A:Y,25,FALSE)</f>
        <v>Não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Não</v>
      </c>
      <c r="H2898" s="10" t="str">
        <f>VLOOKUP(A2898,Planilha1!A:Y,23,FALSE)</f>
        <v>Não</v>
      </c>
      <c r="I2898" s="10" t="str">
        <f>VLOOKUP(A2898,Planilha1!A:Y,24,FALSE)</f>
        <v>Não</v>
      </c>
      <c r="J2898" s="10" t="str">
        <f>VLOOKUP(A2898,Planilha1!A:Y,25,FALSE)</f>
        <v>Não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Não</v>
      </c>
      <c r="H2899" s="10" t="str">
        <f>VLOOKUP(A2899,Planilha1!A:Y,23,FALSE)</f>
        <v>Não</v>
      </c>
      <c r="I2899" s="10" t="str">
        <f>VLOOKUP(A2899,Planilha1!A:Y,24,FALSE)</f>
        <v>Não</v>
      </c>
      <c r="J2899" s="10" t="str">
        <f>VLOOKUP(A2899,Planilha1!A:Y,25,FALSE)</f>
        <v>Não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Não</v>
      </c>
      <c r="I2900" s="10" t="str">
        <f>VLOOKUP(A2900,Planilha1!A:Y,24,FALSE)</f>
        <v>Não</v>
      </c>
      <c r="J2900" s="10" t="str">
        <f>VLOOKUP(A2900,Planilha1!A:Y,25,FALSE)</f>
        <v>Não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Não</v>
      </c>
      <c r="I2902" s="10" t="str">
        <f>VLOOKUP(A2902,Planilha1!A:Y,24,FALSE)</f>
        <v>Não</v>
      </c>
      <c r="J2902" s="10" t="str">
        <f>VLOOKUP(A2902,Planilha1!A:Y,25,FALSE)</f>
        <v>Não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Não</v>
      </c>
      <c r="F2904" s="10" t="str">
        <f>VLOOKUP(A2904,Planilha1!A:Y,21,FALSE)</f>
        <v>Sim</v>
      </c>
      <c r="G2904" s="10" t="str">
        <f>VLOOKUP(A2904,Planilha1!A:Y,22,FALSE)</f>
        <v>Não</v>
      </c>
      <c r="H2904" s="10" t="str">
        <f>VLOOKUP(A2904,Planilha1!A:Y,23,FALSE)</f>
        <v>Não</v>
      </c>
      <c r="I2904" s="10" t="str">
        <f>VLOOKUP(A2904,Planilha1!A:Y,24,FALSE)</f>
        <v>Não</v>
      </c>
      <c r="J2904" s="10" t="str">
        <f>VLOOKUP(A2904,Planilha1!A:Y,25,FALSE)</f>
        <v>Não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Não</v>
      </c>
      <c r="H2906" s="10" t="str">
        <f>VLOOKUP(A2906,Planilha1!A:Y,23,FALSE)</f>
        <v>Não</v>
      </c>
      <c r="I2906" s="10" t="str">
        <f>VLOOKUP(A2906,Planilha1!A:Y,24,FALSE)</f>
        <v>Não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Não</v>
      </c>
      <c r="H2907" s="10" t="str">
        <f>VLOOKUP(A2907,Planilha1!A:Y,23,FALSE)</f>
        <v>Não</v>
      </c>
      <c r="I2907" s="10" t="str">
        <f>VLOOKUP(A2907,Planilha1!A:Y,24,FALSE)</f>
        <v>Não</v>
      </c>
      <c r="J2907" s="10" t="str">
        <f>VLOOKUP(A2907,Planilha1!A:Y,25,FALSE)</f>
        <v>Não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Não</v>
      </c>
      <c r="I2908" s="10" t="str">
        <f>VLOOKUP(A2908,Planilha1!A:Y,24,FALSE)</f>
        <v>Não</v>
      </c>
      <c r="J2908" s="10" t="str">
        <f>VLOOKUP(A2908,Planilha1!A:Y,25,FALSE)</f>
        <v>Não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Não</v>
      </c>
      <c r="I2909" s="10" t="str">
        <f>VLOOKUP(A2909,Planilha1!A:Y,24,FALSE)</f>
        <v>Não</v>
      </c>
      <c r="J2909" s="10" t="str">
        <f>VLOOKUP(A2909,Planilha1!A:Y,25,FALSE)</f>
        <v>Não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Não</v>
      </c>
      <c r="H2911" s="10" t="str">
        <f>VLOOKUP(A2911,Planilha1!A:Y,23,FALSE)</f>
        <v>Não</v>
      </c>
      <c r="I2911" s="10" t="str">
        <f>VLOOKUP(A2911,Planilha1!A:Y,24,FALSE)</f>
        <v>Não</v>
      </c>
      <c r="J2911" s="10" t="str">
        <f>VLOOKUP(A2911,Planilha1!A:Y,25,FALSE)</f>
        <v>Não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Não</v>
      </c>
      <c r="H2914" s="10" t="str">
        <f>VLOOKUP(A2914,Planilha1!A:Y,23,FALSE)</f>
        <v>Não</v>
      </c>
      <c r="I2914" s="10" t="str">
        <f>VLOOKUP(A2914,Planilha1!A:Y,24,FALSE)</f>
        <v>Não</v>
      </c>
      <c r="J2914" s="10" t="str">
        <f>VLOOKUP(A2914,Planilha1!A:Y,25,FALSE)</f>
        <v>Não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Não</v>
      </c>
      <c r="H2915" s="10" t="str">
        <f>VLOOKUP(A2915,Planilha1!A:Y,23,FALSE)</f>
        <v>Não</v>
      </c>
      <c r="I2915" s="10" t="str">
        <f>VLOOKUP(A2915,Planilha1!A:Y,24,FALSE)</f>
        <v>Não</v>
      </c>
      <c r="J2915" s="10" t="str">
        <f>VLOOKUP(A2915,Planilha1!A:Y,25,FALSE)</f>
        <v>Não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Não</v>
      </c>
      <c r="F2917" s="10" t="str">
        <f>VLOOKUP(A2917,Planilha1!A:Y,21,FALSE)</f>
        <v>Não</v>
      </c>
      <c r="G2917" s="10" t="str">
        <f>VLOOKUP(A2917,Planilha1!A:Y,22,FALSE)</f>
        <v>Não</v>
      </c>
      <c r="H2917" s="10" t="str">
        <f>VLOOKUP(A2917,Planilha1!A:Y,23,FALSE)</f>
        <v>Não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Não</v>
      </c>
      <c r="F2918" s="10" t="str">
        <f>VLOOKUP(A2918,Planilha1!A:Y,21,FALSE)</f>
        <v>Não</v>
      </c>
      <c r="G2918" s="10" t="str">
        <f>VLOOKUP(A2918,Planilha1!A:Y,22,FALSE)</f>
        <v>Não</v>
      </c>
      <c r="H2918" s="10" t="str">
        <f>VLOOKUP(A2918,Planilha1!A:Y,23,FALSE)</f>
        <v>Não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Não</v>
      </c>
      <c r="H2919" s="10" t="str">
        <f>VLOOKUP(A2919,Planilha1!A:Y,23,FALSE)</f>
        <v>Não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Não</v>
      </c>
      <c r="I2920" s="10" t="str">
        <f>VLOOKUP(A2920,Planilha1!A:Y,24,FALSE)</f>
        <v>Não</v>
      </c>
      <c r="J2920" s="10" t="str">
        <f>VLOOKUP(A2920,Planilha1!A:Y,25,FALSE)</f>
        <v>Não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Não</v>
      </c>
      <c r="H2921" s="10" t="str">
        <f>VLOOKUP(A2921,Planilha1!A:Y,23,FALSE)</f>
        <v>Não</v>
      </c>
      <c r="I2921" s="10" t="str">
        <f>VLOOKUP(A2921,Planilha1!A:Y,24,FALSE)</f>
        <v>Não</v>
      </c>
      <c r="J2921" s="10" t="str">
        <f>VLOOKUP(A2921,Planilha1!A:Y,25,FALSE)</f>
        <v>Não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Não</v>
      </c>
      <c r="F2922" s="10" t="str">
        <f>VLOOKUP(A2922,Planilha1!A:Y,21,FALSE)</f>
        <v>Não</v>
      </c>
      <c r="G2922" s="10" t="str">
        <f>VLOOKUP(A2922,Planilha1!A:Y,22,FALSE)</f>
        <v>Não</v>
      </c>
      <c r="H2922" s="10" t="str">
        <f>VLOOKUP(A2922,Planilha1!A:Y,23,FALSE)</f>
        <v>Não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Não</v>
      </c>
      <c r="I2924" s="10" t="str">
        <f>VLOOKUP(A2924,Planilha1!A:Y,24,FALSE)</f>
        <v>Não</v>
      </c>
      <c r="J2924" s="10" t="str">
        <f>VLOOKUP(A2924,Planilha1!A:Y,25,FALSE)</f>
        <v>Não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Não</v>
      </c>
      <c r="G2925" s="10" t="str">
        <f>VLOOKUP(A2925,Planilha1!A:Y,22,FALSE)</f>
        <v>Não</v>
      </c>
      <c r="H2925" s="10" t="str">
        <f>VLOOKUP(A2925,Planilha1!A:Y,23,FALSE)</f>
        <v>Não</v>
      </c>
      <c r="I2925" s="10" t="str">
        <f>VLOOKUP(A2925,Planilha1!A:Y,24,FALSE)</f>
        <v>Não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Não</v>
      </c>
      <c r="G2926" s="10" t="str">
        <f>VLOOKUP(A2926,Planilha1!A:Y,22,FALSE)</f>
        <v>Não</v>
      </c>
      <c r="H2926" s="10" t="str">
        <f>VLOOKUP(A2926,Planilha1!A:Y,23,FALSE)</f>
        <v>Não</v>
      </c>
      <c r="I2926" s="10" t="str">
        <f>VLOOKUP(A2926,Planilha1!A:Y,24,FALSE)</f>
        <v>Não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Não</v>
      </c>
      <c r="G2927" s="10" t="str">
        <f>VLOOKUP(A2927,Planilha1!A:Y,22,FALSE)</f>
        <v>Não</v>
      </c>
      <c r="H2927" s="10" t="str">
        <f>VLOOKUP(A2927,Planilha1!A:Y,23,FALSE)</f>
        <v>Não</v>
      </c>
      <c r="I2927" s="10" t="str">
        <f>VLOOKUP(A2927,Planilha1!A:Y,24,FALSE)</f>
        <v>Não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Não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Não</v>
      </c>
      <c r="G2933" s="10" t="str">
        <f>VLOOKUP(A2933,Planilha1!A:Y,22,FALSE)</f>
        <v>Não</v>
      </c>
      <c r="H2933" s="10" t="str">
        <f>VLOOKUP(A2933,Planilha1!A:Y,23,FALSE)</f>
        <v>Não</v>
      </c>
      <c r="I2933" s="10" t="str">
        <f>VLOOKUP(A2933,Planilha1!A:Y,24,FALSE)</f>
        <v>Não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Não</v>
      </c>
      <c r="G2934" s="10" t="str">
        <f>VLOOKUP(A2934,Planilha1!A:Y,22,FALSE)</f>
        <v>Não</v>
      </c>
      <c r="H2934" s="10" t="str">
        <f>VLOOKUP(A2934,Planilha1!A:Y,23,FALSE)</f>
        <v>Não</v>
      </c>
      <c r="I2934" s="10" t="str">
        <f>VLOOKUP(A2934,Planilha1!A:Y,24,FALSE)</f>
        <v>Não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Não</v>
      </c>
      <c r="I2935" s="10" t="str">
        <f>VLOOKUP(A2935,Planilha1!A:Y,24,FALSE)</f>
        <v>Não</v>
      </c>
      <c r="J2935" s="10" t="str">
        <f>VLOOKUP(A2935,Planilha1!A:Y,25,FALSE)</f>
        <v>Não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Não</v>
      </c>
      <c r="H2937" s="10" t="str">
        <f>VLOOKUP(A2937,Planilha1!A:Y,23,FALSE)</f>
        <v>Não</v>
      </c>
      <c r="I2937" s="10" t="str">
        <f>VLOOKUP(A2937,Planilha1!A:Y,24,FALSE)</f>
        <v>Não</v>
      </c>
      <c r="J2937" s="10" t="str">
        <f>VLOOKUP(A2937,Planilha1!A:Y,25,FALSE)</f>
        <v>Não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Não</v>
      </c>
      <c r="F2939" s="10" t="str">
        <f>VLOOKUP(A2939,Planilha1!A:Y,21,FALSE)</f>
        <v>Não</v>
      </c>
      <c r="G2939" s="10" t="str">
        <f>VLOOKUP(A2939,Planilha1!A:Y,22,FALSE)</f>
        <v>Não</v>
      </c>
      <c r="H2939" s="10" t="str">
        <f>VLOOKUP(A2939,Planilha1!A:Y,23,FALSE)</f>
        <v>Não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Não</v>
      </c>
      <c r="H2941" s="10" t="str">
        <f>VLOOKUP(A2941,Planilha1!A:Y,23,FALSE)</f>
        <v>Não</v>
      </c>
      <c r="I2941" s="10" t="str">
        <f>VLOOKUP(A2941,Planilha1!A:Y,24,FALSE)</f>
        <v>Não</v>
      </c>
      <c r="J2941" s="10" t="str">
        <f>VLOOKUP(A2941,Planilha1!A:Y,25,FALSE)</f>
        <v>Não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Não</v>
      </c>
      <c r="F2942" s="10" t="str">
        <f>VLOOKUP(A2942,Planilha1!A:Y,21,FALSE)</f>
        <v>Não</v>
      </c>
      <c r="G2942" s="10" t="str">
        <f>VLOOKUP(A2942,Planilha1!A:Y,22,FALSE)</f>
        <v>Não</v>
      </c>
      <c r="H2942" s="10" t="str">
        <f>VLOOKUP(A2942,Planilha1!A:Y,23,FALSE)</f>
        <v>Não</v>
      </c>
      <c r="I2942" s="10" t="str">
        <f>VLOOKUP(A2942,Planilha1!A:Y,24,FALSE)</f>
        <v>Não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Não</v>
      </c>
      <c r="F2943" s="10" t="str">
        <f>VLOOKUP(A2943,Planilha1!A:Y,21,FALSE)</f>
        <v>Não</v>
      </c>
      <c r="G2943" s="10" t="str">
        <f>VLOOKUP(A2943,Planilha1!A:Y,22,FALSE)</f>
        <v>Não</v>
      </c>
      <c r="H2943" s="10" t="str">
        <f>VLOOKUP(A2943,Planilha1!A:Y,23,FALSE)</f>
        <v>Não</v>
      </c>
      <c r="I2943" s="10" t="str">
        <f>VLOOKUP(A2943,Planilha1!A:Y,24,FALSE)</f>
        <v>Não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Não</v>
      </c>
      <c r="F2944" s="10" t="str">
        <f>VLOOKUP(A2944,Planilha1!A:Y,21,FALSE)</f>
        <v>Não</v>
      </c>
      <c r="G2944" s="10" t="str">
        <f>VLOOKUP(A2944,Planilha1!A:Y,22,FALSE)</f>
        <v>Não</v>
      </c>
      <c r="H2944" s="10" t="str">
        <f>VLOOKUP(A2944,Planilha1!A:Y,23,FALSE)</f>
        <v>Não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Não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Não</v>
      </c>
      <c r="F2946" s="10" t="str">
        <f>VLOOKUP(A2946,Planilha1!A:Y,21,FALSE)</f>
        <v>Não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Não</v>
      </c>
      <c r="F2947" s="10" t="str">
        <f>VLOOKUP(A2947,Planilha1!A:Y,21,FALSE)</f>
        <v>Não</v>
      </c>
      <c r="G2947" s="10" t="str">
        <f>VLOOKUP(A2947,Planilha1!A:Y,22,FALSE)</f>
        <v>Não</v>
      </c>
      <c r="H2947" s="10" t="str">
        <f>VLOOKUP(A2947,Planilha1!A:Y,23,FALSE)</f>
        <v>Não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Não</v>
      </c>
      <c r="H2948" s="10" t="str">
        <f>VLOOKUP(A2948,Planilha1!A:Y,23,FALSE)</f>
        <v>Não</v>
      </c>
      <c r="I2948" s="10" t="str">
        <f>VLOOKUP(A2948,Planilha1!A:Y,24,FALSE)</f>
        <v>Não</v>
      </c>
      <c r="J2948" s="10" t="str">
        <f>VLOOKUP(A2948,Planilha1!A:Y,25,FALSE)</f>
        <v>Não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Não</v>
      </c>
      <c r="I2949" s="10" t="str">
        <f>VLOOKUP(A2949,Planilha1!A:Y,24,FALSE)</f>
        <v>Não</v>
      </c>
      <c r="J2949" s="10" t="str">
        <f>VLOOKUP(A2949,Planilha1!A:Y,25,FALSE)</f>
        <v>Não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Não</v>
      </c>
      <c r="H2950" s="10" t="str">
        <f>VLOOKUP(A2950,Planilha1!A:Y,23,FALSE)</f>
        <v>Não</v>
      </c>
      <c r="I2950" s="10" t="str">
        <f>VLOOKUP(A2950,Planilha1!A:Y,24,FALSE)</f>
        <v>Não</v>
      </c>
      <c r="J2950" s="10" t="str">
        <f>VLOOKUP(A2950,Planilha1!A:Y,25,FALSE)</f>
        <v>Não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Não</v>
      </c>
      <c r="F2951" s="10" t="str">
        <f>VLOOKUP(A2951,Planilha1!A:Y,21,FALSE)</f>
        <v>Não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Não</v>
      </c>
      <c r="F2952" s="10" t="str">
        <f>VLOOKUP(A2952,Planilha1!A:Y,21,FALSE)</f>
        <v>Não</v>
      </c>
      <c r="G2952" s="10" t="str">
        <f>VLOOKUP(A2952,Planilha1!A:Y,22,FALSE)</f>
        <v>Não</v>
      </c>
      <c r="H2952" s="10" t="str">
        <f>VLOOKUP(A2952,Planilha1!A:Y,23,FALSE)</f>
        <v>Não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Não</v>
      </c>
      <c r="I2953" s="10" t="str">
        <f>VLOOKUP(A2953,Planilha1!A:Y,24,FALSE)</f>
        <v>Não</v>
      </c>
      <c r="J2953" s="10" t="str">
        <f>VLOOKUP(A2953,Planilha1!A:Y,25,FALSE)</f>
        <v>Não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Não</v>
      </c>
      <c r="I2954" s="10" t="str">
        <f>VLOOKUP(A2954,Planilha1!A:Y,24,FALSE)</f>
        <v>Não</v>
      </c>
      <c r="J2954" s="10" t="str">
        <f>VLOOKUP(A2954,Planilha1!A:Y,25,FALSE)</f>
        <v>Não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Não</v>
      </c>
      <c r="F2956" s="10" t="str">
        <f>VLOOKUP(A2956,Planilha1!A:Y,21,FALSE)</f>
        <v>Não</v>
      </c>
      <c r="G2956" s="10" t="str">
        <f>VLOOKUP(A2956,Planilha1!A:Y,22,FALSE)</f>
        <v>Não</v>
      </c>
      <c r="H2956" s="10" t="str">
        <f>VLOOKUP(A2956,Planilha1!A:Y,23,FALSE)</f>
        <v>Não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Não</v>
      </c>
      <c r="G2957" s="10" t="str">
        <f>VLOOKUP(A2957,Planilha1!A:Y,22,FALSE)</f>
        <v>Não</v>
      </c>
      <c r="H2957" s="10" t="str">
        <f>VLOOKUP(A2957,Planilha1!A:Y,23,FALSE)</f>
        <v>Não</v>
      </c>
      <c r="I2957" s="10" t="str">
        <f>VLOOKUP(A2957,Planilha1!A:Y,24,FALSE)</f>
        <v>Não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Não</v>
      </c>
      <c r="H2958" s="10" t="str">
        <f>VLOOKUP(A2958,Planilha1!A:Y,23,FALSE)</f>
        <v>Não</v>
      </c>
      <c r="I2958" s="10" t="str">
        <f>VLOOKUP(A2958,Planilha1!A:Y,24,FALSE)</f>
        <v>Não</v>
      </c>
      <c r="J2958" s="10" t="str">
        <f>VLOOKUP(A2958,Planilha1!A:Y,25,FALSE)</f>
        <v>Não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Não</v>
      </c>
      <c r="H2960" s="10" t="str">
        <f>VLOOKUP(A2960,Planilha1!A:Y,23,FALSE)</f>
        <v>Não</v>
      </c>
      <c r="I2960" s="10" t="str">
        <f>VLOOKUP(A2960,Planilha1!A:Y,24,FALSE)</f>
        <v>Não</v>
      </c>
      <c r="J2960" s="10" t="str">
        <f>VLOOKUP(A2960,Planilha1!A:Y,25,FALSE)</f>
        <v>Não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Não</v>
      </c>
      <c r="G2961" s="10" t="str">
        <f>VLOOKUP(A2961,Planilha1!A:Y,22,FALSE)</f>
        <v>Não</v>
      </c>
      <c r="H2961" s="10" t="str">
        <f>VLOOKUP(A2961,Planilha1!A:Y,23,FALSE)</f>
        <v>Não</v>
      </c>
      <c r="I2961" s="10" t="str">
        <f>VLOOKUP(A2961,Planilha1!A:Y,24,FALSE)</f>
        <v>Não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Não</v>
      </c>
      <c r="G2962" s="10" t="str">
        <f>VLOOKUP(A2962,Planilha1!A:Y,22,FALSE)</f>
        <v>Não</v>
      </c>
      <c r="H2962" s="10" t="str">
        <f>VLOOKUP(A2962,Planilha1!A:Y,23,FALSE)</f>
        <v>Não</v>
      </c>
      <c r="I2962" s="10" t="str">
        <f>VLOOKUP(A2962,Planilha1!A:Y,24,FALSE)</f>
        <v>Não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Não</v>
      </c>
      <c r="I2964" s="10" t="str">
        <f>VLOOKUP(A2964,Planilha1!A:Y,24,FALSE)</f>
        <v>Não</v>
      </c>
      <c r="J2964" s="10" t="str">
        <f>VLOOKUP(A2964,Planilha1!A:Y,25,FALSE)</f>
        <v>Não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Não</v>
      </c>
      <c r="F2965" s="10" t="str">
        <f>VLOOKUP(A2965,Planilha1!A:Y,21,FALSE)</f>
        <v>Não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Não</v>
      </c>
      <c r="G2967" s="10" t="str">
        <f>VLOOKUP(A2967,Planilha1!A:Y,22,FALSE)</f>
        <v>Não</v>
      </c>
      <c r="H2967" s="10" t="str">
        <f>VLOOKUP(A2967,Planilha1!A:Y,23,FALSE)</f>
        <v>Não</v>
      </c>
      <c r="I2967" s="10" t="str">
        <f>VLOOKUP(A2967,Planilha1!A:Y,24,FALSE)</f>
        <v>Não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Não</v>
      </c>
      <c r="G2972" s="10" t="str">
        <f>VLOOKUP(A2972,Planilha1!A:Y,22,FALSE)</f>
        <v>Não</v>
      </c>
      <c r="H2972" s="10" t="str">
        <f>VLOOKUP(A2972,Planilha1!A:Y,23,FALSE)</f>
        <v>Não</v>
      </c>
      <c r="I2972" s="10" t="str">
        <f>VLOOKUP(A2972,Planilha1!A:Y,24,FALSE)</f>
        <v>Não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Não</v>
      </c>
      <c r="F2973" s="10" t="str">
        <f>VLOOKUP(A2973,Planilha1!A:Y,21,FALSE)</f>
        <v>Não</v>
      </c>
      <c r="G2973" s="10" t="str">
        <f>VLOOKUP(A2973,Planilha1!A:Y,22,FALSE)</f>
        <v>Não</v>
      </c>
      <c r="H2973" s="10" t="str">
        <f>VLOOKUP(A2973,Planilha1!A:Y,23,FALSE)</f>
        <v>Não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Não</v>
      </c>
      <c r="F2974" s="10" t="str">
        <f>VLOOKUP(A2974,Planilha1!A:Y,21,FALSE)</f>
        <v>Não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Não</v>
      </c>
      <c r="F2975" s="10" t="str">
        <f>VLOOKUP(A2975,Planilha1!A:Y,21,FALSE)</f>
        <v>Não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Não</v>
      </c>
      <c r="H2976" s="10" t="str">
        <f>VLOOKUP(A2976,Planilha1!A:Y,23,FALSE)</f>
        <v>Não</v>
      </c>
      <c r="I2976" s="10" t="str">
        <f>VLOOKUP(A2976,Planilha1!A:Y,24,FALSE)</f>
        <v>Não</v>
      </c>
      <c r="J2976" s="10" t="str">
        <f>VLOOKUP(A2976,Planilha1!A:Y,25,FALSE)</f>
        <v>Não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Não</v>
      </c>
      <c r="F2977" s="10" t="str">
        <f>VLOOKUP(A2977,Planilha1!A:Y,21,FALSE)</f>
        <v>Não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Não</v>
      </c>
      <c r="F2978" s="10" t="str">
        <f>VLOOKUP(A2978,Planilha1!A:Y,21,FALSE)</f>
        <v>Sim</v>
      </c>
      <c r="G2978" s="10" t="str">
        <f>VLOOKUP(A2978,Planilha1!A:Y,22,FALSE)</f>
        <v>Não</v>
      </c>
      <c r="H2978" s="10" t="str">
        <f>VLOOKUP(A2978,Planilha1!A:Y,23,FALSE)</f>
        <v>Não</v>
      </c>
      <c r="I2978" s="10" t="str">
        <f>VLOOKUP(A2978,Planilha1!A:Y,24,FALSE)</f>
        <v>Não</v>
      </c>
      <c r="J2978" s="10" t="str">
        <f>VLOOKUP(A2978,Planilha1!A:Y,25,FALSE)</f>
        <v>Não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Não</v>
      </c>
      <c r="G2979" s="10" t="str">
        <f>VLOOKUP(A2979,Planilha1!A:Y,22,FALSE)</f>
        <v>Não</v>
      </c>
      <c r="H2979" s="10" t="str">
        <f>VLOOKUP(A2979,Planilha1!A:Y,23,FALSE)</f>
        <v>Não</v>
      </c>
      <c r="I2979" s="10" t="str">
        <f>VLOOKUP(A2979,Planilha1!A:Y,24,FALSE)</f>
        <v>Não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Não</v>
      </c>
      <c r="H2980" s="10" t="str">
        <f>VLOOKUP(A2980,Planilha1!A:Y,23,FALSE)</f>
        <v>Não</v>
      </c>
      <c r="I2980" s="10" t="str">
        <f>VLOOKUP(A2980,Planilha1!A:Y,24,FALSE)</f>
        <v>Não</v>
      </c>
      <c r="J2980" s="10" t="str">
        <f>VLOOKUP(A2980,Planilha1!A:Y,25,FALSE)</f>
        <v>Não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Não</v>
      </c>
      <c r="F2981" s="10" t="str">
        <f>VLOOKUP(A2981,Planilha1!A:Y,21,FALSE)</f>
        <v>Não</v>
      </c>
      <c r="G2981" s="10" t="str">
        <f>VLOOKUP(A2981,Planilha1!A:Y,22,FALSE)</f>
        <v>Não</v>
      </c>
      <c r="H2981" s="10" t="str">
        <f>VLOOKUP(A2981,Planilha1!A:Y,23,FALSE)</f>
        <v>Não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Não</v>
      </c>
      <c r="H2982" s="10" t="str">
        <f>VLOOKUP(A2982,Planilha1!A:Y,23,FALSE)</f>
        <v>Não</v>
      </c>
      <c r="I2982" s="10" t="str">
        <f>VLOOKUP(A2982,Planilha1!A:Y,24,FALSE)</f>
        <v>Não</v>
      </c>
      <c r="J2982" s="10" t="str">
        <f>VLOOKUP(A2982,Planilha1!A:Y,25,FALSE)</f>
        <v>Não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Não</v>
      </c>
      <c r="G2983" s="10" t="str">
        <f>VLOOKUP(A2983,Planilha1!A:Y,22,FALSE)</f>
        <v>Não</v>
      </c>
      <c r="H2983" s="10" t="str">
        <f>VLOOKUP(A2983,Planilha1!A:Y,23,FALSE)</f>
        <v>Não</v>
      </c>
      <c r="I2983" s="10" t="str">
        <f>VLOOKUP(A2983,Planilha1!A:Y,24,FALSE)</f>
        <v>Não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Não</v>
      </c>
      <c r="H2984" s="10" t="str">
        <f>VLOOKUP(A2984,Planilha1!A:Y,23,FALSE)</f>
        <v>Não</v>
      </c>
      <c r="I2984" s="10" t="str">
        <f>VLOOKUP(A2984,Planilha1!A:Y,24,FALSE)</f>
        <v>Não</v>
      </c>
      <c r="J2984" s="10" t="str">
        <f>VLOOKUP(A2984,Planilha1!A:Y,25,FALSE)</f>
        <v>Não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Não</v>
      </c>
      <c r="H2985" s="10" t="str">
        <f>VLOOKUP(A2985,Planilha1!A:Y,23,FALSE)</f>
        <v>Não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Não</v>
      </c>
      <c r="I2986" s="10" t="str">
        <f>VLOOKUP(A2986,Planilha1!A:Y,24,FALSE)</f>
        <v>Não</v>
      </c>
      <c r="J2986" s="10" t="str">
        <f>VLOOKUP(A2986,Planilha1!A:Y,25,FALSE)</f>
        <v>Não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Não</v>
      </c>
      <c r="F2989" s="10" t="str">
        <f>VLOOKUP(A2989,Planilha1!A:Y,21,FALSE)</f>
        <v>Sim</v>
      </c>
      <c r="G2989" s="10" t="str">
        <f>VLOOKUP(A2989,Planilha1!A:Y,22,FALSE)</f>
        <v>Não</v>
      </c>
      <c r="H2989" s="10" t="str">
        <f>VLOOKUP(A2989,Planilha1!A:Y,23,FALSE)</f>
        <v>Não</v>
      </c>
      <c r="I2989" s="10" t="str">
        <f>VLOOKUP(A2989,Planilha1!A:Y,24,FALSE)</f>
        <v>Não</v>
      </c>
      <c r="J2989" s="10" t="str">
        <f>VLOOKUP(A2989,Planilha1!A:Y,25,FALSE)</f>
        <v>Não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Não</v>
      </c>
      <c r="G2990" s="10" t="str">
        <f>VLOOKUP(A2990,Planilha1!A:Y,22,FALSE)</f>
        <v>Não</v>
      </c>
      <c r="H2990" s="10" t="str">
        <f>VLOOKUP(A2990,Planilha1!A:Y,23,FALSE)</f>
        <v>Não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Não</v>
      </c>
      <c r="F2992" s="10" t="str">
        <f>VLOOKUP(A2992,Planilha1!A:Y,21,FALSE)</f>
        <v>Sim</v>
      </c>
      <c r="G2992" s="10" t="str">
        <f>VLOOKUP(A2992,Planilha1!A:Y,22,FALSE)</f>
        <v>Não</v>
      </c>
      <c r="H2992" s="10" t="str">
        <f>VLOOKUP(A2992,Planilha1!A:Y,23,FALSE)</f>
        <v>Não</v>
      </c>
      <c r="I2992" s="10" t="str">
        <f>VLOOKUP(A2992,Planilha1!A:Y,24,FALSE)</f>
        <v>Não</v>
      </c>
      <c r="J2992" s="10" t="str">
        <f>VLOOKUP(A2992,Planilha1!A:Y,25,FALSE)</f>
        <v>Não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Não</v>
      </c>
      <c r="H2993" s="10" t="str">
        <f>VLOOKUP(A2993,Planilha1!A:Y,23,FALSE)</f>
        <v>Não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Não</v>
      </c>
      <c r="G2994" s="10" t="str">
        <f>VLOOKUP(A2994,Planilha1!A:Y,22,FALSE)</f>
        <v>Não</v>
      </c>
      <c r="H2994" s="10" t="str">
        <f>VLOOKUP(A2994,Planilha1!A:Y,23,FALSE)</f>
        <v>Não</v>
      </c>
      <c r="I2994" s="10" t="str">
        <f>VLOOKUP(A2994,Planilha1!A:Y,24,FALSE)</f>
        <v>Não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Não</v>
      </c>
      <c r="F2996" s="10" t="str">
        <f>VLOOKUP(A2996,Planilha1!A:Y,21,FALSE)</f>
        <v>Não</v>
      </c>
      <c r="G2996" s="10" t="str">
        <f>VLOOKUP(A2996,Planilha1!A:Y,22,FALSE)</f>
        <v>Não</v>
      </c>
      <c r="H2996" s="10" t="str">
        <f>VLOOKUP(A2996,Planilha1!A:Y,23,FALSE)</f>
        <v>Não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Não</v>
      </c>
      <c r="H2999" s="10" t="str">
        <f>VLOOKUP(A2999,Planilha1!A:Y,23,FALSE)</f>
        <v>Não</v>
      </c>
      <c r="I2999" s="10" t="str">
        <f>VLOOKUP(A2999,Planilha1!A:Y,24,FALSE)</f>
        <v>Não</v>
      </c>
      <c r="J2999" s="10" t="str">
        <f>VLOOKUP(A2999,Planilha1!A:Y,25,FALSE)</f>
        <v>Não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Não</v>
      </c>
      <c r="F3000" s="10" t="str">
        <f>VLOOKUP(A3000,Planilha1!A:Y,21,FALSE)</f>
        <v>Não</v>
      </c>
      <c r="G3000" s="10" t="str">
        <f>VLOOKUP(A3000,Planilha1!A:Y,22,FALSE)</f>
        <v>Não</v>
      </c>
      <c r="H3000" s="10" t="str">
        <f>VLOOKUP(A3000,Planilha1!A:Y,23,FALSE)</f>
        <v>Não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Não</v>
      </c>
      <c r="F3001" s="10" t="str">
        <f>VLOOKUP(A3001,Planilha1!A:Y,21,FALSE)</f>
        <v>Sim</v>
      </c>
      <c r="G3001" s="10" t="str">
        <f>VLOOKUP(A3001,Planilha1!A:Y,22,FALSE)</f>
        <v>Não</v>
      </c>
      <c r="H3001" s="10" t="str">
        <f>VLOOKUP(A3001,Planilha1!A:Y,23,FALSE)</f>
        <v>Não</v>
      </c>
      <c r="I3001" s="10" t="str">
        <f>VLOOKUP(A3001,Planilha1!A:Y,24,FALSE)</f>
        <v>Não</v>
      </c>
      <c r="J3001" s="10" t="str">
        <f>VLOOKUP(A3001,Planilha1!A:Y,25,FALSE)</f>
        <v>Não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Não</v>
      </c>
      <c r="G3002" s="10" t="str">
        <f>VLOOKUP(A3002,Planilha1!A:Y,22,FALSE)</f>
        <v>Não</v>
      </c>
      <c r="H3002" s="10" t="str">
        <f>VLOOKUP(A3002,Planilha1!A:Y,23,FALSE)</f>
        <v>Não</v>
      </c>
      <c r="I3002" s="10" t="str">
        <f>VLOOKUP(A3002,Planilha1!A:Y,24,FALSE)</f>
        <v>Não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Não</v>
      </c>
      <c r="G3003" s="10" t="str">
        <f>VLOOKUP(A3003,Planilha1!A:Y,22,FALSE)</f>
        <v>Não</v>
      </c>
      <c r="H3003" s="10" t="str">
        <f>VLOOKUP(A3003,Planilha1!A:Y,23,FALSE)</f>
        <v>Não</v>
      </c>
      <c r="I3003" s="10" t="str">
        <f>VLOOKUP(A3003,Planilha1!A:Y,24,FALSE)</f>
        <v>Não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Não</v>
      </c>
      <c r="G3004" s="10" t="str">
        <f>VLOOKUP(A3004,Planilha1!A:Y,22,FALSE)</f>
        <v>Não</v>
      </c>
      <c r="H3004" s="10" t="str">
        <f>VLOOKUP(A3004,Planilha1!A:Y,23,FALSE)</f>
        <v>Não</v>
      </c>
      <c r="I3004" s="10" t="str">
        <f>VLOOKUP(A3004,Planilha1!A:Y,24,FALSE)</f>
        <v>Não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Não</v>
      </c>
      <c r="H3006" s="10" t="str">
        <f>VLOOKUP(A3006,Planilha1!A:Y,23,FALSE)</f>
        <v>Não</v>
      </c>
      <c r="I3006" s="10" t="str">
        <f>VLOOKUP(A3006,Planilha1!A:Y,24,FALSE)</f>
        <v>Não</v>
      </c>
      <c r="J3006" s="10" t="str">
        <f>VLOOKUP(A3006,Planilha1!A:Y,25,FALSE)</f>
        <v>Não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Não</v>
      </c>
      <c r="F3007" s="10" t="str">
        <f>VLOOKUP(A3007,Planilha1!A:Y,21,FALSE)</f>
        <v>Não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Não</v>
      </c>
      <c r="F3008" s="10" t="str">
        <f>VLOOKUP(A3008,Planilha1!A:Y,21,FALSE)</f>
        <v>Sim</v>
      </c>
      <c r="G3008" s="10" t="str">
        <f>VLOOKUP(A3008,Planilha1!A:Y,22,FALSE)</f>
        <v>Não</v>
      </c>
      <c r="H3008" s="10" t="str">
        <f>VLOOKUP(A3008,Planilha1!A:Y,23,FALSE)</f>
        <v>Não</v>
      </c>
      <c r="I3008" s="10" t="str">
        <f>VLOOKUP(A3008,Planilha1!A:Y,24,FALSE)</f>
        <v>Não</v>
      </c>
      <c r="J3008" s="10" t="str">
        <f>VLOOKUP(A3008,Planilha1!A:Y,25,FALSE)</f>
        <v>Não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Não</v>
      </c>
      <c r="G3009" s="10" t="str">
        <f>VLOOKUP(A3009,Planilha1!A:Y,22,FALSE)</f>
        <v>Não</v>
      </c>
      <c r="H3009" s="10" t="str">
        <f>VLOOKUP(A3009,Planilha1!A:Y,23,FALSE)</f>
        <v>Não</v>
      </c>
      <c r="I3009" s="10" t="str">
        <f>VLOOKUP(A3009,Planilha1!A:Y,24,FALSE)</f>
        <v>Não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Não</v>
      </c>
      <c r="H3011" s="10" t="str">
        <f>VLOOKUP(A3011,Planilha1!A:Y,23,FALSE)</f>
        <v>Não</v>
      </c>
      <c r="I3011" s="10" t="str">
        <f>VLOOKUP(A3011,Planilha1!A:Y,24,FALSE)</f>
        <v>Não</v>
      </c>
      <c r="J3011" s="10" t="str">
        <f>VLOOKUP(A3011,Planilha1!A:Y,25,FALSE)</f>
        <v>Não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Não</v>
      </c>
      <c r="F3012" s="10" t="str">
        <f>VLOOKUP(A3012,Planilha1!A:Y,21,FALSE)</f>
        <v>Não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Não</v>
      </c>
      <c r="H3013" s="10" t="str">
        <f>VLOOKUP(A3013,Planilha1!A:Y,23,FALSE)</f>
        <v>Não</v>
      </c>
      <c r="I3013" s="10" t="str">
        <f>VLOOKUP(A3013,Planilha1!A:Y,24,FALSE)</f>
        <v>Não</v>
      </c>
      <c r="J3013" s="10" t="str">
        <f>VLOOKUP(A3013,Planilha1!A:Y,25,FALSE)</f>
        <v>Não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Não</v>
      </c>
      <c r="H3014" s="10" t="str">
        <f>VLOOKUP(A3014,Planilha1!A:Y,23,FALSE)</f>
        <v>Não</v>
      </c>
      <c r="I3014" s="10" t="str">
        <f>VLOOKUP(A3014,Planilha1!A:Y,24,FALSE)</f>
        <v>Não</v>
      </c>
      <c r="J3014" s="10" t="str">
        <f>VLOOKUP(A3014,Planilha1!A:Y,25,FALSE)</f>
        <v>Não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Não</v>
      </c>
      <c r="F3015" s="10" t="str">
        <f>VLOOKUP(A3015,Planilha1!A:Y,21,FALSE)</f>
        <v>Sim</v>
      </c>
      <c r="G3015" s="10" t="str">
        <f>VLOOKUP(A3015,Planilha1!A:Y,22,FALSE)</f>
        <v>Não</v>
      </c>
      <c r="H3015" s="10" t="str">
        <f>VLOOKUP(A3015,Planilha1!A:Y,23,FALSE)</f>
        <v>Não</v>
      </c>
      <c r="I3015" s="10" t="str">
        <f>VLOOKUP(A3015,Planilha1!A:Y,24,FALSE)</f>
        <v>Não</v>
      </c>
      <c r="J3015" s="10" t="str">
        <f>VLOOKUP(A3015,Planilha1!A:Y,25,FALSE)</f>
        <v>Não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Não</v>
      </c>
      <c r="F3016" s="10" t="str">
        <f>VLOOKUP(A3016,Planilha1!A:Y,21,FALSE)</f>
        <v>Não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Não</v>
      </c>
      <c r="F3017" s="10" t="str">
        <f>VLOOKUP(A3017,Planilha1!A:Y,21,FALSE)</f>
        <v>Não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Não</v>
      </c>
      <c r="H3018" s="10" t="str">
        <f>VLOOKUP(A3018,Planilha1!A:Y,23,FALSE)</f>
        <v>Não</v>
      </c>
      <c r="I3018" s="10" t="str">
        <f>VLOOKUP(A3018,Planilha1!A:Y,24,FALSE)</f>
        <v>Não</v>
      </c>
      <c r="J3018" s="10" t="str">
        <f>VLOOKUP(A3018,Planilha1!A:Y,25,FALSE)</f>
        <v>Não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Não</v>
      </c>
      <c r="F3019" s="10" t="str">
        <f>VLOOKUP(A3019,Planilha1!A:Y,21,FALSE)</f>
        <v>Sim</v>
      </c>
      <c r="G3019" s="10" t="str">
        <f>VLOOKUP(A3019,Planilha1!A:Y,22,FALSE)</f>
        <v>Não</v>
      </c>
      <c r="H3019" s="10" t="str">
        <f>VLOOKUP(A3019,Planilha1!A:Y,23,FALSE)</f>
        <v>Não</v>
      </c>
      <c r="I3019" s="10" t="str">
        <f>VLOOKUP(A3019,Planilha1!A:Y,24,FALSE)</f>
        <v>Não</v>
      </c>
      <c r="J3019" s="10" t="str">
        <f>VLOOKUP(A3019,Planilha1!A:Y,25,FALSE)</f>
        <v>Não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Não</v>
      </c>
      <c r="H3020" s="10" t="str">
        <f>VLOOKUP(A3020,Planilha1!A:Y,23,FALSE)</f>
        <v>Não</v>
      </c>
      <c r="I3020" s="10" t="str">
        <f>VLOOKUP(A3020,Planilha1!A:Y,24,FALSE)</f>
        <v>Não</v>
      </c>
      <c r="J3020" s="10" t="str">
        <f>VLOOKUP(A3020,Planilha1!A:Y,25,FALSE)</f>
        <v>Não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Não</v>
      </c>
      <c r="F3023" s="10" t="str">
        <f>VLOOKUP(A3023,Planilha1!A:Y,21,FALSE)</f>
        <v>Não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Não</v>
      </c>
      <c r="I3025" s="10" t="str">
        <f>VLOOKUP(A3025,Planilha1!A:Y,24,FALSE)</f>
        <v>Não</v>
      </c>
      <c r="J3025" s="10" t="str">
        <f>VLOOKUP(A3025,Planilha1!A:Y,25,FALSE)</f>
        <v>Não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Não</v>
      </c>
      <c r="I3027" s="10" t="str">
        <f>VLOOKUP(A3027,Planilha1!A:Y,24,FALSE)</f>
        <v>Não</v>
      </c>
      <c r="J3027" s="10" t="str">
        <f>VLOOKUP(A3027,Planilha1!A:Y,25,FALSE)</f>
        <v>Não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Não</v>
      </c>
      <c r="G3028" s="10" t="str">
        <f>VLOOKUP(A3028,Planilha1!A:Y,22,FALSE)</f>
        <v>Não</v>
      </c>
      <c r="H3028" s="10" t="str">
        <f>VLOOKUP(A3028,Planilha1!A:Y,23,FALSE)</f>
        <v>Não</v>
      </c>
      <c r="I3028" s="10" t="str">
        <f>VLOOKUP(A3028,Planilha1!A:Y,24,FALSE)</f>
        <v>Não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Não</v>
      </c>
      <c r="F3029" s="10" t="str">
        <f>VLOOKUP(A3029,Planilha1!A:Y,21,FALSE)</f>
        <v>Não</v>
      </c>
      <c r="G3029" s="10" t="str">
        <f>VLOOKUP(A3029,Planilha1!A:Y,22,FALSE)</f>
        <v>Não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Não</v>
      </c>
      <c r="F3030" s="10" t="str">
        <f>VLOOKUP(A3030,Planilha1!A:Y,21,FALSE)</f>
        <v>Não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Não</v>
      </c>
      <c r="H3031" s="10" t="str">
        <f>VLOOKUP(A3031,Planilha1!A:Y,23,FALSE)</f>
        <v>Não</v>
      </c>
      <c r="I3031" s="10" t="str">
        <f>VLOOKUP(A3031,Planilha1!A:Y,24,FALSE)</f>
        <v>Não</v>
      </c>
      <c r="J3031" s="10" t="str">
        <f>VLOOKUP(A3031,Planilha1!A:Y,25,FALSE)</f>
        <v>Não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Não</v>
      </c>
      <c r="F3032" s="10" t="str">
        <f>VLOOKUP(A3032,Planilha1!A:Y,21,FALSE)</f>
        <v>Não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Não</v>
      </c>
      <c r="F3033" s="10" t="str">
        <f>VLOOKUP(A3033,Planilha1!A:Y,21,FALSE)</f>
        <v>Não</v>
      </c>
      <c r="G3033" s="10" t="str">
        <f>VLOOKUP(A3033,Planilha1!A:Y,22,FALSE)</f>
        <v>Não</v>
      </c>
      <c r="H3033" s="10" t="str">
        <f>VLOOKUP(A3033,Planilha1!A:Y,23,FALSE)</f>
        <v>Não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Não</v>
      </c>
      <c r="H3034" s="10" t="str">
        <f>VLOOKUP(A3034,Planilha1!A:Y,23,FALSE)</f>
        <v>Não</v>
      </c>
      <c r="I3034" s="10" t="str">
        <f>VLOOKUP(A3034,Planilha1!A:Y,24,FALSE)</f>
        <v>Não</v>
      </c>
      <c r="J3034" s="10" t="str">
        <f>VLOOKUP(A3034,Planilha1!A:Y,25,FALSE)</f>
        <v>Não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Não</v>
      </c>
      <c r="H3035" s="10" t="str">
        <f>VLOOKUP(A3035,Planilha1!A:Y,23,FALSE)</f>
        <v>Não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Não</v>
      </c>
      <c r="H3036" s="10" t="str">
        <f>VLOOKUP(A3036,Planilha1!A:Y,23,FALSE)</f>
        <v>Não</v>
      </c>
      <c r="I3036" s="10" t="str">
        <f>VLOOKUP(A3036,Planilha1!A:Y,24,FALSE)</f>
        <v>Não</v>
      </c>
      <c r="J3036" s="10" t="str">
        <f>VLOOKUP(A3036,Planilha1!A:Y,25,FALSE)</f>
        <v>Não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Não</v>
      </c>
      <c r="F3037" s="10" t="str">
        <f>VLOOKUP(A3037,Planilha1!A:Y,21,FALSE)</f>
        <v>Não</v>
      </c>
      <c r="G3037" s="10" t="str">
        <f>VLOOKUP(A3037,Planilha1!A:Y,22,FALSE)</f>
        <v>Não</v>
      </c>
      <c r="H3037" s="10" t="str">
        <f>VLOOKUP(A3037,Planilha1!A:Y,23,FALSE)</f>
        <v>Não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Não</v>
      </c>
      <c r="G3038" s="10" t="str">
        <f>VLOOKUP(A3038,Planilha1!A:Y,22,FALSE)</f>
        <v>Não</v>
      </c>
      <c r="H3038" s="10" t="str">
        <f>VLOOKUP(A3038,Planilha1!A:Y,23,FALSE)</f>
        <v>Não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Não</v>
      </c>
      <c r="F3039" s="10" t="str">
        <f>VLOOKUP(A3039,Planilha1!A:Y,21,FALSE)</f>
        <v>Não</v>
      </c>
      <c r="G3039" s="10" t="str">
        <f>VLOOKUP(A3039,Planilha1!A:Y,22,FALSE)</f>
        <v>Não</v>
      </c>
      <c r="H3039" s="10" t="str">
        <f>VLOOKUP(A3039,Planilha1!A:Y,23,FALSE)</f>
        <v>Não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Não</v>
      </c>
      <c r="F3040" s="10" t="str">
        <f>VLOOKUP(A3040,Planilha1!A:Y,21,FALSE)</f>
        <v>Não</v>
      </c>
      <c r="G3040" s="10" t="str">
        <f>VLOOKUP(A3040,Planilha1!A:Y,22,FALSE)</f>
        <v>Não</v>
      </c>
      <c r="H3040" s="10" t="str">
        <f>VLOOKUP(A3040,Planilha1!A:Y,23,FALSE)</f>
        <v>Não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Não</v>
      </c>
      <c r="H3041" s="10" t="str">
        <f>VLOOKUP(A3041,Planilha1!A:Y,23,FALSE)</f>
        <v>Não</v>
      </c>
      <c r="I3041" s="10" t="str">
        <f>VLOOKUP(A3041,Planilha1!A:Y,24,FALSE)</f>
        <v>Não</v>
      </c>
      <c r="J3041" s="10" t="str">
        <f>VLOOKUP(A3041,Planilha1!A:Y,25,FALSE)</f>
        <v>Não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Não</v>
      </c>
      <c r="G3043" s="10" t="str">
        <f>VLOOKUP(A3043,Planilha1!A:Y,22,FALSE)</f>
        <v>Não</v>
      </c>
      <c r="H3043" s="10" t="str">
        <f>VLOOKUP(A3043,Planilha1!A:Y,23,FALSE)</f>
        <v>Não</v>
      </c>
      <c r="I3043" s="10" t="str">
        <f>VLOOKUP(A3043,Planilha1!A:Y,24,FALSE)</f>
        <v>Não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Não</v>
      </c>
      <c r="G3045" s="10" t="str">
        <f>VLOOKUP(A3045,Planilha1!A:Y,22,FALSE)</f>
        <v>Não</v>
      </c>
      <c r="H3045" s="10" t="str">
        <f>VLOOKUP(A3045,Planilha1!A:Y,23,FALSE)</f>
        <v>Não</v>
      </c>
      <c r="I3045" s="10" t="str">
        <f>VLOOKUP(A3045,Planilha1!A:Y,24,FALSE)</f>
        <v>Não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Não</v>
      </c>
      <c r="H3046" s="10" t="str">
        <f>VLOOKUP(A3046,Planilha1!A:Y,23,FALSE)</f>
        <v>Não</v>
      </c>
      <c r="I3046" s="10" t="str">
        <f>VLOOKUP(A3046,Planilha1!A:Y,24,FALSE)</f>
        <v>Não</v>
      </c>
      <c r="J3046" s="10" t="str">
        <f>VLOOKUP(A3046,Planilha1!A:Y,25,FALSE)</f>
        <v>Não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Não</v>
      </c>
      <c r="I3047" s="10" t="str">
        <f>VLOOKUP(A3047,Planilha1!A:Y,24,FALSE)</f>
        <v>Não</v>
      </c>
      <c r="J3047" s="10" t="str">
        <f>VLOOKUP(A3047,Planilha1!A:Y,25,FALSE)</f>
        <v>Não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Não</v>
      </c>
      <c r="F3048" s="10" t="str">
        <f>VLOOKUP(A3048,Planilha1!A:Y,21,FALSE)</f>
        <v>Não</v>
      </c>
      <c r="G3048" s="10" t="str">
        <f>VLOOKUP(A3048,Planilha1!A:Y,22,FALSE)</f>
        <v>Não</v>
      </c>
      <c r="H3048" s="10" t="str">
        <f>VLOOKUP(A3048,Planilha1!A:Y,23,FALSE)</f>
        <v>Não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Não</v>
      </c>
      <c r="H3049" s="10" t="str">
        <f>VLOOKUP(A3049,Planilha1!A:Y,23,FALSE)</f>
        <v>Não</v>
      </c>
      <c r="I3049" s="10" t="str">
        <f>VLOOKUP(A3049,Planilha1!A:Y,24,FALSE)</f>
        <v>Não</v>
      </c>
      <c r="J3049" s="10" t="str">
        <f>VLOOKUP(A3049,Planilha1!A:Y,25,FALSE)</f>
        <v>Não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Não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Não</v>
      </c>
      <c r="I3050" s="10" t="str">
        <f>VLOOKUP(A3050,Planilha1!A:Y,24,FALSE)</f>
        <v>Não</v>
      </c>
      <c r="J3050" s="10" t="str">
        <f>VLOOKUP(A3050,Planilha1!A:Y,25,FALSE)</f>
        <v>Não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Não</v>
      </c>
      <c r="G3051" s="10" t="str">
        <f>VLOOKUP(A3051,Planilha1!A:Y,22,FALSE)</f>
        <v>Não</v>
      </c>
      <c r="H3051" s="10" t="str">
        <f>VLOOKUP(A3051,Planilha1!A:Y,23,FALSE)</f>
        <v>Não</v>
      </c>
      <c r="I3051" s="10" t="str">
        <f>VLOOKUP(A3051,Planilha1!A:Y,24,FALSE)</f>
        <v>Não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Não</v>
      </c>
      <c r="F3052" s="10" t="str">
        <f>VLOOKUP(A3052,Planilha1!A:Y,21,FALSE)</f>
        <v>Não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Não</v>
      </c>
      <c r="G3053" s="10" t="str">
        <f>VLOOKUP(A3053,Planilha1!A:Y,22,FALSE)</f>
        <v>Não</v>
      </c>
      <c r="H3053" s="10" t="str">
        <f>VLOOKUP(A3053,Planilha1!A:Y,23,FALSE)</f>
        <v>Não</v>
      </c>
      <c r="I3053" s="10" t="str">
        <f>VLOOKUP(A3053,Planilha1!A:Y,24,FALSE)</f>
        <v>Não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Não</v>
      </c>
      <c r="H3054" s="10" t="str">
        <f>VLOOKUP(A3054,Planilha1!A:Y,23,FALSE)</f>
        <v>Não</v>
      </c>
      <c r="I3054" s="10" t="str">
        <f>VLOOKUP(A3054,Planilha1!A:Y,24,FALSE)</f>
        <v>Não</v>
      </c>
      <c r="J3054" s="10" t="str">
        <f>VLOOKUP(A3054,Planilha1!A:Y,25,FALSE)</f>
        <v>Não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Não</v>
      </c>
      <c r="H3055" s="10" t="str">
        <f>VLOOKUP(A3055,Planilha1!A:Y,23,FALSE)</f>
        <v>Não</v>
      </c>
      <c r="I3055" s="10" t="str">
        <f>VLOOKUP(A3055,Planilha1!A:Y,24,FALSE)</f>
        <v>Não</v>
      </c>
      <c r="J3055" s="10" t="str">
        <f>VLOOKUP(A3055,Planilha1!A:Y,25,FALSE)</f>
        <v>Não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Não</v>
      </c>
      <c r="F3058" s="10" t="str">
        <f>VLOOKUP(A3058,Planilha1!A:Y,21,FALSE)</f>
        <v>Não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Não</v>
      </c>
      <c r="F3059" s="10" t="str">
        <f>VLOOKUP(A3059,Planilha1!A:Y,21,FALSE)</f>
        <v>Não</v>
      </c>
      <c r="G3059" s="10" t="str">
        <f>VLOOKUP(A3059,Planilha1!A:Y,22,FALSE)</f>
        <v>Não</v>
      </c>
      <c r="H3059" s="10" t="str">
        <f>VLOOKUP(A3059,Planilha1!A:Y,23,FALSE)</f>
        <v>Não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Não</v>
      </c>
      <c r="H3060" s="10" t="str">
        <f>VLOOKUP(A3060,Planilha1!A:Y,23,FALSE)</f>
        <v>Não</v>
      </c>
      <c r="I3060" s="10" t="str">
        <f>VLOOKUP(A3060,Planilha1!A:Y,24,FALSE)</f>
        <v>Não</v>
      </c>
      <c r="J3060" s="10" t="str">
        <f>VLOOKUP(A3060,Planilha1!A:Y,25,FALSE)</f>
        <v>Não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Não</v>
      </c>
      <c r="F3061" s="10" t="str">
        <f>VLOOKUP(A3061,Planilha1!A:Y,21,FALSE)</f>
        <v>Não</v>
      </c>
      <c r="G3061" s="10" t="str">
        <f>VLOOKUP(A3061,Planilha1!A:Y,22,FALSE)</f>
        <v>Não</v>
      </c>
      <c r="H3061" s="10" t="str">
        <f>VLOOKUP(A3061,Planilha1!A:Y,23,FALSE)</f>
        <v>Não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Não</v>
      </c>
      <c r="H3063" s="10" t="str">
        <f>VLOOKUP(A3063,Planilha1!A:Y,23,FALSE)</f>
        <v>Não</v>
      </c>
      <c r="I3063" s="10" t="str">
        <f>VLOOKUP(A3063,Planilha1!A:Y,24,FALSE)</f>
        <v>Não</v>
      </c>
      <c r="J3063" s="10" t="str">
        <f>VLOOKUP(A3063,Planilha1!A:Y,25,FALSE)</f>
        <v>Não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Não</v>
      </c>
      <c r="F3064" s="10" t="str">
        <f>VLOOKUP(A3064,Planilha1!A:Y,21,FALSE)</f>
        <v>Não</v>
      </c>
      <c r="G3064" s="10" t="str">
        <f>VLOOKUP(A3064,Planilha1!A:Y,22,FALSE)</f>
        <v>Não</v>
      </c>
      <c r="H3064" s="10" t="str">
        <f>VLOOKUP(A3064,Planilha1!A:Y,23,FALSE)</f>
        <v>Não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Não</v>
      </c>
      <c r="H3065" s="10" t="str">
        <f>VLOOKUP(A3065,Planilha1!A:Y,23,FALSE)</f>
        <v>Não</v>
      </c>
      <c r="I3065" s="10" t="str">
        <f>VLOOKUP(A3065,Planilha1!A:Y,24,FALSE)</f>
        <v>Não</v>
      </c>
      <c r="J3065" s="10" t="str">
        <f>VLOOKUP(A3065,Planilha1!A:Y,25,FALSE)</f>
        <v>Não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Não</v>
      </c>
      <c r="H3066" s="10" t="str">
        <f>VLOOKUP(A3066,Planilha1!A:Y,23,FALSE)</f>
        <v>Não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Não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Não</v>
      </c>
      <c r="H3069" s="10" t="str">
        <f>VLOOKUP(A3069,Planilha1!A:Y,23,FALSE)</f>
        <v>Não</v>
      </c>
      <c r="I3069" s="10" t="str">
        <f>VLOOKUP(A3069,Planilha1!A:Y,24,FALSE)</f>
        <v>Não</v>
      </c>
      <c r="J3069" s="10" t="str">
        <f>VLOOKUP(A3069,Planilha1!A:Y,25,FALSE)</f>
        <v>Não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Não</v>
      </c>
      <c r="H3071" s="10" t="str">
        <f>VLOOKUP(A3071,Planilha1!A:Y,23,FALSE)</f>
        <v>Não</v>
      </c>
      <c r="I3071" s="10" t="str">
        <f>VLOOKUP(A3071,Planilha1!A:Y,24,FALSE)</f>
        <v>Não</v>
      </c>
      <c r="J3071" s="10" t="str">
        <f>VLOOKUP(A3071,Planilha1!A:Y,25,FALSE)</f>
        <v>Não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Não</v>
      </c>
      <c r="F3072" s="10" t="str">
        <f>VLOOKUP(A3072,Planilha1!A:Y,21,FALSE)</f>
        <v>Sim</v>
      </c>
      <c r="G3072" s="10" t="str">
        <f>VLOOKUP(A3072,Planilha1!A:Y,22,FALSE)</f>
        <v>Não</v>
      </c>
      <c r="H3072" s="10" t="str">
        <f>VLOOKUP(A3072,Planilha1!A:Y,23,FALSE)</f>
        <v>Não</v>
      </c>
      <c r="I3072" s="10" t="str">
        <f>VLOOKUP(A3072,Planilha1!A:Y,24,FALSE)</f>
        <v>Não</v>
      </c>
      <c r="J3072" s="10" t="str">
        <f>VLOOKUP(A3072,Planilha1!A:Y,25,FALSE)</f>
        <v>Não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Não</v>
      </c>
      <c r="F3074" s="10" t="str">
        <f>VLOOKUP(A3074,Planilha1!A:Y,21,FALSE)</f>
        <v>Não</v>
      </c>
      <c r="G3074" s="10" t="str">
        <f>VLOOKUP(A3074,Planilha1!A:Y,22,FALSE)</f>
        <v>Não</v>
      </c>
      <c r="H3074" s="10" t="str">
        <f>VLOOKUP(A3074,Planilha1!A:Y,23,FALSE)</f>
        <v>Não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Não</v>
      </c>
      <c r="G3075" s="10" t="str">
        <f>VLOOKUP(A3075,Planilha1!A:Y,22,FALSE)</f>
        <v>Não</v>
      </c>
      <c r="H3075" s="10" t="str">
        <f>VLOOKUP(A3075,Planilha1!A:Y,23,FALSE)</f>
        <v>Não</v>
      </c>
      <c r="I3075" s="10" t="str">
        <f>VLOOKUP(A3075,Planilha1!A:Y,24,FALSE)</f>
        <v>Não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Não</v>
      </c>
      <c r="H3076" s="10" t="str">
        <f>VLOOKUP(A3076,Planilha1!A:Y,23,FALSE)</f>
        <v>Não</v>
      </c>
      <c r="I3076" s="10" t="str">
        <f>VLOOKUP(A3076,Planilha1!A:Y,24,FALSE)</f>
        <v>Não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Não</v>
      </c>
      <c r="F3077" s="10" t="str">
        <f>VLOOKUP(A3077,Planilha1!A:Y,21,FALSE)</f>
        <v>Sim</v>
      </c>
      <c r="G3077" s="10" t="str">
        <f>VLOOKUP(A3077,Planilha1!A:Y,22,FALSE)</f>
        <v>Não</v>
      </c>
      <c r="H3077" s="10" t="str">
        <f>VLOOKUP(A3077,Planilha1!A:Y,23,FALSE)</f>
        <v>Não</v>
      </c>
      <c r="I3077" s="10" t="str">
        <f>VLOOKUP(A3077,Planilha1!A:Y,24,FALSE)</f>
        <v>Não</v>
      </c>
      <c r="J3077" s="10" t="str">
        <f>VLOOKUP(A3077,Planilha1!A:Y,25,FALSE)</f>
        <v>Não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Não</v>
      </c>
      <c r="H3078" s="10" t="str">
        <f>VLOOKUP(A3078,Planilha1!A:Y,23,FALSE)</f>
        <v>Não</v>
      </c>
      <c r="I3078" s="10" t="str">
        <f>VLOOKUP(A3078,Planilha1!A:Y,24,FALSE)</f>
        <v>Não</v>
      </c>
      <c r="J3078" s="10" t="str">
        <f>VLOOKUP(A3078,Planilha1!A:Y,25,FALSE)</f>
        <v>Não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Não</v>
      </c>
      <c r="G3079" s="10" t="str">
        <f>VLOOKUP(A3079,Planilha1!A:Y,22,FALSE)</f>
        <v>Não</v>
      </c>
      <c r="H3079" s="10" t="str">
        <f>VLOOKUP(A3079,Planilha1!A:Y,23,FALSE)</f>
        <v>Não</v>
      </c>
      <c r="I3079" s="10" t="str">
        <f>VLOOKUP(A3079,Planilha1!A:Y,24,FALSE)</f>
        <v>Não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Não</v>
      </c>
      <c r="F3080" s="10" t="str">
        <f>VLOOKUP(A3080,Planilha1!A:Y,21,FALSE)</f>
        <v>Não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Não</v>
      </c>
      <c r="H3081" s="10" t="str">
        <f>VLOOKUP(A3081,Planilha1!A:Y,23,FALSE)</f>
        <v>Não</v>
      </c>
      <c r="I3081" s="10" t="str">
        <f>VLOOKUP(A3081,Planilha1!A:Y,24,FALSE)</f>
        <v>Não</v>
      </c>
      <c r="J3081" s="10" t="str">
        <f>VLOOKUP(A3081,Planilha1!A:Y,25,FALSE)</f>
        <v>Não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Não</v>
      </c>
      <c r="F3082" s="10" t="str">
        <f>VLOOKUP(A3082,Planilha1!A:Y,21,FALSE)</f>
        <v>Não</v>
      </c>
      <c r="G3082" s="10" t="str">
        <f>VLOOKUP(A3082,Planilha1!A:Y,22,FALSE)</f>
        <v>Não</v>
      </c>
      <c r="H3082" s="10" t="str">
        <f>VLOOKUP(A3082,Planilha1!A:Y,23,FALSE)</f>
        <v>Não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Não</v>
      </c>
      <c r="H3083" s="10" t="str">
        <f>VLOOKUP(A3083,Planilha1!A:Y,23,FALSE)</f>
        <v>Não</v>
      </c>
      <c r="I3083" s="10" t="str">
        <f>VLOOKUP(A3083,Planilha1!A:Y,24,FALSE)</f>
        <v>Não</v>
      </c>
      <c r="J3083" s="10" t="str">
        <f>VLOOKUP(A3083,Planilha1!A:Y,25,FALSE)</f>
        <v>Não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Não</v>
      </c>
      <c r="H3084" s="10" t="str">
        <f>VLOOKUP(A3084,Planilha1!A:Y,23,FALSE)</f>
        <v>Não</v>
      </c>
      <c r="I3084" s="10" t="str">
        <f>VLOOKUP(A3084,Planilha1!A:Y,24,FALSE)</f>
        <v>Não</v>
      </c>
      <c r="J3084" s="10" t="str">
        <f>VLOOKUP(A3084,Planilha1!A:Y,25,FALSE)</f>
        <v>Não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Não</v>
      </c>
      <c r="H3085" s="10" t="str">
        <f>VLOOKUP(A3085,Planilha1!A:Y,23,FALSE)</f>
        <v>Não</v>
      </c>
      <c r="I3085" s="10" t="str">
        <f>VLOOKUP(A3085,Planilha1!A:Y,24,FALSE)</f>
        <v>Não</v>
      </c>
      <c r="J3085" s="10" t="str">
        <f>VLOOKUP(A3085,Planilha1!A:Y,25,FALSE)</f>
        <v>Não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Não</v>
      </c>
      <c r="F3086" s="10" t="str">
        <f>VLOOKUP(A3086,Planilha1!A:Y,21,FALSE)</f>
        <v>Sim</v>
      </c>
      <c r="G3086" s="10" t="str">
        <f>VLOOKUP(A3086,Planilha1!A:Y,22,FALSE)</f>
        <v>Não</v>
      </c>
      <c r="H3086" s="10" t="str">
        <f>VLOOKUP(A3086,Planilha1!A:Y,23,FALSE)</f>
        <v>Não</v>
      </c>
      <c r="I3086" s="10" t="str">
        <f>VLOOKUP(A3086,Planilha1!A:Y,24,FALSE)</f>
        <v>Não</v>
      </c>
      <c r="J3086" s="10" t="str">
        <f>VLOOKUP(A3086,Planilha1!A:Y,25,FALSE)</f>
        <v>Não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Não</v>
      </c>
      <c r="F3087" s="10" t="str">
        <f>VLOOKUP(A3087,Planilha1!A:Y,21,FALSE)</f>
        <v>Não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Não</v>
      </c>
      <c r="F3089" s="10" t="str">
        <f>VLOOKUP(A3089,Planilha1!A:Y,21,FALSE)</f>
        <v>Não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Não</v>
      </c>
      <c r="I3094" s="10" t="str">
        <f>VLOOKUP(A3094,Planilha1!A:Y,24,FALSE)</f>
        <v>Não</v>
      </c>
      <c r="J3094" s="10" t="str">
        <f>VLOOKUP(A3094,Planilha1!A:Y,25,FALSE)</f>
        <v>Não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Não</v>
      </c>
      <c r="H3096" s="10" t="str">
        <f>VLOOKUP(A3096,Planilha1!A:Y,23,FALSE)</f>
        <v>Não</v>
      </c>
      <c r="I3096" s="10" t="str">
        <f>VLOOKUP(A3096,Planilha1!A:Y,24,FALSE)</f>
        <v>Não</v>
      </c>
      <c r="J3096" s="10" t="str">
        <f>VLOOKUP(A3096,Planilha1!A:Y,25,FALSE)</f>
        <v>Não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Não</v>
      </c>
      <c r="F3097" s="10" t="str">
        <f>VLOOKUP(A3097,Planilha1!A:Y,21,FALSE)</f>
        <v>Não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Não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Não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Não</v>
      </c>
      <c r="H3099" s="10" t="str">
        <f>VLOOKUP(A3099,Planilha1!A:Y,23,FALSE)</f>
        <v>Não</v>
      </c>
      <c r="I3099" s="10" t="str">
        <f>VLOOKUP(A3099,Planilha1!A:Y,24,FALSE)</f>
        <v>Não</v>
      </c>
      <c r="J3099" s="10" t="str">
        <f>VLOOKUP(A3099,Planilha1!A:Y,25,FALSE)</f>
        <v>Não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Não</v>
      </c>
      <c r="F3101" s="10" t="str">
        <f>VLOOKUP(A3101,Planilha1!A:Y,21,FALSE)</f>
        <v>Não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Não</v>
      </c>
      <c r="F3104" s="10" t="str">
        <f>VLOOKUP(A3104,Planilha1!A:Y,21,FALSE)</f>
        <v>Não</v>
      </c>
      <c r="G3104" s="10" t="str">
        <f>VLOOKUP(A3104,Planilha1!A:Y,22,FALSE)</f>
        <v>Não</v>
      </c>
      <c r="H3104" s="10" t="str">
        <f>VLOOKUP(A3104,Planilha1!A:Y,23,FALSE)</f>
        <v>Não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Não</v>
      </c>
      <c r="H3105" s="10" t="str">
        <f>VLOOKUP(A3105,Planilha1!A:Y,23,FALSE)</f>
        <v>Não</v>
      </c>
      <c r="I3105" s="10" t="str">
        <f>VLOOKUP(A3105,Planilha1!A:Y,24,FALSE)</f>
        <v>Não</v>
      </c>
      <c r="J3105" s="10" t="str">
        <f>VLOOKUP(A3105,Planilha1!A:Y,25,FALSE)</f>
        <v>Não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Não</v>
      </c>
      <c r="F3108" s="10" t="str">
        <f>VLOOKUP(A3108,Planilha1!A:Y,21,FALSE)</f>
        <v>Não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Não</v>
      </c>
      <c r="H3111" s="10" t="str">
        <f>VLOOKUP(A3111,Planilha1!A:Y,23,FALSE)</f>
        <v>Não</v>
      </c>
      <c r="I3111" s="10" t="str">
        <f>VLOOKUP(A3111,Planilha1!A:Y,24,FALSE)</f>
        <v>Não</v>
      </c>
      <c r="J3111" s="10" t="str">
        <f>VLOOKUP(A3111,Planilha1!A:Y,25,FALSE)</f>
        <v>Não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Não</v>
      </c>
      <c r="H3112" s="10" t="str">
        <f>VLOOKUP(A3112,Planilha1!A:Y,23,FALSE)</f>
        <v>Não</v>
      </c>
      <c r="I3112" s="10" t="str">
        <f>VLOOKUP(A3112,Planilha1!A:Y,24,FALSE)</f>
        <v>Não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Não</v>
      </c>
      <c r="F3113" s="10" t="str">
        <f>VLOOKUP(A3113,Planilha1!A:Y,21,FALSE)</f>
        <v>Sim</v>
      </c>
      <c r="G3113" s="10" t="str">
        <f>VLOOKUP(A3113,Planilha1!A:Y,22,FALSE)</f>
        <v>Não</v>
      </c>
      <c r="H3113" s="10" t="str">
        <f>VLOOKUP(A3113,Planilha1!A:Y,23,FALSE)</f>
        <v>Não</v>
      </c>
      <c r="I3113" s="10" t="str">
        <f>VLOOKUP(A3113,Planilha1!A:Y,24,FALSE)</f>
        <v>Não</v>
      </c>
      <c r="J3113" s="10" t="str">
        <f>VLOOKUP(A3113,Planilha1!A:Y,25,FALSE)</f>
        <v>Não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Não</v>
      </c>
      <c r="H3115" s="10" t="str">
        <f>VLOOKUP(A3115,Planilha1!A:Y,23,FALSE)</f>
        <v>Não</v>
      </c>
      <c r="I3115" s="10" t="str">
        <f>VLOOKUP(A3115,Planilha1!A:Y,24,FALSE)</f>
        <v>Não</v>
      </c>
      <c r="J3115" s="10" t="str">
        <f>VLOOKUP(A3115,Planilha1!A:Y,25,FALSE)</f>
        <v>Não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Não</v>
      </c>
      <c r="H3116" s="10" t="str">
        <f>VLOOKUP(A3116,Planilha1!A:Y,23,FALSE)</f>
        <v>Não</v>
      </c>
      <c r="I3116" s="10" t="str">
        <f>VLOOKUP(A3116,Planilha1!A:Y,24,FALSE)</f>
        <v>Não</v>
      </c>
      <c r="J3116" s="10" t="str">
        <f>VLOOKUP(A3116,Planilha1!A:Y,25,FALSE)</f>
        <v>Não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Não</v>
      </c>
      <c r="F3117" s="10" t="str">
        <f>VLOOKUP(A3117,Planilha1!A:Y,21,FALSE)</f>
        <v>Sim</v>
      </c>
      <c r="G3117" s="10" t="str">
        <f>VLOOKUP(A3117,Planilha1!A:Y,22,FALSE)</f>
        <v>Não</v>
      </c>
      <c r="H3117" s="10" t="str">
        <f>VLOOKUP(A3117,Planilha1!A:Y,23,FALSE)</f>
        <v>Não</v>
      </c>
      <c r="I3117" s="10" t="str">
        <f>VLOOKUP(A3117,Planilha1!A:Y,24,FALSE)</f>
        <v>Não</v>
      </c>
      <c r="J3117" s="10" t="str">
        <f>VLOOKUP(A3117,Planilha1!A:Y,25,FALSE)</f>
        <v>Não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Não</v>
      </c>
      <c r="H3118" s="10" t="str">
        <f>VLOOKUP(A3118,Planilha1!A:Y,23,FALSE)</f>
        <v>Não</v>
      </c>
      <c r="I3118" s="10" t="str">
        <f>VLOOKUP(A3118,Planilha1!A:Y,24,FALSE)</f>
        <v>Não</v>
      </c>
      <c r="J3118" s="10" t="str">
        <f>VLOOKUP(A3118,Planilha1!A:Y,25,FALSE)</f>
        <v>Não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Não</v>
      </c>
      <c r="I3119" s="10" t="str">
        <f>VLOOKUP(A3119,Planilha1!A:Y,24,FALSE)</f>
        <v>Não</v>
      </c>
      <c r="J3119" s="10" t="str">
        <f>VLOOKUP(A3119,Planilha1!A:Y,25,FALSE)</f>
        <v>Não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Não</v>
      </c>
      <c r="F3121" s="10" t="str">
        <f>VLOOKUP(A3121,Planilha1!A:Y,21,FALSE)</f>
        <v>Não</v>
      </c>
      <c r="G3121" s="10" t="str">
        <f>VLOOKUP(A3121,Planilha1!A:Y,22,FALSE)</f>
        <v>Não</v>
      </c>
      <c r="H3121" s="10" t="str">
        <f>VLOOKUP(A3121,Planilha1!A:Y,23,FALSE)</f>
        <v>Não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Não</v>
      </c>
      <c r="I3123" s="10" t="str">
        <f>VLOOKUP(A3123,Planilha1!A:Y,24,FALSE)</f>
        <v>Não</v>
      </c>
      <c r="J3123" s="10" t="str">
        <f>VLOOKUP(A3123,Planilha1!A:Y,25,FALSE)</f>
        <v>Não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Não</v>
      </c>
      <c r="H3124" s="10" t="str">
        <f>VLOOKUP(A3124,Planilha1!A:Y,23,FALSE)</f>
        <v>Não</v>
      </c>
      <c r="I3124" s="10" t="str">
        <f>VLOOKUP(A3124,Planilha1!A:Y,24,FALSE)</f>
        <v>Não</v>
      </c>
      <c r="J3124" s="10" t="str">
        <f>VLOOKUP(A3124,Planilha1!A:Y,25,FALSE)</f>
        <v>Não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Não</v>
      </c>
      <c r="G3125" s="10" t="str">
        <f>VLOOKUP(A3125,Planilha1!A:Y,22,FALSE)</f>
        <v>Não</v>
      </c>
      <c r="H3125" s="10" t="str">
        <f>VLOOKUP(A3125,Planilha1!A:Y,23,FALSE)</f>
        <v>Não</v>
      </c>
      <c r="I3125" s="10" t="str">
        <f>VLOOKUP(A3125,Planilha1!A:Y,24,FALSE)</f>
        <v>Não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Não</v>
      </c>
      <c r="I3126" s="10" t="str">
        <f>VLOOKUP(A3126,Planilha1!A:Y,24,FALSE)</f>
        <v>Não</v>
      </c>
      <c r="J3126" s="10" t="str">
        <f>VLOOKUP(A3126,Planilha1!A:Y,25,FALSE)</f>
        <v>Não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Não</v>
      </c>
      <c r="F3127" s="10" t="str">
        <f>VLOOKUP(A3127,Planilha1!A:Y,21,FALSE)</f>
        <v>Não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Não</v>
      </c>
      <c r="H3128" s="10" t="str">
        <f>VLOOKUP(A3128,Planilha1!A:Y,23,FALSE)</f>
        <v>Não</v>
      </c>
      <c r="I3128" s="10" t="str">
        <f>VLOOKUP(A3128,Planilha1!A:Y,24,FALSE)</f>
        <v>Não</v>
      </c>
      <c r="J3128" s="10" t="str">
        <f>VLOOKUP(A3128,Planilha1!A:Y,25,FALSE)</f>
        <v>Não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Não</v>
      </c>
      <c r="F3129" s="10" t="str">
        <f>VLOOKUP(A3129,Planilha1!A:Y,21,FALSE)</f>
        <v>Não</v>
      </c>
      <c r="G3129" s="10" t="str">
        <f>VLOOKUP(A3129,Planilha1!A:Y,22,FALSE)</f>
        <v>Não</v>
      </c>
      <c r="H3129" s="10" t="str">
        <f>VLOOKUP(A3129,Planilha1!A:Y,23,FALSE)</f>
        <v>Não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Não</v>
      </c>
      <c r="F3131" s="10" t="str">
        <f>VLOOKUP(A3131,Planilha1!A:Y,21,FALSE)</f>
        <v>Não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Não</v>
      </c>
      <c r="F3133" s="10" t="str">
        <f>VLOOKUP(A3133,Planilha1!A:Y,21,FALSE)</f>
        <v>Não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Não</v>
      </c>
      <c r="F3134" s="10" t="str">
        <f>VLOOKUP(A3134,Planilha1!A:Y,21,FALSE)</f>
        <v>Sim</v>
      </c>
      <c r="G3134" s="10" t="str">
        <f>VLOOKUP(A3134,Planilha1!A:Y,22,FALSE)</f>
        <v>Não</v>
      </c>
      <c r="H3134" s="10" t="str">
        <f>VLOOKUP(A3134,Planilha1!A:Y,23,FALSE)</f>
        <v>Não</v>
      </c>
      <c r="I3134" s="10" t="str">
        <f>VLOOKUP(A3134,Planilha1!A:Y,24,FALSE)</f>
        <v>Não</v>
      </c>
      <c r="J3134" s="10" t="str">
        <f>VLOOKUP(A3134,Planilha1!A:Y,25,FALSE)</f>
        <v>Não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Não</v>
      </c>
      <c r="F3135" s="10" t="str">
        <f>VLOOKUP(A3135,Planilha1!A:Y,21,FALSE)</f>
        <v>Sim</v>
      </c>
      <c r="G3135" s="10" t="str">
        <f>VLOOKUP(A3135,Planilha1!A:Y,22,FALSE)</f>
        <v>Não</v>
      </c>
      <c r="H3135" s="10" t="str">
        <f>VLOOKUP(A3135,Planilha1!A:Y,23,FALSE)</f>
        <v>Não</v>
      </c>
      <c r="I3135" s="10" t="str">
        <f>VLOOKUP(A3135,Planilha1!A:Y,24,FALSE)</f>
        <v>Não</v>
      </c>
      <c r="J3135" s="10" t="str">
        <f>VLOOKUP(A3135,Planilha1!A:Y,25,FALSE)</f>
        <v>Não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Não</v>
      </c>
      <c r="F3137" s="10" t="str">
        <f>VLOOKUP(A3137,Planilha1!A:Y,21,FALSE)</f>
        <v>Não</v>
      </c>
      <c r="G3137" s="10" t="str">
        <f>VLOOKUP(A3137,Planilha1!A:Y,22,FALSE)</f>
        <v>Não</v>
      </c>
      <c r="H3137" s="10" t="str">
        <f>VLOOKUP(A3137,Planilha1!A:Y,23,FALSE)</f>
        <v>Não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Não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Não</v>
      </c>
      <c r="F3141" s="10" t="str">
        <f>VLOOKUP(A3141,Planilha1!A:Y,21,FALSE)</f>
        <v>Não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Não</v>
      </c>
      <c r="F3142" s="10" t="str">
        <f>VLOOKUP(A3142,Planilha1!A:Y,21,FALSE)</f>
        <v>Não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Não</v>
      </c>
      <c r="F3143" s="10" t="str">
        <f>VLOOKUP(A3143,Planilha1!A:Y,21,FALSE)</f>
        <v>Não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Não</v>
      </c>
      <c r="I3144" s="10" t="str">
        <f>VLOOKUP(A3144,Planilha1!A:Y,24,FALSE)</f>
        <v>Não</v>
      </c>
      <c r="J3144" s="10" t="str">
        <f>VLOOKUP(A3144,Planilha1!A:Y,25,FALSE)</f>
        <v>Não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Não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Não</v>
      </c>
      <c r="I3146" s="10" t="str">
        <f>VLOOKUP(A3146,Planilha1!A:Y,24,FALSE)</f>
        <v>Não</v>
      </c>
      <c r="J3146" s="10" t="str">
        <f>VLOOKUP(A3146,Planilha1!A:Y,25,FALSE)</f>
        <v>Não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Não</v>
      </c>
      <c r="G3147" s="10" t="str">
        <f>VLOOKUP(A3147,Planilha1!A:Y,22,FALSE)</f>
        <v>Não</v>
      </c>
      <c r="H3147" s="10" t="str">
        <f>VLOOKUP(A3147,Planilha1!A:Y,23,FALSE)</f>
        <v>Não</v>
      </c>
      <c r="I3147" s="10" t="str">
        <f>VLOOKUP(A3147,Planilha1!A:Y,24,FALSE)</f>
        <v>Não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Não</v>
      </c>
      <c r="G3148" s="10" t="str">
        <f>VLOOKUP(A3148,Planilha1!A:Y,22,FALSE)</f>
        <v>Não</v>
      </c>
      <c r="H3148" s="10" t="str">
        <f>VLOOKUP(A3148,Planilha1!A:Y,23,FALSE)</f>
        <v>Não</v>
      </c>
      <c r="I3148" s="10" t="str">
        <f>VLOOKUP(A3148,Planilha1!A:Y,24,FALSE)</f>
        <v>Não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Não</v>
      </c>
      <c r="G3149" s="10" t="str">
        <f>VLOOKUP(A3149,Planilha1!A:Y,22,FALSE)</f>
        <v>Não</v>
      </c>
      <c r="H3149" s="10" t="str">
        <f>VLOOKUP(A3149,Planilha1!A:Y,23,FALSE)</f>
        <v>Não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Não</v>
      </c>
      <c r="H3150" s="10" t="str">
        <f>VLOOKUP(A3150,Planilha1!A:Y,23,FALSE)</f>
        <v>Não</v>
      </c>
      <c r="I3150" s="10" t="str">
        <f>VLOOKUP(A3150,Planilha1!A:Y,24,FALSE)</f>
        <v>Não</v>
      </c>
      <c r="J3150" s="10" t="str">
        <f>VLOOKUP(A3150,Planilha1!A:Y,25,FALSE)</f>
        <v>Não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Não</v>
      </c>
      <c r="H3151" s="10" t="str">
        <f>VLOOKUP(A3151,Planilha1!A:Y,23,FALSE)</f>
        <v>Não</v>
      </c>
      <c r="I3151" s="10" t="str">
        <f>VLOOKUP(A3151,Planilha1!A:Y,24,FALSE)</f>
        <v>Não</v>
      </c>
      <c r="J3151" s="10" t="str">
        <f>VLOOKUP(A3151,Planilha1!A:Y,25,FALSE)</f>
        <v>Não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Não</v>
      </c>
      <c r="G3152" s="10" t="str">
        <f>VLOOKUP(A3152,Planilha1!A:Y,22,FALSE)</f>
        <v>Não</v>
      </c>
      <c r="H3152" s="10" t="str">
        <f>VLOOKUP(A3152,Planilha1!A:Y,23,FALSE)</f>
        <v>Não</v>
      </c>
      <c r="I3152" s="10" t="str">
        <f>VLOOKUP(A3152,Planilha1!A:Y,24,FALSE)</f>
        <v>Não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Não</v>
      </c>
      <c r="F3153" s="10" t="str">
        <f>VLOOKUP(A3153,Planilha1!A:Y,21,FALSE)</f>
        <v>Não</v>
      </c>
      <c r="G3153" s="10" t="str">
        <f>VLOOKUP(A3153,Planilha1!A:Y,22,FALSE)</f>
        <v>Não</v>
      </c>
      <c r="H3153" s="10" t="str">
        <f>VLOOKUP(A3153,Planilha1!A:Y,23,FALSE)</f>
        <v>Não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Não</v>
      </c>
      <c r="F3157" s="10" t="str">
        <f>VLOOKUP(A3157,Planilha1!A:Y,21,FALSE)</f>
        <v>Não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Não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Não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Não</v>
      </c>
      <c r="F3161" s="10" t="str">
        <f>VLOOKUP(A3161,Planilha1!A:Y,21,FALSE)</f>
        <v>Não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Não</v>
      </c>
      <c r="G3163" s="10" t="str">
        <f>VLOOKUP(A3163,Planilha1!A:Y,22,FALSE)</f>
        <v>Não</v>
      </c>
      <c r="H3163" s="10" t="str">
        <f>VLOOKUP(A3163,Planilha1!A:Y,23,FALSE)</f>
        <v>Não</v>
      </c>
      <c r="I3163" s="10" t="str">
        <f>VLOOKUP(A3163,Planilha1!A:Y,24,FALSE)</f>
        <v>Não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Não</v>
      </c>
      <c r="H3164" s="10" t="str">
        <f>VLOOKUP(A3164,Planilha1!A:Y,23,FALSE)</f>
        <v>Não</v>
      </c>
      <c r="I3164" s="10" t="str">
        <f>VLOOKUP(A3164,Planilha1!A:Y,24,FALSE)</f>
        <v>Não</v>
      </c>
      <c r="J3164" s="10" t="str">
        <f>VLOOKUP(A3164,Planilha1!A:Y,25,FALSE)</f>
        <v>Não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Não</v>
      </c>
      <c r="G3166" s="10" t="str">
        <f>VLOOKUP(A3166,Planilha1!A:Y,22,FALSE)</f>
        <v>Não</v>
      </c>
      <c r="H3166" s="10" t="str">
        <f>VLOOKUP(A3166,Planilha1!A:Y,23,FALSE)</f>
        <v>Não</v>
      </c>
      <c r="I3166" s="10" t="str">
        <f>VLOOKUP(A3166,Planilha1!A:Y,24,FALSE)</f>
        <v>Não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Não</v>
      </c>
      <c r="G3167" s="10" t="str">
        <f>VLOOKUP(A3167,Planilha1!A:Y,22,FALSE)</f>
        <v>Não</v>
      </c>
      <c r="H3167" s="10" t="str">
        <f>VLOOKUP(A3167,Planilha1!A:Y,23,FALSE)</f>
        <v>Não</v>
      </c>
      <c r="I3167" s="10" t="str">
        <f>VLOOKUP(A3167,Planilha1!A:Y,24,FALSE)</f>
        <v>Não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Não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Não</v>
      </c>
      <c r="I3168" s="10" t="str">
        <f>VLOOKUP(A3168,Planilha1!A:Y,24,FALSE)</f>
        <v>Não</v>
      </c>
      <c r="J3168" s="10" t="str">
        <f>VLOOKUP(A3168,Planilha1!A:Y,25,FALSE)</f>
        <v>Não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Não</v>
      </c>
      <c r="F3169" s="10" t="str">
        <f>VLOOKUP(A3169,Planilha1!A:Y,21,FALSE)</f>
        <v>Não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Não</v>
      </c>
      <c r="G3170" s="10" t="str">
        <f>VLOOKUP(A3170,Planilha1!A:Y,22,FALSE)</f>
        <v>Não</v>
      </c>
      <c r="H3170" s="10" t="str">
        <f>VLOOKUP(A3170,Planilha1!A:Y,23,FALSE)</f>
        <v>Não</v>
      </c>
      <c r="I3170" s="10" t="str">
        <f>VLOOKUP(A3170,Planilha1!A:Y,24,FALSE)</f>
        <v>Não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Não</v>
      </c>
      <c r="H3171" s="10" t="str">
        <f>VLOOKUP(A3171,Planilha1!A:Y,23,FALSE)</f>
        <v>Não</v>
      </c>
      <c r="I3171" s="10" t="str">
        <f>VLOOKUP(A3171,Planilha1!A:Y,24,FALSE)</f>
        <v>Não</v>
      </c>
      <c r="J3171" s="10" t="str">
        <f>VLOOKUP(A3171,Planilha1!A:Y,25,FALSE)</f>
        <v>Não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Não</v>
      </c>
      <c r="G3172" s="10" t="str">
        <f>VLOOKUP(A3172,Planilha1!A:Y,22,FALSE)</f>
        <v>Não</v>
      </c>
      <c r="H3172" s="10" t="str">
        <f>VLOOKUP(A3172,Planilha1!A:Y,23,FALSE)</f>
        <v>Não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Não</v>
      </c>
      <c r="H3174" s="10" t="str">
        <f>VLOOKUP(A3174,Planilha1!A:Y,23,FALSE)</f>
        <v>Não</v>
      </c>
      <c r="I3174" s="10" t="str">
        <f>VLOOKUP(A3174,Planilha1!A:Y,24,FALSE)</f>
        <v>Não</v>
      </c>
      <c r="J3174" s="10" t="str">
        <f>VLOOKUP(A3174,Planilha1!A:Y,25,FALSE)</f>
        <v>Não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Não</v>
      </c>
      <c r="G3175" s="10" t="str">
        <f>VLOOKUP(A3175,Planilha1!A:Y,22,FALSE)</f>
        <v>Não</v>
      </c>
      <c r="H3175" s="10" t="str">
        <f>VLOOKUP(A3175,Planilha1!A:Y,23,FALSE)</f>
        <v>Não</v>
      </c>
      <c r="I3175" s="10" t="str">
        <f>VLOOKUP(A3175,Planilha1!A:Y,24,FALSE)</f>
        <v>Não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Não</v>
      </c>
      <c r="F3176" s="10" t="str">
        <f>VLOOKUP(A3176,Planilha1!A:Y,21,FALSE)</f>
        <v>Sim</v>
      </c>
      <c r="G3176" s="10" t="str">
        <f>VLOOKUP(A3176,Planilha1!A:Y,22,FALSE)</f>
        <v>Não</v>
      </c>
      <c r="H3176" s="10" t="str">
        <f>VLOOKUP(A3176,Planilha1!A:Y,23,FALSE)</f>
        <v>Não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Não</v>
      </c>
      <c r="F3177" s="10" t="str">
        <f>VLOOKUP(A3177,Planilha1!A:Y,21,FALSE)</f>
        <v>Não</v>
      </c>
      <c r="G3177" s="10" t="str">
        <f>VLOOKUP(A3177,Planilha1!A:Y,22,FALSE)</f>
        <v>Não</v>
      </c>
      <c r="H3177" s="10" t="str">
        <f>VLOOKUP(A3177,Planilha1!A:Y,23,FALSE)</f>
        <v>Não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Não</v>
      </c>
      <c r="H3178" s="10" t="str">
        <f>VLOOKUP(A3178,Planilha1!A:Y,23,FALSE)</f>
        <v>Não</v>
      </c>
      <c r="I3178" s="10" t="str">
        <f>VLOOKUP(A3178,Planilha1!A:Y,24,FALSE)</f>
        <v>Não</v>
      </c>
      <c r="J3178" s="10" t="str">
        <f>VLOOKUP(A3178,Planilha1!A:Y,25,FALSE)</f>
        <v>Não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Não</v>
      </c>
      <c r="H3179" s="10" t="str">
        <f>VLOOKUP(A3179,Planilha1!A:Y,23,FALSE)</f>
        <v>Não</v>
      </c>
      <c r="I3179" s="10" t="str">
        <f>VLOOKUP(A3179,Planilha1!A:Y,24,FALSE)</f>
        <v>Não</v>
      </c>
      <c r="J3179" s="10" t="str">
        <f>VLOOKUP(A3179,Planilha1!A:Y,25,FALSE)</f>
        <v>Não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Não</v>
      </c>
      <c r="F3181" s="10" t="str">
        <f>VLOOKUP(A3181,Planilha1!A:Y,21,FALSE)</f>
        <v>Não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Não</v>
      </c>
      <c r="G3182" s="10" t="str">
        <f>VLOOKUP(A3182,Planilha1!A:Y,22,FALSE)</f>
        <v>Não</v>
      </c>
      <c r="H3182" s="10" t="str">
        <f>VLOOKUP(A3182,Planilha1!A:Y,23,FALSE)</f>
        <v>Não</v>
      </c>
      <c r="I3182" s="10" t="str">
        <f>VLOOKUP(A3182,Planilha1!A:Y,24,FALSE)</f>
        <v>Não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Não</v>
      </c>
      <c r="F3183" s="10" t="str">
        <f>VLOOKUP(A3183,Planilha1!A:Y,21,FALSE)</f>
        <v>Não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Não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Não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Não</v>
      </c>
      <c r="F3185" s="10" t="str">
        <f>VLOOKUP(A3185,Planilha1!A:Y,21,FALSE)</f>
        <v>Não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Não</v>
      </c>
      <c r="H3186" s="10" t="str">
        <f>VLOOKUP(A3186,Planilha1!A:Y,23,FALSE)</f>
        <v>Não</v>
      </c>
      <c r="I3186" s="10" t="str">
        <f>VLOOKUP(A3186,Planilha1!A:Y,24,FALSE)</f>
        <v>Não</v>
      </c>
      <c r="J3186" s="10" t="str">
        <f>VLOOKUP(A3186,Planilha1!A:Y,25,FALSE)</f>
        <v>Não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Não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Não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Não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Não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Não</v>
      </c>
      <c r="I3189" s="10" t="str">
        <f>VLOOKUP(A3189,Planilha1!A:Y,24,FALSE)</f>
        <v>Não</v>
      </c>
      <c r="J3189" s="10" t="str">
        <f>VLOOKUP(A3189,Planilha1!A:Y,25,FALSE)</f>
        <v>Não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Não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Não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Não</v>
      </c>
      <c r="F3192" s="10" t="str">
        <f>VLOOKUP(A3192,Planilha1!A:Y,21,FALSE)</f>
        <v>Não</v>
      </c>
      <c r="G3192" s="10" t="str">
        <f>VLOOKUP(A3192,Planilha1!A:Y,22,FALSE)</f>
        <v>Não</v>
      </c>
      <c r="H3192" s="10" t="str">
        <f>VLOOKUP(A3192,Planilha1!A:Y,23,FALSE)</f>
        <v>Não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Não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Não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Não</v>
      </c>
      <c r="F3194" s="10" t="str">
        <f>VLOOKUP(A3194,Planilha1!A:Y,21,FALSE)</f>
        <v>Não</v>
      </c>
      <c r="G3194" s="10" t="str">
        <f>VLOOKUP(A3194,Planilha1!A:Y,22,FALSE)</f>
        <v>Não</v>
      </c>
      <c r="H3194" s="10" t="str">
        <f>VLOOKUP(A3194,Planilha1!A:Y,23,FALSE)</f>
        <v>Não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Não</v>
      </c>
      <c r="H3195" s="10" t="str">
        <f>VLOOKUP(A3195,Planilha1!A:Y,23,FALSE)</f>
        <v>Não</v>
      </c>
      <c r="I3195" s="10" t="str">
        <f>VLOOKUP(A3195,Planilha1!A:Y,24,FALSE)</f>
        <v>Não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Não</v>
      </c>
      <c r="H3196" s="10" t="str">
        <f>VLOOKUP(A3196,Planilha1!A:Y,23,FALSE)</f>
        <v>Não</v>
      </c>
      <c r="I3196" s="10" t="str">
        <f>VLOOKUP(A3196,Planilha1!A:Y,24,FALSE)</f>
        <v>Não</v>
      </c>
      <c r="J3196" s="10" t="str">
        <f>VLOOKUP(A3196,Planilha1!A:Y,25,FALSE)</f>
        <v>Não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Não</v>
      </c>
      <c r="G3197" s="10" t="str">
        <f>VLOOKUP(A3197,Planilha1!A:Y,22,FALSE)</f>
        <v>Não</v>
      </c>
      <c r="H3197" s="10" t="str">
        <f>VLOOKUP(A3197,Planilha1!A:Y,23,FALSE)</f>
        <v>Não</v>
      </c>
      <c r="I3197" s="10" t="str">
        <f>VLOOKUP(A3197,Planilha1!A:Y,24,FALSE)</f>
        <v>Não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Não</v>
      </c>
      <c r="G3198" s="10" t="str">
        <f>VLOOKUP(A3198,Planilha1!A:Y,22,FALSE)</f>
        <v>Não</v>
      </c>
      <c r="H3198" s="10" t="str">
        <f>VLOOKUP(A3198,Planilha1!A:Y,23,FALSE)</f>
        <v>Não</v>
      </c>
      <c r="I3198" s="10" t="str">
        <f>VLOOKUP(A3198,Planilha1!A:Y,24,FALSE)</f>
        <v>Não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Não</v>
      </c>
      <c r="F3199" s="10" t="str">
        <f>VLOOKUP(A3199,Planilha1!A:Y,21,FALSE)</f>
        <v>Sim</v>
      </c>
      <c r="G3199" s="10" t="str">
        <f>VLOOKUP(A3199,Planilha1!A:Y,22,FALSE)</f>
        <v>Não</v>
      </c>
      <c r="H3199" s="10" t="str">
        <f>VLOOKUP(A3199,Planilha1!A:Y,23,FALSE)</f>
        <v>Não</v>
      </c>
      <c r="I3199" s="10" t="str">
        <f>VLOOKUP(A3199,Planilha1!A:Y,24,FALSE)</f>
        <v>Não</v>
      </c>
      <c r="J3199" s="10" t="str">
        <f>VLOOKUP(A3199,Planilha1!A:Y,25,FALSE)</f>
        <v>Não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Não</v>
      </c>
      <c r="F3200" s="10" t="str">
        <f>VLOOKUP(A3200,Planilha1!A:Y,21,FALSE)</f>
        <v>Sim</v>
      </c>
      <c r="G3200" s="10" t="str">
        <f>VLOOKUP(A3200,Planilha1!A:Y,22,FALSE)</f>
        <v>Não</v>
      </c>
      <c r="H3200" s="10" t="str">
        <f>VLOOKUP(A3200,Planilha1!A:Y,23,FALSE)</f>
        <v>Não</v>
      </c>
      <c r="I3200" s="10" t="str">
        <f>VLOOKUP(A3200,Planilha1!A:Y,24,FALSE)</f>
        <v>Não</v>
      </c>
      <c r="J3200" s="10" t="str">
        <f>VLOOKUP(A3200,Planilha1!A:Y,25,FALSE)</f>
        <v>Não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Não</v>
      </c>
      <c r="H3201" s="10" t="str">
        <f>VLOOKUP(A3201,Planilha1!A:Y,23,FALSE)</f>
        <v>Não</v>
      </c>
      <c r="I3201" s="10" t="str">
        <f>VLOOKUP(A3201,Planilha1!A:Y,24,FALSE)</f>
        <v>Não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Não</v>
      </c>
      <c r="H3202" s="10" t="str">
        <f>VLOOKUP(A3202,Planilha1!A:Y,23,FALSE)</f>
        <v>Não</v>
      </c>
      <c r="I3202" s="10" t="str">
        <f>VLOOKUP(A3202,Planilha1!A:Y,24,FALSE)</f>
        <v>Não</v>
      </c>
      <c r="J3202" s="10" t="str">
        <f>VLOOKUP(A3202,Planilha1!A:Y,25,FALSE)</f>
        <v>Não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Não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Não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Não</v>
      </c>
      <c r="F3204" s="10" t="str">
        <f>VLOOKUP(A3204,Planilha1!A:Y,21,FALSE)</f>
        <v>Não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Não</v>
      </c>
      <c r="F3205" s="10" t="str">
        <f>VLOOKUP(A3205,Planilha1!A:Y,21,FALSE)</f>
        <v>Sim</v>
      </c>
      <c r="G3205" s="10" t="str">
        <f>VLOOKUP(A3205,Planilha1!A:Y,22,FALSE)</f>
        <v>Não</v>
      </c>
      <c r="H3205" s="10" t="str">
        <f>VLOOKUP(A3205,Planilha1!A:Y,23,FALSE)</f>
        <v>Não</v>
      </c>
      <c r="I3205" s="10" t="str">
        <f>VLOOKUP(A3205,Planilha1!A:Y,24,FALSE)</f>
        <v>Não</v>
      </c>
      <c r="J3205" s="10" t="str">
        <f>VLOOKUP(A3205,Planilha1!A:Y,25,FALSE)</f>
        <v>Não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Não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Não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Não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Não</v>
      </c>
      <c r="I3207" s="10" t="str">
        <f>VLOOKUP(A3207,Planilha1!A:Y,24,FALSE)</f>
        <v>Não</v>
      </c>
      <c r="J3207" s="10" t="str">
        <f>VLOOKUP(A3207,Planilha1!A:Y,25,FALSE)</f>
        <v>Não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Não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Não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Não</v>
      </c>
      <c r="F3209" s="10" t="str">
        <f>VLOOKUP(A3209,Planilha1!A:Y,21,FALSE)</f>
        <v>Sim</v>
      </c>
      <c r="G3209" s="10" t="str">
        <f>VLOOKUP(A3209,Planilha1!A:Y,22,FALSE)</f>
        <v>Não</v>
      </c>
      <c r="H3209" s="10" t="str">
        <f>VLOOKUP(A3209,Planilha1!A:Y,23,FALSE)</f>
        <v>Não</v>
      </c>
      <c r="I3209" s="10" t="str">
        <f>VLOOKUP(A3209,Planilha1!A:Y,24,FALSE)</f>
        <v>Não</v>
      </c>
      <c r="J3209" s="10" t="str">
        <f>VLOOKUP(A3209,Planilha1!A:Y,25,FALSE)</f>
        <v>Não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Não</v>
      </c>
      <c r="F3211" s="10" t="str">
        <f>VLOOKUP(A3211,Planilha1!A:Y,21,FALSE)</f>
        <v>Sim</v>
      </c>
      <c r="G3211" s="10" t="str">
        <f>VLOOKUP(A3211,Planilha1!A:Y,22,FALSE)</f>
        <v>Não</v>
      </c>
      <c r="H3211" s="10" t="str">
        <f>VLOOKUP(A3211,Planilha1!A:Y,23,FALSE)</f>
        <v>Não</v>
      </c>
      <c r="I3211" s="10" t="str">
        <f>VLOOKUP(A3211,Planilha1!A:Y,24,FALSE)</f>
        <v>Não</v>
      </c>
      <c r="J3211" s="10" t="str">
        <f>VLOOKUP(A3211,Planilha1!A:Y,25,FALSE)</f>
        <v>Não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Não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Não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Não</v>
      </c>
      <c r="I3214" s="10" t="str">
        <f>VLOOKUP(A3214,Planilha1!A:Y,24,FALSE)</f>
        <v>Não</v>
      </c>
      <c r="J3214" s="10" t="str">
        <f>VLOOKUP(A3214,Planilha1!A:Y,25,FALSE)</f>
        <v>Não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Não</v>
      </c>
      <c r="F3218" s="10" t="str">
        <f>VLOOKUP(A3218,Planilha1!A:Y,21,FALSE)</f>
        <v>Sim</v>
      </c>
      <c r="G3218" s="10" t="str">
        <f>VLOOKUP(A3218,Planilha1!A:Y,22,FALSE)</f>
        <v>Não</v>
      </c>
      <c r="H3218" s="10" t="str">
        <f>VLOOKUP(A3218,Planilha1!A:Y,23,FALSE)</f>
        <v>Não</v>
      </c>
      <c r="I3218" s="10" t="str">
        <f>VLOOKUP(A3218,Planilha1!A:Y,24,FALSE)</f>
        <v>Não</v>
      </c>
      <c r="J3218" s="10" t="str">
        <f>VLOOKUP(A3218,Planilha1!A:Y,25,FALSE)</f>
        <v>Não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Não</v>
      </c>
      <c r="F3219" s="10" t="str">
        <f>VLOOKUP(A3219,Planilha1!A:Y,21,FALSE)</f>
        <v>Sim</v>
      </c>
      <c r="G3219" s="10" t="str">
        <f>VLOOKUP(A3219,Planilha1!A:Y,22,FALSE)</f>
        <v>Não</v>
      </c>
      <c r="H3219" s="10" t="str">
        <f>VLOOKUP(A3219,Planilha1!A:Y,23,FALSE)</f>
        <v>Não</v>
      </c>
      <c r="I3219" s="10" t="str">
        <f>VLOOKUP(A3219,Planilha1!A:Y,24,FALSE)</f>
        <v>Não</v>
      </c>
      <c r="J3219" s="10" t="str">
        <f>VLOOKUP(A3219,Planilha1!A:Y,25,FALSE)</f>
        <v>Não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Não</v>
      </c>
      <c r="F3220" s="10" t="str">
        <f>VLOOKUP(A3220,Planilha1!A:Y,21,FALSE)</f>
        <v>Sim</v>
      </c>
      <c r="G3220" s="10" t="str">
        <f>VLOOKUP(A3220,Planilha1!A:Y,22,FALSE)</f>
        <v>Não</v>
      </c>
      <c r="H3220" s="10" t="str">
        <f>VLOOKUP(A3220,Planilha1!A:Y,23,FALSE)</f>
        <v>Não</v>
      </c>
      <c r="I3220" s="10" t="str">
        <f>VLOOKUP(A3220,Planilha1!A:Y,24,FALSE)</f>
        <v>Não</v>
      </c>
      <c r="J3220" s="10" t="str">
        <f>VLOOKUP(A3220,Planilha1!A:Y,25,FALSE)</f>
        <v>Não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Não</v>
      </c>
      <c r="F3221" s="10" t="str">
        <f>VLOOKUP(A3221,Planilha1!A:Y,21,FALSE)</f>
        <v>Não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Não</v>
      </c>
      <c r="H3223" s="10" t="str">
        <f>VLOOKUP(A3223,Planilha1!A:Y,23,FALSE)</f>
        <v>Não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Não</v>
      </c>
      <c r="F3228" s="10" t="str">
        <f>VLOOKUP(A3228,Planilha1!A:Y,21,FALSE)</f>
        <v>Não</v>
      </c>
      <c r="G3228" s="10" t="str">
        <f>VLOOKUP(A3228,Planilha1!A:Y,22,FALSE)</f>
        <v>Não</v>
      </c>
      <c r="H3228" s="10" t="str">
        <f>VLOOKUP(A3228,Planilha1!A:Y,23,FALSE)</f>
        <v>Não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Não</v>
      </c>
      <c r="F3229" s="10" t="str">
        <f>VLOOKUP(A3229,Planilha1!A:Y,21,FALSE)</f>
        <v>Não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Não</v>
      </c>
      <c r="H3230" s="10" t="str">
        <f>VLOOKUP(A3230,Planilha1!A:Y,23,FALSE)</f>
        <v>Não</v>
      </c>
      <c r="I3230" s="10" t="str">
        <f>VLOOKUP(A3230,Planilha1!A:Y,24,FALSE)</f>
        <v>Não</v>
      </c>
      <c r="J3230" s="10" t="str">
        <f>VLOOKUP(A3230,Planilha1!A:Y,25,FALSE)</f>
        <v>Não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Não</v>
      </c>
      <c r="G3231" s="10" t="str">
        <f>VLOOKUP(A3231,Planilha1!A:Y,22,FALSE)</f>
        <v>Não</v>
      </c>
      <c r="H3231" s="10" t="str">
        <f>VLOOKUP(A3231,Planilha1!A:Y,23,FALSE)</f>
        <v>Não</v>
      </c>
      <c r="I3231" s="10" t="str">
        <f>VLOOKUP(A3231,Planilha1!A:Y,24,FALSE)</f>
        <v>Não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Não</v>
      </c>
      <c r="F3232" s="10" t="str">
        <f>VLOOKUP(A3232,Planilha1!A:Y,21,FALSE)</f>
        <v>Não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Não</v>
      </c>
      <c r="F3233" s="10" t="str">
        <f>VLOOKUP(A3233,Planilha1!A:Y,21,FALSE)</f>
        <v>Não</v>
      </c>
      <c r="G3233" s="10" t="str">
        <f>VLOOKUP(A3233,Planilha1!A:Y,22,FALSE)</f>
        <v>Não</v>
      </c>
      <c r="H3233" s="10" t="str">
        <f>VLOOKUP(A3233,Planilha1!A:Y,23,FALSE)</f>
        <v>Não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Não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Não</v>
      </c>
      <c r="I3234" s="10" t="str">
        <f>VLOOKUP(A3234,Planilha1!A:Y,24,FALSE)</f>
        <v>Não</v>
      </c>
      <c r="J3234" s="10" t="str">
        <f>VLOOKUP(A3234,Planilha1!A:Y,25,FALSE)</f>
        <v>Não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Não</v>
      </c>
      <c r="I3235" s="10" t="str">
        <f>VLOOKUP(A3235,Planilha1!A:Y,24,FALSE)</f>
        <v>Não</v>
      </c>
      <c r="J3235" s="10" t="str">
        <f>VLOOKUP(A3235,Planilha1!A:Y,25,FALSE)</f>
        <v>Não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Não</v>
      </c>
      <c r="G3236" s="10" t="str">
        <f>VLOOKUP(A3236,Planilha1!A:Y,22,FALSE)</f>
        <v>Não</v>
      </c>
      <c r="H3236" s="10" t="str">
        <f>VLOOKUP(A3236,Planilha1!A:Y,23,FALSE)</f>
        <v>Não</v>
      </c>
      <c r="I3236" s="10" t="str">
        <f>VLOOKUP(A3236,Planilha1!A:Y,24,FALSE)</f>
        <v>Não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Não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Não</v>
      </c>
      <c r="F3238" s="10" t="str">
        <f>VLOOKUP(A3238,Planilha1!A:Y,21,FALSE)</f>
        <v>Sim</v>
      </c>
      <c r="G3238" s="10" t="str">
        <f>VLOOKUP(A3238,Planilha1!A:Y,22,FALSE)</f>
        <v>Não</v>
      </c>
      <c r="H3238" s="10" t="str">
        <f>VLOOKUP(A3238,Planilha1!A:Y,23,FALSE)</f>
        <v>Não</v>
      </c>
      <c r="I3238" s="10" t="str">
        <f>VLOOKUP(A3238,Planilha1!A:Y,24,FALSE)</f>
        <v>Não</v>
      </c>
      <c r="J3238" s="10" t="str">
        <f>VLOOKUP(A3238,Planilha1!A:Y,25,FALSE)</f>
        <v>Não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Não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Não</v>
      </c>
      <c r="I3239" s="10" t="str">
        <f>VLOOKUP(A3239,Planilha1!A:Y,24,FALSE)</f>
        <v>Não</v>
      </c>
      <c r="J3239" s="10" t="str">
        <f>VLOOKUP(A3239,Planilha1!A:Y,25,FALSE)</f>
        <v>Não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Não</v>
      </c>
      <c r="G3240" s="10" t="str">
        <f>VLOOKUP(A3240,Planilha1!A:Y,22,FALSE)</f>
        <v>Não</v>
      </c>
      <c r="H3240" s="10" t="str">
        <f>VLOOKUP(A3240,Planilha1!A:Y,23,FALSE)</f>
        <v>Não</v>
      </c>
      <c r="I3240" s="10" t="str">
        <f>VLOOKUP(A3240,Planilha1!A:Y,24,FALSE)</f>
        <v>Não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Não</v>
      </c>
      <c r="F3241" s="10" t="str">
        <f>VLOOKUP(A3241,Planilha1!A:Y,21,FALSE)</f>
        <v>Sim</v>
      </c>
      <c r="G3241" s="10" t="str">
        <f>VLOOKUP(A3241,Planilha1!A:Y,22,FALSE)</f>
        <v>Não</v>
      </c>
      <c r="H3241" s="10" t="str">
        <f>VLOOKUP(A3241,Planilha1!A:Y,23,FALSE)</f>
        <v>Não</v>
      </c>
      <c r="I3241" s="10" t="str">
        <f>VLOOKUP(A3241,Planilha1!A:Y,24,FALSE)</f>
        <v>Não</v>
      </c>
      <c r="J3241" s="10" t="str">
        <f>VLOOKUP(A3241,Planilha1!A:Y,25,FALSE)</f>
        <v>Não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Não</v>
      </c>
      <c r="F3243" s="10" t="str">
        <f>VLOOKUP(A3243,Planilha1!A:Y,21,FALSE)</f>
        <v>Sim</v>
      </c>
      <c r="G3243" s="10" t="str">
        <f>VLOOKUP(A3243,Planilha1!A:Y,22,FALSE)</f>
        <v>Não</v>
      </c>
      <c r="H3243" s="10" t="str">
        <f>VLOOKUP(A3243,Planilha1!A:Y,23,FALSE)</f>
        <v>Não</v>
      </c>
      <c r="I3243" s="10" t="str">
        <f>VLOOKUP(A3243,Planilha1!A:Y,24,FALSE)</f>
        <v>Não</v>
      </c>
      <c r="J3243" s="10" t="str">
        <f>VLOOKUP(A3243,Planilha1!A:Y,25,FALSE)</f>
        <v>Não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Não</v>
      </c>
      <c r="F3244" s="10" t="str">
        <f>VLOOKUP(A3244,Planilha1!A:Y,21,FALSE)</f>
        <v>Sim</v>
      </c>
      <c r="G3244" s="10" t="str">
        <f>VLOOKUP(A3244,Planilha1!A:Y,22,FALSE)</f>
        <v>Não</v>
      </c>
      <c r="H3244" s="10" t="str">
        <f>VLOOKUP(A3244,Planilha1!A:Y,23,FALSE)</f>
        <v>Não</v>
      </c>
      <c r="I3244" s="10" t="str">
        <f>VLOOKUP(A3244,Planilha1!A:Y,24,FALSE)</f>
        <v>Não</v>
      </c>
      <c r="J3244" s="10" t="str">
        <f>VLOOKUP(A3244,Planilha1!A:Y,25,FALSE)</f>
        <v>Não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Não</v>
      </c>
      <c r="G3245" s="10" t="str">
        <f>VLOOKUP(A3245,Planilha1!A:Y,22,FALSE)</f>
        <v>Não</v>
      </c>
      <c r="H3245" s="10" t="str">
        <f>VLOOKUP(A3245,Planilha1!A:Y,23,FALSE)</f>
        <v>Não</v>
      </c>
      <c r="I3245" s="10" t="str">
        <f>VLOOKUP(A3245,Planilha1!A:Y,24,FALSE)</f>
        <v>Não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Não</v>
      </c>
      <c r="F3246" s="10" t="str">
        <f>VLOOKUP(A3246,Planilha1!A:Y,21,FALSE)</f>
        <v>Não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Não</v>
      </c>
      <c r="G3247" s="10" t="str">
        <f>VLOOKUP(A3247,Planilha1!A:Y,22,FALSE)</f>
        <v>Não</v>
      </c>
      <c r="H3247" s="10" t="str">
        <f>VLOOKUP(A3247,Planilha1!A:Y,23,FALSE)</f>
        <v>Não</v>
      </c>
      <c r="I3247" s="10" t="str">
        <f>VLOOKUP(A3247,Planilha1!A:Y,24,FALSE)</f>
        <v>Não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Não</v>
      </c>
      <c r="H3248" s="10" t="str">
        <f>VLOOKUP(A3248,Planilha1!A:Y,23,FALSE)</f>
        <v>Não</v>
      </c>
      <c r="I3248" s="10" t="str">
        <f>VLOOKUP(A3248,Planilha1!A:Y,24,FALSE)</f>
        <v>Não</v>
      </c>
      <c r="J3248" s="10" t="str">
        <f>VLOOKUP(A3248,Planilha1!A:Y,25,FALSE)</f>
        <v>Não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Não</v>
      </c>
      <c r="H3249" s="10" t="str">
        <f>VLOOKUP(A3249,Planilha1!A:Y,23,FALSE)</f>
        <v>Não</v>
      </c>
      <c r="I3249" s="10" t="str">
        <f>VLOOKUP(A3249,Planilha1!A:Y,24,FALSE)</f>
        <v>Não</v>
      </c>
      <c r="J3249" s="10" t="str">
        <f>VLOOKUP(A3249,Planilha1!A:Y,25,FALSE)</f>
        <v>Não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Não</v>
      </c>
      <c r="F3250" s="10" t="str">
        <f>VLOOKUP(A3250,Planilha1!A:Y,21,FALSE)</f>
        <v>Não</v>
      </c>
      <c r="G3250" s="10" t="str">
        <f>VLOOKUP(A3250,Planilha1!A:Y,22,FALSE)</f>
        <v>Não</v>
      </c>
      <c r="H3250" s="10" t="str">
        <f>VLOOKUP(A3250,Planilha1!A:Y,23,FALSE)</f>
        <v>Não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Não</v>
      </c>
      <c r="G3251" s="10" t="str">
        <f>VLOOKUP(A3251,Planilha1!A:Y,22,FALSE)</f>
        <v>Não</v>
      </c>
      <c r="H3251" s="10" t="str">
        <f>VLOOKUP(A3251,Planilha1!A:Y,23,FALSE)</f>
        <v>Não</v>
      </c>
      <c r="I3251" s="10" t="str">
        <f>VLOOKUP(A3251,Planilha1!A:Y,24,FALSE)</f>
        <v>Não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Não</v>
      </c>
      <c r="G3252" s="10" t="str">
        <f>VLOOKUP(A3252,Planilha1!A:Y,22,FALSE)</f>
        <v>Não</v>
      </c>
      <c r="H3252" s="10" t="str">
        <f>VLOOKUP(A3252,Planilha1!A:Y,23,FALSE)</f>
        <v>Não</v>
      </c>
      <c r="I3252" s="10" t="str">
        <f>VLOOKUP(A3252,Planilha1!A:Y,24,FALSE)</f>
        <v>Não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Não</v>
      </c>
      <c r="G3253" s="10" t="str">
        <f>VLOOKUP(A3253,Planilha1!A:Y,22,FALSE)</f>
        <v>Não</v>
      </c>
      <c r="H3253" s="10" t="str">
        <f>VLOOKUP(A3253,Planilha1!A:Y,23,FALSE)</f>
        <v>Não</v>
      </c>
      <c r="I3253" s="10" t="str">
        <f>VLOOKUP(A3253,Planilha1!A:Y,24,FALSE)</f>
        <v>Não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Não</v>
      </c>
      <c r="I3254" s="10" t="str">
        <f>VLOOKUP(A3254,Planilha1!A:Y,24,FALSE)</f>
        <v>Não</v>
      </c>
      <c r="J3254" s="10" t="str">
        <f>VLOOKUP(A3254,Planilha1!A:Y,25,FALSE)</f>
        <v>Não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Não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Não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Não</v>
      </c>
      <c r="F3256" s="10" t="str">
        <f>VLOOKUP(A3256,Planilha1!A:Y,21,FALSE)</f>
        <v>Sim</v>
      </c>
      <c r="G3256" s="10" t="str">
        <f>VLOOKUP(A3256,Planilha1!A:Y,22,FALSE)</f>
        <v>Não</v>
      </c>
      <c r="H3256" s="10" t="str">
        <f>VLOOKUP(A3256,Planilha1!A:Y,23,FALSE)</f>
        <v>Não</v>
      </c>
      <c r="I3256" s="10" t="str">
        <f>VLOOKUP(A3256,Planilha1!A:Y,24,FALSE)</f>
        <v>Não</v>
      </c>
      <c r="J3256" s="10" t="str">
        <f>VLOOKUP(A3256,Planilha1!A:Y,25,FALSE)</f>
        <v>Não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Não</v>
      </c>
      <c r="H3257" s="10" t="str">
        <f>VLOOKUP(A3257,Planilha1!A:Y,23,FALSE)</f>
        <v>Não</v>
      </c>
      <c r="I3257" s="10" t="str">
        <f>VLOOKUP(A3257,Planilha1!A:Y,24,FALSE)</f>
        <v>Não</v>
      </c>
      <c r="J3257" s="10" t="str">
        <f>VLOOKUP(A3257,Planilha1!A:Y,25,FALSE)</f>
        <v>Não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Não</v>
      </c>
      <c r="H3259" s="10" t="str">
        <f>VLOOKUP(A3259,Planilha1!A:Y,23,FALSE)</f>
        <v>Não</v>
      </c>
      <c r="I3259" s="10" t="str">
        <f>VLOOKUP(A3259,Planilha1!A:Y,24,FALSE)</f>
        <v>Não</v>
      </c>
      <c r="J3259" s="10" t="str">
        <f>VLOOKUP(A3259,Planilha1!A:Y,25,FALSE)</f>
        <v>Não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Não</v>
      </c>
      <c r="F3261" s="10" t="str">
        <f>VLOOKUP(A3261,Planilha1!A:Y,21,FALSE)</f>
        <v>Não</v>
      </c>
      <c r="G3261" s="10" t="str">
        <f>VLOOKUP(A3261,Planilha1!A:Y,22,FALSE)</f>
        <v>Não</v>
      </c>
      <c r="H3261" s="10" t="str">
        <f>VLOOKUP(A3261,Planilha1!A:Y,23,FALSE)</f>
        <v>Não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Não</v>
      </c>
      <c r="F3262" s="10" t="str">
        <f>VLOOKUP(A3262,Planilha1!A:Y,21,FALSE)</f>
        <v>Não</v>
      </c>
      <c r="G3262" s="10" t="str">
        <f>VLOOKUP(A3262,Planilha1!A:Y,22,FALSE)</f>
        <v>Não</v>
      </c>
      <c r="H3262" s="10" t="str">
        <f>VLOOKUP(A3262,Planilha1!A:Y,23,FALSE)</f>
        <v>Não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Não</v>
      </c>
      <c r="F3263" s="10" t="str">
        <f>VLOOKUP(A3263,Planilha1!A:Y,21,FALSE)</f>
        <v>Sim</v>
      </c>
      <c r="G3263" s="10" t="str">
        <f>VLOOKUP(A3263,Planilha1!A:Y,22,FALSE)</f>
        <v>Não</v>
      </c>
      <c r="H3263" s="10" t="str">
        <f>VLOOKUP(A3263,Planilha1!A:Y,23,FALSE)</f>
        <v>Não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Não</v>
      </c>
      <c r="F3265" s="10" t="str">
        <f>VLOOKUP(A3265,Planilha1!A:Y,21,FALSE)</f>
        <v>Não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Não</v>
      </c>
      <c r="G3266" s="10" t="str">
        <f>VLOOKUP(A3266,Planilha1!A:Y,22,FALSE)</f>
        <v>Não</v>
      </c>
      <c r="H3266" s="10" t="str">
        <f>VLOOKUP(A3266,Planilha1!A:Y,23,FALSE)</f>
        <v>Não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Não</v>
      </c>
      <c r="G3267" s="10" t="str">
        <f>VLOOKUP(A3267,Planilha1!A:Y,22,FALSE)</f>
        <v>Não</v>
      </c>
      <c r="H3267" s="10" t="str">
        <f>VLOOKUP(A3267,Planilha1!A:Y,23,FALSE)</f>
        <v>Não</v>
      </c>
      <c r="I3267" s="10" t="str">
        <f>VLOOKUP(A3267,Planilha1!A:Y,24,FALSE)</f>
        <v>Não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Não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Não</v>
      </c>
      <c r="I3268" s="10" t="str">
        <f>VLOOKUP(A3268,Planilha1!A:Y,24,FALSE)</f>
        <v>Não</v>
      </c>
      <c r="J3268" s="10" t="str">
        <f>VLOOKUP(A3268,Planilha1!A:Y,25,FALSE)</f>
        <v>Não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Não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Não</v>
      </c>
      <c r="I3269" s="10" t="str">
        <f>VLOOKUP(A3269,Planilha1!A:Y,24,FALSE)</f>
        <v>Não</v>
      </c>
      <c r="J3269" s="10" t="str">
        <f>VLOOKUP(A3269,Planilha1!A:Y,25,FALSE)</f>
        <v>Não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Não</v>
      </c>
      <c r="F3270" s="10" t="str">
        <f>VLOOKUP(A3270,Planilha1!A:Y,21,FALSE)</f>
        <v>Não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Não</v>
      </c>
      <c r="G3271" s="10" t="str">
        <f>VLOOKUP(A3271,Planilha1!A:Y,22,FALSE)</f>
        <v>Não</v>
      </c>
      <c r="H3271" s="10" t="str">
        <f>VLOOKUP(A3271,Planilha1!A:Y,23,FALSE)</f>
        <v>Não</v>
      </c>
      <c r="I3271" s="10" t="str">
        <f>VLOOKUP(A3271,Planilha1!A:Y,24,FALSE)</f>
        <v>Não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Não</v>
      </c>
      <c r="H3272" s="10" t="str">
        <f>VLOOKUP(A3272,Planilha1!A:Y,23,FALSE)</f>
        <v>Não</v>
      </c>
      <c r="I3272" s="10" t="str">
        <f>VLOOKUP(A3272,Planilha1!A:Y,24,FALSE)</f>
        <v>Não</v>
      </c>
      <c r="J3272" s="10" t="str">
        <f>VLOOKUP(A3272,Planilha1!A:Y,25,FALSE)</f>
        <v>Não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Não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Não</v>
      </c>
      <c r="I3273" s="10" t="str">
        <f>VLOOKUP(A3273,Planilha1!A:Y,24,FALSE)</f>
        <v>Não</v>
      </c>
      <c r="J3273" s="10" t="str">
        <f>VLOOKUP(A3273,Planilha1!A:Y,25,FALSE)</f>
        <v>Não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Não</v>
      </c>
      <c r="I3274" s="10" t="str">
        <f>VLOOKUP(A3274,Planilha1!A:Y,24,FALSE)</f>
        <v>Não</v>
      </c>
      <c r="J3274" s="10" t="str">
        <f>VLOOKUP(A3274,Planilha1!A:Y,25,FALSE)</f>
        <v>Não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Não</v>
      </c>
      <c r="H3275" s="10" t="str">
        <f>VLOOKUP(A3275,Planilha1!A:Y,23,FALSE)</f>
        <v>Não</v>
      </c>
      <c r="I3275" s="10" t="str">
        <f>VLOOKUP(A3275,Planilha1!A:Y,24,FALSE)</f>
        <v>Não</v>
      </c>
      <c r="J3275" s="10" t="str">
        <f>VLOOKUP(A3275,Planilha1!A:Y,25,FALSE)</f>
        <v>Não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Não</v>
      </c>
      <c r="G3277" s="10" t="str">
        <f>VLOOKUP(A3277,Planilha1!A:Y,22,FALSE)</f>
        <v>Não</v>
      </c>
      <c r="H3277" s="10" t="str">
        <f>VLOOKUP(A3277,Planilha1!A:Y,23,FALSE)</f>
        <v>Não</v>
      </c>
      <c r="I3277" s="10" t="str">
        <f>VLOOKUP(A3277,Planilha1!A:Y,24,FALSE)</f>
        <v>Não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Não</v>
      </c>
      <c r="G3278" s="10" t="str">
        <f>VLOOKUP(A3278,Planilha1!A:Y,22,FALSE)</f>
        <v>Não</v>
      </c>
      <c r="H3278" s="10" t="str">
        <f>VLOOKUP(A3278,Planilha1!A:Y,23,FALSE)</f>
        <v>Não</v>
      </c>
      <c r="I3278" s="10" t="str">
        <f>VLOOKUP(A3278,Planilha1!A:Y,24,FALSE)</f>
        <v>Não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Não</v>
      </c>
      <c r="F3279" s="10" t="str">
        <f>VLOOKUP(A3279,Planilha1!A:Y,21,FALSE)</f>
        <v>Não</v>
      </c>
      <c r="G3279" s="10" t="str">
        <f>VLOOKUP(A3279,Planilha1!A:Y,22,FALSE)</f>
        <v>Não</v>
      </c>
      <c r="H3279" s="10" t="str">
        <f>VLOOKUP(A3279,Planilha1!A:Y,23,FALSE)</f>
        <v>Não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Não</v>
      </c>
      <c r="G3280" s="10" t="str">
        <f>VLOOKUP(A3280,Planilha1!A:Y,22,FALSE)</f>
        <v>Não</v>
      </c>
      <c r="H3280" s="10" t="str">
        <f>VLOOKUP(A3280,Planilha1!A:Y,23,FALSE)</f>
        <v>Não</v>
      </c>
      <c r="I3280" s="10" t="str">
        <f>VLOOKUP(A3280,Planilha1!A:Y,24,FALSE)</f>
        <v>Não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Não</v>
      </c>
      <c r="F3282" s="10" t="str">
        <f>VLOOKUP(A3282,Planilha1!A:Y,21,FALSE)</f>
        <v>Sim</v>
      </c>
      <c r="G3282" s="10" t="str">
        <f>VLOOKUP(A3282,Planilha1!A:Y,22,FALSE)</f>
        <v>Não</v>
      </c>
      <c r="H3282" s="10" t="str">
        <f>VLOOKUP(A3282,Planilha1!A:Y,23,FALSE)</f>
        <v>Não</v>
      </c>
      <c r="I3282" s="10" t="str">
        <f>VLOOKUP(A3282,Planilha1!A:Y,24,FALSE)</f>
        <v>Não</v>
      </c>
      <c r="J3282" s="10" t="str">
        <f>VLOOKUP(A3282,Planilha1!A:Y,25,FALSE)</f>
        <v>Não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Não</v>
      </c>
      <c r="F3284" s="10" t="str">
        <f>VLOOKUP(A3284,Planilha1!A:Y,21,FALSE)</f>
        <v>Não</v>
      </c>
      <c r="G3284" s="10" t="str">
        <f>VLOOKUP(A3284,Planilha1!A:Y,22,FALSE)</f>
        <v>Não</v>
      </c>
      <c r="H3284" s="10" t="str">
        <f>VLOOKUP(A3284,Planilha1!A:Y,23,FALSE)</f>
        <v>Não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Não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Não</v>
      </c>
      <c r="H3286" s="10" t="str">
        <f>VLOOKUP(A3286,Planilha1!A:Y,23,FALSE)</f>
        <v>Não</v>
      </c>
      <c r="I3286" s="10" t="str">
        <f>VLOOKUP(A3286,Planilha1!A:Y,24,FALSE)</f>
        <v>Não</v>
      </c>
      <c r="J3286" s="10" t="str">
        <f>VLOOKUP(A3286,Planilha1!A:Y,25,FALSE)</f>
        <v>Não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Não</v>
      </c>
      <c r="I3287" s="10" t="str">
        <f>VLOOKUP(A3287,Planilha1!A:Y,24,FALSE)</f>
        <v>Não</v>
      </c>
      <c r="J3287" s="10" t="str">
        <f>VLOOKUP(A3287,Planilha1!A:Y,25,FALSE)</f>
        <v>Não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Não</v>
      </c>
      <c r="F3288" s="10" t="str">
        <f>VLOOKUP(A3288,Planilha1!A:Y,21,FALSE)</f>
        <v>Sim</v>
      </c>
      <c r="G3288" s="10" t="str">
        <f>VLOOKUP(A3288,Planilha1!A:Y,22,FALSE)</f>
        <v>Não</v>
      </c>
      <c r="H3288" s="10" t="str">
        <f>VLOOKUP(A3288,Planilha1!A:Y,23,FALSE)</f>
        <v>Não</v>
      </c>
      <c r="I3288" s="10" t="str">
        <f>VLOOKUP(A3288,Planilha1!A:Y,24,FALSE)</f>
        <v>Não</v>
      </c>
      <c r="J3288" s="10" t="str">
        <f>VLOOKUP(A3288,Planilha1!A:Y,25,FALSE)</f>
        <v>Não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Não</v>
      </c>
      <c r="H3289" s="10" t="str">
        <f>VLOOKUP(A3289,Planilha1!A:Y,23,FALSE)</f>
        <v>Não</v>
      </c>
      <c r="I3289" s="10" t="str">
        <f>VLOOKUP(A3289,Planilha1!A:Y,24,FALSE)</f>
        <v>Não</v>
      </c>
      <c r="J3289" s="10" t="str">
        <f>VLOOKUP(A3289,Planilha1!A:Y,25,FALSE)</f>
        <v>Não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Não</v>
      </c>
      <c r="H3290" s="10" t="str">
        <f>VLOOKUP(A3290,Planilha1!A:Y,23,FALSE)</f>
        <v>Não</v>
      </c>
      <c r="I3290" s="10" t="str">
        <f>VLOOKUP(A3290,Planilha1!A:Y,24,FALSE)</f>
        <v>Não</v>
      </c>
      <c r="J3290" s="10" t="str">
        <f>VLOOKUP(A3290,Planilha1!A:Y,25,FALSE)</f>
        <v>Não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Não</v>
      </c>
      <c r="F3291" s="10" t="str">
        <f>VLOOKUP(A3291,Planilha1!A:Y,21,FALSE)</f>
        <v>Sim</v>
      </c>
      <c r="G3291" s="10" t="str">
        <f>VLOOKUP(A3291,Planilha1!A:Y,22,FALSE)</f>
        <v>Não</v>
      </c>
      <c r="H3291" s="10" t="str">
        <f>VLOOKUP(A3291,Planilha1!A:Y,23,FALSE)</f>
        <v>Não</v>
      </c>
      <c r="I3291" s="10" t="str">
        <f>VLOOKUP(A3291,Planilha1!A:Y,24,FALSE)</f>
        <v>Não</v>
      </c>
      <c r="J3291" s="10" t="str">
        <f>VLOOKUP(A3291,Planilha1!A:Y,25,FALSE)</f>
        <v>Não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Não</v>
      </c>
      <c r="F3292" s="10" t="str">
        <f>VLOOKUP(A3292,Planilha1!A:Y,21,FALSE)</f>
        <v>Não</v>
      </c>
      <c r="G3292" s="10" t="str">
        <f>VLOOKUP(A3292,Planilha1!A:Y,22,FALSE)</f>
        <v>Não</v>
      </c>
      <c r="H3292" s="10" t="str">
        <f>VLOOKUP(A3292,Planilha1!A:Y,23,FALSE)</f>
        <v>Não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Não</v>
      </c>
      <c r="F3293" s="10" t="str">
        <f>VLOOKUP(A3293,Planilha1!A:Y,21,FALSE)</f>
        <v>Não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Não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Não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Não</v>
      </c>
      <c r="G3295" s="10" t="str">
        <f>VLOOKUP(A3295,Planilha1!A:Y,22,FALSE)</f>
        <v>Não</v>
      </c>
      <c r="H3295" s="10" t="str">
        <f>VLOOKUP(A3295,Planilha1!A:Y,23,FALSE)</f>
        <v>Não</v>
      </c>
      <c r="I3295" s="10" t="str">
        <f>VLOOKUP(A3295,Planilha1!A:Y,24,FALSE)</f>
        <v>Não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Não</v>
      </c>
      <c r="I3298" s="10" t="str">
        <f>VLOOKUP(A3298,Planilha1!A:Y,24,FALSE)</f>
        <v>Não</v>
      </c>
      <c r="J3298" s="10" t="str">
        <f>VLOOKUP(A3298,Planilha1!A:Y,25,FALSE)</f>
        <v>Não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Não</v>
      </c>
      <c r="F3299" s="10" t="str">
        <f>VLOOKUP(A3299,Planilha1!A:Y,21,FALSE)</f>
        <v>Não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Não</v>
      </c>
      <c r="F3301" s="10" t="str">
        <f>VLOOKUP(A3301,Planilha1!A:Y,21,FALSE)</f>
        <v>Não</v>
      </c>
      <c r="G3301" s="10" t="str">
        <f>VLOOKUP(A3301,Planilha1!A:Y,22,FALSE)</f>
        <v>Não</v>
      </c>
      <c r="H3301" s="10" t="str">
        <f>VLOOKUP(A3301,Planilha1!A:Y,23,FALSE)</f>
        <v>Não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Não</v>
      </c>
      <c r="H3302" s="10" t="str">
        <f>VLOOKUP(A3302,Planilha1!A:Y,23,FALSE)</f>
        <v>Não</v>
      </c>
      <c r="I3302" s="10" t="str">
        <f>VLOOKUP(A3302,Planilha1!A:Y,24,FALSE)</f>
        <v>Não</v>
      </c>
      <c r="J3302" s="10" t="str">
        <f>VLOOKUP(A3302,Planilha1!A:Y,25,FALSE)</f>
        <v>Não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Não</v>
      </c>
      <c r="F3303" s="10" t="str">
        <f>VLOOKUP(A3303,Planilha1!A:Y,21,FALSE)</f>
        <v>Sim</v>
      </c>
      <c r="G3303" s="10" t="str">
        <f>VLOOKUP(A3303,Planilha1!A:Y,22,FALSE)</f>
        <v>Não</v>
      </c>
      <c r="H3303" s="10" t="str">
        <f>VLOOKUP(A3303,Planilha1!A:Y,23,FALSE)</f>
        <v>Não</v>
      </c>
      <c r="I3303" s="10" t="str">
        <f>VLOOKUP(A3303,Planilha1!A:Y,24,FALSE)</f>
        <v>Não</v>
      </c>
      <c r="J3303" s="10" t="str">
        <f>VLOOKUP(A3303,Planilha1!A:Y,25,FALSE)</f>
        <v>Não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Não</v>
      </c>
      <c r="F3304" s="10" t="str">
        <f>VLOOKUP(A3304,Planilha1!A:Y,21,FALSE)</f>
        <v>Sim</v>
      </c>
      <c r="G3304" s="10" t="str">
        <f>VLOOKUP(A3304,Planilha1!A:Y,22,FALSE)</f>
        <v>Não</v>
      </c>
      <c r="H3304" s="10" t="str">
        <f>VLOOKUP(A3304,Planilha1!A:Y,23,FALSE)</f>
        <v>Não</v>
      </c>
      <c r="I3304" s="10" t="str">
        <f>VLOOKUP(A3304,Planilha1!A:Y,24,FALSE)</f>
        <v>Não</v>
      </c>
      <c r="J3304" s="10" t="str">
        <f>VLOOKUP(A3304,Planilha1!A:Y,25,FALSE)</f>
        <v>Não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Não</v>
      </c>
      <c r="G3306" s="10" t="str">
        <f>VLOOKUP(A3306,Planilha1!A:Y,22,FALSE)</f>
        <v>Não</v>
      </c>
      <c r="H3306" s="10" t="str">
        <f>VLOOKUP(A3306,Planilha1!A:Y,23,FALSE)</f>
        <v>Não</v>
      </c>
      <c r="I3306" s="10" t="str">
        <f>VLOOKUP(A3306,Planilha1!A:Y,24,FALSE)</f>
        <v>Não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Não</v>
      </c>
      <c r="F3307" s="10" t="str">
        <f>VLOOKUP(A3307,Planilha1!A:Y,21,FALSE)</f>
        <v>Não</v>
      </c>
      <c r="G3307" s="10" t="str">
        <f>VLOOKUP(A3307,Planilha1!A:Y,22,FALSE)</f>
        <v>Não</v>
      </c>
      <c r="H3307" s="10" t="str">
        <f>VLOOKUP(A3307,Planilha1!A:Y,23,FALSE)</f>
        <v>Não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Não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Não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Não</v>
      </c>
      <c r="H3310" s="10" t="str">
        <f>VLOOKUP(A3310,Planilha1!A:Y,23,FALSE)</f>
        <v>Não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Não</v>
      </c>
      <c r="H3311" s="10" t="str">
        <f>VLOOKUP(A3311,Planilha1!A:Y,23,FALSE)</f>
        <v>Não</v>
      </c>
      <c r="I3311" s="10" t="str">
        <f>VLOOKUP(A3311,Planilha1!A:Y,24,FALSE)</f>
        <v>Não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Não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Não</v>
      </c>
      <c r="I3312" s="10" t="str">
        <f>VLOOKUP(A3312,Planilha1!A:Y,24,FALSE)</f>
        <v>Não</v>
      </c>
      <c r="J3312" s="10" t="str">
        <f>VLOOKUP(A3312,Planilha1!A:Y,25,FALSE)</f>
        <v>Não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Não</v>
      </c>
      <c r="G3313" s="10" t="str">
        <f>VLOOKUP(A3313,Planilha1!A:Y,22,FALSE)</f>
        <v>Não</v>
      </c>
      <c r="H3313" s="10" t="str">
        <f>VLOOKUP(A3313,Planilha1!A:Y,23,FALSE)</f>
        <v>Não</v>
      </c>
      <c r="I3313" s="10" t="str">
        <f>VLOOKUP(A3313,Planilha1!A:Y,24,FALSE)</f>
        <v>Não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Não</v>
      </c>
      <c r="F3314" s="10" t="str">
        <f>VLOOKUP(A3314,Planilha1!A:Y,21,FALSE)</f>
        <v>Sim</v>
      </c>
      <c r="G3314" s="10" t="str">
        <f>VLOOKUP(A3314,Planilha1!A:Y,22,FALSE)</f>
        <v>Não</v>
      </c>
      <c r="H3314" s="10" t="str">
        <f>VLOOKUP(A3314,Planilha1!A:Y,23,FALSE)</f>
        <v>Não</v>
      </c>
      <c r="I3314" s="10" t="str">
        <f>VLOOKUP(A3314,Planilha1!A:Y,24,FALSE)</f>
        <v>Não</v>
      </c>
      <c r="J3314" s="10" t="str">
        <f>VLOOKUP(A3314,Planilha1!A:Y,25,FALSE)</f>
        <v>Não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Não</v>
      </c>
      <c r="F3315" s="10" t="str">
        <f>VLOOKUP(A3315,Planilha1!A:Y,21,FALSE)</f>
        <v>Sim</v>
      </c>
      <c r="G3315" s="10" t="str">
        <f>VLOOKUP(A3315,Planilha1!A:Y,22,FALSE)</f>
        <v>Não</v>
      </c>
      <c r="H3315" s="10" t="str">
        <f>VLOOKUP(A3315,Planilha1!A:Y,23,FALSE)</f>
        <v>Não</v>
      </c>
      <c r="I3315" s="10" t="str">
        <f>VLOOKUP(A3315,Planilha1!A:Y,24,FALSE)</f>
        <v>Não</v>
      </c>
      <c r="J3315" s="10" t="str">
        <f>VLOOKUP(A3315,Planilha1!A:Y,25,FALSE)</f>
        <v>Não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Não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Não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Não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Não</v>
      </c>
      <c r="I3317" s="10" t="str">
        <f>VLOOKUP(A3317,Planilha1!A:Y,24,FALSE)</f>
        <v>Não</v>
      </c>
      <c r="J3317" s="10" t="str">
        <f>VLOOKUP(A3317,Planilha1!A:Y,25,FALSE)</f>
        <v>Não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Não</v>
      </c>
      <c r="G3318" s="10" t="str">
        <f>VLOOKUP(A3318,Planilha1!A:Y,22,FALSE)</f>
        <v>Não</v>
      </c>
      <c r="H3318" s="10" t="str">
        <f>VLOOKUP(A3318,Planilha1!A:Y,23,FALSE)</f>
        <v>Não</v>
      </c>
      <c r="I3318" s="10" t="str">
        <f>VLOOKUP(A3318,Planilha1!A:Y,24,FALSE)</f>
        <v>Não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Não</v>
      </c>
      <c r="H3319" s="10" t="str">
        <f>VLOOKUP(A3319,Planilha1!A:Y,23,FALSE)</f>
        <v>Não</v>
      </c>
      <c r="I3319" s="10" t="str">
        <f>VLOOKUP(A3319,Planilha1!A:Y,24,FALSE)</f>
        <v>Não</v>
      </c>
      <c r="J3319" s="10" t="str">
        <f>VLOOKUP(A3319,Planilha1!A:Y,25,FALSE)</f>
        <v>Não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Não</v>
      </c>
      <c r="F3322" s="10" t="str">
        <f>VLOOKUP(A3322,Planilha1!A:Y,21,FALSE)</f>
        <v>Sim</v>
      </c>
      <c r="G3322" s="10" t="str">
        <f>VLOOKUP(A3322,Planilha1!A:Y,22,FALSE)</f>
        <v>Não</v>
      </c>
      <c r="H3322" s="10" t="str">
        <f>VLOOKUP(A3322,Planilha1!A:Y,23,FALSE)</f>
        <v>Não</v>
      </c>
      <c r="I3322" s="10" t="str">
        <f>VLOOKUP(A3322,Planilha1!A:Y,24,FALSE)</f>
        <v>Não</v>
      </c>
      <c r="J3322" s="10" t="str">
        <f>VLOOKUP(A3322,Planilha1!A:Y,25,FALSE)</f>
        <v>Não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Não</v>
      </c>
      <c r="I3323" s="10" t="str">
        <f>VLOOKUP(A3323,Planilha1!A:Y,24,FALSE)</f>
        <v>Não</v>
      </c>
      <c r="J3323" s="10" t="str">
        <f>VLOOKUP(A3323,Planilha1!A:Y,25,FALSE)</f>
        <v>Não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Não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Não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Não</v>
      </c>
      <c r="H3325" s="10" t="str">
        <f>VLOOKUP(A3325,Planilha1!A:Y,23,FALSE)</f>
        <v>Não</v>
      </c>
      <c r="I3325" s="10" t="str">
        <f>VLOOKUP(A3325,Planilha1!A:Y,24,FALSE)</f>
        <v>Não</v>
      </c>
      <c r="J3325" s="10" t="str">
        <f>VLOOKUP(A3325,Planilha1!A:Y,25,FALSE)</f>
        <v>Não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Não</v>
      </c>
      <c r="H3326" s="10" t="str">
        <f>VLOOKUP(A3326,Planilha1!A:Y,23,FALSE)</f>
        <v>Não</v>
      </c>
      <c r="I3326" s="10" t="str">
        <f>VLOOKUP(A3326,Planilha1!A:Y,24,FALSE)</f>
        <v>Não</v>
      </c>
      <c r="J3326" s="10" t="str">
        <f>VLOOKUP(A3326,Planilha1!A:Y,25,FALSE)</f>
        <v>Não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Não</v>
      </c>
      <c r="F3327" s="10" t="str">
        <f>VLOOKUP(A3327,Planilha1!A:Y,21,FALSE)</f>
        <v>Sim</v>
      </c>
      <c r="G3327" s="10" t="str">
        <f>VLOOKUP(A3327,Planilha1!A:Y,22,FALSE)</f>
        <v>Não</v>
      </c>
      <c r="H3327" s="10" t="str">
        <f>VLOOKUP(A3327,Planilha1!A:Y,23,FALSE)</f>
        <v>Não</v>
      </c>
      <c r="I3327" s="10" t="str">
        <f>VLOOKUP(A3327,Planilha1!A:Y,24,FALSE)</f>
        <v>Não</v>
      </c>
      <c r="J3327" s="10" t="str">
        <f>VLOOKUP(A3327,Planilha1!A:Y,25,FALSE)</f>
        <v>Não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Não</v>
      </c>
      <c r="F3328" s="10" t="str">
        <f>VLOOKUP(A3328,Planilha1!A:Y,21,FALSE)</f>
        <v>Não</v>
      </c>
      <c r="G3328" s="10" t="str">
        <f>VLOOKUP(A3328,Planilha1!A:Y,22,FALSE)</f>
        <v>Não</v>
      </c>
      <c r="H3328" s="10" t="str">
        <f>VLOOKUP(A3328,Planilha1!A:Y,23,FALSE)</f>
        <v>Não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Não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Não</v>
      </c>
      <c r="I3329" s="10" t="str">
        <f>VLOOKUP(A3329,Planilha1!A:Y,24,FALSE)</f>
        <v>Não</v>
      </c>
      <c r="J3329" s="10" t="str">
        <f>VLOOKUP(A3329,Planilha1!A:Y,25,FALSE)</f>
        <v>Não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Não</v>
      </c>
      <c r="F3330" s="10" t="str">
        <f>VLOOKUP(A3330,Planilha1!A:Y,21,FALSE)</f>
        <v>Não</v>
      </c>
      <c r="G3330" s="10" t="str">
        <f>VLOOKUP(A3330,Planilha1!A:Y,22,FALSE)</f>
        <v>Não</v>
      </c>
      <c r="H3330" s="10" t="str">
        <f>VLOOKUP(A3330,Planilha1!A:Y,23,FALSE)</f>
        <v>Não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Não</v>
      </c>
      <c r="G3331" s="10" t="str">
        <f>VLOOKUP(A3331,Planilha1!A:Y,22,FALSE)</f>
        <v>Não</v>
      </c>
      <c r="H3331" s="10" t="str">
        <f>VLOOKUP(A3331,Planilha1!A:Y,23,FALSE)</f>
        <v>Não</v>
      </c>
      <c r="I3331" s="10" t="str">
        <f>VLOOKUP(A3331,Planilha1!A:Y,24,FALSE)</f>
        <v>Não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Não</v>
      </c>
      <c r="H3332" s="10" t="str">
        <f>VLOOKUP(A3332,Planilha1!A:Y,23,FALSE)</f>
        <v>Não</v>
      </c>
      <c r="I3332" s="10" t="str">
        <f>VLOOKUP(A3332,Planilha1!A:Y,24,FALSE)</f>
        <v>Não</v>
      </c>
      <c r="J3332" s="10" t="str">
        <f>VLOOKUP(A3332,Planilha1!A:Y,25,FALSE)</f>
        <v>Não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Não</v>
      </c>
      <c r="F3334" s="10" t="str">
        <f>VLOOKUP(A3334,Planilha1!A:Y,21,FALSE)</f>
        <v>Não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Não</v>
      </c>
      <c r="F3335" s="10" t="str">
        <f>VLOOKUP(A3335,Planilha1!A:Y,21,FALSE)</f>
        <v>Sim</v>
      </c>
      <c r="G3335" s="10" t="str">
        <f>VLOOKUP(A3335,Planilha1!A:Y,22,FALSE)</f>
        <v>Não</v>
      </c>
      <c r="H3335" s="10" t="str">
        <f>VLOOKUP(A3335,Planilha1!A:Y,23,FALSE)</f>
        <v>Não</v>
      </c>
      <c r="I3335" s="10" t="str">
        <f>VLOOKUP(A3335,Planilha1!A:Y,24,FALSE)</f>
        <v>Não</v>
      </c>
      <c r="J3335" s="10" t="str">
        <f>VLOOKUP(A3335,Planilha1!A:Y,25,FALSE)</f>
        <v>Não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Não</v>
      </c>
      <c r="I3336" s="10" t="str">
        <f>VLOOKUP(A3336,Planilha1!A:Y,24,FALSE)</f>
        <v>Não</v>
      </c>
      <c r="J3336" s="10" t="str">
        <f>VLOOKUP(A3336,Planilha1!A:Y,25,FALSE)</f>
        <v>Não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Não</v>
      </c>
      <c r="F3339" s="10" t="str">
        <f>VLOOKUP(A3339,Planilha1!A:Y,21,FALSE)</f>
        <v>Não</v>
      </c>
      <c r="G3339" s="10" t="str">
        <f>VLOOKUP(A3339,Planilha1!A:Y,22,FALSE)</f>
        <v>Não</v>
      </c>
      <c r="H3339" s="10" t="str">
        <f>VLOOKUP(A3339,Planilha1!A:Y,23,FALSE)</f>
        <v>Não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Não</v>
      </c>
      <c r="G3342" s="10" t="str">
        <f>VLOOKUP(A3342,Planilha1!A:Y,22,FALSE)</f>
        <v>Não</v>
      </c>
      <c r="H3342" s="10" t="str">
        <f>VLOOKUP(A3342,Planilha1!A:Y,23,FALSE)</f>
        <v>Não</v>
      </c>
      <c r="I3342" s="10" t="str">
        <f>VLOOKUP(A3342,Planilha1!A:Y,24,FALSE)</f>
        <v>Não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Não</v>
      </c>
      <c r="H3344" s="10" t="str">
        <f>VLOOKUP(A3344,Planilha1!A:Y,23,FALSE)</f>
        <v>Não</v>
      </c>
      <c r="I3344" s="10" t="str">
        <f>VLOOKUP(A3344,Planilha1!A:Y,24,FALSE)</f>
        <v>Não</v>
      </c>
      <c r="J3344" s="10" t="str">
        <f>VLOOKUP(A3344,Planilha1!A:Y,25,FALSE)</f>
        <v>Não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Não</v>
      </c>
      <c r="H3345" s="10" t="str">
        <f>VLOOKUP(A3345,Planilha1!A:Y,23,FALSE)</f>
        <v>Não</v>
      </c>
      <c r="I3345" s="10" t="str">
        <f>VLOOKUP(A3345,Planilha1!A:Y,24,FALSE)</f>
        <v>Não</v>
      </c>
      <c r="J3345" s="10" t="str">
        <f>VLOOKUP(A3345,Planilha1!A:Y,25,FALSE)</f>
        <v>Não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Não</v>
      </c>
      <c r="I3346" s="10" t="str">
        <f>VLOOKUP(A3346,Planilha1!A:Y,24,FALSE)</f>
        <v>Não</v>
      </c>
      <c r="J3346" s="10" t="str">
        <f>VLOOKUP(A3346,Planilha1!A:Y,25,FALSE)</f>
        <v>Não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Não</v>
      </c>
      <c r="H3347" s="10" t="str">
        <f>VLOOKUP(A3347,Planilha1!A:Y,23,FALSE)</f>
        <v>Não</v>
      </c>
      <c r="I3347" s="10" t="str">
        <f>VLOOKUP(A3347,Planilha1!A:Y,24,FALSE)</f>
        <v>Não</v>
      </c>
      <c r="J3347" s="10" t="str">
        <f>VLOOKUP(A3347,Planilha1!A:Y,25,FALSE)</f>
        <v>Não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Não</v>
      </c>
      <c r="H3348" s="10" t="str">
        <f>VLOOKUP(A3348,Planilha1!A:Y,23,FALSE)</f>
        <v>Não</v>
      </c>
      <c r="I3348" s="10" t="str">
        <f>VLOOKUP(A3348,Planilha1!A:Y,24,FALSE)</f>
        <v>Não</v>
      </c>
      <c r="J3348" s="10" t="str">
        <f>VLOOKUP(A3348,Planilha1!A:Y,25,FALSE)</f>
        <v>Não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Não</v>
      </c>
      <c r="H3349" s="10" t="str">
        <f>VLOOKUP(A3349,Planilha1!A:Y,23,FALSE)</f>
        <v>Não</v>
      </c>
      <c r="I3349" s="10" t="str">
        <f>VLOOKUP(A3349,Planilha1!A:Y,24,FALSE)</f>
        <v>Não</v>
      </c>
      <c r="J3349" s="10" t="str">
        <f>VLOOKUP(A3349,Planilha1!A:Y,25,FALSE)</f>
        <v>Não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Não</v>
      </c>
      <c r="H3350" s="10" t="str">
        <f>VLOOKUP(A3350,Planilha1!A:Y,23,FALSE)</f>
        <v>Não</v>
      </c>
      <c r="I3350" s="10" t="str">
        <f>VLOOKUP(A3350,Planilha1!A:Y,24,FALSE)</f>
        <v>Não</v>
      </c>
      <c r="J3350" s="10" t="str">
        <f>VLOOKUP(A3350,Planilha1!A:Y,25,FALSE)</f>
        <v>Não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Não</v>
      </c>
      <c r="H3351" s="10" t="str">
        <f>VLOOKUP(A3351,Planilha1!A:Y,23,FALSE)</f>
        <v>Não</v>
      </c>
      <c r="I3351" s="10" t="str">
        <f>VLOOKUP(A3351,Planilha1!A:Y,24,FALSE)</f>
        <v>Não</v>
      </c>
      <c r="J3351" s="10" t="str">
        <f>VLOOKUP(A3351,Planilha1!A:Y,25,FALSE)</f>
        <v>Não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Não</v>
      </c>
      <c r="H3352" s="10" t="str">
        <f>VLOOKUP(A3352,Planilha1!A:Y,23,FALSE)</f>
        <v>Não</v>
      </c>
      <c r="I3352" s="10" t="str">
        <f>VLOOKUP(A3352,Planilha1!A:Y,24,FALSE)</f>
        <v>Não</v>
      </c>
      <c r="J3352" s="10" t="str">
        <f>VLOOKUP(A3352,Planilha1!A:Y,25,FALSE)</f>
        <v>Não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Não</v>
      </c>
      <c r="H3353" s="10" t="str">
        <f>VLOOKUP(A3353,Planilha1!A:Y,23,FALSE)</f>
        <v>Não</v>
      </c>
      <c r="I3353" s="10" t="str">
        <f>VLOOKUP(A3353,Planilha1!A:Y,24,FALSE)</f>
        <v>Não</v>
      </c>
      <c r="J3353" s="10" t="str">
        <f>VLOOKUP(A3353,Planilha1!A:Y,25,FALSE)</f>
        <v>Não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Não</v>
      </c>
      <c r="H3354" s="10" t="str">
        <f>VLOOKUP(A3354,Planilha1!A:Y,23,FALSE)</f>
        <v>Não</v>
      </c>
      <c r="I3354" s="10" t="str">
        <f>VLOOKUP(A3354,Planilha1!A:Y,24,FALSE)</f>
        <v>Não</v>
      </c>
      <c r="J3354" s="10" t="str">
        <f>VLOOKUP(A3354,Planilha1!A:Y,25,FALSE)</f>
        <v>Não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Não</v>
      </c>
      <c r="H3355" s="10" t="str">
        <f>VLOOKUP(A3355,Planilha1!A:Y,23,FALSE)</f>
        <v>Não</v>
      </c>
      <c r="I3355" s="10" t="str">
        <f>VLOOKUP(A3355,Planilha1!A:Y,24,FALSE)</f>
        <v>Não</v>
      </c>
      <c r="J3355" s="10" t="str">
        <f>VLOOKUP(A3355,Planilha1!A:Y,25,FALSE)</f>
        <v>Não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Não</v>
      </c>
      <c r="H3356" s="10" t="str">
        <f>VLOOKUP(A3356,Planilha1!A:Y,23,FALSE)</f>
        <v>Não</v>
      </c>
      <c r="I3356" s="10" t="str">
        <f>VLOOKUP(A3356,Planilha1!A:Y,24,FALSE)</f>
        <v>Não</v>
      </c>
      <c r="J3356" s="10" t="str">
        <f>VLOOKUP(A3356,Planilha1!A:Y,25,FALSE)</f>
        <v>Não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Não</v>
      </c>
      <c r="H3357" s="10" t="str">
        <f>VLOOKUP(A3357,Planilha1!A:Y,23,FALSE)</f>
        <v>Não</v>
      </c>
      <c r="I3357" s="10" t="str">
        <f>VLOOKUP(A3357,Planilha1!A:Y,24,FALSE)</f>
        <v>Não</v>
      </c>
      <c r="J3357" s="10" t="str">
        <f>VLOOKUP(A3357,Planilha1!A:Y,25,FALSE)</f>
        <v>Não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Não</v>
      </c>
      <c r="H3358" s="10" t="str">
        <f>VLOOKUP(A3358,Planilha1!A:Y,23,FALSE)</f>
        <v>Não</v>
      </c>
      <c r="I3358" s="10" t="str">
        <f>VLOOKUP(A3358,Planilha1!A:Y,24,FALSE)</f>
        <v>Não</v>
      </c>
      <c r="J3358" s="10" t="str">
        <f>VLOOKUP(A3358,Planilha1!A:Y,25,FALSE)</f>
        <v>Não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Não</v>
      </c>
      <c r="I3359" s="10" t="str">
        <f>VLOOKUP(A3359,Planilha1!A:Y,24,FALSE)</f>
        <v>Não</v>
      </c>
      <c r="J3359" s="10" t="str">
        <f>VLOOKUP(A3359,Planilha1!A:Y,25,FALSE)</f>
        <v>Não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Não</v>
      </c>
      <c r="H3360" s="10" t="str">
        <f>VLOOKUP(A3360,Planilha1!A:Y,23,FALSE)</f>
        <v>Não</v>
      </c>
      <c r="I3360" s="10" t="str">
        <f>VLOOKUP(A3360,Planilha1!A:Y,24,FALSE)</f>
        <v>Não</v>
      </c>
      <c r="J3360" s="10" t="str">
        <f>VLOOKUP(A3360,Planilha1!A:Y,25,FALSE)</f>
        <v>Não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Não</v>
      </c>
      <c r="H3361" s="10" t="str">
        <f>VLOOKUP(A3361,Planilha1!A:Y,23,FALSE)</f>
        <v>Não</v>
      </c>
      <c r="I3361" s="10" t="str">
        <f>VLOOKUP(A3361,Planilha1!A:Y,24,FALSE)</f>
        <v>Não</v>
      </c>
      <c r="J3361" s="10" t="str">
        <f>VLOOKUP(A3361,Planilha1!A:Y,25,FALSE)</f>
        <v>Não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Não</v>
      </c>
      <c r="H3362" s="10" t="str">
        <f>VLOOKUP(A3362,Planilha1!A:Y,23,FALSE)</f>
        <v>Não</v>
      </c>
      <c r="I3362" s="10" t="str">
        <f>VLOOKUP(A3362,Planilha1!A:Y,24,FALSE)</f>
        <v>Não</v>
      </c>
      <c r="J3362" s="10" t="str">
        <f>VLOOKUP(A3362,Planilha1!A:Y,25,FALSE)</f>
        <v>Não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Não</v>
      </c>
      <c r="H3363" s="10" t="str">
        <f>VLOOKUP(A3363,Planilha1!A:Y,23,FALSE)</f>
        <v>Não</v>
      </c>
      <c r="I3363" s="10" t="str">
        <f>VLOOKUP(A3363,Planilha1!A:Y,24,FALSE)</f>
        <v>Não</v>
      </c>
      <c r="J3363" s="10" t="str">
        <f>VLOOKUP(A3363,Planilha1!A:Y,25,FALSE)</f>
        <v>Não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Não</v>
      </c>
      <c r="H3364" s="10" t="str">
        <f>VLOOKUP(A3364,Planilha1!A:Y,23,FALSE)</f>
        <v>Não</v>
      </c>
      <c r="I3364" s="10" t="str">
        <f>VLOOKUP(A3364,Planilha1!A:Y,24,FALSE)</f>
        <v>Não</v>
      </c>
      <c r="J3364" s="10" t="str">
        <f>VLOOKUP(A3364,Planilha1!A:Y,25,FALSE)</f>
        <v>Não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Não</v>
      </c>
      <c r="H3365" s="10" t="str">
        <f>VLOOKUP(A3365,Planilha1!A:Y,23,FALSE)</f>
        <v>Não</v>
      </c>
      <c r="I3365" s="10" t="str">
        <f>VLOOKUP(A3365,Planilha1!A:Y,24,FALSE)</f>
        <v>Não</v>
      </c>
      <c r="J3365" s="10" t="str">
        <f>VLOOKUP(A3365,Planilha1!A:Y,25,FALSE)</f>
        <v>Não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Não</v>
      </c>
      <c r="I3366" s="10" t="str">
        <f>VLOOKUP(A3366,Planilha1!A:Y,24,FALSE)</f>
        <v>Não</v>
      </c>
      <c r="J3366" s="10" t="str">
        <f>VLOOKUP(A3366,Planilha1!A:Y,25,FALSE)</f>
        <v>Não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Não</v>
      </c>
      <c r="H3367" s="10" t="str">
        <f>VLOOKUP(A3367,Planilha1!A:Y,23,FALSE)</f>
        <v>Não</v>
      </c>
      <c r="I3367" s="10" t="str">
        <f>VLOOKUP(A3367,Planilha1!A:Y,24,FALSE)</f>
        <v>Não</v>
      </c>
      <c r="J3367" s="10" t="str">
        <f>VLOOKUP(A3367,Planilha1!A:Y,25,FALSE)</f>
        <v>Não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Não</v>
      </c>
      <c r="H3368" s="10" t="str">
        <f>VLOOKUP(A3368,Planilha1!A:Y,23,FALSE)</f>
        <v>Não</v>
      </c>
      <c r="I3368" s="10" t="str">
        <f>VLOOKUP(A3368,Planilha1!A:Y,24,FALSE)</f>
        <v>Não</v>
      </c>
      <c r="J3368" s="10" t="str">
        <f>VLOOKUP(A3368,Planilha1!A:Y,25,FALSE)</f>
        <v>Não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Não</v>
      </c>
      <c r="H3369" s="10" t="str">
        <f>VLOOKUP(A3369,Planilha1!A:Y,23,FALSE)</f>
        <v>Não</v>
      </c>
      <c r="I3369" s="10" t="str">
        <f>VLOOKUP(A3369,Planilha1!A:Y,24,FALSE)</f>
        <v>Não</v>
      </c>
      <c r="J3369" s="10" t="str">
        <f>VLOOKUP(A3369,Planilha1!A:Y,25,FALSE)</f>
        <v>Não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Não</v>
      </c>
      <c r="H3370" s="10" t="str">
        <f>VLOOKUP(A3370,Planilha1!A:Y,23,FALSE)</f>
        <v>Não</v>
      </c>
      <c r="I3370" s="10" t="str">
        <f>VLOOKUP(A3370,Planilha1!A:Y,24,FALSE)</f>
        <v>Não</v>
      </c>
      <c r="J3370" s="10" t="str">
        <f>VLOOKUP(A3370,Planilha1!A:Y,25,FALSE)</f>
        <v>Não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Não</v>
      </c>
      <c r="H3371" s="10" t="str">
        <f>VLOOKUP(A3371,Planilha1!A:Y,23,FALSE)</f>
        <v>Não</v>
      </c>
      <c r="I3371" s="10" t="str">
        <f>VLOOKUP(A3371,Planilha1!A:Y,24,FALSE)</f>
        <v>Não</v>
      </c>
      <c r="J3371" s="10" t="str">
        <f>VLOOKUP(A3371,Planilha1!A:Y,25,FALSE)</f>
        <v>Não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Não</v>
      </c>
      <c r="H3373" s="10" t="str">
        <f>VLOOKUP(A3373,Planilha1!A:Y,23,FALSE)</f>
        <v>Não</v>
      </c>
      <c r="I3373" s="10" t="str">
        <f>VLOOKUP(A3373,Planilha1!A:Y,24,FALSE)</f>
        <v>Não</v>
      </c>
      <c r="J3373" s="10" t="str">
        <f>VLOOKUP(A3373,Planilha1!A:Y,25,FALSE)</f>
        <v>Não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Não</v>
      </c>
      <c r="H3374" s="10" t="str">
        <f>VLOOKUP(A3374,Planilha1!A:Y,23,FALSE)</f>
        <v>Não</v>
      </c>
      <c r="I3374" s="10" t="str">
        <f>VLOOKUP(A3374,Planilha1!A:Y,24,FALSE)</f>
        <v>Não</v>
      </c>
      <c r="J3374" s="10" t="str">
        <f>VLOOKUP(A3374,Planilha1!A:Y,25,FALSE)</f>
        <v>Não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Não</v>
      </c>
      <c r="H3375" s="10" t="str">
        <f>VLOOKUP(A3375,Planilha1!A:Y,23,FALSE)</f>
        <v>Não</v>
      </c>
      <c r="I3375" s="10" t="str">
        <f>VLOOKUP(A3375,Planilha1!A:Y,24,FALSE)</f>
        <v>Não</v>
      </c>
      <c r="J3375" s="10" t="str">
        <f>VLOOKUP(A3375,Planilha1!A:Y,25,FALSE)</f>
        <v>Não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Não</v>
      </c>
      <c r="H3376" s="10" t="str">
        <f>VLOOKUP(A3376,Planilha1!A:Y,23,FALSE)</f>
        <v>Não</v>
      </c>
      <c r="I3376" s="10" t="str">
        <f>VLOOKUP(A3376,Planilha1!A:Y,24,FALSE)</f>
        <v>Não</v>
      </c>
      <c r="J3376" s="10" t="str">
        <f>VLOOKUP(A3376,Planilha1!A:Y,25,FALSE)</f>
        <v>Não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Não</v>
      </c>
      <c r="H3377" s="10" t="str">
        <f>VLOOKUP(A3377,Planilha1!A:Y,23,FALSE)</f>
        <v>Não</v>
      </c>
      <c r="I3377" s="10" t="str">
        <f>VLOOKUP(A3377,Planilha1!A:Y,24,FALSE)</f>
        <v>Não</v>
      </c>
      <c r="J3377" s="10" t="str">
        <f>VLOOKUP(A3377,Planilha1!A:Y,25,FALSE)</f>
        <v>Não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Não</v>
      </c>
      <c r="H3378" s="10" t="str">
        <f>VLOOKUP(A3378,Planilha1!A:Y,23,FALSE)</f>
        <v>Não</v>
      </c>
      <c r="I3378" s="10" t="str">
        <f>VLOOKUP(A3378,Planilha1!A:Y,24,FALSE)</f>
        <v>Não</v>
      </c>
      <c r="J3378" s="10" t="str">
        <f>VLOOKUP(A3378,Planilha1!A:Y,25,FALSE)</f>
        <v>Não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Não</v>
      </c>
      <c r="I3379" s="10" t="str">
        <f>VLOOKUP(A3379,Planilha1!A:Y,24,FALSE)</f>
        <v>Não</v>
      </c>
      <c r="J3379" s="10" t="str">
        <f>VLOOKUP(A3379,Planilha1!A:Y,25,FALSE)</f>
        <v>Não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Não</v>
      </c>
      <c r="H3380" s="10" t="str">
        <f>VLOOKUP(A3380,Planilha1!A:Y,23,FALSE)</f>
        <v>Não</v>
      </c>
      <c r="I3380" s="10" t="str">
        <f>VLOOKUP(A3380,Planilha1!A:Y,24,FALSE)</f>
        <v>Não</v>
      </c>
      <c r="J3380" s="10" t="str">
        <f>VLOOKUP(A3380,Planilha1!A:Y,25,FALSE)</f>
        <v>Não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Não</v>
      </c>
      <c r="I3381" s="10" t="str">
        <f>VLOOKUP(A3381,Planilha1!A:Y,24,FALSE)</f>
        <v>Não</v>
      </c>
      <c r="J3381" s="10" t="str">
        <f>VLOOKUP(A3381,Planilha1!A:Y,25,FALSE)</f>
        <v>Não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Não</v>
      </c>
      <c r="H3382" s="10" t="str">
        <f>VLOOKUP(A3382,Planilha1!A:Y,23,FALSE)</f>
        <v>Não</v>
      </c>
      <c r="I3382" s="10" t="str">
        <f>VLOOKUP(A3382,Planilha1!A:Y,24,FALSE)</f>
        <v>Não</v>
      </c>
      <c r="J3382" s="10" t="str">
        <f>VLOOKUP(A3382,Planilha1!A:Y,25,FALSE)</f>
        <v>Não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Não</v>
      </c>
      <c r="H3383" s="10" t="str">
        <f>VLOOKUP(A3383,Planilha1!A:Y,23,FALSE)</f>
        <v>Não</v>
      </c>
      <c r="I3383" s="10" t="str">
        <f>VLOOKUP(A3383,Planilha1!A:Y,24,FALSE)</f>
        <v>Não</v>
      </c>
      <c r="J3383" s="10" t="str">
        <f>VLOOKUP(A3383,Planilha1!A:Y,25,FALSE)</f>
        <v>Não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Não</v>
      </c>
      <c r="H3384" s="10" t="str">
        <f>VLOOKUP(A3384,Planilha1!A:Y,23,FALSE)</f>
        <v>Não</v>
      </c>
      <c r="I3384" s="10" t="str">
        <f>VLOOKUP(A3384,Planilha1!A:Y,24,FALSE)</f>
        <v>Não</v>
      </c>
      <c r="J3384" s="10" t="str">
        <f>VLOOKUP(A3384,Planilha1!A:Y,25,FALSE)</f>
        <v>Não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Não</v>
      </c>
      <c r="H3385" s="10" t="str">
        <f>VLOOKUP(A3385,Planilha1!A:Y,23,FALSE)</f>
        <v>Não</v>
      </c>
      <c r="I3385" s="10" t="str">
        <f>VLOOKUP(A3385,Planilha1!A:Y,24,FALSE)</f>
        <v>Não</v>
      </c>
      <c r="J3385" s="10" t="str">
        <f>VLOOKUP(A3385,Planilha1!A:Y,25,FALSE)</f>
        <v>Não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Não</v>
      </c>
      <c r="H3386" s="10" t="str">
        <f>VLOOKUP(A3386,Planilha1!A:Y,23,FALSE)</f>
        <v>Não</v>
      </c>
      <c r="I3386" s="10" t="str">
        <f>VLOOKUP(A3386,Planilha1!A:Y,24,FALSE)</f>
        <v>Não</v>
      </c>
      <c r="J3386" s="10" t="str">
        <f>VLOOKUP(A3386,Planilha1!A:Y,25,FALSE)</f>
        <v>Não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Não</v>
      </c>
      <c r="H3387" s="10" t="str">
        <f>VLOOKUP(A3387,Planilha1!A:Y,23,FALSE)</f>
        <v>Não</v>
      </c>
      <c r="I3387" s="10" t="str">
        <f>VLOOKUP(A3387,Planilha1!A:Y,24,FALSE)</f>
        <v>Não</v>
      </c>
      <c r="J3387" s="10" t="str">
        <f>VLOOKUP(A3387,Planilha1!A:Y,25,FALSE)</f>
        <v>Não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Não</v>
      </c>
      <c r="H3388" s="10" t="str">
        <f>VLOOKUP(A3388,Planilha1!A:Y,23,FALSE)</f>
        <v>Não</v>
      </c>
      <c r="I3388" s="10" t="str">
        <f>VLOOKUP(A3388,Planilha1!A:Y,24,FALSE)</f>
        <v>Não</v>
      </c>
      <c r="J3388" s="10" t="str">
        <f>VLOOKUP(A3388,Planilha1!A:Y,25,FALSE)</f>
        <v>Não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Não</v>
      </c>
      <c r="H3389" s="10" t="str">
        <f>VLOOKUP(A3389,Planilha1!A:Y,23,FALSE)</f>
        <v>Não</v>
      </c>
      <c r="I3389" s="10" t="str">
        <f>VLOOKUP(A3389,Planilha1!A:Y,24,FALSE)</f>
        <v>Não</v>
      </c>
      <c r="J3389" s="10" t="str">
        <f>VLOOKUP(A3389,Planilha1!A:Y,25,FALSE)</f>
        <v>Não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Não</v>
      </c>
      <c r="H3390" s="10" t="str">
        <f>VLOOKUP(A3390,Planilha1!A:Y,23,FALSE)</f>
        <v>Não</v>
      </c>
      <c r="I3390" s="10" t="str">
        <f>VLOOKUP(A3390,Planilha1!A:Y,24,FALSE)</f>
        <v>Não</v>
      </c>
      <c r="J3390" s="10" t="str">
        <f>VLOOKUP(A3390,Planilha1!A:Y,25,FALSE)</f>
        <v>Não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Não</v>
      </c>
      <c r="H3391" s="10" t="str">
        <f>VLOOKUP(A3391,Planilha1!A:Y,23,FALSE)</f>
        <v>Não</v>
      </c>
      <c r="I3391" s="10" t="str">
        <f>VLOOKUP(A3391,Planilha1!A:Y,24,FALSE)</f>
        <v>Não</v>
      </c>
      <c r="J3391" s="10" t="str">
        <f>VLOOKUP(A3391,Planilha1!A:Y,25,FALSE)</f>
        <v>Não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Não</v>
      </c>
      <c r="H3392" s="10" t="str">
        <f>VLOOKUP(A3392,Planilha1!A:Y,23,FALSE)</f>
        <v>Não</v>
      </c>
      <c r="I3392" s="10" t="str">
        <f>VLOOKUP(A3392,Planilha1!A:Y,24,FALSE)</f>
        <v>Não</v>
      </c>
      <c r="J3392" s="10" t="str">
        <f>VLOOKUP(A3392,Planilha1!A:Y,25,FALSE)</f>
        <v>Não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Não</v>
      </c>
      <c r="H3393" s="10" t="str">
        <f>VLOOKUP(A3393,Planilha1!A:Y,23,FALSE)</f>
        <v>Não</v>
      </c>
      <c r="I3393" s="10" t="str">
        <f>VLOOKUP(A3393,Planilha1!A:Y,24,FALSE)</f>
        <v>Não</v>
      </c>
      <c r="J3393" s="10" t="str">
        <f>VLOOKUP(A3393,Planilha1!A:Y,25,FALSE)</f>
        <v>Não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Não</v>
      </c>
      <c r="H3394" s="10" t="str">
        <f>VLOOKUP(A3394,Planilha1!A:Y,23,FALSE)</f>
        <v>Não</v>
      </c>
      <c r="I3394" s="10" t="str">
        <f>VLOOKUP(A3394,Planilha1!A:Y,24,FALSE)</f>
        <v>Não</v>
      </c>
      <c r="J3394" s="10" t="str">
        <f>VLOOKUP(A3394,Planilha1!A:Y,25,FALSE)</f>
        <v>Não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Não</v>
      </c>
      <c r="H3395" s="10" t="str">
        <f>VLOOKUP(A3395,Planilha1!A:Y,23,FALSE)</f>
        <v>Não</v>
      </c>
      <c r="I3395" s="10" t="str">
        <f>VLOOKUP(A3395,Planilha1!A:Y,24,FALSE)</f>
        <v>Não</v>
      </c>
      <c r="J3395" s="10" t="str">
        <f>VLOOKUP(A3395,Planilha1!A:Y,25,FALSE)</f>
        <v>Não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Não</v>
      </c>
      <c r="I3396" s="10" t="str">
        <f>VLOOKUP(A3396,Planilha1!A:Y,24,FALSE)</f>
        <v>Não</v>
      </c>
      <c r="J3396" s="10" t="str">
        <f>VLOOKUP(A3396,Planilha1!A:Y,25,FALSE)</f>
        <v>Não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Não</v>
      </c>
      <c r="H3397" s="10" t="str">
        <f>VLOOKUP(A3397,Planilha1!A:Y,23,FALSE)</f>
        <v>Não</v>
      </c>
      <c r="I3397" s="10" t="str">
        <f>VLOOKUP(A3397,Planilha1!A:Y,24,FALSE)</f>
        <v>Não</v>
      </c>
      <c r="J3397" s="10" t="str">
        <f>VLOOKUP(A3397,Planilha1!A:Y,25,FALSE)</f>
        <v>Não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Não</v>
      </c>
      <c r="H3398" s="10" t="str">
        <f>VLOOKUP(A3398,Planilha1!A:Y,23,FALSE)</f>
        <v>Não</v>
      </c>
      <c r="I3398" s="10" t="str">
        <f>VLOOKUP(A3398,Planilha1!A:Y,24,FALSE)</f>
        <v>Não</v>
      </c>
      <c r="J3398" s="10" t="str">
        <f>VLOOKUP(A3398,Planilha1!A:Y,25,FALSE)</f>
        <v>Não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Não</v>
      </c>
      <c r="H3399" s="10" t="str">
        <f>VLOOKUP(A3399,Planilha1!A:Y,23,FALSE)</f>
        <v>Não</v>
      </c>
      <c r="I3399" s="10" t="str">
        <f>VLOOKUP(A3399,Planilha1!A:Y,24,FALSE)</f>
        <v>Não</v>
      </c>
      <c r="J3399" s="10" t="str">
        <f>VLOOKUP(A3399,Planilha1!A:Y,25,FALSE)</f>
        <v>Não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Não</v>
      </c>
      <c r="H3400" s="10" t="str">
        <f>VLOOKUP(A3400,Planilha1!A:Y,23,FALSE)</f>
        <v>Não</v>
      </c>
      <c r="I3400" s="10" t="str">
        <f>VLOOKUP(A3400,Planilha1!A:Y,24,FALSE)</f>
        <v>Não</v>
      </c>
      <c r="J3400" s="10" t="str">
        <f>VLOOKUP(A3400,Planilha1!A:Y,25,FALSE)</f>
        <v>Não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Não</v>
      </c>
      <c r="H3401" s="10" t="str">
        <f>VLOOKUP(A3401,Planilha1!A:Y,23,FALSE)</f>
        <v>Não</v>
      </c>
      <c r="I3401" s="10" t="str">
        <f>VLOOKUP(A3401,Planilha1!A:Y,24,FALSE)</f>
        <v>Não</v>
      </c>
      <c r="J3401" s="10" t="str">
        <f>VLOOKUP(A3401,Planilha1!A:Y,25,FALSE)</f>
        <v>Não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Não</v>
      </c>
      <c r="I3402" s="10" t="str">
        <f>VLOOKUP(A3402,Planilha1!A:Y,24,FALSE)</f>
        <v>Não</v>
      </c>
      <c r="J3402" s="10" t="str">
        <f>VLOOKUP(A3402,Planilha1!A:Y,25,FALSE)</f>
        <v>Não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Não</v>
      </c>
      <c r="I3404" s="10" t="str">
        <f>VLOOKUP(A3404,Planilha1!A:Y,24,FALSE)</f>
        <v>Não</v>
      </c>
      <c r="J3404" s="10" t="str">
        <f>VLOOKUP(A3404,Planilha1!A:Y,25,FALSE)</f>
        <v>Não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Não</v>
      </c>
      <c r="H3405" s="10" t="str">
        <f>VLOOKUP(A3405,Planilha1!A:Y,23,FALSE)</f>
        <v>Não</v>
      </c>
      <c r="I3405" s="10" t="str">
        <f>VLOOKUP(A3405,Planilha1!A:Y,24,FALSE)</f>
        <v>Não</v>
      </c>
      <c r="J3405" s="10" t="str">
        <f>VLOOKUP(A3405,Planilha1!A:Y,25,FALSE)</f>
        <v>Não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Não</v>
      </c>
      <c r="F3406" s="10" t="str">
        <f>VLOOKUP(A3406,Planilha1!A:Y,21,FALSE)</f>
        <v>Sim</v>
      </c>
      <c r="G3406" s="10" t="str">
        <f>VLOOKUP(A3406,Planilha1!A:Y,22,FALSE)</f>
        <v>Não</v>
      </c>
      <c r="H3406" s="10" t="str">
        <f>VLOOKUP(A3406,Planilha1!A:Y,23,FALSE)</f>
        <v>Não</v>
      </c>
      <c r="I3406" s="10" t="str">
        <f>VLOOKUP(A3406,Planilha1!A:Y,24,FALSE)</f>
        <v>Não</v>
      </c>
      <c r="J3406" s="10" t="str">
        <f>VLOOKUP(A3406,Planilha1!A:Y,25,FALSE)</f>
        <v>Não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Não</v>
      </c>
      <c r="F3408" s="10" t="str">
        <f>VLOOKUP(A3408,Planilha1!A:Y,21,FALSE)</f>
        <v>Sim</v>
      </c>
      <c r="G3408" s="10" t="str">
        <f>VLOOKUP(A3408,Planilha1!A:Y,22,FALSE)</f>
        <v>Não</v>
      </c>
      <c r="H3408" s="10" t="str">
        <f>VLOOKUP(A3408,Planilha1!A:Y,23,FALSE)</f>
        <v>Não</v>
      </c>
      <c r="I3408" s="10" t="str">
        <f>VLOOKUP(A3408,Planilha1!A:Y,24,FALSE)</f>
        <v>Não</v>
      </c>
      <c r="J3408" s="10" t="str">
        <f>VLOOKUP(A3408,Planilha1!A:Y,25,FALSE)</f>
        <v>Não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Não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Não</v>
      </c>
      <c r="I3409" s="10" t="str">
        <f>VLOOKUP(A3409,Planilha1!A:Y,24,FALSE)</f>
        <v>Não</v>
      </c>
      <c r="J3409" s="10" t="str">
        <f>VLOOKUP(A3409,Planilha1!A:Y,25,FALSE)</f>
        <v>Não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Não</v>
      </c>
      <c r="I3411" s="10" t="str">
        <f>VLOOKUP(A3411,Planilha1!A:Y,24,FALSE)</f>
        <v>Não</v>
      </c>
      <c r="J3411" s="10" t="str">
        <f>VLOOKUP(A3411,Planilha1!A:Y,25,FALSE)</f>
        <v>Não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Não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Não</v>
      </c>
      <c r="I3412" s="10" t="str">
        <f>VLOOKUP(A3412,Planilha1!A:Y,24,FALSE)</f>
        <v>Não</v>
      </c>
      <c r="J3412" s="10" t="str">
        <f>VLOOKUP(A3412,Planilha1!A:Y,25,FALSE)</f>
        <v>Não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Não</v>
      </c>
      <c r="H3413" s="10" t="str">
        <f>VLOOKUP(A3413,Planilha1!A:Y,23,FALSE)</f>
        <v>Não</v>
      </c>
      <c r="I3413" s="10" t="str">
        <f>VLOOKUP(A3413,Planilha1!A:Y,24,FALSE)</f>
        <v>Não</v>
      </c>
      <c r="J3413" s="10" t="str">
        <f>VLOOKUP(A3413,Planilha1!A:Y,25,FALSE)</f>
        <v>Não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Não</v>
      </c>
      <c r="H3414" s="10" t="str">
        <f>VLOOKUP(A3414,Planilha1!A:Y,23,FALSE)</f>
        <v>Não</v>
      </c>
      <c r="I3414" s="10" t="str">
        <f>VLOOKUP(A3414,Planilha1!A:Y,24,FALSE)</f>
        <v>Não</v>
      </c>
      <c r="J3414" s="10" t="str">
        <f>VLOOKUP(A3414,Planilha1!A:Y,25,FALSE)</f>
        <v>Não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Não</v>
      </c>
      <c r="H3416" s="10" t="str">
        <f>VLOOKUP(A3416,Planilha1!A:Y,23,FALSE)</f>
        <v>Não</v>
      </c>
      <c r="I3416" s="10" t="str">
        <f>VLOOKUP(A3416,Planilha1!A:Y,24,FALSE)</f>
        <v>Não</v>
      </c>
      <c r="J3416" s="10" t="str">
        <f>VLOOKUP(A3416,Planilha1!A:Y,25,FALSE)</f>
        <v>Não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Não</v>
      </c>
      <c r="F3417" s="10" t="str">
        <f>VLOOKUP(A3417,Planilha1!A:Y,21,FALSE)</f>
        <v>Não</v>
      </c>
      <c r="G3417" s="10" t="str">
        <f>VLOOKUP(A3417,Planilha1!A:Y,22,FALSE)</f>
        <v>Não</v>
      </c>
      <c r="H3417" s="10" t="str">
        <f>VLOOKUP(A3417,Planilha1!A:Y,23,FALSE)</f>
        <v>Não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Não</v>
      </c>
      <c r="I3418" s="10" t="str">
        <f>VLOOKUP(A3418,Planilha1!A:Y,24,FALSE)</f>
        <v>Não</v>
      </c>
      <c r="J3418" s="10" t="str">
        <f>VLOOKUP(A3418,Planilha1!A:Y,25,FALSE)</f>
        <v>Não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Não</v>
      </c>
      <c r="H3420" s="10" t="str">
        <f>VLOOKUP(A3420,Planilha1!A:Y,23,FALSE)</f>
        <v>Não</v>
      </c>
      <c r="I3420" s="10" t="str">
        <f>VLOOKUP(A3420,Planilha1!A:Y,24,FALSE)</f>
        <v>Não</v>
      </c>
      <c r="J3420" s="10" t="str">
        <f>VLOOKUP(A3420,Planilha1!A:Y,25,FALSE)</f>
        <v>Não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Não</v>
      </c>
      <c r="H3422" s="10" t="str">
        <f>VLOOKUP(A3422,Planilha1!A:Y,23,FALSE)</f>
        <v>Não</v>
      </c>
      <c r="I3422" s="10" t="str">
        <f>VLOOKUP(A3422,Planilha1!A:Y,24,FALSE)</f>
        <v>Não</v>
      </c>
      <c r="J3422" s="10" t="str">
        <f>VLOOKUP(A3422,Planilha1!A:Y,25,FALSE)</f>
        <v>Não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Não</v>
      </c>
      <c r="F3424" s="10" t="str">
        <f>VLOOKUP(A3424,Planilha1!A:Y,21,FALSE)</f>
        <v>Sim</v>
      </c>
      <c r="G3424" s="10" t="str">
        <f>VLOOKUP(A3424,Planilha1!A:Y,22,FALSE)</f>
        <v>Não</v>
      </c>
      <c r="H3424" s="10" t="str">
        <f>VLOOKUP(A3424,Planilha1!A:Y,23,FALSE)</f>
        <v>Não</v>
      </c>
      <c r="I3424" s="10" t="str">
        <f>VLOOKUP(A3424,Planilha1!A:Y,24,FALSE)</f>
        <v>Não</v>
      </c>
      <c r="J3424" s="10" t="str">
        <f>VLOOKUP(A3424,Planilha1!A:Y,25,FALSE)</f>
        <v>Não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Não</v>
      </c>
      <c r="H3426" s="10" t="str">
        <f>VLOOKUP(A3426,Planilha1!A:Y,23,FALSE)</f>
        <v>Não</v>
      </c>
      <c r="I3426" s="10" t="str">
        <f>VLOOKUP(A3426,Planilha1!A:Y,24,FALSE)</f>
        <v>Não</v>
      </c>
      <c r="J3426" s="10" t="str">
        <f>VLOOKUP(A3426,Planilha1!A:Y,25,FALSE)</f>
        <v>Não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Não</v>
      </c>
      <c r="H3427" s="10" t="str">
        <f>VLOOKUP(A3427,Planilha1!A:Y,23,FALSE)</f>
        <v>Não</v>
      </c>
      <c r="I3427" s="10" t="str">
        <f>VLOOKUP(A3427,Planilha1!A:Y,24,FALSE)</f>
        <v>Não</v>
      </c>
      <c r="J3427" s="10" t="str">
        <f>VLOOKUP(A3427,Planilha1!A:Y,25,FALSE)</f>
        <v>Não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Não</v>
      </c>
      <c r="H3428" s="10" t="str">
        <f>VLOOKUP(A3428,Planilha1!A:Y,23,FALSE)</f>
        <v>Não</v>
      </c>
      <c r="I3428" s="10" t="str">
        <f>VLOOKUP(A3428,Planilha1!A:Y,24,FALSE)</f>
        <v>Não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Não</v>
      </c>
      <c r="H3430" s="10" t="str">
        <f>VLOOKUP(A3430,Planilha1!A:Y,23,FALSE)</f>
        <v>Não</v>
      </c>
      <c r="I3430" s="10" t="str">
        <f>VLOOKUP(A3430,Planilha1!A:Y,24,FALSE)</f>
        <v>Não</v>
      </c>
      <c r="J3430" s="10" t="str">
        <f>VLOOKUP(A3430,Planilha1!A:Y,25,FALSE)</f>
        <v>Não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Não</v>
      </c>
      <c r="G3431" s="10" t="str">
        <f>VLOOKUP(A3431,Planilha1!A:Y,22,FALSE)</f>
        <v>Não</v>
      </c>
      <c r="H3431" s="10" t="str">
        <f>VLOOKUP(A3431,Planilha1!A:Y,23,FALSE)</f>
        <v>Não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Não</v>
      </c>
      <c r="F3432" s="10" t="str">
        <f>VLOOKUP(A3432,Planilha1!A:Y,21,FALSE)</f>
        <v>Não</v>
      </c>
      <c r="G3432" s="10" t="str">
        <f>VLOOKUP(A3432,Planilha1!A:Y,22,FALSE)</f>
        <v>Não</v>
      </c>
      <c r="H3432" s="10" t="str">
        <f>VLOOKUP(A3432,Planilha1!A:Y,23,FALSE)</f>
        <v>Não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Não</v>
      </c>
      <c r="F3433" s="10" t="str">
        <f>VLOOKUP(A3433,Planilha1!A:Y,21,FALSE)</f>
        <v>Sim</v>
      </c>
      <c r="G3433" s="10" t="str">
        <f>VLOOKUP(A3433,Planilha1!A:Y,22,FALSE)</f>
        <v>Não</v>
      </c>
      <c r="H3433" s="10" t="str">
        <f>VLOOKUP(A3433,Planilha1!A:Y,23,FALSE)</f>
        <v>Não</v>
      </c>
      <c r="I3433" s="10" t="str">
        <f>VLOOKUP(A3433,Planilha1!A:Y,24,FALSE)</f>
        <v>Não</v>
      </c>
      <c r="J3433" s="10" t="str">
        <f>VLOOKUP(A3433,Planilha1!A:Y,25,FALSE)</f>
        <v>Não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Não</v>
      </c>
      <c r="H3434" s="10" t="str">
        <f>VLOOKUP(A3434,Planilha1!A:Y,23,FALSE)</f>
        <v>Não</v>
      </c>
      <c r="I3434" s="10" t="str">
        <f>VLOOKUP(A3434,Planilha1!A:Y,24,FALSE)</f>
        <v>Não</v>
      </c>
      <c r="J3434" s="10" t="str">
        <f>VLOOKUP(A3434,Planilha1!A:Y,25,FALSE)</f>
        <v>Não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Não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Não</v>
      </c>
      <c r="I3435" s="10" t="str">
        <f>VLOOKUP(A3435,Planilha1!A:Y,24,FALSE)</f>
        <v>Não</v>
      </c>
      <c r="J3435" s="10" t="str">
        <f>VLOOKUP(A3435,Planilha1!A:Y,25,FALSE)</f>
        <v>Não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Não</v>
      </c>
      <c r="I3436" s="10" t="str">
        <f>VLOOKUP(A3436,Planilha1!A:Y,24,FALSE)</f>
        <v>Não</v>
      </c>
      <c r="J3436" s="10" t="str">
        <f>VLOOKUP(A3436,Planilha1!A:Y,25,FALSE)</f>
        <v>Não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Não</v>
      </c>
      <c r="G3437" s="10" t="str">
        <f>VLOOKUP(A3437,Planilha1!A:Y,22,FALSE)</f>
        <v>Não</v>
      </c>
      <c r="H3437" s="10" t="str">
        <f>VLOOKUP(A3437,Planilha1!A:Y,23,FALSE)</f>
        <v>Não</v>
      </c>
      <c r="I3437" s="10" t="str">
        <f>VLOOKUP(A3437,Planilha1!A:Y,24,FALSE)</f>
        <v>Não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Não</v>
      </c>
      <c r="G3438" s="10" t="str">
        <f>VLOOKUP(A3438,Planilha1!A:Y,22,FALSE)</f>
        <v>Não</v>
      </c>
      <c r="H3438" s="10" t="str">
        <f>VLOOKUP(A3438,Planilha1!A:Y,23,FALSE)</f>
        <v>Não</v>
      </c>
      <c r="I3438" s="10" t="str">
        <f>VLOOKUP(A3438,Planilha1!A:Y,24,FALSE)</f>
        <v>Não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Não</v>
      </c>
      <c r="H3441" s="10" t="str">
        <f>VLOOKUP(A3441,Planilha1!A:Y,23,FALSE)</f>
        <v>Não</v>
      </c>
      <c r="I3441" s="10" t="str">
        <f>VLOOKUP(A3441,Planilha1!A:Y,24,FALSE)</f>
        <v>Não</v>
      </c>
      <c r="J3441" s="10" t="str">
        <f>VLOOKUP(A3441,Planilha1!A:Y,25,FALSE)</f>
        <v>Não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Não</v>
      </c>
      <c r="I3442" s="10" t="str">
        <f>VLOOKUP(A3442,Planilha1!A:Y,24,FALSE)</f>
        <v>Não</v>
      </c>
      <c r="J3442" s="10" t="str">
        <f>VLOOKUP(A3442,Planilha1!A:Y,25,FALSE)</f>
        <v>Não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Não</v>
      </c>
      <c r="F3443" s="10" t="str">
        <f>VLOOKUP(A3443,Planilha1!A:Y,21,FALSE)</f>
        <v>Sim</v>
      </c>
      <c r="G3443" s="10" t="str">
        <f>VLOOKUP(A3443,Planilha1!A:Y,22,FALSE)</f>
        <v>Não</v>
      </c>
      <c r="H3443" s="10" t="str">
        <f>VLOOKUP(A3443,Planilha1!A:Y,23,FALSE)</f>
        <v>Não</v>
      </c>
      <c r="I3443" s="10" t="str">
        <f>VLOOKUP(A3443,Planilha1!A:Y,24,FALSE)</f>
        <v>Não</v>
      </c>
      <c r="J3443" s="10" t="str">
        <f>VLOOKUP(A3443,Planilha1!A:Y,25,FALSE)</f>
        <v>Não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Não</v>
      </c>
      <c r="H3446" s="10" t="str">
        <f>VLOOKUP(A3446,Planilha1!A:Y,23,FALSE)</f>
        <v>Não</v>
      </c>
      <c r="I3446" s="10" t="str">
        <f>VLOOKUP(A3446,Planilha1!A:Y,24,FALSE)</f>
        <v>Não</v>
      </c>
      <c r="J3446" s="10" t="str">
        <f>VLOOKUP(A3446,Planilha1!A:Y,25,FALSE)</f>
        <v>Não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Não</v>
      </c>
      <c r="F3447" s="10" t="str">
        <f>VLOOKUP(A3447,Planilha1!A:Y,21,FALSE)</f>
        <v>Não</v>
      </c>
      <c r="G3447" s="10" t="str">
        <f>VLOOKUP(A3447,Planilha1!A:Y,22,FALSE)</f>
        <v>Não</v>
      </c>
      <c r="H3447" s="10" t="str">
        <f>VLOOKUP(A3447,Planilha1!A:Y,23,FALSE)</f>
        <v>Não</v>
      </c>
      <c r="I3447" s="10" t="str">
        <f>VLOOKUP(A3447,Planilha1!A:Y,24,FALSE)</f>
        <v>Não</v>
      </c>
      <c r="J3447" s="10" t="str">
        <f>VLOOKUP(A3447,Planilha1!A:Y,25,FALSE)</f>
        <v>Não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Não</v>
      </c>
      <c r="I3451" s="10" t="str">
        <f>VLOOKUP(A3451,Planilha1!A:Y,24,FALSE)</f>
        <v>Não</v>
      </c>
      <c r="J3451" s="10" t="str">
        <f>VLOOKUP(A3451,Planilha1!A:Y,25,FALSE)</f>
        <v>Não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Não</v>
      </c>
      <c r="F3453" s="10" t="str">
        <f>VLOOKUP(A3453,Planilha1!A:Y,21,FALSE)</f>
        <v>Não</v>
      </c>
      <c r="G3453" s="10" t="str">
        <f>VLOOKUP(A3453,Planilha1!A:Y,22,FALSE)</f>
        <v>Não</v>
      </c>
      <c r="H3453" s="10" t="str">
        <f>VLOOKUP(A3453,Planilha1!A:Y,23,FALSE)</f>
        <v>Não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Não</v>
      </c>
      <c r="F3454" s="10" t="str">
        <f>VLOOKUP(A3454,Planilha1!A:Y,21,FALSE)</f>
        <v>Não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Não</v>
      </c>
      <c r="H3455" s="10" t="str">
        <f>VLOOKUP(A3455,Planilha1!A:Y,23,FALSE)</f>
        <v>Não</v>
      </c>
      <c r="I3455" s="10" t="str">
        <f>VLOOKUP(A3455,Planilha1!A:Y,24,FALSE)</f>
        <v>Não</v>
      </c>
      <c r="J3455" s="10" t="str">
        <f>VLOOKUP(A3455,Planilha1!A:Y,25,FALSE)</f>
        <v>Não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Não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Não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Não</v>
      </c>
      <c r="F3458" s="10" t="str">
        <f>VLOOKUP(A3458,Planilha1!A:Y,21,FALSE)</f>
        <v>Sim</v>
      </c>
      <c r="G3458" s="10" t="str">
        <f>VLOOKUP(A3458,Planilha1!A:Y,22,FALSE)</f>
        <v>Não</v>
      </c>
      <c r="H3458" s="10" t="str">
        <f>VLOOKUP(A3458,Planilha1!A:Y,23,FALSE)</f>
        <v>Não</v>
      </c>
      <c r="I3458" s="10" t="str">
        <f>VLOOKUP(A3458,Planilha1!A:Y,24,FALSE)</f>
        <v>Não</v>
      </c>
      <c r="J3458" s="10" t="str">
        <f>VLOOKUP(A3458,Planilha1!A:Y,25,FALSE)</f>
        <v>Não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Não</v>
      </c>
      <c r="I3460" s="10" t="str">
        <f>VLOOKUP(A3460,Planilha1!A:Y,24,FALSE)</f>
        <v>Não</v>
      </c>
      <c r="J3460" s="10" t="str">
        <f>VLOOKUP(A3460,Planilha1!A:Y,25,FALSE)</f>
        <v>Não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Não</v>
      </c>
      <c r="F3461" s="10" t="str">
        <f>VLOOKUP(A3461,Planilha1!A:Y,21,FALSE)</f>
        <v>Sim</v>
      </c>
      <c r="G3461" s="10" t="str">
        <f>VLOOKUP(A3461,Planilha1!A:Y,22,FALSE)</f>
        <v>Não</v>
      </c>
      <c r="H3461" s="10" t="str">
        <f>VLOOKUP(A3461,Planilha1!A:Y,23,FALSE)</f>
        <v>Não</v>
      </c>
      <c r="I3461" s="10" t="str">
        <f>VLOOKUP(A3461,Planilha1!A:Y,24,FALSE)</f>
        <v>Não</v>
      </c>
      <c r="J3461" s="10" t="str">
        <f>VLOOKUP(A3461,Planilha1!A:Y,25,FALSE)</f>
        <v>Não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Não</v>
      </c>
      <c r="H3462" s="10" t="str">
        <f>VLOOKUP(A3462,Planilha1!A:Y,23,FALSE)</f>
        <v>Não</v>
      </c>
      <c r="I3462" s="10" t="str">
        <f>VLOOKUP(A3462,Planilha1!A:Y,24,FALSE)</f>
        <v>Não</v>
      </c>
      <c r="J3462" s="10" t="str">
        <f>VLOOKUP(A3462,Planilha1!A:Y,25,FALSE)</f>
        <v>Não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Não</v>
      </c>
      <c r="G3464" s="10" t="str">
        <f>VLOOKUP(A3464,Planilha1!A:Y,22,FALSE)</f>
        <v>Não</v>
      </c>
      <c r="H3464" s="10" t="str">
        <f>VLOOKUP(A3464,Planilha1!A:Y,23,FALSE)</f>
        <v>Não</v>
      </c>
      <c r="I3464" s="10" t="str">
        <f>VLOOKUP(A3464,Planilha1!A:Y,24,FALSE)</f>
        <v>Não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Não</v>
      </c>
      <c r="I3465" s="10" t="str">
        <f>VLOOKUP(A3465,Planilha1!A:Y,24,FALSE)</f>
        <v>Não</v>
      </c>
      <c r="J3465" s="10" t="str">
        <f>VLOOKUP(A3465,Planilha1!A:Y,25,FALSE)</f>
        <v>Não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Não</v>
      </c>
      <c r="H3466" s="10" t="str">
        <f>VLOOKUP(A3466,Planilha1!A:Y,23,FALSE)</f>
        <v>Não</v>
      </c>
      <c r="I3466" s="10" t="str">
        <f>VLOOKUP(A3466,Planilha1!A:Y,24,FALSE)</f>
        <v>Não</v>
      </c>
      <c r="J3466" s="10" t="str">
        <f>VLOOKUP(A3466,Planilha1!A:Y,25,FALSE)</f>
        <v>Não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Não</v>
      </c>
      <c r="F3468" s="10" t="str">
        <f>VLOOKUP(A3468,Planilha1!A:Y,21,FALSE)</f>
        <v>Sim</v>
      </c>
      <c r="G3468" s="10" t="str">
        <f>VLOOKUP(A3468,Planilha1!A:Y,22,FALSE)</f>
        <v>Não</v>
      </c>
      <c r="H3468" s="10" t="str">
        <f>VLOOKUP(A3468,Planilha1!A:Y,23,FALSE)</f>
        <v>Não</v>
      </c>
      <c r="I3468" s="10" t="str">
        <f>VLOOKUP(A3468,Planilha1!A:Y,24,FALSE)</f>
        <v>Não</v>
      </c>
      <c r="J3468" s="10" t="str">
        <f>VLOOKUP(A3468,Planilha1!A:Y,25,FALSE)</f>
        <v>Não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Não</v>
      </c>
      <c r="H3470" s="10" t="str">
        <f>VLOOKUP(A3470,Planilha1!A:Y,23,FALSE)</f>
        <v>Não</v>
      </c>
      <c r="I3470" s="10" t="str">
        <f>VLOOKUP(A3470,Planilha1!A:Y,24,FALSE)</f>
        <v>Não</v>
      </c>
      <c r="J3470" s="10" t="str">
        <f>VLOOKUP(A3470,Planilha1!A:Y,25,FALSE)</f>
        <v>Não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Não</v>
      </c>
      <c r="F3471" s="10" t="str">
        <f>VLOOKUP(A3471,Planilha1!A:Y,21,FALSE)</f>
        <v>Não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Não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Não</v>
      </c>
      <c r="I3474" s="10" t="str">
        <f>VLOOKUP(A3474,Planilha1!A:Y,24,FALSE)</f>
        <v>Não</v>
      </c>
      <c r="J3474" s="10" t="str">
        <f>VLOOKUP(A3474,Planilha1!A:Y,25,FALSE)</f>
        <v>Não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Não</v>
      </c>
      <c r="H3475" s="10" t="str">
        <f>VLOOKUP(A3475,Planilha1!A:Y,23,FALSE)</f>
        <v>Não</v>
      </c>
      <c r="I3475" s="10" t="str">
        <f>VLOOKUP(A3475,Planilha1!A:Y,24,FALSE)</f>
        <v>Não</v>
      </c>
      <c r="J3475" s="10" t="str">
        <f>VLOOKUP(A3475,Planilha1!A:Y,25,FALSE)</f>
        <v>Não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Não</v>
      </c>
      <c r="F3476" s="10" t="str">
        <f>VLOOKUP(A3476,Planilha1!A:Y,21,FALSE)</f>
        <v>Não</v>
      </c>
      <c r="G3476" s="10" t="str">
        <f>VLOOKUP(A3476,Planilha1!A:Y,22,FALSE)</f>
        <v>Não</v>
      </c>
      <c r="H3476" s="10" t="str">
        <f>VLOOKUP(A3476,Planilha1!A:Y,23,FALSE)</f>
        <v>Não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Não</v>
      </c>
      <c r="G3478" s="10" t="str">
        <f>VLOOKUP(A3478,Planilha1!A:Y,22,FALSE)</f>
        <v>Não</v>
      </c>
      <c r="H3478" s="10" t="str">
        <f>VLOOKUP(A3478,Planilha1!A:Y,23,FALSE)</f>
        <v>Não</v>
      </c>
      <c r="I3478" s="10" t="str">
        <f>VLOOKUP(A3478,Planilha1!A:Y,24,FALSE)</f>
        <v>Não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Não</v>
      </c>
      <c r="G3479" s="10" t="str">
        <f>VLOOKUP(A3479,Planilha1!A:Y,22,FALSE)</f>
        <v>Não</v>
      </c>
      <c r="H3479" s="10" t="str">
        <f>VLOOKUP(A3479,Planilha1!A:Y,23,FALSE)</f>
        <v>Não</v>
      </c>
      <c r="I3479" s="10" t="str">
        <f>VLOOKUP(A3479,Planilha1!A:Y,24,FALSE)</f>
        <v>Não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Não</v>
      </c>
      <c r="I3480" s="10" t="str">
        <f>VLOOKUP(A3480,Planilha1!A:Y,24,FALSE)</f>
        <v>Não</v>
      </c>
      <c r="J3480" s="10" t="str">
        <f>VLOOKUP(A3480,Planilha1!A:Y,25,FALSE)</f>
        <v>Não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Não</v>
      </c>
      <c r="F3481" s="10" t="str">
        <f>VLOOKUP(A3481,Planilha1!A:Y,21,FALSE)</f>
        <v>Não</v>
      </c>
      <c r="G3481" s="10" t="str">
        <f>VLOOKUP(A3481,Planilha1!A:Y,22,FALSE)</f>
        <v>Não</v>
      </c>
      <c r="H3481" s="10" t="str">
        <f>VLOOKUP(A3481,Planilha1!A:Y,23,FALSE)</f>
        <v>Não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Não</v>
      </c>
      <c r="I3483" s="10" t="str">
        <f>VLOOKUP(A3483,Planilha1!A:Y,24,FALSE)</f>
        <v>Não</v>
      </c>
      <c r="J3483" s="10" t="str">
        <f>VLOOKUP(A3483,Planilha1!A:Y,25,FALSE)</f>
        <v>Não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Não</v>
      </c>
      <c r="H3484" s="10" t="str">
        <f>VLOOKUP(A3484,Planilha1!A:Y,23,FALSE)</f>
        <v>Não</v>
      </c>
      <c r="I3484" s="10" t="str">
        <f>VLOOKUP(A3484,Planilha1!A:Y,24,FALSE)</f>
        <v>Não</v>
      </c>
      <c r="J3484" s="10" t="str">
        <f>VLOOKUP(A3484,Planilha1!A:Y,25,FALSE)</f>
        <v>Não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Não</v>
      </c>
      <c r="G3485" s="10" t="str">
        <f>VLOOKUP(A3485,Planilha1!A:Y,22,FALSE)</f>
        <v>Não</v>
      </c>
      <c r="H3485" s="10" t="str">
        <f>VLOOKUP(A3485,Planilha1!A:Y,23,FALSE)</f>
        <v>Não</v>
      </c>
      <c r="I3485" s="10" t="str">
        <f>VLOOKUP(A3485,Planilha1!A:Y,24,FALSE)</f>
        <v>Não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Não</v>
      </c>
      <c r="G3487" s="10" t="str">
        <f>VLOOKUP(A3487,Planilha1!A:Y,22,FALSE)</f>
        <v>Não</v>
      </c>
      <c r="H3487" s="10" t="str">
        <f>VLOOKUP(A3487,Planilha1!A:Y,23,FALSE)</f>
        <v>Não</v>
      </c>
      <c r="I3487" s="10" t="str">
        <f>VLOOKUP(A3487,Planilha1!A:Y,24,FALSE)</f>
        <v>Não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Não</v>
      </c>
      <c r="F3488" s="10" t="str">
        <f>VLOOKUP(A3488,Planilha1!A:Y,21,FALSE)</f>
        <v>Sim</v>
      </c>
      <c r="G3488" s="10" t="str">
        <f>VLOOKUP(A3488,Planilha1!A:Y,22,FALSE)</f>
        <v>Não</v>
      </c>
      <c r="H3488" s="10" t="str">
        <f>VLOOKUP(A3488,Planilha1!A:Y,23,FALSE)</f>
        <v>Não</v>
      </c>
      <c r="I3488" s="10" t="str">
        <f>VLOOKUP(A3488,Planilha1!A:Y,24,FALSE)</f>
        <v>Não</v>
      </c>
      <c r="J3488" s="10" t="str">
        <f>VLOOKUP(A3488,Planilha1!A:Y,25,FALSE)</f>
        <v>Não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Não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Não</v>
      </c>
      <c r="F3490" s="10" t="str">
        <f>VLOOKUP(A3490,Planilha1!A:Y,21,FALSE)</f>
        <v>Não</v>
      </c>
      <c r="G3490" s="10" t="str">
        <f>VLOOKUP(A3490,Planilha1!A:Y,22,FALSE)</f>
        <v>Não</v>
      </c>
      <c r="H3490" s="10" t="str">
        <f>VLOOKUP(A3490,Planilha1!A:Y,23,FALSE)</f>
        <v>Não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Não</v>
      </c>
      <c r="I3492" s="10" t="str">
        <f>VLOOKUP(A3492,Planilha1!A:Y,24,FALSE)</f>
        <v>Não</v>
      </c>
      <c r="J3492" s="10" t="str">
        <f>VLOOKUP(A3492,Planilha1!A:Y,25,FALSE)</f>
        <v>Não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Não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Não</v>
      </c>
      <c r="I3493" s="10" t="str">
        <f>VLOOKUP(A3493,Planilha1!A:Y,24,FALSE)</f>
        <v>Não</v>
      </c>
      <c r="J3493" s="10" t="str">
        <f>VLOOKUP(A3493,Planilha1!A:Y,25,FALSE)</f>
        <v>Não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Não</v>
      </c>
      <c r="I3495" s="10" t="str">
        <f>VLOOKUP(A3495,Planilha1!A:Y,24,FALSE)</f>
        <v>Não</v>
      </c>
      <c r="J3495" s="10" t="str">
        <f>VLOOKUP(A3495,Planilha1!A:Y,25,FALSE)</f>
        <v>Não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Não</v>
      </c>
      <c r="F3496" s="10" t="str">
        <f>VLOOKUP(A3496,Planilha1!A:Y,21,FALSE)</f>
        <v>Não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Não</v>
      </c>
      <c r="F3497" s="10" t="str">
        <f>VLOOKUP(A3497,Planilha1!A:Y,21,FALSE)</f>
        <v>Sim</v>
      </c>
      <c r="G3497" s="10" t="str">
        <f>VLOOKUP(A3497,Planilha1!A:Y,22,FALSE)</f>
        <v>Não</v>
      </c>
      <c r="H3497" s="10" t="str">
        <f>VLOOKUP(A3497,Planilha1!A:Y,23,FALSE)</f>
        <v>Não</v>
      </c>
      <c r="I3497" s="10" t="str">
        <f>VLOOKUP(A3497,Planilha1!A:Y,24,FALSE)</f>
        <v>Não</v>
      </c>
      <c r="J3497" s="10" t="str">
        <f>VLOOKUP(A3497,Planilha1!A:Y,25,FALSE)</f>
        <v>Não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Não</v>
      </c>
      <c r="I3498" s="10" t="str">
        <f>VLOOKUP(A3498,Planilha1!A:Y,24,FALSE)</f>
        <v>Não</v>
      </c>
      <c r="J3498" s="10" t="str">
        <f>VLOOKUP(A3498,Planilha1!A:Y,25,FALSE)</f>
        <v>Não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Não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Não</v>
      </c>
      <c r="I3501" s="10" t="str">
        <f>VLOOKUP(A3501,Planilha1!A:Y,24,FALSE)</f>
        <v>Não</v>
      </c>
      <c r="J3501" s="10" t="str">
        <f>VLOOKUP(A3501,Planilha1!A:Y,25,FALSE)</f>
        <v>Não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Não</v>
      </c>
      <c r="H3503" s="10" t="str">
        <f>VLOOKUP(A3503,Planilha1!A:Y,23,FALSE)</f>
        <v>Não</v>
      </c>
      <c r="I3503" s="10" t="str">
        <f>VLOOKUP(A3503,Planilha1!A:Y,24,FALSE)</f>
        <v>Não</v>
      </c>
      <c r="J3503" s="10" t="str">
        <f>VLOOKUP(A3503,Planilha1!A:Y,25,FALSE)</f>
        <v>Não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Não</v>
      </c>
      <c r="F3504" s="10" t="str">
        <f>VLOOKUP(A3504,Planilha1!A:Y,21,FALSE)</f>
        <v>Não</v>
      </c>
      <c r="G3504" s="10" t="str">
        <f>VLOOKUP(A3504,Planilha1!A:Y,22,FALSE)</f>
        <v>Não</v>
      </c>
      <c r="H3504" s="10" t="str">
        <f>VLOOKUP(A3504,Planilha1!A:Y,23,FALSE)</f>
        <v>Não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Não</v>
      </c>
      <c r="I3511" s="10" t="str">
        <f>VLOOKUP(A3511,Planilha1!A:Y,24,FALSE)</f>
        <v>Não</v>
      </c>
      <c r="J3511" s="10" t="str">
        <f>VLOOKUP(A3511,Planilha1!A:Y,25,FALSE)</f>
        <v>Não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Não</v>
      </c>
      <c r="H3512" s="10" t="str">
        <f>VLOOKUP(A3512,Planilha1!A:Y,23,FALSE)</f>
        <v>Não</v>
      </c>
      <c r="I3512" s="10" t="str">
        <f>VLOOKUP(A3512,Planilha1!A:Y,24,FALSE)</f>
        <v>Não</v>
      </c>
      <c r="J3512" s="10" t="str">
        <f>VLOOKUP(A3512,Planilha1!A:Y,25,FALSE)</f>
        <v>Não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Não</v>
      </c>
      <c r="F3513" s="10" t="str">
        <f>VLOOKUP(A3513,Planilha1!A:Y,21,FALSE)</f>
        <v>Não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Não</v>
      </c>
      <c r="F3514" s="10" t="str">
        <f>VLOOKUP(A3514,Planilha1!A:Y,21,FALSE)</f>
        <v>Não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Não</v>
      </c>
      <c r="G3516" s="10" t="str">
        <f>VLOOKUP(A3516,Planilha1!A:Y,22,FALSE)</f>
        <v>Não</v>
      </c>
      <c r="H3516" s="10" t="str">
        <f>VLOOKUP(A3516,Planilha1!A:Y,23,FALSE)</f>
        <v>Não</v>
      </c>
      <c r="I3516" s="10" t="str">
        <f>VLOOKUP(A3516,Planilha1!A:Y,24,FALSE)</f>
        <v>Não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Não</v>
      </c>
      <c r="H3517" s="10" t="str">
        <f>VLOOKUP(A3517,Planilha1!A:Y,23,FALSE)</f>
        <v>Não</v>
      </c>
      <c r="I3517" s="10" t="str">
        <f>VLOOKUP(A3517,Planilha1!A:Y,24,FALSE)</f>
        <v>Não</v>
      </c>
      <c r="J3517" s="10" t="str">
        <f>VLOOKUP(A3517,Planilha1!A:Y,25,FALSE)</f>
        <v>Não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Não</v>
      </c>
      <c r="H3518" s="10" t="str">
        <f>VLOOKUP(A3518,Planilha1!A:Y,23,FALSE)</f>
        <v>Não</v>
      </c>
      <c r="I3518" s="10" t="str">
        <f>VLOOKUP(A3518,Planilha1!A:Y,24,FALSE)</f>
        <v>Não</v>
      </c>
      <c r="J3518" s="10" t="str">
        <f>VLOOKUP(A3518,Planilha1!A:Y,25,FALSE)</f>
        <v>Não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Não</v>
      </c>
      <c r="F3520" s="10" t="str">
        <f>VLOOKUP(A3520,Planilha1!A:Y,21,FALSE)</f>
        <v>Não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Não</v>
      </c>
      <c r="I3521" s="10" t="str">
        <f>VLOOKUP(A3521,Planilha1!A:Y,24,FALSE)</f>
        <v>Não</v>
      </c>
      <c r="J3521" s="10" t="str">
        <f>VLOOKUP(A3521,Planilha1!A:Y,25,FALSE)</f>
        <v>Não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Não</v>
      </c>
      <c r="H3523" s="10" t="str">
        <f>VLOOKUP(A3523,Planilha1!A:Y,23,FALSE)</f>
        <v>Não</v>
      </c>
      <c r="I3523" s="10" t="str">
        <f>VLOOKUP(A3523,Planilha1!A:Y,24,FALSE)</f>
        <v>Não</v>
      </c>
      <c r="J3523" s="10" t="str">
        <f>VLOOKUP(A3523,Planilha1!A:Y,25,FALSE)</f>
        <v>Não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Não</v>
      </c>
      <c r="H3524" s="10" t="str">
        <f>VLOOKUP(A3524,Planilha1!A:Y,23,FALSE)</f>
        <v>Não</v>
      </c>
      <c r="I3524" s="10" t="str">
        <f>VLOOKUP(A3524,Planilha1!A:Y,24,FALSE)</f>
        <v>Não</v>
      </c>
      <c r="J3524" s="10" t="str">
        <f>VLOOKUP(A3524,Planilha1!A:Y,25,FALSE)</f>
        <v>Não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Não</v>
      </c>
      <c r="I3526" s="10" t="str">
        <f>VLOOKUP(A3526,Planilha1!A:Y,24,FALSE)</f>
        <v>Não</v>
      </c>
      <c r="J3526" s="10" t="str">
        <f>VLOOKUP(A3526,Planilha1!A:Y,25,FALSE)</f>
        <v>Não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Não</v>
      </c>
      <c r="H3528" s="10" t="str">
        <f>VLOOKUP(A3528,Planilha1!A:Y,23,FALSE)</f>
        <v>Não</v>
      </c>
      <c r="I3528" s="10" t="str">
        <f>VLOOKUP(A3528,Planilha1!A:Y,24,FALSE)</f>
        <v>Não</v>
      </c>
      <c r="J3528" s="10" t="str">
        <f>VLOOKUP(A3528,Planilha1!A:Y,25,FALSE)</f>
        <v>Não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Não</v>
      </c>
      <c r="I3529" s="10" t="str">
        <f>VLOOKUP(A3529,Planilha1!A:Y,24,FALSE)</f>
        <v>Não</v>
      </c>
      <c r="J3529" s="10" t="str">
        <f>VLOOKUP(A3529,Planilha1!A:Y,25,FALSE)</f>
        <v>Não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Não</v>
      </c>
      <c r="I3531" s="10" t="str">
        <f>VLOOKUP(A3531,Planilha1!A:Y,24,FALSE)</f>
        <v>Não</v>
      </c>
      <c r="J3531" s="10" t="str">
        <f>VLOOKUP(A3531,Planilha1!A:Y,25,FALSE)</f>
        <v>Não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Não</v>
      </c>
      <c r="G3532" s="10" t="str">
        <f>VLOOKUP(A3532,Planilha1!A:Y,22,FALSE)</f>
        <v>Não</v>
      </c>
      <c r="H3532" s="10" t="str">
        <f>VLOOKUP(A3532,Planilha1!A:Y,23,FALSE)</f>
        <v>Não</v>
      </c>
      <c r="I3532" s="10" t="str">
        <f>VLOOKUP(A3532,Planilha1!A:Y,24,FALSE)</f>
        <v>Não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Não</v>
      </c>
      <c r="H3533" s="10" t="str">
        <f>VLOOKUP(A3533,Planilha1!A:Y,23,FALSE)</f>
        <v>Não</v>
      </c>
      <c r="I3533" s="10" t="str">
        <f>VLOOKUP(A3533,Planilha1!A:Y,24,FALSE)</f>
        <v>Não</v>
      </c>
      <c r="J3533" s="10" t="str">
        <f>VLOOKUP(A3533,Planilha1!A:Y,25,FALSE)</f>
        <v>Não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Não</v>
      </c>
      <c r="F3535" s="10" t="str">
        <f>VLOOKUP(A3535,Planilha1!A:Y,21,FALSE)</f>
        <v>Sim</v>
      </c>
      <c r="G3535" s="10" t="str">
        <f>VLOOKUP(A3535,Planilha1!A:Y,22,FALSE)</f>
        <v>Não</v>
      </c>
      <c r="H3535" s="10" t="str">
        <f>VLOOKUP(A3535,Planilha1!A:Y,23,FALSE)</f>
        <v>Não</v>
      </c>
      <c r="I3535" s="10" t="str">
        <f>VLOOKUP(A3535,Planilha1!A:Y,24,FALSE)</f>
        <v>Não</v>
      </c>
      <c r="J3535" s="10" t="str">
        <f>VLOOKUP(A3535,Planilha1!A:Y,25,FALSE)</f>
        <v>Não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Não</v>
      </c>
      <c r="F3536" s="10" t="str">
        <f>VLOOKUP(A3536,Planilha1!A:Y,21,FALSE)</f>
        <v>Não</v>
      </c>
      <c r="G3536" s="10" t="str">
        <f>VLOOKUP(A3536,Planilha1!A:Y,22,FALSE)</f>
        <v>Não</v>
      </c>
      <c r="H3536" s="10" t="str">
        <f>VLOOKUP(A3536,Planilha1!A:Y,23,FALSE)</f>
        <v>Não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Não</v>
      </c>
      <c r="F3538" s="10" t="str">
        <f>VLOOKUP(A3538,Planilha1!A:Y,21,FALSE)</f>
        <v>Não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Não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Não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Não</v>
      </c>
      <c r="H3541" s="10" t="str">
        <f>VLOOKUP(A3541,Planilha1!A:Y,23,FALSE)</f>
        <v>Não</v>
      </c>
      <c r="I3541" s="10" t="str">
        <f>VLOOKUP(A3541,Planilha1!A:Y,24,FALSE)</f>
        <v>Não</v>
      </c>
      <c r="J3541" s="10" t="str">
        <f>VLOOKUP(A3541,Planilha1!A:Y,25,FALSE)</f>
        <v>Não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Não</v>
      </c>
      <c r="H3543" s="10" t="str">
        <f>VLOOKUP(A3543,Planilha1!A:Y,23,FALSE)</f>
        <v>Não</v>
      </c>
      <c r="I3543" s="10" t="str">
        <f>VLOOKUP(A3543,Planilha1!A:Y,24,FALSE)</f>
        <v>Não</v>
      </c>
      <c r="J3543" s="10" t="str">
        <f>VLOOKUP(A3543,Planilha1!A:Y,25,FALSE)</f>
        <v>Não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Não</v>
      </c>
      <c r="H3544" s="10" t="str">
        <f>VLOOKUP(A3544,Planilha1!A:Y,23,FALSE)</f>
        <v>Não</v>
      </c>
      <c r="I3544" s="10" t="str">
        <f>VLOOKUP(A3544,Planilha1!A:Y,24,FALSE)</f>
        <v>Não</v>
      </c>
      <c r="J3544" s="10" t="str">
        <f>VLOOKUP(A3544,Planilha1!A:Y,25,FALSE)</f>
        <v>Não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Não</v>
      </c>
      <c r="H3547" s="10" t="str">
        <f>VLOOKUP(A3547,Planilha1!A:Y,23,FALSE)</f>
        <v>Não</v>
      </c>
      <c r="I3547" s="10" t="str">
        <f>VLOOKUP(A3547,Planilha1!A:Y,24,FALSE)</f>
        <v>Não</v>
      </c>
      <c r="J3547" s="10" t="str">
        <f>VLOOKUP(A3547,Planilha1!A:Y,25,FALSE)</f>
        <v>Não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Não</v>
      </c>
      <c r="F3548" s="10" t="str">
        <f>VLOOKUP(A3548,Planilha1!A:Y,21,FALSE)</f>
        <v>Não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Não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Não</v>
      </c>
      <c r="I3549" s="10" t="str">
        <f>VLOOKUP(A3549,Planilha1!A:Y,24,FALSE)</f>
        <v>Não</v>
      </c>
      <c r="J3549" s="10" t="str">
        <f>VLOOKUP(A3549,Planilha1!A:Y,25,FALSE)</f>
        <v>Não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Não</v>
      </c>
      <c r="F3550" s="10" t="str">
        <f>VLOOKUP(A3550,Planilha1!A:Y,21,FALSE)</f>
        <v>Sim</v>
      </c>
      <c r="G3550" s="10" t="str">
        <f>VLOOKUP(A3550,Planilha1!A:Y,22,FALSE)</f>
        <v>Não</v>
      </c>
      <c r="H3550" s="10" t="str">
        <f>VLOOKUP(A3550,Planilha1!A:Y,23,FALSE)</f>
        <v>Não</v>
      </c>
      <c r="I3550" s="10" t="str">
        <f>VLOOKUP(A3550,Planilha1!A:Y,24,FALSE)</f>
        <v>Não</v>
      </c>
      <c r="J3550" s="10" t="str">
        <f>VLOOKUP(A3550,Planilha1!A:Y,25,FALSE)</f>
        <v>Não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Não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Não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Não</v>
      </c>
      <c r="H3552" s="10" t="str">
        <f>VLOOKUP(A3552,Planilha1!A:Y,23,FALSE)</f>
        <v>Não</v>
      </c>
      <c r="I3552" s="10" t="str">
        <f>VLOOKUP(A3552,Planilha1!A:Y,24,FALSE)</f>
        <v>Não</v>
      </c>
      <c r="J3552" s="10" t="str">
        <f>VLOOKUP(A3552,Planilha1!A:Y,25,FALSE)</f>
        <v>Não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Não</v>
      </c>
      <c r="I3553" s="10" t="str">
        <f>VLOOKUP(A3553,Planilha1!A:Y,24,FALSE)</f>
        <v>Não</v>
      </c>
      <c r="J3553" s="10" t="str">
        <f>VLOOKUP(A3553,Planilha1!A:Y,25,FALSE)</f>
        <v>Não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Não</v>
      </c>
      <c r="G3555" s="10" t="str">
        <f>VLOOKUP(A3555,Planilha1!A:Y,22,FALSE)</f>
        <v>Não</v>
      </c>
      <c r="H3555" s="10" t="str">
        <f>VLOOKUP(A3555,Planilha1!A:Y,23,FALSE)</f>
        <v>Não</v>
      </c>
      <c r="I3555" s="10" t="str">
        <f>VLOOKUP(A3555,Planilha1!A:Y,24,FALSE)</f>
        <v>Não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Não</v>
      </c>
      <c r="H3557" s="10" t="str">
        <f>VLOOKUP(A3557,Planilha1!A:Y,23,FALSE)</f>
        <v>Não</v>
      </c>
      <c r="I3557" s="10" t="str">
        <f>VLOOKUP(A3557,Planilha1!A:Y,24,FALSE)</f>
        <v>Não</v>
      </c>
      <c r="J3557" s="10" t="str">
        <f>VLOOKUP(A3557,Planilha1!A:Y,25,FALSE)</f>
        <v>Não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Não</v>
      </c>
      <c r="H3558" s="10" t="str">
        <f>VLOOKUP(A3558,Planilha1!A:Y,23,FALSE)</f>
        <v>Não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Não</v>
      </c>
      <c r="F3560" s="10" t="str">
        <f>VLOOKUP(A3560,Planilha1!A:Y,21,FALSE)</f>
        <v>Sim</v>
      </c>
      <c r="G3560" s="10" t="str">
        <f>VLOOKUP(A3560,Planilha1!A:Y,22,FALSE)</f>
        <v>Não</v>
      </c>
      <c r="H3560" s="10" t="str">
        <f>VLOOKUP(A3560,Planilha1!A:Y,23,FALSE)</f>
        <v>Não</v>
      </c>
      <c r="I3560" s="10" t="str">
        <f>VLOOKUP(A3560,Planilha1!A:Y,24,FALSE)</f>
        <v>Não</v>
      </c>
      <c r="J3560" s="10" t="str">
        <f>VLOOKUP(A3560,Planilha1!A:Y,25,FALSE)</f>
        <v>Não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Não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Não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Não</v>
      </c>
      <c r="F3563" s="10" t="str">
        <f>VLOOKUP(A3563,Planilha1!A:Y,21,FALSE)</f>
        <v>Não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Não</v>
      </c>
      <c r="H3564" s="10" t="str">
        <f>VLOOKUP(A3564,Planilha1!A:Y,23,FALSE)</f>
        <v>Não</v>
      </c>
      <c r="I3564" s="10" t="str">
        <f>VLOOKUP(A3564,Planilha1!A:Y,24,FALSE)</f>
        <v>Não</v>
      </c>
      <c r="J3564" s="10" t="str">
        <f>VLOOKUP(A3564,Planilha1!A:Y,25,FALSE)</f>
        <v>Não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Não</v>
      </c>
      <c r="G3565" s="10" t="str">
        <f>VLOOKUP(A3565,Planilha1!A:Y,22,FALSE)</f>
        <v>Não</v>
      </c>
      <c r="H3565" s="10" t="str">
        <f>VLOOKUP(A3565,Planilha1!A:Y,23,FALSE)</f>
        <v>Não</v>
      </c>
      <c r="I3565" s="10" t="str">
        <f>VLOOKUP(A3565,Planilha1!A:Y,24,FALSE)</f>
        <v>Não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Não</v>
      </c>
      <c r="G3566" s="10" t="str">
        <f>VLOOKUP(A3566,Planilha1!A:Y,22,FALSE)</f>
        <v>Não</v>
      </c>
      <c r="H3566" s="10" t="str">
        <f>VLOOKUP(A3566,Planilha1!A:Y,23,FALSE)</f>
        <v>Não</v>
      </c>
      <c r="I3566" s="10" t="str">
        <f>VLOOKUP(A3566,Planilha1!A:Y,24,FALSE)</f>
        <v>Não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Não</v>
      </c>
      <c r="I3567" s="10" t="str">
        <f>VLOOKUP(A3567,Planilha1!A:Y,24,FALSE)</f>
        <v>Não</v>
      </c>
      <c r="J3567" s="10" t="str">
        <f>VLOOKUP(A3567,Planilha1!A:Y,25,FALSE)</f>
        <v>Não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Não</v>
      </c>
      <c r="H3569" s="10" t="str">
        <f>VLOOKUP(A3569,Planilha1!A:Y,23,FALSE)</f>
        <v>Não</v>
      </c>
      <c r="I3569" s="10" t="str">
        <f>VLOOKUP(A3569,Planilha1!A:Y,24,FALSE)</f>
        <v>Não</v>
      </c>
      <c r="J3569" s="10" t="str">
        <f>VLOOKUP(A3569,Planilha1!A:Y,25,FALSE)</f>
        <v>Não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Não</v>
      </c>
      <c r="H3570" s="10" t="str">
        <f>VLOOKUP(A3570,Planilha1!A:Y,23,FALSE)</f>
        <v>Não</v>
      </c>
      <c r="I3570" s="10" t="str">
        <f>VLOOKUP(A3570,Planilha1!A:Y,24,FALSE)</f>
        <v>Não</v>
      </c>
      <c r="J3570" s="10" t="str">
        <f>VLOOKUP(A3570,Planilha1!A:Y,25,FALSE)</f>
        <v>Não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Não</v>
      </c>
      <c r="H3571" s="10" t="str">
        <f>VLOOKUP(A3571,Planilha1!A:Y,23,FALSE)</f>
        <v>Não</v>
      </c>
      <c r="I3571" s="10" t="str">
        <f>VLOOKUP(A3571,Planilha1!A:Y,24,FALSE)</f>
        <v>Não</v>
      </c>
      <c r="J3571" s="10" t="str">
        <f>VLOOKUP(A3571,Planilha1!A:Y,25,FALSE)</f>
        <v>Não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Não</v>
      </c>
      <c r="H3572" s="10" t="str">
        <f>VLOOKUP(A3572,Planilha1!A:Y,23,FALSE)</f>
        <v>Não</v>
      </c>
      <c r="I3572" s="10" t="str">
        <f>VLOOKUP(A3572,Planilha1!A:Y,24,FALSE)</f>
        <v>Não</v>
      </c>
      <c r="J3572" s="10" t="str">
        <f>VLOOKUP(A3572,Planilha1!A:Y,25,FALSE)</f>
        <v>Não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Não</v>
      </c>
      <c r="H3573" s="10" t="str">
        <f>VLOOKUP(A3573,Planilha1!A:Y,23,FALSE)</f>
        <v>Não</v>
      </c>
      <c r="I3573" s="10" t="str">
        <f>VLOOKUP(A3573,Planilha1!A:Y,24,FALSE)</f>
        <v>Não</v>
      </c>
      <c r="J3573" s="10" t="str">
        <f>VLOOKUP(A3573,Planilha1!A:Y,25,FALSE)</f>
        <v>Não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Não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Não</v>
      </c>
      <c r="I3575" s="10" t="str">
        <f>VLOOKUP(A3575,Planilha1!A:Y,24,FALSE)</f>
        <v>Não</v>
      </c>
      <c r="J3575" s="10" t="str">
        <f>VLOOKUP(A3575,Planilha1!A:Y,25,FALSE)</f>
        <v>Não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Não</v>
      </c>
      <c r="G3576" s="10" t="str">
        <f>VLOOKUP(A3576,Planilha1!A:Y,22,FALSE)</f>
        <v>Não</v>
      </c>
      <c r="H3576" s="10" t="str">
        <f>VLOOKUP(A3576,Planilha1!A:Y,23,FALSE)</f>
        <v>Não</v>
      </c>
      <c r="I3576" s="10" t="str">
        <f>VLOOKUP(A3576,Planilha1!A:Y,24,FALSE)</f>
        <v>Não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Não</v>
      </c>
      <c r="H3578" s="10" t="str">
        <f>VLOOKUP(A3578,Planilha1!A:Y,23,FALSE)</f>
        <v>Não</v>
      </c>
      <c r="I3578" s="10" t="str">
        <f>VLOOKUP(A3578,Planilha1!A:Y,24,FALSE)</f>
        <v>Não</v>
      </c>
      <c r="J3578" s="10" t="str">
        <f>VLOOKUP(A3578,Planilha1!A:Y,25,FALSE)</f>
        <v>Não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Não</v>
      </c>
      <c r="G3580" s="10" t="str">
        <f>VLOOKUP(A3580,Planilha1!A:Y,22,FALSE)</f>
        <v>Não</v>
      </c>
      <c r="H3580" s="10" t="str">
        <f>VLOOKUP(A3580,Planilha1!A:Y,23,FALSE)</f>
        <v>Não</v>
      </c>
      <c r="I3580" s="10" t="str">
        <f>VLOOKUP(A3580,Planilha1!A:Y,24,FALSE)</f>
        <v>Não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Não</v>
      </c>
      <c r="I3581" s="10" t="str">
        <f>VLOOKUP(A3581,Planilha1!A:Y,24,FALSE)</f>
        <v>Não</v>
      </c>
      <c r="J3581" s="10" t="str">
        <f>VLOOKUP(A3581,Planilha1!A:Y,25,FALSE)</f>
        <v>Não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Não</v>
      </c>
      <c r="H3582" s="10" t="str">
        <f>VLOOKUP(A3582,Planilha1!A:Y,23,FALSE)</f>
        <v>Não</v>
      </c>
      <c r="I3582" s="10" t="str">
        <f>VLOOKUP(A3582,Planilha1!A:Y,24,FALSE)</f>
        <v>Não</v>
      </c>
      <c r="J3582" s="10" t="str">
        <f>VLOOKUP(A3582,Planilha1!A:Y,25,FALSE)</f>
        <v>Não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Não</v>
      </c>
      <c r="H3584" s="10" t="str">
        <f>VLOOKUP(A3584,Planilha1!A:Y,23,FALSE)</f>
        <v>Não</v>
      </c>
      <c r="I3584" s="10" t="str">
        <f>VLOOKUP(A3584,Planilha1!A:Y,24,FALSE)</f>
        <v>Não</v>
      </c>
      <c r="J3584" s="10" t="str">
        <f>VLOOKUP(A3584,Planilha1!A:Y,25,FALSE)</f>
        <v>Não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Não</v>
      </c>
      <c r="F3588" s="10" t="str">
        <f>VLOOKUP(A3588,Planilha1!A:Y,21,FALSE)</f>
        <v>Não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Não</v>
      </c>
      <c r="I3590" s="10" t="str">
        <f>VLOOKUP(A3590,Planilha1!A:Y,24,FALSE)</f>
        <v>Não</v>
      </c>
      <c r="J3590" s="10" t="str">
        <f>VLOOKUP(A3590,Planilha1!A:Y,25,FALSE)</f>
        <v>Não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Não</v>
      </c>
      <c r="F3592" s="10" t="str">
        <f>VLOOKUP(A3592,Planilha1!A:Y,21,FALSE)</f>
        <v>Não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Não</v>
      </c>
      <c r="H3593" s="10" t="str">
        <f>VLOOKUP(A3593,Planilha1!A:Y,23,FALSE)</f>
        <v>Não</v>
      </c>
      <c r="I3593" s="10" t="str">
        <f>VLOOKUP(A3593,Planilha1!A:Y,24,FALSE)</f>
        <v>Não</v>
      </c>
      <c r="J3593" s="10" t="str">
        <f>VLOOKUP(A3593,Planilha1!A:Y,25,FALSE)</f>
        <v>Não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Não</v>
      </c>
      <c r="H3595" s="10" t="str">
        <f>VLOOKUP(A3595,Planilha1!A:Y,23,FALSE)</f>
        <v>Não</v>
      </c>
      <c r="I3595" s="10" t="str">
        <f>VLOOKUP(A3595,Planilha1!A:Y,24,FALSE)</f>
        <v>Não</v>
      </c>
      <c r="J3595" s="10" t="str">
        <f>VLOOKUP(A3595,Planilha1!A:Y,25,FALSE)</f>
        <v>Não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Não</v>
      </c>
      <c r="F3596" s="10" t="str">
        <f>VLOOKUP(A3596,Planilha1!A:Y,21,FALSE)</f>
        <v>Não</v>
      </c>
      <c r="G3596" s="10" t="str">
        <f>VLOOKUP(A3596,Planilha1!A:Y,22,FALSE)</f>
        <v>Não</v>
      </c>
      <c r="H3596" s="10" t="str">
        <f>VLOOKUP(A3596,Planilha1!A:Y,23,FALSE)</f>
        <v>Não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Não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Não</v>
      </c>
      <c r="I3597" s="10" t="str">
        <f>VLOOKUP(A3597,Planilha1!A:Y,24,FALSE)</f>
        <v>Não</v>
      </c>
      <c r="J3597" s="10" t="str">
        <f>VLOOKUP(A3597,Planilha1!A:Y,25,FALSE)</f>
        <v>Não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Não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Não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Não</v>
      </c>
      <c r="F3600" s="10" t="str">
        <f>VLOOKUP(A3600,Planilha1!A:Y,21,FALSE)</f>
        <v>Sim</v>
      </c>
      <c r="G3600" s="10" t="str">
        <f>VLOOKUP(A3600,Planilha1!A:Y,22,FALSE)</f>
        <v>Não</v>
      </c>
      <c r="H3600" s="10" t="str">
        <f>VLOOKUP(A3600,Planilha1!A:Y,23,FALSE)</f>
        <v>Não</v>
      </c>
      <c r="I3600" s="10" t="str">
        <f>VLOOKUP(A3600,Planilha1!A:Y,24,FALSE)</f>
        <v>Não</v>
      </c>
      <c r="J3600" s="10" t="str">
        <f>VLOOKUP(A3600,Planilha1!A:Y,25,FALSE)</f>
        <v>Não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Não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Não</v>
      </c>
      <c r="I3603" s="10" t="str">
        <f>VLOOKUP(A3603,Planilha1!A:Y,24,FALSE)</f>
        <v>Não</v>
      </c>
      <c r="J3603" s="10" t="str">
        <f>VLOOKUP(A3603,Planilha1!A:Y,25,FALSE)</f>
        <v>Não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Não</v>
      </c>
      <c r="F3605" s="10" t="str">
        <f>VLOOKUP(A3605,Planilha1!A:Y,21,FALSE)</f>
        <v>Não</v>
      </c>
      <c r="G3605" s="10" t="str">
        <f>VLOOKUP(A3605,Planilha1!A:Y,22,FALSE)</f>
        <v>Não</v>
      </c>
      <c r="H3605" s="10" t="str">
        <f>VLOOKUP(A3605,Planilha1!A:Y,23,FALSE)</f>
        <v>Não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Não</v>
      </c>
      <c r="H3606" s="10" t="str">
        <f>VLOOKUP(A3606,Planilha1!A:Y,23,FALSE)</f>
        <v>Não</v>
      </c>
      <c r="I3606" s="10" t="str">
        <f>VLOOKUP(A3606,Planilha1!A:Y,24,FALSE)</f>
        <v>Não</v>
      </c>
      <c r="J3606" s="10" t="str">
        <f>VLOOKUP(A3606,Planilha1!A:Y,25,FALSE)</f>
        <v>Não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Não</v>
      </c>
      <c r="H3608" s="10" t="str">
        <f>VLOOKUP(A3608,Planilha1!A:Y,23,FALSE)</f>
        <v>Não</v>
      </c>
      <c r="I3608" s="10" t="str">
        <f>VLOOKUP(A3608,Planilha1!A:Y,24,FALSE)</f>
        <v>Não</v>
      </c>
      <c r="J3608" s="10" t="str">
        <f>VLOOKUP(A3608,Planilha1!A:Y,25,FALSE)</f>
        <v>Não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Não</v>
      </c>
      <c r="I3609" s="10" t="str">
        <f>VLOOKUP(A3609,Planilha1!A:Y,24,FALSE)</f>
        <v>Não</v>
      </c>
      <c r="J3609" s="10" t="str">
        <f>VLOOKUP(A3609,Planilha1!A:Y,25,FALSE)</f>
        <v>Não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Não</v>
      </c>
      <c r="I3610" s="10" t="str">
        <f>VLOOKUP(A3610,Planilha1!A:Y,24,FALSE)</f>
        <v>Não</v>
      </c>
      <c r="J3610" s="10" t="str">
        <f>VLOOKUP(A3610,Planilha1!A:Y,25,FALSE)</f>
        <v>Não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Não</v>
      </c>
      <c r="H3611" s="10" t="str">
        <f>VLOOKUP(A3611,Planilha1!A:Y,23,FALSE)</f>
        <v>Não</v>
      </c>
      <c r="I3611" s="10" t="str">
        <f>VLOOKUP(A3611,Planilha1!A:Y,24,FALSE)</f>
        <v>Não</v>
      </c>
      <c r="J3611" s="10" t="str">
        <f>VLOOKUP(A3611,Planilha1!A:Y,25,FALSE)</f>
        <v>Não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Não</v>
      </c>
      <c r="H3612" s="10" t="str">
        <f>VLOOKUP(A3612,Planilha1!A:Y,23,FALSE)</f>
        <v>Não</v>
      </c>
      <c r="I3612" s="10" t="str">
        <f>VLOOKUP(A3612,Planilha1!A:Y,24,FALSE)</f>
        <v>Não</v>
      </c>
      <c r="J3612" s="10" t="str">
        <f>VLOOKUP(A3612,Planilha1!A:Y,25,FALSE)</f>
        <v>Não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Não</v>
      </c>
      <c r="H3613" s="10" t="str">
        <f>VLOOKUP(A3613,Planilha1!A:Y,23,FALSE)</f>
        <v>Não</v>
      </c>
      <c r="I3613" s="10" t="str">
        <f>VLOOKUP(A3613,Planilha1!A:Y,24,FALSE)</f>
        <v>Não</v>
      </c>
      <c r="J3613" s="10" t="str">
        <f>VLOOKUP(A3613,Planilha1!A:Y,25,FALSE)</f>
        <v>Não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Não</v>
      </c>
      <c r="F3614" s="10" t="str">
        <f>VLOOKUP(A3614,Planilha1!A:Y,21,FALSE)</f>
        <v>Não</v>
      </c>
      <c r="G3614" s="10" t="str">
        <f>VLOOKUP(A3614,Planilha1!A:Y,22,FALSE)</f>
        <v>Não</v>
      </c>
      <c r="H3614" s="10" t="str">
        <f>VLOOKUP(A3614,Planilha1!A:Y,23,FALSE)</f>
        <v>Não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Não</v>
      </c>
      <c r="F3616" s="10" t="str">
        <f>VLOOKUP(A3616,Planilha1!A:Y,21,FALSE)</f>
        <v>Sim</v>
      </c>
      <c r="G3616" s="10" t="str">
        <f>VLOOKUP(A3616,Planilha1!A:Y,22,FALSE)</f>
        <v>Não</v>
      </c>
      <c r="H3616" s="10" t="str">
        <f>VLOOKUP(A3616,Planilha1!A:Y,23,FALSE)</f>
        <v>Não</v>
      </c>
      <c r="I3616" s="10" t="str">
        <f>VLOOKUP(A3616,Planilha1!A:Y,24,FALSE)</f>
        <v>Não</v>
      </c>
      <c r="J3616" s="10" t="str">
        <f>VLOOKUP(A3616,Planilha1!A:Y,25,FALSE)</f>
        <v>Não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Não</v>
      </c>
      <c r="H3617" s="10" t="str">
        <f>VLOOKUP(A3617,Planilha1!A:Y,23,FALSE)</f>
        <v>Não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Não</v>
      </c>
      <c r="F3618" s="10" t="str">
        <f>VLOOKUP(A3618,Planilha1!A:Y,21,FALSE)</f>
        <v>Não</v>
      </c>
      <c r="G3618" s="10" t="str">
        <f>VLOOKUP(A3618,Planilha1!A:Y,22,FALSE)</f>
        <v>Não</v>
      </c>
      <c r="H3618" s="10" t="str">
        <f>VLOOKUP(A3618,Planilha1!A:Y,23,FALSE)</f>
        <v>Não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Não</v>
      </c>
      <c r="H3619" s="10" t="str">
        <f>VLOOKUP(A3619,Planilha1!A:Y,23,FALSE)</f>
        <v>Não</v>
      </c>
      <c r="I3619" s="10" t="str">
        <f>VLOOKUP(A3619,Planilha1!A:Y,24,FALSE)</f>
        <v>Não</v>
      </c>
      <c r="J3619" s="10" t="str">
        <f>VLOOKUP(A3619,Planilha1!A:Y,25,FALSE)</f>
        <v>Não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Não</v>
      </c>
      <c r="F3622" s="10" t="str">
        <f>VLOOKUP(A3622,Planilha1!A:Y,21,FALSE)</f>
        <v>Não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Não</v>
      </c>
      <c r="H3623" s="10" t="str">
        <f>VLOOKUP(A3623,Planilha1!A:Y,23,FALSE)</f>
        <v>Não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Não</v>
      </c>
      <c r="F3625" s="10" t="str">
        <f>VLOOKUP(A3625,Planilha1!A:Y,21,FALSE)</f>
        <v>Não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Não</v>
      </c>
      <c r="H3626" s="10" t="str">
        <f>VLOOKUP(A3626,Planilha1!A:Y,23,FALSE)</f>
        <v>Não</v>
      </c>
      <c r="I3626" s="10" t="str">
        <f>VLOOKUP(A3626,Planilha1!A:Y,24,FALSE)</f>
        <v>Não</v>
      </c>
      <c r="J3626" s="10" t="str">
        <f>VLOOKUP(A3626,Planilha1!A:Y,25,FALSE)</f>
        <v>Não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Não</v>
      </c>
      <c r="H3627" s="10" t="str">
        <f>VLOOKUP(A3627,Planilha1!A:Y,23,FALSE)</f>
        <v>Não</v>
      </c>
      <c r="I3627" s="10" t="str">
        <f>VLOOKUP(A3627,Planilha1!A:Y,24,FALSE)</f>
        <v>Não</v>
      </c>
      <c r="J3627" s="10" t="str">
        <f>VLOOKUP(A3627,Planilha1!A:Y,25,FALSE)</f>
        <v>Não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Não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Não</v>
      </c>
      <c r="F3630" s="10" t="str">
        <f>VLOOKUP(A3630,Planilha1!A:Y,21,FALSE)</f>
        <v>Não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Não</v>
      </c>
      <c r="H3632" s="10" t="str">
        <f>VLOOKUP(A3632,Planilha1!A:Y,23,FALSE)</f>
        <v>Não</v>
      </c>
      <c r="I3632" s="10" t="str">
        <f>VLOOKUP(A3632,Planilha1!A:Y,24,FALSE)</f>
        <v>Não</v>
      </c>
      <c r="J3632" s="10" t="str">
        <f>VLOOKUP(A3632,Planilha1!A:Y,25,FALSE)</f>
        <v>Não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Não</v>
      </c>
      <c r="F3636" s="10" t="str">
        <f>VLOOKUP(A3636,Planilha1!A:Y,21,FALSE)</f>
        <v>Não</v>
      </c>
      <c r="G3636" s="10" t="str">
        <f>VLOOKUP(A3636,Planilha1!A:Y,22,FALSE)</f>
        <v>Não</v>
      </c>
      <c r="H3636" s="10" t="str">
        <f>VLOOKUP(A3636,Planilha1!A:Y,23,FALSE)</f>
        <v>Não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Não</v>
      </c>
      <c r="F3637" s="10" t="str">
        <f>VLOOKUP(A3637,Planilha1!A:Y,21,FALSE)</f>
        <v>Não</v>
      </c>
      <c r="G3637" s="10" t="str">
        <f>VLOOKUP(A3637,Planilha1!A:Y,22,FALSE)</f>
        <v>Não</v>
      </c>
      <c r="H3637" s="10" t="str">
        <f>VLOOKUP(A3637,Planilha1!A:Y,23,FALSE)</f>
        <v>Não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Não</v>
      </c>
      <c r="G3638" s="10" t="str">
        <f>VLOOKUP(A3638,Planilha1!A:Y,22,FALSE)</f>
        <v>Não</v>
      </c>
      <c r="H3638" s="10" t="str">
        <f>VLOOKUP(A3638,Planilha1!A:Y,23,FALSE)</f>
        <v>Não</v>
      </c>
      <c r="I3638" s="10" t="str">
        <f>VLOOKUP(A3638,Planilha1!A:Y,24,FALSE)</f>
        <v>Não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Não</v>
      </c>
      <c r="H3639" s="10" t="str">
        <f>VLOOKUP(A3639,Planilha1!A:Y,23,FALSE)</f>
        <v>Não</v>
      </c>
      <c r="I3639" s="10" t="str">
        <f>VLOOKUP(A3639,Planilha1!A:Y,24,FALSE)</f>
        <v>Não</v>
      </c>
      <c r="J3639" s="10" t="str">
        <f>VLOOKUP(A3639,Planilha1!A:Y,25,FALSE)</f>
        <v>Não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Não</v>
      </c>
      <c r="H3640" s="10" t="str">
        <f>VLOOKUP(A3640,Planilha1!A:Y,23,FALSE)</f>
        <v>Não</v>
      </c>
      <c r="I3640" s="10" t="str">
        <f>VLOOKUP(A3640,Planilha1!A:Y,24,FALSE)</f>
        <v>Não</v>
      </c>
      <c r="J3640" s="10" t="str">
        <f>VLOOKUP(A3640,Planilha1!A:Y,25,FALSE)</f>
        <v>Não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Não</v>
      </c>
      <c r="F3642" s="10" t="str">
        <f>VLOOKUP(A3642,Planilha1!A:Y,21,FALSE)</f>
        <v>Não</v>
      </c>
      <c r="G3642" s="10" t="str">
        <f>VLOOKUP(A3642,Planilha1!A:Y,22,FALSE)</f>
        <v>Não</v>
      </c>
      <c r="H3642" s="10" t="str">
        <f>VLOOKUP(A3642,Planilha1!A:Y,23,FALSE)</f>
        <v>Não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Não</v>
      </c>
      <c r="I3643" s="10" t="str">
        <f>VLOOKUP(A3643,Planilha1!A:Y,24,FALSE)</f>
        <v>Não</v>
      </c>
      <c r="J3643" s="10" t="str">
        <f>VLOOKUP(A3643,Planilha1!A:Y,25,FALSE)</f>
        <v>Não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Não</v>
      </c>
      <c r="F3644" s="10" t="str">
        <f>VLOOKUP(A3644,Planilha1!A:Y,21,FALSE)</f>
        <v>Não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Não</v>
      </c>
      <c r="I3645" s="10" t="str">
        <f>VLOOKUP(A3645,Planilha1!A:Y,24,FALSE)</f>
        <v>Não</v>
      </c>
      <c r="J3645" s="10" t="str">
        <f>VLOOKUP(A3645,Planilha1!A:Y,25,FALSE)</f>
        <v>Não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Não</v>
      </c>
      <c r="H3647" s="10" t="str">
        <f>VLOOKUP(A3647,Planilha1!A:Y,23,FALSE)</f>
        <v>Não</v>
      </c>
      <c r="I3647" s="10" t="str">
        <f>VLOOKUP(A3647,Planilha1!A:Y,24,FALSE)</f>
        <v>Não</v>
      </c>
      <c r="J3647" s="10" t="str">
        <f>VLOOKUP(A3647,Planilha1!A:Y,25,FALSE)</f>
        <v>Não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Não</v>
      </c>
      <c r="H3648" s="10" t="str">
        <f>VLOOKUP(A3648,Planilha1!A:Y,23,FALSE)</f>
        <v>Não</v>
      </c>
      <c r="I3648" s="10" t="str">
        <f>VLOOKUP(A3648,Planilha1!A:Y,24,FALSE)</f>
        <v>Não</v>
      </c>
      <c r="J3648" s="10" t="str">
        <f>VLOOKUP(A3648,Planilha1!A:Y,25,FALSE)</f>
        <v>Não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Não</v>
      </c>
      <c r="H3650" s="10" t="str">
        <f>VLOOKUP(A3650,Planilha1!A:Y,23,FALSE)</f>
        <v>Não</v>
      </c>
      <c r="I3650" s="10" t="str">
        <f>VLOOKUP(A3650,Planilha1!A:Y,24,FALSE)</f>
        <v>Não</v>
      </c>
      <c r="J3650" s="10" t="str">
        <f>VLOOKUP(A3650,Planilha1!A:Y,25,FALSE)</f>
        <v>Não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Não</v>
      </c>
      <c r="G3652" s="10" t="str">
        <f>VLOOKUP(A3652,Planilha1!A:Y,22,FALSE)</f>
        <v>Não</v>
      </c>
      <c r="H3652" s="10" t="str">
        <f>VLOOKUP(A3652,Planilha1!A:Y,23,FALSE)</f>
        <v>Não</v>
      </c>
      <c r="I3652" s="10" t="str">
        <f>VLOOKUP(A3652,Planilha1!A:Y,24,FALSE)</f>
        <v>Não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Não</v>
      </c>
      <c r="H3653" s="10" t="str">
        <f>VLOOKUP(A3653,Planilha1!A:Y,23,FALSE)</f>
        <v>Não</v>
      </c>
      <c r="I3653" s="10" t="str">
        <f>VLOOKUP(A3653,Planilha1!A:Y,24,FALSE)</f>
        <v>Não</v>
      </c>
      <c r="J3653" s="10" t="str">
        <f>VLOOKUP(A3653,Planilha1!A:Y,25,FALSE)</f>
        <v>Não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Não</v>
      </c>
      <c r="H3655" s="10" t="str">
        <f>VLOOKUP(A3655,Planilha1!A:Y,23,FALSE)</f>
        <v>Não</v>
      </c>
      <c r="I3655" s="10" t="str">
        <f>VLOOKUP(A3655,Planilha1!A:Y,24,FALSE)</f>
        <v>Não</v>
      </c>
      <c r="J3655" s="10" t="str">
        <f>VLOOKUP(A3655,Planilha1!A:Y,25,FALSE)</f>
        <v>Não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Não</v>
      </c>
      <c r="F3656" s="10" t="str">
        <f>VLOOKUP(A3656,Planilha1!A:Y,21,FALSE)</f>
        <v>Não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Não</v>
      </c>
      <c r="F3658" s="10" t="str">
        <f>VLOOKUP(A3658,Planilha1!A:Y,21,FALSE)</f>
        <v>Não</v>
      </c>
      <c r="G3658" s="10" t="str">
        <f>VLOOKUP(A3658,Planilha1!A:Y,22,FALSE)</f>
        <v>Não</v>
      </c>
      <c r="H3658" s="10" t="str">
        <f>VLOOKUP(A3658,Planilha1!A:Y,23,FALSE)</f>
        <v>Não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Não</v>
      </c>
      <c r="I3659" s="10" t="str">
        <f>VLOOKUP(A3659,Planilha1!A:Y,24,FALSE)</f>
        <v>Não</v>
      </c>
      <c r="J3659" s="10" t="str">
        <f>VLOOKUP(A3659,Planilha1!A:Y,25,FALSE)</f>
        <v>Não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Não</v>
      </c>
      <c r="H3660" s="10" t="str">
        <f>VLOOKUP(A3660,Planilha1!A:Y,23,FALSE)</f>
        <v>Não</v>
      </c>
      <c r="I3660" s="10" t="str">
        <f>VLOOKUP(A3660,Planilha1!A:Y,24,FALSE)</f>
        <v>Não</v>
      </c>
      <c r="J3660" s="10" t="str">
        <f>VLOOKUP(A3660,Planilha1!A:Y,25,FALSE)</f>
        <v>Não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Não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Não</v>
      </c>
      <c r="H3662" s="10" t="str">
        <f>VLOOKUP(A3662,Planilha1!A:Y,23,FALSE)</f>
        <v>Não</v>
      </c>
      <c r="I3662" s="10" t="str">
        <f>VLOOKUP(A3662,Planilha1!A:Y,24,FALSE)</f>
        <v>Não</v>
      </c>
      <c r="J3662" s="10" t="str">
        <f>VLOOKUP(A3662,Planilha1!A:Y,25,FALSE)</f>
        <v>Não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Não</v>
      </c>
      <c r="H3664" s="10" t="str">
        <f>VLOOKUP(A3664,Planilha1!A:Y,23,FALSE)</f>
        <v>Não</v>
      </c>
      <c r="I3664" s="10" t="str">
        <f>VLOOKUP(A3664,Planilha1!A:Y,24,FALSE)</f>
        <v>Não</v>
      </c>
      <c r="J3664" s="10" t="str">
        <f>VLOOKUP(A3664,Planilha1!A:Y,25,FALSE)</f>
        <v>Não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Não</v>
      </c>
      <c r="F3667" s="10" t="str">
        <f>VLOOKUP(A3667,Planilha1!A:Y,21,FALSE)</f>
        <v>Não</v>
      </c>
      <c r="G3667" s="10" t="str">
        <f>VLOOKUP(A3667,Planilha1!A:Y,22,FALSE)</f>
        <v>Não</v>
      </c>
      <c r="H3667" s="10" t="str">
        <f>VLOOKUP(A3667,Planilha1!A:Y,23,FALSE)</f>
        <v>Não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Não</v>
      </c>
      <c r="F3669" s="10" t="str">
        <f>VLOOKUP(A3669,Planilha1!A:Y,21,FALSE)</f>
        <v>Não</v>
      </c>
      <c r="G3669" s="10" t="str">
        <f>VLOOKUP(A3669,Planilha1!A:Y,22,FALSE)</f>
        <v>Não</v>
      </c>
      <c r="H3669" s="10" t="str">
        <f>VLOOKUP(A3669,Planilha1!A:Y,23,FALSE)</f>
        <v>Não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Não</v>
      </c>
      <c r="H3670" s="10" t="str">
        <f>VLOOKUP(A3670,Planilha1!A:Y,23,FALSE)</f>
        <v>Não</v>
      </c>
      <c r="I3670" s="10" t="str">
        <f>VLOOKUP(A3670,Planilha1!A:Y,24,FALSE)</f>
        <v>Não</v>
      </c>
      <c r="J3670" s="10" t="str">
        <f>VLOOKUP(A3670,Planilha1!A:Y,25,FALSE)</f>
        <v>Não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Não</v>
      </c>
      <c r="F3671" s="10" t="str">
        <f>VLOOKUP(A3671,Planilha1!A:Y,21,FALSE)</f>
        <v>Sim</v>
      </c>
      <c r="G3671" s="10" t="str">
        <f>VLOOKUP(A3671,Planilha1!A:Y,22,FALSE)</f>
        <v>Não</v>
      </c>
      <c r="H3671" s="10" t="str">
        <f>VLOOKUP(A3671,Planilha1!A:Y,23,FALSE)</f>
        <v>Não</v>
      </c>
      <c r="I3671" s="10" t="str">
        <f>VLOOKUP(A3671,Planilha1!A:Y,24,FALSE)</f>
        <v>Não</v>
      </c>
      <c r="J3671" s="10" t="str">
        <f>VLOOKUP(A3671,Planilha1!A:Y,25,FALSE)</f>
        <v>Não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Não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Não</v>
      </c>
      <c r="H3673" s="10" t="str">
        <f>VLOOKUP(A3673,Planilha1!A:Y,23,FALSE)</f>
        <v>Não</v>
      </c>
      <c r="I3673" s="10" t="str">
        <f>VLOOKUP(A3673,Planilha1!A:Y,24,FALSE)</f>
        <v>Não</v>
      </c>
      <c r="J3673" s="10" t="str">
        <f>VLOOKUP(A3673,Planilha1!A:Y,25,FALSE)</f>
        <v>Não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Não</v>
      </c>
      <c r="F3674" s="10" t="str">
        <f>VLOOKUP(A3674,Planilha1!A:Y,21,FALSE)</f>
        <v>Sim</v>
      </c>
      <c r="G3674" s="10" t="str">
        <f>VLOOKUP(A3674,Planilha1!A:Y,22,FALSE)</f>
        <v>Não</v>
      </c>
      <c r="H3674" s="10" t="str">
        <f>VLOOKUP(A3674,Planilha1!A:Y,23,FALSE)</f>
        <v>Não</v>
      </c>
      <c r="I3674" s="10" t="str">
        <f>VLOOKUP(A3674,Planilha1!A:Y,24,FALSE)</f>
        <v>Não</v>
      </c>
      <c r="J3674" s="10" t="str">
        <f>VLOOKUP(A3674,Planilha1!A:Y,25,FALSE)</f>
        <v>Não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Não</v>
      </c>
      <c r="H3675" s="10" t="str">
        <f>VLOOKUP(A3675,Planilha1!A:Y,23,FALSE)</f>
        <v>Não</v>
      </c>
      <c r="I3675" s="10" t="str">
        <f>VLOOKUP(A3675,Planilha1!A:Y,24,FALSE)</f>
        <v>Não</v>
      </c>
      <c r="J3675" s="10" t="str">
        <f>VLOOKUP(A3675,Planilha1!A:Y,25,FALSE)</f>
        <v>Não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Não</v>
      </c>
      <c r="H3676" s="10" t="str">
        <f>VLOOKUP(A3676,Planilha1!A:Y,23,FALSE)</f>
        <v>Não</v>
      </c>
      <c r="I3676" s="10" t="str">
        <f>VLOOKUP(A3676,Planilha1!A:Y,24,FALSE)</f>
        <v>Não</v>
      </c>
      <c r="J3676" s="10" t="str">
        <f>VLOOKUP(A3676,Planilha1!A:Y,25,FALSE)</f>
        <v>Não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Não</v>
      </c>
      <c r="H3677" s="10" t="str">
        <f>VLOOKUP(A3677,Planilha1!A:Y,23,FALSE)</f>
        <v>Não</v>
      </c>
      <c r="I3677" s="10" t="str">
        <f>VLOOKUP(A3677,Planilha1!A:Y,24,FALSE)</f>
        <v>Não</v>
      </c>
      <c r="J3677" s="10" t="str">
        <f>VLOOKUP(A3677,Planilha1!A:Y,25,FALSE)</f>
        <v>Não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Não</v>
      </c>
      <c r="I3678" s="10" t="str">
        <f>VLOOKUP(A3678,Planilha1!A:Y,24,FALSE)</f>
        <v>Não</v>
      </c>
      <c r="J3678" s="10" t="str">
        <f>VLOOKUP(A3678,Planilha1!A:Y,25,FALSE)</f>
        <v>Não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Não</v>
      </c>
      <c r="I3681" s="10" t="str">
        <f>VLOOKUP(A3681,Planilha1!A:Y,24,FALSE)</f>
        <v>Não</v>
      </c>
      <c r="J3681" s="10" t="str">
        <f>VLOOKUP(A3681,Planilha1!A:Y,25,FALSE)</f>
        <v>Não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Não</v>
      </c>
      <c r="H3682" s="10" t="str">
        <f>VLOOKUP(A3682,Planilha1!A:Y,23,FALSE)</f>
        <v>Não</v>
      </c>
      <c r="I3682" s="10" t="str">
        <f>VLOOKUP(A3682,Planilha1!A:Y,24,FALSE)</f>
        <v>Não</v>
      </c>
      <c r="J3682" s="10" t="str">
        <f>VLOOKUP(A3682,Planilha1!A:Y,25,FALSE)</f>
        <v>Não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Não</v>
      </c>
      <c r="F3684" s="10" t="str">
        <f>VLOOKUP(A3684,Planilha1!A:Y,21,FALSE)</f>
        <v>Não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Não</v>
      </c>
      <c r="H3685" s="10" t="str">
        <f>VLOOKUP(A3685,Planilha1!A:Y,23,FALSE)</f>
        <v>Não</v>
      </c>
      <c r="I3685" s="10" t="str">
        <f>VLOOKUP(A3685,Planilha1!A:Y,24,FALSE)</f>
        <v>Não</v>
      </c>
      <c r="J3685" s="10" t="str">
        <f>VLOOKUP(A3685,Planilha1!A:Y,25,FALSE)</f>
        <v>Não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Não</v>
      </c>
      <c r="F3686" s="10" t="str">
        <f>VLOOKUP(A3686,Planilha1!A:Y,21,FALSE)</f>
        <v>Não</v>
      </c>
      <c r="G3686" s="10" t="str">
        <f>VLOOKUP(A3686,Planilha1!A:Y,22,FALSE)</f>
        <v>Não</v>
      </c>
      <c r="H3686" s="10" t="str">
        <f>VLOOKUP(A3686,Planilha1!A:Y,23,FALSE)</f>
        <v>Não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Não</v>
      </c>
      <c r="H3687" s="10" t="str">
        <f>VLOOKUP(A3687,Planilha1!A:Y,23,FALSE)</f>
        <v>Não</v>
      </c>
      <c r="I3687" s="10" t="str">
        <f>VLOOKUP(A3687,Planilha1!A:Y,24,FALSE)</f>
        <v>Não</v>
      </c>
      <c r="J3687" s="10" t="str">
        <f>VLOOKUP(A3687,Planilha1!A:Y,25,FALSE)</f>
        <v>Não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Não</v>
      </c>
      <c r="I3688" s="10" t="str">
        <f>VLOOKUP(A3688,Planilha1!A:Y,24,FALSE)</f>
        <v>Não</v>
      </c>
      <c r="J3688" s="10" t="str">
        <f>VLOOKUP(A3688,Planilha1!A:Y,25,FALSE)</f>
        <v>Não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Não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Não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Não</v>
      </c>
      <c r="H3692" s="10" t="str">
        <f>VLOOKUP(A3692,Planilha1!A:Y,23,FALSE)</f>
        <v>Não</v>
      </c>
      <c r="I3692" s="10" t="str">
        <f>VLOOKUP(A3692,Planilha1!A:Y,24,FALSE)</f>
        <v>Não</v>
      </c>
      <c r="J3692" s="10" t="str">
        <f>VLOOKUP(A3692,Planilha1!A:Y,25,FALSE)</f>
        <v>Não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Não</v>
      </c>
      <c r="H3693" s="10" t="str">
        <f>VLOOKUP(A3693,Planilha1!A:Y,23,FALSE)</f>
        <v>Não</v>
      </c>
      <c r="I3693" s="10" t="str">
        <f>VLOOKUP(A3693,Planilha1!A:Y,24,FALSE)</f>
        <v>Não</v>
      </c>
      <c r="J3693" s="10" t="str">
        <f>VLOOKUP(A3693,Planilha1!A:Y,25,FALSE)</f>
        <v>Não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Não</v>
      </c>
      <c r="H3694" s="10" t="str">
        <f>VLOOKUP(A3694,Planilha1!A:Y,23,FALSE)</f>
        <v>Não</v>
      </c>
      <c r="I3694" s="10" t="str">
        <f>VLOOKUP(A3694,Planilha1!A:Y,24,FALSE)</f>
        <v>Não</v>
      </c>
      <c r="J3694" s="10" t="str">
        <f>VLOOKUP(A3694,Planilha1!A:Y,25,FALSE)</f>
        <v>Não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Não</v>
      </c>
      <c r="H3696" s="10" t="str">
        <f>VLOOKUP(A3696,Planilha1!A:Y,23,FALSE)</f>
        <v>Não</v>
      </c>
      <c r="I3696" s="10" t="str">
        <f>VLOOKUP(A3696,Planilha1!A:Y,24,FALSE)</f>
        <v>Não</v>
      </c>
      <c r="J3696" s="10" t="str">
        <f>VLOOKUP(A3696,Planilha1!A:Y,25,FALSE)</f>
        <v>Não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Não</v>
      </c>
      <c r="F3697" s="10" t="str">
        <f>VLOOKUP(A3697,Planilha1!A:Y,21,FALSE)</f>
        <v>Não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Não</v>
      </c>
      <c r="G3699" s="10" t="str">
        <f>VLOOKUP(A3699,Planilha1!A:Y,22,FALSE)</f>
        <v>Não</v>
      </c>
      <c r="H3699" s="10" t="str">
        <f>VLOOKUP(A3699,Planilha1!A:Y,23,FALSE)</f>
        <v>Não</v>
      </c>
      <c r="I3699" s="10" t="str">
        <f>VLOOKUP(A3699,Planilha1!A:Y,24,FALSE)</f>
        <v>Não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Não</v>
      </c>
      <c r="H3700" s="10" t="str">
        <f>VLOOKUP(A3700,Planilha1!A:Y,23,FALSE)</f>
        <v>Não</v>
      </c>
      <c r="I3700" s="10" t="str">
        <f>VLOOKUP(A3700,Planilha1!A:Y,24,FALSE)</f>
        <v>Não</v>
      </c>
      <c r="J3700" s="10" t="str">
        <f>VLOOKUP(A3700,Planilha1!A:Y,25,FALSE)</f>
        <v>Não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Não</v>
      </c>
      <c r="F3701" s="10" t="str">
        <f>VLOOKUP(A3701,Planilha1!A:Y,21,FALSE)</f>
        <v>Sim</v>
      </c>
      <c r="G3701" s="10" t="str">
        <f>VLOOKUP(A3701,Planilha1!A:Y,22,FALSE)</f>
        <v>Não</v>
      </c>
      <c r="H3701" s="10" t="str">
        <f>VLOOKUP(A3701,Planilha1!A:Y,23,FALSE)</f>
        <v>Não</v>
      </c>
      <c r="I3701" s="10" t="str">
        <f>VLOOKUP(A3701,Planilha1!A:Y,24,FALSE)</f>
        <v>Não</v>
      </c>
      <c r="J3701" s="10" t="str">
        <f>VLOOKUP(A3701,Planilha1!A:Y,25,FALSE)</f>
        <v>Não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Não</v>
      </c>
      <c r="I3702" s="10" t="str">
        <f>VLOOKUP(A3702,Planilha1!A:Y,24,FALSE)</f>
        <v>Não</v>
      </c>
      <c r="J3702" s="10" t="str">
        <f>VLOOKUP(A3702,Planilha1!A:Y,25,FALSE)</f>
        <v>Não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Não</v>
      </c>
      <c r="F3703" s="10" t="str">
        <f>VLOOKUP(A3703,Planilha1!A:Y,21,FALSE)</f>
        <v>Sim</v>
      </c>
      <c r="G3703" s="10" t="str">
        <f>VLOOKUP(A3703,Planilha1!A:Y,22,FALSE)</f>
        <v>Não</v>
      </c>
      <c r="H3703" s="10" t="str">
        <f>VLOOKUP(A3703,Planilha1!A:Y,23,FALSE)</f>
        <v>Não</v>
      </c>
      <c r="I3703" s="10" t="str">
        <f>VLOOKUP(A3703,Planilha1!A:Y,24,FALSE)</f>
        <v>Não</v>
      </c>
      <c r="J3703" s="10" t="str">
        <f>VLOOKUP(A3703,Planilha1!A:Y,25,FALSE)</f>
        <v>Não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Não</v>
      </c>
      <c r="H3705" s="10" t="str">
        <f>VLOOKUP(A3705,Planilha1!A:Y,23,FALSE)</f>
        <v>Não</v>
      </c>
      <c r="I3705" s="10" t="str">
        <f>VLOOKUP(A3705,Planilha1!A:Y,24,FALSE)</f>
        <v>Não</v>
      </c>
      <c r="J3705" s="10" t="str">
        <f>VLOOKUP(A3705,Planilha1!A:Y,25,FALSE)</f>
        <v>Não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Não</v>
      </c>
      <c r="H3708" s="10" t="str">
        <f>VLOOKUP(A3708,Planilha1!A:Y,23,FALSE)</f>
        <v>Não</v>
      </c>
      <c r="I3708" s="10" t="str">
        <f>VLOOKUP(A3708,Planilha1!A:Y,24,FALSE)</f>
        <v>Não</v>
      </c>
      <c r="J3708" s="10" t="str">
        <f>VLOOKUP(A3708,Planilha1!A:Y,25,FALSE)</f>
        <v>Não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Não</v>
      </c>
      <c r="I3709" s="10" t="str">
        <f>VLOOKUP(A3709,Planilha1!A:Y,24,FALSE)</f>
        <v>Não</v>
      </c>
      <c r="J3709" s="10" t="str">
        <f>VLOOKUP(A3709,Planilha1!A:Y,25,FALSE)</f>
        <v>Não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Não</v>
      </c>
      <c r="H3710" s="10" t="str">
        <f>VLOOKUP(A3710,Planilha1!A:Y,23,FALSE)</f>
        <v>Não</v>
      </c>
      <c r="I3710" s="10" t="str">
        <f>VLOOKUP(A3710,Planilha1!A:Y,24,FALSE)</f>
        <v>Não</v>
      </c>
      <c r="J3710" s="10" t="str">
        <f>VLOOKUP(A3710,Planilha1!A:Y,25,FALSE)</f>
        <v>Não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Não</v>
      </c>
      <c r="F3711" s="10" t="str">
        <f>VLOOKUP(A3711,Planilha1!A:Y,21,FALSE)</f>
        <v>Não</v>
      </c>
      <c r="G3711" s="10" t="str">
        <f>VLOOKUP(A3711,Planilha1!A:Y,22,FALSE)</f>
        <v>Não</v>
      </c>
      <c r="H3711" s="10" t="str">
        <f>VLOOKUP(A3711,Planilha1!A:Y,23,FALSE)</f>
        <v>Não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Não</v>
      </c>
      <c r="H3713" s="10" t="str">
        <f>VLOOKUP(A3713,Planilha1!A:Y,23,FALSE)</f>
        <v>Não</v>
      </c>
      <c r="I3713" s="10" t="str">
        <f>VLOOKUP(A3713,Planilha1!A:Y,24,FALSE)</f>
        <v>Não</v>
      </c>
      <c r="J3713" s="10" t="str">
        <f>VLOOKUP(A3713,Planilha1!A:Y,25,FALSE)</f>
        <v>Não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Não</v>
      </c>
      <c r="F3714" s="10" t="str">
        <f>VLOOKUP(A3714,Planilha1!A:Y,21,FALSE)</f>
        <v>Não</v>
      </c>
      <c r="G3714" s="10" t="str">
        <f>VLOOKUP(A3714,Planilha1!A:Y,22,FALSE)</f>
        <v>Não</v>
      </c>
      <c r="H3714" s="10" t="str">
        <f>VLOOKUP(A3714,Planilha1!A:Y,23,FALSE)</f>
        <v>Não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Não</v>
      </c>
      <c r="F3715" s="10" t="str">
        <f>VLOOKUP(A3715,Planilha1!A:Y,21,FALSE)</f>
        <v>Não</v>
      </c>
      <c r="G3715" s="10" t="str">
        <f>VLOOKUP(A3715,Planilha1!A:Y,22,FALSE)</f>
        <v>Não</v>
      </c>
      <c r="H3715" s="10" t="str">
        <f>VLOOKUP(A3715,Planilha1!A:Y,23,FALSE)</f>
        <v>Não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Não</v>
      </c>
      <c r="H3716" s="10" t="str">
        <f>VLOOKUP(A3716,Planilha1!A:Y,23,FALSE)</f>
        <v>Não</v>
      </c>
      <c r="I3716" s="10" t="str">
        <f>VLOOKUP(A3716,Planilha1!A:Y,24,FALSE)</f>
        <v>Não</v>
      </c>
      <c r="J3716" s="10" t="str">
        <f>VLOOKUP(A3716,Planilha1!A:Y,25,FALSE)</f>
        <v>Não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Não</v>
      </c>
      <c r="I3717" s="10" t="str">
        <f>VLOOKUP(A3717,Planilha1!A:Y,24,FALSE)</f>
        <v>Não</v>
      </c>
      <c r="J3717" s="10" t="str">
        <f>VLOOKUP(A3717,Planilha1!A:Y,25,FALSE)</f>
        <v>Não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Não</v>
      </c>
      <c r="F3718" s="10" t="str">
        <f>VLOOKUP(A3718,Planilha1!A:Y,21,FALSE)</f>
        <v>Não</v>
      </c>
      <c r="G3718" s="10" t="str">
        <f>VLOOKUP(A3718,Planilha1!A:Y,22,FALSE)</f>
        <v>Não</v>
      </c>
      <c r="H3718" s="10" t="str">
        <f>VLOOKUP(A3718,Planilha1!A:Y,23,FALSE)</f>
        <v>Não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Não</v>
      </c>
      <c r="I3719" s="10" t="str">
        <f>VLOOKUP(A3719,Planilha1!A:Y,24,FALSE)</f>
        <v>Não</v>
      </c>
      <c r="J3719" s="10" t="str">
        <f>VLOOKUP(A3719,Planilha1!A:Y,25,FALSE)</f>
        <v>Não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Não</v>
      </c>
      <c r="F3721" s="10" t="str">
        <f>VLOOKUP(A3721,Planilha1!A:Y,21,FALSE)</f>
        <v>Sim</v>
      </c>
      <c r="G3721" s="10" t="str">
        <f>VLOOKUP(A3721,Planilha1!A:Y,22,FALSE)</f>
        <v>Não</v>
      </c>
      <c r="H3721" s="10" t="str">
        <f>VLOOKUP(A3721,Planilha1!A:Y,23,FALSE)</f>
        <v>Não</v>
      </c>
      <c r="I3721" s="10" t="str">
        <f>VLOOKUP(A3721,Planilha1!A:Y,24,FALSE)</f>
        <v>Não</v>
      </c>
      <c r="J3721" s="10" t="str">
        <f>VLOOKUP(A3721,Planilha1!A:Y,25,FALSE)</f>
        <v>Não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Não</v>
      </c>
      <c r="G3723" s="10" t="str">
        <f>VLOOKUP(A3723,Planilha1!A:Y,22,FALSE)</f>
        <v>Não</v>
      </c>
      <c r="H3723" s="10" t="str">
        <f>VLOOKUP(A3723,Planilha1!A:Y,23,FALSE)</f>
        <v>Não</v>
      </c>
      <c r="I3723" s="10" t="str">
        <f>VLOOKUP(A3723,Planilha1!A:Y,24,FALSE)</f>
        <v>Não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Não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Não</v>
      </c>
      <c r="H3726" s="10" t="str">
        <f>VLOOKUP(A3726,Planilha1!A:Y,23,FALSE)</f>
        <v>Não</v>
      </c>
      <c r="I3726" s="10" t="str">
        <f>VLOOKUP(A3726,Planilha1!A:Y,24,FALSE)</f>
        <v>Não</v>
      </c>
      <c r="J3726" s="10" t="str">
        <f>VLOOKUP(A3726,Planilha1!A:Y,25,FALSE)</f>
        <v>Não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Não</v>
      </c>
      <c r="H3729" s="10" t="str">
        <f>VLOOKUP(A3729,Planilha1!A:Y,23,FALSE)</f>
        <v>Não</v>
      </c>
      <c r="I3729" s="10" t="str">
        <f>VLOOKUP(A3729,Planilha1!A:Y,24,FALSE)</f>
        <v>Não</v>
      </c>
      <c r="J3729" s="10" t="str">
        <f>VLOOKUP(A3729,Planilha1!A:Y,25,FALSE)</f>
        <v>Não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Não</v>
      </c>
      <c r="F3733" s="10" t="str">
        <f>VLOOKUP(A3733,Planilha1!A:Y,21,FALSE)</f>
        <v>Não</v>
      </c>
      <c r="G3733" s="10" t="str">
        <f>VLOOKUP(A3733,Planilha1!A:Y,22,FALSE)</f>
        <v>Não</v>
      </c>
      <c r="H3733" s="10" t="str">
        <f>VLOOKUP(A3733,Planilha1!A:Y,23,FALSE)</f>
        <v>Não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Não</v>
      </c>
      <c r="I3734" s="10" t="str">
        <f>VLOOKUP(A3734,Planilha1!A:Y,24,FALSE)</f>
        <v>Não</v>
      </c>
      <c r="J3734" s="10" t="str">
        <f>VLOOKUP(A3734,Planilha1!A:Y,25,FALSE)</f>
        <v>Não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Não</v>
      </c>
      <c r="I3736" s="10" t="str">
        <f>VLOOKUP(A3736,Planilha1!A:Y,24,FALSE)</f>
        <v>Não</v>
      </c>
      <c r="J3736" s="10" t="str">
        <f>VLOOKUP(A3736,Planilha1!A:Y,25,FALSE)</f>
        <v>Não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Não</v>
      </c>
      <c r="H3737" s="10" t="str">
        <f>VLOOKUP(A3737,Planilha1!A:Y,23,FALSE)</f>
        <v>Não</v>
      </c>
      <c r="I3737" s="10" t="str">
        <f>VLOOKUP(A3737,Planilha1!A:Y,24,FALSE)</f>
        <v>Não</v>
      </c>
      <c r="J3737" s="10" t="str">
        <f>VLOOKUP(A3737,Planilha1!A:Y,25,FALSE)</f>
        <v>Não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Não</v>
      </c>
      <c r="F3738" s="10" t="str">
        <f>VLOOKUP(A3738,Planilha1!A:Y,21,FALSE)</f>
        <v>Não</v>
      </c>
      <c r="G3738" s="10" t="str">
        <f>VLOOKUP(A3738,Planilha1!A:Y,22,FALSE)</f>
        <v>Não</v>
      </c>
      <c r="H3738" s="10" t="str">
        <f>VLOOKUP(A3738,Planilha1!A:Y,23,FALSE)</f>
        <v>Não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Não</v>
      </c>
      <c r="F3739" s="10" t="str">
        <f>VLOOKUP(A3739,Planilha1!A:Y,21,FALSE)</f>
        <v>Não</v>
      </c>
      <c r="G3739" s="10" t="str">
        <f>VLOOKUP(A3739,Planilha1!A:Y,22,FALSE)</f>
        <v>Não</v>
      </c>
      <c r="H3739" s="10" t="str">
        <f>VLOOKUP(A3739,Planilha1!A:Y,23,FALSE)</f>
        <v>Não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Não</v>
      </c>
      <c r="F3741" s="10" t="str">
        <f>VLOOKUP(A3741,Planilha1!A:Y,21,FALSE)</f>
        <v>Não</v>
      </c>
      <c r="G3741" s="10" t="str">
        <f>VLOOKUP(A3741,Planilha1!A:Y,22,FALSE)</f>
        <v>Não</v>
      </c>
      <c r="H3741" s="10" t="str">
        <f>VLOOKUP(A3741,Planilha1!A:Y,23,FALSE)</f>
        <v>Não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Não</v>
      </c>
      <c r="I3742" s="10" t="str">
        <f>VLOOKUP(A3742,Planilha1!A:Y,24,FALSE)</f>
        <v>Não</v>
      </c>
      <c r="J3742" s="10" t="str">
        <f>VLOOKUP(A3742,Planilha1!A:Y,25,FALSE)</f>
        <v>Não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Não</v>
      </c>
      <c r="F3743" s="10" t="str">
        <f>VLOOKUP(A3743,Planilha1!A:Y,21,FALSE)</f>
        <v>Sim</v>
      </c>
      <c r="G3743" s="10" t="str">
        <f>VLOOKUP(A3743,Planilha1!A:Y,22,FALSE)</f>
        <v>Não</v>
      </c>
      <c r="H3743" s="10" t="str">
        <f>VLOOKUP(A3743,Planilha1!A:Y,23,FALSE)</f>
        <v>Não</v>
      </c>
      <c r="I3743" s="10" t="str">
        <f>VLOOKUP(A3743,Planilha1!A:Y,24,FALSE)</f>
        <v>Não</v>
      </c>
      <c r="J3743" s="10" t="str">
        <f>VLOOKUP(A3743,Planilha1!A:Y,25,FALSE)</f>
        <v>Não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Não</v>
      </c>
      <c r="I3744" s="10" t="str">
        <f>VLOOKUP(A3744,Planilha1!A:Y,24,FALSE)</f>
        <v>Não</v>
      </c>
      <c r="J3744" s="10" t="str">
        <f>VLOOKUP(A3744,Planilha1!A:Y,25,FALSE)</f>
        <v>Não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Não</v>
      </c>
      <c r="H3748" s="10" t="str">
        <f>VLOOKUP(A3748,Planilha1!A:Y,23,FALSE)</f>
        <v>Não</v>
      </c>
      <c r="I3748" s="10" t="str">
        <f>VLOOKUP(A3748,Planilha1!A:Y,24,FALSE)</f>
        <v>Não</v>
      </c>
      <c r="J3748" s="10" t="str">
        <f>VLOOKUP(A3748,Planilha1!A:Y,25,FALSE)</f>
        <v>Não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Não</v>
      </c>
      <c r="I3749" s="10" t="str">
        <f>VLOOKUP(A3749,Planilha1!A:Y,24,FALSE)</f>
        <v>Não</v>
      </c>
      <c r="J3749" s="10" t="str">
        <f>VLOOKUP(A3749,Planilha1!A:Y,25,FALSE)</f>
        <v>Não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Não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Não</v>
      </c>
      <c r="I3750" s="10" t="str">
        <f>VLOOKUP(A3750,Planilha1!A:Y,24,FALSE)</f>
        <v>Não</v>
      </c>
      <c r="J3750" s="10" t="str">
        <f>VLOOKUP(A3750,Planilha1!A:Y,25,FALSE)</f>
        <v>Não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Não</v>
      </c>
      <c r="I3751" s="10" t="str">
        <f>VLOOKUP(A3751,Planilha1!A:Y,24,FALSE)</f>
        <v>Não</v>
      </c>
      <c r="J3751" s="10" t="str">
        <f>VLOOKUP(A3751,Planilha1!A:Y,25,FALSE)</f>
        <v>Não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Não</v>
      </c>
      <c r="F3752" s="10" t="str">
        <f>VLOOKUP(A3752,Planilha1!A:Y,21,FALSE)</f>
        <v>Não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Não</v>
      </c>
      <c r="G3753" s="10" t="str">
        <f>VLOOKUP(A3753,Planilha1!A:Y,22,FALSE)</f>
        <v>Não</v>
      </c>
      <c r="H3753" s="10" t="str">
        <f>VLOOKUP(A3753,Planilha1!A:Y,23,FALSE)</f>
        <v>Não</v>
      </c>
      <c r="I3753" s="10" t="str">
        <f>VLOOKUP(A3753,Planilha1!A:Y,24,FALSE)</f>
        <v>Não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Não</v>
      </c>
      <c r="I3754" s="10" t="str">
        <f>VLOOKUP(A3754,Planilha1!A:Y,24,FALSE)</f>
        <v>Não</v>
      </c>
      <c r="J3754" s="10" t="str">
        <f>VLOOKUP(A3754,Planilha1!A:Y,25,FALSE)</f>
        <v>Não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Não</v>
      </c>
      <c r="H3755" s="10" t="str">
        <f>VLOOKUP(A3755,Planilha1!A:Y,23,FALSE)</f>
        <v>Não</v>
      </c>
      <c r="I3755" s="10" t="str">
        <f>VLOOKUP(A3755,Planilha1!A:Y,24,FALSE)</f>
        <v>Não</v>
      </c>
      <c r="J3755" s="10" t="str">
        <f>VLOOKUP(A3755,Planilha1!A:Y,25,FALSE)</f>
        <v>Não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Não</v>
      </c>
      <c r="G3756" s="10" t="str">
        <f>VLOOKUP(A3756,Planilha1!A:Y,22,FALSE)</f>
        <v>Não</v>
      </c>
      <c r="H3756" s="10" t="str">
        <f>VLOOKUP(A3756,Planilha1!A:Y,23,FALSE)</f>
        <v>Não</v>
      </c>
      <c r="I3756" s="10" t="str">
        <f>VLOOKUP(A3756,Planilha1!A:Y,24,FALSE)</f>
        <v>Não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Não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Não</v>
      </c>
      <c r="F3759" s="10" t="str">
        <f>VLOOKUP(A3759,Planilha1!A:Y,21,FALSE)</f>
        <v>Não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Não</v>
      </c>
      <c r="I3761" s="10" t="str">
        <f>VLOOKUP(A3761,Planilha1!A:Y,24,FALSE)</f>
        <v>Não</v>
      </c>
      <c r="J3761" s="10" t="str">
        <f>VLOOKUP(A3761,Planilha1!A:Y,25,FALSE)</f>
        <v>Não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Não</v>
      </c>
      <c r="H3765" s="10" t="str">
        <f>VLOOKUP(A3765,Planilha1!A:Y,23,FALSE)</f>
        <v>Não</v>
      </c>
      <c r="I3765" s="10" t="str">
        <f>VLOOKUP(A3765,Planilha1!A:Y,24,FALSE)</f>
        <v>Não</v>
      </c>
      <c r="J3765" s="10" t="str">
        <f>VLOOKUP(A3765,Planilha1!A:Y,25,FALSE)</f>
        <v>Não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Não</v>
      </c>
      <c r="H3766" s="10" t="str">
        <f>VLOOKUP(A3766,Planilha1!A:Y,23,FALSE)</f>
        <v>Não</v>
      </c>
      <c r="I3766" s="10" t="str">
        <f>VLOOKUP(A3766,Planilha1!A:Y,24,FALSE)</f>
        <v>Não</v>
      </c>
      <c r="J3766" s="10" t="str">
        <f>VLOOKUP(A3766,Planilha1!A:Y,25,FALSE)</f>
        <v>Não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Não</v>
      </c>
      <c r="H3767" s="10" t="str">
        <f>VLOOKUP(A3767,Planilha1!A:Y,23,FALSE)</f>
        <v>Não</v>
      </c>
      <c r="I3767" s="10" t="str">
        <f>VLOOKUP(A3767,Planilha1!A:Y,24,FALSE)</f>
        <v>Não</v>
      </c>
      <c r="J3767" s="10" t="str">
        <f>VLOOKUP(A3767,Planilha1!A:Y,25,FALSE)</f>
        <v>Não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Não</v>
      </c>
      <c r="H3768" s="10" t="str">
        <f>VLOOKUP(A3768,Planilha1!A:Y,23,FALSE)</f>
        <v>Não</v>
      </c>
      <c r="I3768" s="10" t="str">
        <f>VLOOKUP(A3768,Planilha1!A:Y,24,FALSE)</f>
        <v>Não</v>
      </c>
      <c r="J3768" s="10" t="str">
        <f>VLOOKUP(A3768,Planilha1!A:Y,25,FALSE)</f>
        <v>Não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Não</v>
      </c>
      <c r="H3769" s="10" t="str">
        <f>VLOOKUP(A3769,Planilha1!A:Y,23,FALSE)</f>
        <v>Não</v>
      </c>
      <c r="I3769" s="10" t="str">
        <f>VLOOKUP(A3769,Planilha1!A:Y,24,FALSE)</f>
        <v>Não</v>
      </c>
      <c r="J3769" s="10" t="str">
        <f>VLOOKUP(A3769,Planilha1!A:Y,25,FALSE)</f>
        <v>Não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Não</v>
      </c>
      <c r="H3770" s="10" t="str">
        <f>VLOOKUP(A3770,Planilha1!A:Y,23,FALSE)</f>
        <v>Não</v>
      </c>
      <c r="I3770" s="10" t="str">
        <f>VLOOKUP(A3770,Planilha1!A:Y,24,FALSE)</f>
        <v>Não</v>
      </c>
      <c r="J3770" s="10" t="str">
        <f>VLOOKUP(A3770,Planilha1!A:Y,25,FALSE)</f>
        <v>Não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Não</v>
      </c>
      <c r="H3771" s="10" t="str">
        <f>VLOOKUP(A3771,Planilha1!A:Y,23,FALSE)</f>
        <v>Não</v>
      </c>
      <c r="I3771" s="10" t="str">
        <f>VLOOKUP(A3771,Planilha1!A:Y,24,FALSE)</f>
        <v>Não</v>
      </c>
      <c r="J3771" s="10" t="str">
        <f>VLOOKUP(A3771,Planilha1!A:Y,25,FALSE)</f>
        <v>Não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Não</v>
      </c>
      <c r="H3772" s="10" t="str">
        <f>VLOOKUP(A3772,Planilha1!A:Y,23,FALSE)</f>
        <v>Não</v>
      </c>
      <c r="I3772" s="10" t="str">
        <f>VLOOKUP(A3772,Planilha1!A:Y,24,FALSE)</f>
        <v>Não</v>
      </c>
      <c r="J3772" s="10" t="str">
        <f>VLOOKUP(A3772,Planilha1!A:Y,25,FALSE)</f>
        <v>Não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Não</v>
      </c>
      <c r="H3773" s="10" t="str">
        <f>VLOOKUP(A3773,Planilha1!A:Y,23,FALSE)</f>
        <v>Não</v>
      </c>
      <c r="I3773" s="10" t="str">
        <f>VLOOKUP(A3773,Planilha1!A:Y,24,FALSE)</f>
        <v>Não</v>
      </c>
      <c r="J3773" s="10" t="str">
        <f>VLOOKUP(A3773,Planilha1!A:Y,25,FALSE)</f>
        <v>Não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Não</v>
      </c>
      <c r="H3774" s="10" t="str">
        <f>VLOOKUP(A3774,Planilha1!A:Y,23,FALSE)</f>
        <v>Não</v>
      </c>
      <c r="I3774" s="10" t="str">
        <f>VLOOKUP(A3774,Planilha1!A:Y,24,FALSE)</f>
        <v>Não</v>
      </c>
      <c r="J3774" s="10" t="str">
        <f>VLOOKUP(A3774,Planilha1!A:Y,25,FALSE)</f>
        <v>Não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Não</v>
      </c>
      <c r="H3775" s="10" t="str">
        <f>VLOOKUP(A3775,Planilha1!A:Y,23,FALSE)</f>
        <v>Não</v>
      </c>
      <c r="I3775" s="10" t="str">
        <f>VLOOKUP(A3775,Planilha1!A:Y,24,FALSE)</f>
        <v>Não</v>
      </c>
      <c r="J3775" s="10" t="str">
        <f>VLOOKUP(A3775,Planilha1!A:Y,25,FALSE)</f>
        <v>Não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Não</v>
      </c>
      <c r="H3776" s="10" t="str">
        <f>VLOOKUP(A3776,Planilha1!A:Y,23,FALSE)</f>
        <v>Não</v>
      </c>
      <c r="I3776" s="10" t="str">
        <f>VLOOKUP(A3776,Planilha1!A:Y,24,FALSE)</f>
        <v>Não</v>
      </c>
      <c r="J3776" s="10" t="str">
        <f>VLOOKUP(A3776,Planilha1!A:Y,25,FALSE)</f>
        <v>Não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Não</v>
      </c>
      <c r="H3777" s="10" t="str">
        <f>VLOOKUP(A3777,Planilha1!A:Y,23,FALSE)</f>
        <v>Não</v>
      </c>
      <c r="I3777" s="10" t="str">
        <f>VLOOKUP(A3777,Planilha1!A:Y,24,FALSE)</f>
        <v>Não</v>
      </c>
      <c r="J3777" s="10" t="str">
        <f>VLOOKUP(A3777,Planilha1!A:Y,25,FALSE)</f>
        <v>Não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Não</v>
      </c>
      <c r="H3778" s="10" t="str">
        <f>VLOOKUP(A3778,Planilha1!A:Y,23,FALSE)</f>
        <v>Não</v>
      </c>
      <c r="I3778" s="10" t="str">
        <f>VLOOKUP(A3778,Planilha1!A:Y,24,FALSE)</f>
        <v>Não</v>
      </c>
      <c r="J3778" s="10" t="str">
        <f>VLOOKUP(A3778,Planilha1!A:Y,25,FALSE)</f>
        <v>Não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Não</v>
      </c>
      <c r="I3779" s="10" t="str">
        <f>VLOOKUP(A3779,Planilha1!A:Y,24,FALSE)</f>
        <v>Não</v>
      </c>
      <c r="J3779" s="10" t="str">
        <f>VLOOKUP(A3779,Planilha1!A:Y,25,FALSE)</f>
        <v>Não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Não</v>
      </c>
      <c r="I3780" s="10" t="str">
        <f>VLOOKUP(A3780,Planilha1!A:Y,24,FALSE)</f>
        <v>Não</v>
      </c>
      <c r="J3780" s="10" t="str">
        <f>VLOOKUP(A3780,Planilha1!A:Y,25,FALSE)</f>
        <v>Não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Não</v>
      </c>
      <c r="H3781" s="10" t="str">
        <f>VLOOKUP(A3781,Planilha1!A:Y,23,FALSE)</f>
        <v>Não</v>
      </c>
      <c r="I3781" s="10" t="str">
        <f>VLOOKUP(A3781,Planilha1!A:Y,24,FALSE)</f>
        <v>Não</v>
      </c>
      <c r="J3781" s="10" t="str">
        <f>VLOOKUP(A3781,Planilha1!A:Y,25,FALSE)</f>
        <v>Não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Não</v>
      </c>
      <c r="H3782" s="10" t="str">
        <f>VLOOKUP(A3782,Planilha1!A:Y,23,FALSE)</f>
        <v>Não</v>
      </c>
      <c r="I3782" s="10" t="str">
        <f>VLOOKUP(A3782,Planilha1!A:Y,24,FALSE)</f>
        <v>Não</v>
      </c>
      <c r="J3782" s="10" t="str">
        <f>VLOOKUP(A3782,Planilha1!A:Y,25,FALSE)</f>
        <v>Não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Não</v>
      </c>
      <c r="I3783" s="10" t="str">
        <f>VLOOKUP(A3783,Planilha1!A:Y,24,FALSE)</f>
        <v>Não</v>
      </c>
      <c r="J3783" s="10" t="str">
        <f>VLOOKUP(A3783,Planilha1!A:Y,25,FALSE)</f>
        <v>Não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Não</v>
      </c>
      <c r="H3784" s="10" t="str">
        <f>VLOOKUP(A3784,Planilha1!A:Y,23,FALSE)</f>
        <v>Não</v>
      </c>
      <c r="I3784" s="10" t="str">
        <f>VLOOKUP(A3784,Planilha1!A:Y,24,FALSE)</f>
        <v>Não</v>
      </c>
      <c r="J3784" s="10" t="str">
        <f>VLOOKUP(A3784,Planilha1!A:Y,25,FALSE)</f>
        <v>Não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Não</v>
      </c>
      <c r="H3785" s="10" t="str">
        <f>VLOOKUP(A3785,Planilha1!A:Y,23,FALSE)</f>
        <v>Não</v>
      </c>
      <c r="I3785" s="10" t="str">
        <f>VLOOKUP(A3785,Planilha1!A:Y,24,FALSE)</f>
        <v>Não</v>
      </c>
      <c r="J3785" s="10" t="str">
        <f>VLOOKUP(A3785,Planilha1!A:Y,25,FALSE)</f>
        <v>Não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Não</v>
      </c>
      <c r="H3786" s="10" t="str">
        <f>VLOOKUP(A3786,Planilha1!A:Y,23,FALSE)</f>
        <v>Não</v>
      </c>
      <c r="I3786" s="10" t="str">
        <f>VLOOKUP(A3786,Planilha1!A:Y,24,FALSE)</f>
        <v>Não</v>
      </c>
      <c r="J3786" s="10" t="str">
        <f>VLOOKUP(A3786,Planilha1!A:Y,25,FALSE)</f>
        <v>Não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Não</v>
      </c>
      <c r="H3787" s="10" t="str">
        <f>VLOOKUP(A3787,Planilha1!A:Y,23,FALSE)</f>
        <v>Não</v>
      </c>
      <c r="I3787" s="10" t="str">
        <f>VLOOKUP(A3787,Planilha1!A:Y,24,FALSE)</f>
        <v>Não</v>
      </c>
      <c r="J3787" s="10" t="str">
        <f>VLOOKUP(A3787,Planilha1!A:Y,25,FALSE)</f>
        <v>Não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Não</v>
      </c>
      <c r="H3788" s="10" t="str">
        <f>VLOOKUP(A3788,Planilha1!A:Y,23,FALSE)</f>
        <v>Não</v>
      </c>
      <c r="I3788" s="10" t="str">
        <f>VLOOKUP(A3788,Planilha1!A:Y,24,FALSE)</f>
        <v>Não</v>
      </c>
      <c r="J3788" s="10" t="str">
        <f>VLOOKUP(A3788,Planilha1!A:Y,25,FALSE)</f>
        <v>Não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Não</v>
      </c>
      <c r="H3789" s="10" t="str">
        <f>VLOOKUP(A3789,Planilha1!A:Y,23,FALSE)</f>
        <v>Não</v>
      </c>
      <c r="I3789" s="10" t="str">
        <f>VLOOKUP(A3789,Planilha1!A:Y,24,FALSE)</f>
        <v>Não</v>
      </c>
      <c r="J3789" s="10" t="str">
        <f>VLOOKUP(A3789,Planilha1!A:Y,25,FALSE)</f>
        <v>Não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Não</v>
      </c>
      <c r="I3790" s="10" t="str">
        <f>VLOOKUP(A3790,Planilha1!A:Y,24,FALSE)</f>
        <v>Não</v>
      </c>
      <c r="J3790" s="10" t="str">
        <f>VLOOKUP(A3790,Planilha1!A:Y,25,FALSE)</f>
        <v>Não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Não</v>
      </c>
      <c r="H3791" s="10" t="str">
        <f>VLOOKUP(A3791,Planilha1!A:Y,23,FALSE)</f>
        <v>Não</v>
      </c>
      <c r="I3791" s="10" t="str">
        <f>VLOOKUP(A3791,Planilha1!A:Y,24,FALSE)</f>
        <v>Não</v>
      </c>
      <c r="J3791" s="10" t="str">
        <f>VLOOKUP(A3791,Planilha1!A:Y,25,FALSE)</f>
        <v>Não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Não</v>
      </c>
      <c r="H3792" s="10" t="str">
        <f>VLOOKUP(A3792,Planilha1!A:Y,23,FALSE)</f>
        <v>Não</v>
      </c>
      <c r="I3792" s="10" t="str">
        <f>VLOOKUP(A3792,Planilha1!A:Y,24,FALSE)</f>
        <v>Não</v>
      </c>
      <c r="J3792" s="10" t="str">
        <f>VLOOKUP(A3792,Planilha1!A:Y,25,FALSE)</f>
        <v>Não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Não</v>
      </c>
      <c r="H3793" s="10" t="str">
        <f>VLOOKUP(A3793,Planilha1!A:Y,23,FALSE)</f>
        <v>Não</v>
      </c>
      <c r="I3793" s="10" t="str">
        <f>VLOOKUP(A3793,Planilha1!A:Y,24,FALSE)</f>
        <v>Não</v>
      </c>
      <c r="J3793" s="10" t="str">
        <f>VLOOKUP(A3793,Planilha1!A:Y,25,FALSE)</f>
        <v>Não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Não</v>
      </c>
      <c r="H3794" s="10" t="str">
        <f>VLOOKUP(A3794,Planilha1!A:Y,23,FALSE)</f>
        <v>Não</v>
      </c>
      <c r="I3794" s="10" t="str">
        <f>VLOOKUP(A3794,Planilha1!A:Y,24,FALSE)</f>
        <v>Não</v>
      </c>
      <c r="J3794" s="10" t="str">
        <f>VLOOKUP(A3794,Planilha1!A:Y,25,FALSE)</f>
        <v>Não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Não</v>
      </c>
      <c r="I3795" s="10" t="str">
        <f>VLOOKUP(A3795,Planilha1!A:Y,24,FALSE)</f>
        <v>Não</v>
      </c>
      <c r="J3795" s="10" t="str">
        <f>VLOOKUP(A3795,Planilha1!A:Y,25,FALSE)</f>
        <v>Não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Não</v>
      </c>
      <c r="H3796" s="10" t="str">
        <f>VLOOKUP(A3796,Planilha1!A:Y,23,FALSE)</f>
        <v>Não</v>
      </c>
      <c r="I3796" s="10" t="str">
        <f>VLOOKUP(A3796,Planilha1!A:Y,24,FALSE)</f>
        <v>Não</v>
      </c>
      <c r="J3796" s="10" t="str">
        <f>VLOOKUP(A3796,Planilha1!A:Y,25,FALSE)</f>
        <v>Não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Não</v>
      </c>
      <c r="I3797" s="10" t="str">
        <f>VLOOKUP(A3797,Planilha1!A:Y,24,FALSE)</f>
        <v>Não</v>
      </c>
      <c r="J3797" s="10" t="str">
        <f>VLOOKUP(A3797,Planilha1!A:Y,25,FALSE)</f>
        <v>Não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Não</v>
      </c>
      <c r="H3798" s="10" t="str">
        <f>VLOOKUP(A3798,Planilha1!A:Y,23,FALSE)</f>
        <v>Não</v>
      </c>
      <c r="I3798" s="10" t="str">
        <f>VLOOKUP(A3798,Planilha1!A:Y,24,FALSE)</f>
        <v>Não</v>
      </c>
      <c r="J3798" s="10" t="str">
        <f>VLOOKUP(A3798,Planilha1!A:Y,25,FALSE)</f>
        <v>Não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Não</v>
      </c>
      <c r="H3799" s="10" t="str">
        <f>VLOOKUP(A3799,Planilha1!A:Y,23,FALSE)</f>
        <v>Não</v>
      </c>
      <c r="I3799" s="10" t="str">
        <f>VLOOKUP(A3799,Planilha1!A:Y,24,FALSE)</f>
        <v>Não</v>
      </c>
      <c r="J3799" s="10" t="str">
        <f>VLOOKUP(A3799,Planilha1!A:Y,25,FALSE)</f>
        <v>Não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Não</v>
      </c>
      <c r="H3800" s="10" t="str">
        <f>VLOOKUP(A3800,Planilha1!A:Y,23,FALSE)</f>
        <v>Não</v>
      </c>
      <c r="I3800" s="10" t="str">
        <f>VLOOKUP(A3800,Planilha1!A:Y,24,FALSE)</f>
        <v>Não</v>
      </c>
      <c r="J3800" s="10" t="str">
        <f>VLOOKUP(A3800,Planilha1!A:Y,25,FALSE)</f>
        <v>Não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Não</v>
      </c>
      <c r="H3801" s="10" t="str">
        <f>VLOOKUP(A3801,Planilha1!A:Y,23,FALSE)</f>
        <v>Não</v>
      </c>
      <c r="I3801" s="10" t="str">
        <f>VLOOKUP(A3801,Planilha1!A:Y,24,FALSE)</f>
        <v>Não</v>
      </c>
      <c r="J3801" s="10" t="str">
        <f>VLOOKUP(A3801,Planilha1!A:Y,25,FALSE)</f>
        <v>Não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Não</v>
      </c>
      <c r="H3802" s="10" t="str">
        <f>VLOOKUP(A3802,Planilha1!A:Y,23,FALSE)</f>
        <v>Não</v>
      </c>
      <c r="I3802" s="10" t="str">
        <f>VLOOKUP(A3802,Planilha1!A:Y,24,FALSE)</f>
        <v>Não</v>
      </c>
      <c r="J3802" s="10" t="str">
        <f>VLOOKUP(A3802,Planilha1!A:Y,25,FALSE)</f>
        <v>Não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Não</v>
      </c>
      <c r="H3803" s="10" t="str">
        <f>VLOOKUP(A3803,Planilha1!A:Y,23,FALSE)</f>
        <v>Não</v>
      </c>
      <c r="I3803" s="10" t="str">
        <f>VLOOKUP(A3803,Planilha1!A:Y,24,FALSE)</f>
        <v>Não</v>
      </c>
      <c r="J3803" s="10" t="str">
        <f>VLOOKUP(A3803,Planilha1!A:Y,25,FALSE)</f>
        <v>Não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Não</v>
      </c>
      <c r="I3804" s="10" t="str">
        <f>VLOOKUP(A3804,Planilha1!A:Y,24,FALSE)</f>
        <v>Não</v>
      </c>
      <c r="J3804" s="10" t="str">
        <f>VLOOKUP(A3804,Planilha1!A:Y,25,FALSE)</f>
        <v>Não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Não</v>
      </c>
      <c r="H3805" s="10" t="str">
        <f>VLOOKUP(A3805,Planilha1!A:Y,23,FALSE)</f>
        <v>Não</v>
      </c>
      <c r="I3805" s="10" t="str">
        <f>VLOOKUP(A3805,Planilha1!A:Y,24,FALSE)</f>
        <v>Não</v>
      </c>
      <c r="J3805" s="10" t="str">
        <f>VLOOKUP(A3805,Planilha1!A:Y,25,FALSE)</f>
        <v>Não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Não</v>
      </c>
      <c r="H3806" s="10" t="str">
        <f>VLOOKUP(A3806,Planilha1!A:Y,23,FALSE)</f>
        <v>Não</v>
      </c>
      <c r="I3806" s="10" t="str">
        <f>VLOOKUP(A3806,Planilha1!A:Y,24,FALSE)</f>
        <v>Não</v>
      </c>
      <c r="J3806" s="10" t="str">
        <f>VLOOKUP(A3806,Planilha1!A:Y,25,FALSE)</f>
        <v>Não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Não</v>
      </c>
      <c r="H3807" s="10" t="str">
        <f>VLOOKUP(A3807,Planilha1!A:Y,23,FALSE)</f>
        <v>Não</v>
      </c>
      <c r="I3807" s="10" t="str">
        <f>VLOOKUP(A3807,Planilha1!A:Y,24,FALSE)</f>
        <v>Não</v>
      </c>
      <c r="J3807" s="10" t="str">
        <f>VLOOKUP(A3807,Planilha1!A:Y,25,FALSE)</f>
        <v>Não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Não</v>
      </c>
      <c r="H3808" s="10" t="str">
        <f>VLOOKUP(A3808,Planilha1!A:Y,23,FALSE)</f>
        <v>Não</v>
      </c>
      <c r="I3808" s="10" t="str">
        <f>VLOOKUP(A3808,Planilha1!A:Y,24,FALSE)</f>
        <v>Não</v>
      </c>
      <c r="J3808" s="10" t="str">
        <f>VLOOKUP(A3808,Planilha1!A:Y,25,FALSE)</f>
        <v>Não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Não</v>
      </c>
      <c r="H3809" s="10" t="str">
        <f>VLOOKUP(A3809,Planilha1!A:Y,23,FALSE)</f>
        <v>Não</v>
      </c>
      <c r="I3809" s="10" t="str">
        <f>VLOOKUP(A3809,Planilha1!A:Y,24,FALSE)</f>
        <v>Não</v>
      </c>
      <c r="J3809" s="10" t="str">
        <f>VLOOKUP(A3809,Planilha1!A:Y,25,FALSE)</f>
        <v>Não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Não</v>
      </c>
      <c r="I3810" s="10" t="str">
        <f>VLOOKUP(A3810,Planilha1!A:Y,24,FALSE)</f>
        <v>Não</v>
      </c>
      <c r="J3810" s="10" t="str">
        <f>VLOOKUP(A3810,Planilha1!A:Y,25,FALSE)</f>
        <v>Não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Não</v>
      </c>
      <c r="H3811" s="10" t="str">
        <f>VLOOKUP(A3811,Planilha1!A:Y,23,FALSE)</f>
        <v>Não</v>
      </c>
      <c r="I3811" s="10" t="str">
        <f>VLOOKUP(A3811,Planilha1!A:Y,24,FALSE)</f>
        <v>Não</v>
      </c>
      <c r="J3811" s="10" t="str">
        <f>VLOOKUP(A3811,Planilha1!A:Y,25,FALSE)</f>
        <v>Não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Não</v>
      </c>
      <c r="H3812" s="10" t="str">
        <f>VLOOKUP(A3812,Planilha1!A:Y,23,FALSE)</f>
        <v>Não</v>
      </c>
      <c r="I3812" s="10" t="str">
        <f>VLOOKUP(A3812,Planilha1!A:Y,24,FALSE)</f>
        <v>Não</v>
      </c>
      <c r="J3812" s="10" t="str">
        <f>VLOOKUP(A3812,Planilha1!A:Y,25,FALSE)</f>
        <v>Não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Não</v>
      </c>
      <c r="H3813" s="10" t="str">
        <f>VLOOKUP(A3813,Planilha1!A:Y,23,FALSE)</f>
        <v>Não</v>
      </c>
      <c r="I3813" s="10" t="str">
        <f>VLOOKUP(A3813,Planilha1!A:Y,24,FALSE)</f>
        <v>Não</v>
      </c>
      <c r="J3813" s="10" t="str">
        <f>VLOOKUP(A3813,Planilha1!A:Y,25,FALSE)</f>
        <v>Não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Não</v>
      </c>
      <c r="H3814" s="10" t="str">
        <f>VLOOKUP(A3814,Planilha1!A:Y,23,FALSE)</f>
        <v>Não</v>
      </c>
      <c r="I3814" s="10" t="str">
        <f>VLOOKUP(A3814,Planilha1!A:Y,24,FALSE)</f>
        <v>Não</v>
      </c>
      <c r="J3814" s="10" t="str">
        <f>VLOOKUP(A3814,Planilha1!A:Y,25,FALSE)</f>
        <v>Não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Não</v>
      </c>
      <c r="H3815" s="10" t="str">
        <f>VLOOKUP(A3815,Planilha1!A:Y,23,FALSE)</f>
        <v>Não</v>
      </c>
      <c r="I3815" s="10" t="str">
        <f>VLOOKUP(A3815,Planilha1!A:Y,24,FALSE)</f>
        <v>Não</v>
      </c>
      <c r="J3815" s="10" t="str">
        <f>VLOOKUP(A3815,Planilha1!A:Y,25,FALSE)</f>
        <v>Não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Não</v>
      </c>
      <c r="I3816" s="10" t="str">
        <f>VLOOKUP(A3816,Planilha1!A:Y,24,FALSE)</f>
        <v>Não</v>
      </c>
      <c r="J3816" s="10" t="str">
        <f>VLOOKUP(A3816,Planilha1!A:Y,25,FALSE)</f>
        <v>Não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Não</v>
      </c>
      <c r="H3817" s="10" t="str">
        <f>VLOOKUP(A3817,Planilha1!A:Y,23,FALSE)</f>
        <v>Não</v>
      </c>
      <c r="I3817" s="10" t="str">
        <f>VLOOKUP(A3817,Planilha1!A:Y,24,FALSE)</f>
        <v>Não</v>
      </c>
      <c r="J3817" s="10" t="str">
        <f>VLOOKUP(A3817,Planilha1!A:Y,25,FALSE)</f>
        <v>Não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Não</v>
      </c>
      <c r="H3818" s="10" t="str">
        <f>VLOOKUP(A3818,Planilha1!A:Y,23,FALSE)</f>
        <v>Não</v>
      </c>
      <c r="I3818" s="10" t="str">
        <f>VLOOKUP(A3818,Planilha1!A:Y,24,FALSE)</f>
        <v>Não</v>
      </c>
      <c r="J3818" s="10" t="str">
        <f>VLOOKUP(A3818,Planilha1!A:Y,25,FALSE)</f>
        <v>Não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Não</v>
      </c>
      <c r="H3819" s="10" t="str">
        <f>VLOOKUP(A3819,Planilha1!A:Y,23,FALSE)</f>
        <v>Não</v>
      </c>
      <c r="I3819" s="10" t="str">
        <f>VLOOKUP(A3819,Planilha1!A:Y,24,FALSE)</f>
        <v>Não</v>
      </c>
      <c r="J3819" s="10" t="str">
        <f>VLOOKUP(A3819,Planilha1!A:Y,25,FALSE)</f>
        <v>Não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Não</v>
      </c>
      <c r="H3820" s="10" t="str">
        <f>VLOOKUP(A3820,Planilha1!A:Y,23,FALSE)</f>
        <v>Não</v>
      </c>
      <c r="I3820" s="10" t="str">
        <f>VLOOKUP(A3820,Planilha1!A:Y,24,FALSE)</f>
        <v>Não</v>
      </c>
      <c r="J3820" s="10" t="str">
        <f>VLOOKUP(A3820,Planilha1!A:Y,25,FALSE)</f>
        <v>Não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Não</v>
      </c>
      <c r="H3821" s="10" t="str">
        <f>VLOOKUP(A3821,Planilha1!A:Y,23,FALSE)</f>
        <v>Não</v>
      </c>
      <c r="I3821" s="10" t="str">
        <f>VLOOKUP(A3821,Planilha1!A:Y,24,FALSE)</f>
        <v>Não</v>
      </c>
      <c r="J3821" s="10" t="str">
        <f>VLOOKUP(A3821,Planilha1!A:Y,25,FALSE)</f>
        <v>Não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Não</v>
      </c>
      <c r="H3822" s="10" t="str">
        <f>VLOOKUP(A3822,Planilha1!A:Y,23,FALSE)</f>
        <v>Não</v>
      </c>
      <c r="I3822" s="10" t="str">
        <f>VLOOKUP(A3822,Planilha1!A:Y,24,FALSE)</f>
        <v>Não</v>
      </c>
      <c r="J3822" s="10" t="str">
        <f>VLOOKUP(A3822,Planilha1!A:Y,25,FALSE)</f>
        <v>Não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Não</v>
      </c>
      <c r="I3823" s="10" t="str">
        <f>VLOOKUP(A3823,Planilha1!A:Y,24,FALSE)</f>
        <v>Não</v>
      </c>
      <c r="J3823" s="10" t="str">
        <f>VLOOKUP(A3823,Planilha1!A:Y,25,FALSE)</f>
        <v>Não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Não</v>
      </c>
      <c r="H3824" s="10" t="str">
        <f>VLOOKUP(A3824,Planilha1!A:Y,23,FALSE)</f>
        <v>Não</v>
      </c>
      <c r="I3824" s="10" t="str">
        <f>VLOOKUP(A3824,Planilha1!A:Y,24,FALSE)</f>
        <v>Não</v>
      </c>
      <c r="J3824" s="10" t="str">
        <f>VLOOKUP(A3824,Planilha1!A:Y,25,FALSE)</f>
        <v>Não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Não</v>
      </c>
      <c r="H3825" s="10" t="str">
        <f>VLOOKUP(A3825,Planilha1!A:Y,23,FALSE)</f>
        <v>Não</v>
      </c>
      <c r="I3825" s="10" t="str">
        <f>VLOOKUP(A3825,Planilha1!A:Y,24,FALSE)</f>
        <v>Não</v>
      </c>
      <c r="J3825" s="10" t="str">
        <f>VLOOKUP(A3825,Planilha1!A:Y,25,FALSE)</f>
        <v>Não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Não</v>
      </c>
      <c r="H3826" s="10" t="str">
        <f>VLOOKUP(A3826,Planilha1!A:Y,23,FALSE)</f>
        <v>Não</v>
      </c>
      <c r="I3826" s="10" t="str">
        <f>VLOOKUP(A3826,Planilha1!A:Y,24,FALSE)</f>
        <v>Não</v>
      </c>
      <c r="J3826" s="10" t="str">
        <f>VLOOKUP(A3826,Planilha1!A:Y,25,FALSE)</f>
        <v>Não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Não</v>
      </c>
      <c r="H3827" s="10" t="str">
        <f>VLOOKUP(A3827,Planilha1!A:Y,23,FALSE)</f>
        <v>Não</v>
      </c>
      <c r="I3827" s="10" t="str">
        <f>VLOOKUP(A3827,Planilha1!A:Y,24,FALSE)</f>
        <v>Não</v>
      </c>
      <c r="J3827" s="10" t="str">
        <f>VLOOKUP(A3827,Planilha1!A:Y,25,FALSE)</f>
        <v>Não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Não</v>
      </c>
      <c r="H3828" s="10" t="str">
        <f>VLOOKUP(A3828,Planilha1!A:Y,23,FALSE)</f>
        <v>Não</v>
      </c>
      <c r="I3828" s="10" t="str">
        <f>VLOOKUP(A3828,Planilha1!A:Y,24,FALSE)</f>
        <v>Não</v>
      </c>
      <c r="J3828" s="10" t="str">
        <f>VLOOKUP(A3828,Planilha1!A:Y,25,FALSE)</f>
        <v>Não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Não</v>
      </c>
      <c r="H3829" s="10" t="str">
        <f>VLOOKUP(A3829,Planilha1!A:Y,23,FALSE)</f>
        <v>Não</v>
      </c>
      <c r="I3829" s="10" t="str">
        <f>VLOOKUP(A3829,Planilha1!A:Y,24,FALSE)</f>
        <v>Não</v>
      </c>
      <c r="J3829" s="10" t="str">
        <f>VLOOKUP(A3829,Planilha1!A:Y,25,FALSE)</f>
        <v>Não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Não</v>
      </c>
      <c r="H3830" s="10" t="str">
        <f>VLOOKUP(A3830,Planilha1!A:Y,23,FALSE)</f>
        <v>Não</v>
      </c>
      <c r="I3830" s="10" t="str">
        <f>VLOOKUP(A3830,Planilha1!A:Y,24,FALSE)</f>
        <v>Não</v>
      </c>
      <c r="J3830" s="10" t="str">
        <f>VLOOKUP(A3830,Planilha1!A:Y,25,FALSE)</f>
        <v>Não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Não</v>
      </c>
      <c r="H3831" s="10" t="str">
        <f>VLOOKUP(A3831,Planilha1!A:Y,23,FALSE)</f>
        <v>Não</v>
      </c>
      <c r="I3831" s="10" t="str">
        <f>VLOOKUP(A3831,Planilha1!A:Y,24,FALSE)</f>
        <v>Não</v>
      </c>
      <c r="J3831" s="10" t="str">
        <f>VLOOKUP(A3831,Planilha1!A:Y,25,FALSE)</f>
        <v>Não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Não</v>
      </c>
      <c r="H3832" s="10" t="str">
        <f>VLOOKUP(A3832,Planilha1!A:Y,23,FALSE)</f>
        <v>Não</v>
      </c>
      <c r="I3832" s="10" t="str">
        <f>VLOOKUP(A3832,Planilha1!A:Y,24,FALSE)</f>
        <v>Não</v>
      </c>
      <c r="J3832" s="10" t="str">
        <f>VLOOKUP(A3832,Planilha1!A:Y,25,FALSE)</f>
        <v>Não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Não</v>
      </c>
      <c r="I3833" s="10" t="str">
        <f>VLOOKUP(A3833,Planilha1!A:Y,24,FALSE)</f>
        <v>Não</v>
      </c>
      <c r="J3833" s="10" t="str">
        <f>VLOOKUP(A3833,Planilha1!A:Y,25,FALSE)</f>
        <v>Não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Não</v>
      </c>
      <c r="I3834" s="10" t="str">
        <f>VLOOKUP(A3834,Planilha1!A:Y,24,FALSE)</f>
        <v>Não</v>
      </c>
      <c r="J3834" s="10" t="str">
        <f>VLOOKUP(A3834,Planilha1!A:Y,25,FALSE)</f>
        <v>Não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Não</v>
      </c>
      <c r="H3835" s="10" t="str">
        <f>VLOOKUP(A3835,Planilha1!A:Y,23,FALSE)</f>
        <v>Não</v>
      </c>
      <c r="I3835" s="10" t="str">
        <f>VLOOKUP(A3835,Planilha1!A:Y,24,FALSE)</f>
        <v>Não</v>
      </c>
      <c r="J3835" s="10" t="str">
        <f>VLOOKUP(A3835,Planilha1!A:Y,25,FALSE)</f>
        <v>Não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Não</v>
      </c>
      <c r="I3836" s="10" t="str">
        <f>VLOOKUP(A3836,Planilha1!A:Y,24,FALSE)</f>
        <v>Não</v>
      </c>
      <c r="J3836" s="10" t="str">
        <f>VLOOKUP(A3836,Planilha1!A:Y,25,FALSE)</f>
        <v>Não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Não</v>
      </c>
      <c r="H3837" s="10" t="str">
        <f>VLOOKUP(A3837,Planilha1!A:Y,23,FALSE)</f>
        <v>Não</v>
      </c>
      <c r="I3837" s="10" t="str">
        <f>VLOOKUP(A3837,Planilha1!A:Y,24,FALSE)</f>
        <v>Não</v>
      </c>
      <c r="J3837" s="10" t="str">
        <f>VLOOKUP(A3837,Planilha1!A:Y,25,FALSE)</f>
        <v>Não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Não</v>
      </c>
      <c r="H3838" s="10" t="str">
        <f>VLOOKUP(A3838,Planilha1!A:Y,23,FALSE)</f>
        <v>Não</v>
      </c>
      <c r="I3838" s="10" t="str">
        <f>VLOOKUP(A3838,Planilha1!A:Y,24,FALSE)</f>
        <v>Não</v>
      </c>
      <c r="J3838" s="10" t="str">
        <f>VLOOKUP(A3838,Planilha1!A:Y,25,FALSE)</f>
        <v>Não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Não</v>
      </c>
      <c r="I3839" s="10" t="str">
        <f>VLOOKUP(A3839,Planilha1!A:Y,24,FALSE)</f>
        <v>Não</v>
      </c>
      <c r="J3839" s="10" t="str">
        <f>VLOOKUP(A3839,Planilha1!A:Y,25,FALSE)</f>
        <v>Não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Não</v>
      </c>
      <c r="H3840" s="10" t="str">
        <f>VLOOKUP(A3840,Planilha1!A:Y,23,FALSE)</f>
        <v>Não</v>
      </c>
      <c r="I3840" s="10" t="str">
        <f>VLOOKUP(A3840,Planilha1!A:Y,24,FALSE)</f>
        <v>Não</v>
      </c>
      <c r="J3840" s="10" t="str">
        <f>VLOOKUP(A3840,Planilha1!A:Y,25,FALSE)</f>
        <v>Não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Não</v>
      </c>
      <c r="H3841" s="10" t="str">
        <f>VLOOKUP(A3841,Planilha1!A:Y,23,FALSE)</f>
        <v>Não</v>
      </c>
      <c r="I3841" s="10" t="str">
        <f>VLOOKUP(A3841,Planilha1!A:Y,24,FALSE)</f>
        <v>Não</v>
      </c>
      <c r="J3841" s="10" t="str">
        <f>VLOOKUP(A3841,Planilha1!A:Y,25,FALSE)</f>
        <v>Não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Não</v>
      </c>
      <c r="H3842" s="10" t="str">
        <f>VLOOKUP(A3842,Planilha1!A:Y,23,FALSE)</f>
        <v>Não</v>
      </c>
      <c r="I3842" s="10" t="str">
        <f>VLOOKUP(A3842,Planilha1!A:Y,24,FALSE)</f>
        <v>Não</v>
      </c>
      <c r="J3842" s="10" t="str">
        <f>VLOOKUP(A3842,Planilha1!A:Y,25,FALSE)</f>
        <v>Não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Não</v>
      </c>
      <c r="H3843" s="10" t="str">
        <f>VLOOKUP(A3843,Planilha1!A:Y,23,FALSE)</f>
        <v>Não</v>
      </c>
      <c r="I3843" s="10" t="str">
        <f>VLOOKUP(A3843,Planilha1!A:Y,24,FALSE)</f>
        <v>Não</v>
      </c>
      <c r="J3843" s="10" t="str">
        <f>VLOOKUP(A3843,Planilha1!A:Y,25,FALSE)</f>
        <v>Não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Não</v>
      </c>
      <c r="H3844" s="10" t="str">
        <f>VLOOKUP(A3844,Planilha1!A:Y,23,FALSE)</f>
        <v>Não</v>
      </c>
      <c r="I3844" s="10" t="str">
        <f>VLOOKUP(A3844,Planilha1!A:Y,24,FALSE)</f>
        <v>Não</v>
      </c>
      <c r="J3844" s="10" t="str">
        <f>VLOOKUP(A3844,Planilha1!A:Y,25,FALSE)</f>
        <v>Não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Não</v>
      </c>
      <c r="H3845" s="10" t="str">
        <f>VLOOKUP(A3845,Planilha1!A:Y,23,FALSE)</f>
        <v>Não</v>
      </c>
      <c r="I3845" s="10" t="str">
        <f>VLOOKUP(A3845,Planilha1!A:Y,24,FALSE)</f>
        <v>Não</v>
      </c>
      <c r="J3845" s="10" t="str">
        <f>VLOOKUP(A3845,Planilha1!A:Y,25,FALSE)</f>
        <v>Não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Não</v>
      </c>
      <c r="H3846" s="10" t="str">
        <f>VLOOKUP(A3846,Planilha1!A:Y,23,FALSE)</f>
        <v>Não</v>
      </c>
      <c r="I3846" s="10" t="str">
        <f>VLOOKUP(A3846,Planilha1!A:Y,24,FALSE)</f>
        <v>Não</v>
      </c>
      <c r="J3846" s="10" t="str">
        <f>VLOOKUP(A3846,Planilha1!A:Y,25,FALSE)</f>
        <v>Não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Não</v>
      </c>
      <c r="H3847" s="10" t="str">
        <f>VLOOKUP(A3847,Planilha1!A:Y,23,FALSE)</f>
        <v>Não</v>
      </c>
      <c r="I3847" s="10" t="str">
        <f>VLOOKUP(A3847,Planilha1!A:Y,24,FALSE)</f>
        <v>Não</v>
      </c>
      <c r="J3847" s="10" t="str">
        <f>VLOOKUP(A3847,Planilha1!A:Y,25,FALSE)</f>
        <v>Não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Não</v>
      </c>
      <c r="I3848" s="10" t="str">
        <f>VLOOKUP(A3848,Planilha1!A:Y,24,FALSE)</f>
        <v>Não</v>
      </c>
      <c r="J3848" s="10" t="str">
        <f>VLOOKUP(A3848,Planilha1!A:Y,25,FALSE)</f>
        <v>Não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Não</v>
      </c>
      <c r="H3849" s="10" t="str">
        <f>VLOOKUP(A3849,Planilha1!A:Y,23,FALSE)</f>
        <v>Não</v>
      </c>
      <c r="I3849" s="10" t="str">
        <f>VLOOKUP(A3849,Planilha1!A:Y,24,FALSE)</f>
        <v>Não</v>
      </c>
      <c r="J3849" s="10" t="str">
        <f>VLOOKUP(A3849,Planilha1!A:Y,25,FALSE)</f>
        <v>Não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Não</v>
      </c>
      <c r="H3850" s="10" t="str">
        <f>VLOOKUP(A3850,Planilha1!A:Y,23,FALSE)</f>
        <v>Não</v>
      </c>
      <c r="I3850" s="10" t="str">
        <f>VLOOKUP(A3850,Planilha1!A:Y,24,FALSE)</f>
        <v>Não</v>
      </c>
      <c r="J3850" s="10" t="str">
        <f>VLOOKUP(A3850,Planilha1!A:Y,25,FALSE)</f>
        <v>Não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Não</v>
      </c>
      <c r="H3851" s="10" t="str">
        <f>VLOOKUP(A3851,Planilha1!A:Y,23,FALSE)</f>
        <v>Não</v>
      </c>
      <c r="I3851" s="10" t="str">
        <f>VLOOKUP(A3851,Planilha1!A:Y,24,FALSE)</f>
        <v>Não</v>
      </c>
      <c r="J3851" s="10" t="str">
        <f>VLOOKUP(A3851,Planilha1!A:Y,25,FALSE)</f>
        <v>Não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Não</v>
      </c>
      <c r="H3852" s="10" t="str">
        <f>VLOOKUP(A3852,Planilha1!A:Y,23,FALSE)</f>
        <v>Não</v>
      </c>
      <c r="I3852" s="10" t="str">
        <f>VLOOKUP(A3852,Planilha1!A:Y,24,FALSE)</f>
        <v>Não</v>
      </c>
      <c r="J3852" s="10" t="str">
        <f>VLOOKUP(A3852,Planilha1!A:Y,25,FALSE)</f>
        <v>Não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Não</v>
      </c>
      <c r="H3853" s="10" t="str">
        <f>VLOOKUP(A3853,Planilha1!A:Y,23,FALSE)</f>
        <v>Não</v>
      </c>
      <c r="I3853" s="10" t="str">
        <f>VLOOKUP(A3853,Planilha1!A:Y,24,FALSE)</f>
        <v>Não</v>
      </c>
      <c r="J3853" s="10" t="str">
        <f>VLOOKUP(A3853,Planilha1!A:Y,25,FALSE)</f>
        <v>Não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Não</v>
      </c>
      <c r="H3854" s="10" t="str">
        <f>VLOOKUP(A3854,Planilha1!A:Y,23,FALSE)</f>
        <v>Não</v>
      </c>
      <c r="I3854" s="10" t="str">
        <f>VLOOKUP(A3854,Planilha1!A:Y,24,FALSE)</f>
        <v>Não</v>
      </c>
      <c r="J3854" s="10" t="str">
        <f>VLOOKUP(A3854,Planilha1!A:Y,25,FALSE)</f>
        <v>Não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Não</v>
      </c>
      <c r="H3855" s="10" t="str">
        <f>VLOOKUP(A3855,Planilha1!A:Y,23,FALSE)</f>
        <v>Não</v>
      </c>
      <c r="I3855" s="10" t="str">
        <f>VLOOKUP(A3855,Planilha1!A:Y,24,FALSE)</f>
        <v>Não</v>
      </c>
      <c r="J3855" s="10" t="str">
        <f>VLOOKUP(A3855,Planilha1!A:Y,25,FALSE)</f>
        <v>Não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Não</v>
      </c>
      <c r="H3856" s="10" t="str">
        <f>VLOOKUP(A3856,Planilha1!A:Y,23,FALSE)</f>
        <v>Não</v>
      </c>
      <c r="I3856" s="10" t="str">
        <f>VLOOKUP(A3856,Planilha1!A:Y,24,FALSE)</f>
        <v>Não</v>
      </c>
      <c r="J3856" s="10" t="str">
        <f>VLOOKUP(A3856,Planilha1!A:Y,25,FALSE)</f>
        <v>Não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Não</v>
      </c>
      <c r="H3857" s="10" t="str">
        <f>VLOOKUP(A3857,Planilha1!A:Y,23,FALSE)</f>
        <v>Não</v>
      </c>
      <c r="I3857" s="10" t="str">
        <f>VLOOKUP(A3857,Planilha1!A:Y,24,FALSE)</f>
        <v>Não</v>
      </c>
      <c r="J3857" s="10" t="str">
        <f>VLOOKUP(A3857,Planilha1!A:Y,25,FALSE)</f>
        <v>Não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Não</v>
      </c>
      <c r="H3858" s="10" t="str">
        <f>VLOOKUP(A3858,Planilha1!A:Y,23,FALSE)</f>
        <v>Não</v>
      </c>
      <c r="I3858" s="10" t="str">
        <f>VLOOKUP(A3858,Planilha1!A:Y,24,FALSE)</f>
        <v>Não</v>
      </c>
      <c r="J3858" s="10" t="str">
        <f>VLOOKUP(A3858,Planilha1!A:Y,25,FALSE)</f>
        <v>Não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Não</v>
      </c>
      <c r="H3859" s="10" t="str">
        <f>VLOOKUP(A3859,Planilha1!A:Y,23,FALSE)</f>
        <v>Não</v>
      </c>
      <c r="I3859" s="10" t="str">
        <f>VLOOKUP(A3859,Planilha1!A:Y,24,FALSE)</f>
        <v>Não</v>
      </c>
      <c r="J3859" s="10" t="str">
        <f>VLOOKUP(A3859,Planilha1!A:Y,25,FALSE)</f>
        <v>Não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Não</v>
      </c>
      <c r="H3860" s="10" t="str">
        <f>VLOOKUP(A3860,Planilha1!A:Y,23,FALSE)</f>
        <v>Não</v>
      </c>
      <c r="I3860" s="10" t="str">
        <f>VLOOKUP(A3860,Planilha1!A:Y,24,FALSE)</f>
        <v>Não</v>
      </c>
      <c r="J3860" s="10" t="str">
        <f>VLOOKUP(A3860,Planilha1!A:Y,25,FALSE)</f>
        <v>Não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Não</v>
      </c>
      <c r="H3861" s="10" t="str">
        <f>VLOOKUP(A3861,Planilha1!A:Y,23,FALSE)</f>
        <v>Não</v>
      </c>
      <c r="I3861" s="10" t="str">
        <f>VLOOKUP(A3861,Planilha1!A:Y,24,FALSE)</f>
        <v>Não</v>
      </c>
      <c r="J3861" s="10" t="str">
        <f>VLOOKUP(A3861,Planilha1!A:Y,25,FALSE)</f>
        <v>Não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Não</v>
      </c>
      <c r="H3862" s="10" t="str">
        <f>VLOOKUP(A3862,Planilha1!A:Y,23,FALSE)</f>
        <v>Não</v>
      </c>
      <c r="I3862" s="10" t="str">
        <f>VLOOKUP(A3862,Planilha1!A:Y,24,FALSE)</f>
        <v>Não</v>
      </c>
      <c r="J3862" s="10" t="str">
        <f>VLOOKUP(A3862,Planilha1!A:Y,25,FALSE)</f>
        <v>Não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Não</v>
      </c>
      <c r="H3863" s="10" t="str">
        <f>VLOOKUP(A3863,Planilha1!A:Y,23,FALSE)</f>
        <v>Não</v>
      </c>
      <c r="I3863" s="10" t="str">
        <f>VLOOKUP(A3863,Planilha1!A:Y,24,FALSE)</f>
        <v>Não</v>
      </c>
      <c r="J3863" s="10" t="str">
        <f>VLOOKUP(A3863,Planilha1!A:Y,25,FALSE)</f>
        <v>Não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Não</v>
      </c>
      <c r="H3864" s="10" t="str">
        <f>VLOOKUP(A3864,Planilha1!A:Y,23,FALSE)</f>
        <v>Não</v>
      </c>
      <c r="I3864" s="10" t="str">
        <f>VLOOKUP(A3864,Planilha1!A:Y,24,FALSE)</f>
        <v>Não</v>
      </c>
      <c r="J3864" s="10" t="str">
        <f>VLOOKUP(A3864,Planilha1!A:Y,25,FALSE)</f>
        <v>Não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Não</v>
      </c>
      <c r="H3865" s="10" t="str">
        <f>VLOOKUP(A3865,Planilha1!A:Y,23,FALSE)</f>
        <v>Não</v>
      </c>
      <c r="I3865" s="10" t="str">
        <f>VLOOKUP(A3865,Planilha1!A:Y,24,FALSE)</f>
        <v>Não</v>
      </c>
      <c r="J3865" s="10" t="str">
        <f>VLOOKUP(A3865,Planilha1!A:Y,25,FALSE)</f>
        <v>Não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Não</v>
      </c>
      <c r="I3866" s="10" t="str">
        <f>VLOOKUP(A3866,Planilha1!A:Y,24,FALSE)</f>
        <v>Não</v>
      </c>
      <c r="J3866" s="10" t="str">
        <f>VLOOKUP(A3866,Planilha1!A:Y,25,FALSE)</f>
        <v>Não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Não</v>
      </c>
      <c r="I3867" s="10" t="str">
        <f>VLOOKUP(A3867,Planilha1!A:Y,24,FALSE)</f>
        <v>Não</v>
      </c>
      <c r="J3867" s="10" t="str">
        <f>VLOOKUP(A3867,Planilha1!A:Y,25,FALSE)</f>
        <v>Não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Não</v>
      </c>
      <c r="I3868" s="10" t="str">
        <f>VLOOKUP(A3868,Planilha1!A:Y,24,FALSE)</f>
        <v>Não</v>
      </c>
      <c r="J3868" s="10" t="str">
        <f>VLOOKUP(A3868,Planilha1!A:Y,25,FALSE)</f>
        <v>Não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Não</v>
      </c>
      <c r="H3869" s="10" t="str">
        <f>VLOOKUP(A3869,Planilha1!A:Y,23,FALSE)</f>
        <v>Não</v>
      </c>
      <c r="I3869" s="10" t="str">
        <f>VLOOKUP(A3869,Planilha1!A:Y,24,FALSE)</f>
        <v>Não</v>
      </c>
      <c r="J3869" s="10" t="str">
        <f>VLOOKUP(A3869,Planilha1!A:Y,25,FALSE)</f>
        <v>Não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Não</v>
      </c>
      <c r="H3870" s="10" t="str">
        <f>VLOOKUP(A3870,Planilha1!A:Y,23,FALSE)</f>
        <v>Não</v>
      </c>
      <c r="I3870" s="10" t="str">
        <f>VLOOKUP(A3870,Planilha1!A:Y,24,FALSE)</f>
        <v>Não</v>
      </c>
      <c r="J3870" s="10" t="str">
        <f>VLOOKUP(A3870,Planilha1!A:Y,25,FALSE)</f>
        <v>Não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Não</v>
      </c>
      <c r="H3871" s="10" t="str">
        <f>VLOOKUP(A3871,Planilha1!A:Y,23,FALSE)</f>
        <v>Não</v>
      </c>
      <c r="I3871" s="10" t="str">
        <f>VLOOKUP(A3871,Planilha1!A:Y,24,FALSE)</f>
        <v>Não</v>
      </c>
      <c r="J3871" s="10" t="str">
        <f>VLOOKUP(A3871,Planilha1!A:Y,25,FALSE)</f>
        <v>Não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Não</v>
      </c>
      <c r="H3872" s="10" t="str">
        <f>VLOOKUP(A3872,Planilha1!A:Y,23,FALSE)</f>
        <v>Não</v>
      </c>
      <c r="I3872" s="10" t="str">
        <f>VLOOKUP(A3872,Planilha1!A:Y,24,FALSE)</f>
        <v>Não</v>
      </c>
      <c r="J3872" s="10" t="str">
        <f>VLOOKUP(A3872,Planilha1!A:Y,25,FALSE)</f>
        <v>Não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topLeftCell="F217" workbookViewId="0">
      <selection activeCell="N2" sqref="N2:S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64161</v>
      </c>
      <c r="C5">
        <f>IFERROR(VLOOKUP(A5,[1]Monitoramento_Base_somente_disp!$A:$J,6,FALSE),0)</f>
        <v>18191579</v>
      </c>
      <c r="D5">
        <f>IFERROR(VLOOKUP(A5,[1]Monitoramento_Base_somente_disp!$A:$J,7,FALSE),0)</f>
        <v>0</v>
      </c>
      <c r="E5">
        <f>IFERROR(VLOOKUP(A5,[1]Monitoramento_Base_somente_disp!$A:$J,8,FALSE),0)</f>
        <v>0</v>
      </c>
      <c r="F5">
        <f>IFERROR(VLOOKUP(A5,[1]Monitoramento_Base_somente_disp!$A:$J,9,FALSE),0)</f>
        <v>0</v>
      </c>
      <c r="G5">
        <f>IFERROR(VLOOKUP(A5,[1]Monitoramento_Base_somente_disp!$A:$J,10,FALSE),0)</f>
        <v>0</v>
      </c>
      <c r="H5">
        <f>IFERROR(VLOOKUP(A5,[2]webService!$A:$I,4,FALSE),0)</f>
        <v>0</v>
      </c>
      <c r="I5">
        <f>IFERROR(VLOOKUP(A5,[2]webService!$A:$I,5,FALSE),0)</f>
        <v>0</v>
      </c>
      <c r="J5">
        <f>IFERROR(VLOOKUP(A5,[2]webService!$A:$I,6,FALSE),0)</f>
        <v>0</v>
      </c>
      <c r="K5">
        <f>IFERROR(VLOOKUP(A5,[2]webService!$A:$I,7,FALSE),0)</f>
        <v>0</v>
      </c>
      <c r="L5">
        <f>IFERROR(VLOOKUP(A5,[2]webService!$A:$I,8,FALSE),0)</f>
        <v>0</v>
      </c>
      <c r="M5">
        <f>IFERROR(VLOOKUP(A5,[2]webService!$A:$I,9,FALSE),0)</f>
        <v>0</v>
      </c>
      <c r="N5">
        <f>IFERROR(VLOOKUP(A5,[3]soaBnafar!$A:$G,2,FALSE),0)</f>
        <v>0</v>
      </c>
      <c r="O5">
        <f>IFERROR(VLOOKUP(A5,[3]soaBnafar!$A:$G,3,FALSE),0)</f>
        <v>0</v>
      </c>
      <c r="P5">
        <f>IFERROR(VLOOKUP(A5,[3]soaBnafar!$A:$G,4,FALSE),0)</f>
        <v>0</v>
      </c>
      <c r="Q5">
        <f>IFERROR(VLOOKUP(A5,[3]soaBnafar!$A:$G,5,FALSE),0)</f>
        <v>0</v>
      </c>
      <c r="R5">
        <f>IFERROR(VLOOKUP(A5,[3]soaBnafar!$A:$G,6,FALSE),0)</f>
        <v>0</v>
      </c>
      <c r="S5">
        <f>IFERROR(VLOOKUP(A5,[3]soaBnafar!$A:$G,7,FALSE),0)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Não</v>
      </c>
      <c r="W5" t="str">
        <f t="shared" si="0"/>
        <v>Não</v>
      </c>
      <c r="X5" t="str">
        <f t="shared" si="0"/>
        <v>Não</v>
      </c>
      <c r="Y5" t="str">
        <f t="shared" si="0"/>
        <v>Não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98754254</v>
      </c>
      <c r="D6">
        <f>IFERROR(VLOOKUP(A6,[1]Monitoramento_Base_somente_disp!$A:$J,7,FALSE),0)</f>
        <v>0</v>
      </c>
      <c r="E6">
        <f>IFERROR(VLOOKUP(A6,[1]Monitoramento_Base_somente_disp!$A:$J,8,FALSE),0)</f>
        <v>0</v>
      </c>
      <c r="F6">
        <f>IFERROR(VLOOKUP(A6,[1]Monitoramento_Base_somente_disp!$A:$J,9,FALSE),0)</f>
        <v>0</v>
      </c>
      <c r="G6">
        <f>IFERROR(VLOOKUP(A6,[1]Monitoramento_Base_somente_disp!$A:$J,10,FALSE),0)</f>
        <v>0</v>
      </c>
      <c r="H6">
        <f>IFERROR(VLOOKUP(A6,[2]webService!$A:$I,4,FALSE),0)</f>
        <v>0</v>
      </c>
      <c r="I6">
        <f>IFERROR(VLOOKUP(A6,[2]webService!$A:$I,5,FALSE),0)</f>
        <v>0</v>
      </c>
      <c r="J6">
        <f>IFERROR(VLOOKUP(A6,[2]webService!$A:$I,6,FALSE),0)</f>
        <v>0</v>
      </c>
      <c r="K6">
        <f>IFERROR(VLOOKUP(A6,[2]webService!$A:$I,7,FALSE),0)</f>
        <v>0</v>
      </c>
      <c r="L6">
        <f>IFERROR(VLOOKUP(A6,[2]webService!$A:$I,8,FALSE),0)</f>
        <v>0</v>
      </c>
      <c r="M6">
        <f>IFERROR(VLOOKUP(A6,[2]webService!$A:$I,9,FALSE),0)</f>
        <v>0</v>
      </c>
      <c r="N6">
        <f>IFERROR(VLOOKUP(A6,[3]soaBnafar!$A:$G,2,FALSE),0)</f>
        <v>0</v>
      </c>
      <c r="O6">
        <f>IFERROR(VLOOKUP(A6,[3]soaBnafar!$A:$G,3,FALSE),0)</f>
        <v>0</v>
      </c>
      <c r="P6">
        <f>IFERROR(VLOOKUP(A6,[3]soaBnafar!$A:$G,4,FALSE),0)</f>
        <v>0</v>
      </c>
      <c r="Q6">
        <f>IFERROR(VLOOKUP(A6,[3]soaBnafar!$A:$G,5,FALSE),0)</f>
        <v>0</v>
      </c>
      <c r="R6">
        <f>IFERROR(VLOOKUP(A6,[3]soaBnafar!$A:$G,6,FALSE),0)</f>
        <v>0</v>
      </c>
      <c r="S6">
        <f>IFERROR(VLOOKUP(A6,[3]soaBnafar!$A:$G,7,FALSE),0)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Não</v>
      </c>
      <c r="W6" t="str">
        <f t="shared" ref="W6:W69" si="4">IF(E6+K6+Q6&gt;0,"Sim","Não")</f>
        <v>Não</v>
      </c>
      <c r="X6" t="str">
        <f t="shared" ref="X6:X69" si="5">IF(F6+L6+R6&gt;0,"Sim","Não")</f>
        <v>Não</v>
      </c>
      <c r="Y6" t="str">
        <f t="shared" ref="Y6:Y69" si="6">IF(G6+M6+S6&gt;0,"Sim","Não")</f>
        <v>Não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35903346</v>
      </c>
      <c r="D7">
        <f>IFERROR(VLOOKUP(A7,[1]Monitoramento_Base_somente_disp!$A:$J,7,FALSE),0)</f>
        <v>0</v>
      </c>
      <c r="E7">
        <f>IFERROR(VLOOKUP(A7,[1]Monitoramento_Base_somente_disp!$A:$J,8,FALSE),0)</f>
        <v>0</v>
      </c>
      <c r="F7">
        <f>IFERROR(VLOOKUP(A7,[1]Monitoramento_Base_somente_disp!$A:$J,9,FALSE),0)</f>
        <v>0</v>
      </c>
      <c r="G7">
        <f>IFERROR(VLOOKUP(A7,[1]Monitoramento_Base_somente_disp!$A:$J,10,FALSE),0)</f>
        <v>0</v>
      </c>
      <c r="H7">
        <f>IFERROR(VLOOKUP(A7,[2]webService!$A:$I,4,FALSE),0)</f>
        <v>0</v>
      </c>
      <c r="I7">
        <f>IFERROR(VLOOKUP(A7,[2]webService!$A:$I,5,FALSE),0)</f>
        <v>0</v>
      </c>
      <c r="J7">
        <f>IFERROR(VLOOKUP(A7,[2]webService!$A:$I,6,FALSE),0)</f>
        <v>0</v>
      </c>
      <c r="K7">
        <f>IFERROR(VLOOKUP(A7,[2]webService!$A:$I,7,FALSE),0)</f>
        <v>0</v>
      </c>
      <c r="L7">
        <f>IFERROR(VLOOKUP(A7,[2]webService!$A:$I,8,FALSE),0)</f>
        <v>0</v>
      </c>
      <c r="M7">
        <f>IFERROR(VLOOKUP(A7,[2]webService!$A:$I,9,FALSE),0)</f>
        <v>0</v>
      </c>
      <c r="N7">
        <f>IFERROR(VLOOKUP(A7,[3]soaBnafar!$A:$G,2,FALSE),0)</f>
        <v>0</v>
      </c>
      <c r="O7">
        <f>IFERROR(VLOOKUP(A7,[3]soaBnafar!$A:$G,3,FALSE),0)</f>
        <v>0</v>
      </c>
      <c r="P7">
        <f>IFERROR(VLOOKUP(A7,[3]soaBnafar!$A:$G,4,FALSE),0)</f>
        <v>0</v>
      </c>
      <c r="Q7">
        <f>IFERROR(VLOOKUP(A7,[3]soaBnafar!$A:$G,5,FALSE),0)</f>
        <v>0</v>
      </c>
      <c r="R7">
        <f>IFERROR(VLOOKUP(A7,[3]soaBnafar!$A:$G,6,FALSE),0)</f>
        <v>0</v>
      </c>
      <c r="S7">
        <f>IFERROR(VLOOKUP(A7,[3]soaBnafar!$A:$G,7,FALSE),0)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Não</v>
      </c>
      <c r="X7" t="str">
        <f t="shared" si="5"/>
        <v>Não</v>
      </c>
      <c r="Y7" t="str">
        <f t="shared" si="6"/>
        <v>Não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5681204</v>
      </c>
      <c r="D8">
        <f>IFERROR(VLOOKUP(A8,[1]Monitoramento_Base_somente_disp!$A:$J,7,FALSE),0)</f>
        <v>0</v>
      </c>
      <c r="E8">
        <f>IFERROR(VLOOKUP(A8,[1]Monitoramento_Base_somente_disp!$A:$J,8,FALSE),0)</f>
        <v>0</v>
      </c>
      <c r="F8">
        <f>IFERROR(VLOOKUP(A8,[1]Monitoramento_Base_somente_disp!$A:$J,9,FALSE),0)</f>
        <v>0</v>
      </c>
      <c r="G8">
        <f>IFERROR(VLOOKUP(A8,[1]Monitoramento_Base_somente_disp!$A:$J,10,FALSE),0)</f>
        <v>0</v>
      </c>
      <c r="H8">
        <f>IFERROR(VLOOKUP(A8,[2]webService!$A:$I,4,FALSE),0)</f>
        <v>0</v>
      </c>
      <c r="I8">
        <f>IFERROR(VLOOKUP(A8,[2]webService!$A:$I,5,FALSE),0)</f>
        <v>0</v>
      </c>
      <c r="J8">
        <f>IFERROR(VLOOKUP(A8,[2]webService!$A:$I,6,FALSE),0)</f>
        <v>0</v>
      </c>
      <c r="K8">
        <f>IFERROR(VLOOKUP(A8,[2]webService!$A:$I,7,FALSE),0)</f>
        <v>0</v>
      </c>
      <c r="L8">
        <f>IFERROR(VLOOKUP(A8,[2]webService!$A:$I,8,FALSE),0)</f>
        <v>0</v>
      </c>
      <c r="M8">
        <f>IFERROR(VLOOKUP(A8,[2]webService!$A:$I,9,FALSE),0)</f>
        <v>0</v>
      </c>
      <c r="N8">
        <f>IFERROR(VLOOKUP(A8,[3]soaBnafar!$A:$G,2,FALSE),0)</f>
        <v>0</v>
      </c>
      <c r="O8">
        <f>IFERROR(VLOOKUP(A8,[3]soaBnafar!$A:$G,3,FALSE),0)</f>
        <v>0</v>
      </c>
      <c r="P8">
        <f>IFERROR(VLOOKUP(A8,[3]soaBnafar!$A:$G,4,FALSE),0)</f>
        <v>0</v>
      </c>
      <c r="Q8">
        <f>IFERROR(VLOOKUP(A8,[3]soaBnafar!$A:$G,5,FALSE),0)</f>
        <v>0</v>
      </c>
      <c r="R8">
        <f>IFERROR(VLOOKUP(A8,[3]soaBnafar!$A:$G,6,FALSE),0)</f>
        <v>0</v>
      </c>
      <c r="S8">
        <f>IFERROR(VLOOKUP(A8,[3]soaBnafar!$A:$G,7,FALSE),0)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Não</v>
      </c>
      <c r="X8" t="str">
        <f t="shared" si="5"/>
        <v>Não</v>
      </c>
      <c r="Y8" t="str">
        <f t="shared" si="6"/>
        <v>Não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9474024</v>
      </c>
      <c r="D9">
        <f>IFERROR(VLOOKUP(A9,[1]Monitoramento_Base_somente_disp!$A:$J,7,FALSE),0)</f>
        <v>0</v>
      </c>
      <c r="E9">
        <f>IFERROR(VLOOKUP(A9,[1]Monitoramento_Base_somente_disp!$A:$J,8,FALSE),0)</f>
        <v>0</v>
      </c>
      <c r="F9">
        <f>IFERROR(VLOOKUP(A9,[1]Monitoramento_Base_somente_disp!$A:$J,9,FALSE),0)</f>
        <v>0</v>
      </c>
      <c r="G9">
        <f>IFERROR(VLOOKUP(A9,[1]Monitoramento_Base_somente_disp!$A:$J,10,FALSE),0)</f>
        <v>0</v>
      </c>
      <c r="H9">
        <f>IFERROR(VLOOKUP(A9,[2]webService!$A:$I,4,FALSE),0)</f>
        <v>0</v>
      </c>
      <c r="I9">
        <f>IFERROR(VLOOKUP(A9,[2]webService!$A:$I,5,FALSE),0)</f>
        <v>0</v>
      </c>
      <c r="J9">
        <f>IFERROR(VLOOKUP(A9,[2]webService!$A:$I,6,FALSE),0)</f>
        <v>0</v>
      </c>
      <c r="K9">
        <f>IFERROR(VLOOKUP(A9,[2]webService!$A:$I,7,FALSE),0)</f>
        <v>0</v>
      </c>
      <c r="L9">
        <f>IFERROR(VLOOKUP(A9,[2]webService!$A:$I,8,FALSE),0)</f>
        <v>0</v>
      </c>
      <c r="M9">
        <f>IFERROR(VLOOKUP(A9,[2]webService!$A:$I,9,FALSE),0)</f>
        <v>0</v>
      </c>
      <c r="N9">
        <f>IFERROR(VLOOKUP(A9,[3]soaBnafar!$A:$G,2,FALSE),0)</f>
        <v>0</v>
      </c>
      <c r="O9">
        <f>IFERROR(VLOOKUP(A9,[3]soaBnafar!$A:$G,3,FALSE),0)</f>
        <v>0</v>
      </c>
      <c r="P9">
        <f>IFERROR(VLOOKUP(A9,[3]soaBnafar!$A:$G,4,FALSE),0)</f>
        <v>0</v>
      </c>
      <c r="Q9">
        <f>IFERROR(VLOOKUP(A9,[3]soaBnafar!$A:$G,5,FALSE),0)</f>
        <v>0</v>
      </c>
      <c r="R9">
        <f>IFERROR(VLOOKUP(A9,[3]soaBnafar!$A:$G,6,FALSE),0)</f>
        <v>0</v>
      </c>
      <c r="S9">
        <f>IFERROR(VLOOKUP(A9,[3]soaBnafar!$A:$G,7,FALSE),0)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Não</v>
      </c>
      <c r="X9" t="str">
        <f t="shared" si="5"/>
        <v>Não</v>
      </c>
      <c r="Y9" t="str">
        <f t="shared" si="6"/>
        <v>Não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IFERROR(VLOOKUP(A10,[2]webService!$A:$I,4,FALSE),0)</f>
        <v>0</v>
      </c>
      <c r="I10">
        <f>IFERROR(VLOOKUP(A10,[2]webService!$A:$I,5,FALSE),0)</f>
        <v>0</v>
      </c>
      <c r="J10">
        <f>IFERROR(VLOOKUP(A10,[2]webService!$A:$I,6,FALSE),0)</f>
        <v>0</v>
      </c>
      <c r="K10">
        <f>IFERROR(VLOOKUP(A10,[2]webService!$A:$I,7,FALSE),0)</f>
        <v>0</v>
      </c>
      <c r="L10">
        <f>IFERROR(VLOOKUP(A10,[2]webService!$A:$I,8,FALSE),0)</f>
        <v>0</v>
      </c>
      <c r="M10">
        <f>IFERROR(VLOOKUP(A10,[2]webService!$A:$I,9,FALSE),0)</f>
        <v>0</v>
      </c>
      <c r="N10">
        <f>IFERROR(VLOOKUP(A10,[3]soaBnafar!$A:$G,2,FALSE),0)</f>
        <v>0</v>
      </c>
      <c r="O10">
        <f>IFERROR(VLOOKUP(A10,[3]soaBnafar!$A:$G,3,FALSE),0)</f>
        <v>0</v>
      </c>
      <c r="P10">
        <f>IFERROR(VLOOKUP(A10,[3]soaBnafar!$A:$G,4,FALSE),0)</f>
        <v>0</v>
      </c>
      <c r="Q10">
        <f>IFERROR(VLOOKUP(A10,[3]soaBnafar!$A:$G,5,FALSE),0)</f>
        <v>0</v>
      </c>
      <c r="R10">
        <f>IFERROR(VLOOKUP(A10,[3]soaBnafar!$A:$G,6,FALSE),0)</f>
        <v>0</v>
      </c>
      <c r="S10">
        <f>IFERROR(VLOOKUP(A10,[3]soaBnafar!$A:$G,7,FALSE),0)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IFERROR(VLOOKUP(A11,[2]webService!$A:$I,4,FALSE),0)</f>
        <v>0</v>
      </c>
      <c r="I11">
        <f>IFERROR(VLOOKUP(A11,[2]webService!$A:$I,5,FALSE),0)</f>
        <v>0</v>
      </c>
      <c r="J11">
        <f>IFERROR(VLOOKUP(A11,[2]webService!$A:$I,6,FALSE),0)</f>
        <v>0</v>
      </c>
      <c r="K11">
        <f>IFERROR(VLOOKUP(A11,[2]webService!$A:$I,7,FALSE),0)</f>
        <v>0</v>
      </c>
      <c r="L11">
        <f>IFERROR(VLOOKUP(A11,[2]webService!$A:$I,8,FALSE),0)</f>
        <v>0</v>
      </c>
      <c r="M11">
        <f>IFERROR(VLOOKUP(A11,[2]webService!$A:$I,9,FALSE),0)</f>
        <v>0</v>
      </c>
      <c r="N11">
        <f>IFERROR(VLOOKUP(A11,[3]soaBnafar!$A:$G,2,FALSE),0)</f>
        <v>0</v>
      </c>
      <c r="O11">
        <f>IFERROR(VLOOKUP(A11,[3]soaBnafar!$A:$G,3,FALSE),0)</f>
        <v>0</v>
      </c>
      <c r="P11">
        <f>IFERROR(VLOOKUP(A11,[3]soaBnafar!$A:$G,4,FALSE),0)</f>
        <v>0</v>
      </c>
      <c r="Q11">
        <f>IFERROR(VLOOKUP(A11,[3]soaBnafar!$A:$G,5,FALSE),0)</f>
        <v>0</v>
      </c>
      <c r="R11">
        <f>IFERROR(VLOOKUP(A11,[3]soaBnafar!$A:$G,6,FALSE),0)</f>
        <v>0</v>
      </c>
      <c r="S11">
        <f>IFERROR(VLOOKUP(A11,[3]soaBnafar!$A:$G,7,FALSE),0)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859</v>
      </c>
      <c r="C12">
        <f>IFERROR(VLOOKUP(A12,[1]Monitoramento_Base_somente_disp!$A:$J,6,FALSE),0)</f>
        <v>19564994</v>
      </c>
      <c r="D12">
        <f>IFERROR(VLOOKUP(A12,[1]Monitoramento_Base_somente_disp!$A:$J,7,FALSE),0)</f>
        <v>0</v>
      </c>
      <c r="E12">
        <f>IFERROR(VLOOKUP(A12,[1]Monitoramento_Base_somente_disp!$A:$J,8,FALSE),0)</f>
        <v>0</v>
      </c>
      <c r="F12">
        <f>IFERROR(VLOOKUP(A12,[1]Monitoramento_Base_somente_disp!$A:$J,9,FALSE),0)</f>
        <v>0</v>
      </c>
      <c r="G12">
        <f>IFERROR(VLOOKUP(A12,[1]Monitoramento_Base_somente_disp!$A:$J,10,FALSE),0)</f>
        <v>0</v>
      </c>
      <c r="H12">
        <f>IFERROR(VLOOKUP(A12,[2]webService!$A:$I,4,FALSE),0)</f>
        <v>0</v>
      </c>
      <c r="I12">
        <f>IFERROR(VLOOKUP(A12,[2]webService!$A:$I,5,FALSE),0)</f>
        <v>0</v>
      </c>
      <c r="J12">
        <f>IFERROR(VLOOKUP(A12,[2]webService!$A:$I,6,FALSE),0)</f>
        <v>0</v>
      </c>
      <c r="K12">
        <f>IFERROR(VLOOKUP(A12,[2]webService!$A:$I,7,FALSE),0)</f>
        <v>0</v>
      </c>
      <c r="L12">
        <f>IFERROR(VLOOKUP(A12,[2]webService!$A:$I,8,FALSE),0)</f>
        <v>0</v>
      </c>
      <c r="M12">
        <f>IFERROR(VLOOKUP(A12,[2]webService!$A:$I,9,FALSE),0)</f>
        <v>0</v>
      </c>
      <c r="N12">
        <f>IFERROR(VLOOKUP(A12,[3]soaBnafar!$A:$G,2,FALSE),0)</f>
        <v>0</v>
      </c>
      <c r="O12">
        <f>IFERROR(VLOOKUP(A12,[3]soaBnafar!$A:$G,3,FALSE),0)</f>
        <v>0</v>
      </c>
      <c r="P12">
        <f>IFERROR(VLOOKUP(A12,[3]soaBnafar!$A:$G,4,FALSE),0)</f>
        <v>0</v>
      </c>
      <c r="Q12">
        <f>IFERROR(VLOOKUP(A12,[3]soaBnafar!$A:$G,5,FALSE),0)</f>
        <v>0</v>
      </c>
      <c r="R12">
        <f>IFERROR(VLOOKUP(A12,[3]soaBnafar!$A:$G,6,FALSE),0)</f>
        <v>0</v>
      </c>
      <c r="S12">
        <f>IFERROR(VLOOKUP(A12,[3]soaBnafar!$A:$G,7,FALSE),0)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Não</v>
      </c>
      <c r="W12" t="str">
        <f t="shared" si="4"/>
        <v>Não</v>
      </c>
      <c r="X12" t="str">
        <f t="shared" si="5"/>
        <v>Não</v>
      </c>
      <c r="Y12" t="str">
        <f t="shared" si="6"/>
        <v>Não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9445355</v>
      </c>
      <c r="D13">
        <f>IFERROR(VLOOKUP(A13,[1]Monitoramento_Base_somente_disp!$A:$J,7,FALSE),0)</f>
        <v>0</v>
      </c>
      <c r="E13">
        <f>IFERROR(VLOOKUP(A13,[1]Monitoramento_Base_somente_disp!$A:$J,8,FALSE),0)</f>
        <v>0</v>
      </c>
      <c r="F13">
        <f>IFERROR(VLOOKUP(A13,[1]Monitoramento_Base_somente_disp!$A:$J,9,FALSE),0)</f>
        <v>0</v>
      </c>
      <c r="G13">
        <f>IFERROR(VLOOKUP(A13,[1]Monitoramento_Base_somente_disp!$A:$J,10,FALSE),0)</f>
        <v>0</v>
      </c>
      <c r="H13">
        <f>IFERROR(VLOOKUP(A13,[2]webService!$A:$I,4,FALSE),0)</f>
        <v>0</v>
      </c>
      <c r="I13">
        <f>IFERROR(VLOOKUP(A13,[2]webService!$A:$I,5,FALSE),0)</f>
        <v>0</v>
      </c>
      <c r="J13">
        <f>IFERROR(VLOOKUP(A13,[2]webService!$A:$I,6,FALSE),0)</f>
        <v>0</v>
      </c>
      <c r="K13">
        <f>IFERROR(VLOOKUP(A13,[2]webService!$A:$I,7,FALSE),0)</f>
        <v>0</v>
      </c>
      <c r="L13">
        <f>IFERROR(VLOOKUP(A13,[2]webService!$A:$I,8,FALSE),0)</f>
        <v>0</v>
      </c>
      <c r="M13">
        <f>IFERROR(VLOOKUP(A13,[2]webService!$A:$I,9,FALSE),0)</f>
        <v>0</v>
      </c>
      <c r="N13">
        <f>IFERROR(VLOOKUP(A13,[3]soaBnafar!$A:$G,2,FALSE),0)</f>
        <v>0</v>
      </c>
      <c r="O13">
        <f>IFERROR(VLOOKUP(A13,[3]soaBnafar!$A:$G,3,FALSE),0)</f>
        <v>0</v>
      </c>
      <c r="P13">
        <f>IFERROR(VLOOKUP(A13,[3]soaBnafar!$A:$G,4,FALSE),0)</f>
        <v>0</v>
      </c>
      <c r="Q13">
        <f>IFERROR(VLOOKUP(A13,[3]soaBnafar!$A:$G,5,FALSE),0)</f>
        <v>0</v>
      </c>
      <c r="R13">
        <f>IFERROR(VLOOKUP(A13,[3]soaBnafar!$A:$G,6,FALSE),0)</f>
        <v>0</v>
      </c>
      <c r="S13">
        <f>IFERROR(VLOOKUP(A13,[3]soaBnafar!$A:$G,7,FALSE),0)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Não</v>
      </c>
      <c r="W13" t="str">
        <f t="shared" si="4"/>
        <v>Não</v>
      </c>
      <c r="X13" t="str">
        <f t="shared" si="5"/>
        <v>Não</v>
      </c>
      <c r="Y13" t="str">
        <f t="shared" si="6"/>
        <v>Não</v>
      </c>
    </row>
    <row r="14" spans="1:25" x14ac:dyDescent="0.25">
      <c r="A14" s="5">
        <v>110013</v>
      </c>
      <c r="B14">
        <f>IFERROR(VLOOKUP(A14,[1]Monitoramento_Base_somente_disp!$A:$J,5,FALSE),0)</f>
        <v>116524</v>
      </c>
      <c r="C14">
        <f>IFERROR(VLOOKUP(A14,[1]Monitoramento_Base_somente_disp!$A:$J,6,FALSE),0)</f>
        <v>48812200</v>
      </c>
      <c r="D14">
        <f>IFERROR(VLOOKUP(A14,[1]Monitoramento_Base_somente_disp!$A:$J,7,FALSE),0)</f>
        <v>0</v>
      </c>
      <c r="E14">
        <f>IFERROR(VLOOKUP(A14,[1]Monitoramento_Base_somente_disp!$A:$J,8,FALSE),0)</f>
        <v>0</v>
      </c>
      <c r="F14">
        <f>IFERROR(VLOOKUP(A14,[1]Monitoramento_Base_somente_disp!$A:$J,9,FALSE),0)</f>
        <v>0</v>
      </c>
      <c r="G14">
        <f>IFERROR(VLOOKUP(A14,[1]Monitoramento_Base_somente_disp!$A:$J,10,FALSE),0)</f>
        <v>0</v>
      </c>
      <c r="H14">
        <f>IFERROR(VLOOKUP(A14,[2]webService!$A:$I,4,FALSE),0)</f>
        <v>0</v>
      </c>
      <c r="I14">
        <f>IFERROR(VLOOKUP(A14,[2]webService!$A:$I,5,FALSE),0)</f>
        <v>0</v>
      </c>
      <c r="J14">
        <f>IFERROR(VLOOKUP(A14,[2]webService!$A:$I,6,FALSE),0)</f>
        <v>0</v>
      </c>
      <c r="K14">
        <f>IFERROR(VLOOKUP(A14,[2]webService!$A:$I,7,FALSE),0)</f>
        <v>0</v>
      </c>
      <c r="L14">
        <f>IFERROR(VLOOKUP(A14,[2]webService!$A:$I,8,FALSE),0)</f>
        <v>0</v>
      </c>
      <c r="M14">
        <f>IFERROR(VLOOKUP(A14,[2]webService!$A:$I,9,FALSE),0)</f>
        <v>0</v>
      </c>
      <c r="N14">
        <f>IFERROR(VLOOKUP(A14,[3]soaBnafar!$A:$G,2,FALSE),0)</f>
        <v>0</v>
      </c>
      <c r="O14">
        <f>IFERROR(VLOOKUP(A14,[3]soaBnafar!$A:$G,3,FALSE),0)</f>
        <v>0</v>
      </c>
      <c r="P14">
        <f>IFERROR(VLOOKUP(A14,[3]soaBnafar!$A:$G,4,FALSE),0)</f>
        <v>0</v>
      </c>
      <c r="Q14">
        <f>IFERROR(VLOOKUP(A14,[3]soaBnafar!$A:$G,5,FALSE),0)</f>
        <v>0</v>
      </c>
      <c r="R14">
        <f>IFERROR(VLOOKUP(A14,[3]soaBnafar!$A:$G,6,FALSE),0)</f>
        <v>0</v>
      </c>
      <c r="S14">
        <f>IFERROR(VLOOKUP(A14,[3]soaBnafar!$A:$G,7,FALSE),0)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Não</v>
      </c>
      <c r="W14" t="str">
        <f t="shared" si="4"/>
        <v>Não</v>
      </c>
      <c r="X14" t="str">
        <f t="shared" si="5"/>
        <v>Não</v>
      </c>
      <c r="Y14" t="str">
        <f t="shared" si="6"/>
        <v>Não</v>
      </c>
    </row>
    <row r="15" spans="1:25" x14ac:dyDescent="0.25">
      <c r="A15" s="5">
        <v>110018</v>
      </c>
      <c r="B15">
        <f>IFERROR(VLOOKUP(A15,[1]Monitoramento_Base_somente_disp!$A:$J,5,FALSE),0)</f>
        <v>131234</v>
      </c>
      <c r="C15">
        <f>IFERROR(VLOOKUP(A15,[1]Monitoramento_Base_somente_disp!$A:$J,6,FALSE),0)</f>
        <v>40250648</v>
      </c>
      <c r="D15">
        <f>IFERROR(VLOOKUP(A15,[1]Monitoramento_Base_somente_disp!$A:$J,7,FALSE),0)</f>
        <v>0</v>
      </c>
      <c r="E15">
        <f>IFERROR(VLOOKUP(A15,[1]Monitoramento_Base_somente_disp!$A:$J,8,FALSE),0)</f>
        <v>0</v>
      </c>
      <c r="F15">
        <f>IFERROR(VLOOKUP(A15,[1]Monitoramento_Base_somente_disp!$A:$J,9,FALSE),0)</f>
        <v>0</v>
      </c>
      <c r="G15">
        <f>IFERROR(VLOOKUP(A15,[1]Monitoramento_Base_somente_disp!$A:$J,10,FALSE),0)</f>
        <v>0</v>
      </c>
      <c r="H15">
        <f>IFERROR(VLOOKUP(A15,[2]webService!$A:$I,4,FALSE),0)</f>
        <v>0</v>
      </c>
      <c r="I15">
        <f>IFERROR(VLOOKUP(A15,[2]webService!$A:$I,5,FALSE),0)</f>
        <v>0</v>
      </c>
      <c r="J15">
        <f>IFERROR(VLOOKUP(A15,[2]webService!$A:$I,6,FALSE),0)</f>
        <v>0</v>
      </c>
      <c r="K15">
        <f>IFERROR(VLOOKUP(A15,[2]webService!$A:$I,7,FALSE),0)</f>
        <v>0</v>
      </c>
      <c r="L15">
        <f>IFERROR(VLOOKUP(A15,[2]webService!$A:$I,8,FALSE),0)</f>
        <v>0</v>
      </c>
      <c r="M15">
        <f>IFERROR(VLOOKUP(A15,[2]webService!$A:$I,9,FALSE),0)</f>
        <v>0</v>
      </c>
      <c r="N15">
        <f>IFERROR(VLOOKUP(A15,[3]soaBnafar!$A:$G,2,FALSE),0)</f>
        <v>0</v>
      </c>
      <c r="O15">
        <f>IFERROR(VLOOKUP(A15,[3]soaBnafar!$A:$G,3,FALSE),0)</f>
        <v>0</v>
      </c>
      <c r="P15">
        <f>IFERROR(VLOOKUP(A15,[3]soaBnafar!$A:$G,4,FALSE),0)</f>
        <v>0</v>
      </c>
      <c r="Q15">
        <f>IFERROR(VLOOKUP(A15,[3]soaBnafar!$A:$G,5,FALSE),0)</f>
        <v>0</v>
      </c>
      <c r="R15">
        <f>IFERROR(VLOOKUP(A15,[3]soaBnafar!$A:$G,6,FALSE),0)</f>
        <v>0</v>
      </c>
      <c r="S15">
        <f>IFERROR(VLOOKUP(A15,[3]soaBnafar!$A:$G,7,FALSE),0)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Não</v>
      </c>
      <c r="W15" t="str">
        <f t="shared" si="4"/>
        <v>Não</v>
      </c>
      <c r="X15" t="str">
        <f t="shared" si="5"/>
        <v>Não</v>
      </c>
      <c r="Y15" t="str">
        <f t="shared" si="6"/>
        <v>Não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41558472</v>
      </c>
      <c r="D16">
        <f>IFERROR(VLOOKUP(A16,[1]Monitoramento_Base_somente_disp!$A:$J,7,FALSE),0)</f>
        <v>0</v>
      </c>
      <c r="E16">
        <f>IFERROR(VLOOKUP(A16,[1]Monitoramento_Base_somente_disp!$A:$J,8,FALSE),0)</f>
        <v>0</v>
      </c>
      <c r="F16">
        <f>IFERROR(VLOOKUP(A16,[1]Monitoramento_Base_somente_disp!$A:$J,9,FALSE),0)</f>
        <v>0</v>
      </c>
      <c r="G16">
        <f>IFERROR(VLOOKUP(A16,[1]Monitoramento_Base_somente_disp!$A:$J,10,FALSE),0)</f>
        <v>0</v>
      </c>
      <c r="H16">
        <f>IFERROR(VLOOKUP(A16,[2]webService!$A:$I,4,FALSE),0)</f>
        <v>0</v>
      </c>
      <c r="I16">
        <f>IFERROR(VLOOKUP(A16,[2]webService!$A:$I,5,FALSE),0)</f>
        <v>0</v>
      </c>
      <c r="J16">
        <f>IFERROR(VLOOKUP(A16,[2]webService!$A:$I,6,FALSE),0)</f>
        <v>0</v>
      </c>
      <c r="K16">
        <f>IFERROR(VLOOKUP(A16,[2]webService!$A:$I,7,FALSE),0)</f>
        <v>0</v>
      </c>
      <c r="L16">
        <f>IFERROR(VLOOKUP(A16,[2]webService!$A:$I,8,FALSE),0)</f>
        <v>0</v>
      </c>
      <c r="M16">
        <f>IFERROR(VLOOKUP(A16,[2]webService!$A:$I,9,FALSE),0)</f>
        <v>0</v>
      </c>
      <c r="N16">
        <f>IFERROR(VLOOKUP(A16,[3]soaBnafar!$A:$G,2,FALSE),0)</f>
        <v>0</v>
      </c>
      <c r="O16">
        <f>IFERROR(VLOOKUP(A16,[3]soaBnafar!$A:$G,3,FALSE),0)</f>
        <v>0</v>
      </c>
      <c r="P16">
        <f>IFERROR(VLOOKUP(A16,[3]soaBnafar!$A:$G,4,FALSE),0)</f>
        <v>0</v>
      </c>
      <c r="Q16">
        <f>IFERROR(VLOOKUP(A16,[3]soaBnafar!$A:$G,5,FALSE),0)</f>
        <v>0</v>
      </c>
      <c r="R16">
        <f>IFERROR(VLOOKUP(A16,[3]soaBnafar!$A:$G,6,FALSE),0)</f>
        <v>0</v>
      </c>
      <c r="S16">
        <f>IFERROR(VLOOKUP(A16,[3]soaBnafar!$A:$G,7,FALSE),0)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Não</v>
      </c>
      <c r="X16" t="str">
        <f t="shared" si="5"/>
        <v>Não</v>
      </c>
      <c r="Y16" t="str">
        <f t="shared" si="6"/>
        <v>Não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7978530</v>
      </c>
      <c r="D17">
        <f>IFERROR(VLOOKUP(A17,[1]Monitoramento_Base_somente_disp!$A:$J,7,FALSE),0)</f>
        <v>0</v>
      </c>
      <c r="E17">
        <f>IFERROR(VLOOKUP(A17,[1]Monitoramento_Base_somente_disp!$A:$J,8,FALSE),0)</f>
        <v>0</v>
      </c>
      <c r="F17">
        <f>IFERROR(VLOOKUP(A17,[1]Monitoramento_Base_somente_disp!$A:$J,9,FALSE),0)</f>
        <v>0</v>
      </c>
      <c r="G17">
        <f>IFERROR(VLOOKUP(A17,[1]Monitoramento_Base_somente_disp!$A:$J,10,FALSE),0)</f>
        <v>0</v>
      </c>
      <c r="H17">
        <f>IFERROR(VLOOKUP(A17,[2]webService!$A:$I,4,FALSE),0)</f>
        <v>0</v>
      </c>
      <c r="I17">
        <f>IFERROR(VLOOKUP(A17,[2]webService!$A:$I,5,FALSE),0)</f>
        <v>0</v>
      </c>
      <c r="J17">
        <f>IFERROR(VLOOKUP(A17,[2]webService!$A:$I,6,FALSE),0)</f>
        <v>0</v>
      </c>
      <c r="K17">
        <f>IFERROR(VLOOKUP(A17,[2]webService!$A:$I,7,FALSE),0)</f>
        <v>0</v>
      </c>
      <c r="L17">
        <f>IFERROR(VLOOKUP(A17,[2]webService!$A:$I,8,FALSE),0)</f>
        <v>0</v>
      </c>
      <c r="M17">
        <f>IFERROR(VLOOKUP(A17,[2]webService!$A:$I,9,FALSE),0)</f>
        <v>0</v>
      </c>
      <c r="N17">
        <f>IFERROR(VLOOKUP(A17,[3]soaBnafar!$A:$G,2,FALSE),0)</f>
        <v>0</v>
      </c>
      <c r="O17">
        <f>IFERROR(VLOOKUP(A17,[3]soaBnafar!$A:$G,3,FALSE),0)</f>
        <v>0</v>
      </c>
      <c r="P17">
        <f>IFERROR(VLOOKUP(A17,[3]soaBnafar!$A:$G,4,FALSE),0)</f>
        <v>0</v>
      </c>
      <c r="Q17">
        <f>IFERROR(VLOOKUP(A17,[3]soaBnafar!$A:$G,5,FALSE),0)</f>
        <v>0</v>
      </c>
      <c r="R17">
        <f>IFERROR(VLOOKUP(A17,[3]soaBnafar!$A:$G,6,FALSE),0)</f>
        <v>0</v>
      </c>
      <c r="S17">
        <f>IFERROR(VLOOKUP(A17,[3]soaBnafar!$A:$G,7,FALSE),0)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Não</v>
      </c>
      <c r="X17" t="str">
        <f t="shared" si="5"/>
        <v>Não</v>
      </c>
      <c r="Y17" t="str">
        <f t="shared" si="6"/>
        <v>Não</v>
      </c>
    </row>
    <row r="18" spans="1:25" x14ac:dyDescent="0.25">
      <c r="A18" s="5">
        <v>110032</v>
      </c>
      <c r="B18">
        <f>IFERROR(VLOOKUP(A18,[1]Monitoramento_Base_somente_disp!$A:$J,5,FALSE),0)</f>
        <v>0</v>
      </c>
      <c r="C18">
        <f>IFERROR(VLOOKUP(A18,[1]Monitoramento_Base_somente_disp!$A:$J,6,FALSE),0)</f>
        <v>95491958</v>
      </c>
      <c r="D18">
        <f>IFERROR(VLOOKUP(A18,[1]Monitoramento_Base_somente_disp!$A:$J,7,FALSE),0)</f>
        <v>0</v>
      </c>
      <c r="E18">
        <f>IFERROR(VLOOKUP(A18,[1]Monitoramento_Base_somente_disp!$A:$J,8,FALSE),0)</f>
        <v>0</v>
      </c>
      <c r="F18">
        <f>IFERROR(VLOOKUP(A18,[1]Monitoramento_Base_somente_disp!$A:$J,9,FALSE),0)</f>
        <v>0</v>
      </c>
      <c r="G18">
        <f>IFERROR(VLOOKUP(A18,[1]Monitoramento_Base_somente_disp!$A:$J,10,FALSE),0)</f>
        <v>0</v>
      </c>
      <c r="H18">
        <f>IFERROR(VLOOKUP(A18,[2]webService!$A:$I,4,FALSE),0)</f>
        <v>0</v>
      </c>
      <c r="I18">
        <f>IFERROR(VLOOKUP(A18,[2]webService!$A:$I,5,FALSE),0)</f>
        <v>0</v>
      </c>
      <c r="J18">
        <f>IFERROR(VLOOKUP(A18,[2]webService!$A:$I,6,FALSE),0)</f>
        <v>0</v>
      </c>
      <c r="K18">
        <f>IFERROR(VLOOKUP(A18,[2]webService!$A:$I,7,FALSE),0)</f>
        <v>0</v>
      </c>
      <c r="L18">
        <f>IFERROR(VLOOKUP(A18,[2]webService!$A:$I,8,FALSE),0)</f>
        <v>0</v>
      </c>
      <c r="M18">
        <f>IFERROR(VLOOKUP(A18,[2]webService!$A:$I,9,FALSE),0)</f>
        <v>0</v>
      </c>
      <c r="N18">
        <f>IFERROR(VLOOKUP(A18,[3]soaBnafar!$A:$G,2,FALSE),0)</f>
        <v>0</v>
      </c>
      <c r="O18">
        <f>IFERROR(VLOOKUP(A18,[3]soaBnafar!$A:$G,3,FALSE),0)</f>
        <v>0</v>
      </c>
      <c r="P18">
        <f>IFERROR(VLOOKUP(A18,[3]soaBnafar!$A:$G,4,FALSE),0)</f>
        <v>0</v>
      </c>
      <c r="Q18">
        <f>IFERROR(VLOOKUP(A18,[3]soaBnafar!$A:$G,5,FALSE),0)</f>
        <v>0</v>
      </c>
      <c r="R18">
        <f>IFERROR(VLOOKUP(A18,[3]soaBnafar!$A:$G,6,FALSE),0)</f>
        <v>0</v>
      </c>
      <c r="S18">
        <f>IFERROR(VLOOKUP(A18,[3]soaBnafar!$A:$G,7,FALSE),0)</f>
        <v>0</v>
      </c>
      <c r="T18" t="str">
        <f t="shared" si="1"/>
        <v>Não</v>
      </c>
      <c r="U18" t="str">
        <f t="shared" si="2"/>
        <v>Sim</v>
      </c>
      <c r="V18" t="str">
        <f t="shared" si="3"/>
        <v>Não</v>
      </c>
      <c r="W18" t="str">
        <f t="shared" si="4"/>
        <v>Não</v>
      </c>
      <c r="X18" t="str">
        <f t="shared" si="5"/>
        <v>Não</v>
      </c>
      <c r="Y18" t="str">
        <f t="shared" si="6"/>
        <v>Não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IFERROR(VLOOKUP(A19,[2]webService!$A:$I,4,FALSE),0)</f>
        <v>0</v>
      </c>
      <c r="I19">
        <f>IFERROR(VLOOKUP(A19,[2]webService!$A:$I,5,FALSE),0)</f>
        <v>0</v>
      </c>
      <c r="J19">
        <f>IFERROR(VLOOKUP(A19,[2]webService!$A:$I,6,FALSE),0)</f>
        <v>0</v>
      </c>
      <c r="K19">
        <f>IFERROR(VLOOKUP(A19,[2]webService!$A:$I,7,FALSE),0)</f>
        <v>0</v>
      </c>
      <c r="L19">
        <f>IFERROR(VLOOKUP(A19,[2]webService!$A:$I,8,FALSE),0)</f>
        <v>0</v>
      </c>
      <c r="M19">
        <f>IFERROR(VLOOKUP(A19,[2]webService!$A:$I,9,FALSE),0)</f>
        <v>0</v>
      </c>
      <c r="N19">
        <f>IFERROR(VLOOKUP(A19,[3]soaBnafar!$A:$G,2,FALSE),0)</f>
        <v>0</v>
      </c>
      <c r="O19">
        <f>IFERROR(VLOOKUP(A19,[3]soaBnafar!$A:$G,3,FALSE),0)</f>
        <v>0</v>
      </c>
      <c r="P19">
        <f>IFERROR(VLOOKUP(A19,[3]soaBnafar!$A:$G,4,FALSE),0)</f>
        <v>0</v>
      </c>
      <c r="Q19">
        <f>IFERROR(VLOOKUP(A19,[3]soaBnafar!$A:$G,5,FALSE),0)</f>
        <v>0</v>
      </c>
      <c r="R19">
        <f>IFERROR(VLOOKUP(A19,[3]soaBnafar!$A:$G,6,FALSE),0)</f>
        <v>0</v>
      </c>
      <c r="S19">
        <f>IFERROR(VLOOKUP(A19,[3]soaBnafar!$A:$G,7,FALSE),0)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9578442</v>
      </c>
      <c r="D20">
        <f>IFERROR(VLOOKUP(A20,[1]Monitoramento_Base_somente_disp!$A:$J,7,FALSE),0)</f>
        <v>0</v>
      </c>
      <c r="E20">
        <f>IFERROR(VLOOKUP(A20,[1]Monitoramento_Base_somente_disp!$A:$J,8,FALSE),0)</f>
        <v>0</v>
      </c>
      <c r="F20">
        <f>IFERROR(VLOOKUP(A20,[1]Monitoramento_Base_somente_disp!$A:$J,9,FALSE),0)</f>
        <v>0</v>
      </c>
      <c r="G20">
        <f>IFERROR(VLOOKUP(A20,[1]Monitoramento_Base_somente_disp!$A:$J,10,FALSE),0)</f>
        <v>0</v>
      </c>
      <c r="H20">
        <f>IFERROR(VLOOKUP(A20,[2]webService!$A:$I,4,FALSE),0)</f>
        <v>0</v>
      </c>
      <c r="I20">
        <f>IFERROR(VLOOKUP(A20,[2]webService!$A:$I,5,FALSE),0)</f>
        <v>0</v>
      </c>
      <c r="J20">
        <f>IFERROR(VLOOKUP(A20,[2]webService!$A:$I,6,FALSE),0)</f>
        <v>0</v>
      </c>
      <c r="K20">
        <f>IFERROR(VLOOKUP(A20,[2]webService!$A:$I,7,FALSE),0)</f>
        <v>0</v>
      </c>
      <c r="L20">
        <f>IFERROR(VLOOKUP(A20,[2]webService!$A:$I,8,FALSE),0)</f>
        <v>0</v>
      </c>
      <c r="M20">
        <f>IFERROR(VLOOKUP(A20,[2]webService!$A:$I,9,FALSE),0)</f>
        <v>0</v>
      </c>
      <c r="N20">
        <f>IFERROR(VLOOKUP(A20,[3]soaBnafar!$A:$G,2,FALSE),0)</f>
        <v>0</v>
      </c>
      <c r="O20">
        <f>IFERROR(VLOOKUP(A20,[3]soaBnafar!$A:$G,3,FALSE),0)</f>
        <v>0</v>
      </c>
      <c r="P20">
        <f>IFERROR(VLOOKUP(A20,[3]soaBnafar!$A:$G,4,FALSE),0)</f>
        <v>0</v>
      </c>
      <c r="Q20">
        <f>IFERROR(VLOOKUP(A20,[3]soaBnafar!$A:$G,5,FALSE),0)</f>
        <v>0</v>
      </c>
      <c r="R20">
        <f>IFERROR(VLOOKUP(A20,[3]soaBnafar!$A:$G,6,FALSE),0)</f>
        <v>0</v>
      </c>
      <c r="S20">
        <f>IFERROR(VLOOKUP(A20,[3]soaBnafar!$A:$G,7,FALSE),0)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Não</v>
      </c>
      <c r="X20" t="str">
        <f t="shared" si="5"/>
        <v>Não</v>
      </c>
      <c r="Y20" t="str">
        <f t="shared" si="6"/>
        <v>Não</v>
      </c>
    </row>
    <row r="21" spans="1:25" x14ac:dyDescent="0.25">
      <c r="A21" s="5">
        <v>110040</v>
      </c>
      <c r="B21">
        <f>IFERROR(VLOOKUP(A21,[1]Monitoramento_Base_somente_disp!$A:$J,5,FALSE),0)</f>
        <v>1940</v>
      </c>
      <c r="C21">
        <f>IFERROR(VLOOKUP(A21,[1]Monitoramento_Base_somente_disp!$A:$J,6,FALSE),0)</f>
        <v>16474928</v>
      </c>
      <c r="D21">
        <f>IFERROR(VLOOKUP(A21,[1]Monitoramento_Base_somente_disp!$A:$J,7,FALSE),0)</f>
        <v>0</v>
      </c>
      <c r="E21">
        <f>IFERROR(VLOOKUP(A21,[1]Monitoramento_Base_somente_disp!$A:$J,8,FALSE),0)</f>
        <v>0</v>
      </c>
      <c r="F21">
        <f>IFERROR(VLOOKUP(A21,[1]Monitoramento_Base_somente_disp!$A:$J,9,FALSE),0)</f>
        <v>0</v>
      </c>
      <c r="G21">
        <f>IFERROR(VLOOKUP(A21,[1]Monitoramento_Base_somente_disp!$A:$J,10,FALSE),0)</f>
        <v>0</v>
      </c>
      <c r="H21">
        <f>IFERROR(VLOOKUP(A21,[2]webService!$A:$I,4,FALSE),0)</f>
        <v>0</v>
      </c>
      <c r="I21">
        <f>IFERROR(VLOOKUP(A21,[2]webService!$A:$I,5,FALSE),0)</f>
        <v>0</v>
      </c>
      <c r="J21">
        <f>IFERROR(VLOOKUP(A21,[2]webService!$A:$I,6,FALSE),0)</f>
        <v>0</v>
      </c>
      <c r="K21">
        <f>IFERROR(VLOOKUP(A21,[2]webService!$A:$I,7,FALSE),0)</f>
        <v>0</v>
      </c>
      <c r="L21">
        <f>IFERROR(VLOOKUP(A21,[2]webService!$A:$I,8,FALSE),0)</f>
        <v>0</v>
      </c>
      <c r="M21">
        <f>IFERROR(VLOOKUP(A21,[2]webService!$A:$I,9,FALSE),0)</f>
        <v>0</v>
      </c>
      <c r="N21">
        <f>IFERROR(VLOOKUP(A21,[3]soaBnafar!$A:$G,2,FALSE),0)</f>
        <v>0</v>
      </c>
      <c r="O21">
        <f>IFERROR(VLOOKUP(A21,[3]soaBnafar!$A:$G,3,FALSE),0)</f>
        <v>0</v>
      </c>
      <c r="P21">
        <f>IFERROR(VLOOKUP(A21,[3]soaBnafar!$A:$G,4,FALSE),0)</f>
        <v>0</v>
      </c>
      <c r="Q21">
        <f>IFERROR(VLOOKUP(A21,[3]soaBnafar!$A:$G,5,FALSE),0)</f>
        <v>0</v>
      </c>
      <c r="R21">
        <f>IFERROR(VLOOKUP(A21,[3]soaBnafar!$A:$G,6,FALSE),0)</f>
        <v>0</v>
      </c>
      <c r="S21">
        <f>IFERROR(VLOOKUP(A21,[3]soaBnafar!$A:$G,7,FALSE),0)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Não</v>
      </c>
      <c r="W21" t="str">
        <f t="shared" si="4"/>
        <v>Não</v>
      </c>
      <c r="X21" t="str">
        <f t="shared" si="5"/>
        <v>Não</v>
      </c>
      <c r="Y21" t="str">
        <f t="shared" si="6"/>
        <v>Não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26400</v>
      </c>
      <c r="D22">
        <f>IFERROR(VLOOKUP(A22,[1]Monitoramento_Base_somente_disp!$A:$J,7,FALSE),0)</f>
        <v>0</v>
      </c>
      <c r="E22">
        <f>IFERROR(VLOOKUP(A22,[1]Monitoramento_Base_somente_disp!$A:$J,8,FALSE),0)</f>
        <v>0</v>
      </c>
      <c r="F22">
        <f>IFERROR(VLOOKUP(A22,[1]Monitoramento_Base_somente_disp!$A:$J,9,FALSE),0)</f>
        <v>0</v>
      </c>
      <c r="G22">
        <f>IFERROR(VLOOKUP(A22,[1]Monitoramento_Base_somente_disp!$A:$J,10,FALSE),0)</f>
        <v>0</v>
      </c>
      <c r="H22">
        <f>IFERROR(VLOOKUP(A22,[2]webService!$A:$I,4,FALSE),0)</f>
        <v>0</v>
      </c>
      <c r="I22">
        <f>IFERROR(VLOOKUP(A22,[2]webService!$A:$I,5,FALSE),0)</f>
        <v>0</v>
      </c>
      <c r="J22">
        <f>IFERROR(VLOOKUP(A22,[2]webService!$A:$I,6,FALSE),0)</f>
        <v>0</v>
      </c>
      <c r="K22">
        <f>IFERROR(VLOOKUP(A22,[2]webService!$A:$I,7,FALSE),0)</f>
        <v>0</v>
      </c>
      <c r="L22">
        <f>IFERROR(VLOOKUP(A22,[2]webService!$A:$I,8,FALSE),0)</f>
        <v>0</v>
      </c>
      <c r="M22">
        <f>IFERROR(VLOOKUP(A22,[2]webService!$A:$I,9,FALSE),0)</f>
        <v>0</v>
      </c>
      <c r="N22">
        <f>IFERROR(VLOOKUP(A22,[3]soaBnafar!$A:$G,2,FALSE),0)</f>
        <v>0</v>
      </c>
      <c r="O22">
        <f>IFERROR(VLOOKUP(A22,[3]soaBnafar!$A:$G,3,FALSE),0)</f>
        <v>738140</v>
      </c>
      <c r="P22">
        <f>IFERROR(VLOOKUP(A22,[3]soaBnafar!$A:$G,4,FALSE),0)</f>
        <v>0</v>
      </c>
      <c r="Q22">
        <f>IFERROR(VLOOKUP(A22,[3]soaBnafar!$A:$G,5,FALSE),0)</f>
        <v>0</v>
      </c>
      <c r="R22">
        <f>IFERROR(VLOOKUP(A22,[3]soaBnafar!$A:$G,6,FALSE),0)</f>
        <v>0</v>
      </c>
      <c r="S22">
        <f>IFERROR(VLOOKUP(A22,[3]soaBnafar!$A:$G,7,FALSE),0)</f>
        <v>0</v>
      </c>
      <c r="T22" t="str">
        <f t="shared" si="1"/>
        <v>Não</v>
      </c>
      <c r="U22" t="str">
        <f t="shared" si="2"/>
        <v>Sim</v>
      </c>
      <c r="V22" t="str">
        <f t="shared" si="3"/>
        <v>Não</v>
      </c>
      <c r="W22" t="str">
        <f t="shared" si="4"/>
        <v>Não</v>
      </c>
      <c r="X22" t="str">
        <f t="shared" si="5"/>
        <v>Não</v>
      </c>
      <c r="Y22" t="str">
        <f t="shared" si="6"/>
        <v>Não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3936462</v>
      </c>
      <c r="D23">
        <f>IFERROR(VLOOKUP(A23,[1]Monitoramento_Base_somente_disp!$A:$J,7,FALSE),0)</f>
        <v>0</v>
      </c>
      <c r="E23">
        <f>IFERROR(VLOOKUP(A23,[1]Monitoramento_Base_somente_disp!$A:$J,8,FALSE),0)</f>
        <v>0</v>
      </c>
      <c r="F23">
        <f>IFERROR(VLOOKUP(A23,[1]Monitoramento_Base_somente_disp!$A:$J,9,FALSE),0)</f>
        <v>0</v>
      </c>
      <c r="G23">
        <f>IFERROR(VLOOKUP(A23,[1]Monitoramento_Base_somente_disp!$A:$J,10,FALSE),0)</f>
        <v>0</v>
      </c>
      <c r="H23">
        <f>IFERROR(VLOOKUP(A23,[2]webService!$A:$I,4,FALSE),0)</f>
        <v>0</v>
      </c>
      <c r="I23">
        <f>IFERROR(VLOOKUP(A23,[2]webService!$A:$I,5,FALSE),0)</f>
        <v>0</v>
      </c>
      <c r="J23">
        <f>IFERROR(VLOOKUP(A23,[2]webService!$A:$I,6,FALSE),0)</f>
        <v>0</v>
      </c>
      <c r="K23">
        <f>IFERROR(VLOOKUP(A23,[2]webService!$A:$I,7,FALSE),0)</f>
        <v>0</v>
      </c>
      <c r="L23">
        <f>IFERROR(VLOOKUP(A23,[2]webService!$A:$I,8,FALSE),0)</f>
        <v>0</v>
      </c>
      <c r="M23">
        <f>IFERROR(VLOOKUP(A23,[2]webService!$A:$I,9,FALSE),0)</f>
        <v>0</v>
      </c>
      <c r="N23">
        <f>IFERROR(VLOOKUP(A23,[3]soaBnafar!$A:$G,2,FALSE),0)</f>
        <v>0</v>
      </c>
      <c r="O23">
        <f>IFERROR(VLOOKUP(A23,[3]soaBnafar!$A:$G,3,FALSE),0)</f>
        <v>0</v>
      </c>
      <c r="P23">
        <f>IFERROR(VLOOKUP(A23,[3]soaBnafar!$A:$G,4,FALSE),0)</f>
        <v>0</v>
      </c>
      <c r="Q23">
        <f>IFERROR(VLOOKUP(A23,[3]soaBnafar!$A:$G,5,FALSE),0)</f>
        <v>0</v>
      </c>
      <c r="R23">
        <f>IFERROR(VLOOKUP(A23,[3]soaBnafar!$A:$G,6,FALSE),0)</f>
        <v>0</v>
      </c>
      <c r="S23">
        <f>IFERROR(VLOOKUP(A23,[3]soaBnafar!$A:$G,7,FALSE),0)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Não</v>
      </c>
      <c r="X23" t="str">
        <f t="shared" si="5"/>
        <v>Não</v>
      </c>
      <c r="Y23" t="str">
        <f t="shared" si="6"/>
        <v>Não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IFERROR(VLOOKUP(A24,[2]webService!$A:$I,4,FALSE),0)</f>
        <v>0</v>
      </c>
      <c r="I24">
        <f>IFERROR(VLOOKUP(A24,[2]webService!$A:$I,5,FALSE),0)</f>
        <v>0</v>
      </c>
      <c r="J24">
        <f>IFERROR(VLOOKUP(A24,[2]webService!$A:$I,6,FALSE),0)</f>
        <v>0</v>
      </c>
      <c r="K24">
        <f>IFERROR(VLOOKUP(A24,[2]webService!$A:$I,7,FALSE),0)</f>
        <v>0</v>
      </c>
      <c r="L24">
        <f>IFERROR(VLOOKUP(A24,[2]webService!$A:$I,8,FALSE),0)</f>
        <v>0</v>
      </c>
      <c r="M24">
        <f>IFERROR(VLOOKUP(A24,[2]webService!$A:$I,9,FALSE),0)</f>
        <v>0</v>
      </c>
      <c r="N24">
        <f>IFERROR(VLOOKUP(A24,[3]soaBnafar!$A:$G,2,FALSE),0)</f>
        <v>0</v>
      </c>
      <c r="O24">
        <f>IFERROR(VLOOKUP(A24,[3]soaBnafar!$A:$G,3,FALSE),0)</f>
        <v>0</v>
      </c>
      <c r="P24">
        <f>IFERROR(VLOOKUP(A24,[3]soaBnafar!$A:$G,4,FALSE),0)</f>
        <v>0</v>
      </c>
      <c r="Q24">
        <f>IFERROR(VLOOKUP(A24,[3]soaBnafar!$A:$G,5,FALSE),0)</f>
        <v>0</v>
      </c>
      <c r="R24">
        <f>IFERROR(VLOOKUP(A24,[3]soaBnafar!$A:$G,6,FALSE),0)</f>
        <v>0</v>
      </c>
      <c r="S24">
        <f>IFERROR(VLOOKUP(A24,[3]soaBnafar!$A:$G,7,FALSE),0)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30507</v>
      </c>
      <c r="C25">
        <f>IFERROR(VLOOKUP(A25,[1]Monitoramento_Base_somente_disp!$A:$J,6,FALSE),0)</f>
        <v>14326172</v>
      </c>
      <c r="D25">
        <f>IFERROR(VLOOKUP(A25,[1]Monitoramento_Base_somente_disp!$A:$J,7,FALSE),0)</f>
        <v>0</v>
      </c>
      <c r="E25">
        <f>IFERROR(VLOOKUP(A25,[1]Monitoramento_Base_somente_disp!$A:$J,8,FALSE),0)</f>
        <v>0</v>
      </c>
      <c r="F25">
        <f>IFERROR(VLOOKUP(A25,[1]Monitoramento_Base_somente_disp!$A:$J,9,FALSE),0)</f>
        <v>0</v>
      </c>
      <c r="G25">
        <f>IFERROR(VLOOKUP(A25,[1]Monitoramento_Base_somente_disp!$A:$J,10,FALSE),0)</f>
        <v>0</v>
      </c>
      <c r="H25">
        <f>IFERROR(VLOOKUP(A25,[2]webService!$A:$I,4,FALSE),0)</f>
        <v>0</v>
      </c>
      <c r="I25">
        <f>IFERROR(VLOOKUP(A25,[2]webService!$A:$I,5,FALSE),0)</f>
        <v>0</v>
      </c>
      <c r="J25">
        <f>IFERROR(VLOOKUP(A25,[2]webService!$A:$I,6,FALSE),0)</f>
        <v>0</v>
      </c>
      <c r="K25">
        <f>IFERROR(VLOOKUP(A25,[2]webService!$A:$I,7,FALSE),0)</f>
        <v>0</v>
      </c>
      <c r="L25">
        <f>IFERROR(VLOOKUP(A25,[2]webService!$A:$I,8,FALSE),0)</f>
        <v>0</v>
      </c>
      <c r="M25">
        <f>IFERROR(VLOOKUP(A25,[2]webService!$A:$I,9,FALSE),0)</f>
        <v>0</v>
      </c>
      <c r="N25">
        <f>IFERROR(VLOOKUP(A25,[3]soaBnafar!$A:$G,2,FALSE),0)</f>
        <v>0</v>
      </c>
      <c r="O25">
        <f>IFERROR(VLOOKUP(A25,[3]soaBnafar!$A:$G,3,FALSE),0)</f>
        <v>0</v>
      </c>
      <c r="P25">
        <f>IFERROR(VLOOKUP(A25,[3]soaBnafar!$A:$G,4,FALSE),0)</f>
        <v>0</v>
      </c>
      <c r="Q25">
        <f>IFERROR(VLOOKUP(A25,[3]soaBnafar!$A:$G,5,FALSE),0)</f>
        <v>0</v>
      </c>
      <c r="R25">
        <f>IFERROR(VLOOKUP(A25,[3]soaBnafar!$A:$G,6,FALSE),0)</f>
        <v>0</v>
      </c>
      <c r="S25">
        <f>IFERROR(VLOOKUP(A25,[3]soaBnafar!$A:$G,7,FALSE),0)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Não</v>
      </c>
      <c r="W25" t="str">
        <f t="shared" si="4"/>
        <v>Não</v>
      </c>
      <c r="X25" t="str">
        <f t="shared" si="5"/>
        <v>Não</v>
      </c>
      <c r="Y25" t="str">
        <f t="shared" si="6"/>
        <v>Não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5111976</v>
      </c>
      <c r="D26">
        <f>IFERROR(VLOOKUP(A26,[1]Monitoramento_Base_somente_disp!$A:$J,7,FALSE),0)</f>
        <v>0</v>
      </c>
      <c r="E26">
        <f>IFERROR(VLOOKUP(A26,[1]Monitoramento_Base_somente_disp!$A:$J,8,FALSE),0)</f>
        <v>0</v>
      </c>
      <c r="F26">
        <f>IFERROR(VLOOKUP(A26,[1]Monitoramento_Base_somente_disp!$A:$J,9,FALSE),0)</f>
        <v>0</v>
      </c>
      <c r="G26">
        <f>IFERROR(VLOOKUP(A26,[1]Monitoramento_Base_somente_disp!$A:$J,10,FALSE),0)</f>
        <v>0</v>
      </c>
      <c r="H26">
        <f>IFERROR(VLOOKUP(A26,[2]webService!$A:$I,4,FALSE),0)</f>
        <v>0</v>
      </c>
      <c r="I26">
        <f>IFERROR(VLOOKUP(A26,[2]webService!$A:$I,5,FALSE),0)</f>
        <v>0</v>
      </c>
      <c r="J26">
        <f>IFERROR(VLOOKUP(A26,[2]webService!$A:$I,6,FALSE),0)</f>
        <v>0</v>
      </c>
      <c r="K26">
        <f>IFERROR(VLOOKUP(A26,[2]webService!$A:$I,7,FALSE),0)</f>
        <v>0</v>
      </c>
      <c r="L26">
        <f>IFERROR(VLOOKUP(A26,[2]webService!$A:$I,8,FALSE),0)</f>
        <v>0</v>
      </c>
      <c r="M26">
        <f>IFERROR(VLOOKUP(A26,[2]webService!$A:$I,9,FALSE),0)</f>
        <v>0</v>
      </c>
      <c r="N26">
        <f>IFERROR(VLOOKUP(A26,[3]soaBnafar!$A:$G,2,FALSE),0)</f>
        <v>0</v>
      </c>
      <c r="O26">
        <f>IFERROR(VLOOKUP(A26,[3]soaBnafar!$A:$G,3,FALSE),0)</f>
        <v>0</v>
      </c>
      <c r="P26">
        <f>IFERROR(VLOOKUP(A26,[3]soaBnafar!$A:$G,4,FALSE),0)</f>
        <v>0</v>
      </c>
      <c r="Q26">
        <f>IFERROR(VLOOKUP(A26,[3]soaBnafar!$A:$G,5,FALSE),0)</f>
        <v>0</v>
      </c>
      <c r="R26">
        <f>IFERROR(VLOOKUP(A26,[3]soaBnafar!$A:$G,6,FALSE),0)</f>
        <v>0</v>
      </c>
      <c r="S26">
        <f>IFERROR(VLOOKUP(A26,[3]soaBnafar!$A:$G,7,FALSE),0)</f>
        <v>0</v>
      </c>
      <c r="T26" t="str">
        <f t="shared" si="1"/>
        <v>Não</v>
      </c>
      <c r="U26" t="str">
        <f t="shared" si="2"/>
        <v>Sim</v>
      </c>
      <c r="V26" t="str">
        <f t="shared" si="3"/>
        <v>Não</v>
      </c>
      <c r="W26" t="str">
        <f t="shared" si="4"/>
        <v>Não</v>
      </c>
      <c r="X26" t="str">
        <f t="shared" si="5"/>
        <v>Não</v>
      </c>
      <c r="Y26" t="str">
        <f t="shared" si="6"/>
        <v>Não</v>
      </c>
    </row>
    <row r="27" spans="1:25" x14ac:dyDescent="0.25">
      <c r="A27" s="5">
        <v>110120</v>
      </c>
      <c r="B27">
        <f>IFERROR(VLOOKUP(A27,[1]Monitoramento_Base_somente_disp!$A:$J,5,FALSE),0)</f>
        <v>22060</v>
      </c>
      <c r="C27">
        <f>IFERROR(VLOOKUP(A27,[1]Monitoramento_Base_somente_disp!$A:$J,6,FALSE),0)</f>
        <v>10606458</v>
      </c>
      <c r="D27">
        <f>IFERROR(VLOOKUP(A27,[1]Monitoramento_Base_somente_disp!$A:$J,7,FALSE),0)</f>
        <v>0</v>
      </c>
      <c r="E27">
        <f>IFERROR(VLOOKUP(A27,[1]Monitoramento_Base_somente_disp!$A:$J,8,FALSE),0)</f>
        <v>0</v>
      </c>
      <c r="F27">
        <f>IFERROR(VLOOKUP(A27,[1]Monitoramento_Base_somente_disp!$A:$J,9,FALSE),0)</f>
        <v>0</v>
      </c>
      <c r="G27">
        <f>IFERROR(VLOOKUP(A27,[1]Monitoramento_Base_somente_disp!$A:$J,10,FALSE),0)</f>
        <v>0</v>
      </c>
      <c r="H27">
        <f>IFERROR(VLOOKUP(A27,[2]webService!$A:$I,4,FALSE),0)</f>
        <v>0</v>
      </c>
      <c r="I27">
        <f>IFERROR(VLOOKUP(A27,[2]webService!$A:$I,5,FALSE),0)</f>
        <v>0</v>
      </c>
      <c r="J27">
        <f>IFERROR(VLOOKUP(A27,[2]webService!$A:$I,6,FALSE),0)</f>
        <v>0</v>
      </c>
      <c r="K27">
        <f>IFERROR(VLOOKUP(A27,[2]webService!$A:$I,7,FALSE),0)</f>
        <v>0</v>
      </c>
      <c r="L27">
        <f>IFERROR(VLOOKUP(A27,[2]webService!$A:$I,8,FALSE),0)</f>
        <v>0</v>
      </c>
      <c r="M27">
        <f>IFERROR(VLOOKUP(A27,[2]webService!$A:$I,9,FALSE),0)</f>
        <v>0</v>
      </c>
      <c r="N27">
        <f>IFERROR(VLOOKUP(A27,[3]soaBnafar!$A:$G,2,FALSE),0)</f>
        <v>0</v>
      </c>
      <c r="O27">
        <f>IFERROR(VLOOKUP(A27,[3]soaBnafar!$A:$G,3,FALSE),0)</f>
        <v>0</v>
      </c>
      <c r="P27">
        <f>IFERROR(VLOOKUP(A27,[3]soaBnafar!$A:$G,4,FALSE),0)</f>
        <v>0</v>
      </c>
      <c r="Q27">
        <f>IFERROR(VLOOKUP(A27,[3]soaBnafar!$A:$G,5,FALSE),0)</f>
        <v>0</v>
      </c>
      <c r="R27">
        <f>IFERROR(VLOOKUP(A27,[3]soaBnafar!$A:$G,6,FALSE),0)</f>
        <v>0</v>
      </c>
      <c r="S27">
        <f>IFERROR(VLOOKUP(A27,[3]soaBnafar!$A:$G,7,FALSE),0)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Não</v>
      </c>
      <c r="W27" t="str">
        <f t="shared" si="4"/>
        <v>Não</v>
      </c>
      <c r="X27" t="str">
        <f t="shared" si="5"/>
        <v>Não</v>
      </c>
      <c r="Y27" t="str">
        <f t="shared" si="6"/>
        <v>Não</v>
      </c>
    </row>
    <row r="28" spans="1:25" x14ac:dyDescent="0.25">
      <c r="A28" s="5">
        <v>110130</v>
      </c>
      <c r="B28">
        <f>IFERROR(VLOOKUP(A28,[1]Monitoramento_Base_somente_disp!$A:$J,5,FALSE),0)</f>
        <v>25705</v>
      </c>
      <c r="C28">
        <f>IFERROR(VLOOKUP(A28,[1]Monitoramento_Base_somente_disp!$A:$J,6,FALSE),0)</f>
        <v>24029829</v>
      </c>
      <c r="D28">
        <f>IFERROR(VLOOKUP(A28,[1]Monitoramento_Base_somente_disp!$A:$J,7,FALSE),0)</f>
        <v>0</v>
      </c>
      <c r="E28">
        <f>IFERROR(VLOOKUP(A28,[1]Monitoramento_Base_somente_disp!$A:$J,8,FALSE),0)</f>
        <v>0</v>
      </c>
      <c r="F28">
        <f>IFERROR(VLOOKUP(A28,[1]Monitoramento_Base_somente_disp!$A:$J,9,FALSE),0)</f>
        <v>0</v>
      </c>
      <c r="G28">
        <f>IFERROR(VLOOKUP(A28,[1]Monitoramento_Base_somente_disp!$A:$J,10,FALSE),0)</f>
        <v>0</v>
      </c>
      <c r="H28">
        <f>IFERROR(VLOOKUP(A28,[2]webService!$A:$I,4,FALSE),0)</f>
        <v>0</v>
      </c>
      <c r="I28">
        <f>IFERROR(VLOOKUP(A28,[2]webService!$A:$I,5,FALSE),0)</f>
        <v>0</v>
      </c>
      <c r="J28">
        <f>IFERROR(VLOOKUP(A28,[2]webService!$A:$I,6,FALSE),0)</f>
        <v>0</v>
      </c>
      <c r="K28">
        <f>IFERROR(VLOOKUP(A28,[2]webService!$A:$I,7,FALSE),0)</f>
        <v>0</v>
      </c>
      <c r="L28">
        <f>IFERROR(VLOOKUP(A28,[2]webService!$A:$I,8,FALSE),0)</f>
        <v>0</v>
      </c>
      <c r="M28">
        <f>IFERROR(VLOOKUP(A28,[2]webService!$A:$I,9,FALSE),0)</f>
        <v>0</v>
      </c>
      <c r="N28">
        <f>IFERROR(VLOOKUP(A28,[3]soaBnafar!$A:$G,2,FALSE),0)</f>
        <v>0</v>
      </c>
      <c r="O28">
        <f>IFERROR(VLOOKUP(A28,[3]soaBnafar!$A:$G,3,FALSE),0)</f>
        <v>0</v>
      </c>
      <c r="P28">
        <f>IFERROR(VLOOKUP(A28,[3]soaBnafar!$A:$G,4,FALSE),0)</f>
        <v>0</v>
      </c>
      <c r="Q28">
        <f>IFERROR(VLOOKUP(A28,[3]soaBnafar!$A:$G,5,FALSE),0)</f>
        <v>0</v>
      </c>
      <c r="R28">
        <f>IFERROR(VLOOKUP(A28,[3]soaBnafar!$A:$G,6,FALSE),0)</f>
        <v>0</v>
      </c>
      <c r="S28">
        <f>IFERROR(VLOOKUP(A28,[3]soaBnafar!$A:$G,7,FALSE),0)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Não</v>
      </c>
      <c r="W28" t="str">
        <f t="shared" si="4"/>
        <v>Não</v>
      </c>
      <c r="X28" t="str">
        <f t="shared" si="5"/>
        <v>Não</v>
      </c>
      <c r="Y28" t="str">
        <f t="shared" si="6"/>
        <v>Não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8854920</v>
      </c>
      <c r="D29">
        <f>IFERROR(VLOOKUP(A29,[1]Monitoramento_Base_somente_disp!$A:$J,7,FALSE),0)</f>
        <v>0</v>
      </c>
      <c r="E29">
        <f>IFERROR(VLOOKUP(A29,[1]Monitoramento_Base_somente_disp!$A:$J,8,FALSE),0)</f>
        <v>0</v>
      </c>
      <c r="F29">
        <f>IFERROR(VLOOKUP(A29,[1]Monitoramento_Base_somente_disp!$A:$J,9,FALSE),0)</f>
        <v>0</v>
      </c>
      <c r="G29">
        <f>IFERROR(VLOOKUP(A29,[1]Monitoramento_Base_somente_disp!$A:$J,10,FALSE),0)</f>
        <v>0</v>
      </c>
      <c r="H29">
        <f>IFERROR(VLOOKUP(A29,[2]webService!$A:$I,4,FALSE),0)</f>
        <v>0</v>
      </c>
      <c r="I29">
        <f>IFERROR(VLOOKUP(A29,[2]webService!$A:$I,5,FALSE),0)</f>
        <v>0</v>
      </c>
      <c r="J29">
        <f>IFERROR(VLOOKUP(A29,[2]webService!$A:$I,6,FALSE),0)</f>
        <v>0</v>
      </c>
      <c r="K29">
        <f>IFERROR(VLOOKUP(A29,[2]webService!$A:$I,7,FALSE),0)</f>
        <v>0</v>
      </c>
      <c r="L29">
        <f>IFERROR(VLOOKUP(A29,[2]webService!$A:$I,8,FALSE),0)</f>
        <v>0</v>
      </c>
      <c r="M29">
        <f>IFERROR(VLOOKUP(A29,[2]webService!$A:$I,9,FALSE),0)</f>
        <v>0</v>
      </c>
      <c r="N29">
        <f>IFERROR(VLOOKUP(A29,[3]soaBnafar!$A:$G,2,FALSE),0)</f>
        <v>0</v>
      </c>
      <c r="O29">
        <f>IFERROR(VLOOKUP(A29,[3]soaBnafar!$A:$G,3,FALSE),0)</f>
        <v>11608</v>
      </c>
      <c r="P29">
        <f>IFERROR(VLOOKUP(A29,[3]soaBnafar!$A:$G,4,FALSE),0)</f>
        <v>0</v>
      </c>
      <c r="Q29">
        <f>IFERROR(VLOOKUP(A29,[3]soaBnafar!$A:$G,5,FALSE),0)</f>
        <v>0</v>
      </c>
      <c r="R29">
        <f>IFERROR(VLOOKUP(A29,[3]soaBnafar!$A:$G,6,FALSE),0)</f>
        <v>0</v>
      </c>
      <c r="S29">
        <f>IFERROR(VLOOKUP(A29,[3]soaBnafar!$A:$G,7,FALSE),0)</f>
        <v>0</v>
      </c>
      <c r="T29" t="str">
        <f t="shared" si="1"/>
        <v>Não</v>
      </c>
      <c r="U29" t="str">
        <f t="shared" si="2"/>
        <v>Sim</v>
      </c>
      <c r="V29" t="str">
        <f t="shared" si="3"/>
        <v>Não</v>
      </c>
      <c r="W29" t="str">
        <f t="shared" si="4"/>
        <v>Não</v>
      </c>
      <c r="X29" t="str">
        <f t="shared" si="5"/>
        <v>Não</v>
      </c>
      <c r="Y29" t="str">
        <f t="shared" si="6"/>
        <v>Não</v>
      </c>
    </row>
    <row r="30" spans="1:25" x14ac:dyDescent="0.25">
      <c r="A30" s="5">
        <v>110143</v>
      </c>
      <c r="B30">
        <f>IFERROR(VLOOKUP(A30,[1]Monitoramento_Base_somente_disp!$A:$J,5,FALSE),0)</f>
        <v>8116</v>
      </c>
      <c r="C30">
        <f>IFERROR(VLOOKUP(A30,[1]Monitoramento_Base_somente_disp!$A:$J,6,FALSE),0)</f>
        <v>2441415</v>
      </c>
      <c r="D30">
        <f>IFERROR(VLOOKUP(A30,[1]Monitoramento_Base_somente_disp!$A:$J,7,FALSE),0)</f>
        <v>0</v>
      </c>
      <c r="E30">
        <f>IFERROR(VLOOKUP(A30,[1]Monitoramento_Base_somente_disp!$A:$J,8,FALSE),0)</f>
        <v>0</v>
      </c>
      <c r="F30">
        <f>IFERROR(VLOOKUP(A30,[1]Monitoramento_Base_somente_disp!$A:$J,9,FALSE),0)</f>
        <v>0</v>
      </c>
      <c r="G30">
        <f>IFERROR(VLOOKUP(A30,[1]Monitoramento_Base_somente_disp!$A:$J,10,FALSE),0)</f>
        <v>0</v>
      </c>
      <c r="H30">
        <f>IFERROR(VLOOKUP(A30,[2]webService!$A:$I,4,FALSE),0)</f>
        <v>0</v>
      </c>
      <c r="I30">
        <f>IFERROR(VLOOKUP(A30,[2]webService!$A:$I,5,FALSE),0)</f>
        <v>0</v>
      </c>
      <c r="J30">
        <f>IFERROR(VLOOKUP(A30,[2]webService!$A:$I,6,FALSE),0)</f>
        <v>0</v>
      </c>
      <c r="K30">
        <f>IFERROR(VLOOKUP(A30,[2]webService!$A:$I,7,FALSE),0)</f>
        <v>0</v>
      </c>
      <c r="L30">
        <f>IFERROR(VLOOKUP(A30,[2]webService!$A:$I,8,FALSE),0)</f>
        <v>0</v>
      </c>
      <c r="M30">
        <f>IFERROR(VLOOKUP(A30,[2]webService!$A:$I,9,FALSE),0)</f>
        <v>0</v>
      </c>
      <c r="N30">
        <f>IFERROR(VLOOKUP(A30,[3]soaBnafar!$A:$G,2,FALSE),0)</f>
        <v>0</v>
      </c>
      <c r="O30">
        <f>IFERROR(VLOOKUP(A30,[3]soaBnafar!$A:$G,3,FALSE),0)</f>
        <v>0</v>
      </c>
      <c r="P30">
        <f>IFERROR(VLOOKUP(A30,[3]soaBnafar!$A:$G,4,FALSE),0)</f>
        <v>0</v>
      </c>
      <c r="Q30">
        <f>IFERROR(VLOOKUP(A30,[3]soaBnafar!$A:$G,5,FALSE),0)</f>
        <v>0</v>
      </c>
      <c r="R30">
        <f>IFERROR(VLOOKUP(A30,[3]soaBnafar!$A:$G,6,FALSE),0)</f>
        <v>0</v>
      </c>
      <c r="S30">
        <f>IFERROR(VLOOKUP(A30,[3]soaBnafar!$A:$G,7,FALSE),0)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Não</v>
      </c>
      <c r="W30" t="str">
        <f t="shared" si="4"/>
        <v>Não</v>
      </c>
      <c r="X30" t="str">
        <f t="shared" si="5"/>
        <v>Não</v>
      </c>
      <c r="Y30" t="str">
        <f t="shared" si="6"/>
        <v>Não</v>
      </c>
    </row>
    <row r="31" spans="1:25" x14ac:dyDescent="0.25">
      <c r="A31" s="5">
        <v>110147</v>
      </c>
      <c r="B31">
        <f>IFERROR(VLOOKUP(A31,[1]Monitoramento_Base_somente_disp!$A:$J,5,FALSE),0)</f>
        <v>9390</v>
      </c>
      <c r="C31">
        <f>IFERROR(VLOOKUP(A31,[1]Monitoramento_Base_somente_disp!$A:$J,6,FALSE),0)</f>
        <v>3710526</v>
      </c>
      <c r="D31">
        <f>IFERROR(VLOOKUP(A31,[1]Monitoramento_Base_somente_disp!$A:$J,7,FALSE),0)</f>
        <v>0</v>
      </c>
      <c r="E31">
        <f>IFERROR(VLOOKUP(A31,[1]Monitoramento_Base_somente_disp!$A:$J,8,FALSE),0)</f>
        <v>0</v>
      </c>
      <c r="F31">
        <f>IFERROR(VLOOKUP(A31,[1]Monitoramento_Base_somente_disp!$A:$J,9,FALSE),0)</f>
        <v>0</v>
      </c>
      <c r="G31">
        <f>IFERROR(VLOOKUP(A31,[1]Monitoramento_Base_somente_disp!$A:$J,10,FALSE),0)</f>
        <v>0</v>
      </c>
      <c r="H31">
        <f>IFERROR(VLOOKUP(A31,[2]webService!$A:$I,4,FALSE),0)</f>
        <v>0</v>
      </c>
      <c r="I31">
        <f>IFERROR(VLOOKUP(A31,[2]webService!$A:$I,5,FALSE),0)</f>
        <v>0</v>
      </c>
      <c r="J31">
        <f>IFERROR(VLOOKUP(A31,[2]webService!$A:$I,6,FALSE),0)</f>
        <v>0</v>
      </c>
      <c r="K31">
        <f>IFERROR(VLOOKUP(A31,[2]webService!$A:$I,7,FALSE),0)</f>
        <v>0</v>
      </c>
      <c r="L31">
        <f>IFERROR(VLOOKUP(A31,[2]webService!$A:$I,8,FALSE),0)</f>
        <v>0</v>
      </c>
      <c r="M31">
        <f>IFERROR(VLOOKUP(A31,[2]webService!$A:$I,9,FALSE),0)</f>
        <v>0</v>
      </c>
      <c r="N31">
        <f>IFERROR(VLOOKUP(A31,[3]soaBnafar!$A:$G,2,FALSE),0)</f>
        <v>0</v>
      </c>
      <c r="O31">
        <f>IFERROR(VLOOKUP(A31,[3]soaBnafar!$A:$G,3,FALSE),0)</f>
        <v>0</v>
      </c>
      <c r="P31">
        <f>IFERROR(VLOOKUP(A31,[3]soaBnafar!$A:$G,4,FALSE),0)</f>
        <v>0</v>
      </c>
      <c r="Q31">
        <f>IFERROR(VLOOKUP(A31,[3]soaBnafar!$A:$G,5,FALSE),0)</f>
        <v>0</v>
      </c>
      <c r="R31">
        <f>IFERROR(VLOOKUP(A31,[3]soaBnafar!$A:$G,6,FALSE),0)</f>
        <v>0</v>
      </c>
      <c r="S31">
        <f>IFERROR(VLOOKUP(A31,[3]soaBnafar!$A:$G,7,FALSE),0)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Não</v>
      </c>
      <c r="W31" t="str">
        <f t="shared" si="4"/>
        <v>Não</v>
      </c>
      <c r="X31" t="str">
        <f t="shared" si="5"/>
        <v>Não</v>
      </c>
      <c r="Y31" t="str">
        <f t="shared" si="6"/>
        <v>Não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6091574</v>
      </c>
      <c r="D32">
        <f>IFERROR(VLOOKUP(A32,[1]Monitoramento_Base_somente_disp!$A:$J,7,FALSE),0)</f>
        <v>0</v>
      </c>
      <c r="E32">
        <f>IFERROR(VLOOKUP(A32,[1]Monitoramento_Base_somente_disp!$A:$J,8,FALSE),0)</f>
        <v>0</v>
      </c>
      <c r="F32">
        <f>IFERROR(VLOOKUP(A32,[1]Monitoramento_Base_somente_disp!$A:$J,9,FALSE),0)</f>
        <v>0</v>
      </c>
      <c r="G32">
        <f>IFERROR(VLOOKUP(A32,[1]Monitoramento_Base_somente_disp!$A:$J,10,FALSE),0)</f>
        <v>0</v>
      </c>
      <c r="H32">
        <f>IFERROR(VLOOKUP(A32,[2]webService!$A:$I,4,FALSE),0)</f>
        <v>0</v>
      </c>
      <c r="I32">
        <f>IFERROR(VLOOKUP(A32,[2]webService!$A:$I,5,FALSE),0)</f>
        <v>0</v>
      </c>
      <c r="J32">
        <f>IFERROR(VLOOKUP(A32,[2]webService!$A:$I,6,FALSE),0)</f>
        <v>0</v>
      </c>
      <c r="K32">
        <f>IFERROR(VLOOKUP(A32,[2]webService!$A:$I,7,FALSE),0)</f>
        <v>0</v>
      </c>
      <c r="L32">
        <f>IFERROR(VLOOKUP(A32,[2]webService!$A:$I,8,FALSE),0)</f>
        <v>0</v>
      </c>
      <c r="M32">
        <f>IFERROR(VLOOKUP(A32,[2]webService!$A:$I,9,FALSE),0)</f>
        <v>0</v>
      </c>
      <c r="N32">
        <f>IFERROR(VLOOKUP(A32,[3]soaBnafar!$A:$G,2,FALSE),0)</f>
        <v>0</v>
      </c>
      <c r="O32">
        <f>IFERROR(VLOOKUP(A32,[3]soaBnafar!$A:$G,3,FALSE),0)</f>
        <v>20919</v>
      </c>
      <c r="P32">
        <f>IFERROR(VLOOKUP(A32,[3]soaBnafar!$A:$G,4,FALSE),0)</f>
        <v>0</v>
      </c>
      <c r="Q32">
        <f>IFERROR(VLOOKUP(A32,[3]soaBnafar!$A:$G,5,FALSE),0)</f>
        <v>0</v>
      </c>
      <c r="R32">
        <f>IFERROR(VLOOKUP(A32,[3]soaBnafar!$A:$G,6,FALSE),0)</f>
        <v>0</v>
      </c>
      <c r="S32">
        <f>IFERROR(VLOOKUP(A32,[3]soaBnafar!$A:$G,7,FALSE),0)</f>
        <v>0</v>
      </c>
      <c r="T32" t="str">
        <f t="shared" si="1"/>
        <v>Não</v>
      </c>
      <c r="U32" t="str">
        <f t="shared" si="2"/>
        <v>Sim</v>
      </c>
      <c r="V32" t="str">
        <f t="shared" si="3"/>
        <v>Não</v>
      </c>
      <c r="W32" t="str">
        <f t="shared" si="4"/>
        <v>Não</v>
      </c>
      <c r="X32" t="str">
        <f t="shared" si="5"/>
        <v>Não</v>
      </c>
      <c r="Y32" t="str">
        <f t="shared" si="6"/>
        <v>Não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968844</v>
      </c>
      <c r="D33">
        <f>IFERROR(VLOOKUP(A33,[1]Monitoramento_Base_somente_disp!$A:$J,7,FALSE),0)</f>
        <v>0</v>
      </c>
      <c r="E33">
        <f>IFERROR(VLOOKUP(A33,[1]Monitoramento_Base_somente_disp!$A:$J,8,FALSE),0)</f>
        <v>0</v>
      </c>
      <c r="F33">
        <f>IFERROR(VLOOKUP(A33,[1]Monitoramento_Base_somente_disp!$A:$J,9,FALSE),0)</f>
        <v>0</v>
      </c>
      <c r="G33">
        <f>IFERROR(VLOOKUP(A33,[1]Monitoramento_Base_somente_disp!$A:$J,10,FALSE),0)</f>
        <v>0</v>
      </c>
      <c r="H33">
        <f>IFERROR(VLOOKUP(A33,[2]webService!$A:$I,4,FALSE),0)</f>
        <v>0</v>
      </c>
      <c r="I33">
        <f>IFERROR(VLOOKUP(A33,[2]webService!$A:$I,5,FALSE),0)</f>
        <v>0</v>
      </c>
      <c r="J33">
        <f>IFERROR(VLOOKUP(A33,[2]webService!$A:$I,6,FALSE),0)</f>
        <v>0</v>
      </c>
      <c r="K33">
        <f>IFERROR(VLOOKUP(A33,[2]webService!$A:$I,7,FALSE),0)</f>
        <v>0</v>
      </c>
      <c r="L33">
        <f>IFERROR(VLOOKUP(A33,[2]webService!$A:$I,8,FALSE),0)</f>
        <v>0</v>
      </c>
      <c r="M33">
        <f>IFERROR(VLOOKUP(A33,[2]webService!$A:$I,9,FALSE),0)</f>
        <v>0</v>
      </c>
      <c r="N33">
        <f>IFERROR(VLOOKUP(A33,[3]soaBnafar!$A:$G,2,FALSE),0)</f>
        <v>0</v>
      </c>
      <c r="O33">
        <f>IFERROR(VLOOKUP(A33,[3]soaBnafar!$A:$G,3,FALSE),0)</f>
        <v>0</v>
      </c>
      <c r="P33">
        <f>IFERROR(VLOOKUP(A33,[3]soaBnafar!$A:$G,4,FALSE),0)</f>
        <v>0</v>
      </c>
      <c r="Q33">
        <f>IFERROR(VLOOKUP(A33,[3]soaBnafar!$A:$G,5,FALSE),0)</f>
        <v>0</v>
      </c>
      <c r="R33">
        <f>IFERROR(VLOOKUP(A33,[3]soaBnafar!$A:$G,6,FALSE),0)</f>
        <v>0</v>
      </c>
      <c r="S33">
        <f>IFERROR(VLOOKUP(A33,[3]soaBnafar!$A:$G,7,FALSE),0)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Não</v>
      </c>
      <c r="X33" t="str">
        <f t="shared" si="5"/>
        <v>Não</v>
      </c>
      <c r="Y33" t="str">
        <f t="shared" si="6"/>
        <v>Não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10733942</v>
      </c>
      <c r="D34">
        <f>IFERROR(VLOOKUP(A34,[1]Monitoramento_Base_somente_disp!$A:$J,7,FALSE),0)</f>
        <v>0</v>
      </c>
      <c r="E34">
        <f>IFERROR(VLOOKUP(A34,[1]Monitoramento_Base_somente_disp!$A:$J,8,FALSE),0)</f>
        <v>0</v>
      </c>
      <c r="F34">
        <f>IFERROR(VLOOKUP(A34,[1]Monitoramento_Base_somente_disp!$A:$J,9,FALSE),0)</f>
        <v>0</v>
      </c>
      <c r="G34">
        <f>IFERROR(VLOOKUP(A34,[1]Monitoramento_Base_somente_disp!$A:$J,10,FALSE),0)</f>
        <v>0</v>
      </c>
      <c r="H34">
        <f>IFERROR(VLOOKUP(A34,[2]webService!$A:$I,4,FALSE),0)</f>
        <v>0</v>
      </c>
      <c r="I34">
        <f>IFERROR(VLOOKUP(A34,[2]webService!$A:$I,5,FALSE),0)</f>
        <v>0</v>
      </c>
      <c r="J34">
        <f>IFERROR(VLOOKUP(A34,[2]webService!$A:$I,6,FALSE),0)</f>
        <v>0</v>
      </c>
      <c r="K34">
        <f>IFERROR(VLOOKUP(A34,[2]webService!$A:$I,7,FALSE),0)</f>
        <v>0</v>
      </c>
      <c r="L34">
        <f>IFERROR(VLOOKUP(A34,[2]webService!$A:$I,8,FALSE),0)</f>
        <v>0</v>
      </c>
      <c r="M34">
        <f>IFERROR(VLOOKUP(A34,[2]webService!$A:$I,9,FALSE),0)</f>
        <v>0</v>
      </c>
      <c r="N34">
        <f>IFERROR(VLOOKUP(A34,[3]soaBnafar!$A:$G,2,FALSE),0)</f>
        <v>0</v>
      </c>
      <c r="O34">
        <f>IFERROR(VLOOKUP(A34,[3]soaBnafar!$A:$G,3,FALSE),0)</f>
        <v>0</v>
      </c>
      <c r="P34">
        <f>IFERROR(VLOOKUP(A34,[3]soaBnafar!$A:$G,4,FALSE),0)</f>
        <v>0</v>
      </c>
      <c r="Q34">
        <f>IFERROR(VLOOKUP(A34,[3]soaBnafar!$A:$G,5,FALSE),0)</f>
        <v>0</v>
      </c>
      <c r="R34">
        <f>IFERROR(VLOOKUP(A34,[3]soaBnafar!$A:$G,6,FALSE),0)</f>
        <v>0</v>
      </c>
      <c r="S34">
        <f>IFERROR(VLOOKUP(A34,[3]soaBnafar!$A:$G,7,FALSE),0)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Não</v>
      </c>
      <c r="X34" t="str">
        <f t="shared" si="5"/>
        <v>Não</v>
      </c>
      <c r="Y34" t="str">
        <f t="shared" si="6"/>
        <v>Não</v>
      </c>
    </row>
    <row r="35" spans="1:25" x14ac:dyDescent="0.25">
      <c r="A35" s="5">
        <v>110160</v>
      </c>
      <c r="B35">
        <f>IFERROR(VLOOKUP(A35,[1]Monitoramento_Base_somente_disp!$A:$J,5,FALSE),0)</f>
        <v>23528</v>
      </c>
      <c r="C35">
        <f>IFERROR(VLOOKUP(A35,[1]Monitoramento_Base_somente_disp!$A:$J,6,FALSE),0)</f>
        <v>15256713</v>
      </c>
      <c r="D35">
        <f>IFERROR(VLOOKUP(A35,[1]Monitoramento_Base_somente_disp!$A:$J,7,FALSE),0)</f>
        <v>0</v>
      </c>
      <c r="E35">
        <f>IFERROR(VLOOKUP(A35,[1]Monitoramento_Base_somente_disp!$A:$J,8,FALSE),0)</f>
        <v>0</v>
      </c>
      <c r="F35">
        <f>IFERROR(VLOOKUP(A35,[1]Monitoramento_Base_somente_disp!$A:$J,9,FALSE),0)</f>
        <v>0</v>
      </c>
      <c r="G35">
        <f>IFERROR(VLOOKUP(A35,[1]Monitoramento_Base_somente_disp!$A:$J,10,FALSE),0)</f>
        <v>0</v>
      </c>
      <c r="H35">
        <f>IFERROR(VLOOKUP(A35,[2]webService!$A:$I,4,FALSE),0)</f>
        <v>0</v>
      </c>
      <c r="I35">
        <f>IFERROR(VLOOKUP(A35,[2]webService!$A:$I,5,FALSE),0)</f>
        <v>0</v>
      </c>
      <c r="J35">
        <f>IFERROR(VLOOKUP(A35,[2]webService!$A:$I,6,FALSE),0)</f>
        <v>0</v>
      </c>
      <c r="K35">
        <f>IFERROR(VLOOKUP(A35,[2]webService!$A:$I,7,FALSE),0)</f>
        <v>0</v>
      </c>
      <c r="L35">
        <f>IFERROR(VLOOKUP(A35,[2]webService!$A:$I,8,FALSE),0)</f>
        <v>0</v>
      </c>
      <c r="M35">
        <f>IFERROR(VLOOKUP(A35,[2]webService!$A:$I,9,FALSE),0)</f>
        <v>0</v>
      </c>
      <c r="N35">
        <f>IFERROR(VLOOKUP(A35,[3]soaBnafar!$A:$G,2,FALSE),0)</f>
        <v>0</v>
      </c>
      <c r="O35">
        <f>IFERROR(VLOOKUP(A35,[3]soaBnafar!$A:$G,3,FALSE),0)</f>
        <v>0</v>
      </c>
      <c r="P35">
        <f>IFERROR(VLOOKUP(A35,[3]soaBnafar!$A:$G,4,FALSE),0)</f>
        <v>0</v>
      </c>
      <c r="Q35">
        <f>IFERROR(VLOOKUP(A35,[3]soaBnafar!$A:$G,5,FALSE),0)</f>
        <v>0</v>
      </c>
      <c r="R35">
        <f>IFERROR(VLOOKUP(A35,[3]soaBnafar!$A:$G,6,FALSE),0)</f>
        <v>0</v>
      </c>
      <c r="S35">
        <f>IFERROR(VLOOKUP(A35,[3]soaBnafar!$A:$G,7,FALSE),0)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Não</v>
      </c>
      <c r="W35" t="str">
        <f t="shared" si="4"/>
        <v>Não</v>
      </c>
      <c r="X35" t="str">
        <f t="shared" si="5"/>
        <v>Não</v>
      </c>
      <c r="Y35" t="str">
        <f t="shared" si="6"/>
        <v>Não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IFERROR(VLOOKUP(A36,[2]webService!$A:$I,4,FALSE),0)</f>
        <v>0</v>
      </c>
      <c r="I36">
        <f>IFERROR(VLOOKUP(A36,[2]webService!$A:$I,5,FALSE),0)</f>
        <v>0</v>
      </c>
      <c r="J36">
        <f>IFERROR(VLOOKUP(A36,[2]webService!$A:$I,6,FALSE),0)</f>
        <v>0</v>
      </c>
      <c r="K36">
        <f>IFERROR(VLOOKUP(A36,[2]webService!$A:$I,7,FALSE),0)</f>
        <v>0</v>
      </c>
      <c r="L36">
        <f>IFERROR(VLOOKUP(A36,[2]webService!$A:$I,8,FALSE),0)</f>
        <v>0</v>
      </c>
      <c r="M36">
        <f>IFERROR(VLOOKUP(A36,[2]webService!$A:$I,9,FALSE),0)</f>
        <v>0</v>
      </c>
      <c r="N36">
        <f>IFERROR(VLOOKUP(A36,[3]soaBnafar!$A:$G,2,FALSE),0)</f>
        <v>0</v>
      </c>
      <c r="O36">
        <f>IFERROR(VLOOKUP(A36,[3]soaBnafar!$A:$G,3,FALSE),0)</f>
        <v>0</v>
      </c>
      <c r="P36">
        <f>IFERROR(VLOOKUP(A36,[3]soaBnafar!$A:$G,4,FALSE),0)</f>
        <v>0</v>
      </c>
      <c r="Q36">
        <f>IFERROR(VLOOKUP(A36,[3]soaBnafar!$A:$G,5,FALSE),0)</f>
        <v>0</v>
      </c>
      <c r="R36">
        <f>IFERROR(VLOOKUP(A36,[3]soaBnafar!$A:$G,6,FALSE),0)</f>
        <v>0</v>
      </c>
      <c r="S36">
        <f>IFERROR(VLOOKUP(A36,[3]soaBnafar!$A:$G,7,FALSE),0)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8457741</v>
      </c>
      <c r="D37">
        <f>IFERROR(VLOOKUP(A37,[1]Monitoramento_Base_somente_disp!$A:$J,7,FALSE),0)</f>
        <v>0</v>
      </c>
      <c r="E37">
        <f>IFERROR(VLOOKUP(A37,[1]Monitoramento_Base_somente_disp!$A:$J,8,FALSE),0)</f>
        <v>0</v>
      </c>
      <c r="F37">
        <f>IFERROR(VLOOKUP(A37,[1]Monitoramento_Base_somente_disp!$A:$J,9,FALSE),0)</f>
        <v>0</v>
      </c>
      <c r="G37">
        <f>IFERROR(VLOOKUP(A37,[1]Monitoramento_Base_somente_disp!$A:$J,10,FALSE),0)</f>
        <v>0</v>
      </c>
      <c r="H37">
        <f>IFERROR(VLOOKUP(A37,[2]webService!$A:$I,4,FALSE),0)</f>
        <v>0</v>
      </c>
      <c r="I37">
        <f>IFERROR(VLOOKUP(A37,[2]webService!$A:$I,5,FALSE),0)</f>
        <v>0</v>
      </c>
      <c r="J37">
        <f>IFERROR(VLOOKUP(A37,[2]webService!$A:$I,6,FALSE),0)</f>
        <v>0</v>
      </c>
      <c r="K37">
        <f>IFERROR(VLOOKUP(A37,[2]webService!$A:$I,7,FALSE),0)</f>
        <v>0</v>
      </c>
      <c r="L37">
        <f>IFERROR(VLOOKUP(A37,[2]webService!$A:$I,8,FALSE),0)</f>
        <v>0</v>
      </c>
      <c r="M37">
        <f>IFERROR(VLOOKUP(A37,[2]webService!$A:$I,9,FALSE),0)</f>
        <v>0</v>
      </c>
      <c r="N37">
        <f>IFERROR(VLOOKUP(A37,[3]soaBnafar!$A:$G,2,FALSE),0)</f>
        <v>0</v>
      </c>
      <c r="O37">
        <f>IFERROR(VLOOKUP(A37,[3]soaBnafar!$A:$G,3,FALSE),0)</f>
        <v>0</v>
      </c>
      <c r="P37">
        <f>IFERROR(VLOOKUP(A37,[3]soaBnafar!$A:$G,4,FALSE),0)</f>
        <v>0</v>
      </c>
      <c r="Q37">
        <f>IFERROR(VLOOKUP(A37,[3]soaBnafar!$A:$G,5,FALSE),0)</f>
        <v>0</v>
      </c>
      <c r="R37">
        <f>IFERROR(VLOOKUP(A37,[3]soaBnafar!$A:$G,6,FALSE),0)</f>
        <v>0</v>
      </c>
      <c r="S37">
        <f>IFERROR(VLOOKUP(A37,[3]soaBnafar!$A:$G,7,FALSE),0)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Não</v>
      </c>
      <c r="X37" t="str">
        <f t="shared" si="5"/>
        <v>Não</v>
      </c>
      <c r="Y37" t="str">
        <f t="shared" si="6"/>
        <v>Não</v>
      </c>
    </row>
    <row r="38" spans="1:25" x14ac:dyDescent="0.25">
      <c r="A38" s="5">
        <v>120001</v>
      </c>
      <c r="B38">
        <f>IFERROR(VLOOKUP(A38,[1]Monitoramento_Base_somente_disp!$A:$J,5,FALSE),0)</f>
        <v>60285</v>
      </c>
      <c r="C38">
        <f>IFERROR(VLOOKUP(A38,[1]Monitoramento_Base_somente_disp!$A:$J,6,FALSE),0)</f>
        <v>35645135</v>
      </c>
      <c r="D38">
        <f>IFERROR(VLOOKUP(A38,[1]Monitoramento_Base_somente_disp!$A:$J,7,FALSE),0)</f>
        <v>0</v>
      </c>
      <c r="E38">
        <f>IFERROR(VLOOKUP(A38,[1]Monitoramento_Base_somente_disp!$A:$J,8,FALSE),0)</f>
        <v>0</v>
      </c>
      <c r="F38">
        <f>IFERROR(VLOOKUP(A38,[1]Monitoramento_Base_somente_disp!$A:$J,9,FALSE),0)</f>
        <v>0</v>
      </c>
      <c r="G38">
        <f>IFERROR(VLOOKUP(A38,[1]Monitoramento_Base_somente_disp!$A:$J,10,FALSE),0)</f>
        <v>0</v>
      </c>
      <c r="H38">
        <f>IFERROR(VLOOKUP(A38,[2]webService!$A:$I,4,FALSE),0)</f>
        <v>0</v>
      </c>
      <c r="I38">
        <f>IFERROR(VLOOKUP(A38,[2]webService!$A:$I,5,FALSE),0)</f>
        <v>0</v>
      </c>
      <c r="J38">
        <f>IFERROR(VLOOKUP(A38,[2]webService!$A:$I,6,FALSE),0)</f>
        <v>0</v>
      </c>
      <c r="K38">
        <f>IFERROR(VLOOKUP(A38,[2]webService!$A:$I,7,FALSE),0)</f>
        <v>0</v>
      </c>
      <c r="L38">
        <f>IFERROR(VLOOKUP(A38,[2]webService!$A:$I,8,FALSE),0)</f>
        <v>0</v>
      </c>
      <c r="M38">
        <f>IFERROR(VLOOKUP(A38,[2]webService!$A:$I,9,FALSE),0)</f>
        <v>0</v>
      </c>
      <c r="N38">
        <f>IFERROR(VLOOKUP(A38,[3]soaBnafar!$A:$G,2,FALSE),0)</f>
        <v>0</v>
      </c>
      <c r="O38">
        <f>IFERROR(VLOOKUP(A38,[3]soaBnafar!$A:$G,3,FALSE),0)</f>
        <v>0</v>
      </c>
      <c r="P38">
        <f>IFERROR(VLOOKUP(A38,[3]soaBnafar!$A:$G,4,FALSE),0)</f>
        <v>0</v>
      </c>
      <c r="Q38">
        <f>IFERROR(VLOOKUP(A38,[3]soaBnafar!$A:$G,5,FALSE),0)</f>
        <v>0</v>
      </c>
      <c r="R38">
        <f>IFERROR(VLOOKUP(A38,[3]soaBnafar!$A:$G,6,FALSE),0)</f>
        <v>0</v>
      </c>
      <c r="S38">
        <f>IFERROR(VLOOKUP(A38,[3]soaBnafar!$A:$G,7,FALSE),0)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Não</v>
      </c>
      <c r="W38" t="str">
        <f t="shared" si="4"/>
        <v>Não</v>
      </c>
      <c r="X38" t="str">
        <f t="shared" si="5"/>
        <v>Não</v>
      </c>
      <c r="Y38" t="str">
        <f t="shared" si="6"/>
        <v>Não</v>
      </c>
    </row>
    <row r="39" spans="1:25" x14ac:dyDescent="0.25">
      <c r="A39" s="5">
        <v>120005</v>
      </c>
      <c r="B39">
        <f>IFERROR(VLOOKUP(A39,[1]Monitoramento_Base_somente_disp!$A:$J,5,FALSE),0)</f>
        <v>7863</v>
      </c>
      <c r="C39">
        <f>IFERROR(VLOOKUP(A39,[1]Monitoramento_Base_somente_disp!$A:$J,6,FALSE),0)</f>
        <v>16805643</v>
      </c>
      <c r="D39">
        <f>IFERROR(VLOOKUP(A39,[1]Monitoramento_Base_somente_disp!$A:$J,7,FALSE),0)</f>
        <v>0</v>
      </c>
      <c r="E39">
        <f>IFERROR(VLOOKUP(A39,[1]Monitoramento_Base_somente_disp!$A:$J,8,FALSE),0)</f>
        <v>0</v>
      </c>
      <c r="F39">
        <f>IFERROR(VLOOKUP(A39,[1]Monitoramento_Base_somente_disp!$A:$J,9,FALSE),0)</f>
        <v>0</v>
      </c>
      <c r="G39">
        <f>IFERROR(VLOOKUP(A39,[1]Monitoramento_Base_somente_disp!$A:$J,10,FALSE),0)</f>
        <v>0</v>
      </c>
      <c r="H39">
        <f>IFERROR(VLOOKUP(A39,[2]webService!$A:$I,4,FALSE),0)</f>
        <v>0</v>
      </c>
      <c r="I39">
        <f>IFERROR(VLOOKUP(A39,[2]webService!$A:$I,5,FALSE),0)</f>
        <v>0</v>
      </c>
      <c r="J39">
        <f>IFERROR(VLOOKUP(A39,[2]webService!$A:$I,6,FALSE),0)</f>
        <v>0</v>
      </c>
      <c r="K39">
        <f>IFERROR(VLOOKUP(A39,[2]webService!$A:$I,7,FALSE),0)</f>
        <v>0</v>
      </c>
      <c r="L39">
        <f>IFERROR(VLOOKUP(A39,[2]webService!$A:$I,8,FALSE),0)</f>
        <v>0</v>
      </c>
      <c r="M39">
        <f>IFERROR(VLOOKUP(A39,[2]webService!$A:$I,9,FALSE),0)</f>
        <v>0</v>
      </c>
      <c r="N39">
        <f>IFERROR(VLOOKUP(A39,[3]soaBnafar!$A:$G,2,FALSE),0)</f>
        <v>0</v>
      </c>
      <c r="O39">
        <f>IFERROR(VLOOKUP(A39,[3]soaBnafar!$A:$G,3,FALSE),0)</f>
        <v>0</v>
      </c>
      <c r="P39">
        <f>IFERROR(VLOOKUP(A39,[3]soaBnafar!$A:$G,4,FALSE),0)</f>
        <v>0</v>
      </c>
      <c r="Q39">
        <f>IFERROR(VLOOKUP(A39,[3]soaBnafar!$A:$G,5,FALSE),0)</f>
        <v>0</v>
      </c>
      <c r="R39">
        <f>IFERROR(VLOOKUP(A39,[3]soaBnafar!$A:$G,6,FALSE),0)</f>
        <v>0</v>
      </c>
      <c r="S39">
        <f>IFERROR(VLOOKUP(A39,[3]soaBnafar!$A:$G,7,FALSE),0)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Não</v>
      </c>
      <c r="W39" t="str">
        <f t="shared" si="4"/>
        <v>Não</v>
      </c>
      <c r="X39" t="str">
        <f t="shared" si="5"/>
        <v>Não</v>
      </c>
      <c r="Y39" t="str">
        <f t="shared" si="6"/>
        <v>Não</v>
      </c>
    </row>
    <row r="40" spans="1:25" x14ac:dyDescent="0.25">
      <c r="A40" s="5">
        <v>120010</v>
      </c>
      <c r="B40">
        <f>IFERROR(VLOOKUP(A40,[1]Monitoramento_Base_somente_disp!$A:$J,5,FALSE),0)</f>
        <v>98091</v>
      </c>
      <c r="C40">
        <f>IFERROR(VLOOKUP(A40,[1]Monitoramento_Base_somente_disp!$A:$J,6,FALSE),0)</f>
        <v>19875367</v>
      </c>
      <c r="D40">
        <f>IFERROR(VLOOKUP(A40,[1]Monitoramento_Base_somente_disp!$A:$J,7,FALSE),0)</f>
        <v>0</v>
      </c>
      <c r="E40">
        <f>IFERROR(VLOOKUP(A40,[1]Monitoramento_Base_somente_disp!$A:$J,8,FALSE),0)</f>
        <v>0</v>
      </c>
      <c r="F40">
        <f>IFERROR(VLOOKUP(A40,[1]Monitoramento_Base_somente_disp!$A:$J,9,FALSE),0)</f>
        <v>0</v>
      </c>
      <c r="G40">
        <f>IFERROR(VLOOKUP(A40,[1]Monitoramento_Base_somente_disp!$A:$J,10,FALSE),0)</f>
        <v>0</v>
      </c>
      <c r="H40">
        <f>IFERROR(VLOOKUP(A40,[2]webService!$A:$I,4,FALSE),0)</f>
        <v>0</v>
      </c>
      <c r="I40">
        <f>IFERROR(VLOOKUP(A40,[2]webService!$A:$I,5,FALSE),0)</f>
        <v>0</v>
      </c>
      <c r="J40">
        <f>IFERROR(VLOOKUP(A40,[2]webService!$A:$I,6,FALSE),0)</f>
        <v>0</v>
      </c>
      <c r="K40">
        <f>IFERROR(VLOOKUP(A40,[2]webService!$A:$I,7,FALSE),0)</f>
        <v>0</v>
      </c>
      <c r="L40">
        <f>IFERROR(VLOOKUP(A40,[2]webService!$A:$I,8,FALSE),0)</f>
        <v>0</v>
      </c>
      <c r="M40">
        <f>IFERROR(VLOOKUP(A40,[2]webService!$A:$I,9,FALSE),0)</f>
        <v>0</v>
      </c>
      <c r="N40">
        <f>IFERROR(VLOOKUP(A40,[3]soaBnafar!$A:$G,2,FALSE),0)</f>
        <v>0</v>
      </c>
      <c r="O40">
        <f>IFERROR(VLOOKUP(A40,[3]soaBnafar!$A:$G,3,FALSE),0)</f>
        <v>0</v>
      </c>
      <c r="P40">
        <f>IFERROR(VLOOKUP(A40,[3]soaBnafar!$A:$G,4,FALSE),0)</f>
        <v>0</v>
      </c>
      <c r="Q40">
        <f>IFERROR(VLOOKUP(A40,[3]soaBnafar!$A:$G,5,FALSE),0)</f>
        <v>0</v>
      </c>
      <c r="R40">
        <f>IFERROR(VLOOKUP(A40,[3]soaBnafar!$A:$G,6,FALSE),0)</f>
        <v>0</v>
      </c>
      <c r="S40">
        <f>IFERROR(VLOOKUP(A40,[3]soaBnafar!$A:$G,7,FALSE),0)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Não</v>
      </c>
      <c r="W40" t="str">
        <f t="shared" si="4"/>
        <v>Não</v>
      </c>
      <c r="X40" t="str">
        <f t="shared" si="5"/>
        <v>Não</v>
      </c>
      <c r="Y40" t="str">
        <f t="shared" si="6"/>
        <v>Não</v>
      </c>
    </row>
    <row r="41" spans="1:25" x14ac:dyDescent="0.25">
      <c r="A41" s="5">
        <v>120013</v>
      </c>
      <c r="B41">
        <f>IFERROR(VLOOKUP(A41,[1]Monitoramento_Base_somente_disp!$A:$J,5,FALSE),0)</f>
        <v>37305</v>
      </c>
      <c r="C41">
        <f>IFERROR(VLOOKUP(A41,[1]Monitoramento_Base_somente_disp!$A:$J,6,FALSE),0)</f>
        <v>17824601</v>
      </c>
      <c r="D41">
        <f>IFERROR(VLOOKUP(A41,[1]Monitoramento_Base_somente_disp!$A:$J,7,FALSE),0)</f>
        <v>0</v>
      </c>
      <c r="E41">
        <f>IFERROR(VLOOKUP(A41,[1]Monitoramento_Base_somente_disp!$A:$J,8,FALSE),0)</f>
        <v>0</v>
      </c>
      <c r="F41">
        <f>IFERROR(VLOOKUP(A41,[1]Monitoramento_Base_somente_disp!$A:$J,9,FALSE),0)</f>
        <v>0</v>
      </c>
      <c r="G41">
        <f>IFERROR(VLOOKUP(A41,[1]Monitoramento_Base_somente_disp!$A:$J,10,FALSE),0)</f>
        <v>0</v>
      </c>
      <c r="H41">
        <f>IFERROR(VLOOKUP(A41,[2]webService!$A:$I,4,FALSE),0)</f>
        <v>0</v>
      </c>
      <c r="I41">
        <f>IFERROR(VLOOKUP(A41,[2]webService!$A:$I,5,FALSE),0)</f>
        <v>0</v>
      </c>
      <c r="J41">
        <f>IFERROR(VLOOKUP(A41,[2]webService!$A:$I,6,FALSE),0)</f>
        <v>0</v>
      </c>
      <c r="K41">
        <f>IFERROR(VLOOKUP(A41,[2]webService!$A:$I,7,FALSE),0)</f>
        <v>0</v>
      </c>
      <c r="L41">
        <f>IFERROR(VLOOKUP(A41,[2]webService!$A:$I,8,FALSE),0)</f>
        <v>0</v>
      </c>
      <c r="M41">
        <f>IFERROR(VLOOKUP(A41,[2]webService!$A:$I,9,FALSE),0)</f>
        <v>0</v>
      </c>
      <c r="N41">
        <f>IFERROR(VLOOKUP(A41,[3]soaBnafar!$A:$G,2,FALSE),0)</f>
        <v>0</v>
      </c>
      <c r="O41">
        <f>IFERROR(VLOOKUP(A41,[3]soaBnafar!$A:$G,3,FALSE),0)</f>
        <v>0</v>
      </c>
      <c r="P41">
        <f>IFERROR(VLOOKUP(A41,[3]soaBnafar!$A:$G,4,FALSE),0)</f>
        <v>0</v>
      </c>
      <c r="Q41">
        <f>IFERROR(VLOOKUP(A41,[3]soaBnafar!$A:$G,5,FALSE),0)</f>
        <v>0</v>
      </c>
      <c r="R41">
        <f>IFERROR(VLOOKUP(A41,[3]soaBnafar!$A:$G,6,FALSE),0)</f>
        <v>0</v>
      </c>
      <c r="S41">
        <f>IFERROR(VLOOKUP(A41,[3]soaBnafar!$A:$G,7,FALSE),0)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Não</v>
      </c>
      <c r="W41" t="str">
        <f t="shared" si="4"/>
        <v>Não</v>
      </c>
      <c r="X41" t="str">
        <f t="shared" si="5"/>
        <v>Não</v>
      </c>
      <c r="Y41" t="str">
        <f t="shared" si="6"/>
        <v>Não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IFERROR(VLOOKUP(A42,[2]webService!$A:$I,4,FALSE),0)</f>
        <v>0</v>
      </c>
      <c r="I42">
        <f>IFERROR(VLOOKUP(A42,[2]webService!$A:$I,5,FALSE),0)</f>
        <v>0</v>
      </c>
      <c r="J42">
        <f>IFERROR(VLOOKUP(A42,[2]webService!$A:$I,6,FALSE),0)</f>
        <v>0</v>
      </c>
      <c r="K42">
        <f>IFERROR(VLOOKUP(A42,[2]webService!$A:$I,7,FALSE),0)</f>
        <v>0</v>
      </c>
      <c r="L42">
        <f>IFERROR(VLOOKUP(A42,[2]webService!$A:$I,8,FALSE),0)</f>
        <v>0</v>
      </c>
      <c r="M42">
        <f>IFERROR(VLOOKUP(A42,[2]webService!$A:$I,9,FALSE),0)</f>
        <v>0</v>
      </c>
      <c r="N42">
        <f>IFERROR(VLOOKUP(A42,[3]soaBnafar!$A:$G,2,FALSE),0)</f>
        <v>0</v>
      </c>
      <c r="O42">
        <f>IFERROR(VLOOKUP(A42,[3]soaBnafar!$A:$G,3,FALSE),0)</f>
        <v>0</v>
      </c>
      <c r="P42">
        <f>IFERROR(VLOOKUP(A42,[3]soaBnafar!$A:$G,4,FALSE),0)</f>
        <v>0</v>
      </c>
      <c r="Q42">
        <f>IFERROR(VLOOKUP(A42,[3]soaBnafar!$A:$G,5,FALSE),0)</f>
        <v>0</v>
      </c>
      <c r="R42">
        <f>IFERROR(VLOOKUP(A42,[3]soaBnafar!$A:$G,6,FALSE),0)</f>
        <v>0</v>
      </c>
      <c r="S42">
        <f>IFERROR(VLOOKUP(A42,[3]soaBnafar!$A:$G,7,FALSE),0)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IFERROR(VLOOKUP(A43,[2]webService!$A:$I,4,FALSE),0)</f>
        <v>0</v>
      </c>
      <c r="I43">
        <f>IFERROR(VLOOKUP(A43,[2]webService!$A:$I,5,FALSE),0)</f>
        <v>0</v>
      </c>
      <c r="J43">
        <f>IFERROR(VLOOKUP(A43,[2]webService!$A:$I,6,FALSE),0)</f>
        <v>0</v>
      </c>
      <c r="K43">
        <f>IFERROR(VLOOKUP(A43,[2]webService!$A:$I,7,FALSE),0)</f>
        <v>0</v>
      </c>
      <c r="L43">
        <f>IFERROR(VLOOKUP(A43,[2]webService!$A:$I,8,FALSE),0)</f>
        <v>0</v>
      </c>
      <c r="M43">
        <f>IFERROR(VLOOKUP(A43,[2]webService!$A:$I,9,FALSE),0)</f>
        <v>0</v>
      </c>
      <c r="N43">
        <f>IFERROR(VLOOKUP(A43,[3]soaBnafar!$A:$G,2,FALSE),0)</f>
        <v>0</v>
      </c>
      <c r="O43">
        <f>IFERROR(VLOOKUP(A43,[3]soaBnafar!$A:$G,3,FALSE),0)</f>
        <v>0</v>
      </c>
      <c r="P43">
        <f>IFERROR(VLOOKUP(A43,[3]soaBnafar!$A:$G,4,FALSE),0)</f>
        <v>0</v>
      </c>
      <c r="Q43">
        <f>IFERROR(VLOOKUP(A43,[3]soaBnafar!$A:$G,5,FALSE),0)</f>
        <v>0</v>
      </c>
      <c r="R43">
        <f>IFERROR(VLOOKUP(A43,[3]soaBnafar!$A:$G,6,FALSE),0)</f>
        <v>0</v>
      </c>
      <c r="S43">
        <f>IFERROR(VLOOKUP(A43,[3]soaBnafar!$A:$G,7,FALSE),0)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64802</v>
      </c>
      <c r="C44">
        <f>IFERROR(VLOOKUP(A44,[1]Monitoramento_Base_somente_disp!$A:$J,6,FALSE),0)</f>
        <v>65583458</v>
      </c>
      <c r="D44">
        <f>IFERROR(VLOOKUP(A44,[1]Monitoramento_Base_somente_disp!$A:$J,7,FALSE),0)</f>
        <v>0</v>
      </c>
      <c r="E44">
        <f>IFERROR(VLOOKUP(A44,[1]Monitoramento_Base_somente_disp!$A:$J,8,FALSE),0)</f>
        <v>0</v>
      </c>
      <c r="F44">
        <f>IFERROR(VLOOKUP(A44,[1]Monitoramento_Base_somente_disp!$A:$J,9,FALSE),0)</f>
        <v>0</v>
      </c>
      <c r="G44">
        <f>IFERROR(VLOOKUP(A44,[1]Monitoramento_Base_somente_disp!$A:$J,10,FALSE),0)</f>
        <v>0</v>
      </c>
      <c r="H44">
        <f>IFERROR(VLOOKUP(A44,[2]webService!$A:$I,4,FALSE),0)</f>
        <v>0</v>
      </c>
      <c r="I44">
        <f>IFERROR(VLOOKUP(A44,[2]webService!$A:$I,5,FALSE),0)</f>
        <v>0</v>
      </c>
      <c r="J44">
        <f>IFERROR(VLOOKUP(A44,[2]webService!$A:$I,6,FALSE),0)</f>
        <v>0</v>
      </c>
      <c r="K44">
        <f>IFERROR(VLOOKUP(A44,[2]webService!$A:$I,7,FALSE),0)</f>
        <v>0</v>
      </c>
      <c r="L44">
        <f>IFERROR(VLOOKUP(A44,[2]webService!$A:$I,8,FALSE),0)</f>
        <v>0</v>
      </c>
      <c r="M44">
        <f>IFERROR(VLOOKUP(A44,[2]webService!$A:$I,9,FALSE),0)</f>
        <v>0</v>
      </c>
      <c r="N44">
        <f>IFERROR(VLOOKUP(A44,[3]soaBnafar!$A:$G,2,FALSE),0)</f>
        <v>0</v>
      </c>
      <c r="O44">
        <f>IFERROR(VLOOKUP(A44,[3]soaBnafar!$A:$G,3,FALSE),0)</f>
        <v>0</v>
      </c>
      <c r="P44">
        <f>IFERROR(VLOOKUP(A44,[3]soaBnafar!$A:$G,4,FALSE),0)</f>
        <v>0</v>
      </c>
      <c r="Q44">
        <f>IFERROR(VLOOKUP(A44,[3]soaBnafar!$A:$G,5,FALSE),0)</f>
        <v>0</v>
      </c>
      <c r="R44">
        <f>IFERROR(VLOOKUP(A44,[3]soaBnafar!$A:$G,6,FALSE),0)</f>
        <v>0</v>
      </c>
      <c r="S44">
        <f>IFERROR(VLOOKUP(A44,[3]soaBnafar!$A:$G,7,FALSE),0)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Não</v>
      </c>
      <c r="W44" t="str">
        <f t="shared" si="4"/>
        <v>Não</v>
      </c>
      <c r="X44" t="str">
        <f t="shared" si="5"/>
        <v>Não</v>
      </c>
      <c r="Y44" t="str">
        <f t="shared" si="6"/>
        <v>Não</v>
      </c>
    </row>
    <row r="45" spans="1:25" x14ac:dyDescent="0.25">
      <c r="A45" s="5">
        <v>120034</v>
      </c>
      <c r="B45">
        <f>IFERROR(VLOOKUP(A45,[1]Monitoramento_Base_somente_disp!$A:$J,5,FALSE),0)</f>
        <v>43181</v>
      </c>
      <c r="C45">
        <f>IFERROR(VLOOKUP(A45,[1]Monitoramento_Base_somente_disp!$A:$J,6,FALSE),0)</f>
        <v>145191198</v>
      </c>
      <c r="D45">
        <f>IFERROR(VLOOKUP(A45,[1]Monitoramento_Base_somente_disp!$A:$J,7,FALSE),0)</f>
        <v>0</v>
      </c>
      <c r="E45">
        <f>IFERROR(VLOOKUP(A45,[1]Monitoramento_Base_somente_disp!$A:$J,8,FALSE),0)</f>
        <v>0</v>
      </c>
      <c r="F45">
        <f>IFERROR(VLOOKUP(A45,[1]Monitoramento_Base_somente_disp!$A:$J,9,FALSE),0)</f>
        <v>0</v>
      </c>
      <c r="G45">
        <f>IFERROR(VLOOKUP(A45,[1]Monitoramento_Base_somente_disp!$A:$J,10,FALSE),0)</f>
        <v>0</v>
      </c>
      <c r="H45">
        <f>IFERROR(VLOOKUP(A45,[2]webService!$A:$I,4,FALSE),0)</f>
        <v>0</v>
      </c>
      <c r="I45">
        <f>IFERROR(VLOOKUP(A45,[2]webService!$A:$I,5,FALSE),0)</f>
        <v>0</v>
      </c>
      <c r="J45">
        <f>IFERROR(VLOOKUP(A45,[2]webService!$A:$I,6,FALSE),0)</f>
        <v>0</v>
      </c>
      <c r="K45">
        <f>IFERROR(VLOOKUP(A45,[2]webService!$A:$I,7,FALSE),0)</f>
        <v>0</v>
      </c>
      <c r="L45">
        <f>IFERROR(VLOOKUP(A45,[2]webService!$A:$I,8,FALSE),0)</f>
        <v>0</v>
      </c>
      <c r="M45">
        <f>IFERROR(VLOOKUP(A45,[2]webService!$A:$I,9,FALSE),0)</f>
        <v>0</v>
      </c>
      <c r="N45">
        <f>IFERROR(VLOOKUP(A45,[3]soaBnafar!$A:$G,2,FALSE),0)</f>
        <v>0</v>
      </c>
      <c r="O45">
        <f>IFERROR(VLOOKUP(A45,[3]soaBnafar!$A:$G,3,FALSE),0)</f>
        <v>0</v>
      </c>
      <c r="P45">
        <f>IFERROR(VLOOKUP(A45,[3]soaBnafar!$A:$G,4,FALSE),0)</f>
        <v>0</v>
      </c>
      <c r="Q45">
        <f>IFERROR(VLOOKUP(A45,[3]soaBnafar!$A:$G,5,FALSE),0)</f>
        <v>0</v>
      </c>
      <c r="R45">
        <f>IFERROR(VLOOKUP(A45,[3]soaBnafar!$A:$G,6,FALSE),0)</f>
        <v>0</v>
      </c>
      <c r="S45">
        <f>IFERROR(VLOOKUP(A45,[3]soaBnafar!$A:$G,7,FALSE),0)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Não</v>
      </c>
      <c r="W45" t="str">
        <f t="shared" si="4"/>
        <v>Não</v>
      </c>
      <c r="X45" t="str">
        <f t="shared" si="5"/>
        <v>Não</v>
      </c>
      <c r="Y45" t="str">
        <f t="shared" si="6"/>
        <v>Não</v>
      </c>
    </row>
    <row r="46" spans="1:25" x14ac:dyDescent="0.25">
      <c r="A46" s="5">
        <v>120035</v>
      </c>
      <c r="B46">
        <f>IFERROR(VLOOKUP(A46,[1]Monitoramento_Base_somente_disp!$A:$J,5,FALSE),0)</f>
        <v>13838</v>
      </c>
      <c r="C46">
        <f>IFERROR(VLOOKUP(A46,[1]Monitoramento_Base_somente_disp!$A:$J,6,FALSE),0)</f>
        <v>10101860</v>
      </c>
      <c r="D46">
        <f>IFERROR(VLOOKUP(A46,[1]Monitoramento_Base_somente_disp!$A:$J,7,FALSE),0)</f>
        <v>0</v>
      </c>
      <c r="E46">
        <f>IFERROR(VLOOKUP(A46,[1]Monitoramento_Base_somente_disp!$A:$J,8,FALSE),0)</f>
        <v>0</v>
      </c>
      <c r="F46">
        <f>IFERROR(VLOOKUP(A46,[1]Monitoramento_Base_somente_disp!$A:$J,9,FALSE),0)</f>
        <v>0</v>
      </c>
      <c r="G46">
        <f>IFERROR(VLOOKUP(A46,[1]Monitoramento_Base_somente_disp!$A:$J,10,FALSE),0)</f>
        <v>0</v>
      </c>
      <c r="H46">
        <f>IFERROR(VLOOKUP(A46,[2]webService!$A:$I,4,FALSE),0)</f>
        <v>0</v>
      </c>
      <c r="I46">
        <f>IFERROR(VLOOKUP(A46,[2]webService!$A:$I,5,FALSE),0)</f>
        <v>0</v>
      </c>
      <c r="J46">
        <f>IFERROR(VLOOKUP(A46,[2]webService!$A:$I,6,FALSE),0)</f>
        <v>0</v>
      </c>
      <c r="K46">
        <f>IFERROR(VLOOKUP(A46,[2]webService!$A:$I,7,FALSE),0)</f>
        <v>0</v>
      </c>
      <c r="L46">
        <f>IFERROR(VLOOKUP(A46,[2]webService!$A:$I,8,FALSE),0)</f>
        <v>0</v>
      </c>
      <c r="M46">
        <f>IFERROR(VLOOKUP(A46,[2]webService!$A:$I,9,FALSE),0)</f>
        <v>0</v>
      </c>
      <c r="N46">
        <f>IFERROR(VLOOKUP(A46,[3]soaBnafar!$A:$G,2,FALSE),0)</f>
        <v>0</v>
      </c>
      <c r="O46">
        <f>IFERROR(VLOOKUP(A46,[3]soaBnafar!$A:$G,3,FALSE),0)</f>
        <v>0</v>
      </c>
      <c r="P46">
        <f>IFERROR(VLOOKUP(A46,[3]soaBnafar!$A:$G,4,FALSE),0)</f>
        <v>0</v>
      </c>
      <c r="Q46">
        <f>IFERROR(VLOOKUP(A46,[3]soaBnafar!$A:$G,5,FALSE),0)</f>
        <v>0</v>
      </c>
      <c r="R46">
        <f>IFERROR(VLOOKUP(A46,[3]soaBnafar!$A:$G,6,FALSE),0)</f>
        <v>0</v>
      </c>
      <c r="S46">
        <f>IFERROR(VLOOKUP(A46,[3]soaBnafar!$A:$G,7,FALSE),0)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Não</v>
      </c>
      <c r="W46" t="str">
        <f t="shared" si="4"/>
        <v>Não</v>
      </c>
      <c r="X46" t="str">
        <f t="shared" si="5"/>
        <v>Não</v>
      </c>
      <c r="Y46" t="str">
        <f t="shared" si="6"/>
        <v>Não</v>
      </c>
    </row>
    <row r="47" spans="1:25" x14ac:dyDescent="0.25">
      <c r="A47" s="5">
        <v>120039</v>
      </c>
      <c r="B47">
        <f>IFERROR(VLOOKUP(A47,[1]Monitoramento_Base_somente_disp!$A:$J,5,FALSE),0)</f>
        <v>57432</v>
      </c>
      <c r="C47">
        <f>IFERROR(VLOOKUP(A47,[1]Monitoramento_Base_somente_disp!$A:$J,6,FALSE),0)</f>
        <v>21014507</v>
      </c>
      <c r="D47">
        <f>IFERROR(VLOOKUP(A47,[1]Monitoramento_Base_somente_disp!$A:$J,7,FALSE),0)</f>
        <v>0</v>
      </c>
      <c r="E47">
        <f>IFERROR(VLOOKUP(A47,[1]Monitoramento_Base_somente_disp!$A:$J,8,FALSE),0)</f>
        <v>0</v>
      </c>
      <c r="F47">
        <f>IFERROR(VLOOKUP(A47,[1]Monitoramento_Base_somente_disp!$A:$J,9,FALSE),0)</f>
        <v>0</v>
      </c>
      <c r="G47">
        <f>IFERROR(VLOOKUP(A47,[1]Monitoramento_Base_somente_disp!$A:$J,10,FALSE),0)</f>
        <v>0</v>
      </c>
      <c r="H47">
        <f>IFERROR(VLOOKUP(A47,[2]webService!$A:$I,4,FALSE),0)</f>
        <v>0</v>
      </c>
      <c r="I47">
        <f>IFERROR(VLOOKUP(A47,[2]webService!$A:$I,5,FALSE),0)</f>
        <v>0</v>
      </c>
      <c r="J47">
        <f>IFERROR(VLOOKUP(A47,[2]webService!$A:$I,6,FALSE),0)</f>
        <v>0</v>
      </c>
      <c r="K47">
        <f>IFERROR(VLOOKUP(A47,[2]webService!$A:$I,7,FALSE),0)</f>
        <v>0</v>
      </c>
      <c r="L47">
        <f>IFERROR(VLOOKUP(A47,[2]webService!$A:$I,8,FALSE),0)</f>
        <v>0</v>
      </c>
      <c r="M47">
        <f>IFERROR(VLOOKUP(A47,[2]webService!$A:$I,9,FALSE),0)</f>
        <v>0</v>
      </c>
      <c r="N47">
        <f>IFERROR(VLOOKUP(A47,[3]soaBnafar!$A:$G,2,FALSE),0)</f>
        <v>0</v>
      </c>
      <c r="O47">
        <f>IFERROR(VLOOKUP(A47,[3]soaBnafar!$A:$G,3,FALSE),0)</f>
        <v>0</v>
      </c>
      <c r="P47">
        <f>IFERROR(VLOOKUP(A47,[3]soaBnafar!$A:$G,4,FALSE),0)</f>
        <v>0</v>
      </c>
      <c r="Q47">
        <f>IFERROR(VLOOKUP(A47,[3]soaBnafar!$A:$G,5,FALSE),0)</f>
        <v>0</v>
      </c>
      <c r="R47">
        <f>IFERROR(VLOOKUP(A47,[3]soaBnafar!$A:$G,6,FALSE),0)</f>
        <v>0</v>
      </c>
      <c r="S47">
        <f>IFERROR(VLOOKUP(A47,[3]soaBnafar!$A:$G,7,FALSE),0)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Não</v>
      </c>
      <c r="W47" t="str">
        <f t="shared" si="4"/>
        <v>Não</v>
      </c>
      <c r="X47" t="str">
        <f t="shared" si="5"/>
        <v>Não</v>
      </c>
      <c r="Y47" t="str">
        <f t="shared" si="6"/>
        <v>Não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IFERROR(VLOOKUP(A48,[2]webService!$A:$I,4,FALSE),0)</f>
        <v>326747</v>
      </c>
      <c r="I48">
        <f>IFERROR(VLOOKUP(A48,[2]webService!$A:$I,5,FALSE),0)</f>
        <v>27987533</v>
      </c>
      <c r="J48">
        <f>IFERROR(VLOOKUP(A48,[2]webService!$A:$I,6,FALSE),0)</f>
        <v>0</v>
      </c>
      <c r="K48">
        <f>IFERROR(VLOOKUP(A48,[2]webService!$A:$I,7,FALSE),0)</f>
        <v>0</v>
      </c>
      <c r="L48">
        <f>IFERROR(VLOOKUP(A48,[2]webService!$A:$I,8,FALSE),0)</f>
        <v>0</v>
      </c>
      <c r="M48">
        <f>IFERROR(VLOOKUP(A48,[2]webService!$A:$I,9,FALSE),0)</f>
        <v>0</v>
      </c>
      <c r="N48">
        <f>IFERROR(VLOOKUP(A48,[3]soaBnafar!$A:$G,2,FALSE),0)</f>
        <v>0</v>
      </c>
      <c r="O48">
        <f>IFERROR(VLOOKUP(A48,[3]soaBnafar!$A:$G,3,FALSE),0)</f>
        <v>0</v>
      </c>
      <c r="P48">
        <f>IFERROR(VLOOKUP(A48,[3]soaBnafar!$A:$G,4,FALSE),0)</f>
        <v>0</v>
      </c>
      <c r="Q48">
        <f>IFERROR(VLOOKUP(A48,[3]soaBnafar!$A:$G,5,FALSE),0)</f>
        <v>0</v>
      </c>
      <c r="R48">
        <f>IFERROR(VLOOKUP(A48,[3]soaBnafar!$A:$G,6,FALSE),0)</f>
        <v>0</v>
      </c>
      <c r="S48">
        <f>IFERROR(VLOOKUP(A48,[3]soaBnafar!$A:$G,7,FALSE),0)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Não</v>
      </c>
      <c r="W48" t="str">
        <f t="shared" si="4"/>
        <v>Não</v>
      </c>
      <c r="X48" t="str">
        <f t="shared" si="5"/>
        <v>Não</v>
      </c>
      <c r="Y48" t="str">
        <f t="shared" si="6"/>
        <v>Não</v>
      </c>
    </row>
    <row r="49" spans="1:25" x14ac:dyDescent="0.25">
      <c r="A49" s="5">
        <v>120042</v>
      </c>
      <c r="B49">
        <f>IFERROR(VLOOKUP(A49,[1]Monitoramento_Base_somente_disp!$A:$J,5,FALSE),0)</f>
        <v>338</v>
      </c>
      <c r="C49">
        <f>IFERROR(VLOOKUP(A49,[1]Monitoramento_Base_somente_disp!$A:$J,6,FALSE),0)</f>
        <v>11799456748</v>
      </c>
      <c r="D49">
        <f>IFERROR(VLOOKUP(A49,[1]Monitoramento_Base_somente_disp!$A:$J,7,FALSE),0)</f>
        <v>0</v>
      </c>
      <c r="E49">
        <f>IFERROR(VLOOKUP(A49,[1]Monitoramento_Base_somente_disp!$A:$J,8,FALSE),0)</f>
        <v>0</v>
      </c>
      <c r="F49">
        <f>IFERROR(VLOOKUP(A49,[1]Monitoramento_Base_somente_disp!$A:$J,9,FALSE),0)</f>
        <v>0</v>
      </c>
      <c r="G49">
        <f>IFERROR(VLOOKUP(A49,[1]Monitoramento_Base_somente_disp!$A:$J,10,FALSE),0)</f>
        <v>0</v>
      </c>
      <c r="H49">
        <f>IFERROR(VLOOKUP(A49,[2]webService!$A:$I,4,FALSE),0)</f>
        <v>0</v>
      </c>
      <c r="I49">
        <f>IFERROR(VLOOKUP(A49,[2]webService!$A:$I,5,FALSE),0)</f>
        <v>0</v>
      </c>
      <c r="J49">
        <f>IFERROR(VLOOKUP(A49,[2]webService!$A:$I,6,FALSE),0)</f>
        <v>0</v>
      </c>
      <c r="K49">
        <f>IFERROR(VLOOKUP(A49,[2]webService!$A:$I,7,FALSE),0)</f>
        <v>0</v>
      </c>
      <c r="L49">
        <f>IFERROR(VLOOKUP(A49,[2]webService!$A:$I,8,FALSE),0)</f>
        <v>0</v>
      </c>
      <c r="M49">
        <f>IFERROR(VLOOKUP(A49,[2]webService!$A:$I,9,FALSE),0)</f>
        <v>0</v>
      </c>
      <c r="N49">
        <f>IFERROR(VLOOKUP(A49,[3]soaBnafar!$A:$G,2,FALSE),0)</f>
        <v>0</v>
      </c>
      <c r="O49">
        <f>IFERROR(VLOOKUP(A49,[3]soaBnafar!$A:$G,3,FALSE),0)</f>
        <v>0</v>
      </c>
      <c r="P49">
        <f>IFERROR(VLOOKUP(A49,[3]soaBnafar!$A:$G,4,FALSE),0)</f>
        <v>0</v>
      </c>
      <c r="Q49">
        <f>IFERROR(VLOOKUP(A49,[3]soaBnafar!$A:$G,5,FALSE),0)</f>
        <v>0</v>
      </c>
      <c r="R49">
        <f>IFERROR(VLOOKUP(A49,[3]soaBnafar!$A:$G,6,FALSE),0)</f>
        <v>0</v>
      </c>
      <c r="S49">
        <f>IFERROR(VLOOKUP(A49,[3]soaBnafar!$A:$G,7,FALSE),0)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Não</v>
      </c>
      <c r="W49" t="str">
        <f t="shared" si="4"/>
        <v>Não</v>
      </c>
      <c r="X49" t="str">
        <f t="shared" si="5"/>
        <v>Não</v>
      </c>
      <c r="Y49" t="str">
        <f t="shared" si="6"/>
        <v>Não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1658620</v>
      </c>
      <c r="D50">
        <f>IFERROR(VLOOKUP(A50,[1]Monitoramento_Base_somente_disp!$A:$J,7,FALSE),0)</f>
        <v>0</v>
      </c>
      <c r="E50">
        <f>IFERROR(VLOOKUP(A50,[1]Monitoramento_Base_somente_disp!$A:$J,8,FALSE),0)</f>
        <v>0</v>
      </c>
      <c r="F50">
        <f>IFERROR(VLOOKUP(A50,[1]Monitoramento_Base_somente_disp!$A:$J,9,FALSE),0)</f>
        <v>0</v>
      </c>
      <c r="G50">
        <f>IFERROR(VLOOKUP(A50,[1]Monitoramento_Base_somente_disp!$A:$J,10,FALSE),0)</f>
        <v>0</v>
      </c>
      <c r="H50">
        <f>IFERROR(VLOOKUP(A50,[2]webService!$A:$I,4,FALSE),0)</f>
        <v>0</v>
      </c>
      <c r="I50">
        <f>IFERROR(VLOOKUP(A50,[2]webService!$A:$I,5,FALSE),0)</f>
        <v>0</v>
      </c>
      <c r="J50">
        <f>IFERROR(VLOOKUP(A50,[2]webService!$A:$I,6,FALSE),0)</f>
        <v>0</v>
      </c>
      <c r="K50">
        <f>IFERROR(VLOOKUP(A50,[2]webService!$A:$I,7,FALSE),0)</f>
        <v>0</v>
      </c>
      <c r="L50">
        <f>IFERROR(VLOOKUP(A50,[2]webService!$A:$I,8,FALSE),0)</f>
        <v>0</v>
      </c>
      <c r="M50">
        <f>IFERROR(VLOOKUP(A50,[2]webService!$A:$I,9,FALSE),0)</f>
        <v>0</v>
      </c>
      <c r="N50">
        <f>IFERROR(VLOOKUP(A50,[3]soaBnafar!$A:$G,2,FALSE),0)</f>
        <v>0</v>
      </c>
      <c r="O50">
        <f>IFERROR(VLOOKUP(A50,[3]soaBnafar!$A:$G,3,FALSE),0)</f>
        <v>0</v>
      </c>
      <c r="P50">
        <f>IFERROR(VLOOKUP(A50,[3]soaBnafar!$A:$G,4,FALSE),0)</f>
        <v>0</v>
      </c>
      <c r="Q50">
        <f>IFERROR(VLOOKUP(A50,[3]soaBnafar!$A:$G,5,FALSE),0)</f>
        <v>0</v>
      </c>
      <c r="R50">
        <f>IFERROR(VLOOKUP(A50,[3]soaBnafar!$A:$G,6,FALSE),0)</f>
        <v>0</v>
      </c>
      <c r="S50">
        <f>IFERROR(VLOOKUP(A50,[3]soaBnafar!$A:$G,7,FALSE),0)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Não</v>
      </c>
      <c r="W50" t="str">
        <f t="shared" si="4"/>
        <v>Não</v>
      </c>
      <c r="X50" t="str">
        <f t="shared" si="5"/>
        <v>Não</v>
      </c>
      <c r="Y50" t="str">
        <f t="shared" si="6"/>
        <v>Não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IFERROR(VLOOKUP(A51,[2]webService!$A:$I,4,FALSE),0)</f>
        <v>0</v>
      </c>
      <c r="I51">
        <f>IFERROR(VLOOKUP(A51,[2]webService!$A:$I,5,FALSE),0)</f>
        <v>0</v>
      </c>
      <c r="J51">
        <f>IFERROR(VLOOKUP(A51,[2]webService!$A:$I,6,FALSE),0)</f>
        <v>0</v>
      </c>
      <c r="K51">
        <f>IFERROR(VLOOKUP(A51,[2]webService!$A:$I,7,FALSE),0)</f>
        <v>0</v>
      </c>
      <c r="L51">
        <f>IFERROR(VLOOKUP(A51,[2]webService!$A:$I,8,FALSE),0)</f>
        <v>0</v>
      </c>
      <c r="M51">
        <f>IFERROR(VLOOKUP(A51,[2]webService!$A:$I,9,FALSE),0)</f>
        <v>0</v>
      </c>
      <c r="N51">
        <f>IFERROR(VLOOKUP(A51,[3]soaBnafar!$A:$G,2,FALSE),0)</f>
        <v>0</v>
      </c>
      <c r="O51">
        <f>IFERROR(VLOOKUP(A51,[3]soaBnafar!$A:$G,3,FALSE),0)</f>
        <v>0</v>
      </c>
      <c r="P51">
        <f>IFERROR(VLOOKUP(A51,[3]soaBnafar!$A:$G,4,FALSE),0)</f>
        <v>0</v>
      </c>
      <c r="Q51">
        <f>IFERROR(VLOOKUP(A51,[3]soaBnafar!$A:$G,5,FALSE),0)</f>
        <v>0</v>
      </c>
      <c r="R51">
        <f>IFERROR(VLOOKUP(A51,[3]soaBnafar!$A:$G,6,FALSE),0)</f>
        <v>0</v>
      </c>
      <c r="S51">
        <f>IFERROR(VLOOKUP(A51,[3]soaBnafar!$A:$G,7,FALSE),0)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IFERROR(VLOOKUP(A52,[2]webService!$A:$I,4,FALSE),0)</f>
        <v>0</v>
      </c>
      <c r="I52">
        <f>IFERROR(VLOOKUP(A52,[2]webService!$A:$I,5,FALSE),0)</f>
        <v>0</v>
      </c>
      <c r="J52">
        <f>IFERROR(VLOOKUP(A52,[2]webService!$A:$I,6,FALSE),0)</f>
        <v>0</v>
      </c>
      <c r="K52">
        <f>IFERROR(VLOOKUP(A52,[2]webService!$A:$I,7,FALSE),0)</f>
        <v>0</v>
      </c>
      <c r="L52">
        <f>IFERROR(VLOOKUP(A52,[2]webService!$A:$I,8,FALSE),0)</f>
        <v>0</v>
      </c>
      <c r="M52">
        <f>IFERROR(VLOOKUP(A52,[2]webService!$A:$I,9,FALSE),0)</f>
        <v>0</v>
      </c>
      <c r="N52">
        <f>IFERROR(VLOOKUP(A52,[3]soaBnafar!$A:$G,2,FALSE),0)</f>
        <v>0</v>
      </c>
      <c r="O52">
        <f>IFERROR(VLOOKUP(A52,[3]soaBnafar!$A:$G,3,FALSE),0)</f>
        <v>0</v>
      </c>
      <c r="P52">
        <f>IFERROR(VLOOKUP(A52,[3]soaBnafar!$A:$G,4,FALSE),0)</f>
        <v>0</v>
      </c>
      <c r="Q52">
        <f>IFERROR(VLOOKUP(A52,[3]soaBnafar!$A:$G,5,FALSE),0)</f>
        <v>0</v>
      </c>
      <c r="R52">
        <f>IFERROR(VLOOKUP(A52,[3]soaBnafar!$A:$G,6,FALSE),0)</f>
        <v>0</v>
      </c>
      <c r="S52">
        <f>IFERROR(VLOOKUP(A52,[3]soaBnafar!$A:$G,7,FALSE),0)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21461712</v>
      </c>
      <c r="D53">
        <f>IFERROR(VLOOKUP(A53,[1]Monitoramento_Base_somente_disp!$A:$J,7,FALSE),0)</f>
        <v>0</v>
      </c>
      <c r="E53">
        <f>IFERROR(VLOOKUP(A53,[1]Monitoramento_Base_somente_disp!$A:$J,8,FALSE),0)</f>
        <v>0</v>
      </c>
      <c r="F53">
        <f>IFERROR(VLOOKUP(A53,[1]Monitoramento_Base_somente_disp!$A:$J,9,FALSE),0)</f>
        <v>0</v>
      </c>
      <c r="G53">
        <f>IFERROR(VLOOKUP(A53,[1]Monitoramento_Base_somente_disp!$A:$J,10,FALSE),0)</f>
        <v>0</v>
      </c>
      <c r="H53">
        <f>IFERROR(VLOOKUP(A53,[2]webService!$A:$I,4,FALSE),0)</f>
        <v>0</v>
      </c>
      <c r="I53">
        <f>IFERROR(VLOOKUP(A53,[2]webService!$A:$I,5,FALSE),0)</f>
        <v>0</v>
      </c>
      <c r="J53">
        <f>IFERROR(VLOOKUP(A53,[2]webService!$A:$I,6,FALSE),0)</f>
        <v>0</v>
      </c>
      <c r="K53">
        <f>IFERROR(VLOOKUP(A53,[2]webService!$A:$I,7,FALSE),0)</f>
        <v>0</v>
      </c>
      <c r="L53">
        <f>IFERROR(VLOOKUP(A53,[2]webService!$A:$I,8,FALSE),0)</f>
        <v>0</v>
      </c>
      <c r="M53">
        <f>IFERROR(VLOOKUP(A53,[2]webService!$A:$I,9,FALSE),0)</f>
        <v>0</v>
      </c>
      <c r="N53">
        <f>IFERROR(VLOOKUP(A53,[3]soaBnafar!$A:$G,2,FALSE),0)</f>
        <v>0</v>
      </c>
      <c r="O53">
        <f>IFERROR(VLOOKUP(A53,[3]soaBnafar!$A:$G,3,FALSE),0)</f>
        <v>0</v>
      </c>
      <c r="P53">
        <f>IFERROR(VLOOKUP(A53,[3]soaBnafar!$A:$G,4,FALSE),0)</f>
        <v>0</v>
      </c>
      <c r="Q53">
        <f>IFERROR(VLOOKUP(A53,[3]soaBnafar!$A:$G,5,FALSE),0)</f>
        <v>0</v>
      </c>
      <c r="R53">
        <f>IFERROR(VLOOKUP(A53,[3]soaBnafar!$A:$G,6,FALSE),0)</f>
        <v>0</v>
      </c>
      <c r="S53">
        <f>IFERROR(VLOOKUP(A53,[3]soaBnafar!$A:$G,7,FALSE),0)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Não</v>
      </c>
      <c r="X53" t="str">
        <f t="shared" si="5"/>
        <v>Não</v>
      </c>
      <c r="Y53" t="str">
        <f t="shared" si="6"/>
        <v>Não</v>
      </c>
    </row>
    <row r="54" spans="1:25" x14ac:dyDescent="0.25">
      <c r="A54" s="5">
        <v>120080</v>
      </c>
      <c r="B54">
        <f>IFERROR(VLOOKUP(A54,[1]Monitoramento_Base_somente_disp!$A:$J,5,FALSE),0)</f>
        <v>27795</v>
      </c>
      <c r="C54">
        <f>IFERROR(VLOOKUP(A54,[1]Monitoramento_Base_somente_disp!$A:$J,6,FALSE),0)</f>
        <v>51936088</v>
      </c>
      <c r="D54">
        <f>IFERROR(VLOOKUP(A54,[1]Monitoramento_Base_somente_disp!$A:$J,7,FALSE),0)</f>
        <v>0</v>
      </c>
      <c r="E54">
        <f>IFERROR(VLOOKUP(A54,[1]Monitoramento_Base_somente_disp!$A:$J,8,FALSE),0)</f>
        <v>0</v>
      </c>
      <c r="F54">
        <f>IFERROR(VLOOKUP(A54,[1]Monitoramento_Base_somente_disp!$A:$J,9,FALSE),0)</f>
        <v>0</v>
      </c>
      <c r="G54">
        <f>IFERROR(VLOOKUP(A54,[1]Monitoramento_Base_somente_disp!$A:$J,10,FALSE),0)</f>
        <v>0</v>
      </c>
      <c r="H54">
        <f>IFERROR(VLOOKUP(A54,[2]webService!$A:$I,4,FALSE),0)</f>
        <v>0</v>
      </c>
      <c r="I54">
        <f>IFERROR(VLOOKUP(A54,[2]webService!$A:$I,5,FALSE),0)</f>
        <v>0</v>
      </c>
      <c r="J54">
        <f>IFERROR(VLOOKUP(A54,[2]webService!$A:$I,6,FALSE),0)</f>
        <v>0</v>
      </c>
      <c r="K54">
        <f>IFERROR(VLOOKUP(A54,[2]webService!$A:$I,7,FALSE),0)</f>
        <v>0</v>
      </c>
      <c r="L54">
        <f>IFERROR(VLOOKUP(A54,[2]webService!$A:$I,8,FALSE),0)</f>
        <v>0</v>
      </c>
      <c r="M54">
        <f>IFERROR(VLOOKUP(A54,[2]webService!$A:$I,9,FALSE),0)</f>
        <v>0</v>
      </c>
      <c r="N54">
        <f>IFERROR(VLOOKUP(A54,[3]soaBnafar!$A:$G,2,FALSE),0)</f>
        <v>0</v>
      </c>
      <c r="O54">
        <f>IFERROR(VLOOKUP(A54,[3]soaBnafar!$A:$G,3,FALSE),0)</f>
        <v>0</v>
      </c>
      <c r="P54">
        <f>IFERROR(VLOOKUP(A54,[3]soaBnafar!$A:$G,4,FALSE),0)</f>
        <v>0</v>
      </c>
      <c r="Q54">
        <f>IFERROR(VLOOKUP(A54,[3]soaBnafar!$A:$G,5,FALSE),0)</f>
        <v>0</v>
      </c>
      <c r="R54">
        <f>IFERROR(VLOOKUP(A54,[3]soaBnafar!$A:$G,6,FALSE),0)</f>
        <v>0</v>
      </c>
      <c r="S54">
        <f>IFERROR(VLOOKUP(A54,[3]soaBnafar!$A:$G,7,FALSE),0)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Não</v>
      </c>
      <c r="W54" t="str">
        <f t="shared" si="4"/>
        <v>Não</v>
      </c>
      <c r="X54" t="str">
        <f t="shared" si="5"/>
        <v>Não</v>
      </c>
      <c r="Y54" t="str">
        <f t="shared" si="6"/>
        <v>Não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IFERROR(VLOOKUP(A55,[2]webService!$A:$I,4,FALSE),0)</f>
        <v>0</v>
      </c>
      <c r="I55">
        <f>IFERROR(VLOOKUP(A55,[2]webService!$A:$I,5,FALSE),0)</f>
        <v>0</v>
      </c>
      <c r="J55">
        <f>IFERROR(VLOOKUP(A55,[2]webService!$A:$I,6,FALSE),0)</f>
        <v>0</v>
      </c>
      <c r="K55">
        <f>IFERROR(VLOOKUP(A55,[2]webService!$A:$I,7,FALSE),0)</f>
        <v>0</v>
      </c>
      <c r="L55">
        <f>IFERROR(VLOOKUP(A55,[2]webService!$A:$I,8,FALSE),0)</f>
        <v>0</v>
      </c>
      <c r="M55">
        <f>IFERROR(VLOOKUP(A55,[2]webService!$A:$I,9,FALSE),0)</f>
        <v>0</v>
      </c>
      <c r="N55">
        <f>IFERROR(VLOOKUP(A55,[3]soaBnafar!$A:$G,2,FALSE),0)</f>
        <v>0</v>
      </c>
      <c r="O55">
        <f>IFERROR(VLOOKUP(A55,[3]soaBnafar!$A:$G,3,FALSE),0)</f>
        <v>0</v>
      </c>
      <c r="P55">
        <f>IFERROR(VLOOKUP(A55,[3]soaBnafar!$A:$G,4,FALSE),0)</f>
        <v>0</v>
      </c>
      <c r="Q55">
        <f>IFERROR(VLOOKUP(A55,[3]soaBnafar!$A:$G,5,FALSE),0)</f>
        <v>0</v>
      </c>
      <c r="R55">
        <f>IFERROR(VLOOKUP(A55,[3]soaBnafar!$A:$G,6,FALSE),0)</f>
        <v>0</v>
      </c>
      <c r="S55">
        <f>IFERROR(VLOOKUP(A55,[3]soaBnafar!$A:$G,7,FALSE),0)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IFERROR(VLOOKUP(A56,[2]webService!$A:$I,4,FALSE),0)</f>
        <v>0</v>
      </c>
      <c r="I56">
        <f>IFERROR(VLOOKUP(A56,[2]webService!$A:$I,5,FALSE),0)</f>
        <v>0</v>
      </c>
      <c r="J56">
        <f>IFERROR(VLOOKUP(A56,[2]webService!$A:$I,6,FALSE),0)</f>
        <v>0</v>
      </c>
      <c r="K56">
        <f>IFERROR(VLOOKUP(A56,[2]webService!$A:$I,7,FALSE),0)</f>
        <v>0</v>
      </c>
      <c r="L56">
        <f>IFERROR(VLOOKUP(A56,[2]webService!$A:$I,8,FALSE),0)</f>
        <v>0</v>
      </c>
      <c r="M56">
        <f>IFERROR(VLOOKUP(A56,[2]webService!$A:$I,9,FALSE),0)</f>
        <v>0</v>
      </c>
      <c r="N56">
        <f>IFERROR(VLOOKUP(A56,[3]soaBnafar!$A:$G,2,FALSE),0)</f>
        <v>0</v>
      </c>
      <c r="O56">
        <f>IFERROR(VLOOKUP(A56,[3]soaBnafar!$A:$G,3,FALSE),0)</f>
        <v>0</v>
      </c>
      <c r="P56">
        <f>IFERROR(VLOOKUP(A56,[3]soaBnafar!$A:$G,4,FALSE),0)</f>
        <v>0</v>
      </c>
      <c r="Q56">
        <f>IFERROR(VLOOKUP(A56,[3]soaBnafar!$A:$G,5,FALSE),0)</f>
        <v>0</v>
      </c>
      <c r="R56">
        <f>IFERROR(VLOOKUP(A56,[3]soaBnafar!$A:$G,6,FALSE),0)</f>
        <v>0</v>
      </c>
      <c r="S56">
        <f>IFERROR(VLOOKUP(A56,[3]soaBnafar!$A:$G,7,FALSE),0)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12592992</v>
      </c>
      <c r="D57">
        <f>IFERROR(VLOOKUP(A57,[1]Monitoramento_Base_somente_disp!$A:$J,7,FALSE),0)</f>
        <v>0</v>
      </c>
      <c r="E57">
        <f>IFERROR(VLOOKUP(A57,[1]Monitoramento_Base_somente_disp!$A:$J,8,FALSE),0)</f>
        <v>0</v>
      </c>
      <c r="F57">
        <f>IFERROR(VLOOKUP(A57,[1]Monitoramento_Base_somente_disp!$A:$J,9,FALSE),0)</f>
        <v>0</v>
      </c>
      <c r="G57">
        <f>IFERROR(VLOOKUP(A57,[1]Monitoramento_Base_somente_disp!$A:$J,10,FALSE),0)</f>
        <v>0</v>
      </c>
      <c r="H57">
        <f>IFERROR(VLOOKUP(A57,[2]webService!$A:$I,4,FALSE),0)</f>
        <v>0</v>
      </c>
      <c r="I57">
        <f>IFERROR(VLOOKUP(A57,[2]webService!$A:$I,5,FALSE),0)</f>
        <v>0</v>
      </c>
      <c r="J57">
        <f>IFERROR(VLOOKUP(A57,[2]webService!$A:$I,6,FALSE),0)</f>
        <v>0</v>
      </c>
      <c r="K57">
        <f>IFERROR(VLOOKUP(A57,[2]webService!$A:$I,7,FALSE),0)</f>
        <v>0</v>
      </c>
      <c r="L57">
        <f>IFERROR(VLOOKUP(A57,[2]webService!$A:$I,8,FALSE),0)</f>
        <v>0</v>
      </c>
      <c r="M57">
        <f>IFERROR(VLOOKUP(A57,[2]webService!$A:$I,9,FALSE),0)</f>
        <v>0</v>
      </c>
      <c r="N57">
        <f>IFERROR(VLOOKUP(A57,[3]soaBnafar!$A:$G,2,FALSE),0)</f>
        <v>0</v>
      </c>
      <c r="O57">
        <f>IFERROR(VLOOKUP(A57,[3]soaBnafar!$A:$G,3,FALSE),0)</f>
        <v>0</v>
      </c>
      <c r="P57">
        <f>IFERROR(VLOOKUP(A57,[3]soaBnafar!$A:$G,4,FALSE),0)</f>
        <v>0</v>
      </c>
      <c r="Q57">
        <f>IFERROR(VLOOKUP(A57,[3]soaBnafar!$A:$G,5,FALSE),0)</f>
        <v>0</v>
      </c>
      <c r="R57">
        <f>IFERROR(VLOOKUP(A57,[3]soaBnafar!$A:$G,6,FALSE),0)</f>
        <v>0</v>
      </c>
      <c r="S57">
        <f>IFERROR(VLOOKUP(A57,[3]soaBnafar!$A:$G,7,FALSE),0)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Não</v>
      </c>
      <c r="X57" t="str">
        <f t="shared" si="5"/>
        <v>Não</v>
      </c>
      <c r="Y57" t="str">
        <f t="shared" si="6"/>
        <v>Não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IFERROR(VLOOKUP(A58,[2]webService!$A:$I,4,FALSE),0)</f>
        <v>0</v>
      </c>
      <c r="I58">
        <f>IFERROR(VLOOKUP(A58,[2]webService!$A:$I,5,FALSE),0)</f>
        <v>0</v>
      </c>
      <c r="J58">
        <f>IFERROR(VLOOKUP(A58,[2]webService!$A:$I,6,FALSE),0)</f>
        <v>0</v>
      </c>
      <c r="K58">
        <f>IFERROR(VLOOKUP(A58,[2]webService!$A:$I,7,FALSE),0)</f>
        <v>0</v>
      </c>
      <c r="L58">
        <f>IFERROR(VLOOKUP(A58,[2]webService!$A:$I,8,FALSE),0)</f>
        <v>0</v>
      </c>
      <c r="M58">
        <f>IFERROR(VLOOKUP(A58,[2]webService!$A:$I,9,FALSE),0)</f>
        <v>0</v>
      </c>
      <c r="N58">
        <f>IFERROR(VLOOKUP(A58,[3]soaBnafar!$A:$G,2,FALSE),0)</f>
        <v>0</v>
      </c>
      <c r="O58">
        <f>IFERROR(VLOOKUP(A58,[3]soaBnafar!$A:$G,3,FALSE),0)</f>
        <v>0</v>
      </c>
      <c r="P58">
        <f>IFERROR(VLOOKUP(A58,[3]soaBnafar!$A:$G,4,FALSE),0)</f>
        <v>0</v>
      </c>
      <c r="Q58">
        <f>IFERROR(VLOOKUP(A58,[3]soaBnafar!$A:$G,5,FALSE),0)</f>
        <v>0</v>
      </c>
      <c r="R58">
        <f>IFERROR(VLOOKUP(A58,[3]soaBnafar!$A:$G,6,FALSE),0)</f>
        <v>0</v>
      </c>
      <c r="S58">
        <f>IFERROR(VLOOKUP(A58,[3]soaBnafar!$A:$G,7,FALSE),0)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92</v>
      </c>
      <c r="C59">
        <f>IFERROR(VLOOKUP(A59,[1]Monitoramento_Base_somente_disp!$A:$J,6,FALSE),0)</f>
        <v>1615690</v>
      </c>
      <c r="D59">
        <f>IFERROR(VLOOKUP(A59,[1]Monitoramento_Base_somente_disp!$A:$J,7,FALSE),0)</f>
        <v>0</v>
      </c>
      <c r="E59">
        <f>IFERROR(VLOOKUP(A59,[1]Monitoramento_Base_somente_disp!$A:$J,8,FALSE),0)</f>
        <v>0</v>
      </c>
      <c r="F59">
        <f>IFERROR(VLOOKUP(A59,[1]Monitoramento_Base_somente_disp!$A:$J,9,FALSE),0)</f>
        <v>0</v>
      </c>
      <c r="G59">
        <f>IFERROR(VLOOKUP(A59,[1]Monitoramento_Base_somente_disp!$A:$J,10,FALSE),0)</f>
        <v>0</v>
      </c>
      <c r="H59">
        <f>IFERROR(VLOOKUP(A59,[2]webService!$A:$I,4,FALSE),0)</f>
        <v>0</v>
      </c>
      <c r="I59">
        <f>IFERROR(VLOOKUP(A59,[2]webService!$A:$I,5,FALSE),0)</f>
        <v>0</v>
      </c>
      <c r="J59">
        <f>IFERROR(VLOOKUP(A59,[2]webService!$A:$I,6,FALSE),0)</f>
        <v>0</v>
      </c>
      <c r="K59">
        <f>IFERROR(VLOOKUP(A59,[2]webService!$A:$I,7,FALSE),0)</f>
        <v>0</v>
      </c>
      <c r="L59">
        <f>IFERROR(VLOOKUP(A59,[2]webService!$A:$I,8,FALSE),0)</f>
        <v>0</v>
      </c>
      <c r="M59">
        <f>IFERROR(VLOOKUP(A59,[2]webService!$A:$I,9,FALSE),0)</f>
        <v>0</v>
      </c>
      <c r="N59">
        <f>IFERROR(VLOOKUP(A59,[3]soaBnafar!$A:$G,2,FALSE),0)</f>
        <v>0</v>
      </c>
      <c r="O59">
        <f>IFERROR(VLOOKUP(A59,[3]soaBnafar!$A:$G,3,FALSE),0)</f>
        <v>0</v>
      </c>
      <c r="P59">
        <f>IFERROR(VLOOKUP(A59,[3]soaBnafar!$A:$G,4,FALSE),0)</f>
        <v>0</v>
      </c>
      <c r="Q59">
        <f>IFERROR(VLOOKUP(A59,[3]soaBnafar!$A:$G,5,FALSE),0)</f>
        <v>0</v>
      </c>
      <c r="R59">
        <f>IFERROR(VLOOKUP(A59,[3]soaBnafar!$A:$G,6,FALSE),0)</f>
        <v>0</v>
      </c>
      <c r="S59">
        <f>IFERROR(VLOOKUP(A59,[3]soaBnafar!$A:$G,7,FALSE),0)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Não</v>
      </c>
      <c r="W59" t="str">
        <f t="shared" si="4"/>
        <v>Não</v>
      </c>
      <c r="X59" t="str">
        <f t="shared" si="5"/>
        <v>Não</v>
      </c>
      <c r="Y59" t="str">
        <f t="shared" si="6"/>
        <v>Não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9434544</v>
      </c>
      <c r="D60">
        <f>IFERROR(VLOOKUP(A60,[1]Monitoramento_Base_somente_disp!$A:$J,7,FALSE),0)</f>
        <v>0</v>
      </c>
      <c r="E60">
        <f>IFERROR(VLOOKUP(A60,[1]Monitoramento_Base_somente_disp!$A:$J,8,FALSE),0)</f>
        <v>0</v>
      </c>
      <c r="F60">
        <f>IFERROR(VLOOKUP(A60,[1]Monitoramento_Base_somente_disp!$A:$J,9,FALSE),0)</f>
        <v>0</v>
      </c>
      <c r="G60">
        <f>IFERROR(VLOOKUP(A60,[1]Monitoramento_Base_somente_disp!$A:$J,10,FALSE),0)</f>
        <v>0</v>
      </c>
      <c r="H60">
        <f>IFERROR(VLOOKUP(A60,[2]webService!$A:$I,4,FALSE),0)</f>
        <v>0</v>
      </c>
      <c r="I60">
        <f>IFERROR(VLOOKUP(A60,[2]webService!$A:$I,5,FALSE),0)</f>
        <v>0</v>
      </c>
      <c r="J60">
        <f>IFERROR(VLOOKUP(A60,[2]webService!$A:$I,6,FALSE),0)</f>
        <v>0</v>
      </c>
      <c r="K60">
        <f>IFERROR(VLOOKUP(A60,[2]webService!$A:$I,7,FALSE),0)</f>
        <v>0</v>
      </c>
      <c r="L60">
        <f>IFERROR(VLOOKUP(A60,[2]webService!$A:$I,8,FALSE),0)</f>
        <v>0</v>
      </c>
      <c r="M60">
        <f>IFERROR(VLOOKUP(A60,[2]webService!$A:$I,9,FALSE),0)</f>
        <v>0</v>
      </c>
      <c r="N60">
        <f>IFERROR(VLOOKUP(A60,[3]soaBnafar!$A:$G,2,FALSE),0)</f>
        <v>0</v>
      </c>
      <c r="O60">
        <f>IFERROR(VLOOKUP(A60,[3]soaBnafar!$A:$G,3,FALSE),0)</f>
        <v>0</v>
      </c>
      <c r="P60">
        <f>IFERROR(VLOOKUP(A60,[3]soaBnafar!$A:$G,4,FALSE),0)</f>
        <v>0</v>
      </c>
      <c r="Q60">
        <f>IFERROR(VLOOKUP(A60,[3]soaBnafar!$A:$G,5,FALSE),0)</f>
        <v>0</v>
      </c>
      <c r="R60">
        <f>IFERROR(VLOOKUP(A60,[3]soaBnafar!$A:$G,6,FALSE),0)</f>
        <v>0</v>
      </c>
      <c r="S60">
        <f>IFERROR(VLOOKUP(A60,[3]soaBnafar!$A:$G,7,FALSE),0)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Não</v>
      </c>
      <c r="X60" t="str">
        <f t="shared" si="5"/>
        <v>Não</v>
      </c>
      <c r="Y60" t="str">
        <f t="shared" si="6"/>
        <v>Não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IFERROR(VLOOKUP(A61,[2]webService!$A:$I,4,FALSE),0)</f>
        <v>0</v>
      </c>
      <c r="I61">
        <f>IFERROR(VLOOKUP(A61,[2]webService!$A:$I,5,FALSE),0)</f>
        <v>0</v>
      </c>
      <c r="J61">
        <f>IFERROR(VLOOKUP(A61,[2]webService!$A:$I,6,FALSE),0)</f>
        <v>0</v>
      </c>
      <c r="K61">
        <f>IFERROR(VLOOKUP(A61,[2]webService!$A:$I,7,FALSE),0)</f>
        <v>0</v>
      </c>
      <c r="L61">
        <f>IFERROR(VLOOKUP(A61,[2]webService!$A:$I,8,FALSE),0)</f>
        <v>0</v>
      </c>
      <c r="M61">
        <f>IFERROR(VLOOKUP(A61,[2]webService!$A:$I,9,FALSE),0)</f>
        <v>0</v>
      </c>
      <c r="N61">
        <f>IFERROR(VLOOKUP(A61,[3]soaBnafar!$A:$G,2,FALSE),0)</f>
        <v>0</v>
      </c>
      <c r="O61">
        <f>IFERROR(VLOOKUP(A61,[3]soaBnafar!$A:$G,3,FALSE),0)</f>
        <v>0</v>
      </c>
      <c r="P61">
        <f>IFERROR(VLOOKUP(A61,[3]soaBnafar!$A:$G,4,FALSE),0)</f>
        <v>0</v>
      </c>
      <c r="Q61">
        <f>IFERROR(VLOOKUP(A61,[3]soaBnafar!$A:$G,5,FALSE),0)</f>
        <v>0</v>
      </c>
      <c r="R61">
        <f>IFERROR(VLOOKUP(A61,[3]soaBnafar!$A:$G,6,FALSE),0)</f>
        <v>0</v>
      </c>
      <c r="S61">
        <f>IFERROR(VLOOKUP(A61,[3]soaBnafar!$A:$G,7,FALSE),0)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5757864</v>
      </c>
      <c r="D62">
        <f>IFERROR(VLOOKUP(A62,[1]Monitoramento_Base_somente_disp!$A:$J,7,FALSE),0)</f>
        <v>0</v>
      </c>
      <c r="E62">
        <f>IFERROR(VLOOKUP(A62,[1]Monitoramento_Base_somente_disp!$A:$J,8,FALSE),0)</f>
        <v>0</v>
      </c>
      <c r="F62">
        <f>IFERROR(VLOOKUP(A62,[1]Monitoramento_Base_somente_disp!$A:$J,9,FALSE),0)</f>
        <v>0</v>
      </c>
      <c r="G62">
        <f>IFERROR(VLOOKUP(A62,[1]Monitoramento_Base_somente_disp!$A:$J,10,FALSE),0)</f>
        <v>0</v>
      </c>
      <c r="H62">
        <f>IFERROR(VLOOKUP(A62,[2]webService!$A:$I,4,FALSE),0)</f>
        <v>0</v>
      </c>
      <c r="I62">
        <f>IFERROR(VLOOKUP(A62,[2]webService!$A:$I,5,FALSE),0)</f>
        <v>0</v>
      </c>
      <c r="J62">
        <f>IFERROR(VLOOKUP(A62,[2]webService!$A:$I,6,FALSE),0)</f>
        <v>0</v>
      </c>
      <c r="K62">
        <f>IFERROR(VLOOKUP(A62,[2]webService!$A:$I,7,FALSE),0)</f>
        <v>0</v>
      </c>
      <c r="L62">
        <f>IFERROR(VLOOKUP(A62,[2]webService!$A:$I,8,FALSE),0)</f>
        <v>0</v>
      </c>
      <c r="M62">
        <f>IFERROR(VLOOKUP(A62,[2]webService!$A:$I,9,FALSE),0)</f>
        <v>0</v>
      </c>
      <c r="N62">
        <f>IFERROR(VLOOKUP(A62,[3]soaBnafar!$A:$G,2,FALSE),0)</f>
        <v>0</v>
      </c>
      <c r="O62">
        <f>IFERROR(VLOOKUP(A62,[3]soaBnafar!$A:$G,3,FALSE),0)</f>
        <v>0</v>
      </c>
      <c r="P62">
        <f>IFERROR(VLOOKUP(A62,[3]soaBnafar!$A:$G,4,FALSE),0)</f>
        <v>0</v>
      </c>
      <c r="Q62">
        <f>IFERROR(VLOOKUP(A62,[3]soaBnafar!$A:$G,5,FALSE),0)</f>
        <v>0</v>
      </c>
      <c r="R62">
        <f>IFERROR(VLOOKUP(A62,[3]soaBnafar!$A:$G,6,FALSE),0)</f>
        <v>0</v>
      </c>
      <c r="S62">
        <f>IFERROR(VLOOKUP(A62,[3]soaBnafar!$A:$G,7,FALSE),0)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Não</v>
      </c>
      <c r="X62" t="str">
        <f t="shared" si="5"/>
        <v>Não</v>
      </c>
      <c r="Y62" t="str">
        <f t="shared" si="6"/>
        <v>Não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120</v>
      </c>
      <c r="D63">
        <f>IFERROR(VLOOKUP(A63,[1]Monitoramento_Base_somente_disp!$A:$J,7,FALSE),0)</f>
        <v>0</v>
      </c>
      <c r="E63">
        <f>IFERROR(VLOOKUP(A63,[1]Monitoramento_Base_somente_disp!$A:$J,8,FALSE),0)</f>
        <v>0</v>
      </c>
      <c r="F63">
        <f>IFERROR(VLOOKUP(A63,[1]Monitoramento_Base_somente_disp!$A:$J,9,FALSE),0)</f>
        <v>0</v>
      </c>
      <c r="G63">
        <f>IFERROR(VLOOKUP(A63,[1]Monitoramento_Base_somente_disp!$A:$J,10,FALSE),0)</f>
        <v>0</v>
      </c>
      <c r="H63">
        <f>IFERROR(VLOOKUP(A63,[2]webService!$A:$I,4,FALSE),0)</f>
        <v>0</v>
      </c>
      <c r="I63">
        <f>IFERROR(VLOOKUP(A63,[2]webService!$A:$I,5,FALSE),0)</f>
        <v>0</v>
      </c>
      <c r="J63">
        <f>IFERROR(VLOOKUP(A63,[2]webService!$A:$I,6,FALSE),0)</f>
        <v>0</v>
      </c>
      <c r="K63">
        <f>IFERROR(VLOOKUP(A63,[2]webService!$A:$I,7,FALSE),0)</f>
        <v>0</v>
      </c>
      <c r="L63">
        <f>IFERROR(VLOOKUP(A63,[2]webService!$A:$I,8,FALSE),0)</f>
        <v>0</v>
      </c>
      <c r="M63">
        <f>IFERROR(VLOOKUP(A63,[2]webService!$A:$I,9,FALSE),0)</f>
        <v>0</v>
      </c>
      <c r="N63">
        <f>IFERROR(VLOOKUP(A63,[3]soaBnafar!$A:$G,2,FALSE),0)</f>
        <v>0</v>
      </c>
      <c r="O63">
        <f>IFERROR(VLOOKUP(A63,[3]soaBnafar!$A:$G,3,FALSE),0)</f>
        <v>0</v>
      </c>
      <c r="P63">
        <f>IFERROR(VLOOKUP(A63,[3]soaBnafar!$A:$G,4,FALSE),0)</f>
        <v>0</v>
      </c>
      <c r="Q63">
        <f>IFERROR(VLOOKUP(A63,[3]soaBnafar!$A:$G,5,FALSE),0)</f>
        <v>0</v>
      </c>
      <c r="R63">
        <f>IFERROR(VLOOKUP(A63,[3]soaBnafar!$A:$G,6,FALSE),0)</f>
        <v>0</v>
      </c>
      <c r="S63">
        <f>IFERROR(VLOOKUP(A63,[3]soaBnafar!$A:$G,7,FALSE),0)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Não</v>
      </c>
      <c r="X63" t="str">
        <f t="shared" si="5"/>
        <v>Não</v>
      </c>
      <c r="Y63" t="str">
        <f t="shared" si="6"/>
        <v>Não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56810928</v>
      </c>
      <c r="D64">
        <f>IFERROR(VLOOKUP(A64,[1]Monitoramento_Base_somente_disp!$A:$J,7,FALSE),0)</f>
        <v>0</v>
      </c>
      <c r="E64">
        <f>IFERROR(VLOOKUP(A64,[1]Monitoramento_Base_somente_disp!$A:$J,8,FALSE),0)</f>
        <v>0</v>
      </c>
      <c r="F64">
        <f>IFERROR(VLOOKUP(A64,[1]Monitoramento_Base_somente_disp!$A:$J,9,FALSE),0)</f>
        <v>0</v>
      </c>
      <c r="G64">
        <f>IFERROR(VLOOKUP(A64,[1]Monitoramento_Base_somente_disp!$A:$J,10,FALSE),0)</f>
        <v>0</v>
      </c>
      <c r="H64">
        <f>IFERROR(VLOOKUP(A64,[2]webService!$A:$I,4,FALSE),0)</f>
        <v>0</v>
      </c>
      <c r="I64">
        <f>IFERROR(VLOOKUP(A64,[2]webService!$A:$I,5,FALSE),0)</f>
        <v>0</v>
      </c>
      <c r="J64">
        <f>IFERROR(VLOOKUP(A64,[2]webService!$A:$I,6,FALSE),0)</f>
        <v>0</v>
      </c>
      <c r="K64">
        <f>IFERROR(VLOOKUP(A64,[2]webService!$A:$I,7,FALSE),0)</f>
        <v>0</v>
      </c>
      <c r="L64">
        <f>IFERROR(VLOOKUP(A64,[2]webService!$A:$I,8,FALSE),0)</f>
        <v>0</v>
      </c>
      <c r="M64">
        <f>IFERROR(VLOOKUP(A64,[2]webService!$A:$I,9,FALSE),0)</f>
        <v>0</v>
      </c>
      <c r="N64">
        <f>IFERROR(VLOOKUP(A64,[3]soaBnafar!$A:$G,2,FALSE),0)</f>
        <v>0</v>
      </c>
      <c r="O64">
        <f>IFERROR(VLOOKUP(A64,[3]soaBnafar!$A:$G,3,FALSE),0)</f>
        <v>0</v>
      </c>
      <c r="P64">
        <f>IFERROR(VLOOKUP(A64,[3]soaBnafar!$A:$G,4,FALSE),0)</f>
        <v>0</v>
      </c>
      <c r="Q64">
        <f>IFERROR(VLOOKUP(A64,[3]soaBnafar!$A:$G,5,FALSE),0)</f>
        <v>0</v>
      </c>
      <c r="R64">
        <f>IFERROR(VLOOKUP(A64,[3]soaBnafar!$A:$G,6,FALSE),0)</f>
        <v>0</v>
      </c>
      <c r="S64">
        <f>IFERROR(VLOOKUP(A64,[3]soaBnafar!$A:$G,7,FALSE),0)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Não</v>
      </c>
      <c r="X64" t="str">
        <f t="shared" si="5"/>
        <v>Não</v>
      </c>
      <c r="Y64" t="str">
        <f t="shared" si="6"/>
        <v>Não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IFERROR(VLOOKUP(A65,[2]webService!$A:$I,4,FALSE),0)</f>
        <v>0</v>
      </c>
      <c r="I65">
        <f>IFERROR(VLOOKUP(A65,[2]webService!$A:$I,5,FALSE),0)</f>
        <v>0</v>
      </c>
      <c r="J65">
        <f>IFERROR(VLOOKUP(A65,[2]webService!$A:$I,6,FALSE),0)</f>
        <v>0</v>
      </c>
      <c r="K65">
        <f>IFERROR(VLOOKUP(A65,[2]webService!$A:$I,7,FALSE),0)</f>
        <v>0</v>
      </c>
      <c r="L65">
        <f>IFERROR(VLOOKUP(A65,[2]webService!$A:$I,8,FALSE),0)</f>
        <v>0</v>
      </c>
      <c r="M65">
        <f>IFERROR(VLOOKUP(A65,[2]webService!$A:$I,9,FALSE),0)</f>
        <v>0</v>
      </c>
      <c r="N65">
        <f>IFERROR(VLOOKUP(A65,[3]soaBnafar!$A:$G,2,FALSE),0)</f>
        <v>0</v>
      </c>
      <c r="O65">
        <f>IFERROR(VLOOKUP(A65,[3]soaBnafar!$A:$G,3,FALSE),0)</f>
        <v>0</v>
      </c>
      <c r="P65">
        <f>IFERROR(VLOOKUP(A65,[3]soaBnafar!$A:$G,4,FALSE),0)</f>
        <v>0</v>
      </c>
      <c r="Q65">
        <f>IFERROR(VLOOKUP(A65,[3]soaBnafar!$A:$G,5,FALSE),0)</f>
        <v>0</v>
      </c>
      <c r="R65">
        <f>IFERROR(VLOOKUP(A65,[3]soaBnafar!$A:$G,6,FALSE),0)</f>
        <v>0</v>
      </c>
      <c r="S65">
        <f>IFERROR(VLOOKUP(A65,[3]soaBnafar!$A:$G,7,FALSE),0)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IFERROR(VLOOKUP(A66,[2]webService!$A:$I,4,FALSE),0)</f>
        <v>0</v>
      </c>
      <c r="I66">
        <f>IFERROR(VLOOKUP(A66,[2]webService!$A:$I,5,FALSE),0)</f>
        <v>0</v>
      </c>
      <c r="J66">
        <f>IFERROR(VLOOKUP(A66,[2]webService!$A:$I,6,FALSE),0)</f>
        <v>0</v>
      </c>
      <c r="K66">
        <f>IFERROR(VLOOKUP(A66,[2]webService!$A:$I,7,FALSE),0)</f>
        <v>0</v>
      </c>
      <c r="L66">
        <f>IFERROR(VLOOKUP(A66,[2]webService!$A:$I,8,FALSE),0)</f>
        <v>0</v>
      </c>
      <c r="M66">
        <f>IFERROR(VLOOKUP(A66,[2]webService!$A:$I,9,FALSE),0)</f>
        <v>0</v>
      </c>
      <c r="N66">
        <f>IFERROR(VLOOKUP(A66,[3]soaBnafar!$A:$G,2,FALSE),0)</f>
        <v>0</v>
      </c>
      <c r="O66">
        <f>IFERROR(VLOOKUP(A66,[3]soaBnafar!$A:$G,3,FALSE),0)</f>
        <v>0</v>
      </c>
      <c r="P66">
        <f>IFERROR(VLOOKUP(A66,[3]soaBnafar!$A:$G,4,FALSE),0)</f>
        <v>0</v>
      </c>
      <c r="Q66">
        <f>IFERROR(VLOOKUP(A66,[3]soaBnafar!$A:$G,5,FALSE),0)</f>
        <v>0</v>
      </c>
      <c r="R66">
        <f>IFERROR(VLOOKUP(A66,[3]soaBnafar!$A:$G,6,FALSE),0)</f>
        <v>0</v>
      </c>
      <c r="S66">
        <f>IFERROR(VLOOKUP(A66,[3]soaBnafar!$A:$G,7,FALSE),0)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IFERROR(VLOOKUP(A67,[2]webService!$A:$I,4,FALSE),0)</f>
        <v>0</v>
      </c>
      <c r="I67">
        <f>IFERROR(VLOOKUP(A67,[2]webService!$A:$I,5,FALSE),0)</f>
        <v>0</v>
      </c>
      <c r="J67">
        <f>IFERROR(VLOOKUP(A67,[2]webService!$A:$I,6,FALSE),0)</f>
        <v>0</v>
      </c>
      <c r="K67">
        <f>IFERROR(VLOOKUP(A67,[2]webService!$A:$I,7,FALSE),0)</f>
        <v>0</v>
      </c>
      <c r="L67">
        <f>IFERROR(VLOOKUP(A67,[2]webService!$A:$I,8,FALSE),0)</f>
        <v>0</v>
      </c>
      <c r="M67">
        <f>IFERROR(VLOOKUP(A67,[2]webService!$A:$I,9,FALSE),0)</f>
        <v>0</v>
      </c>
      <c r="N67">
        <f>IFERROR(VLOOKUP(A67,[3]soaBnafar!$A:$G,2,FALSE),0)</f>
        <v>0</v>
      </c>
      <c r="O67">
        <f>IFERROR(VLOOKUP(A67,[3]soaBnafar!$A:$G,3,FALSE),0)</f>
        <v>0</v>
      </c>
      <c r="P67">
        <f>IFERROR(VLOOKUP(A67,[3]soaBnafar!$A:$G,4,FALSE),0)</f>
        <v>0</v>
      </c>
      <c r="Q67">
        <f>IFERROR(VLOOKUP(A67,[3]soaBnafar!$A:$G,5,FALSE),0)</f>
        <v>0</v>
      </c>
      <c r="R67">
        <f>IFERROR(VLOOKUP(A67,[3]soaBnafar!$A:$G,6,FALSE),0)</f>
        <v>0</v>
      </c>
      <c r="S67">
        <f>IFERROR(VLOOKUP(A67,[3]soaBnafar!$A:$G,7,FALSE),0)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14269412</v>
      </c>
      <c r="D68">
        <f>IFERROR(VLOOKUP(A68,[1]Monitoramento_Base_somente_disp!$A:$J,7,FALSE),0)</f>
        <v>0</v>
      </c>
      <c r="E68">
        <f>IFERROR(VLOOKUP(A68,[1]Monitoramento_Base_somente_disp!$A:$J,8,FALSE),0)</f>
        <v>0</v>
      </c>
      <c r="F68">
        <f>IFERROR(VLOOKUP(A68,[1]Monitoramento_Base_somente_disp!$A:$J,9,FALSE),0)</f>
        <v>0</v>
      </c>
      <c r="G68">
        <f>IFERROR(VLOOKUP(A68,[1]Monitoramento_Base_somente_disp!$A:$J,10,FALSE),0)</f>
        <v>0</v>
      </c>
      <c r="H68">
        <f>IFERROR(VLOOKUP(A68,[2]webService!$A:$I,4,FALSE),0)</f>
        <v>0</v>
      </c>
      <c r="I68">
        <f>IFERROR(VLOOKUP(A68,[2]webService!$A:$I,5,FALSE),0)</f>
        <v>0</v>
      </c>
      <c r="J68">
        <f>IFERROR(VLOOKUP(A68,[2]webService!$A:$I,6,FALSE),0)</f>
        <v>0</v>
      </c>
      <c r="K68">
        <f>IFERROR(VLOOKUP(A68,[2]webService!$A:$I,7,FALSE),0)</f>
        <v>0</v>
      </c>
      <c r="L68">
        <f>IFERROR(VLOOKUP(A68,[2]webService!$A:$I,8,FALSE),0)</f>
        <v>0</v>
      </c>
      <c r="M68">
        <f>IFERROR(VLOOKUP(A68,[2]webService!$A:$I,9,FALSE),0)</f>
        <v>0</v>
      </c>
      <c r="N68">
        <f>IFERROR(VLOOKUP(A68,[3]soaBnafar!$A:$G,2,FALSE),0)</f>
        <v>0</v>
      </c>
      <c r="O68">
        <f>IFERROR(VLOOKUP(A68,[3]soaBnafar!$A:$G,3,FALSE),0)</f>
        <v>0</v>
      </c>
      <c r="P68">
        <f>IFERROR(VLOOKUP(A68,[3]soaBnafar!$A:$G,4,FALSE),0)</f>
        <v>0</v>
      </c>
      <c r="Q68">
        <f>IFERROR(VLOOKUP(A68,[3]soaBnafar!$A:$G,5,FALSE),0)</f>
        <v>0</v>
      </c>
      <c r="R68">
        <f>IFERROR(VLOOKUP(A68,[3]soaBnafar!$A:$G,6,FALSE),0)</f>
        <v>0</v>
      </c>
      <c r="S68">
        <f>IFERROR(VLOOKUP(A68,[3]soaBnafar!$A:$G,7,FALSE),0)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Não</v>
      </c>
      <c r="X68" t="str">
        <f t="shared" si="5"/>
        <v>Não</v>
      </c>
      <c r="Y68" t="str">
        <f t="shared" si="6"/>
        <v>Não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IFERROR(VLOOKUP(A69,[2]webService!$A:$I,4,FALSE),0)</f>
        <v>0</v>
      </c>
      <c r="I69">
        <f>IFERROR(VLOOKUP(A69,[2]webService!$A:$I,5,FALSE),0)</f>
        <v>0</v>
      </c>
      <c r="J69">
        <f>IFERROR(VLOOKUP(A69,[2]webService!$A:$I,6,FALSE),0)</f>
        <v>0</v>
      </c>
      <c r="K69">
        <f>IFERROR(VLOOKUP(A69,[2]webService!$A:$I,7,FALSE),0)</f>
        <v>0</v>
      </c>
      <c r="L69">
        <f>IFERROR(VLOOKUP(A69,[2]webService!$A:$I,8,FALSE),0)</f>
        <v>0</v>
      </c>
      <c r="M69">
        <f>IFERROR(VLOOKUP(A69,[2]webService!$A:$I,9,FALSE),0)</f>
        <v>0</v>
      </c>
      <c r="N69">
        <f>IFERROR(VLOOKUP(A69,[3]soaBnafar!$A:$G,2,FALSE),0)</f>
        <v>0</v>
      </c>
      <c r="O69">
        <f>IFERROR(VLOOKUP(A69,[3]soaBnafar!$A:$G,3,FALSE),0)</f>
        <v>0</v>
      </c>
      <c r="P69">
        <f>IFERROR(VLOOKUP(A69,[3]soaBnafar!$A:$G,4,FALSE),0)</f>
        <v>0</v>
      </c>
      <c r="Q69">
        <f>IFERROR(VLOOKUP(A69,[3]soaBnafar!$A:$G,5,FALSE),0)</f>
        <v>0</v>
      </c>
      <c r="R69">
        <f>IFERROR(VLOOKUP(A69,[3]soaBnafar!$A:$G,6,FALSE),0)</f>
        <v>0</v>
      </c>
      <c r="S69">
        <f>IFERROR(VLOOKUP(A69,[3]soaBnafar!$A:$G,7,FALSE),0)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80408</v>
      </c>
      <c r="C70">
        <f>IFERROR(VLOOKUP(A70,[1]Monitoramento_Base_somente_disp!$A:$J,6,FALSE),0)</f>
        <v>23240417</v>
      </c>
      <c r="D70">
        <f>IFERROR(VLOOKUP(A70,[1]Monitoramento_Base_somente_disp!$A:$J,7,FALSE),0)</f>
        <v>0</v>
      </c>
      <c r="E70">
        <f>IFERROR(VLOOKUP(A70,[1]Monitoramento_Base_somente_disp!$A:$J,8,FALSE),0)</f>
        <v>0</v>
      </c>
      <c r="F70">
        <f>IFERROR(VLOOKUP(A70,[1]Monitoramento_Base_somente_disp!$A:$J,9,FALSE),0)</f>
        <v>0</v>
      </c>
      <c r="G70">
        <f>IFERROR(VLOOKUP(A70,[1]Monitoramento_Base_somente_disp!$A:$J,10,FALSE),0)</f>
        <v>0</v>
      </c>
      <c r="H70">
        <f>IFERROR(VLOOKUP(A70,[2]webService!$A:$I,4,FALSE),0)</f>
        <v>0</v>
      </c>
      <c r="I70">
        <f>IFERROR(VLOOKUP(A70,[2]webService!$A:$I,5,FALSE),0)</f>
        <v>0</v>
      </c>
      <c r="J70">
        <f>IFERROR(VLOOKUP(A70,[2]webService!$A:$I,6,FALSE),0)</f>
        <v>0</v>
      </c>
      <c r="K70">
        <f>IFERROR(VLOOKUP(A70,[2]webService!$A:$I,7,FALSE),0)</f>
        <v>0</v>
      </c>
      <c r="L70">
        <f>IFERROR(VLOOKUP(A70,[2]webService!$A:$I,8,FALSE),0)</f>
        <v>0</v>
      </c>
      <c r="M70">
        <f>IFERROR(VLOOKUP(A70,[2]webService!$A:$I,9,FALSE),0)</f>
        <v>0</v>
      </c>
      <c r="N70">
        <f>IFERROR(VLOOKUP(A70,[3]soaBnafar!$A:$G,2,FALSE),0)</f>
        <v>0</v>
      </c>
      <c r="O70">
        <f>IFERROR(VLOOKUP(A70,[3]soaBnafar!$A:$G,3,FALSE),0)</f>
        <v>0</v>
      </c>
      <c r="P70">
        <f>IFERROR(VLOOKUP(A70,[3]soaBnafar!$A:$G,4,FALSE),0)</f>
        <v>0</v>
      </c>
      <c r="Q70">
        <f>IFERROR(VLOOKUP(A70,[3]soaBnafar!$A:$G,5,FALSE),0)</f>
        <v>0</v>
      </c>
      <c r="R70">
        <f>IFERROR(VLOOKUP(A70,[3]soaBnafar!$A:$G,6,FALSE),0)</f>
        <v>0</v>
      </c>
      <c r="S70">
        <f>IFERROR(VLOOKUP(A70,[3]soaBnafar!$A:$G,7,FALSE),0)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Não</v>
      </c>
      <c r="W70" t="str">
        <f t="shared" ref="W70:W133" si="10">IF(E70+K70+Q70&gt;0,"Sim","Não")</f>
        <v>Não</v>
      </c>
      <c r="X70" t="str">
        <f t="shared" ref="X70:X133" si="11">IF(F70+L70+R70&gt;0,"Sim","Não")</f>
        <v>Não</v>
      </c>
      <c r="Y70" t="str">
        <f t="shared" ref="Y70:Y133" si="12">IF(G70+M70+S70&gt;0,"Sim","Não")</f>
        <v>Não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IFERROR(VLOOKUP(A71,[2]webService!$A:$I,4,FALSE),0)</f>
        <v>0</v>
      </c>
      <c r="I71">
        <f>IFERROR(VLOOKUP(A71,[2]webService!$A:$I,5,FALSE),0)</f>
        <v>0</v>
      </c>
      <c r="J71">
        <f>IFERROR(VLOOKUP(A71,[2]webService!$A:$I,6,FALSE),0)</f>
        <v>0</v>
      </c>
      <c r="K71">
        <f>IFERROR(VLOOKUP(A71,[2]webService!$A:$I,7,FALSE),0)</f>
        <v>0</v>
      </c>
      <c r="L71">
        <f>IFERROR(VLOOKUP(A71,[2]webService!$A:$I,8,FALSE),0)</f>
        <v>0</v>
      </c>
      <c r="M71">
        <f>IFERROR(VLOOKUP(A71,[2]webService!$A:$I,9,FALSE),0)</f>
        <v>0</v>
      </c>
      <c r="N71">
        <f>IFERROR(VLOOKUP(A71,[3]soaBnafar!$A:$G,2,FALSE),0)</f>
        <v>0</v>
      </c>
      <c r="O71">
        <f>IFERROR(VLOOKUP(A71,[3]soaBnafar!$A:$G,3,FALSE),0)</f>
        <v>0</v>
      </c>
      <c r="P71">
        <f>IFERROR(VLOOKUP(A71,[3]soaBnafar!$A:$G,4,FALSE),0)</f>
        <v>0</v>
      </c>
      <c r="Q71">
        <f>IFERROR(VLOOKUP(A71,[3]soaBnafar!$A:$G,5,FALSE),0)</f>
        <v>0</v>
      </c>
      <c r="R71">
        <f>IFERROR(VLOOKUP(A71,[3]soaBnafar!$A:$G,6,FALSE),0)</f>
        <v>0</v>
      </c>
      <c r="S71">
        <f>IFERROR(VLOOKUP(A71,[3]soaBnafar!$A:$G,7,FALSE),0)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IFERROR(VLOOKUP(A72,[2]webService!$A:$I,4,FALSE),0)</f>
        <v>0</v>
      </c>
      <c r="I72">
        <f>IFERROR(VLOOKUP(A72,[2]webService!$A:$I,5,FALSE),0)</f>
        <v>0</v>
      </c>
      <c r="J72">
        <f>IFERROR(VLOOKUP(A72,[2]webService!$A:$I,6,FALSE),0)</f>
        <v>0</v>
      </c>
      <c r="K72">
        <f>IFERROR(VLOOKUP(A72,[2]webService!$A:$I,7,FALSE),0)</f>
        <v>0</v>
      </c>
      <c r="L72">
        <f>IFERROR(VLOOKUP(A72,[2]webService!$A:$I,8,FALSE),0)</f>
        <v>0</v>
      </c>
      <c r="M72">
        <f>IFERROR(VLOOKUP(A72,[2]webService!$A:$I,9,FALSE),0)</f>
        <v>0</v>
      </c>
      <c r="N72">
        <f>IFERROR(VLOOKUP(A72,[3]soaBnafar!$A:$G,2,FALSE),0)</f>
        <v>0</v>
      </c>
      <c r="O72">
        <f>IFERROR(VLOOKUP(A72,[3]soaBnafar!$A:$G,3,FALSE),0)</f>
        <v>0</v>
      </c>
      <c r="P72">
        <f>IFERROR(VLOOKUP(A72,[3]soaBnafar!$A:$G,4,FALSE),0)</f>
        <v>0</v>
      </c>
      <c r="Q72">
        <f>IFERROR(VLOOKUP(A72,[3]soaBnafar!$A:$G,5,FALSE),0)</f>
        <v>0</v>
      </c>
      <c r="R72">
        <f>IFERROR(VLOOKUP(A72,[3]soaBnafar!$A:$G,6,FALSE),0)</f>
        <v>0</v>
      </c>
      <c r="S72">
        <f>IFERROR(VLOOKUP(A72,[3]soaBnafar!$A:$G,7,FALSE),0)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43595</v>
      </c>
      <c r="C73">
        <f>IFERROR(VLOOKUP(A73,[1]Monitoramento_Base_somente_disp!$A:$J,6,FALSE),0)</f>
        <v>13714014</v>
      </c>
      <c r="D73">
        <f>IFERROR(VLOOKUP(A73,[1]Monitoramento_Base_somente_disp!$A:$J,7,FALSE),0)</f>
        <v>0</v>
      </c>
      <c r="E73">
        <f>IFERROR(VLOOKUP(A73,[1]Monitoramento_Base_somente_disp!$A:$J,8,FALSE),0)</f>
        <v>0</v>
      </c>
      <c r="F73">
        <f>IFERROR(VLOOKUP(A73,[1]Monitoramento_Base_somente_disp!$A:$J,9,FALSE),0)</f>
        <v>0</v>
      </c>
      <c r="G73">
        <f>IFERROR(VLOOKUP(A73,[1]Monitoramento_Base_somente_disp!$A:$J,10,FALSE),0)</f>
        <v>0</v>
      </c>
      <c r="H73">
        <f>IFERROR(VLOOKUP(A73,[2]webService!$A:$I,4,FALSE),0)</f>
        <v>0</v>
      </c>
      <c r="I73">
        <f>IFERROR(VLOOKUP(A73,[2]webService!$A:$I,5,FALSE),0)</f>
        <v>0</v>
      </c>
      <c r="J73">
        <f>IFERROR(VLOOKUP(A73,[2]webService!$A:$I,6,FALSE),0)</f>
        <v>0</v>
      </c>
      <c r="K73">
        <f>IFERROR(VLOOKUP(A73,[2]webService!$A:$I,7,FALSE),0)</f>
        <v>0</v>
      </c>
      <c r="L73">
        <f>IFERROR(VLOOKUP(A73,[2]webService!$A:$I,8,FALSE),0)</f>
        <v>0</v>
      </c>
      <c r="M73">
        <f>IFERROR(VLOOKUP(A73,[2]webService!$A:$I,9,FALSE),0)</f>
        <v>0</v>
      </c>
      <c r="N73">
        <f>IFERROR(VLOOKUP(A73,[3]soaBnafar!$A:$G,2,FALSE),0)</f>
        <v>0</v>
      </c>
      <c r="O73">
        <f>IFERROR(VLOOKUP(A73,[3]soaBnafar!$A:$G,3,FALSE),0)</f>
        <v>0</v>
      </c>
      <c r="P73">
        <f>IFERROR(VLOOKUP(A73,[3]soaBnafar!$A:$G,4,FALSE),0)</f>
        <v>0</v>
      </c>
      <c r="Q73">
        <f>IFERROR(VLOOKUP(A73,[3]soaBnafar!$A:$G,5,FALSE),0)</f>
        <v>0</v>
      </c>
      <c r="R73">
        <f>IFERROR(VLOOKUP(A73,[3]soaBnafar!$A:$G,6,FALSE),0)</f>
        <v>0</v>
      </c>
      <c r="S73">
        <f>IFERROR(VLOOKUP(A73,[3]soaBnafar!$A:$G,7,FALSE),0)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Não</v>
      </c>
      <c r="W73" t="str">
        <f t="shared" si="10"/>
        <v>Não</v>
      </c>
      <c r="X73" t="str">
        <f t="shared" si="11"/>
        <v>Não</v>
      </c>
      <c r="Y73" t="str">
        <f t="shared" si="12"/>
        <v>Não</v>
      </c>
    </row>
    <row r="74" spans="1:25" x14ac:dyDescent="0.25">
      <c r="A74" s="5">
        <v>130180</v>
      </c>
      <c r="B74">
        <f>IFERROR(VLOOKUP(A74,[1]Monitoramento_Base_somente_disp!$A:$J,5,FALSE),0)</f>
        <v>89637</v>
      </c>
      <c r="C74">
        <f>IFERROR(VLOOKUP(A74,[1]Monitoramento_Base_somente_disp!$A:$J,6,FALSE),0)</f>
        <v>10060744</v>
      </c>
      <c r="D74">
        <f>IFERROR(VLOOKUP(A74,[1]Monitoramento_Base_somente_disp!$A:$J,7,FALSE),0)</f>
        <v>0</v>
      </c>
      <c r="E74">
        <f>IFERROR(VLOOKUP(A74,[1]Monitoramento_Base_somente_disp!$A:$J,8,FALSE),0)</f>
        <v>0</v>
      </c>
      <c r="F74">
        <f>IFERROR(VLOOKUP(A74,[1]Monitoramento_Base_somente_disp!$A:$J,9,FALSE),0)</f>
        <v>0</v>
      </c>
      <c r="G74">
        <f>IFERROR(VLOOKUP(A74,[1]Monitoramento_Base_somente_disp!$A:$J,10,FALSE),0)</f>
        <v>0</v>
      </c>
      <c r="H74">
        <f>IFERROR(VLOOKUP(A74,[2]webService!$A:$I,4,FALSE),0)</f>
        <v>0</v>
      </c>
      <c r="I74">
        <f>IFERROR(VLOOKUP(A74,[2]webService!$A:$I,5,FALSE),0)</f>
        <v>0</v>
      </c>
      <c r="J74">
        <f>IFERROR(VLOOKUP(A74,[2]webService!$A:$I,6,FALSE),0)</f>
        <v>0</v>
      </c>
      <c r="K74">
        <f>IFERROR(VLOOKUP(A74,[2]webService!$A:$I,7,FALSE),0)</f>
        <v>0</v>
      </c>
      <c r="L74">
        <f>IFERROR(VLOOKUP(A74,[2]webService!$A:$I,8,FALSE),0)</f>
        <v>0</v>
      </c>
      <c r="M74">
        <f>IFERROR(VLOOKUP(A74,[2]webService!$A:$I,9,FALSE),0)</f>
        <v>0</v>
      </c>
      <c r="N74">
        <f>IFERROR(VLOOKUP(A74,[3]soaBnafar!$A:$G,2,FALSE),0)</f>
        <v>0</v>
      </c>
      <c r="O74">
        <f>IFERROR(VLOOKUP(A74,[3]soaBnafar!$A:$G,3,FALSE),0)</f>
        <v>0</v>
      </c>
      <c r="P74">
        <f>IFERROR(VLOOKUP(A74,[3]soaBnafar!$A:$G,4,FALSE),0)</f>
        <v>0</v>
      </c>
      <c r="Q74">
        <f>IFERROR(VLOOKUP(A74,[3]soaBnafar!$A:$G,5,FALSE),0)</f>
        <v>0</v>
      </c>
      <c r="R74">
        <f>IFERROR(VLOOKUP(A74,[3]soaBnafar!$A:$G,6,FALSE),0)</f>
        <v>0</v>
      </c>
      <c r="S74">
        <f>IFERROR(VLOOKUP(A74,[3]soaBnafar!$A:$G,7,FALSE),0)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Não</v>
      </c>
      <c r="W74" t="str">
        <f t="shared" si="10"/>
        <v>Não</v>
      </c>
      <c r="X74" t="str">
        <f t="shared" si="11"/>
        <v>Não</v>
      </c>
      <c r="Y74" t="str">
        <f t="shared" si="12"/>
        <v>Não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IFERROR(VLOOKUP(A75,[2]webService!$A:$I,4,FALSE),0)</f>
        <v>0</v>
      </c>
      <c r="I75">
        <f>IFERROR(VLOOKUP(A75,[2]webService!$A:$I,5,FALSE),0)</f>
        <v>0</v>
      </c>
      <c r="J75">
        <f>IFERROR(VLOOKUP(A75,[2]webService!$A:$I,6,FALSE),0)</f>
        <v>0</v>
      </c>
      <c r="K75">
        <f>IFERROR(VLOOKUP(A75,[2]webService!$A:$I,7,FALSE),0)</f>
        <v>0</v>
      </c>
      <c r="L75">
        <f>IFERROR(VLOOKUP(A75,[2]webService!$A:$I,8,FALSE),0)</f>
        <v>0</v>
      </c>
      <c r="M75">
        <f>IFERROR(VLOOKUP(A75,[2]webService!$A:$I,9,FALSE),0)</f>
        <v>0</v>
      </c>
      <c r="N75">
        <f>IFERROR(VLOOKUP(A75,[3]soaBnafar!$A:$G,2,FALSE),0)</f>
        <v>0</v>
      </c>
      <c r="O75">
        <f>IFERROR(VLOOKUP(A75,[3]soaBnafar!$A:$G,3,FALSE),0)</f>
        <v>0</v>
      </c>
      <c r="P75">
        <f>IFERROR(VLOOKUP(A75,[3]soaBnafar!$A:$G,4,FALSE),0)</f>
        <v>0</v>
      </c>
      <c r="Q75">
        <f>IFERROR(VLOOKUP(A75,[3]soaBnafar!$A:$G,5,FALSE),0)</f>
        <v>0</v>
      </c>
      <c r="R75">
        <f>IFERROR(VLOOKUP(A75,[3]soaBnafar!$A:$G,6,FALSE),0)</f>
        <v>0</v>
      </c>
      <c r="S75">
        <f>IFERROR(VLOOKUP(A75,[3]soaBnafar!$A:$G,7,FALSE),0)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35993</v>
      </c>
      <c r="C76">
        <f>IFERROR(VLOOKUP(A76,[1]Monitoramento_Base_somente_disp!$A:$J,6,FALSE),0)</f>
        <v>18682681</v>
      </c>
      <c r="D76">
        <f>IFERROR(VLOOKUP(A76,[1]Monitoramento_Base_somente_disp!$A:$J,7,FALSE),0)</f>
        <v>0</v>
      </c>
      <c r="E76">
        <f>IFERROR(VLOOKUP(A76,[1]Monitoramento_Base_somente_disp!$A:$J,8,FALSE),0)</f>
        <v>0</v>
      </c>
      <c r="F76">
        <f>IFERROR(VLOOKUP(A76,[1]Monitoramento_Base_somente_disp!$A:$J,9,FALSE),0)</f>
        <v>0</v>
      </c>
      <c r="G76">
        <f>IFERROR(VLOOKUP(A76,[1]Monitoramento_Base_somente_disp!$A:$J,10,FALSE),0)</f>
        <v>0</v>
      </c>
      <c r="H76">
        <f>IFERROR(VLOOKUP(A76,[2]webService!$A:$I,4,FALSE),0)</f>
        <v>0</v>
      </c>
      <c r="I76">
        <f>IFERROR(VLOOKUP(A76,[2]webService!$A:$I,5,FALSE),0)</f>
        <v>0</v>
      </c>
      <c r="J76">
        <f>IFERROR(VLOOKUP(A76,[2]webService!$A:$I,6,FALSE),0)</f>
        <v>0</v>
      </c>
      <c r="K76">
        <f>IFERROR(VLOOKUP(A76,[2]webService!$A:$I,7,FALSE),0)</f>
        <v>0</v>
      </c>
      <c r="L76">
        <f>IFERROR(VLOOKUP(A76,[2]webService!$A:$I,8,FALSE),0)</f>
        <v>0</v>
      </c>
      <c r="M76">
        <f>IFERROR(VLOOKUP(A76,[2]webService!$A:$I,9,FALSE),0)</f>
        <v>0</v>
      </c>
      <c r="N76">
        <f>IFERROR(VLOOKUP(A76,[3]soaBnafar!$A:$G,2,FALSE),0)</f>
        <v>0</v>
      </c>
      <c r="O76">
        <f>IFERROR(VLOOKUP(A76,[3]soaBnafar!$A:$G,3,FALSE),0)</f>
        <v>0</v>
      </c>
      <c r="P76">
        <f>IFERROR(VLOOKUP(A76,[3]soaBnafar!$A:$G,4,FALSE),0)</f>
        <v>0</v>
      </c>
      <c r="Q76">
        <f>IFERROR(VLOOKUP(A76,[3]soaBnafar!$A:$G,5,FALSE),0)</f>
        <v>0</v>
      </c>
      <c r="R76">
        <f>IFERROR(VLOOKUP(A76,[3]soaBnafar!$A:$G,6,FALSE),0)</f>
        <v>0</v>
      </c>
      <c r="S76">
        <f>IFERROR(VLOOKUP(A76,[3]soaBnafar!$A:$G,7,FALSE),0)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Não</v>
      </c>
      <c r="W76" t="str">
        <f t="shared" si="10"/>
        <v>Não</v>
      </c>
      <c r="X76" t="str">
        <f t="shared" si="11"/>
        <v>Não</v>
      </c>
      <c r="Y76" t="str">
        <f t="shared" si="12"/>
        <v>Não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IFERROR(VLOOKUP(A77,[2]webService!$A:$I,4,FALSE),0)</f>
        <v>0</v>
      </c>
      <c r="I77">
        <f>IFERROR(VLOOKUP(A77,[2]webService!$A:$I,5,FALSE),0)</f>
        <v>0</v>
      </c>
      <c r="J77">
        <f>IFERROR(VLOOKUP(A77,[2]webService!$A:$I,6,FALSE),0)</f>
        <v>0</v>
      </c>
      <c r="K77">
        <f>IFERROR(VLOOKUP(A77,[2]webService!$A:$I,7,FALSE),0)</f>
        <v>0</v>
      </c>
      <c r="L77">
        <f>IFERROR(VLOOKUP(A77,[2]webService!$A:$I,8,FALSE),0)</f>
        <v>0</v>
      </c>
      <c r="M77">
        <f>IFERROR(VLOOKUP(A77,[2]webService!$A:$I,9,FALSE),0)</f>
        <v>0</v>
      </c>
      <c r="N77">
        <f>IFERROR(VLOOKUP(A77,[3]soaBnafar!$A:$G,2,FALSE),0)</f>
        <v>0</v>
      </c>
      <c r="O77">
        <f>IFERROR(VLOOKUP(A77,[3]soaBnafar!$A:$G,3,FALSE),0)</f>
        <v>0</v>
      </c>
      <c r="P77">
        <f>IFERROR(VLOOKUP(A77,[3]soaBnafar!$A:$G,4,FALSE),0)</f>
        <v>0</v>
      </c>
      <c r="Q77">
        <f>IFERROR(VLOOKUP(A77,[3]soaBnafar!$A:$G,5,FALSE),0)</f>
        <v>0</v>
      </c>
      <c r="R77">
        <f>IFERROR(VLOOKUP(A77,[3]soaBnafar!$A:$G,6,FALSE),0)</f>
        <v>0</v>
      </c>
      <c r="S77">
        <f>IFERROR(VLOOKUP(A77,[3]soaBnafar!$A:$G,7,FALSE),0)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IFERROR(VLOOKUP(A78,[2]webService!$A:$I,4,FALSE),0)</f>
        <v>0</v>
      </c>
      <c r="I78">
        <f>IFERROR(VLOOKUP(A78,[2]webService!$A:$I,5,FALSE),0)</f>
        <v>0</v>
      </c>
      <c r="J78">
        <f>IFERROR(VLOOKUP(A78,[2]webService!$A:$I,6,FALSE),0)</f>
        <v>0</v>
      </c>
      <c r="K78">
        <f>IFERROR(VLOOKUP(A78,[2]webService!$A:$I,7,FALSE),0)</f>
        <v>0</v>
      </c>
      <c r="L78">
        <f>IFERROR(VLOOKUP(A78,[2]webService!$A:$I,8,FALSE),0)</f>
        <v>0</v>
      </c>
      <c r="M78">
        <f>IFERROR(VLOOKUP(A78,[2]webService!$A:$I,9,FALSE),0)</f>
        <v>0</v>
      </c>
      <c r="N78">
        <f>IFERROR(VLOOKUP(A78,[3]soaBnafar!$A:$G,2,FALSE),0)</f>
        <v>0</v>
      </c>
      <c r="O78">
        <f>IFERROR(VLOOKUP(A78,[3]soaBnafar!$A:$G,3,FALSE),0)</f>
        <v>0</v>
      </c>
      <c r="P78">
        <f>IFERROR(VLOOKUP(A78,[3]soaBnafar!$A:$G,4,FALSE),0)</f>
        <v>0</v>
      </c>
      <c r="Q78">
        <f>IFERROR(VLOOKUP(A78,[3]soaBnafar!$A:$G,5,FALSE),0)</f>
        <v>0</v>
      </c>
      <c r="R78">
        <f>IFERROR(VLOOKUP(A78,[3]soaBnafar!$A:$G,6,FALSE),0)</f>
        <v>0</v>
      </c>
      <c r="S78">
        <f>IFERROR(VLOOKUP(A78,[3]soaBnafar!$A:$G,7,FALSE),0)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IFERROR(VLOOKUP(A79,[2]webService!$A:$I,4,FALSE),0)</f>
        <v>0</v>
      </c>
      <c r="I79">
        <f>IFERROR(VLOOKUP(A79,[2]webService!$A:$I,5,FALSE),0)</f>
        <v>0</v>
      </c>
      <c r="J79">
        <f>IFERROR(VLOOKUP(A79,[2]webService!$A:$I,6,FALSE),0)</f>
        <v>0</v>
      </c>
      <c r="K79">
        <f>IFERROR(VLOOKUP(A79,[2]webService!$A:$I,7,FALSE),0)</f>
        <v>0</v>
      </c>
      <c r="L79">
        <f>IFERROR(VLOOKUP(A79,[2]webService!$A:$I,8,FALSE),0)</f>
        <v>0</v>
      </c>
      <c r="M79">
        <f>IFERROR(VLOOKUP(A79,[2]webService!$A:$I,9,FALSE),0)</f>
        <v>0</v>
      </c>
      <c r="N79">
        <f>IFERROR(VLOOKUP(A79,[3]soaBnafar!$A:$G,2,FALSE),0)</f>
        <v>0</v>
      </c>
      <c r="O79">
        <f>IFERROR(VLOOKUP(A79,[3]soaBnafar!$A:$G,3,FALSE),0)</f>
        <v>0</v>
      </c>
      <c r="P79">
        <f>IFERROR(VLOOKUP(A79,[3]soaBnafar!$A:$G,4,FALSE),0)</f>
        <v>0</v>
      </c>
      <c r="Q79">
        <f>IFERROR(VLOOKUP(A79,[3]soaBnafar!$A:$G,5,FALSE),0)</f>
        <v>0</v>
      </c>
      <c r="R79">
        <f>IFERROR(VLOOKUP(A79,[3]soaBnafar!$A:$G,6,FALSE),0)</f>
        <v>0</v>
      </c>
      <c r="S79">
        <f>IFERROR(VLOOKUP(A79,[3]soaBnafar!$A:$G,7,FALSE),0)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IFERROR(VLOOKUP(A80,[2]webService!$A:$I,4,FALSE),0)</f>
        <v>0</v>
      </c>
      <c r="I80">
        <f>IFERROR(VLOOKUP(A80,[2]webService!$A:$I,5,FALSE),0)</f>
        <v>0</v>
      </c>
      <c r="J80">
        <f>IFERROR(VLOOKUP(A80,[2]webService!$A:$I,6,FALSE),0)</f>
        <v>0</v>
      </c>
      <c r="K80">
        <f>IFERROR(VLOOKUP(A80,[2]webService!$A:$I,7,FALSE),0)</f>
        <v>0</v>
      </c>
      <c r="L80">
        <f>IFERROR(VLOOKUP(A80,[2]webService!$A:$I,8,FALSE),0)</f>
        <v>0</v>
      </c>
      <c r="M80">
        <f>IFERROR(VLOOKUP(A80,[2]webService!$A:$I,9,FALSE),0)</f>
        <v>0</v>
      </c>
      <c r="N80">
        <f>IFERROR(VLOOKUP(A80,[3]soaBnafar!$A:$G,2,FALSE),0)</f>
        <v>0</v>
      </c>
      <c r="O80">
        <f>IFERROR(VLOOKUP(A80,[3]soaBnafar!$A:$G,3,FALSE),0)</f>
        <v>0</v>
      </c>
      <c r="P80">
        <f>IFERROR(VLOOKUP(A80,[3]soaBnafar!$A:$G,4,FALSE),0)</f>
        <v>0</v>
      </c>
      <c r="Q80">
        <f>IFERROR(VLOOKUP(A80,[3]soaBnafar!$A:$G,5,FALSE),0)</f>
        <v>0</v>
      </c>
      <c r="R80">
        <f>IFERROR(VLOOKUP(A80,[3]soaBnafar!$A:$G,6,FALSE),0)</f>
        <v>0</v>
      </c>
      <c r="S80">
        <f>IFERROR(VLOOKUP(A80,[3]soaBnafar!$A:$G,7,FALSE),0)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14517</v>
      </c>
      <c r="C81">
        <f>IFERROR(VLOOKUP(A81,[1]Monitoramento_Base_somente_disp!$A:$J,6,FALSE),0)</f>
        <v>43227667</v>
      </c>
      <c r="D81">
        <f>IFERROR(VLOOKUP(A81,[1]Monitoramento_Base_somente_disp!$A:$J,7,FALSE),0)</f>
        <v>0</v>
      </c>
      <c r="E81">
        <f>IFERROR(VLOOKUP(A81,[1]Monitoramento_Base_somente_disp!$A:$J,8,FALSE),0)</f>
        <v>0</v>
      </c>
      <c r="F81">
        <f>IFERROR(VLOOKUP(A81,[1]Monitoramento_Base_somente_disp!$A:$J,9,FALSE),0)</f>
        <v>0</v>
      </c>
      <c r="G81">
        <f>IFERROR(VLOOKUP(A81,[1]Monitoramento_Base_somente_disp!$A:$J,10,FALSE),0)</f>
        <v>0</v>
      </c>
      <c r="H81">
        <f>IFERROR(VLOOKUP(A81,[2]webService!$A:$I,4,FALSE),0)</f>
        <v>0</v>
      </c>
      <c r="I81">
        <f>IFERROR(VLOOKUP(A81,[2]webService!$A:$I,5,FALSE),0)</f>
        <v>0</v>
      </c>
      <c r="J81">
        <f>IFERROR(VLOOKUP(A81,[2]webService!$A:$I,6,FALSE),0)</f>
        <v>0</v>
      </c>
      <c r="K81">
        <f>IFERROR(VLOOKUP(A81,[2]webService!$A:$I,7,FALSE),0)</f>
        <v>0</v>
      </c>
      <c r="L81">
        <f>IFERROR(VLOOKUP(A81,[2]webService!$A:$I,8,FALSE),0)</f>
        <v>0</v>
      </c>
      <c r="M81">
        <f>IFERROR(VLOOKUP(A81,[2]webService!$A:$I,9,FALSE),0)</f>
        <v>0</v>
      </c>
      <c r="N81">
        <f>IFERROR(VLOOKUP(A81,[3]soaBnafar!$A:$G,2,FALSE),0)</f>
        <v>0</v>
      </c>
      <c r="O81">
        <f>IFERROR(VLOOKUP(A81,[3]soaBnafar!$A:$G,3,FALSE),0)</f>
        <v>0</v>
      </c>
      <c r="P81">
        <f>IFERROR(VLOOKUP(A81,[3]soaBnafar!$A:$G,4,FALSE),0)</f>
        <v>0</v>
      </c>
      <c r="Q81">
        <f>IFERROR(VLOOKUP(A81,[3]soaBnafar!$A:$G,5,FALSE),0)</f>
        <v>0</v>
      </c>
      <c r="R81">
        <f>IFERROR(VLOOKUP(A81,[3]soaBnafar!$A:$G,6,FALSE),0)</f>
        <v>0</v>
      </c>
      <c r="S81">
        <f>IFERROR(VLOOKUP(A81,[3]soaBnafar!$A:$G,7,FALSE),0)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Não</v>
      </c>
      <c r="W81" t="str">
        <f t="shared" si="10"/>
        <v>Não</v>
      </c>
      <c r="X81" t="str">
        <f t="shared" si="11"/>
        <v>Não</v>
      </c>
      <c r="Y81" t="str">
        <f t="shared" si="12"/>
        <v>Não</v>
      </c>
    </row>
    <row r="82" spans="1:25" x14ac:dyDescent="0.25">
      <c r="A82" s="5">
        <v>130270</v>
      </c>
      <c r="B82">
        <f>IFERROR(VLOOKUP(A82,[1]Monitoramento_Base_somente_disp!$A:$J,5,FALSE),0)</f>
        <v>58634</v>
      </c>
      <c r="C82">
        <f>IFERROR(VLOOKUP(A82,[1]Monitoramento_Base_somente_disp!$A:$J,6,FALSE),0)</f>
        <v>134807111</v>
      </c>
      <c r="D82">
        <f>IFERROR(VLOOKUP(A82,[1]Monitoramento_Base_somente_disp!$A:$J,7,FALSE),0)</f>
        <v>0</v>
      </c>
      <c r="E82">
        <f>IFERROR(VLOOKUP(A82,[1]Monitoramento_Base_somente_disp!$A:$J,8,FALSE),0)</f>
        <v>0</v>
      </c>
      <c r="F82">
        <f>IFERROR(VLOOKUP(A82,[1]Monitoramento_Base_somente_disp!$A:$J,9,FALSE),0)</f>
        <v>0</v>
      </c>
      <c r="G82">
        <f>IFERROR(VLOOKUP(A82,[1]Monitoramento_Base_somente_disp!$A:$J,10,FALSE),0)</f>
        <v>0</v>
      </c>
      <c r="H82">
        <f>IFERROR(VLOOKUP(A82,[2]webService!$A:$I,4,FALSE),0)</f>
        <v>0</v>
      </c>
      <c r="I82">
        <f>IFERROR(VLOOKUP(A82,[2]webService!$A:$I,5,FALSE),0)</f>
        <v>0</v>
      </c>
      <c r="J82">
        <f>IFERROR(VLOOKUP(A82,[2]webService!$A:$I,6,FALSE),0)</f>
        <v>0</v>
      </c>
      <c r="K82">
        <f>IFERROR(VLOOKUP(A82,[2]webService!$A:$I,7,FALSE),0)</f>
        <v>0</v>
      </c>
      <c r="L82">
        <f>IFERROR(VLOOKUP(A82,[2]webService!$A:$I,8,FALSE),0)</f>
        <v>0</v>
      </c>
      <c r="M82">
        <f>IFERROR(VLOOKUP(A82,[2]webService!$A:$I,9,FALSE),0)</f>
        <v>0</v>
      </c>
      <c r="N82">
        <f>IFERROR(VLOOKUP(A82,[3]soaBnafar!$A:$G,2,FALSE),0)</f>
        <v>0</v>
      </c>
      <c r="O82">
        <f>IFERROR(VLOOKUP(A82,[3]soaBnafar!$A:$G,3,FALSE),0)</f>
        <v>0</v>
      </c>
      <c r="P82">
        <f>IFERROR(VLOOKUP(A82,[3]soaBnafar!$A:$G,4,FALSE),0)</f>
        <v>0</v>
      </c>
      <c r="Q82">
        <f>IFERROR(VLOOKUP(A82,[3]soaBnafar!$A:$G,5,FALSE),0)</f>
        <v>0</v>
      </c>
      <c r="R82">
        <f>IFERROR(VLOOKUP(A82,[3]soaBnafar!$A:$G,6,FALSE),0)</f>
        <v>0</v>
      </c>
      <c r="S82">
        <f>IFERROR(VLOOKUP(A82,[3]soaBnafar!$A:$G,7,FALSE),0)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Não</v>
      </c>
      <c r="W82" t="str">
        <f t="shared" si="10"/>
        <v>Não</v>
      </c>
      <c r="X82" t="str">
        <f t="shared" si="11"/>
        <v>Não</v>
      </c>
      <c r="Y82" t="str">
        <f t="shared" si="12"/>
        <v>Não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46008</v>
      </c>
      <c r="D83">
        <f>IFERROR(VLOOKUP(A83,[1]Monitoramento_Base_somente_disp!$A:$J,7,FALSE),0)</f>
        <v>0</v>
      </c>
      <c r="E83">
        <f>IFERROR(VLOOKUP(A83,[1]Monitoramento_Base_somente_disp!$A:$J,8,FALSE),0)</f>
        <v>0</v>
      </c>
      <c r="F83">
        <f>IFERROR(VLOOKUP(A83,[1]Monitoramento_Base_somente_disp!$A:$J,9,FALSE),0)</f>
        <v>0</v>
      </c>
      <c r="G83">
        <f>IFERROR(VLOOKUP(A83,[1]Monitoramento_Base_somente_disp!$A:$J,10,FALSE),0)</f>
        <v>0</v>
      </c>
      <c r="H83">
        <f>IFERROR(VLOOKUP(A83,[2]webService!$A:$I,4,FALSE),0)</f>
        <v>0</v>
      </c>
      <c r="I83">
        <f>IFERROR(VLOOKUP(A83,[2]webService!$A:$I,5,FALSE),0)</f>
        <v>0</v>
      </c>
      <c r="J83">
        <f>IFERROR(VLOOKUP(A83,[2]webService!$A:$I,6,FALSE),0)</f>
        <v>0</v>
      </c>
      <c r="K83">
        <f>IFERROR(VLOOKUP(A83,[2]webService!$A:$I,7,FALSE),0)</f>
        <v>0</v>
      </c>
      <c r="L83">
        <f>IFERROR(VLOOKUP(A83,[2]webService!$A:$I,8,FALSE),0)</f>
        <v>0</v>
      </c>
      <c r="M83">
        <f>IFERROR(VLOOKUP(A83,[2]webService!$A:$I,9,FALSE),0)</f>
        <v>0</v>
      </c>
      <c r="N83">
        <f>IFERROR(VLOOKUP(A83,[3]soaBnafar!$A:$G,2,FALSE),0)</f>
        <v>0</v>
      </c>
      <c r="O83">
        <f>IFERROR(VLOOKUP(A83,[3]soaBnafar!$A:$G,3,FALSE),0)</f>
        <v>0</v>
      </c>
      <c r="P83">
        <f>IFERROR(VLOOKUP(A83,[3]soaBnafar!$A:$G,4,FALSE),0)</f>
        <v>0</v>
      </c>
      <c r="Q83">
        <f>IFERROR(VLOOKUP(A83,[3]soaBnafar!$A:$G,5,FALSE),0)</f>
        <v>0</v>
      </c>
      <c r="R83">
        <f>IFERROR(VLOOKUP(A83,[3]soaBnafar!$A:$G,6,FALSE),0)</f>
        <v>0</v>
      </c>
      <c r="S83">
        <f>IFERROR(VLOOKUP(A83,[3]soaBnafar!$A:$G,7,FALSE),0)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Não</v>
      </c>
      <c r="X83" t="str">
        <f t="shared" si="11"/>
        <v>Não</v>
      </c>
      <c r="Y83" t="str">
        <f t="shared" si="12"/>
        <v>Não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IFERROR(VLOOKUP(A84,[2]webService!$A:$I,4,FALSE),0)</f>
        <v>0</v>
      </c>
      <c r="I84">
        <f>IFERROR(VLOOKUP(A84,[2]webService!$A:$I,5,FALSE),0)</f>
        <v>0</v>
      </c>
      <c r="J84">
        <f>IFERROR(VLOOKUP(A84,[2]webService!$A:$I,6,FALSE),0)</f>
        <v>0</v>
      </c>
      <c r="K84">
        <f>IFERROR(VLOOKUP(A84,[2]webService!$A:$I,7,FALSE),0)</f>
        <v>0</v>
      </c>
      <c r="L84">
        <f>IFERROR(VLOOKUP(A84,[2]webService!$A:$I,8,FALSE),0)</f>
        <v>0</v>
      </c>
      <c r="M84">
        <f>IFERROR(VLOOKUP(A84,[2]webService!$A:$I,9,FALSE),0)</f>
        <v>0</v>
      </c>
      <c r="N84">
        <f>IFERROR(VLOOKUP(A84,[3]soaBnafar!$A:$G,2,FALSE),0)</f>
        <v>0</v>
      </c>
      <c r="O84">
        <f>IFERROR(VLOOKUP(A84,[3]soaBnafar!$A:$G,3,FALSE),0)</f>
        <v>0</v>
      </c>
      <c r="P84">
        <f>IFERROR(VLOOKUP(A84,[3]soaBnafar!$A:$G,4,FALSE),0)</f>
        <v>0</v>
      </c>
      <c r="Q84">
        <f>IFERROR(VLOOKUP(A84,[3]soaBnafar!$A:$G,5,FALSE),0)</f>
        <v>0</v>
      </c>
      <c r="R84">
        <f>IFERROR(VLOOKUP(A84,[3]soaBnafar!$A:$G,6,FALSE),0)</f>
        <v>0</v>
      </c>
      <c r="S84">
        <f>IFERROR(VLOOKUP(A84,[3]soaBnafar!$A:$G,7,FALSE),0)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5794200</v>
      </c>
      <c r="D85">
        <f>IFERROR(VLOOKUP(A85,[1]Monitoramento_Base_somente_disp!$A:$J,7,FALSE),0)</f>
        <v>0</v>
      </c>
      <c r="E85">
        <f>IFERROR(VLOOKUP(A85,[1]Monitoramento_Base_somente_disp!$A:$J,8,FALSE),0)</f>
        <v>0</v>
      </c>
      <c r="F85">
        <f>IFERROR(VLOOKUP(A85,[1]Monitoramento_Base_somente_disp!$A:$J,9,FALSE),0)</f>
        <v>0</v>
      </c>
      <c r="G85">
        <f>IFERROR(VLOOKUP(A85,[1]Monitoramento_Base_somente_disp!$A:$J,10,FALSE),0)</f>
        <v>0</v>
      </c>
      <c r="H85">
        <f>IFERROR(VLOOKUP(A85,[2]webService!$A:$I,4,FALSE),0)</f>
        <v>0</v>
      </c>
      <c r="I85">
        <f>IFERROR(VLOOKUP(A85,[2]webService!$A:$I,5,FALSE),0)</f>
        <v>0</v>
      </c>
      <c r="J85">
        <f>IFERROR(VLOOKUP(A85,[2]webService!$A:$I,6,FALSE),0)</f>
        <v>0</v>
      </c>
      <c r="K85">
        <f>IFERROR(VLOOKUP(A85,[2]webService!$A:$I,7,FALSE),0)</f>
        <v>0</v>
      </c>
      <c r="L85">
        <f>IFERROR(VLOOKUP(A85,[2]webService!$A:$I,8,FALSE),0)</f>
        <v>0</v>
      </c>
      <c r="M85">
        <f>IFERROR(VLOOKUP(A85,[2]webService!$A:$I,9,FALSE),0)</f>
        <v>0</v>
      </c>
      <c r="N85">
        <f>IFERROR(VLOOKUP(A85,[3]soaBnafar!$A:$G,2,FALSE),0)</f>
        <v>0</v>
      </c>
      <c r="O85">
        <f>IFERROR(VLOOKUP(A85,[3]soaBnafar!$A:$G,3,FALSE),0)</f>
        <v>0</v>
      </c>
      <c r="P85">
        <f>IFERROR(VLOOKUP(A85,[3]soaBnafar!$A:$G,4,FALSE),0)</f>
        <v>0</v>
      </c>
      <c r="Q85">
        <f>IFERROR(VLOOKUP(A85,[3]soaBnafar!$A:$G,5,FALSE),0)</f>
        <v>0</v>
      </c>
      <c r="R85">
        <f>IFERROR(VLOOKUP(A85,[3]soaBnafar!$A:$G,6,FALSE),0)</f>
        <v>0</v>
      </c>
      <c r="S85">
        <f>IFERROR(VLOOKUP(A85,[3]soaBnafar!$A:$G,7,FALSE),0)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Não</v>
      </c>
      <c r="X85" t="str">
        <f t="shared" si="11"/>
        <v>Não</v>
      </c>
      <c r="Y85" t="str">
        <f t="shared" si="12"/>
        <v>Não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IFERROR(VLOOKUP(A86,[2]webService!$A:$I,4,FALSE),0)</f>
        <v>0</v>
      </c>
      <c r="I86">
        <f>IFERROR(VLOOKUP(A86,[2]webService!$A:$I,5,FALSE),0)</f>
        <v>0</v>
      </c>
      <c r="J86">
        <f>IFERROR(VLOOKUP(A86,[2]webService!$A:$I,6,FALSE),0)</f>
        <v>0</v>
      </c>
      <c r="K86">
        <f>IFERROR(VLOOKUP(A86,[2]webService!$A:$I,7,FALSE),0)</f>
        <v>0</v>
      </c>
      <c r="L86">
        <f>IFERROR(VLOOKUP(A86,[2]webService!$A:$I,8,FALSE),0)</f>
        <v>0</v>
      </c>
      <c r="M86">
        <f>IFERROR(VLOOKUP(A86,[2]webService!$A:$I,9,FALSE),0)</f>
        <v>0</v>
      </c>
      <c r="N86">
        <f>IFERROR(VLOOKUP(A86,[3]soaBnafar!$A:$G,2,FALSE),0)</f>
        <v>0</v>
      </c>
      <c r="O86">
        <f>IFERROR(VLOOKUP(A86,[3]soaBnafar!$A:$G,3,FALSE),0)</f>
        <v>0</v>
      </c>
      <c r="P86">
        <f>IFERROR(VLOOKUP(A86,[3]soaBnafar!$A:$G,4,FALSE),0)</f>
        <v>0</v>
      </c>
      <c r="Q86">
        <f>IFERROR(VLOOKUP(A86,[3]soaBnafar!$A:$G,5,FALSE),0)</f>
        <v>0</v>
      </c>
      <c r="R86">
        <f>IFERROR(VLOOKUP(A86,[3]soaBnafar!$A:$G,6,FALSE),0)</f>
        <v>0</v>
      </c>
      <c r="S86">
        <f>IFERROR(VLOOKUP(A86,[3]soaBnafar!$A:$G,7,FALSE),0)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1993680</v>
      </c>
      <c r="D87">
        <f>IFERROR(VLOOKUP(A87,[1]Monitoramento_Base_somente_disp!$A:$J,7,FALSE),0)</f>
        <v>0</v>
      </c>
      <c r="E87">
        <f>IFERROR(VLOOKUP(A87,[1]Monitoramento_Base_somente_disp!$A:$J,8,FALSE),0)</f>
        <v>0</v>
      </c>
      <c r="F87">
        <f>IFERROR(VLOOKUP(A87,[1]Monitoramento_Base_somente_disp!$A:$J,9,FALSE),0)</f>
        <v>0</v>
      </c>
      <c r="G87">
        <f>IFERROR(VLOOKUP(A87,[1]Monitoramento_Base_somente_disp!$A:$J,10,FALSE),0)</f>
        <v>0</v>
      </c>
      <c r="H87">
        <f>IFERROR(VLOOKUP(A87,[2]webService!$A:$I,4,FALSE),0)</f>
        <v>0</v>
      </c>
      <c r="I87">
        <f>IFERROR(VLOOKUP(A87,[2]webService!$A:$I,5,FALSE),0)</f>
        <v>0</v>
      </c>
      <c r="J87">
        <f>IFERROR(VLOOKUP(A87,[2]webService!$A:$I,6,FALSE),0)</f>
        <v>0</v>
      </c>
      <c r="K87">
        <f>IFERROR(VLOOKUP(A87,[2]webService!$A:$I,7,FALSE),0)</f>
        <v>0</v>
      </c>
      <c r="L87">
        <f>IFERROR(VLOOKUP(A87,[2]webService!$A:$I,8,FALSE),0)</f>
        <v>0</v>
      </c>
      <c r="M87">
        <f>IFERROR(VLOOKUP(A87,[2]webService!$A:$I,9,FALSE),0)</f>
        <v>0</v>
      </c>
      <c r="N87">
        <f>IFERROR(VLOOKUP(A87,[3]soaBnafar!$A:$G,2,FALSE),0)</f>
        <v>0</v>
      </c>
      <c r="O87">
        <f>IFERROR(VLOOKUP(A87,[3]soaBnafar!$A:$G,3,FALSE),0)</f>
        <v>0</v>
      </c>
      <c r="P87">
        <f>IFERROR(VLOOKUP(A87,[3]soaBnafar!$A:$G,4,FALSE),0)</f>
        <v>0</v>
      </c>
      <c r="Q87">
        <f>IFERROR(VLOOKUP(A87,[3]soaBnafar!$A:$G,5,FALSE),0)</f>
        <v>0</v>
      </c>
      <c r="R87">
        <f>IFERROR(VLOOKUP(A87,[3]soaBnafar!$A:$G,6,FALSE),0)</f>
        <v>0</v>
      </c>
      <c r="S87">
        <f>IFERROR(VLOOKUP(A87,[3]soaBnafar!$A:$G,7,FALSE),0)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Não</v>
      </c>
      <c r="X87" t="str">
        <f t="shared" si="11"/>
        <v>Não</v>
      </c>
      <c r="Y87" t="str">
        <f t="shared" si="12"/>
        <v>Não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IFERROR(VLOOKUP(A88,[2]webService!$A:$I,4,FALSE),0)</f>
        <v>0</v>
      </c>
      <c r="I88">
        <f>IFERROR(VLOOKUP(A88,[2]webService!$A:$I,5,FALSE),0)</f>
        <v>0</v>
      </c>
      <c r="J88">
        <f>IFERROR(VLOOKUP(A88,[2]webService!$A:$I,6,FALSE),0)</f>
        <v>0</v>
      </c>
      <c r="K88">
        <f>IFERROR(VLOOKUP(A88,[2]webService!$A:$I,7,FALSE),0)</f>
        <v>0</v>
      </c>
      <c r="L88">
        <f>IFERROR(VLOOKUP(A88,[2]webService!$A:$I,8,FALSE),0)</f>
        <v>0</v>
      </c>
      <c r="M88">
        <f>IFERROR(VLOOKUP(A88,[2]webService!$A:$I,9,FALSE),0)</f>
        <v>0</v>
      </c>
      <c r="N88">
        <f>IFERROR(VLOOKUP(A88,[3]soaBnafar!$A:$G,2,FALSE),0)</f>
        <v>0</v>
      </c>
      <c r="O88">
        <f>IFERROR(VLOOKUP(A88,[3]soaBnafar!$A:$G,3,FALSE),0)</f>
        <v>0</v>
      </c>
      <c r="P88">
        <f>IFERROR(VLOOKUP(A88,[3]soaBnafar!$A:$G,4,FALSE),0)</f>
        <v>0</v>
      </c>
      <c r="Q88">
        <f>IFERROR(VLOOKUP(A88,[3]soaBnafar!$A:$G,5,FALSE),0)</f>
        <v>0</v>
      </c>
      <c r="R88">
        <f>IFERROR(VLOOKUP(A88,[3]soaBnafar!$A:$G,6,FALSE),0)</f>
        <v>0</v>
      </c>
      <c r="S88">
        <f>IFERROR(VLOOKUP(A88,[3]soaBnafar!$A:$G,7,FALSE),0)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IFERROR(VLOOKUP(A89,[2]webService!$A:$I,4,FALSE),0)</f>
        <v>0</v>
      </c>
      <c r="I89">
        <f>IFERROR(VLOOKUP(A89,[2]webService!$A:$I,5,FALSE),0)</f>
        <v>0</v>
      </c>
      <c r="J89">
        <f>IFERROR(VLOOKUP(A89,[2]webService!$A:$I,6,FALSE),0)</f>
        <v>0</v>
      </c>
      <c r="K89">
        <f>IFERROR(VLOOKUP(A89,[2]webService!$A:$I,7,FALSE),0)</f>
        <v>0</v>
      </c>
      <c r="L89">
        <f>IFERROR(VLOOKUP(A89,[2]webService!$A:$I,8,FALSE),0)</f>
        <v>0</v>
      </c>
      <c r="M89">
        <f>IFERROR(VLOOKUP(A89,[2]webService!$A:$I,9,FALSE),0)</f>
        <v>0</v>
      </c>
      <c r="N89">
        <f>IFERROR(VLOOKUP(A89,[3]soaBnafar!$A:$G,2,FALSE),0)</f>
        <v>0</v>
      </c>
      <c r="O89">
        <f>IFERROR(VLOOKUP(A89,[3]soaBnafar!$A:$G,3,FALSE),0)</f>
        <v>0</v>
      </c>
      <c r="P89">
        <f>IFERROR(VLOOKUP(A89,[3]soaBnafar!$A:$G,4,FALSE),0)</f>
        <v>0</v>
      </c>
      <c r="Q89">
        <f>IFERROR(VLOOKUP(A89,[3]soaBnafar!$A:$G,5,FALSE),0)</f>
        <v>0</v>
      </c>
      <c r="R89">
        <f>IFERROR(VLOOKUP(A89,[3]soaBnafar!$A:$G,6,FALSE),0)</f>
        <v>0</v>
      </c>
      <c r="S89">
        <f>IFERROR(VLOOKUP(A89,[3]soaBnafar!$A:$G,7,FALSE),0)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IFERROR(VLOOKUP(A90,[2]webService!$A:$I,4,FALSE),0)</f>
        <v>0</v>
      </c>
      <c r="I90">
        <f>IFERROR(VLOOKUP(A90,[2]webService!$A:$I,5,FALSE),0)</f>
        <v>0</v>
      </c>
      <c r="J90">
        <f>IFERROR(VLOOKUP(A90,[2]webService!$A:$I,6,FALSE),0)</f>
        <v>0</v>
      </c>
      <c r="K90">
        <f>IFERROR(VLOOKUP(A90,[2]webService!$A:$I,7,FALSE),0)</f>
        <v>0</v>
      </c>
      <c r="L90">
        <f>IFERROR(VLOOKUP(A90,[2]webService!$A:$I,8,FALSE),0)</f>
        <v>0</v>
      </c>
      <c r="M90">
        <f>IFERROR(VLOOKUP(A90,[2]webService!$A:$I,9,FALSE),0)</f>
        <v>0</v>
      </c>
      <c r="N90">
        <f>IFERROR(VLOOKUP(A90,[3]soaBnafar!$A:$G,2,FALSE),0)</f>
        <v>0</v>
      </c>
      <c r="O90">
        <f>IFERROR(VLOOKUP(A90,[3]soaBnafar!$A:$G,3,FALSE),0)</f>
        <v>0</v>
      </c>
      <c r="P90">
        <f>IFERROR(VLOOKUP(A90,[3]soaBnafar!$A:$G,4,FALSE),0)</f>
        <v>0</v>
      </c>
      <c r="Q90">
        <f>IFERROR(VLOOKUP(A90,[3]soaBnafar!$A:$G,5,FALSE),0)</f>
        <v>0</v>
      </c>
      <c r="R90">
        <f>IFERROR(VLOOKUP(A90,[3]soaBnafar!$A:$G,6,FALSE),0)</f>
        <v>0</v>
      </c>
      <c r="S90">
        <f>IFERROR(VLOOKUP(A90,[3]soaBnafar!$A:$G,7,FALSE),0)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IFERROR(VLOOKUP(A91,[2]webService!$A:$I,4,FALSE),0)</f>
        <v>0</v>
      </c>
      <c r="I91">
        <f>IFERROR(VLOOKUP(A91,[2]webService!$A:$I,5,FALSE),0)</f>
        <v>0</v>
      </c>
      <c r="J91">
        <f>IFERROR(VLOOKUP(A91,[2]webService!$A:$I,6,FALSE),0)</f>
        <v>0</v>
      </c>
      <c r="K91">
        <f>IFERROR(VLOOKUP(A91,[2]webService!$A:$I,7,FALSE),0)</f>
        <v>0</v>
      </c>
      <c r="L91">
        <f>IFERROR(VLOOKUP(A91,[2]webService!$A:$I,8,FALSE),0)</f>
        <v>0</v>
      </c>
      <c r="M91">
        <f>IFERROR(VLOOKUP(A91,[2]webService!$A:$I,9,FALSE),0)</f>
        <v>0</v>
      </c>
      <c r="N91">
        <f>IFERROR(VLOOKUP(A91,[3]soaBnafar!$A:$G,2,FALSE),0)</f>
        <v>0</v>
      </c>
      <c r="O91">
        <f>IFERROR(VLOOKUP(A91,[3]soaBnafar!$A:$G,3,FALSE),0)</f>
        <v>0</v>
      </c>
      <c r="P91">
        <f>IFERROR(VLOOKUP(A91,[3]soaBnafar!$A:$G,4,FALSE),0)</f>
        <v>0</v>
      </c>
      <c r="Q91">
        <f>IFERROR(VLOOKUP(A91,[3]soaBnafar!$A:$G,5,FALSE),0)</f>
        <v>0</v>
      </c>
      <c r="R91">
        <f>IFERROR(VLOOKUP(A91,[3]soaBnafar!$A:$G,6,FALSE),0)</f>
        <v>0</v>
      </c>
      <c r="S91">
        <f>IFERROR(VLOOKUP(A91,[3]soaBnafar!$A:$G,7,FALSE),0)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30785832</v>
      </c>
      <c r="D92">
        <f>IFERROR(VLOOKUP(A92,[1]Monitoramento_Base_somente_disp!$A:$J,7,FALSE),0)</f>
        <v>0</v>
      </c>
      <c r="E92">
        <f>IFERROR(VLOOKUP(A92,[1]Monitoramento_Base_somente_disp!$A:$J,8,FALSE),0)</f>
        <v>0</v>
      </c>
      <c r="F92">
        <f>IFERROR(VLOOKUP(A92,[1]Monitoramento_Base_somente_disp!$A:$J,9,FALSE),0)</f>
        <v>0</v>
      </c>
      <c r="G92">
        <f>IFERROR(VLOOKUP(A92,[1]Monitoramento_Base_somente_disp!$A:$J,10,FALSE),0)</f>
        <v>0</v>
      </c>
      <c r="H92">
        <f>IFERROR(VLOOKUP(A92,[2]webService!$A:$I,4,FALSE),0)</f>
        <v>0</v>
      </c>
      <c r="I92">
        <f>IFERROR(VLOOKUP(A92,[2]webService!$A:$I,5,FALSE),0)</f>
        <v>0</v>
      </c>
      <c r="J92">
        <f>IFERROR(VLOOKUP(A92,[2]webService!$A:$I,6,FALSE),0)</f>
        <v>0</v>
      </c>
      <c r="K92">
        <f>IFERROR(VLOOKUP(A92,[2]webService!$A:$I,7,FALSE),0)</f>
        <v>0</v>
      </c>
      <c r="L92">
        <f>IFERROR(VLOOKUP(A92,[2]webService!$A:$I,8,FALSE),0)</f>
        <v>0</v>
      </c>
      <c r="M92">
        <f>IFERROR(VLOOKUP(A92,[2]webService!$A:$I,9,FALSE),0)</f>
        <v>0</v>
      </c>
      <c r="N92">
        <f>IFERROR(VLOOKUP(A92,[3]soaBnafar!$A:$G,2,FALSE),0)</f>
        <v>0</v>
      </c>
      <c r="O92">
        <f>IFERROR(VLOOKUP(A92,[3]soaBnafar!$A:$G,3,FALSE),0)</f>
        <v>0</v>
      </c>
      <c r="P92">
        <f>IFERROR(VLOOKUP(A92,[3]soaBnafar!$A:$G,4,FALSE),0)</f>
        <v>0</v>
      </c>
      <c r="Q92">
        <f>IFERROR(VLOOKUP(A92,[3]soaBnafar!$A:$G,5,FALSE),0)</f>
        <v>0</v>
      </c>
      <c r="R92">
        <f>IFERROR(VLOOKUP(A92,[3]soaBnafar!$A:$G,6,FALSE),0)</f>
        <v>0</v>
      </c>
      <c r="S92">
        <f>IFERROR(VLOOKUP(A92,[3]soaBnafar!$A:$G,7,FALSE),0)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Não</v>
      </c>
      <c r="X92" t="str">
        <f t="shared" si="11"/>
        <v>Não</v>
      </c>
      <c r="Y92" t="str">
        <f t="shared" si="12"/>
        <v>Não</v>
      </c>
    </row>
    <row r="93" spans="1:25" x14ac:dyDescent="0.25">
      <c r="A93" s="5">
        <v>130390</v>
      </c>
      <c r="B93">
        <f>IFERROR(VLOOKUP(A93,[1]Monitoramento_Base_somente_disp!$A:$J,5,FALSE),0)</f>
        <v>93801</v>
      </c>
      <c r="C93">
        <f>IFERROR(VLOOKUP(A93,[1]Monitoramento_Base_somente_disp!$A:$J,6,FALSE),0)</f>
        <v>29564865</v>
      </c>
      <c r="D93">
        <f>IFERROR(VLOOKUP(A93,[1]Monitoramento_Base_somente_disp!$A:$J,7,FALSE),0)</f>
        <v>0</v>
      </c>
      <c r="E93">
        <f>IFERROR(VLOOKUP(A93,[1]Monitoramento_Base_somente_disp!$A:$J,8,FALSE),0)</f>
        <v>0</v>
      </c>
      <c r="F93">
        <f>IFERROR(VLOOKUP(A93,[1]Monitoramento_Base_somente_disp!$A:$J,9,FALSE),0)</f>
        <v>0</v>
      </c>
      <c r="G93">
        <f>IFERROR(VLOOKUP(A93,[1]Monitoramento_Base_somente_disp!$A:$J,10,FALSE),0)</f>
        <v>0</v>
      </c>
      <c r="H93">
        <f>IFERROR(VLOOKUP(A93,[2]webService!$A:$I,4,FALSE),0)</f>
        <v>0</v>
      </c>
      <c r="I93">
        <f>IFERROR(VLOOKUP(A93,[2]webService!$A:$I,5,FALSE),0)</f>
        <v>0</v>
      </c>
      <c r="J93">
        <f>IFERROR(VLOOKUP(A93,[2]webService!$A:$I,6,FALSE),0)</f>
        <v>0</v>
      </c>
      <c r="K93">
        <f>IFERROR(VLOOKUP(A93,[2]webService!$A:$I,7,FALSE),0)</f>
        <v>0</v>
      </c>
      <c r="L93">
        <f>IFERROR(VLOOKUP(A93,[2]webService!$A:$I,8,FALSE),0)</f>
        <v>0</v>
      </c>
      <c r="M93">
        <f>IFERROR(VLOOKUP(A93,[2]webService!$A:$I,9,FALSE),0)</f>
        <v>0</v>
      </c>
      <c r="N93">
        <f>IFERROR(VLOOKUP(A93,[3]soaBnafar!$A:$G,2,FALSE),0)</f>
        <v>0</v>
      </c>
      <c r="O93">
        <f>IFERROR(VLOOKUP(A93,[3]soaBnafar!$A:$G,3,FALSE),0)</f>
        <v>0</v>
      </c>
      <c r="P93">
        <f>IFERROR(VLOOKUP(A93,[3]soaBnafar!$A:$G,4,FALSE),0)</f>
        <v>0</v>
      </c>
      <c r="Q93">
        <f>IFERROR(VLOOKUP(A93,[3]soaBnafar!$A:$G,5,FALSE),0)</f>
        <v>0</v>
      </c>
      <c r="R93">
        <f>IFERROR(VLOOKUP(A93,[3]soaBnafar!$A:$G,6,FALSE),0)</f>
        <v>0</v>
      </c>
      <c r="S93">
        <f>IFERROR(VLOOKUP(A93,[3]soaBnafar!$A:$G,7,FALSE),0)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Não</v>
      </c>
      <c r="W93" t="str">
        <f t="shared" si="10"/>
        <v>Não</v>
      </c>
      <c r="X93" t="str">
        <f t="shared" si="11"/>
        <v>Não</v>
      </c>
      <c r="Y93" t="str">
        <f t="shared" si="12"/>
        <v>Não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IFERROR(VLOOKUP(A94,[2]webService!$A:$I,4,FALSE),0)</f>
        <v>0</v>
      </c>
      <c r="I94">
        <f>IFERROR(VLOOKUP(A94,[2]webService!$A:$I,5,FALSE),0)</f>
        <v>0</v>
      </c>
      <c r="J94">
        <f>IFERROR(VLOOKUP(A94,[2]webService!$A:$I,6,FALSE),0)</f>
        <v>0</v>
      </c>
      <c r="K94">
        <f>IFERROR(VLOOKUP(A94,[2]webService!$A:$I,7,FALSE),0)</f>
        <v>0</v>
      </c>
      <c r="L94">
        <f>IFERROR(VLOOKUP(A94,[2]webService!$A:$I,8,FALSE),0)</f>
        <v>0</v>
      </c>
      <c r="M94">
        <f>IFERROR(VLOOKUP(A94,[2]webService!$A:$I,9,FALSE),0)</f>
        <v>0</v>
      </c>
      <c r="N94">
        <f>IFERROR(VLOOKUP(A94,[3]soaBnafar!$A:$G,2,FALSE),0)</f>
        <v>0</v>
      </c>
      <c r="O94">
        <f>IFERROR(VLOOKUP(A94,[3]soaBnafar!$A:$G,3,FALSE),0)</f>
        <v>0</v>
      </c>
      <c r="P94">
        <f>IFERROR(VLOOKUP(A94,[3]soaBnafar!$A:$G,4,FALSE),0)</f>
        <v>0</v>
      </c>
      <c r="Q94">
        <f>IFERROR(VLOOKUP(A94,[3]soaBnafar!$A:$G,5,FALSE),0)</f>
        <v>0</v>
      </c>
      <c r="R94">
        <f>IFERROR(VLOOKUP(A94,[3]soaBnafar!$A:$G,6,FALSE),0)</f>
        <v>0</v>
      </c>
      <c r="S94">
        <f>IFERROR(VLOOKUP(A94,[3]soaBnafar!$A:$G,7,FALSE),0)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17327040</v>
      </c>
      <c r="D95">
        <f>IFERROR(VLOOKUP(A95,[1]Monitoramento_Base_somente_disp!$A:$J,7,FALSE),0)</f>
        <v>0</v>
      </c>
      <c r="E95">
        <f>IFERROR(VLOOKUP(A95,[1]Monitoramento_Base_somente_disp!$A:$J,8,FALSE),0)</f>
        <v>0</v>
      </c>
      <c r="F95">
        <f>IFERROR(VLOOKUP(A95,[1]Monitoramento_Base_somente_disp!$A:$J,9,FALSE),0)</f>
        <v>0</v>
      </c>
      <c r="G95">
        <f>IFERROR(VLOOKUP(A95,[1]Monitoramento_Base_somente_disp!$A:$J,10,FALSE),0)</f>
        <v>0</v>
      </c>
      <c r="H95">
        <f>IFERROR(VLOOKUP(A95,[2]webService!$A:$I,4,FALSE),0)</f>
        <v>0</v>
      </c>
      <c r="I95">
        <f>IFERROR(VLOOKUP(A95,[2]webService!$A:$I,5,FALSE),0)</f>
        <v>0</v>
      </c>
      <c r="J95">
        <f>IFERROR(VLOOKUP(A95,[2]webService!$A:$I,6,FALSE),0)</f>
        <v>0</v>
      </c>
      <c r="K95">
        <f>IFERROR(VLOOKUP(A95,[2]webService!$A:$I,7,FALSE),0)</f>
        <v>0</v>
      </c>
      <c r="L95">
        <f>IFERROR(VLOOKUP(A95,[2]webService!$A:$I,8,FALSE),0)</f>
        <v>0</v>
      </c>
      <c r="M95">
        <f>IFERROR(VLOOKUP(A95,[2]webService!$A:$I,9,FALSE),0)</f>
        <v>0</v>
      </c>
      <c r="N95">
        <f>IFERROR(VLOOKUP(A95,[3]soaBnafar!$A:$G,2,FALSE),0)</f>
        <v>0</v>
      </c>
      <c r="O95">
        <f>IFERROR(VLOOKUP(A95,[3]soaBnafar!$A:$G,3,FALSE),0)</f>
        <v>0</v>
      </c>
      <c r="P95">
        <f>IFERROR(VLOOKUP(A95,[3]soaBnafar!$A:$G,4,FALSE),0)</f>
        <v>0</v>
      </c>
      <c r="Q95">
        <f>IFERROR(VLOOKUP(A95,[3]soaBnafar!$A:$G,5,FALSE),0)</f>
        <v>0</v>
      </c>
      <c r="R95">
        <f>IFERROR(VLOOKUP(A95,[3]soaBnafar!$A:$G,6,FALSE),0)</f>
        <v>0</v>
      </c>
      <c r="S95">
        <f>IFERROR(VLOOKUP(A95,[3]soaBnafar!$A:$G,7,FALSE),0)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Não</v>
      </c>
      <c r="X95" t="str">
        <f t="shared" si="11"/>
        <v>Não</v>
      </c>
      <c r="Y95" t="str">
        <f t="shared" si="12"/>
        <v>Não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IFERROR(VLOOKUP(A96,[2]webService!$A:$I,4,FALSE),0)</f>
        <v>0</v>
      </c>
      <c r="I96">
        <f>IFERROR(VLOOKUP(A96,[2]webService!$A:$I,5,FALSE),0)</f>
        <v>0</v>
      </c>
      <c r="J96">
        <f>IFERROR(VLOOKUP(A96,[2]webService!$A:$I,6,FALSE),0)</f>
        <v>0</v>
      </c>
      <c r="K96">
        <f>IFERROR(VLOOKUP(A96,[2]webService!$A:$I,7,FALSE),0)</f>
        <v>0</v>
      </c>
      <c r="L96">
        <f>IFERROR(VLOOKUP(A96,[2]webService!$A:$I,8,FALSE),0)</f>
        <v>0</v>
      </c>
      <c r="M96">
        <f>IFERROR(VLOOKUP(A96,[2]webService!$A:$I,9,FALSE),0)</f>
        <v>0</v>
      </c>
      <c r="N96">
        <f>IFERROR(VLOOKUP(A96,[3]soaBnafar!$A:$G,2,FALSE),0)</f>
        <v>0</v>
      </c>
      <c r="O96">
        <f>IFERROR(VLOOKUP(A96,[3]soaBnafar!$A:$G,3,FALSE),0)</f>
        <v>0</v>
      </c>
      <c r="P96">
        <f>IFERROR(VLOOKUP(A96,[3]soaBnafar!$A:$G,4,FALSE),0)</f>
        <v>0</v>
      </c>
      <c r="Q96">
        <f>IFERROR(VLOOKUP(A96,[3]soaBnafar!$A:$G,5,FALSE),0)</f>
        <v>0</v>
      </c>
      <c r="R96">
        <f>IFERROR(VLOOKUP(A96,[3]soaBnafar!$A:$G,6,FALSE),0)</f>
        <v>0</v>
      </c>
      <c r="S96">
        <f>IFERROR(VLOOKUP(A96,[3]soaBnafar!$A:$G,7,FALSE),0)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20038224</v>
      </c>
      <c r="D97">
        <f>IFERROR(VLOOKUP(A97,[1]Monitoramento_Base_somente_disp!$A:$J,7,FALSE),0)</f>
        <v>0</v>
      </c>
      <c r="E97">
        <f>IFERROR(VLOOKUP(A97,[1]Monitoramento_Base_somente_disp!$A:$J,8,FALSE),0)</f>
        <v>0</v>
      </c>
      <c r="F97">
        <f>IFERROR(VLOOKUP(A97,[1]Monitoramento_Base_somente_disp!$A:$J,9,FALSE),0)</f>
        <v>0</v>
      </c>
      <c r="G97">
        <f>IFERROR(VLOOKUP(A97,[1]Monitoramento_Base_somente_disp!$A:$J,10,FALSE),0)</f>
        <v>0</v>
      </c>
      <c r="H97">
        <f>IFERROR(VLOOKUP(A97,[2]webService!$A:$I,4,FALSE),0)</f>
        <v>0</v>
      </c>
      <c r="I97">
        <f>IFERROR(VLOOKUP(A97,[2]webService!$A:$I,5,FALSE),0)</f>
        <v>0</v>
      </c>
      <c r="J97">
        <f>IFERROR(VLOOKUP(A97,[2]webService!$A:$I,6,FALSE),0)</f>
        <v>0</v>
      </c>
      <c r="K97">
        <f>IFERROR(VLOOKUP(A97,[2]webService!$A:$I,7,FALSE),0)</f>
        <v>0</v>
      </c>
      <c r="L97">
        <f>IFERROR(VLOOKUP(A97,[2]webService!$A:$I,8,FALSE),0)</f>
        <v>0</v>
      </c>
      <c r="M97">
        <f>IFERROR(VLOOKUP(A97,[2]webService!$A:$I,9,FALSE),0)</f>
        <v>0</v>
      </c>
      <c r="N97">
        <f>IFERROR(VLOOKUP(A97,[3]soaBnafar!$A:$G,2,FALSE),0)</f>
        <v>0</v>
      </c>
      <c r="O97">
        <f>IFERROR(VLOOKUP(A97,[3]soaBnafar!$A:$G,3,FALSE),0)</f>
        <v>0</v>
      </c>
      <c r="P97">
        <f>IFERROR(VLOOKUP(A97,[3]soaBnafar!$A:$G,4,FALSE),0)</f>
        <v>0</v>
      </c>
      <c r="Q97">
        <f>IFERROR(VLOOKUP(A97,[3]soaBnafar!$A:$G,5,FALSE),0)</f>
        <v>0</v>
      </c>
      <c r="R97">
        <f>IFERROR(VLOOKUP(A97,[3]soaBnafar!$A:$G,6,FALSE),0)</f>
        <v>0</v>
      </c>
      <c r="S97">
        <f>IFERROR(VLOOKUP(A97,[3]soaBnafar!$A:$G,7,FALSE),0)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Não</v>
      </c>
      <c r="X97" t="str">
        <f t="shared" si="11"/>
        <v>Não</v>
      </c>
      <c r="Y97" t="str">
        <f t="shared" si="12"/>
        <v>Não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IFERROR(VLOOKUP(A98,[2]webService!$A:$I,4,FALSE),0)</f>
        <v>0</v>
      </c>
      <c r="I98">
        <f>IFERROR(VLOOKUP(A98,[2]webService!$A:$I,5,FALSE),0)</f>
        <v>0</v>
      </c>
      <c r="J98">
        <f>IFERROR(VLOOKUP(A98,[2]webService!$A:$I,6,FALSE),0)</f>
        <v>0</v>
      </c>
      <c r="K98">
        <f>IFERROR(VLOOKUP(A98,[2]webService!$A:$I,7,FALSE),0)</f>
        <v>0</v>
      </c>
      <c r="L98">
        <f>IFERROR(VLOOKUP(A98,[2]webService!$A:$I,8,FALSE),0)</f>
        <v>0</v>
      </c>
      <c r="M98">
        <f>IFERROR(VLOOKUP(A98,[2]webService!$A:$I,9,FALSE),0)</f>
        <v>0</v>
      </c>
      <c r="N98">
        <f>IFERROR(VLOOKUP(A98,[3]soaBnafar!$A:$G,2,FALSE),0)</f>
        <v>0</v>
      </c>
      <c r="O98">
        <f>IFERROR(VLOOKUP(A98,[3]soaBnafar!$A:$G,3,FALSE),0)</f>
        <v>0</v>
      </c>
      <c r="P98">
        <f>IFERROR(VLOOKUP(A98,[3]soaBnafar!$A:$G,4,FALSE),0)</f>
        <v>0</v>
      </c>
      <c r="Q98">
        <f>IFERROR(VLOOKUP(A98,[3]soaBnafar!$A:$G,5,FALSE),0)</f>
        <v>0</v>
      </c>
      <c r="R98">
        <f>IFERROR(VLOOKUP(A98,[3]soaBnafar!$A:$G,6,FALSE),0)</f>
        <v>0</v>
      </c>
      <c r="S98">
        <f>IFERROR(VLOOKUP(A98,[3]soaBnafar!$A:$G,7,FALSE),0)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4642656</v>
      </c>
      <c r="D99">
        <f>IFERROR(VLOOKUP(A99,[1]Monitoramento_Base_somente_disp!$A:$J,7,FALSE),0)</f>
        <v>0</v>
      </c>
      <c r="E99">
        <f>IFERROR(VLOOKUP(A99,[1]Monitoramento_Base_somente_disp!$A:$J,8,FALSE),0)</f>
        <v>0</v>
      </c>
      <c r="F99">
        <f>IFERROR(VLOOKUP(A99,[1]Monitoramento_Base_somente_disp!$A:$J,9,FALSE),0)</f>
        <v>0</v>
      </c>
      <c r="G99">
        <f>IFERROR(VLOOKUP(A99,[1]Monitoramento_Base_somente_disp!$A:$J,10,FALSE),0)</f>
        <v>0</v>
      </c>
      <c r="H99">
        <f>IFERROR(VLOOKUP(A99,[2]webService!$A:$I,4,FALSE),0)</f>
        <v>0</v>
      </c>
      <c r="I99">
        <f>IFERROR(VLOOKUP(A99,[2]webService!$A:$I,5,FALSE),0)</f>
        <v>0</v>
      </c>
      <c r="J99">
        <f>IFERROR(VLOOKUP(A99,[2]webService!$A:$I,6,FALSE),0)</f>
        <v>0</v>
      </c>
      <c r="K99">
        <f>IFERROR(VLOOKUP(A99,[2]webService!$A:$I,7,FALSE),0)</f>
        <v>0</v>
      </c>
      <c r="L99">
        <f>IFERROR(VLOOKUP(A99,[2]webService!$A:$I,8,FALSE),0)</f>
        <v>0</v>
      </c>
      <c r="M99">
        <f>IFERROR(VLOOKUP(A99,[2]webService!$A:$I,9,FALSE),0)</f>
        <v>0</v>
      </c>
      <c r="N99">
        <f>IFERROR(VLOOKUP(A99,[3]soaBnafar!$A:$G,2,FALSE),0)</f>
        <v>0</v>
      </c>
      <c r="O99">
        <f>IFERROR(VLOOKUP(A99,[3]soaBnafar!$A:$G,3,FALSE),0)</f>
        <v>0</v>
      </c>
      <c r="P99">
        <f>IFERROR(VLOOKUP(A99,[3]soaBnafar!$A:$G,4,FALSE),0)</f>
        <v>0</v>
      </c>
      <c r="Q99">
        <f>IFERROR(VLOOKUP(A99,[3]soaBnafar!$A:$G,5,FALSE),0)</f>
        <v>0</v>
      </c>
      <c r="R99">
        <f>IFERROR(VLOOKUP(A99,[3]soaBnafar!$A:$G,6,FALSE),0)</f>
        <v>0</v>
      </c>
      <c r="S99">
        <f>IFERROR(VLOOKUP(A99,[3]soaBnafar!$A:$G,7,FALSE),0)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Não</v>
      </c>
      <c r="X99" t="str">
        <f t="shared" si="11"/>
        <v>Não</v>
      </c>
      <c r="Y99" t="str">
        <f t="shared" si="12"/>
        <v>Não</v>
      </c>
    </row>
    <row r="100" spans="1:25" x14ac:dyDescent="0.25">
      <c r="A100" s="5">
        <v>140015</v>
      </c>
      <c r="B100">
        <f>IFERROR(VLOOKUP(A100,[1]Monitoramento_Base_somente_disp!$A:$J,5,FALSE),0)</f>
        <v>0</v>
      </c>
      <c r="C100">
        <f>IFERROR(VLOOKUP(A100,[1]Monitoramento_Base_somente_disp!$A:$J,6,FALSE),0)</f>
        <v>26969654</v>
      </c>
      <c r="D100">
        <f>IFERROR(VLOOKUP(A100,[1]Monitoramento_Base_somente_disp!$A:$J,7,FALSE),0)</f>
        <v>0</v>
      </c>
      <c r="E100">
        <f>IFERROR(VLOOKUP(A100,[1]Monitoramento_Base_somente_disp!$A:$J,8,FALSE),0)</f>
        <v>0</v>
      </c>
      <c r="F100">
        <f>IFERROR(VLOOKUP(A100,[1]Monitoramento_Base_somente_disp!$A:$J,9,FALSE),0)</f>
        <v>0</v>
      </c>
      <c r="G100">
        <f>IFERROR(VLOOKUP(A100,[1]Monitoramento_Base_somente_disp!$A:$J,10,FALSE),0)</f>
        <v>0</v>
      </c>
      <c r="H100">
        <f>IFERROR(VLOOKUP(A100,[2]webService!$A:$I,4,FALSE),0)</f>
        <v>0</v>
      </c>
      <c r="I100">
        <f>IFERROR(VLOOKUP(A100,[2]webService!$A:$I,5,FALSE),0)</f>
        <v>0</v>
      </c>
      <c r="J100">
        <f>IFERROR(VLOOKUP(A100,[2]webService!$A:$I,6,FALSE),0)</f>
        <v>0</v>
      </c>
      <c r="K100">
        <f>IFERROR(VLOOKUP(A100,[2]webService!$A:$I,7,FALSE),0)</f>
        <v>0</v>
      </c>
      <c r="L100">
        <f>IFERROR(VLOOKUP(A100,[2]webService!$A:$I,8,FALSE),0)</f>
        <v>0</v>
      </c>
      <c r="M100">
        <f>IFERROR(VLOOKUP(A100,[2]webService!$A:$I,9,FALSE),0)</f>
        <v>0</v>
      </c>
      <c r="N100">
        <f>IFERROR(VLOOKUP(A100,[3]soaBnafar!$A:$G,2,FALSE),0)</f>
        <v>0</v>
      </c>
      <c r="O100">
        <f>IFERROR(VLOOKUP(A100,[3]soaBnafar!$A:$G,3,FALSE),0)</f>
        <v>0</v>
      </c>
      <c r="P100">
        <f>IFERROR(VLOOKUP(A100,[3]soaBnafar!$A:$G,4,FALSE),0)</f>
        <v>0</v>
      </c>
      <c r="Q100">
        <f>IFERROR(VLOOKUP(A100,[3]soaBnafar!$A:$G,5,FALSE),0)</f>
        <v>0</v>
      </c>
      <c r="R100">
        <f>IFERROR(VLOOKUP(A100,[3]soaBnafar!$A:$G,6,FALSE),0)</f>
        <v>0</v>
      </c>
      <c r="S100">
        <f>IFERROR(VLOOKUP(A100,[3]soaBnafar!$A:$G,7,FALSE),0)</f>
        <v>0</v>
      </c>
      <c r="T100" t="str">
        <f t="shared" si="7"/>
        <v>Não</v>
      </c>
      <c r="U100" t="str">
        <f t="shared" si="8"/>
        <v>Sim</v>
      </c>
      <c r="V100" t="str">
        <f t="shared" si="9"/>
        <v>Não</v>
      </c>
      <c r="W100" t="str">
        <f t="shared" si="10"/>
        <v>Não</v>
      </c>
      <c r="X100" t="str">
        <f t="shared" si="11"/>
        <v>Não</v>
      </c>
      <c r="Y100" t="str">
        <f t="shared" si="12"/>
        <v>Não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IFERROR(VLOOKUP(A101,[2]webService!$A:$I,4,FALSE),0)</f>
        <v>0</v>
      </c>
      <c r="I101">
        <f>IFERROR(VLOOKUP(A101,[2]webService!$A:$I,5,FALSE),0)</f>
        <v>0</v>
      </c>
      <c r="J101">
        <f>IFERROR(VLOOKUP(A101,[2]webService!$A:$I,6,FALSE),0)</f>
        <v>0</v>
      </c>
      <c r="K101">
        <f>IFERROR(VLOOKUP(A101,[2]webService!$A:$I,7,FALSE),0)</f>
        <v>0</v>
      </c>
      <c r="L101">
        <f>IFERROR(VLOOKUP(A101,[2]webService!$A:$I,8,FALSE),0)</f>
        <v>0</v>
      </c>
      <c r="M101">
        <f>IFERROR(VLOOKUP(A101,[2]webService!$A:$I,9,FALSE),0)</f>
        <v>0</v>
      </c>
      <c r="N101">
        <f>IFERROR(VLOOKUP(A101,[3]soaBnafar!$A:$G,2,FALSE),0)</f>
        <v>0</v>
      </c>
      <c r="O101">
        <f>IFERROR(VLOOKUP(A101,[3]soaBnafar!$A:$G,3,FALSE),0)</f>
        <v>0</v>
      </c>
      <c r="P101">
        <f>IFERROR(VLOOKUP(A101,[3]soaBnafar!$A:$G,4,FALSE),0)</f>
        <v>0</v>
      </c>
      <c r="Q101">
        <f>IFERROR(VLOOKUP(A101,[3]soaBnafar!$A:$G,5,FALSE),0)</f>
        <v>0</v>
      </c>
      <c r="R101">
        <f>IFERROR(VLOOKUP(A101,[3]soaBnafar!$A:$G,6,FALSE),0)</f>
        <v>0</v>
      </c>
      <c r="S101">
        <f>IFERROR(VLOOKUP(A101,[3]soaBnafar!$A:$G,7,FALSE),0)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IFERROR(VLOOKUP(A102,[2]webService!$A:$I,4,FALSE),0)</f>
        <v>0</v>
      </c>
      <c r="I102">
        <f>IFERROR(VLOOKUP(A102,[2]webService!$A:$I,5,FALSE),0)</f>
        <v>0</v>
      </c>
      <c r="J102">
        <f>IFERROR(VLOOKUP(A102,[2]webService!$A:$I,6,FALSE),0)</f>
        <v>0</v>
      </c>
      <c r="K102">
        <f>IFERROR(VLOOKUP(A102,[2]webService!$A:$I,7,FALSE),0)</f>
        <v>0</v>
      </c>
      <c r="L102">
        <f>IFERROR(VLOOKUP(A102,[2]webService!$A:$I,8,FALSE),0)</f>
        <v>0</v>
      </c>
      <c r="M102">
        <f>IFERROR(VLOOKUP(A102,[2]webService!$A:$I,9,FALSE),0)</f>
        <v>0</v>
      </c>
      <c r="N102">
        <f>IFERROR(VLOOKUP(A102,[3]soaBnafar!$A:$G,2,FALSE),0)</f>
        <v>14604</v>
      </c>
      <c r="O102">
        <f>IFERROR(VLOOKUP(A102,[3]soaBnafar!$A:$G,3,FALSE),0)</f>
        <v>46848</v>
      </c>
      <c r="P102">
        <f>IFERROR(VLOOKUP(A102,[3]soaBnafar!$A:$G,4,FALSE),0)</f>
        <v>0</v>
      </c>
      <c r="Q102">
        <f>IFERROR(VLOOKUP(A102,[3]soaBnafar!$A:$G,5,FALSE),0)</f>
        <v>0</v>
      </c>
      <c r="R102">
        <f>IFERROR(VLOOKUP(A102,[3]soaBnafar!$A:$G,6,FALSE),0)</f>
        <v>0</v>
      </c>
      <c r="S102">
        <f>IFERROR(VLOOKUP(A102,[3]soaBnafar!$A:$G,7,FALSE),0)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Não</v>
      </c>
      <c r="W102" t="str">
        <f t="shared" si="10"/>
        <v>Não</v>
      </c>
      <c r="X102" t="str">
        <f t="shared" si="11"/>
        <v>Não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6615</v>
      </c>
      <c r="C103">
        <f>IFERROR(VLOOKUP(A103,[1]Monitoramento_Base_somente_disp!$A:$J,6,FALSE),0)</f>
        <v>5102287</v>
      </c>
      <c r="D103">
        <f>IFERROR(VLOOKUP(A103,[1]Monitoramento_Base_somente_disp!$A:$J,7,FALSE),0)</f>
        <v>0</v>
      </c>
      <c r="E103">
        <f>IFERROR(VLOOKUP(A103,[1]Monitoramento_Base_somente_disp!$A:$J,8,FALSE),0)</f>
        <v>0</v>
      </c>
      <c r="F103">
        <f>IFERROR(VLOOKUP(A103,[1]Monitoramento_Base_somente_disp!$A:$J,9,FALSE),0)</f>
        <v>0</v>
      </c>
      <c r="G103">
        <f>IFERROR(VLOOKUP(A103,[1]Monitoramento_Base_somente_disp!$A:$J,10,FALSE),0)</f>
        <v>0</v>
      </c>
      <c r="H103">
        <f>IFERROR(VLOOKUP(A103,[2]webService!$A:$I,4,FALSE),0)</f>
        <v>0</v>
      </c>
      <c r="I103">
        <f>IFERROR(VLOOKUP(A103,[2]webService!$A:$I,5,FALSE),0)</f>
        <v>0</v>
      </c>
      <c r="J103">
        <f>IFERROR(VLOOKUP(A103,[2]webService!$A:$I,6,FALSE),0)</f>
        <v>0</v>
      </c>
      <c r="K103">
        <f>IFERROR(VLOOKUP(A103,[2]webService!$A:$I,7,FALSE),0)</f>
        <v>0</v>
      </c>
      <c r="L103">
        <f>IFERROR(VLOOKUP(A103,[2]webService!$A:$I,8,FALSE),0)</f>
        <v>0</v>
      </c>
      <c r="M103">
        <f>IFERROR(VLOOKUP(A103,[2]webService!$A:$I,9,FALSE),0)</f>
        <v>0</v>
      </c>
      <c r="N103">
        <f>IFERROR(VLOOKUP(A103,[3]soaBnafar!$A:$G,2,FALSE),0)</f>
        <v>0</v>
      </c>
      <c r="O103">
        <f>IFERROR(VLOOKUP(A103,[3]soaBnafar!$A:$G,3,FALSE),0)</f>
        <v>0</v>
      </c>
      <c r="P103">
        <f>IFERROR(VLOOKUP(A103,[3]soaBnafar!$A:$G,4,FALSE),0)</f>
        <v>0</v>
      </c>
      <c r="Q103">
        <f>IFERROR(VLOOKUP(A103,[3]soaBnafar!$A:$G,5,FALSE),0)</f>
        <v>0</v>
      </c>
      <c r="R103">
        <f>IFERROR(VLOOKUP(A103,[3]soaBnafar!$A:$G,6,FALSE),0)</f>
        <v>0</v>
      </c>
      <c r="S103">
        <f>IFERROR(VLOOKUP(A103,[3]soaBnafar!$A:$G,7,FALSE),0)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Não</v>
      </c>
      <c r="W103" t="str">
        <f t="shared" si="10"/>
        <v>Não</v>
      </c>
      <c r="X103" t="str">
        <f t="shared" si="11"/>
        <v>Não</v>
      </c>
      <c r="Y103" t="str">
        <f t="shared" si="12"/>
        <v>Não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960</v>
      </c>
      <c r="D104">
        <f>IFERROR(VLOOKUP(A104,[1]Monitoramento_Base_somente_disp!$A:$J,7,FALSE),0)</f>
        <v>0</v>
      </c>
      <c r="E104">
        <f>IFERROR(VLOOKUP(A104,[1]Monitoramento_Base_somente_disp!$A:$J,8,FALSE),0)</f>
        <v>0</v>
      </c>
      <c r="F104">
        <f>IFERROR(VLOOKUP(A104,[1]Monitoramento_Base_somente_disp!$A:$J,9,FALSE),0)</f>
        <v>0</v>
      </c>
      <c r="G104">
        <f>IFERROR(VLOOKUP(A104,[1]Monitoramento_Base_somente_disp!$A:$J,10,FALSE),0)</f>
        <v>0</v>
      </c>
      <c r="H104">
        <f>IFERROR(VLOOKUP(A104,[2]webService!$A:$I,4,FALSE),0)</f>
        <v>0</v>
      </c>
      <c r="I104">
        <f>IFERROR(VLOOKUP(A104,[2]webService!$A:$I,5,FALSE),0)</f>
        <v>0</v>
      </c>
      <c r="J104">
        <f>IFERROR(VLOOKUP(A104,[2]webService!$A:$I,6,FALSE),0)</f>
        <v>0</v>
      </c>
      <c r="K104">
        <f>IFERROR(VLOOKUP(A104,[2]webService!$A:$I,7,FALSE),0)</f>
        <v>0</v>
      </c>
      <c r="L104">
        <f>IFERROR(VLOOKUP(A104,[2]webService!$A:$I,8,FALSE),0)</f>
        <v>0</v>
      </c>
      <c r="M104">
        <f>IFERROR(VLOOKUP(A104,[2]webService!$A:$I,9,FALSE),0)</f>
        <v>0</v>
      </c>
      <c r="N104">
        <f>IFERROR(VLOOKUP(A104,[3]soaBnafar!$A:$G,2,FALSE),0)</f>
        <v>0</v>
      </c>
      <c r="O104">
        <f>IFERROR(VLOOKUP(A104,[3]soaBnafar!$A:$G,3,FALSE),0)</f>
        <v>0</v>
      </c>
      <c r="P104">
        <f>IFERROR(VLOOKUP(A104,[3]soaBnafar!$A:$G,4,FALSE),0)</f>
        <v>0</v>
      </c>
      <c r="Q104">
        <f>IFERROR(VLOOKUP(A104,[3]soaBnafar!$A:$G,5,FALSE),0)</f>
        <v>0</v>
      </c>
      <c r="R104">
        <f>IFERROR(VLOOKUP(A104,[3]soaBnafar!$A:$G,6,FALSE),0)</f>
        <v>0</v>
      </c>
      <c r="S104">
        <f>IFERROR(VLOOKUP(A104,[3]soaBnafar!$A:$G,7,FALSE),0)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Não</v>
      </c>
      <c r="X104" t="str">
        <f t="shared" si="11"/>
        <v>Não</v>
      </c>
      <c r="Y104" t="str">
        <f t="shared" si="12"/>
        <v>Não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1066800</v>
      </c>
      <c r="D105">
        <f>IFERROR(VLOOKUP(A105,[1]Monitoramento_Base_somente_disp!$A:$J,7,FALSE),0)</f>
        <v>0</v>
      </c>
      <c r="E105">
        <f>IFERROR(VLOOKUP(A105,[1]Monitoramento_Base_somente_disp!$A:$J,8,FALSE),0)</f>
        <v>0</v>
      </c>
      <c r="F105">
        <f>IFERROR(VLOOKUP(A105,[1]Monitoramento_Base_somente_disp!$A:$J,9,FALSE),0)</f>
        <v>0</v>
      </c>
      <c r="G105">
        <f>IFERROR(VLOOKUP(A105,[1]Monitoramento_Base_somente_disp!$A:$J,10,FALSE),0)</f>
        <v>0</v>
      </c>
      <c r="H105">
        <f>IFERROR(VLOOKUP(A105,[2]webService!$A:$I,4,FALSE),0)</f>
        <v>0</v>
      </c>
      <c r="I105">
        <f>IFERROR(VLOOKUP(A105,[2]webService!$A:$I,5,FALSE),0)</f>
        <v>0</v>
      </c>
      <c r="J105">
        <f>IFERROR(VLOOKUP(A105,[2]webService!$A:$I,6,FALSE),0)</f>
        <v>0</v>
      </c>
      <c r="K105">
        <f>IFERROR(VLOOKUP(A105,[2]webService!$A:$I,7,FALSE),0)</f>
        <v>0</v>
      </c>
      <c r="L105">
        <f>IFERROR(VLOOKUP(A105,[2]webService!$A:$I,8,FALSE),0)</f>
        <v>0</v>
      </c>
      <c r="M105">
        <f>IFERROR(VLOOKUP(A105,[2]webService!$A:$I,9,FALSE),0)</f>
        <v>0</v>
      </c>
      <c r="N105">
        <f>IFERROR(VLOOKUP(A105,[3]soaBnafar!$A:$G,2,FALSE),0)</f>
        <v>0</v>
      </c>
      <c r="O105">
        <f>IFERROR(VLOOKUP(A105,[3]soaBnafar!$A:$G,3,FALSE),0)</f>
        <v>0</v>
      </c>
      <c r="P105">
        <f>IFERROR(VLOOKUP(A105,[3]soaBnafar!$A:$G,4,FALSE),0)</f>
        <v>0</v>
      </c>
      <c r="Q105">
        <f>IFERROR(VLOOKUP(A105,[3]soaBnafar!$A:$G,5,FALSE),0)</f>
        <v>0</v>
      </c>
      <c r="R105">
        <f>IFERROR(VLOOKUP(A105,[3]soaBnafar!$A:$G,6,FALSE),0)</f>
        <v>0</v>
      </c>
      <c r="S105">
        <f>IFERROR(VLOOKUP(A105,[3]soaBnafar!$A:$G,7,FALSE),0)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Não</v>
      </c>
      <c r="X105" t="str">
        <f t="shared" si="11"/>
        <v>Não</v>
      </c>
      <c r="Y105" t="str">
        <f t="shared" si="12"/>
        <v>Não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IFERROR(VLOOKUP(A106,[2]webService!$A:$I,4,FALSE),0)</f>
        <v>0</v>
      </c>
      <c r="I106">
        <f>IFERROR(VLOOKUP(A106,[2]webService!$A:$I,5,FALSE),0)</f>
        <v>0</v>
      </c>
      <c r="J106">
        <f>IFERROR(VLOOKUP(A106,[2]webService!$A:$I,6,FALSE),0)</f>
        <v>0</v>
      </c>
      <c r="K106">
        <f>IFERROR(VLOOKUP(A106,[2]webService!$A:$I,7,FALSE),0)</f>
        <v>0</v>
      </c>
      <c r="L106">
        <f>IFERROR(VLOOKUP(A106,[2]webService!$A:$I,8,FALSE),0)</f>
        <v>0</v>
      </c>
      <c r="M106">
        <f>IFERROR(VLOOKUP(A106,[2]webService!$A:$I,9,FALSE),0)</f>
        <v>0</v>
      </c>
      <c r="N106">
        <f>IFERROR(VLOOKUP(A106,[3]soaBnafar!$A:$G,2,FALSE),0)</f>
        <v>0</v>
      </c>
      <c r="O106">
        <f>IFERROR(VLOOKUP(A106,[3]soaBnafar!$A:$G,3,FALSE),0)</f>
        <v>0</v>
      </c>
      <c r="P106">
        <f>IFERROR(VLOOKUP(A106,[3]soaBnafar!$A:$G,4,FALSE),0)</f>
        <v>0</v>
      </c>
      <c r="Q106">
        <f>IFERROR(VLOOKUP(A106,[3]soaBnafar!$A:$G,5,FALSE),0)</f>
        <v>0</v>
      </c>
      <c r="R106">
        <f>IFERROR(VLOOKUP(A106,[3]soaBnafar!$A:$G,6,FALSE),0)</f>
        <v>0</v>
      </c>
      <c r="S106">
        <f>IFERROR(VLOOKUP(A106,[3]soaBnafar!$A:$G,7,FALSE),0)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8962</v>
      </c>
      <c r="C107">
        <f>IFERROR(VLOOKUP(A107,[1]Monitoramento_Base_somente_disp!$A:$J,6,FALSE),0)</f>
        <v>3368790</v>
      </c>
      <c r="D107">
        <f>IFERROR(VLOOKUP(A107,[1]Monitoramento_Base_somente_disp!$A:$J,7,FALSE),0)</f>
        <v>0</v>
      </c>
      <c r="E107">
        <f>IFERROR(VLOOKUP(A107,[1]Monitoramento_Base_somente_disp!$A:$J,8,FALSE),0)</f>
        <v>0</v>
      </c>
      <c r="F107">
        <f>IFERROR(VLOOKUP(A107,[1]Monitoramento_Base_somente_disp!$A:$J,9,FALSE),0)</f>
        <v>0</v>
      </c>
      <c r="G107">
        <f>IFERROR(VLOOKUP(A107,[1]Monitoramento_Base_somente_disp!$A:$J,10,FALSE),0)</f>
        <v>0</v>
      </c>
      <c r="H107">
        <f>IFERROR(VLOOKUP(A107,[2]webService!$A:$I,4,FALSE),0)</f>
        <v>0</v>
      </c>
      <c r="I107">
        <f>IFERROR(VLOOKUP(A107,[2]webService!$A:$I,5,FALSE),0)</f>
        <v>0</v>
      </c>
      <c r="J107">
        <f>IFERROR(VLOOKUP(A107,[2]webService!$A:$I,6,FALSE),0)</f>
        <v>0</v>
      </c>
      <c r="K107">
        <f>IFERROR(VLOOKUP(A107,[2]webService!$A:$I,7,FALSE),0)</f>
        <v>0</v>
      </c>
      <c r="L107">
        <f>IFERROR(VLOOKUP(A107,[2]webService!$A:$I,8,FALSE),0)</f>
        <v>0</v>
      </c>
      <c r="M107">
        <f>IFERROR(VLOOKUP(A107,[2]webService!$A:$I,9,FALSE),0)</f>
        <v>0</v>
      </c>
      <c r="N107">
        <f>IFERROR(VLOOKUP(A107,[3]soaBnafar!$A:$G,2,FALSE),0)</f>
        <v>0</v>
      </c>
      <c r="O107">
        <f>IFERROR(VLOOKUP(A107,[3]soaBnafar!$A:$G,3,FALSE),0)</f>
        <v>0</v>
      </c>
      <c r="P107">
        <f>IFERROR(VLOOKUP(A107,[3]soaBnafar!$A:$G,4,FALSE),0)</f>
        <v>0</v>
      </c>
      <c r="Q107">
        <f>IFERROR(VLOOKUP(A107,[3]soaBnafar!$A:$G,5,FALSE),0)</f>
        <v>0</v>
      </c>
      <c r="R107">
        <f>IFERROR(VLOOKUP(A107,[3]soaBnafar!$A:$G,6,FALSE),0)</f>
        <v>0</v>
      </c>
      <c r="S107">
        <f>IFERROR(VLOOKUP(A107,[3]soaBnafar!$A:$G,7,FALSE),0)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Não</v>
      </c>
      <c r="W107" t="str">
        <f t="shared" si="10"/>
        <v>Não</v>
      </c>
      <c r="X107" t="str">
        <f t="shared" si="11"/>
        <v>Não</v>
      </c>
      <c r="Y107" t="str">
        <f t="shared" si="12"/>
        <v>Não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73071834</v>
      </c>
      <c r="D108">
        <f>IFERROR(VLOOKUP(A108,[1]Monitoramento_Base_somente_disp!$A:$J,7,FALSE),0)</f>
        <v>0</v>
      </c>
      <c r="E108">
        <f>IFERROR(VLOOKUP(A108,[1]Monitoramento_Base_somente_disp!$A:$J,8,FALSE),0)</f>
        <v>0</v>
      </c>
      <c r="F108">
        <f>IFERROR(VLOOKUP(A108,[1]Monitoramento_Base_somente_disp!$A:$J,9,FALSE),0)</f>
        <v>0</v>
      </c>
      <c r="G108">
        <f>IFERROR(VLOOKUP(A108,[1]Monitoramento_Base_somente_disp!$A:$J,10,FALSE),0)</f>
        <v>0</v>
      </c>
      <c r="H108">
        <f>IFERROR(VLOOKUP(A108,[2]webService!$A:$I,4,FALSE),0)</f>
        <v>0</v>
      </c>
      <c r="I108">
        <f>IFERROR(VLOOKUP(A108,[2]webService!$A:$I,5,FALSE),0)</f>
        <v>0</v>
      </c>
      <c r="J108">
        <f>IFERROR(VLOOKUP(A108,[2]webService!$A:$I,6,FALSE),0)</f>
        <v>0</v>
      </c>
      <c r="K108">
        <f>IFERROR(VLOOKUP(A108,[2]webService!$A:$I,7,FALSE),0)</f>
        <v>0</v>
      </c>
      <c r="L108">
        <f>IFERROR(VLOOKUP(A108,[2]webService!$A:$I,8,FALSE),0)</f>
        <v>0</v>
      </c>
      <c r="M108">
        <f>IFERROR(VLOOKUP(A108,[2]webService!$A:$I,9,FALSE),0)</f>
        <v>0</v>
      </c>
      <c r="N108">
        <f>IFERROR(VLOOKUP(A108,[3]soaBnafar!$A:$G,2,FALSE),0)</f>
        <v>0</v>
      </c>
      <c r="O108">
        <f>IFERROR(VLOOKUP(A108,[3]soaBnafar!$A:$G,3,FALSE),0)</f>
        <v>0</v>
      </c>
      <c r="P108">
        <f>IFERROR(VLOOKUP(A108,[3]soaBnafar!$A:$G,4,FALSE),0)</f>
        <v>0</v>
      </c>
      <c r="Q108">
        <f>IFERROR(VLOOKUP(A108,[3]soaBnafar!$A:$G,5,FALSE),0)</f>
        <v>0</v>
      </c>
      <c r="R108">
        <f>IFERROR(VLOOKUP(A108,[3]soaBnafar!$A:$G,6,FALSE),0)</f>
        <v>0</v>
      </c>
      <c r="S108">
        <f>IFERROR(VLOOKUP(A108,[3]soaBnafar!$A:$G,7,FALSE),0)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Não</v>
      </c>
      <c r="X108" t="str">
        <f t="shared" si="11"/>
        <v>Não</v>
      </c>
      <c r="Y108" t="str">
        <f t="shared" si="12"/>
        <v>Não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4373568</v>
      </c>
      <c r="D109">
        <f>IFERROR(VLOOKUP(A109,[1]Monitoramento_Base_somente_disp!$A:$J,7,FALSE),0)</f>
        <v>0</v>
      </c>
      <c r="E109">
        <f>IFERROR(VLOOKUP(A109,[1]Monitoramento_Base_somente_disp!$A:$J,8,FALSE),0)</f>
        <v>0</v>
      </c>
      <c r="F109">
        <f>IFERROR(VLOOKUP(A109,[1]Monitoramento_Base_somente_disp!$A:$J,9,FALSE),0)</f>
        <v>0</v>
      </c>
      <c r="G109">
        <f>IFERROR(VLOOKUP(A109,[1]Monitoramento_Base_somente_disp!$A:$J,10,FALSE),0)</f>
        <v>0</v>
      </c>
      <c r="H109">
        <f>IFERROR(VLOOKUP(A109,[2]webService!$A:$I,4,FALSE),0)</f>
        <v>0</v>
      </c>
      <c r="I109">
        <f>IFERROR(VLOOKUP(A109,[2]webService!$A:$I,5,FALSE),0)</f>
        <v>0</v>
      </c>
      <c r="J109">
        <f>IFERROR(VLOOKUP(A109,[2]webService!$A:$I,6,FALSE),0)</f>
        <v>0</v>
      </c>
      <c r="K109">
        <f>IFERROR(VLOOKUP(A109,[2]webService!$A:$I,7,FALSE),0)</f>
        <v>0</v>
      </c>
      <c r="L109">
        <f>IFERROR(VLOOKUP(A109,[2]webService!$A:$I,8,FALSE),0)</f>
        <v>0</v>
      </c>
      <c r="M109">
        <f>IFERROR(VLOOKUP(A109,[2]webService!$A:$I,9,FALSE),0)</f>
        <v>0</v>
      </c>
      <c r="N109">
        <f>IFERROR(VLOOKUP(A109,[3]soaBnafar!$A:$G,2,FALSE),0)</f>
        <v>0</v>
      </c>
      <c r="O109">
        <f>IFERROR(VLOOKUP(A109,[3]soaBnafar!$A:$G,3,FALSE),0)</f>
        <v>0</v>
      </c>
      <c r="P109">
        <f>IFERROR(VLOOKUP(A109,[3]soaBnafar!$A:$G,4,FALSE),0)</f>
        <v>0</v>
      </c>
      <c r="Q109">
        <f>IFERROR(VLOOKUP(A109,[3]soaBnafar!$A:$G,5,FALSE),0)</f>
        <v>0</v>
      </c>
      <c r="R109">
        <f>IFERROR(VLOOKUP(A109,[3]soaBnafar!$A:$G,6,FALSE),0)</f>
        <v>0</v>
      </c>
      <c r="S109">
        <f>IFERROR(VLOOKUP(A109,[3]soaBnafar!$A:$G,7,FALSE),0)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Não</v>
      </c>
      <c r="X109" t="str">
        <f t="shared" si="11"/>
        <v>Não</v>
      </c>
      <c r="Y109" t="str">
        <f t="shared" si="12"/>
        <v>Não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IFERROR(VLOOKUP(A110,[2]webService!$A:$I,4,FALSE),0)</f>
        <v>0</v>
      </c>
      <c r="I110">
        <f>IFERROR(VLOOKUP(A110,[2]webService!$A:$I,5,FALSE),0)</f>
        <v>0</v>
      </c>
      <c r="J110">
        <f>IFERROR(VLOOKUP(A110,[2]webService!$A:$I,6,FALSE),0)</f>
        <v>0</v>
      </c>
      <c r="K110">
        <f>IFERROR(VLOOKUP(A110,[2]webService!$A:$I,7,FALSE),0)</f>
        <v>0</v>
      </c>
      <c r="L110">
        <f>IFERROR(VLOOKUP(A110,[2]webService!$A:$I,8,FALSE),0)</f>
        <v>0</v>
      </c>
      <c r="M110">
        <f>IFERROR(VLOOKUP(A110,[2]webService!$A:$I,9,FALSE),0)</f>
        <v>0</v>
      </c>
      <c r="N110">
        <f>IFERROR(VLOOKUP(A110,[3]soaBnafar!$A:$G,2,FALSE),0)</f>
        <v>0</v>
      </c>
      <c r="O110">
        <f>IFERROR(VLOOKUP(A110,[3]soaBnafar!$A:$G,3,FALSE),0)</f>
        <v>0</v>
      </c>
      <c r="P110">
        <f>IFERROR(VLOOKUP(A110,[3]soaBnafar!$A:$G,4,FALSE),0)</f>
        <v>0</v>
      </c>
      <c r="Q110">
        <f>IFERROR(VLOOKUP(A110,[3]soaBnafar!$A:$G,5,FALSE),0)</f>
        <v>0</v>
      </c>
      <c r="R110">
        <f>IFERROR(VLOOKUP(A110,[3]soaBnafar!$A:$G,6,FALSE),0)</f>
        <v>0</v>
      </c>
      <c r="S110">
        <f>IFERROR(VLOOKUP(A110,[3]soaBnafar!$A:$G,7,FALSE),0)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23326</v>
      </c>
      <c r="C111">
        <f>IFERROR(VLOOKUP(A111,[1]Monitoramento_Base_somente_disp!$A:$J,6,FALSE),0)</f>
        <v>27954961</v>
      </c>
      <c r="D111">
        <f>IFERROR(VLOOKUP(A111,[1]Monitoramento_Base_somente_disp!$A:$J,7,FALSE),0)</f>
        <v>0</v>
      </c>
      <c r="E111">
        <f>IFERROR(VLOOKUP(A111,[1]Monitoramento_Base_somente_disp!$A:$J,8,FALSE),0)</f>
        <v>0</v>
      </c>
      <c r="F111">
        <f>IFERROR(VLOOKUP(A111,[1]Monitoramento_Base_somente_disp!$A:$J,9,FALSE),0)</f>
        <v>0</v>
      </c>
      <c r="G111">
        <f>IFERROR(VLOOKUP(A111,[1]Monitoramento_Base_somente_disp!$A:$J,10,FALSE),0)</f>
        <v>0</v>
      </c>
      <c r="H111">
        <f>IFERROR(VLOOKUP(A111,[2]webService!$A:$I,4,FALSE),0)</f>
        <v>0</v>
      </c>
      <c r="I111">
        <f>IFERROR(VLOOKUP(A111,[2]webService!$A:$I,5,FALSE),0)</f>
        <v>0</v>
      </c>
      <c r="J111">
        <f>IFERROR(VLOOKUP(A111,[2]webService!$A:$I,6,FALSE),0)</f>
        <v>0</v>
      </c>
      <c r="K111">
        <f>IFERROR(VLOOKUP(A111,[2]webService!$A:$I,7,FALSE),0)</f>
        <v>0</v>
      </c>
      <c r="L111">
        <f>IFERROR(VLOOKUP(A111,[2]webService!$A:$I,8,FALSE),0)</f>
        <v>0</v>
      </c>
      <c r="M111">
        <f>IFERROR(VLOOKUP(A111,[2]webService!$A:$I,9,FALSE),0)</f>
        <v>0</v>
      </c>
      <c r="N111">
        <f>IFERROR(VLOOKUP(A111,[3]soaBnafar!$A:$G,2,FALSE),0)</f>
        <v>0</v>
      </c>
      <c r="O111">
        <f>IFERROR(VLOOKUP(A111,[3]soaBnafar!$A:$G,3,FALSE),0)</f>
        <v>0</v>
      </c>
      <c r="P111">
        <f>IFERROR(VLOOKUP(A111,[3]soaBnafar!$A:$G,4,FALSE),0)</f>
        <v>0</v>
      </c>
      <c r="Q111">
        <f>IFERROR(VLOOKUP(A111,[3]soaBnafar!$A:$G,5,FALSE),0)</f>
        <v>0</v>
      </c>
      <c r="R111">
        <f>IFERROR(VLOOKUP(A111,[3]soaBnafar!$A:$G,6,FALSE),0)</f>
        <v>0</v>
      </c>
      <c r="S111">
        <f>IFERROR(VLOOKUP(A111,[3]soaBnafar!$A:$G,7,FALSE),0)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Não</v>
      </c>
      <c r="W111" t="str">
        <f t="shared" si="10"/>
        <v>Não</v>
      </c>
      <c r="X111" t="str">
        <f t="shared" si="11"/>
        <v>Não</v>
      </c>
      <c r="Y111" t="str">
        <f t="shared" si="12"/>
        <v>Não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IFERROR(VLOOKUP(A112,[2]webService!$A:$I,4,FALSE),0)</f>
        <v>0</v>
      </c>
      <c r="I112">
        <f>IFERROR(VLOOKUP(A112,[2]webService!$A:$I,5,FALSE),0)</f>
        <v>0</v>
      </c>
      <c r="J112">
        <f>IFERROR(VLOOKUP(A112,[2]webService!$A:$I,6,FALSE),0)</f>
        <v>0</v>
      </c>
      <c r="K112">
        <f>IFERROR(VLOOKUP(A112,[2]webService!$A:$I,7,FALSE),0)</f>
        <v>0</v>
      </c>
      <c r="L112">
        <f>IFERROR(VLOOKUP(A112,[2]webService!$A:$I,8,FALSE),0)</f>
        <v>0</v>
      </c>
      <c r="M112">
        <f>IFERROR(VLOOKUP(A112,[2]webService!$A:$I,9,FALSE),0)</f>
        <v>0</v>
      </c>
      <c r="N112">
        <f>IFERROR(VLOOKUP(A112,[3]soaBnafar!$A:$G,2,FALSE),0)</f>
        <v>0</v>
      </c>
      <c r="O112">
        <f>IFERROR(VLOOKUP(A112,[3]soaBnafar!$A:$G,3,FALSE),0)</f>
        <v>0</v>
      </c>
      <c r="P112">
        <f>IFERROR(VLOOKUP(A112,[3]soaBnafar!$A:$G,4,FALSE),0)</f>
        <v>0</v>
      </c>
      <c r="Q112">
        <f>IFERROR(VLOOKUP(A112,[3]soaBnafar!$A:$G,5,FALSE),0)</f>
        <v>0</v>
      </c>
      <c r="R112">
        <f>IFERROR(VLOOKUP(A112,[3]soaBnafar!$A:$G,6,FALSE),0)</f>
        <v>0</v>
      </c>
      <c r="S112">
        <f>IFERROR(VLOOKUP(A112,[3]soaBnafar!$A:$G,7,FALSE),0)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21048</v>
      </c>
      <c r="C113">
        <f>IFERROR(VLOOKUP(A113,[1]Monitoramento_Base_somente_disp!$A:$J,6,FALSE),0)</f>
        <v>7033869</v>
      </c>
      <c r="D113">
        <f>IFERROR(VLOOKUP(A113,[1]Monitoramento_Base_somente_disp!$A:$J,7,FALSE),0)</f>
        <v>0</v>
      </c>
      <c r="E113">
        <f>IFERROR(VLOOKUP(A113,[1]Monitoramento_Base_somente_disp!$A:$J,8,FALSE),0)</f>
        <v>0</v>
      </c>
      <c r="F113">
        <f>IFERROR(VLOOKUP(A113,[1]Monitoramento_Base_somente_disp!$A:$J,9,FALSE),0)</f>
        <v>0</v>
      </c>
      <c r="G113">
        <f>IFERROR(VLOOKUP(A113,[1]Monitoramento_Base_somente_disp!$A:$J,10,FALSE),0)</f>
        <v>0</v>
      </c>
      <c r="H113">
        <f>IFERROR(VLOOKUP(A113,[2]webService!$A:$I,4,FALSE),0)</f>
        <v>0</v>
      </c>
      <c r="I113">
        <f>IFERROR(VLOOKUP(A113,[2]webService!$A:$I,5,FALSE),0)</f>
        <v>0</v>
      </c>
      <c r="J113">
        <f>IFERROR(VLOOKUP(A113,[2]webService!$A:$I,6,FALSE),0)</f>
        <v>0</v>
      </c>
      <c r="K113">
        <f>IFERROR(VLOOKUP(A113,[2]webService!$A:$I,7,FALSE),0)</f>
        <v>0</v>
      </c>
      <c r="L113">
        <f>IFERROR(VLOOKUP(A113,[2]webService!$A:$I,8,FALSE),0)</f>
        <v>0</v>
      </c>
      <c r="M113">
        <f>IFERROR(VLOOKUP(A113,[2]webService!$A:$I,9,FALSE),0)</f>
        <v>0</v>
      </c>
      <c r="N113">
        <f>IFERROR(VLOOKUP(A113,[3]soaBnafar!$A:$G,2,FALSE),0)</f>
        <v>0</v>
      </c>
      <c r="O113">
        <f>IFERROR(VLOOKUP(A113,[3]soaBnafar!$A:$G,3,FALSE),0)</f>
        <v>0</v>
      </c>
      <c r="P113">
        <f>IFERROR(VLOOKUP(A113,[3]soaBnafar!$A:$G,4,FALSE),0)</f>
        <v>0</v>
      </c>
      <c r="Q113">
        <f>IFERROR(VLOOKUP(A113,[3]soaBnafar!$A:$G,5,FALSE),0)</f>
        <v>0</v>
      </c>
      <c r="R113">
        <f>IFERROR(VLOOKUP(A113,[3]soaBnafar!$A:$G,6,FALSE),0)</f>
        <v>0</v>
      </c>
      <c r="S113">
        <f>IFERROR(VLOOKUP(A113,[3]soaBnafar!$A:$G,7,FALSE),0)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Não</v>
      </c>
      <c r="W113" t="str">
        <f t="shared" si="10"/>
        <v>Não</v>
      </c>
      <c r="X113" t="str">
        <f t="shared" si="11"/>
        <v>Não</v>
      </c>
      <c r="Y113" t="str">
        <f t="shared" si="12"/>
        <v>Não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IFERROR(VLOOKUP(A114,[2]webService!$A:$I,4,FALSE),0)</f>
        <v>0</v>
      </c>
      <c r="I114">
        <f>IFERROR(VLOOKUP(A114,[2]webService!$A:$I,5,FALSE),0)</f>
        <v>0</v>
      </c>
      <c r="J114">
        <f>IFERROR(VLOOKUP(A114,[2]webService!$A:$I,6,FALSE),0)</f>
        <v>0</v>
      </c>
      <c r="K114">
        <f>IFERROR(VLOOKUP(A114,[2]webService!$A:$I,7,FALSE),0)</f>
        <v>0</v>
      </c>
      <c r="L114">
        <f>IFERROR(VLOOKUP(A114,[2]webService!$A:$I,8,FALSE),0)</f>
        <v>0</v>
      </c>
      <c r="M114">
        <f>IFERROR(VLOOKUP(A114,[2]webService!$A:$I,9,FALSE),0)</f>
        <v>0</v>
      </c>
      <c r="N114">
        <f>IFERROR(VLOOKUP(A114,[3]soaBnafar!$A:$G,2,FALSE),0)</f>
        <v>0</v>
      </c>
      <c r="O114">
        <f>IFERROR(VLOOKUP(A114,[3]soaBnafar!$A:$G,3,FALSE),0)</f>
        <v>0</v>
      </c>
      <c r="P114">
        <f>IFERROR(VLOOKUP(A114,[3]soaBnafar!$A:$G,4,FALSE),0)</f>
        <v>0</v>
      </c>
      <c r="Q114">
        <f>IFERROR(VLOOKUP(A114,[3]soaBnafar!$A:$G,5,FALSE),0)</f>
        <v>0</v>
      </c>
      <c r="R114">
        <f>IFERROR(VLOOKUP(A114,[3]soaBnafar!$A:$G,6,FALSE),0)</f>
        <v>0</v>
      </c>
      <c r="S114">
        <f>IFERROR(VLOOKUP(A114,[3]soaBnafar!$A:$G,7,FALSE),0)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23366</v>
      </c>
      <c r="C115">
        <f>IFERROR(VLOOKUP(A115,[1]Monitoramento_Base_somente_disp!$A:$J,6,FALSE),0)</f>
        <v>93678360</v>
      </c>
      <c r="D115">
        <f>IFERROR(VLOOKUP(A115,[1]Monitoramento_Base_somente_disp!$A:$J,7,FALSE),0)</f>
        <v>0</v>
      </c>
      <c r="E115">
        <f>IFERROR(VLOOKUP(A115,[1]Monitoramento_Base_somente_disp!$A:$J,8,FALSE),0)</f>
        <v>0</v>
      </c>
      <c r="F115">
        <f>IFERROR(VLOOKUP(A115,[1]Monitoramento_Base_somente_disp!$A:$J,9,FALSE),0)</f>
        <v>0</v>
      </c>
      <c r="G115">
        <f>IFERROR(VLOOKUP(A115,[1]Monitoramento_Base_somente_disp!$A:$J,10,FALSE),0)</f>
        <v>0</v>
      </c>
      <c r="H115">
        <f>IFERROR(VLOOKUP(A115,[2]webService!$A:$I,4,FALSE),0)</f>
        <v>0</v>
      </c>
      <c r="I115">
        <f>IFERROR(VLOOKUP(A115,[2]webService!$A:$I,5,FALSE),0)</f>
        <v>0</v>
      </c>
      <c r="J115">
        <f>IFERROR(VLOOKUP(A115,[2]webService!$A:$I,6,FALSE),0)</f>
        <v>0</v>
      </c>
      <c r="K115">
        <f>IFERROR(VLOOKUP(A115,[2]webService!$A:$I,7,FALSE),0)</f>
        <v>0</v>
      </c>
      <c r="L115">
        <f>IFERROR(VLOOKUP(A115,[2]webService!$A:$I,8,FALSE),0)</f>
        <v>0</v>
      </c>
      <c r="M115">
        <f>IFERROR(VLOOKUP(A115,[2]webService!$A:$I,9,FALSE),0)</f>
        <v>0</v>
      </c>
      <c r="N115">
        <f>IFERROR(VLOOKUP(A115,[3]soaBnafar!$A:$G,2,FALSE),0)</f>
        <v>0</v>
      </c>
      <c r="O115">
        <f>IFERROR(VLOOKUP(A115,[3]soaBnafar!$A:$G,3,FALSE),0)</f>
        <v>0</v>
      </c>
      <c r="P115">
        <f>IFERROR(VLOOKUP(A115,[3]soaBnafar!$A:$G,4,FALSE),0)</f>
        <v>0</v>
      </c>
      <c r="Q115">
        <f>IFERROR(VLOOKUP(A115,[3]soaBnafar!$A:$G,5,FALSE),0)</f>
        <v>0</v>
      </c>
      <c r="R115">
        <f>IFERROR(VLOOKUP(A115,[3]soaBnafar!$A:$G,6,FALSE),0)</f>
        <v>0</v>
      </c>
      <c r="S115">
        <f>IFERROR(VLOOKUP(A115,[3]soaBnafar!$A:$G,7,FALSE),0)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Não</v>
      </c>
      <c r="W115" t="str">
        <f t="shared" si="10"/>
        <v>Não</v>
      </c>
      <c r="X115" t="str">
        <f t="shared" si="11"/>
        <v>Não</v>
      </c>
      <c r="Y115" t="str">
        <f t="shared" si="12"/>
        <v>Não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IFERROR(VLOOKUP(A116,[2]webService!$A:$I,4,FALSE),0)</f>
        <v>0</v>
      </c>
      <c r="I116">
        <f>IFERROR(VLOOKUP(A116,[2]webService!$A:$I,5,FALSE),0)</f>
        <v>0</v>
      </c>
      <c r="J116">
        <f>IFERROR(VLOOKUP(A116,[2]webService!$A:$I,6,FALSE),0)</f>
        <v>0</v>
      </c>
      <c r="K116">
        <f>IFERROR(VLOOKUP(A116,[2]webService!$A:$I,7,FALSE),0)</f>
        <v>0</v>
      </c>
      <c r="L116">
        <f>IFERROR(VLOOKUP(A116,[2]webService!$A:$I,8,FALSE),0)</f>
        <v>0</v>
      </c>
      <c r="M116">
        <f>IFERROR(VLOOKUP(A116,[2]webService!$A:$I,9,FALSE),0)</f>
        <v>0</v>
      </c>
      <c r="N116">
        <f>IFERROR(VLOOKUP(A116,[3]soaBnafar!$A:$G,2,FALSE),0)</f>
        <v>0</v>
      </c>
      <c r="O116">
        <f>IFERROR(VLOOKUP(A116,[3]soaBnafar!$A:$G,3,FALSE),0)</f>
        <v>0</v>
      </c>
      <c r="P116">
        <f>IFERROR(VLOOKUP(A116,[3]soaBnafar!$A:$G,4,FALSE),0)</f>
        <v>0</v>
      </c>
      <c r="Q116">
        <f>IFERROR(VLOOKUP(A116,[3]soaBnafar!$A:$G,5,FALSE),0)</f>
        <v>0</v>
      </c>
      <c r="R116">
        <f>IFERROR(VLOOKUP(A116,[3]soaBnafar!$A:$G,6,FALSE),0)</f>
        <v>0</v>
      </c>
      <c r="S116">
        <f>IFERROR(VLOOKUP(A116,[3]soaBnafar!$A:$G,7,FALSE),0)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IFERROR(VLOOKUP(A117,[2]webService!$A:$I,4,FALSE),0)</f>
        <v>0</v>
      </c>
      <c r="I117">
        <f>IFERROR(VLOOKUP(A117,[2]webService!$A:$I,5,FALSE),0)</f>
        <v>0</v>
      </c>
      <c r="J117">
        <f>IFERROR(VLOOKUP(A117,[2]webService!$A:$I,6,FALSE),0)</f>
        <v>0</v>
      </c>
      <c r="K117">
        <f>IFERROR(VLOOKUP(A117,[2]webService!$A:$I,7,FALSE),0)</f>
        <v>0</v>
      </c>
      <c r="L117">
        <f>IFERROR(VLOOKUP(A117,[2]webService!$A:$I,8,FALSE),0)</f>
        <v>0</v>
      </c>
      <c r="M117">
        <f>IFERROR(VLOOKUP(A117,[2]webService!$A:$I,9,FALSE),0)</f>
        <v>0</v>
      </c>
      <c r="N117">
        <f>IFERROR(VLOOKUP(A117,[3]soaBnafar!$A:$G,2,FALSE),0)</f>
        <v>0</v>
      </c>
      <c r="O117">
        <f>IFERROR(VLOOKUP(A117,[3]soaBnafar!$A:$G,3,FALSE),0)</f>
        <v>0</v>
      </c>
      <c r="P117">
        <f>IFERROR(VLOOKUP(A117,[3]soaBnafar!$A:$G,4,FALSE),0)</f>
        <v>0</v>
      </c>
      <c r="Q117">
        <f>IFERROR(VLOOKUP(A117,[3]soaBnafar!$A:$G,5,FALSE),0)</f>
        <v>0</v>
      </c>
      <c r="R117">
        <f>IFERROR(VLOOKUP(A117,[3]soaBnafar!$A:$G,6,FALSE),0)</f>
        <v>0</v>
      </c>
      <c r="S117">
        <f>IFERROR(VLOOKUP(A117,[3]soaBnafar!$A:$G,7,FALSE),0)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7314</v>
      </c>
      <c r="C118">
        <f>IFERROR(VLOOKUP(A118,[1]Monitoramento_Base_somente_disp!$A:$J,6,FALSE),0)</f>
        <v>5358016</v>
      </c>
      <c r="D118">
        <f>IFERROR(VLOOKUP(A118,[1]Monitoramento_Base_somente_disp!$A:$J,7,FALSE),0)</f>
        <v>0</v>
      </c>
      <c r="E118">
        <f>IFERROR(VLOOKUP(A118,[1]Monitoramento_Base_somente_disp!$A:$J,8,FALSE),0)</f>
        <v>0</v>
      </c>
      <c r="F118">
        <f>IFERROR(VLOOKUP(A118,[1]Monitoramento_Base_somente_disp!$A:$J,9,FALSE),0)</f>
        <v>0</v>
      </c>
      <c r="G118">
        <f>IFERROR(VLOOKUP(A118,[1]Monitoramento_Base_somente_disp!$A:$J,10,FALSE),0)</f>
        <v>0</v>
      </c>
      <c r="H118">
        <f>IFERROR(VLOOKUP(A118,[2]webService!$A:$I,4,FALSE),0)</f>
        <v>0</v>
      </c>
      <c r="I118">
        <f>IFERROR(VLOOKUP(A118,[2]webService!$A:$I,5,FALSE),0)</f>
        <v>0</v>
      </c>
      <c r="J118">
        <f>IFERROR(VLOOKUP(A118,[2]webService!$A:$I,6,FALSE),0)</f>
        <v>0</v>
      </c>
      <c r="K118">
        <f>IFERROR(VLOOKUP(A118,[2]webService!$A:$I,7,FALSE),0)</f>
        <v>0</v>
      </c>
      <c r="L118">
        <f>IFERROR(VLOOKUP(A118,[2]webService!$A:$I,8,FALSE),0)</f>
        <v>0</v>
      </c>
      <c r="M118">
        <f>IFERROR(VLOOKUP(A118,[2]webService!$A:$I,9,FALSE),0)</f>
        <v>0</v>
      </c>
      <c r="N118">
        <f>IFERROR(VLOOKUP(A118,[3]soaBnafar!$A:$G,2,FALSE),0)</f>
        <v>0</v>
      </c>
      <c r="O118">
        <f>IFERROR(VLOOKUP(A118,[3]soaBnafar!$A:$G,3,FALSE),0)</f>
        <v>0</v>
      </c>
      <c r="P118">
        <f>IFERROR(VLOOKUP(A118,[3]soaBnafar!$A:$G,4,FALSE),0)</f>
        <v>0</v>
      </c>
      <c r="Q118">
        <f>IFERROR(VLOOKUP(A118,[3]soaBnafar!$A:$G,5,FALSE),0)</f>
        <v>0</v>
      </c>
      <c r="R118">
        <f>IFERROR(VLOOKUP(A118,[3]soaBnafar!$A:$G,6,FALSE),0)</f>
        <v>0</v>
      </c>
      <c r="S118">
        <f>IFERROR(VLOOKUP(A118,[3]soaBnafar!$A:$G,7,FALSE),0)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Não</v>
      </c>
      <c r="W118" t="str">
        <f t="shared" si="10"/>
        <v>Não</v>
      </c>
      <c r="X118" t="str">
        <f t="shared" si="11"/>
        <v>Não</v>
      </c>
      <c r="Y118" t="str">
        <f t="shared" si="12"/>
        <v>Não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IFERROR(VLOOKUP(A119,[2]webService!$A:$I,4,FALSE),0)</f>
        <v>0</v>
      </c>
      <c r="I119">
        <f>IFERROR(VLOOKUP(A119,[2]webService!$A:$I,5,FALSE),0)</f>
        <v>0</v>
      </c>
      <c r="J119">
        <f>IFERROR(VLOOKUP(A119,[2]webService!$A:$I,6,FALSE),0)</f>
        <v>0</v>
      </c>
      <c r="K119">
        <f>IFERROR(VLOOKUP(A119,[2]webService!$A:$I,7,FALSE),0)</f>
        <v>0</v>
      </c>
      <c r="L119">
        <f>IFERROR(VLOOKUP(A119,[2]webService!$A:$I,8,FALSE),0)</f>
        <v>0</v>
      </c>
      <c r="M119">
        <f>IFERROR(VLOOKUP(A119,[2]webService!$A:$I,9,FALSE),0)</f>
        <v>0</v>
      </c>
      <c r="N119">
        <f>IFERROR(VLOOKUP(A119,[3]soaBnafar!$A:$G,2,FALSE),0)</f>
        <v>0</v>
      </c>
      <c r="O119">
        <f>IFERROR(VLOOKUP(A119,[3]soaBnafar!$A:$G,3,FALSE),0)</f>
        <v>0</v>
      </c>
      <c r="P119">
        <f>IFERROR(VLOOKUP(A119,[3]soaBnafar!$A:$G,4,FALSE),0)</f>
        <v>0</v>
      </c>
      <c r="Q119">
        <f>IFERROR(VLOOKUP(A119,[3]soaBnafar!$A:$G,5,FALSE),0)</f>
        <v>0</v>
      </c>
      <c r="R119">
        <f>IFERROR(VLOOKUP(A119,[3]soaBnafar!$A:$G,6,FALSE),0)</f>
        <v>0</v>
      </c>
      <c r="S119">
        <f>IFERROR(VLOOKUP(A119,[3]soaBnafar!$A:$G,7,FALSE),0)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2617572</v>
      </c>
      <c r="D120">
        <f>IFERROR(VLOOKUP(A120,[1]Monitoramento_Base_somente_disp!$A:$J,7,FALSE),0)</f>
        <v>0</v>
      </c>
      <c r="E120">
        <f>IFERROR(VLOOKUP(A120,[1]Monitoramento_Base_somente_disp!$A:$J,8,FALSE),0)</f>
        <v>0</v>
      </c>
      <c r="F120">
        <f>IFERROR(VLOOKUP(A120,[1]Monitoramento_Base_somente_disp!$A:$J,9,FALSE),0)</f>
        <v>0</v>
      </c>
      <c r="G120">
        <f>IFERROR(VLOOKUP(A120,[1]Monitoramento_Base_somente_disp!$A:$J,10,FALSE),0)</f>
        <v>0</v>
      </c>
      <c r="H120">
        <f>IFERROR(VLOOKUP(A120,[2]webService!$A:$I,4,FALSE),0)</f>
        <v>0</v>
      </c>
      <c r="I120">
        <f>IFERROR(VLOOKUP(A120,[2]webService!$A:$I,5,FALSE),0)</f>
        <v>0</v>
      </c>
      <c r="J120">
        <f>IFERROR(VLOOKUP(A120,[2]webService!$A:$I,6,FALSE),0)</f>
        <v>0</v>
      </c>
      <c r="K120">
        <f>IFERROR(VLOOKUP(A120,[2]webService!$A:$I,7,FALSE),0)</f>
        <v>0</v>
      </c>
      <c r="L120">
        <f>IFERROR(VLOOKUP(A120,[2]webService!$A:$I,8,FALSE),0)</f>
        <v>0</v>
      </c>
      <c r="M120">
        <f>IFERROR(VLOOKUP(A120,[2]webService!$A:$I,9,FALSE),0)</f>
        <v>0</v>
      </c>
      <c r="N120">
        <f>IFERROR(VLOOKUP(A120,[3]soaBnafar!$A:$G,2,FALSE),0)</f>
        <v>0</v>
      </c>
      <c r="O120">
        <f>IFERROR(VLOOKUP(A120,[3]soaBnafar!$A:$G,3,FALSE),0)</f>
        <v>0</v>
      </c>
      <c r="P120">
        <f>IFERROR(VLOOKUP(A120,[3]soaBnafar!$A:$G,4,FALSE),0)</f>
        <v>0</v>
      </c>
      <c r="Q120">
        <f>IFERROR(VLOOKUP(A120,[3]soaBnafar!$A:$G,5,FALSE),0)</f>
        <v>0</v>
      </c>
      <c r="R120">
        <f>IFERROR(VLOOKUP(A120,[3]soaBnafar!$A:$G,6,FALSE),0)</f>
        <v>0</v>
      </c>
      <c r="S120">
        <f>IFERROR(VLOOKUP(A120,[3]soaBnafar!$A:$G,7,FALSE),0)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Não</v>
      </c>
      <c r="X120" t="str">
        <f t="shared" si="11"/>
        <v>Não</v>
      </c>
      <c r="Y120" t="str">
        <f t="shared" si="12"/>
        <v>Não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28680</v>
      </c>
      <c r="D121">
        <f>IFERROR(VLOOKUP(A121,[1]Monitoramento_Base_somente_disp!$A:$J,7,FALSE),0)</f>
        <v>0</v>
      </c>
      <c r="E121">
        <f>IFERROR(VLOOKUP(A121,[1]Monitoramento_Base_somente_disp!$A:$J,8,FALSE),0)</f>
        <v>0</v>
      </c>
      <c r="F121">
        <f>IFERROR(VLOOKUP(A121,[1]Monitoramento_Base_somente_disp!$A:$J,9,FALSE),0)</f>
        <v>0</v>
      </c>
      <c r="G121">
        <f>IFERROR(VLOOKUP(A121,[1]Monitoramento_Base_somente_disp!$A:$J,10,FALSE),0)</f>
        <v>0</v>
      </c>
      <c r="H121">
        <f>IFERROR(VLOOKUP(A121,[2]webService!$A:$I,4,FALSE),0)</f>
        <v>0</v>
      </c>
      <c r="I121">
        <f>IFERROR(VLOOKUP(A121,[2]webService!$A:$I,5,FALSE),0)</f>
        <v>0</v>
      </c>
      <c r="J121">
        <f>IFERROR(VLOOKUP(A121,[2]webService!$A:$I,6,FALSE),0)</f>
        <v>0</v>
      </c>
      <c r="K121">
        <f>IFERROR(VLOOKUP(A121,[2]webService!$A:$I,7,FALSE),0)</f>
        <v>0</v>
      </c>
      <c r="L121">
        <f>IFERROR(VLOOKUP(A121,[2]webService!$A:$I,8,FALSE),0)</f>
        <v>0</v>
      </c>
      <c r="M121">
        <f>IFERROR(VLOOKUP(A121,[2]webService!$A:$I,9,FALSE),0)</f>
        <v>0</v>
      </c>
      <c r="N121">
        <f>IFERROR(VLOOKUP(A121,[3]soaBnafar!$A:$G,2,FALSE),0)</f>
        <v>0</v>
      </c>
      <c r="O121">
        <f>IFERROR(VLOOKUP(A121,[3]soaBnafar!$A:$G,3,FALSE),0)</f>
        <v>0</v>
      </c>
      <c r="P121">
        <f>IFERROR(VLOOKUP(A121,[3]soaBnafar!$A:$G,4,FALSE),0)</f>
        <v>0</v>
      </c>
      <c r="Q121">
        <f>IFERROR(VLOOKUP(A121,[3]soaBnafar!$A:$G,5,FALSE),0)</f>
        <v>0</v>
      </c>
      <c r="R121">
        <f>IFERROR(VLOOKUP(A121,[3]soaBnafar!$A:$G,6,FALSE),0)</f>
        <v>0</v>
      </c>
      <c r="S121">
        <f>IFERROR(VLOOKUP(A121,[3]soaBnafar!$A:$G,7,FALSE),0)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Não</v>
      </c>
      <c r="X121" t="str">
        <f t="shared" si="11"/>
        <v>Não</v>
      </c>
      <c r="Y121" t="str">
        <f t="shared" si="12"/>
        <v>Não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65525352</v>
      </c>
      <c r="D122">
        <f>IFERROR(VLOOKUP(A122,[1]Monitoramento_Base_somente_disp!$A:$J,7,FALSE),0)</f>
        <v>0</v>
      </c>
      <c r="E122">
        <f>IFERROR(VLOOKUP(A122,[1]Monitoramento_Base_somente_disp!$A:$J,8,FALSE),0)</f>
        <v>0</v>
      </c>
      <c r="F122">
        <f>IFERROR(VLOOKUP(A122,[1]Monitoramento_Base_somente_disp!$A:$J,9,FALSE),0)</f>
        <v>0</v>
      </c>
      <c r="G122">
        <f>IFERROR(VLOOKUP(A122,[1]Monitoramento_Base_somente_disp!$A:$J,10,FALSE),0)</f>
        <v>0</v>
      </c>
      <c r="H122">
        <f>IFERROR(VLOOKUP(A122,[2]webService!$A:$I,4,FALSE),0)</f>
        <v>0</v>
      </c>
      <c r="I122">
        <f>IFERROR(VLOOKUP(A122,[2]webService!$A:$I,5,FALSE),0)</f>
        <v>0</v>
      </c>
      <c r="J122">
        <f>IFERROR(VLOOKUP(A122,[2]webService!$A:$I,6,FALSE),0)</f>
        <v>0</v>
      </c>
      <c r="K122">
        <f>IFERROR(VLOOKUP(A122,[2]webService!$A:$I,7,FALSE),0)</f>
        <v>0</v>
      </c>
      <c r="L122">
        <f>IFERROR(VLOOKUP(A122,[2]webService!$A:$I,8,FALSE),0)</f>
        <v>0</v>
      </c>
      <c r="M122">
        <f>IFERROR(VLOOKUP(A122,[2]webService!$A:$I,9,FALSE),0)</f>
        <v>0</v>
      </c>
      <c r="N122">
        <f>IFERROR(VLOOKUP(A122,[3]soaBnafar!$A:$G,2,FALSE),0)</f>
        <v>0</v>
      </c>
      <c r="O122">
        <f>IFERROR(VLOOKUP(A122,[3]soaBnafar!$A:$G,3,FALSE),0)</f>
        <v>0</v>
      </c>
      <c r="P122">
        <f>IFERROR(VLOOKUP(A122,[3]soaBnafar!$A:$G,4,FALSE),0)</f>
        <v>0</v>
      </c>
      <c r="Q122">
        <f>IFERROR(VLOOKUP(A122,[3]soaBnafar!$A:$G,5,FALSE),0)</f>
        <v>0</v>
      </c>
      <c r="R122">
        <f>IFERROR(VLOOKUP(A122,[3]soaBnafar!$A:$G,6,FALSE),0)</f>
        <v>0</v>
      </c>
      <c r="S122">
        <f>IFERROR(VLOOKUP(A122,[3]soaBnafar!$A:$G,7,FALSE),0)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Não</v>
      </c>
      <c r="X122" t="str">
        <f t="shared" si="11"/>
        <v>Não</v>
      </c>
      <c r="Y122" t="str">
        <f t="shared" si="12"/>
        <v>Não</v>
      </c>
    </row>
    <row r="123" spans="1:25" x14ac:dyDescent="0.25">
      <c r="A123" s="5">
        <v>150145</v>
      </c>
      <c r="B123">
        <f>IFERROR(VLOOKUP(A123,[1]Monitoramento_Base_somente_disp!$A:$J,5,FALSE),0)</f>
        <v>10089</v>
      </c>
      <c r="C123">
        <f>IFERROR(VLOOKUP(A123,[1]Monitoramento_Base_somente_disp!$A:$J,6,FALSE),0)</f>
        <v>15981957</v>
      </c>
      <c r="D123">
        <f>IFERROR(VLOOKUP(A123,[1]Monitoramento_Base_somente_disp!$A:$J,7,FALSE),0)</f>
        <v>0</v>
      </c>
      <c r="E123">
        <f>IFERROR(VLOOKUP(A123,[1]Monitoramento_Base_somente_disp!$A:$J,8,FALSE),0)</f>
        <v>0</v>
      </c>
      <c r="F123">
        <f>IFERROR(VLOOKUP(A123,[1]Monitoramento_Base_somente_disp!$A:$J,9,FALSE),0)</f>
        <v>0</v>
      </c>
      <c r="G123">
        <f>IFERROR(VLOOKUP(A123,[1]Monitoramento_Base_somente_disp!$A:$J,10,FALSE),0)</f>
        <v>0</v>
      </c>
      <c r="H123">
        <f>IFERROR(VLOOKUP(A123,[2]webService!$A:$I,4,FALSE),0)</f>
        <v>0</v>
      </c>
      <c r="I123">
        <f>IFERROR(VLOOKUP(A123,[2]webService!$A:$I,5,FALSE),0)</f>
        <v>0</v>
      </c>
      <c r="J123">
        <f>IFERROR(VLOOKUP(A123,[2]webService!$A:$I,6,FALSE),0)</f>
        <v>0</v>
      </c>
      <c r="K123">
        <f>IFERROR(VLOOKUP(A123,[2]webService!$A:$I,7,FALSE),0)</f>
        <v>0</v>
      </c>
      <c r="L123">
        <f>IFERROR(VLOOKUP(A123,[2]webService!$A:$I,8,FALSE),0)</f>
        <v>0</v>
      </c>
      <c r="M123">
        <f>IFERROR(VLOOKUP(A123,[2]webService!$A:$I,9,FALSE),0)</f>
        <v>0</v>
      </c>
      <c r="N123">
        <f>IFERROR(VLOOKUP(A123,[3]soaBnafar!$A:$G,2,FALSE),0)</f>
        <v>0</v>
      </c>
      <c r="O123">
        <f>IFERROR(VLOOKUP(A123,[3]soaBnafar!$A:$G,3,FALSE),0)</f>
        <v>0</v>
      </c>
      <c r="P123">
        <f>IFERROR(VLOOKUP(A123,[3]soaBnafar!$A:$G,4,FALSE),0)</f>
        <v>0</v>
      </c>
      <c r="Q123">
        <f>IFERROR(VLOOKUP(A123,[3]soaBnafar!$A:$G,5,FALSE),0)</f>
        <v>0</v>
      </c>
      <c r="R123">
        <f>IFERROR(VLOOKUP(A123,[3]soaBnafar!$A:$G,6,FALSE),0)</f>
        <v>0</v>
      </c>
      <c r="S123">
        <f>IFERROR(VLOOKUP(A123,[3]soaBnafar!$A:$G,7,FALSE),0)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Não</v>
      </c>
      <c r="W123" t="str">
        <f t="shared" si="10"/>
        <v>Não</v>
      </c>
      <c r="X123" t="str">
        <f t="shared" si="11"/>
        <v>Não</v>
      </c>
      <c r="Y123" t="str">
        <f t="shared" si="12"/>
        <v>Não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55200</v>
      </c>
      <c r="D124">
        <f>IFERROR(VLOOKUP(A124,[1]Monitoramento_Base_somente_disp!$A:$J,7,FALSE),0)</f>
        <v>0</v>
      </c>
      <c r="E124">
        <f>IFERROR(VLOOKUP(A124,[1]Monitoramento_Base_somente_disp!$A:$J,8,FALSE),0)</f>
        <v>0</v>
      </c>
      <c r="F124">
        <f>IFERROR(VLOOKUP(A124,[1]Monitoramento_Base_somente_disp!$A:$J,9,FALSE),0)</f>
        <v>0</v>
      </c>
      <c r="G124">
        <f>IFERROR(VLOOKUP(A124,[1]Monitoramento_Base_somente_disp!$A:$J,10,FALSE),0)</f>
        <v>0</v>
      </c>
      <c r="H124">
        <f>IFERROR(VLOOKUP(A124,[2]webService!$A:$I,4,FALSE),0)</f>
        <v>0</v>
      </c>
      <c r="I124">
        <f>IFERROR(VLOOKUP(A124,[2]webService!$A:$I,5,FALSE),0)</f>
        <v>0</v>
      </c>
      <c r="J124">
        <f>IFERROR(VLOOKUP(A124,[2]webService!$A:$I,6,FALSE),0)</f>
        <v>0</v>
      </c>
      <c r="K124">
        <f>IFERROR(VLOOKUP(A124,[2]webService!$A:$I,7,FALSE),0)</f>
        <v>0</v>
      </c>
      <c r="L124">
        <f>IFERROR(VLOOKUP(A124,[2]webService!$A:$I,8,FALSE),0)</f>
        <v>0</v>
      </c>
      <c r="M124">
        <f>IFERROR(VLOOKUP(A124,[2]webService!$A:$I,9,FALSE),0)</f>
        <v>0</v>
      </c>
      <c r="N124">
        <f>IFERROR(VLOOKUP(A124,[3]soaBnafar!$A:$G,2,FALSE),0)</f>
        <v>0</v>
      </c>
      <c r="O124">
        <f>IFERROR(VLOOKUP(A124,[3]soaBnafar!$A:$G,3,FALSE),0)</f>
        <v>0</v>
      </c>
      <c r="P124">
        <f>IFERROR(VLOOKUP(A124,[3]soaBnafar!$A:$G,4,FALSE),0)</f>
        <v>0</v>
      </c>
      <c r="Q124">
        <f>IFERROR(VLOOKUP(A124,[3]soaBnafar!$A:$G,5,FALSE),0)</f>
        <v>0</v>
      </c>
      <c r="R124">
        <f>IFERROR(VLOOKUP(A124,[3]soaBnafar!$A:$G,6,FALSE),0)</f>
        <v>0</v>
      </c>
      <c r="S124">
        <f>IFERROR(VLOOKUP(A124,[3]soaBnafar!$A:$G,7,FALSE),0)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Não</v>
      </c>
      <c r="X124" t="str">
        <f t="shared" si="11"/>
        <v>Não</v>
      </c>
      <c r="Y124" t="str">
        <f t="shared" si="12"/>
        <v>Não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3294072</v>
      </c>
      <c r="D125">
        <f>IFERROR(VLOOKUP(A125,[1]Monitoramento_Base_somente_disp!$A:$J,7,FALSE),0)</f>
        <v>0</v>
      </c>
      <c r="E125">
        <f>IFERROR(VLOOKUP(A125,[1]Monitoramento_Base_somente_disp!$A:$J,8,FALSE),0)</f>
        <v>0</v>
      </c>
      <c r="F125">
        <f>IFERROR(VLOOKUP(A125,[1]Monitoramento_Base_somente_disp!$A:$J,9,FALSE),0)</f>
        <v>0</v>
      </c>
      <c r="G125">
        <f>IFERROR(VLOOKUP(A125,[1]Monitoramento_Base_somente_disp!$A:$J,10,FALSE),0)</f>
        <v>0</v>
      </c>
      <c r="H125">
        <f>IFERROR(VLOOKUP(A125,[2]webService!$A:$I,4,FALSE),0)</f>
        <v>0</v>
      </c>
      <c r="I125">
        <f>IFERROR(VLOOKUP(A125,[2]webService!$A:$I,5,FALSE),0)</f>
        <v>0</v>
      </c>
      <c r="J125">
        <f>IFERROR(VLOOKUP(A125,[2]webService!$A:$I,6,FALSE),0)</f>
        <v>0</v>
      </c>
      <c r="K125">
        <f>IFERROR(VLOOKUP(A125,[2]webService!$A:$I,7,FALSE),0)</f>
        <v>0</v>
      </c>
      <c r="L125">
        <f>IFERROR(VLOOKUP(A125,[2]webService!$A:$I,8,FALSE),0)</f>
        <v>0</v>
      </c>
      <c r="M125">
        <f>IFERROR(VLOOKUP(A125,[2]webService!$A:$I,9,FALSE),0)</f>
        <v>0</v>
      </c>
      <c r="N125">
        <f>IFERROR(VLOOKUP(A125,[3]soaBnafar!$A:$G,2,FALSE),0)</f>
        <v>0</v>
      </c>
      <c r="O125">
        <f>IFERROR(VLOOKUP(A125,[3]soaBnafar!$A:$G,3,FALSE),0)</f>
        <v>0</v>
      </c>
      <c r="P125">
        <f>IFERROR(VLOOKUP(A125,[3]soaBnafar!$A:$G,4,FALSE),0)</f>
        <v>0</v>
      </c>
      <c r="Q125">
        <f>IFERROR(VLOOKUP(A125,[3]soaBnafar!$A:$G,5,FALSE),0)</f>
        <v>0</v>
      </c>
      <c r="R125">
        <f>IFERROR(VLOOKUP(A125,[3]soaBnafar!$A:$G,6,FALSE),0)</f>
        <v>0</v>
      </c>
      <c r="S125">
        <f>IFERROR(VLOOKUP(A125,[3]soaBnafar!$A:$G,7,FALSE),0)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Não</v>
      </c>
      <c r="X125" t="str">
        <f t="shared" si="11"/>
        <v>Não</v>
      </c>
      <c r="Y125" t="str">
        <f t="shared" si="12"/>
        <v>Não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4029888</v>
      </c>
      <c r="D126">
        <f>IFERROR(VLOOKUP(A126,[1]Monitoramento_Base_somente_disp!$A:$J,7,FALSE),0)</f>
        <v>0</v>
      </c>
      <c r="E126">
        <f>IFERROR(VLOOKUP(A126,[1]Monitoramento_Base_somente_disp!$A:$J,8,FALSE),0)</f>
        <v>0</v>
      </c>
      <c r="F126">
        <f>IFERROR(VLOOKUP(A126,[1]Monitoramento_Base_somente_disp!$A:$J,9,FALSE),0)</f>
        <v>0</v>
      </c>
      <c r="G126">
        <f>IFERROR(VLOOKUP(A126,[1]Monitoramento_Base_somente_disp!$A:$J,10,FALSE),0)</f>
        <v>0</v>
      </c>
      <c r="H126">
        <f>IFERROR(VLOOKUP(A126,[2]webService!$A:$I,4,FALSE),0)</f>
        <v>0</v>
      </c>
      <c r="I126">
        <f>IFERROR(VLOOKUP(A126,[2]webService!$A:$I,5,FALSE),0)</f>
        <v>0</v>
      </c>
      <c r="J126">
        <f>IFERROR(VLOOKUP(A126,[2]webService!$A:$I,6,FALSE),0)</f>
        <v>0</v>
      </c>
      <c r="K126">
        <f>IFERROR(VLOOKUP(A126,[2]webService!$A:$I,7,FALSE),0)</f>
        <v>0</v>
      </c>
      <c r="L126">
        <f>IFERROR(VLOOKUP(A126,[2]webService!$A:$I,8,FALSE),0)</f>
        <v>0</v>
      </c>
      <c r="M126">
        <f>IFERROR(VLOOKUP(A126,[2]webService!$A:$I,9,FALSE),0)</f>
        <v>0</v>
      </c>
      <c r="N126">
        <f>IFERROR(VLOOKUP(A126,[3]soaBnafar!$A:$G,2,FALSE),0)</f>
        <v>0</v>
      </c>
      <c r="O126">
        <f>IFERROR(VLOOKUP(A126,[3]soaBnafar!$A:$G,3,FALSE),0)</f>
        <v>0</v>
      </c>
      <c r="P126">
        <f>IFERROR(VLOOKUP(A126,[3]soaBnafar!$A:$G,4,FALSE),0)</f>
        <v>0</v>
      </c>
      <c r="Q126">
        <f>IFERROR(VLOOKUP(A126,[3]soaBnafar!$A:$G,5,FALSE),0)</f>
        <v>0</v>
      </c>
      <c r="R126">
        <f>IFERROR(VLOOKUP(A126,[3]soaBnafar!$A:$G,6,FALSE),0)</f>
        <v>0</v>
      </c>
      <c r="S126">
        <f>IFERROR(VLOOKUP(A126,[3]soaBnafar!$A:$G,7,FALSE),0)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Não</v>
      </c>
      <c r="X126" t="str">
        <f t="shared" si="11"/>
        <v>Não</v>
      </c>
      <c r="Y126" t="str">
        <f t="shared" si="12"/>
        <v>Não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IFERROR(VLOOKUP(A127,[2]webService!$A:$I,4,FALSE),0)</f>
        <v>0</v>
      </c>
      <c r="I127">
        <f>IFERROR(VLOOKUP(A127,[2]webService!$A:$I,5,FALSE),0)</f>
        <v>0</v>
      </c>
      <c r="J127">
        <f>IFERROR(VLOOKUP(A127,[2]webService!$A:$I,6,FALSE),0)</f>
        <v>0</v>
      </c>
      <c r="K127">
        <f>IFERROR(VLOOKUP(A127,[2]webService!$A:$I,7,FALSE),0)</f>
        <v>0</v>
      </c>
      <c r="L127">
        <f>IFERROR(VLOOKUP(A127,[2]webService!$A:$I,8,FALSE),0)</f>
        <v>0</v>
      </c>
      <c r="M127">
        <f>IFERROR(VLOOKUP(A127,[2]webService!$A:$I,9,FALSE),0)</f>
        <v>0</v>
      </c>
      <c r="N127">
        <f>IFERROR(VLOOKUP(A127,[3]soaBnafar!$A:$G,2,FALSE),0)</f>
        <v>0</v>
      </c>
      <c r="O127">
        <f>IFERROR(VLOOKUP(A127,[3]soaBnafar!$A:$G,3,FALSE),0)</f>
        <v>0</v>
      </c>
      <c r="P127">
        <f>IFERROR(VLOOKUP(A127,[3]soaBnafar!$A:$G,4,FALSE),0)</f>
        <v>0</v>
      </c>
      <c r="Q127">
        <f>IFERROR(VLOOKUP(A127,[3]soaBnafar!$A:$G,5,FALSE),0)</f>
        <v>0</v>
      </c>
      <c r="R127">
        <f>IFERROR(VLOOKUP(A127,[3]soaBnafar!$A:$G,6,FALSE),0)</f>
        <v>0</v>
      </c>
      <c r="S127">
        <f>IFERROR(VLOOKUP(A127,[3]soaBnafar!$A:$G,7,FALSE),0)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5929</v>
      </c>
      <c r="C128">
        <f>IFERROR(VLOOKUP(A128,[1]Monitoramento_Base_somente_disp!$A:$J,6,FALSE),0)</f>
        <v>1791496</v>
      </c>
      <c r="D128">
        <f>IFERROR(VLOOKUP(A128,[1]Monitoramento_Base_somente_disp!$A:$J,7,FALSE),0)</f>
        <v>0</v>
      </c>
      <c r="E128">
        <f>IFERROR(VLOOKUP(A128,[1]Monitoramento_Base_somente_disp!$A:$J,8,FALSE),0)</f>
        <v>0</v>
      </c>
      <c r="F128">
        <f>IFERROR(VLOOKUP(A128,[1]Monitoramento_Base_somente_disp!$A:$J,9,FALSE),0)</f>
        <v>0</v>
      </c>
      <c r="G128">
        <f>IFERROR(VLOOKUP(A128,[1]Monitoramento_Base_somente_disp!$A:$J,10,FALSE),0)</f>
        <v>0</v>
      </c>
      <c r="H128">
        <f>IFERROR(VLOOKUP(A128,[2]webService!$A:$I,4,FALSE),0)</f>
        <v>0</v>
      </c>
      <c r="I128">
        <f>IFERROR(VLOOKUP(A128,[2]webService!$A:$I,5,FALSE),0)</f>
        <v>0</v>
      </c>
      <c r="J128">
        <f>IFERROR(VLOOKUP(A128,[2]webService!$A:$I,6,FALSE),0)</f>
        <v>0</v>
      </c>
      <c r="K128">
        <f>IFERROR(VLOOKUP(A128,[2]webService!$A:$I,7,FALSE),0)</f>
        <v>0</v>
      </c>
      <c r="L128">
        <f>IFERROR(VLOOKUP(A128,[2]webService!$A:$I,8,FALSE),0)</f>
        <v>0</v>
      </c>
      <c r="M128">
        <f>IFERROR(VLOOKUP(A128,[2]webService!$A:$I,9,FALSE),0)</f>
        <v>0</v>
      </c>
      <c r="N128">
        <f>IFERROR(VLOOKUP(A128,[3]soaBnafar!$A:$G,2,FALSE),0)</f>
        <v>0</v>
      </c>
      <c r="O128">
        <f>IFERROR(VLOOKUP(A128,[3]soaBnafar!$A:$G,3,FALSE),0)</f>
        <v>0</v>
      </c>
      <c r="P128">
        <f>IFERROR(VLOOKUP(A128,[3]soaBnafar!$A:$G,4,FALSE),0)</f>
        <v>0</v>
      </c>
      <c r="Q128">
        <f>IFERROR(VLOOKUP(A128,[3]soaBnafar!$A:$G,5,FALSE),0)</f>
        <v>0</v>
      </c>
      <c r="R128">
        <f>IFERROR(VLOOKUP(A128,[3]soaBnafar!$A:$G,6,FALSE),0)</f>
        <v>0</v>
      </c>
      <c r="S128">
        <f>IFERROR(VLOOKUP(A128,[3]soaBnafar!$A:$G,7,FALSE),0)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Não</v>
      </c>
      <c r="W128" t="str">
        <f t="shared" si="10"/>
        <v>Não</v>
      </c>
      <c r="X128" t="str">
        <f t="shared" si="11"/>
        <v>Não</v>
      </c>
      <c r="Y128" t="str">
        <f t="shared" si="12"/>
        <v>Não</v>
      </c>
    </row>
    <row r="129" spans="1:25" x14ac:dyDescent="0.25">
      <c r="A129" s="5">
        <v>150190</v>
      </c>
      <c r="B129">
        <f>IFERROR(VLOOKUP(A129,[1]Monitoramento_Base_somente_disp!$A:$J,5,FALSE),0)</f>
        <v>6559</v>
      </c>
      <c r="C129">
        <f>IFERROR(VLOOKUP(A129,[1]Monitoramento_Base_somente_disp!$A:$J,6,FALSE),0)</f>
        <v>42845348</v>
      </c>
      <c r="D129">
        <f>IFERROR(VLOOKUP(A129,[1]Monitoramento_Base_somente_disp!$A:$J,7,FALSE),0)</f>
        <v>0</v>
      </c>
      <c r="E129">
        <f>IFERROR(VLOOKUP(A129,[1]Monitoramento_Base_somente_disp!$A:$J,8,FALSE),0)</f>
        <v>0</v>
      </c>
      <c r="F129">
        <f>IFERROR(VLOOKUP(A129,[1]Monitoramento_Base_somente_disp!$A:$J,9,FALSE),0)</f>
        <v>0</v>
      </c>
      <c r="G129">
        <f>IFERROR(VLOOKUP(A129,[1]Monitoramento_Base_somente_disp!$A:$J,10,FALSE),0)</f>
        <v>0</v>
      </c>
      <c r="H129">
        <f>IFERROR(VLOOKUP(A129,[2]webService!$A:$I,4,FALSE),0)</f>
        <v>0</v>
      </c>
      <c r="I129">
        <f>IFERROR(VLOOKUP(A129,[2]webService!$A:$I,5,FALSE),0)</f>
        <v>0</v>
      </c>
      <c r="J129">
        <f>IFERROR(VLOOKUP(A129,[2]webService!$A:$I,6,FALSE),0)</f>
        <v>0</v>
      </c>
      <c r="K129">
        <f>IFERROR(VLOOKUP(A129,[2]webService!$A:$I,7,FALSE),0)</f>
        <v>0</v>
      </c>
      <c r="L129">
        <f>IFERROR(VLOOKUP(A129,[2]webService!$A:$I,8,FALSE),0)</f>
        <v>0</v>
      </c>
      <c r="M129">
        <f>IFERROR(VLOOKUP(A129,[2]webService!$A:$I,9,FALSE),0)</f>
        <v>0</v>
      </c>
      <c r="N129">
        <f>IFERROR(VLOOKUP(A129,[3]soaBnafar!$A:$G,2,FALSE),0)</f>
        <v>0</v>
      </c>
      <c r="O129">
        <f>IFERROR(VLOOKUP(A129,[3]soaBnafar!$A:$G,3,FALSE),0)</f>
        <v>0</v>
      </c>
      <c r="P129">
        <f>IFERROR(VLOOKUP(A129,[3]soaBnafar!$A:$G,4,FALSE),0)</f>
        <v>0</v>
      </c>
      <c r="Q129">
        <f>IFERROR(VLOOKUP(A129,[3]soaBnafar!$A:$G,5,FALSE),0)</f>
        <v>0</v>
      </c>
      <c r="R129">
        <f>IFERROR(VLOOKUP(A129,[3]soaBnafar!$A:$G,6,FALSE),0)</f>
        <v>0</v>
      </c>
      <c r="S129">
        <f>IFERROR(VLOOKUP(A129,[3]soaBnafar!$A:$G,7,FALSE),0)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Não</v>
      </c>
      <c r="W129" t="str">
        <f t="shared" si="10"/>
        <v>Não</v>
      </c>
      <c r="X129" t="str">
        <f t="shared" si="11"/>
        <v>Não</v>
      </c>
      <c r="Y129" t="str">
        <f t="shared" si="12"/>
        <v>Não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IFERROR(VLOOKUP(A130,[2]webService!$A:$I,4,FALSE),0)</f>
        <v>0</v>
      </c>
      <c r="I130">
        <f>IFERROR(VLOOKUP(A130,[2]webService!$A:$I,5,FALSE),0)</f>
        <v>0</v>
      </c>
      <c r="J130">
        <f>IFERROR(VLOOKUP(A130,[2]webService!$A:$I,6,FALSE),0)</f>
        <v>0</v>
      </c>
      <c r="K130">
        <f>IFERROR(VLOOKUP(A130,[2]webService!$A:$I,7,FALSE),0)</f>
        <v>0</v>
      </c>
      <c r="L130">
        <f>IFERROR(VLOOKUP(A130,[2]webService!$A:$I,8,FALSE),0)</f>
        <v>0</v>
      </c>
      <c r="M130">
        <f>IFERROR(VLOOKUP(A130,[2]webService!$A:$I,9,FALSE),0)</f>
        <v>0</v>
      </c>
      <c r="N130">
        <f>IFERROR(VLOOKUP(A130,[3]soaBnafar!$A:$G,2,FALSE),0)</f>
        <v>0</v>
      </c>
      <c r="O130">
        <f>IFERROR(VLOOKUP(A130,[3]soaBnafar!$A:$G,3,FALSE),0)</f>
        <v>0</v>
      </c>
      <c r="P130">
        <f>IFERROR(VLOOKUP(A130,[3]soaBnafar!$A:$G,4,FALSE),0)</f>
        <v>0</v>
      </c>
      <c r="Q130">
        <f>IFERROR(VLOOKUP(A130,[3]soaBnafar!$A:$G,5,FALSE),0)</f>
        <v>0</v>
      </c>
      <c r="R130">
        <f>IFERROR(VLOOKUP(A130,[3]soaBnafar!$A:$G,6,FALSE),0)</f>
        <v>0</v>
      </c>
      <c r="S130">
        <f>IFERROR(VLOOKUP(A130,[3]soaBnafar!$A:$G,7,FALSE),0)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1758576</v>
      </c>
      <c r="D131">
        <f>IFERROR(VLOOKUP(A131,[1]Monitoramento_Base_somente_disp!$A:$J,7,FALSE),0)</f>
        <v>0</v>
      </c>
      <c r="E131">
        <f>IFERROR(VLOOKUP(A131,[1]Monitoramento_Base_somente_disp!$A:$J,8,FALSE),0)</f>
        <v>0</v>
      </c>
      <c r="F131">
        <f>IFERROR(VLOOKUP(A131,[1]Monitoramento_Base_somente_disp!$A:$J,9,FALSE),0)</f>
        <v>0</v>
      </c>
      <c r="G131">
        <f>IFERROR(VLOOKUP(A131,[1]Monitoramento_Base_somente_disp!$A:$J,10,FALSE),0)</f>
        <v>0</v>
      </c>
      <c r="H131">
        <f>IFERROR(VLOOKUP(A131,[2]webService!$A:$I,4,FALSE),0)</f>
        <v>0</v>
      </c>
      <c r="I131">
        <f>IFERROR(VLOOKUP(A131,[2]webService!$A:$I,5,FALSE),0)</f>
        <v>0</v>
      </c>
      <c r="J131">
        <f>IFERROR(VLOOKUP(A131,[2]webService!$A:$I,6,FALSE),0)</f>
        <v>0</v>
      </c>
      <c r="K131">
        <f>IFERROR(VLOOKUP(A131,[2]webService!$A:$I,7,FALSE),0)</f>
        <v>0</v>
      </c>
      <c r="L131">
        <f>IFERROR(VLOOKUP(A131,[2]webService!$A:$I,8,FALSE),0)</f>
        <v>0</v>
      </c>
      <c r="M131">
        <f>IFERROR(VLOOKUP(A131,[2]webService!$A:$I,9,FALSE),0)</f>
        <v>0</v>
      </c>
      <c r="N131">
        <f>IFERROR(VLOOKUP(A131,[3]soaBnafar!$A:$G,2,FALSE),0)</f>
        <v>0</v>
      </c>
      <c r="O131">
        <f>IFERROR(VLOOKUP(A131,[3]soaBnafar!$A:$G,3,FALSE),0)</f>
        <v>0</v>
      </c>
      <c r="P131">
        <f>IFERROR(VLOOKUP(A131,[3]soaBnafar!$A:$G,4,FALSE),0)</f>
        <v>0</v>
      </c>
      <c r="Q131">
        <f>IFERROR(VLOOKUP(A131,[3]soaBnafar!$A:$G,5,FALSE),0)</f>
        <v>0</v>
      </c>
      <c r="R131">
        <f>IFERROR(VLOOKUP(A131,[3]soaBnafar!$A:$G,6,FALSE),0)</f>
        <v>0</v>
      </c>
      <c r="S131">
        <f>IFERROR(VLOOKUP(A131,[3]soaBnafar!$A:$G,7,FALSE),0)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Não</v>
      </c>
      <c r="X131" t="str">
        <f t="shared" si="11"/>
        <v>Não</v>
      </c>
      <c r="Y131" t="str">
        <f t="shared" si="12"/>
        <v>Não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IFERROR(VLOOKUP(A132,[2]webService!$A:$I,4,FALSE),0)</f>
        <v>0</v>
      </c>
      <c r="I132">
        <f>IFERROR(VLOOKUP(A132,[2]webService!$A:$I,5,FALSE),0)</f>
        <v>0</v>
      </c>
      <c r="J132">
        <f>IFERROR(VLOOKUP(A132,[2]webService!$A:$I,6,FALSE),0)</f>
        <v>0</v>
      </c>
      <c r="K132">
        <f>IFERROR(VLOOKUP(A132,[2]webService!$A:$I,7,FALSE),0)</f>
        <v>0</v>
      </c>
      <c r="L132">
        <f>IFERROR(VLOOKUP(A132,[2]webService!$A:$I,8,FALSE),0)</f>
        <v>0</v>
      </c>
      <c r="M132">
        <f>IFERROR(VLOOKUP(A132,[2]webService!$A:$I,9,FALSE),0)</f>
        <v>0</v>
      </c>
      <c r="N132">
        <f>IFERROR(VLOOKUP(A132,[3]soaBnafar!$A:$G,2,FALSE),0)</f>
        <v>0</v>
      </c>
      <c r="O132">
        <f>IFERROR(VLOOKUP(A132,[3]soaBnafar!$A:$G,3,FALSE),0)</f>
        <v>0</v>
      </c>
      <c r="P132">
        <f>IFERROR(VLOOKUP(A132,[3]soaBnafar!$A:$G,4,FALSE),0)</f>
        <v>0</v>
      </c>
      <c r="Q132">
        <f>IFERROR(VLOOKUP(A132,[3]soaBnafar!$A:$G,5,FALSE),0)</f>
        <v>0</v>
      </c>
      <c r="R132">
        <f>IFERROR(VLOOKUP(A132,[3]soaBnafar!$A:$G,6,FALSE),0)</f>
        <v>0</v>
      </c>
      <c r="S132">
        <f>IFERROR(VLOOKUP(A132,[3]soaBnafar!$A:$G,7,FALSE),0)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IFERROR(VLOOKUP(A133,[2]webService!$A:$I,4,FALSE),0)</f>
        <v>0</v>
      </c>
      <c r="I133">
        <f>IFERROR(VLOOKUP(A133,[2]webService!$A:$I,5,FALSE),0)</f>
        <v>0</v>
      </c>
      <c r="J133">
        <f>IFERROR(VLOOKUP(A133,[2]webService!$A:$I,6,FALSE),0)</f>
        <v>0</v>
      </c>
      <c r="K133">
        <f>IFERROR(VLOOKUP(A133,[2]webService!$A:$I,7,FALSE),0)</f>
        <v>0</v>
      </c>
      <c r="L133">
        <f>IFERROR(VLOOKUP(A133,[2]webService!$A:$I,8,FALSE),0)</f>
        <v>0</v>
      </c>
      <c r="M133">
        <f>IFERROR(VLOOKUP(A133,[2]webService!$A:$I,9,FALSE),0)</f>
        <v>0</v>
      </c>
      <c r="N133">
        <f>IFERROR(VLOOKUP(A133,[3]soaBnafar!$A:$G,2,FALSE),0)</f>
        <v>0</v>
      </c>
      <c r="O133">
        <f>IFERROR(VLOOKUP(A133,[3]soaBnafar!$A:$G,3,FALSE),0)</f>
        <v>0</v>
      </c>
      <c r="P133">
        <f>IFERROR(VLOOKUP(A133,[3]soaBnafar!$A:$G,4,FALSE),0)</f>
        <v>0</v>
      </c>
      <c r="Q133">
        <f>IFERROR(VLOOKUP(A133,[3]soaBnafar!$A:$G,5,FALSE),0)</f>
        <v>0</v>
      </c>
      <c r="R133">
        <f>IFERROR(VLOOKUP(A133,[3]soaBnafar!$A:$G,6,FALSE),0)</f>
        <v>0</v>
      </c>
      <c r="S133">
        <f>IFERROR(VLOOKUP(A133,[3]soaBnafar!$A:$G,7,FALSE),0)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18717</v>
      </c>
      <c r="C134">
        <f>IFERROR(VLOOKUP(A134,[1]Monitoramento_Base_somente_disp!$A:$J,6,FALSE),0)</f>
        <v>7640545</v>
      </c>
      <c r="D134">
        <f>IFERROR(VLOOKUP(A134,[1]Monitoramento_Base_somente_disp!$A:$J,7,FALSE),0)</f>
        <v>0</v>
      </c>
      <c r="E134">
        <f>IFERROR(VLOOKUP(A134,[1]Monitoramento_Base_somente_disp!$A:$J,8,FALSE),0)</f>
        <v>0</v>
      </c>
      <c r="F134">
        <f>IFERROR(VLOOKUP(A134,[1]Monitoramento_Base_somente_disp!$A:$J,9,FALSE),0)</f>
        <v>0</v>
      </c>
      <c r="G134">
        <f>IFERROR(VLOOKUP(A134,[1]Monitoramento_Base_somente_disp!$A:$J,10,FALSE),0)</f>
        <v>0</v>
      </c>
      <c r="H134">
        <f>IFERROR(VLOOKUP(A134,[2]webService!$A:$I,4,FALSE),0)</f>
        <v>0</v>
      </c>
      <c r="I134">
        <f>IFERROR(VLOOKUP(A134,[2]webService!$A:$I,5,FALSE),0)</f>
        <v>0</v>
      </c>
      <c r="J134">
        <f>IFERROR(VLOOKUP(A134,[2]webService!$A:$I,6,FALSE),0)</f>
        <v>0</v>
      </c>
      <c r="K134">
        <f>IFERROR(VLOOKUP(A134,[2]webService!$A:$I,7,FALSE),0)</f>
        <v>0</v>
      </c>
      <c r="L134">
        <f>IFERROR(VLOOKUP(A134,[2]webService!$A:$I,8,FALSE),0)</f>
        <v>0</v>
      </c>
      <c r="M134">
        <f>IFERROR(VLOOKUP(A134,[2]webService!$A:$I,9,FALSE),0)</f>
        <v>0</v>
      </c>
      <c r="N134">
        <f>IFERROR(VLOOKUP(A134,[3]soaBnafar!$A:$G,2,FALSE),0)</f>
        <v>0</v>
      </c>
      <c r="O134">
        <f>IFERROR(VLOOKUP(A134,[3]soaBnafar!$A:$G,3,FALSE),0)</f>
        <v>0</v>
      </c>
      <c r="P134">
        <f>IFERROR(VLOOKUP(A134,[3]soaBnafar!$A:$G,4,FALSE),0)</f>
        <v>0</v>
      </c>
      <c r="Q134">
        <f>IFERROR(VLOOKUP(A134,[3]soaBnafar!$A:$G,5,FALSE),0)</f>
        <v>0</v>
      </c>
      <c r="R134">
        <f>IFERROR(VLOOKUP(A134,[3]soaBnafar!$A:$G,6,FALSE),0)</f>
        <v>0</v>
      </c>
      <c r="S134">
        <f>IFERROR(VLOOKUP(A134,[3]soaBnafar!$A:$G,7,FALSE),0)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Não</v>
      </c>
      <c r="W134" t="str">
        <f t="shared" ref="W134:W197" si="16">IF(E134+K134+Q134&gt;0,"Sim","Não")</f>
        <v>Não</v>
      </c>
      <c r="X134" t="str">
        <f t="shared" ref="X134:X197" si="17">IF(F134+L134+R134&gt;0,"Sim","Não")</f>
        <v>Não</v>
      </c>
      <c r="Y134" t="str">
        <f t="shared" ref="Y134:Y197" si="18">IF(G134+M134+S134&gt;0,"Sim","Não")</f>
        <v>Não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38691528</v>
      </c>
      <c r="D135">
        <f>IFERROR(VLOOKUP(A135,[1]Monitoramento_Base_somente_disp!$A:$J,7,FALSE),0)</f>
        <v>0</v>
      </c>
      <c r="E135">
        <f>IFERROR(VLOOKUP(A135,[1]Monitoramento_Base_somente_disp!$A:$J,8,FALSE),0)</f>
        <v>0</v>
      </c>
      <c r="F135">
        <f>IFERROR(VLOOKUP(A135,[1]Monitoramento_Base_somente_disp!$A:$J,9,FALSE),0)</f>
        <v>0</v>
      </c>
      <c r="G135">
        <f>IFERROR(VLOOKUP(A135,[1]Monitoramento_Base_somente_disp!$A:$J,10,FALSE),0)</f>
        <v>0</v>
      </c>
      <c r="H135">
        <f>IFERROR(VLOOKUP(A135,[2]webService!$A:$I,4,FALSE),0)</f>
        <v>0</v>
      </c>
      <c r="I135">
        <f>IFERROR(VLOOKUP(A135,[2]webService!$A:$I,5,FALSE),0)</f>
        <v>0</v>
      </c>
      <c r="J135">
        <f>IFERROR(VLOOKUP(A135,[2]webService!$A:$I,6,FALSE),0)</f>
        <v>0</v>
      </c>
      <c r="K135">
        <f>IFERROR(VLOOKUP(A135,[2]webService!$A:$I,7,FALSE),0)</f>
        <v>0</v>
      </c>
      <c r="L135">
        <f>IFERROR(VLOOKUP(A135,[2]webService!$A:$I,8,FALSE),0)</f>
        <v>0</v>
      </c>
      <c r="M135">
        <f>IFERROR(VLOOKUP(A135,[2]webService!$A:$I,9,FALSE),0)</f>
        <v>0</v>
      </c>
      <c r="N135">
        <f>IFERROR(VLOOKUP(A135,[3]soaBnafar!$A:$G,2,FALSE),0)</f>
        <v>0</v>
      </c>
      <c r="O135">
        <f>IFERROR(VLOOKUP(A135,[3]soaBnafar!$A:$G,3,FALSE),0)</f>
        <v>0</v>
      </c>
      <c r="P135">
        <f>IFERROR(VLOOKUP(A135,[3]soaBnafar!$A:$G,4,FALSE),0)</f>
        <v>0</v>
      </c>
      <c r="Q135">
        <f>IFERROR(VLOOKUP(A135,[3]soaBnafar!$A:$G,5,FALSE),0)</f>
        <v>0</v>
      </c>
      <c r="R135">
        <f>IFERROR(VLOOKUP(A135,[3]soaBnafar!$A:$G,6,FALSE),0)</f>
        <v>0</v>
      </c>
      <c r="S135">
        <f>IFERROR(VLOOKUP(A135,[3]soaBnafar!$A:$G,7,FALSE),0)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Não</v>
      </c>
      <c r="X135" t="str">
        <f t="shared" si="17"/>
        <v>Não</v>
      </c>
      <c r="Y135" t="str">
        <f t="shared" si="18"/>
        <v>Não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691812</v>
      </c>
      <c r="D136">
        <f>IFERROR(VLOOKUP(A136,[1]Monitoramento_Base_somente_disp!$A:$J,7,FALSE),0)</f>
        <v>0</v>
      </c>
      <c r="E136">
        <f>IFERROR(VLOOKUP(A136,[1]Monitoramento_Base_somente_disp!$A:$J,8,FALSE),0)</f>
        <v>0</v>
      </c>
      <c r="F136">
        <f>IFERROR(VLOOKUP(A136,[1]Monitoramento_Base_somente_disp!$A:$J,9,FALSE),0)</f>
        <v>0</v>
      </c>
      <c r="G136">
        <f>IFERROR(VLOOKUP(A136,[1]Monitoramento_Base_somente_disp!$A:$J,10,FALSE),0)</f>
        <v>0</v>
      </c>
      <c r="H136">
        <f>IFERROR(VLOOKUP(A136,[2]webService!$A:$I,4,FALSE),0)</f>
        <v>0</v>
      </c>
      <c r="I136">
        <f>IFERROR(VLOOKUP(A136,[2]webService!$A:$I,5,FALSE),0)</f>
        <v>0</v>
      </c>
      <c r="J136">
        <f>IFERROR(VLOOKUP(A136,[2]webService!$A:$I,6,FALSE),0)</f>
        <v>0</v>
      </c>
      <c r="K136">
        <f>IFERROR(VLOOKUP(A136,[2]webService!$A:$I,7,FALSE),0)</f>
        <v>0</v>
      </c>
      <c r="L136">
        <f>IFERROR(VLOOKUP(A136,[2]webService!$A:$I,8,FALSE),0)</f>
        <v>0</v>
      </c>
      <c r="M136">
        <f>IFERROR(VLOOKUP(A136,[2]webService!$A:$I,9,FALSE),0)</f>
        <v>0</v>
      </c>
      <c r="N136">
        <f>IFERROR(VLOOKUP(A136,[3]soaBnafar!$A:$G,2,FALSE),0)</f>
        <v>0</v>
      </c>
      <c r="O136">
        <f>IFERROR(VLOOKUP(A136,[3]soaBnafar!$A:$G,3,FALSE),0)</f>
        <v>0</v>
      </c>
      <c r="P136">
        <f>IFERROR(VLOOKUP(A136,[3]soaBnafar!$A:$G,4,FALSE),0)</f>
        <v>0</v>
      </c>
      <c r="Q136">
        <f>IFERROR(VLOOKUP(A136,[3]soaBnafar!$A:$G,5,FALSE),0)</f>
        <v>0</v>
      </c>
      <c r="R136">
        <f>IFERROR(VLOOKUP(A136,[3]soaBnafar!$A:$G,6,FALSE),0)</f>
        <v>0</v>
      </c>
      <c r="S136">
        <f>IFERROR(VLOOKUP(A136,[3]soaBnafar!$A:$G,7,FALSE),0)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Não</v>
      </c>
      <c r="X136" t="str">
        <f t="shared" si="17"/>
        <v>Não</v>
      </c>
      <c r="Y136" t="str">
        <f t="shared" si="18"/>
        <v>Não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IFERROR(VLOOKUP(A137,[2]webService!$A:$I,4,FALSE),0)</f>
        <v>0</v>
      </c>
      <c r="I137">
        <f>IFERROR(VLOOKUP(A137,[2]webService!$A:$I,5,FALSE),0)</f>
        <v>0</v>
      </c>
      <c r="J137">
        <f>IFERROR(VLOOKUP(A137,[2]webService!$A:$I,6,FALSE),0)</f>
        <v>0</v>
      </c>
      <c r="K137">
        <f>IFERROR(VLOOKUP(A137,[2]webService!$A:$I,7,FALSE),0)</f>
        <v>0</v>
      </c>
      <c r="L137">
        <f>IFERROR(VLOOKUP(A137,[2]webService!$A:$I,8,FALSE),0)</f>
        <v>0</v>
      </c>
      <c r="M137">
        <f>IFERROR(VLOOKUP(A137,[2]webService!$A:$I,9,FALSE),0)</f>
        <v>0</v>
      </c>
      <c r="N137">
        <f>IFERROR(VLOOKUP(A137,[3]soaBnafar!$A:$G,2,FALSE),0)</f>
        <v>0</v>
      </c>
      <c r="O137">
        <f>IFERROR(VLOOKUP(A137,[3]soaBnafar!$A:$G,3,FALSE),0)</f>
        <v>0</v>
      </c>
      <c r="P137">
        <f>IFERROR(VLOOKUP(A137,[3]soaBnafar!$A:$G,4,FALSE),0)</f>
        <v>0</v>
      </c>
      <c r="Q137">
        <f>IFERROR(VLOOKUP(A137,[3]soaBnafar!$A:$G,5,FALSE),0)</f>
        <v>0</v>
      </c>
      <c r="R137">
        <f>IFERROR(VLOOKUP(A137,[3]soaBnafar!$A:$G,6,FALSE),0)</f>
        <v>0</v>
      </c>
      <c r="S137">
        <f>IFERROR(VLOOKUP(A137,[3]soaBnafar!$A:$G,7,FALSE),0)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13633632</v>
      </c>
      <c r="D138">
        <f>IFERROR(VLOOKUP(A138,[1]Monitoramento_Base_somente_disp!$A:$J,7,FALSE),0)</f>
        <v>0</v>
      </c>
      <c r="E138">
        <f>IFERROR(VLOOKUP(A138,[1]Monitoramento_Base_somente_disp!$A:$J,8,FALSE),0)</f>
        <v>0</v>
      </c>
      <c r="F138">
        <f>IFERROR(VLOOKUP(A138,[1]Monitoramento_Base_somente_disp!$A:$J,9,FALSE),0)</f>
        <v>0</v>
      </c>
      <c r="G138">
        <f>IFERROR(VLOOKUP(A138,[1]Monitoramento_Base_somente_disp!$A:$J,10,FALSE),0)</f>
        <v>0</v>
      </c>
      <c r="H138">
        <f>IFERROR(VLOOKUP(A138,[2]webService!$A:$I,4,FALSE),0)</f>
        <v>0</v>
      </c>
      <c r="I138">
        <f>IFERROR(VLOOKUP(A138,[2]webService!$A:$I,5,FALSE),0)</f>
        <v>0</v>
      </c>
      <c r="J138">
        <f>IFERROR(VLOOKUP(A138,[2]webService!$A:$I,6,FALSE),0)</f>
        <v>0</v>
      </c>
      <c r="K138">
        <f>IFERROR(VLOOKUP(A138,[2]webService!$A:$I,7,FALSE),0)</f>
        <v>0</v>
      </c>
      <c r="L138">
        <f>IFERROR(VLOOKUP(A138,[2]webService!$A:$I,8,FALSE),0)</f>
        <v>0</v>
      </c>
      <c r="M138">
        <f>IFERROR(VLOOKUP(A138,[2]webService!$A:$I,9,FALSE),0)</f>
        <v>0</v>
      </c>
      <c r="N138">
        <f>IFERROR(VLOOKUP(A138,[3]soaBnafar!$A:$G,2,FALSE),0)</f>
        <v>0</v>
      </c>
      <c r="O138">
        <f>IFERROR(VLOOKUP(A138,[3]soaBnafar!$A:$G,3,FALSE),0)</f>
        <v>0</v>
      </c>
      <c r="P138">
        <f>IFERROR(VLOOKUP(A138,[3]soaBnafar!$A:$G,4,FALSE),0)</f>
        <v>0</v>
      </c>
      <c r="Q138">
        <f>IFERROR(VLOOKUP(A138,[3]soaBnafar!$A:$G,5,FALSE),0)</f>
        <v>0</v>
      </c>
      <c r="R138">
        <f>IFERROR(VLOOKUP(A138,[3]soaBnafar!$A:$G,6,FALSE),0)</f>
        <v>0</v>
      </c>
      <c r="S138">
        <f>IFERROR(VLOOKUP(A138,[3]soaBnafar!$A:$G,7,FALSE),0)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Não</v>
      </c>
      <c r="X138" t="str">
        <f t="shared" si="17"/>
        <v>Não</v>
      </c>
      <c r="Y138" t="str">
        <f t="shared" si="18"/>
        <v>Não</v>
      </c>
    </row>
    <row r="139" spans="1:25" x14ac:dyDescent="0.25">
      <c r="A139" s="5">
        <v>150293</v>
      </c>
      <c r="B139">
        <f>IFERROR(VLOOKUP(A139,[1]Monitoramento_Base_somente_disp!$A:$J,5,FALSE),0)</f>
        <v>145123</v>
      </c>
      <c r="C139">
        <f>IFERROR(VLOOKUP(A139,[1]Monitoramento_Base_somente_disp!$A:$J,6,FALSE),0)</f>
        <v>3864236730</v>
      </c>
      <c r="D139">
        <f>IFERROR(VLOOKUP(A139,[1]Monitoramento_Base_somente_disp!$A:$J,7,FALSE),0)</f>
        <v>0</v>
      </c>
      <c r="E139">
        <f>IFERROR(VLOOKUP(A139,[1]Monitoramento_Base_somente_disp!$A:$J,8,FALSE),0)</f>
        <v>0</v>
      </c>
      <c r="F139">
        <f>IFERROR(VLOOKUP(A139,[1]Monitoramento_Base_somente_disp!$A:$J,9,FALSE),0)</f>
        <v>0</v>
      </c>
      <c r="G139">
        <f>IFERROR(VLOOKUP(A139,[1]Monitoramento_Base_somente_disp!$A:$J,10,FALSE),0)</f>
        <v>0</v>
      </c>
      <c r="H139">
        <f>IFERROR(VLOOKUP(A139,[2]webService!$A:$I,4,FALSE),0)</f>
        <v>0</v>
      </c>
      <c r="I139">
        <f>IFERROR(VLOOKUP(A139,[2]webService!$A:$I,5,FALSE),0)</f>
        <v>0</v>
      </c>
      <c r="J139">
        <f>IFERROR(VLOOKUP(A139,[2]webService!$A:$I,6,FALSE),0)</f>
        <v>0</v>
      </c>
      <c r="K139">
        <f>IFERROR(VLOOKUP(A139,[2]webService!$A:$I,7,FALSE),0)</f>
        <v>0</v>
      </c>
      <c r="L139">
        <f>IFERROR(VLOOKUP(A139,[2]webService!$A:$I,8,FALSE),0)</f>
        <v>0</v>
      </c>
      <c r="M139">
        <f>IFERROR(VLOOKUP(A139,[2]webService!$A:$I,9,FALSE),0)</f>
        <v>0</v>
      </c>
      <c r="N139">
        <f>IFERROR(VLOOKUP(A139,[3]soaBnafar!$A:$G,2,FALSE),0)</f>
        <v>0</v>
      </c>
      <c r="O139">
        <f>IFERROR(VLOOKUP(A139,[3]soaBnafar!$A:$G,3,FALSE),0)</f>
        <v>0</v>
      </c>
      <c r="P139">
        <f>IFERROR(VLOOKUP(A139,[3]soaBnafar!$A:$G,4,FALSE),0)</f>
        <v>0</v>
      </c>
      <c r="Q139">
        <f>IFERROR(VLOOKUP(A139,[3]soaBnafar!$A:$G,5,FALSE),0)</f>
        <v>0</v>
      </c>
      <c r="R139">
        <f>IFERROR(VLOOKUP(A139,[3]soaBnafar!$A:$G,6,FALSE),0)</f>
        <v>0</v>
      </c>
      <c r="S139">
        <f>IFERROR(VLOOKUP(A139,[3]soaBnafar!$A:$G,7,FALSE),0)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Não</v>
      </c>
      <c r="W139" t="str">
        <f t="shared" si="16"/>
        <v>Não</v>
      </c>
      <c r="X139" t="str">
        <f t="shared" si="17"/>
        <v>Não</v>
      </c>
      <c r="Y139" t="str">
        <f t="shared" si="18"/>
        <v>Não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1766988</v>
      </c>
      <c r="D140">
        <f>IFERROR(VLOOKUP(A140,[1]Monitoramento_Base_somente_disp!$A:$J,7,FALSE),0)</f>
        <v>0</v>
      </c>
      <c r="E140">
        <f>IFERROR(VLOOKUP(A140,[1]Monitoramento_Base_somente_disp!$A:$J,8,FALSE),0)</f>
        <v>0</v>
      </c>
      <c r="F140">
        <f>IFERROR(VLOOKUP(A140,[1]Monitoramento_Base_somente_disp!$A:$J,9,FALSE),0)</f>
        <v>0</v>
      </c>
      <c r="G140">
        <f>IFERROR(VLOOKUP(A140,[1]Monitoramento_Base_somente_disp!$A:$J,10,FALSE),0)</f>
        <v>0</v>
      </c>
      <c r="H140">
        <f>IFERROR(VLOOKUP(A140,[2]webService!$A:$I,4,FALSE),0)</f>
        <v>0</v>
      </c>
      <c r="I140">
        <f>IFERROR(VLOOKUP(A140,[2]webService!$A:$I,5,FALSE),0)</f>
        <v>0</v>
      </c>
      <c r="J140">
        <f>IFERROR(VLOOKUP(A140,[2]webService!$A:$I,6,FALSE),0)</f>
        <v>0</v>
      </c>
      <c r="K140">
        <f>IFERROR(VLOOKUP(A140,[2]webService!$A:$I,7,FALSE),0)</f>
        <v>0</v>
      </c>
      <c r="L140">
        <f>IFERROR(VLOOKUP(A140,[2]webService!$A:$I,8,FALSE),0)</f>
        <v>0</v>
      </c>
      <c r="M140">
        <f>IFERROR(VLOOKUP(A140,[2]webService!$A:$I,9,FALSE),0)</f>
        <v>0</v>
      </c>
      <c r="N140">
        <f>IFERROR(VLOOKUP(A140,[3]soaBnafar!$A:$G,2,FALSE),0)</f>
        <v>0</v>
      </c>
      <c r="O140">
        <f>IFERROR(VLOOKUP(A140,[3]soaBnafar!$A:$G,3,FALSE),0)</f>
        <v>0</v>
      </c>
      <c r="P140">
        <f>IFERROR(VLOOKUP(A140,[3]soaBnafar!$A:$G,4,FALSE),0)</f>
        <v>0</v>
      </c>
      <c r="Q140">
        <f>IFERROR(VLOOKUP(A140,[3]soaBnafar!$A:$G,5,FALSE),0)</f>
        <v>0</v>
      </c>
      <c r="R140">
        <f>IFERROR(VLOOKUP(A140,[3]soaBnafar!$A:$G,6,FALSE),0)</f>
        <v>0</v>
      </c>
      <c r="S140">
        <f>IFERROR(VLOOKUP(A140,[3]soaBnafar!$A:$G,7,FALSE),0)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Não</v>
      </c>
      <c r="X140" t="str">
        <f t="shared" si="17"/>
        <v>Não</v>
      </c>
      <c r="Y140" t="str">
        <f t="shared" si="18"/>
        <v>Não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4542156</v>
      </c>
      <c r="D141">
        <f>IFERROR(VLOOKUP(A141,[1]Monitoramento_Base_somente_disp!$A:$J,7,FALSE),0)</f>
        <v>0</v>
      </c>
      <c r="E141">
        <f>IFERROR(VLOOKUP(A141,[1]Monitoramento_Base_somente_disp!$A:$J,8,FALSE),0)</f>
        <v>0</v>
      </c>
      <c r="F141">
        <f>IFERROR(VLOOKUP(A141,[1]Monitoramento_Base_somente_disp!$A:$J,9,FALSE),0)</f>
        <v>0</v>
      </c>
      <c r="G141">
        <f>IFERROR(VLOOKUP(A141,[1]Monitoramento_Base_somente_disp!$A:$J,10,FALSE),0)</f>
        <v>0</v>
      </c>
      <c r="H141">
        <f>IFERROR(VLOOKUP(A141,[2]webService!$A:$I,4,FALSE),0)</f>
        <v>0</v>
      </c>
      <c r="I141">
        <f>IFERROR(VLOOKUP(A141,[2]webService!$A:$I,5,FALSE),0)</f>
        <v>0</v>
      </c>
      <c r="J141">
        <f>IFERROR(VLOOKUP(A141,[2]webService!$A:$I,6,FALSE),0)</f>
        <v>0</v>
      </c>
      <c r="K141">
        <f>IFERROR(VLOOKUP(A141,[2]webService!$A:$I,7,FALSE),0)</f>
        <v>0</v>
      </c>
      <c r="L141">
        <f>IFERROR(VLOOKUP(A141,[2]webService!$A:$I,8,FALSE),0)</f>
        <v>0</v>
      </c>
      <c r="M141">
        <f>IFERROR(VLOOKUP(A141,[2]webService!$A:$I,9,FALSE),0)</f>
        <v>0</v>
      </c>
      <c r="N141">
        <f>IFERROR(VLOOKUP(A141,[3]soaBnafar!$A:$G,2,FALSE),0)</f>
        <v>0</v>
      </c>
      <c r="O141">
        <f>IFERROR(VLOOKUP(A141,[3]soaBnafar!$A:$G,3,FALSE),0)</f>
        <v>0</v>
      </c>
      <c r="P141">
        <f>IFERROR(VLOOKUP(A141,[3]soaBnafar!$A:$G,4,FALSE),0)</f>
        <v>0</v>
      </c>
      <c r="Q141">
        <f>IFERROR(VLOOKUP(A141,[3]soaBnafar!$A:$G,5,FALSE),0)</f>
        <v>0</v>
      </c>
      <c r="R141">
        <f>IFERROR(VLOOKUP(A141,[3]soaBnafar!$A:$G,6,FALSE),0)</f>
        <v>0</v>
      </c>
      <c r="S141">
        <f>IFERROR(VLOOKUP(A141,[3]soaBnafar!$A:$G,7,FALSE),0)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Não</v>
      </c>
      <c r="W141" t="str">
        <f t="shared" si="16"/>
        <v>Não</v>
      </c>
      <c r="X141" t="str">
        <f t="shared" si="17"/>
        <v>Não</v>
      </c>
      <c r="Y141" t="str">
        <f t="shared" si="18"/>
        <v>Não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13580736</v>
      </c>
      <c r="D142">
        <f>IFERROR(VLOOKUP(A142,[1]Monitoramento_Base_somente_disp!$A:$J,7,FALSE),0)</f>
        <v>0</v>
      </c>
      <c r="E142">
        <f>IFERROR(VLOOKUP(A142,[1]Monitoramento_Base_somente_disp!$A:$J,8,FALSE),0)</f>
        <v>0</v>
      </c>
      <c r="F142">
        <f>IFERROR(VLOOKUP(A142,[1]Monitoramento_Base_somente_disp!$A:$J,9,FALSE),0)</f>
        <v>0</v>
      </c>
      <c r="G142">
        <f>IFERROR(VLOOKUP(A142,[1]Monitoramento_Base_somente_disp!$A:$J,10,FALSE),0)</f>
        <v>0</v>
      </c>
      <c r="H142">
        <f>IFERROR(VLOOKUP(A142,[2]webService!$A:$I,4,FALSE),0)</f>
        <v>0</v>
      </c>
      <c r="I142">
        <f>IFERROR(VLOOKUP(A142,[2]webService!$A:$I,5,FALSE),0)</f>
        <v>0</v>
      </c>
      <c r="J142">
        <f>IFERROR(VLOOKUP(A142,[2]webService!$A:$I,6,FALSE),0)</f>
        <v>0</v>
      </c>
      <c r="K142">
        <f>IFERROR(VLOOKUP(A142,[2]webService!$A:$I,7,FALSE),0)</f>
        <v>0</v>
      </c>
      <c r="L142">
        <f>IFERROR(VLOOKUP(A142,[2]webService!$A:$I,8,FALSE),0)</f>
        <v>0</v>
      </c>
      <c r="M142">
        <f>IFERROR(VLOOKUP(A142,[2]webService!$A:$I,9,FALSE),0)</f>
        <v>0</v>
      </c>
      <c r="N142">
        <f>IFERROR(VLOOKUP(A142,[3]soaBnafar!$A:$G,2,FALSE),0)</f>
        <v>0</v>
      </c>
      <c r="O142">
        <f>IFERROR(VLOOKUP(A142,[3]soaBnafar!$A:$G,3,FALSE),0)</f>
        <v>0</v>
      </c>
      <c r="P142">
        <f>IFERROR(VLOOKUP(A142,[3]soaBnafar!$A:$G,4,FALSE),0)</f>
        <v>0</v>
      </c>
      <c r="Q142">
        <f>IFERROR(VLOOKUP(A142,[3]soaBnafar!$A:$G,5,FALSE),0)</f>
        <v>0</v>
      </c>
      <c r="R142">
        <f>IFERROR(VLOOKUP(A142,[3]soaBnafar!$A:$G,6,FALSE),0)</f>
        <v>0</v>
      </c>
      <c r="S142">
        <f>IFERROR(VLOOKUP(A142,[3]soaBnafar!$A:$G,7,FALSE),0)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Não</v>
      </c>
      <c r="W142" t="str">
        <f t="shared" si="16"/>
        <v>Não</v>
      </c>
      <c r="X142" t="str">
        <f t="shared" si="17"/>
        <v>Não</v>
      </c>
      <c r="Y142" t="str">
        <f t="shared" si="18"/>
        <v>Não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6932496</v>
      </c>
      <c r="D143">
        <f>IFERROR(VLOOKUP(A143,[1]Monitoramento_Base_somente_disp!$A:$J,7,FALSE),0)</f>
        <v>0</v>
      </c>
      <c r="E143">
        <f>IFERROR(VLOOKUP(A143,[1]Monitoramento_Base_somente_disp!$A:$J,8,FALSE),0)</f>
        <v>0</v>
      </c>
      <c r="F143">
        <f>IFERROR(VLOOKUP(A143,[1]Monitoramento_Base_somente_disp!$A:$J,9,FALSE),0)</f>
        <v>0</v>
      </c>
      <c r="G143">
        <f>IFERROR(VLOOKUP(A143,[1]Monitoramento_Base_somente_disp!$A:$J,10,FALSE),0)</f>
        <v>0</v>
      </c>
      <c r="H143">
        <f>IFERROR(VLOOKUP(A143,[2]webService!$A:$I,4,FALSE),0)</f>
        <v>0</v>
      </c>
      <c r="I143">
        <f>IFERROR(VLOOKUP(A143,[2]webService!$A:$I,5,FALSE),0)</f>
        <v>0</v>
      </c>
      <c r="J143">
        <f>IFERROR(VLOOKUP(A143,[2]webService!$A:$I,6,FALSE),0)</f>
        <v>0</v>
      </c>
      <c r="K143">
        <f>IFERROR(VLOOKUP(A143,[2]webService!$A:$I,7,FALSE),0)</f>
        <v>0</v>
      </c>
      <c r="L143">
        <f>IFERROR(VLOOKUP(A143,[2]webService!$A:$I,8,FALSE),0)</f>
        <v>0</v>
      </c>
      <c r="M143">
        <f>IFERROR(VLOOKUP(A143,[2]webService!$A:$I,9,FALSE),0)</f>
        <v>0</v>
      </c>
      <c r="N143">
        <f>IFERROR(VLOOKUP(A143,[3]soaBnafar!$A:$G,2,FALSE),0)</f>
        <v>0</v>
      </c>
      <c r="O143">
        <f>IFERROR(VLOOKUP(A143,[3]soaBnafar!$A:$G,3,FALSE),0)</f>
        <v>0</v>
      </c>
      <c r="P143">
        <f>IFERROR(VLOOKUP(A143,[3]soaBnafar!$A:$G,4,FALSE),0)</f>
        <v>0</v>
      </c>
      <c r="Q143">
        <f>IFERROR(VLOOKUP(A143,[3]soaBnafar!$A:$G,5,FALSE),0)</f>
        <v>0</v>
      </c>
      <c r="R143">
        <f>IFERROR(VLOOKUP(A143,[3]soaBnafar!$A:$G,6,FALSE),0)</f>
        <v>0</v>
      </c>
      <c r="S143">
        <f>IFERROR(VLOOKUP(A143,[3]soaBnafar!$A:$G,7,FALSE),0)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Não</v>
      </c>
      <c r="X143" t="str">
        <f t="shared" si="17"/>
        <v>Não</v>
      </c>
      <c r="Y143" t="str">
        <f t="shared" si="18"/>
        <v>Não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2644560</v>
      </c>
      <c r="D144">
        <f>IFERROR(VLOOKUP(A144,[1]Monitoramento_Base_somente_disp!$A:$J,7,FALSE),0)</f>
        <v>0</v>
      </c>
      <c r="E144">
        <f>IFERROR(VLOOKUP(A144,[1]Monitoramento_Base_somente_disp!$A:$J,8,FALSE),0)</f>
        <v>0</v>
      </c>
      <c r="F144">
        <f>IFERROR(VLOOKUP(A144,[1]Monitoramento_Base_somente_disp!$A:$J,9,FALSE),0)</f>
        <v>0</v>
      </c>
      <c r="G144">
        <f>IFERROR(VLOOKUP(A144,[1]Monitoramento_Base_somente_disp!$A:$J,10,FALSE),0)</f>
        <v>0</v>
      </c>
      <c r="H144">
        <f>IFERROR(VLOOKUP(A144,[2]webService!$A:$I,4,FALSE),0)</f>
        <v>0</v>
      </c>
      <c r="I144">
        <f>IFERROR(VLOOKUP(A144,[2]webService!$A:$I,5,FALSE),0)</f>
        <v>0</v>
      </c>
      <c r="J144">
        <f>IFERROR(VLOOKUP(A144,[2]webService!$A:$I,6,FALSE),0)</f>
        <v>0</v>
      </c>
      <c r="K144">
        <f>IFERROR(VLOOKUP(A144,[2]webService!$A:$I,7,FALSE),0)</f>
        <v>0</v>
      </c>
      <c r="L144">
        <f>IFERROR(VLOOKUP(A144,[2]webService!$A:$I,8,FALSE),0)</f>
        <v>0</v>
      </c>
      <c r="M144">
        <f>IFERROR(VLOOKUP(A144,[2]webService!$A:$I,9,FALSE),0)</f>
        <v>0</v>
      </c>
      <c r="N144">
        <f>IFERROR(VLOOKUP(A144,[3]soaBnafar!$A:$G,2,FALSE),0)</f>
        <v>0</v>
      </c>
      <c r="O144">
        <f>IFERROR(VLOOKUP(A144,[3]soaBnafar!$A:$G,3,FALSE),0)</f>
        <v>0</v>
      </c>
      <c r="P144">
        <f>IFERROR(VLOOKUP(A144,[3]soaBnafar!$A:$G,4,FALSE),0)</f>
        <v>0</v>
      </c>
      <c r="Q144">
        <f>IFERROR(VLOOKUP(A144,[3]soaBnafar!$A:$G,5,FALSE),0)</f>
        <v>0</v>
      </c>
      <c r="R144">
        <f>IFERROR(VLOOKUP(A144,[3]soaBnafar!$A:$G,6,FALSE),0)</f>
        <v>0</v>
      </c>
      <c r="S144">
        <f>IFERROR(VLOOKUP(A144,[3]soaBnafar!$A:$G,7,FALSE),0)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Não</v>
      </c>
      <c r="X144" t="str">
        <f t="shared" si="17"/>
        <v>Não</v>
      </c>
      <c r="Y144" t="str">
        <f t="shared" si="18"/>
        <v>Não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IFERROR(VLOOKUP(A145,[2]webService!$A:$I,4,FALSE),0)</f>
        <v>0</v>
      </c>
      <c r="I145">
        <f>IFERROR(VLOOKUP(A145,[2]webService!$A:$I,5,FALSE),0)</f>
        <v>0</v>
      </c>
      <c r="J145">
        <f>IFERROR(VLOOKUP(A145,[2]webService!$A:$I,6,FALSE),0)</f>
        <v>0</v>
      </c>
      <c r="K145">
        <f>IFERROR(VLOOKUP(A145,[2]webService!$A:$I,7,FALSE),0)</f>
        <v>0</v>
      </c>
      <c r="L145">
        <f>IFERROR(VLOOKUP(A145,[2]webService!$A:$I,8,FALSE),0)</f>
        <v>0</v>
      </c>
      <c r="M145">
        <f>IFERROR(VLOOKUP(A145,[2]webService!$A:$I,9,FALSE),0)</f>
        <v>0</v>
      </c>
      <c r="N145">
        <f>IFERROR(VLOOKUP(A145,[3]soaBnafar!$A:$G,2,FALSE),0)</f>
        <v>0</v>
      </c>
      <c r="O145">
        <f>IFERROR(VLOOKUP(A145,[3]soaBnafar!$A:$G,3,FALSE),0)</f>
        <v>0</v>
      </c>
      <c r="P145">
        <f>IFERROR(VLOOKUP(A145,[3]soaBnafar!$A:$G,4,FALSE),0)</f>
        <v>0</v>
      </c>
      <c r="Q145">
        <f>IFERROR(VLOOKUP(A145,[3]soaBnafar!$A:$G,5,FALSE),0)</f>
        <v>0</v>
      </c>
      <c r="R145">
        <f>IFERROR(VLOOKUP(A145,[3]soaBnafar!$A:$G,6,FALSE),0)</f>
        <v>0</v>
      </c>
      <c r="S145">
        <f>IFERROR(VLOOKUP(A145,[3]soaBnafar!$A:$G,7,FALSE),0)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IFERROR(VLOOKUP(A146,[2]webService!$A:$I,4,FALSE),0)</f>
        <v>0</v>
      </c>
      <c r="I146">
        <f>IFERROR(VLOOKUP(A146,[2]webService!$A:$I,5,FALSE),0)</f>
        <v>0</v>
      </c>
      <c r="J146">
        <f>IFERROR(VLOOKUP(A146,[2]webService!$A:$I,6,FALSE),0)</f>
        <v>0</v>
      </c>
      <c r="K146">
        <f>IFERROR(VLOOKUP(A146,[2]webService!$A:$I,7,FALSE),0)</f>
        <v>0</v>
      </c>
      <c r="L146">
        <f>IFERROR(VLOOKUP(A146,[2]webService!$A:$I,8,FALSE),0)</f>
        <v>0</v>
      </c>
      <c r="M146">
        <f>IFERROR(VLOOKUP(A146,[2]webService!$A:$I,9,FALSE),0)</f>
        <v>0</v>
      </c>
      <c r="N146">
        <f>IFERROR(VLOOKUP(A146,[3]soaBnafar!$A:$G,2,FALSE),0)</f>
        <v>0</v>
      </c>
      <c r="O146">
        <f>IFERROR(VLOOKUP(A146,[3]soaBnafar!$A:$G,3,FALSE),0)</f>
        <v>0</v>
      </c>
      <c r="P146">
        <f>IFERROR(VLOOKUP(A146,[3]soaBnafar!$A:$G,4,FALSE),0)</f>
        <v>0</v>
      </c>
      <c r="Q146">
        <f>IFERROR(VLOOKUP(A146,[3]soaBnafar!$A:$G,5,FALSE),0)</f>
        <v>0</v>
      </c>
      <c r="R146">
        <f>IFERROR(VLOOKUP(A146,[3]soaBnafar!$A:$G,6,FALSE),0)</f>
        <v>0</v>
      </c>
      <c r="S146">
        <f>IFERROR(VLOOKUP(A146,[3]soaBnafar!$A:$G,7,FALSE),0)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8485</v>
      </c>
      <c r="C147">
        <f>IFERROR(VLOOKUP(A147,[1]Monitoramento_Base_somente_disp!$A:$J,6,FALSE),0)</f>
        <v>13939801</v>
      </c>
      <c r="D147">
        <f>IFERROR(VLOOKUP(A147,[1]Monitoramento_Base_somente_disp!$A:$J,7,FALSE),0)</f>
        <v>0</v>
      </c>
      <c r="E147">
        <f>IFERROR(VLOOKUP(A147,[1]Monitoramento_Base_somente_disp!$A:$J,8,FALSE),0)</f>
        <v>0</v>
      </c>
      <c r="F147">
        <f>IFERROR(VLOOKUP(A147,[1]Monitoramento_Base_somente_disp!$A:$J,9,FALSE),0)</f>
        <v>0</v>
      </c>
      <c r="G147">
        <f>IFERROR(VLOOKUP(A147,[1]Monitoramento_Base_somente_disp!$A:$J,10,FALSE),0)</f>
        <v>0</v>
      </c>
      <c r="H147">
        <f>IFERROR(VLOOKUP(A147,[2]webService!$A:$I,4,FALSE),0)</f>
        <v>0</v>
      </c>
      <c r="I147">
        <f>IFERROR(VLOOKUP(A147,[2]webService!$A:$I,5,FALSE),0)</f>
        <v>0</v>
      </c>
      <c r="J147">
        <f>IFERROR(VLOOKUP(A147,[2]webService!$A:$I,6,FALSE),0)</f>
        <v>0</v>
      </c>
      <c r="K147">
        <f>IFERROR(VLOOKUP(A147,[2]webService!$A:$I,7,FALSE),0)</f>
        <v>0</v>
      </c>
      <c r="L147">
        <f>IFERROR(VLOOKUP(A147,[2]webService!$A:$I,8,FALSE),0)</f>
        <v>0</v>
      </c>
      <c r="M147">
        <f>IFERROR(VLOOKUP(A147,[2]webService!$A:$I,9,FALSE),0)</f>
        <v>0</v>
      </c>
      <c r="N147">
        <f>IFERROR(VLOOKUP(A147,[3]soaBnafar!$A:$G,2,FALSE),0)</f>
        <v>0</v>
      </c>
      <c r="O147">
        <f>IFERROR(VLOOKUP(A147,[3]soaBnafar!$A:$G,3,FALSE),0)</f>
        <v>0</v>
      </c>
      <c r="P147">
        <f>IFERROR(VLOOKUP(A147,[3]soaBnafar!$A:$G,4,FALSE),0)</f>
        <v>0</v>
      </c>
      <c r="Q147">
        <f>IFERROR(VLOOKUP(A147,[3]soaBnafar!$A:$G,5,FALSE),0)</f>
        <v>0</v>
      </c>
      <c r="R147">
        <f>IFERROR(VLOOKUP(A147,[3]soaBnafar!$A:$G,6,FALSE),0)</f>
        <v>0</v>
      </c>
      <c r="S147">
        <f>IFERROR(VLOOKUP(A147,[3]soaBnafar!$A:$G,7,FALSE),0)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Não</v>
      </c>
      <c r="W147" t="str">
        <f t="shared" si="16"/>
        <v>Não</v>
      </c>
      <c r="X147" t="str">
        <f t="shared" si="17"/>
        <v>Não</v>
      </c>
      <c r="Y147" t="str">
        <f t="shared" si="18"/>
        <v>Não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3679104</v>
      </c>
      <c r="D148">
        <f>IFERROR(VLOOKUP(A148,[1]Monitoramento_Base_somente_disp!$A:$J,7,FALSE),0)</f>
        <v>0</v>
      </c>
      <c r="E148">
        <f>IFERROR(VLOOKUP(A148,[1]Monitoramento_Base_somente_disp!$A:$J,8,FALSE),0)</f>
        <v>0</v>
      </c>
      <c r="F148">
        <f>IFERROR(VLOOKUP(A148,[1]Monitoramento_Base_somente_disp!$A:$J,9,FALSE),0)</f>
        <v>0</v>
      </c>
      <c r="G148">
        <f>IFERROR(VLOOKUP(A148,[1]Monitoramento_Base_somente_disp!$A:$J,10,FALSE),0)</f>
        <v>0</v>
      </c>
      <c r="H148">
        <f>IFERROR(VLOOKUP(A148,[2]webService!$A:$I,4,FALSE),0)</f>
        <v>0</v>
      </c>
      <c r="I148">
        <f>IFERROR(VLOOKUP(A148,[2]webService!$A:$I,5,FALSE),0)</f>
        <v>0</v>
      </c>
      <c r="J148">
        <f>IFERROR(VLOOKUP(A148,[2]webService!$A:$I,6,FALSE),0)</f>
        <v>0</v>
      </c>
      <c r="K148">
        <f>IFERROR(VLOOKUP(A148,[2]webService!$A:$I,7,FALSE),0)</f>
        <v>0</v>
      </c>
      <c r="L148">
        <f>IFERROR(VLOOKUP(A148,[2]webService!$A:$I,8,FALSE),0)</f>
        <v>0</v>
      </c>
      <c r="M148">
        <f>IFERROR(VLOOKUP(A148,[2]webService!$A:$I,9,FALSE),0)</f>
        <v>0</v>
      </c>
      <c r="N148">
        <f>IFERROR(VLOOKUP(A148,[3]soaBnafar!$A:$G,2,FALSE),0)</f>
        <v>0</v>
      </c>
      <c r="O148">
        <f>IFERROR(VLOOKUP(A148,[3]soaBnafar!$A:$G,3,FALSE),0)</f>
        <v>0</v>
      </c>
      <c r="P148">
        <f>IFERROR(VLOOKUP(A148,[3]soaBnafar!$A:$G,4,FALSE),0)</f>
        <v>0</v>
      </c>
      <c r="Q148">
        <f>IFERROR(VLOOKUP(A148,[3]soaBnafar!$A:$G,5,FALSE),0)</f>
        <v>0</v>
      </c>
      <c r="R148">
        <f>IFERROR(VLOOKUP(A148,[3]soaBnafar!$A:$G,6,FALSE),0)</f>
        <v>0</v>
      </c>
      <c r="S148">
        <f>IFERROR(VLOOKUP(A148,[3]soaBnafar!$A:$G,7,FALSE),0)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Não</v>
      </c>
      <c r="X148" t="str">
        <f t="shared" si="17"/>
        <v>Não</v>
      </c>
      <c r="Y148" t="str">
        <f t="shared" si="18"/>
        <v>Não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9673896</v>
      </c>
      <c r="D149">
        <f>IFERROR(VLOOKUP(A149,[1]Monitoramento_Base_somente_disp!$A:$J,7,FALSE),0)</f>
        <v>0</v>
      </c>
      <c r="E149">
        <f>IFERROR(VLOOKUP(A149,[1]Monitoramento_Base_somente_disp!$A:$J,8,FALSE),0)</f>
        <v>0</v>
      </c>
      <c r="F149">
        <f>IFERROR(VLOOKUP(A149,[1]Monitoramento_Base_somente_disp!$A:$J,9,FALSE),0)</f>
        <v>0</v>
      </c>
      <c r="G149">
        <f>IFERROR(VLOOKUP(A149,[1]Monitoramento_Base_somente_disp!$A:$J,10,FALSE),0)</f>
        <v>0</v>
      </c>
      <c r="H149">
        <f>IFERROR(VLOOKUP(A149,[2]webService!$A:$I,4,FALSE),0)</f>
        <v>0</v>
      </c>
      <c r="I149">
        <f>IFERROR(VLOOKUP(A149,[2]webService!$A:$I,5,FALSE),0)</f>
        <v>0</v>
      </c>
      <c r="J149">
        <f>IFERROR(VLOOKUP(A149,[2]webService!$A:$I,6,FALSE),0)</f>
        <v>0</v>
      </c>
      <c r="K149">
        <f>IFERROR(VLOOKUP(A149,[2]webService!$A:$I,7,FALSE),0)</f>
        <v>0</v>
      </c>
      <c r="L149">
        <f>IFERROR(VLOOKUP(A149,[2]webService!$A:$I,8,FALSE),0)</f>
        <v>0</v>
      </c>
      <c r="M149">
        <f>IFERROR(VLOOKUP(A149,[2]webService!$A:$I,9,FALSE),0)</f>
        <v>0</v>
      </c>
      <c r="N149">
        <f>IFERROR(VLOOKUP(A149,[3]soaBnafar!$A:$G,2,FALSE),0)</f>
        <v>0</v>
      </c>
      <c r="O149">
        <f>IFERROR(VLOOKUP(A149,[3]soaBnafar!$A:$G,3,FALSE),0)</f>
        <v>0</v>
      </c>
      <c r="P149">
        <f>IFERROR(VLOOKUP(A149,[3]soaBnafar!$A:$G,4,FALSE),0)</f>
        <v>0</v>
      </c>
      <c r="Q149">
        <f>IFERROR(VLOOKUP(A149,[3]soaBnafar!$A:$G,5,FALSE),0)</f>
        <v>0</v>
      </c>
      <c r="R149">
        <f>IFERROR(VLOOKUP(A149,[3]soaBnafar!$A:$G,6,FALSE),0)</f>
        <v>0</v>
      </c>
      <c r="S149">
        <f>IFERROR(VLOOKUP(A149,[3]soaBnafar!$A:$G,7,FALSE),0)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Não</v>
      </c>
      <c r="X149" t="str">
        <f t="shared" si="17"/>
        <v>Não</v>
      </c>
      <c r="Y149" t="str">
        <f t="shared" si="18"/>
        <v>Não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2754199</v>
      </c>
      <c r="D150">
        <f>IFERROR(VLOOKUP(A150,[1]Monitoramento_Base_somente_disp!$A:$J,7,FALSE),0)</f>
        <v>0</v>
      </c>
      <c r="E150">
        <f>IFERROR(VLOOKUP(A150,[1]Monitoramento_Base_somente_disp!$A:$J,8,FALSE),0)</f>
        <v>0</v>
      </c>
      <c r="F150">
        <f>IFERROR(VLOOKUP(A150,[1]Monitoramento_Base_somente_disp!$A:$J,9,FALSE),0)</f>
        <v>0</v>
      </c>
      <c r="G150">
        <f>IFERROR(VLOOKUP(A150,[1]Monitoramento_Base_somente_disp!$A:$J,10,FALSE),0)</f>
        <v>0</v>
      </c>
      <c r="H150">
        <f>IFERROR(VLOOKUP(A150,[2]webService!$A:$I,4,FALSE),0)</f>
        <v>0</v>
      </c>
      <c r="I150">
        <f>IFERROR(VLOOKUP(A150,[2]webService!$A:$I,5,FALSE),0)</f>
        <v>0</v>
      </c>
      <c r="J150">
        <f>IFERROR(VLOOKUP(A150,[2]webService!$A:$I,6,FALSE),0)</f>
        <v>0</v>
      </c>
      <c r="K150">
        <f>IFERROR(VLOOKUP(A150,[2]webService!$A:$I,7,FALSE),0)</f>
        <v>0</v>
      </c>
      <c r="L150">
        <f>IFERROR(VLOOKUP(A150,[2]webService!$A:$I,8,FALSE),0)</f>
        <v>0</v>
      </c>
      <c r="M150">
        <f>IFERROR(VLOOKUP(A150,[2]webService!$A:$I,9,FALSE),0)</f>
        <v>0</v>
      </c>
      <c r="N150">
        <f>IFERROR(VLOOKUP(A150,[3]soaBnafar!$A:$G,2,FALSE),0)</f>
        <v>0</v>
      </c>
      <c r="O150">
        <f>IFERROR(VLOOKUP(A150,[3]soaBnafar!$A:$G,3,FALSE),0)</f>
        <v>0</v>
      </c>
      <c r="P150">
        <f>IFERROR(VLOOKUP(A150,[3]soaBnafar!$A:$G,4,FALSE),0)</f>
        <v>0</v>
      </c>
      <c r="Q150">
        <f>IFERROR(VLOOKUP(A150,[3]soaBnafar!$A:$G,5,FALSE),0)</f>
        <v>0</v>
      </c>
      <c r="R150">
        <f>IFERROR(VLOOKUP(A150,[3]soaBnafar!$A:$G,6,FALSE),0)</f>
        <v>0</v>
      </c>
      <c r="S150">
        <f>IFERROR(VLOOKUP(A150,[3]soaBnafar!$A:$G,7,FALSE),0)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Não</v>
      </c>
      <c r="X150" t="str">
        <f t="shared" si="17"/>
        <v>Não</v>
      </c>
      <c r="Y150" t="str">
        <f t="shared" si="18"/>
        <v>Não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IFERROR(VLOOKUP(A151,[2]webService!$A:$I,4,FALSE),0)</f>
        <v>0</v>
      </c>
      <c r="I151">
        <f>IFERROR(VLOOKUP(A151,[2]webService!$A:$I,5,FALSE),0)</f>
        <v>0</v>
      </c>
      <c r="J151">
        <f>IFERROR(VLOOKUP(A151,[2]webService!$A:$I,6,FALSE),0)</f>
        <v>0</v>
      </c>
      <c r="K151">
        <f>IFERROR(VLOOKUP(A151,[2]webService!$A:$I,7,FALSE),0)</f>
        <v>0</v>
      </c>
      <c r="L151">
        <f>IFERROR(VLOOKUP(A151,[2]webService!$A:$I,8,FALSE),0)</f>
        <v>0</v>
      </c>
      <c r="M151">
        <f>IFERROR(VLOOKUP(A151,[2]webService!$A:$I,9,FALSE),0)</f>
        <v>0</v>
      </c>
      <c r="N151">
        <f>IFERROR(VLOOKUP(A151,[3]soaBnafar!$A:$G,2,FALSE),0)</f>
        <v>0</v>
      </c>
      <c r="O151">
        <f>IFERROR(VLOOKUP(A151,[3]soaBnafar!$A:$G,3,FALSE),0)</f>
        <v>0</v>
      </c>
      <c r="P151">
        <f>IFERROR(VLOOKUP(A151,[3]soaBnafar!$A:$G,4,FALSE),0)</f>
        <v>0</v>
      </c>
      <c r="Q151">
        <f>IFERROR(VLOOKUP(A151,[3]soaBnafar!$A:$G,5,FALSE),0)</f>
        <v>0</v>
      </c>
      <c r="R151">
        <f>IFERROR(VLOOKUP(A151,[3]soaBnafar!$A:$G,6,FALSE),0)</f>
        <v>0</v>
      </c>
      <c r="S151">
        <f>IFERROR(VLOOKUP(A151,[3]soaBnafar!$A:$G,7,FALSE),0)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IFERROR(VLOOKUP(A152,[2]webService!$A:$I,4,FALSE),0)</f>
        <v>0</v>
      </c>
      <c r="I152">
        <f>IFERROR(VLOOKUP(A152,[2]webService!$A:$I,5,FALSE),0)</f>
        <v>0</v>
      </c>
      <c r="J152">
        <f>IFERROR(VLOOKUP(A152,[2]webService!$A:$I,6,FALSE),0)</f>
        <v>0</v>
      </c>
      <c r="K152">
        <f>IFERROR(VLOOKUP(A152,[2]webService!$A:$I,7,FALSE),0)</f>
        <v>0</v>
      </c>
      <c r="L152">
        <f>IFERROR(VLOOKUP(A152,[2]webService!$A:$I,8,FALSE),0)</f>
        <v>0</v>
      </c>
      <c r="M152">
        <f>IFERROR(VLOOKUP(A152,[2]webService!$A:$I,9,FALSE),0)</f>
        <v>0</v>
      </c>
      <c r="N152">
        <f>IFERROR(VLOOKUP(A152,[3]soaBnafar!$A:$G,2,FALSE),0)</f>
        <v>0</v>
      </c>
      <c r="O152">
        <f>IFERROR(VLOOKUP(A152,[3]soaBnafar!$A:$G,3,FALSE),0)</f>
        <v>0</v>
      </c>
      <c r="P152">
        <f>IFERROR(VLOOKUP(A152,[3]soaBnafar!$A:$G,4,FALSE),0)</f>
        <v>0</v>
      </c>
      <c r="Q152">
        <f>IFERROR(VLOOKUP(A152,[3]soaBnafar!$A:$G,5,FALSE),0)</f>
        <v>0</v>
      </c>
      <c r="R152">
        <f>IFERROR(VLOOKUP(A152,[3]soaBnafar!$A:$G,6,FALSE),0)</f>
        <v>0</v>
      </c>
      <c r="S152">
        <f>IFERROR(VLOOKUP(A152,[3]soaBnafar!$A:$G,7,FALSE),0)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2665848</v>
      </c>
      <c r="D153">
        <f>IFERROR(VLOOKUP(A153,[1]Monitoramento_Base_somente_disp!$A:$J,7,FALSE),0)</f>
        <v>0</v>
      </c>
      <c r="E153">
        <f>IFERROR(VLOOKUP(A153,[1]Monitoramento_Base_somente_disp!$A:$J,8,FALSE),0)</f>
        <v>0</v>
      </c>
      <c r="F153">
        <f>IFERROR(VLOOKUP(A153,[1]Monitoramento_Base_somente_disp!$A:$J,9,FALSE),0)</f>
        <v>0</v>
      </c>
      <c r="G153">
        <f>IFERROR(VLOOKUP(A153,[1]Monitoramento_Base_somente_disp!$A:$J,10,FALSE),0)</f>
        <v>0</v>
      </c>
      <c r="H153">
        <f>IFERROR(VLOOKUP(A153,[2]webService!$A:$I,4,FALSE),0)</f>
        <v>0</v>
      </c>
      <c r="I153">
        <f>IFERROR(VLOOKUP(A153,[2]webService!$A:$I,5,FALSE),0)</f>
        <v>0</v>
      </c>
      <c r="J153">
        <f>IFERROR(VLOOKUP(A153,[2]webService!$A:$I,6,FALSE),0)</f>
        <v>0</v>
      </c>
      <c r="K153">
        <f>IFERROR(VLOOKUP(A153,[2]webService!$A:$I,7,FALSE),0)</f>
        <v>0</v>
      </c>
      <c r="L153">
        <f>IFERROR(VLOOKUP(A153,[2]webService!$A:$I,8,FALSE),0)</f>
        <v>0</v>
      </c>
      <c r="M153">
        <f>IFERROR(VLOOKUP(A153,[2]webService!$A:$I,9,FALSE),0)</f>
        <v>0</v>
      </c>
      <c r="N153">
        <f>IFERROR(VLOOKUP(A153,[3]soaBnafar!$A:$G,2,FALSE),0)</f>
        <v>0</v>
      </c>
      <c r="O153">
        <f>IFERROR(VLOOKUP(A153,[3]soaBnafar!$A:$G,3,FALSE),0)</f>
        <v>0</v>
      </c>
      <c r="P153">
        <f>IFERROR(VLOOKUP(A153,[3]soaBnafar!$A:$G,4,FALSE),0)</f>
        <v>0</v>
      </c>
      <c r="Q153">
        <f>IFERROR(VLOOKUP(A153,[3]soaBnafar!$A:$G,5,FALSE),0)</f>
        <v>0</v>
      </c>
      <c r="R153">
        <f>IFERROR(VLOOKUP(A153,[3]soaBnafar!$A:$G,6,FALSE),0)</f>
        <v>0</v>
      </c>
      <c r="S153">
        <f>IFERROR(VLOOKUP(A153,[3]soaBnafar!$A:$G,7,FALSE),0)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Não</v>
      </c>
      <c r="X153" t="str">
        <f t="shared" si="17"/>
        <v>Não</v>
      </c>
      <c r="Y153" t="str">
        <f t="shared" si="18"/>
        <v>Não</v>
      </c>
    </row>
    <row r="154" spans="1:25" x14ac:dyDescent="0.25">
      <c r="A154" s="5">
        <v>150400</v>
      </c>
      <c r="B154">
        <f>IFERROR(VLOOKUP(A154,[1]Monitoramento_Base_somente_disp!$A:$J,5,FALSE),0)</f>
        <v>15510</v>
      </c>
      <c r="C154">
        <f>IFERROR(VLOOKUP(A154,[1]Monitoramento_Base_somente_disp!$A:$J,6,FALSE),0)</f>
        <v>31237662</v>
      </c>
      <c r="D154">
        <f>IFERROR(VLOOKUP(A154,[1]Monitoramento_Base_somente_disp!$A:$J,7,FALSE),0)</f>
        <v>0</v>
      </c>
      <c r="E154">
        <f>IFERROR(VLOOKUP(A154,[1]Monitoramento_Base_somente_disp!$A:$J,8,FALSE),0)</f>
        <v>0</v>
      </c>
      <c r="F154">
        <f>IFERROR(VLOOKUP(A154,[1]Monitoramento_Base_somente_disp!$A:$J,9,FALSE),0)</f>
        <v>0</v>
      </c>
      <c r="G154">
        <f>IFERROR(VLOOKUP(A154,[1]Monitoramento_Base_somente_disp!$A:$J,10,FALSE),0)</f>
        <v>0</v>
      </c>
      <c r="H154">
        <f>IFERROR(VLOOKUP(A154,[2]webService!$A:$I,4,FALSE),0)</f>
        <v>0</v>
      </c>
      <c r="I154">
        <f>IFERROR(VLOOKUP(A154,[2]webService!$A:$I,5,FALSE),0)</f>
        <v>0</v>
      </c>
      <c r="J154">
        <f>IFERROR(VLOOKUP(A154,[2]webService!$A:$I,6,FALSE),0)</f>
        <v>0</v>
      </c>
      <c r="K154">
        <f>IFERROR(VLOOKUP(A154,[2]webService!$A:$I,7,FALSE),0)</f>
        <v>0</v>
      </c>
      <c r="L154">
        <f>IFERROR(VLOOKUP(A154,[2]webService!$A:$I,8,FALSE),0)</f>
        <v>0</v>
      </c>
      <c r="M154">
        <f>IFERROR(VLOOKUP(A154,[2]webService!$A:$I,9,FALSE),0)</f>
        <v>0</v>
      </c>
      <c r="N154">
        <f>IFERROR(VLOOKUP(A154,[3]soaBnafar!$A:$G,2,FALSE),0)</f>
        <v>0</v>
      </c>
      <c r="O154">
        <f>IFERROR(VLOOKUP(A154,[3]soaBnafar!$A:$G,3,FALSE),0)</f>
        <v>0</v>
      </c>
      <c r="P154">
        <f>IFERROR(VLOOKUP(A154,[3]soaBnafar!$A:$G,4,FALSE),0)</f>
        <v>0</v>
      </c>
      <c r="Q154">
        <f>IFERROR(VLOOKUP(A154,[3]soaBnafar!$A:$G,5,FALSE),0)</f>
        <v>0</v>
      </c>
      <c r="R154">
        <f>IFERROR(VLOOKUP(A154,[3]soaBnafar!$A:$G,6,FALSE),0)</f>
        <v>0</v>
      </c>
      <c r="S154">
        <f>IFERROR(VLOOKUP(A154,[3]soaBnafar!$A:$G,7,FALSE),0)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Não</v>
      </c>
      <c r="W154" t="str">
        <f t="shared" si="16"/>
        <v>Não</v>
      </c>
      <c r="X154" t="str">
        <f t="shared" si="17"/>
        <v>Não</v>
      </c>
      <c r="Y154" t="str">
        <f t="shared" si="18"/>
        <v>Não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286104</v>
      </c>
      <c r="D155">
        <f>IFERROR(VLOOKUP(A155,[1]Monitoramento_Base_somente_disp!$A:$J,7,FALSE),0)</f>
        <v>0</v>
      </c>
      <c r="E155">
        <f>IFERROR(VLOOKUP(A155,[1]Monitoramento_Base_somente_disp!$A:$J,8,FALSE),0)</f>
        <v>0</v>
      </c>
      <c r="F155">
        <f>IFERROR(VLOOKUP(A155,[1]Monitoramento_Base_somente_disp!$A:$J,9,FALSE),0)</f>
        <v>0</v>
      </c>
      <c r="G155">
        <f>IFERROR(VLOOKUP(A155,[1]Monitoramento_Base_somente_disp!$A:$J,10,FALSE),0)</f>
        <v>0</v>
      </c>
      <c r="H155">
        <f>IFERROR(VLOOKUP(A155,[2]webService!$A:$I,4,FALSE),0)</f>
        <v>0</v>
      </c>
      <c r="I155">
        <f>IFERROR(VLOOKUP(A155,[2]webService!$A:$I,5,FALSE),0)</f>
        <v>0</v>
      </c>
      <c r="J155">
        <f>IFERROR(VLOOKUP(A155,[2]webService!$A:$I,6,FALSE),0)</f>
        <v>0</v>
      </c>
      <c r="K155">
        <f>IFERROR(VLOOKUP(A155,[2]webService!$A:$I,7,FALSE),0)</f>
        <v>0</v>
      </c>
      <c r="L155">
        <f>IFERROR(VLOOKUP(A155,[2]webService!$A:$I,8,FALSE),0)</f>
        <v>0</v>
      </c>
      <c r="M155">
        <f>IFERROR(VLOOKUP(A155,[2]webService!$A:$I,9,FALSE),0)</f>
        <v>0</v>
      </c>
      <c r="N155">
        <f>IFERROR(VLOOKUP(A155,[3]soaBnafar!$A:$G,2,FALSE),0)</f>
        <v>0</v>
      </c>
      <c r="O155">
        <f>IFERROR(VLOOKUP(A155,[3]soaBnafar!$A:$G,3,FALSE),0)</f>
        <v>0</v>
      </c>
      <c r="P155">
        <f>IFERROR(VLOOKUP(A155,[3]soaBnafar!$A:$G,4,FALSE),0)</f>
        <v>0</v>
      </c>
      <c r="Q155">
        <f>IFERROR(VLOOKUP(A155,[3]soaBnafar!$A:$G,5,FALSE),0)</f>
        <v>0</v>
      </c>
      <c r="R155">
        <f>IFERROR(VLOOKUP(A155,[3]soaBnafar!$A:$G,6,FALSE),0)</f>
        <v>0</v>
      </c>
      <c r="S155">
        <f>IFERROR(VLOOKUP(A155,[3]soaBnafar!$A:$G,7,FALSE),0)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Não</v>
      </c>
      <c r="X155" t="str">
        <f t="shared" si="17"/>
        <v>Não</v>
      </c>
      <c r="Y155" t="str">
        <f t="shared" si="18"/>
        <v>Não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IFERROR(VLOOKUP(A156,[2]webService!$A:$I,4,FALSE),0)</f>
        <v>0</v>
      </c>
      <c r="I156">
        <f>IFERROR(VLOOKUP(A156,[2]webService!$A:$I,5,FALSE),0)</f>
        <v>0</v>
      </c>
      <c r="J156">
        <f>IFERROR(VLOOKUP(A156,[2]webService!$A:$I,6,FALSE),0)</f>
        <v>0</v>
      </c>
      <c r="K156">
        <f>IFERROR(VLOOKUP(A156,[2]webService!$A:$I,7,FALSE),0)</f>
        <v>0</v>
      </c>
      <c r="L156">
        <f>IFERROR(VLOOKUP(A156,[2]webService!$A:$I,8,FALSE),0)</f>
        <v>0</v>
      </c>
      <c r="M156">
        <f>IFERROR(VLOOKUP(A156,[2]webService!$A:$I,9,FALSE),0)</f>
        <v>0</v>
      </c>
      <c r="N156">
        <f>IFERROR(VLOOKUP(A156,[3]soaBnafar!$A:$G,2,FALSE),0)</f>
        <v>0</v>
      </c>
      <c r="O156">
        <f>IFERROR(VLOOKUP(A156,[3]soaBnafar!$A:$G,3,FALSE),0)</f>
        <v>0</v>
      </c>
      <c r="P156">
        <f>IFERROR(VLOOKUP(A156,[3]soaBnafar!$A:$G,4,FALSE),0)</f>
        <v>0</v>
      </c>
      <c r="Q156">
        <f>IFERROR(VLOOKUP(A156,[3]soaBnafar!$A:$G,5,FALSE),0)</f>
        <v>0</v>
      </c>
      <c r="R156">
        <f>IFERROR(VLOOKUP(A156,[3]soaBnafar!$A:$G,6,FALSE),0)</f>
        <v>0</v>
      </c>
      <c r="S156">
        <f>IFERROR(VLOOKUP(A156,[3]soaBnafar!$A:$G,7,FALSE),0)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IFERROR(VLOOKUP(A157,[2]webService!$A:$I,4,FALSE),0)</f>
        <v>0</v>
      </c>
      <c r="I157">
        <f>IFERROR(VLOOKUP(A157,[2]webService!$A:$I,5,FALSE),0)</f>
        <v>0</v>
      </c>
      <c r="J157">
        <f>IFERROR(VLOOKUP(A157,[2]webService!$A:$I,6,FALSE),0)</f>
        <v>0</v>
      </c>
      <c r="K157">
        <f>IFERROR(VLOOKUP(A157,[2]webService!$A:$I,7,FALSE),0)</f>
        <v>0</v>
      </c>
      <c r="L157">
        <f>IFERROR(VLOOKUP(A157,[2]webService!$A:$I,8,FALSE),0)</f>
        <v>0</v>
      </c>
      <c r="M157">
        <f>IFERROR(VLOOKUP(A157,[2]webService!$A:$I,9,FALSE),0)</f>
        <v>0</v>
      </c>
      <c r="N157">
        <f>IFERROR(VLOOKUP(A157,[3]soaBnafar!$A:$G,2,FALSE),0)</f>
        <v>0</v>
      </c>
      <c r="O157">
        <f>IFERROR(VLOOKUP(A157,[3]soaBnafar!$A:$G,3,FALSE),0)</f>
        <v>0</v>
      </c>
      <c r="P157">
        <f>IFERROR(VLOOKUP(A157,[3]soaBnafar!$A:$G,4,FALSE),0)</f>
        <v>0</v>
      </c>
      <c r="Q157">
        <f>IFERROR(VLOOKUP(A157,[3]soaBnafar!$A:$G,5,FALSE),0)</f>
        <v>0</v>
      </c>
      <c r="R157">
        <f>IFERROR(VLOOKUP(A157,[3]soaBnafar!$A:$G,6,FALSE),0)</f>
        <v>0</v>
      </c>
      <c r="S157">
        <f>IFERROR(VLOOKUP(A157,[3]soaBnafar!$A:$G,7,FALSE),0)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6575040</v>
      </c>
      <c r="D158">
        <f>IFERROR(VLOOKUP(A158,[1]Monitoramento_Base_somente_disp!$A:$J,7,FALSE),0)</f>
        <v>0</v>
      </c>
      <c r="E158">
        <f>IFERROR(VLOOKUP(A158,[1]Monitoramento_Base_somente_disp!$A:$J,8,FALSE),0)</f>
        <v>0</v>
      </c>
      <c r="F158">
        <f>IFERROR(VLOOKUP(A158,[1]Monitoramento_Base_somente_disp!$A:$J,9,FALSE),0)</f>
        <v>0</v>
      </c>
      <c r="G158">
        <f>IFERROR(VLOOKUP(A158,[1]Monitoramento_Base_somente_disp!$A:$J,10,FALSE),0)</f>
        <v>0</v>
      </c>
      <c r="H158">
        <f>IFERROR(VLOOKUP(A158,[2]webService!$A:$I,4,FALSE),0)</f>
        <v>0</v>
      </c>
      <c r="I158">
        <f>IFERROR(VLOOKUP(A158,[2]webService!$A:$I,5,FALSE),0)</f>
        <v>0</v>
      </c>
      <c r="J158">
        <f>IFERROR(VLOOKUP(A158,[2]webService!$A:$I,6,FALSE),0)</f>
        <v>0</v>
      </c>
      <c r="K158">
        <f>IFERROR(VLOOKUP(A158,[2]webService!$A:$I,7,FALSE),0)</f>
        <v>0</v>
      </c>
      <c r="L158">
        <f>IFERROR(VLOOKUP(A158,[2]webService!$A:$I,8,FALSE),0)</f>
        <v>0</v>
      </c>
      <c r="M158">
        <f>IFERROR(VLOOKUP(A158,[2]webService!$A:$I,9,FALSE),0)</f>
        <v>0</v>
      </c>
      <c r="N158">
        <f>IFERROR(VLOOKUP(A158,[3]soaBnafar!$A:$G,2,FALSE),0)</f>
        <v>0</v>
      </c>
      <c r="O158">
        <f>IFERROR(VLOOKUP(A158,[3]soaBnafar!$A:$G,3,FALSE),0)</f>
        <v>0</v>
      </c>
      <c r="P158">
        <f>IFERROR(VLOOKUP(A158,[3]soaBnafar!$A:$G,4,FALSE),0)</f>
        <v>0</v>
      </c>
      <c r="Q158">
        <f>IFERROR(VLOOKUP(A158,[3]soaBnafar!$A:$G,5,FALSE),0)</f>
        <v>0</v>
      </c>
      <c r="R158">
        <f>IFERROR(VLOOKUP(A158,[3]soaBnafar!$A:$G,6,FALSE),0)</f>
        <v>0</v>
      </c>
      <c r="S158">
        <f>IFERROR(VLOOKUP(A158,[3]soaBnafar!$A:$G,7,FALSE),0)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Não</v>
      </c>
      <c r="X158" t="str">
        <f t="shared" si="17"/>
        <v>Não</v>
      </c>
      <c r="Y158" t="str">
        <f t="shared" si="18"/>
        <v>Não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2907120</v>
      </c>
      <c r="D159">
        <f>IFERROR(VLOOKUP(A159,[1]Monitoramento_Base_somente_disp!$A:$J,7,FALSE),0)</f>
        <v>0</v>
      </c>
      <c r="E159">
        <f>IFERROR(VLOOKUP(A159,[1]Monitoramento_Base_somente_disp!$A:$J,8,FALSE),0)</f>
        <v>0</v>
      </c>
      <c r="F159">
        <f>IFERROR(VLOOKUP(A159,[1]Monitoramento_Base_somente_disp!$A:$J,9,FALSE),0)</f>
        <v>0</v>
      </c>
      <c r="G159">
        <f>IFERROR(VLOOKUP(A159,[1]Monitoramento_Base_somente_disp!$A:$J,10,FALSE),0)</f>
        <v>0</v>
      </c>
      <c r="H159">
        <f>IFERROR(VLOOKUP(A159,[2]webService!$A:$I,4,FALSE),0)</f>
        <v>0</v>
      </c>
      <c r="I159">
        <f>IFERROR(VLOOKUP(A159,[2]webService!$A:$I,5,FALSE),0)</f>
        <v>0</v>
      </c>
      <c r="J159">
        <f>IFERROR(VLOOKUP(A159,[2]webService!$A:$I,6,FALSE),0)</f>
        <v>0</v>
      </c>
      <c r="K159">
        <f>IFERROR(VLOOKUP(A159,[2]webService!$A:$I,7,FALSE),0)</f>
        <v>0</v>
      </c>
      <c r="L159">
        <f>IFERROR(VLOOKUP(A159,[2]webService!$A:$I,8,FALSE),0)</f>
        <v>0</v>
      </c>
      <c r="M159">
        <f>IFERROR(VLOOKUP(A159,[2]webService!$A:$I,9,FALSE),0)</f>
        <v>0</v>
      </c>
      <c r="N159">
        <f>IFERROR(VLOOKUP(A159,[3]soaBnafar!$A:$G,2,FALSE),0)</f>
        <v>0</v>
      </c>
      <c r="O159">
        <f>IFERROR(VLOOKUP(A159,[3]soaBnafar!$A:$G,3,FALSE),0)</f>
        <v>0</v>
      </c>
      <c r="P159">
        <f>IFERROR(VLOOKUP(A159,[3]soaBnafar!$A:$G,4,FALSE),0)</f>
        <v>0</v>
      </c>
      <c r="Q159">
        <f>IFERROR(VLOOKUP(A159,[3]soaBnafar!$A:$G,5,FALSE),0)</f>
        <v>0</v>
      </c>
      <c r="R159">
        <f>IFERROR(VLOOKUP(A159,[3]soaBnafar!$A:$G,6,FALSE),0)</f>
        <v>0</v>
      </c>
      <c r="S159">
        <f>IFERROR(VLOOKUP(A159,[3]soaBnafar!$A:$G,7,FALSE),0)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Não</v>
      </c>
      <c r="X159" t="str">
        <f t="shared" si="17"/>
        <v>Não</v>
      </c>
      <c r="Y159" t="str">
        <f t="shared" si="18"/>
        <v>Não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IFERROR(VLOOKUP(A160,[2]webService!$A:$I,4,FALSE),0)</f>
        <v>0</v>
      </c>
      <c r="I160">
        <f>IFERROR(VLOOKUP(A160,[2]webService!$A:$I,5,FALSE),0)</f>
        <v>0</v>
      </c>
      <c r="J160">
        <f>IFERROR(VLOOKUP(A160,[2]webService!$A:$I,6,FALSE),0)</f>
        <v>0</v>
      </c>
      <c r="K160">
        <f>IFERROR(VLOOKUP(A160,[2]webService!$A:$I,7,FALSE),0)</f>
        <v>0</v>
      </c>
      <c r="L160">
        <f>IFERROR(VLOOKUP(A160,[2]webService!$A:$I,8,FALSE),0)</f>
        <v>0</v>
      </c>
      <c r="M160">
        <f>IFERROR(VLOOKUP(A160,[2]webService!$A:$I,9,FALSE),0)</f>
        <v>0</v>
      </c>
      <c r="N160">
        <f>IFERROR(VLOOKUP(A160,[3]soaBnafar!$A:$G,2,FALSE),0)</f>
        <v>0</v>
      </c>
      <c r="O160">
        <f>IFERROR(VLOOKUP(A160,[3]soaBnafar!$A:$G,3,FALSE),0)</f>
        <v>0</v>
      </c>
      <c r="P160">
        <f>IFERROR(VLOOKUP(A160,[3]soaBnafar!$A:$G,4,FALSE),0)</f>
        <v>0</v>
      </c>
      <c r="Q160">
        <f>IFERROR(VLOOKUP(A160,[3]soaBnafar!$A:$G,5,FALSE),0)</f>
        <v>0</v>
      </c>
      <c r="R160">
        <f>IFERROR(VLOOKUP(A160,[3]soaBnafar!$A:$G,6,FALSE),0)</f>
        <v>0</v>
      </c>
      <c r="S160">
        <f>IFERROR(VLOOKUP(A160,[3]soaBnafar!$A:$G,7,FALSE),0)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IFERROR(VLOOKUP(A161,[2]webService!$A:$I,4,FALSE),0)</f>
        <v>0</v>
      </c>
      <c r="I161">
        <f>IFERROR(VLOOKUP(A161,[2]webService!$A:$I,5,FALSE),0)</f>
        <v>0</v>
      </c>
      <c r="J161">
        <f>IFERROR(VLOOKUP(A161,[2]webService!$A:$I,6,FALSE),0)</f>
        <v>0</v>
      </c>
      <c r="K161">
        <f>IFERROR(VLOOKUP(A161,[2]webService!$A:$I,7,FALSE),0)</f>
        <v>0</v>
      </c>
      <c r="L161">
        <f>IFERROR(VLOOKUP(A161,[2]webService!$A:$I,8,FALSE),0)</f>
        <v>0</v>
      </c>
      <c r="M161">
        <f>IFERROR(VLOOKUP(A161,[2]webService!$A:$I,9,FALSE),0)</f>
        <v>0</v>
      </c>
      <c r="N161">
        <f>IFERROR(VLOOKUP(A161,[3]soaBnafar!$A:$G,2,FALSE),0)</f>
        <v>0</v>
      </c>
      <c r="O161">
        <f>IFERROR(VLOOKUP(A161,[3]soaBnafar!$A:$G,3,FALSE),0)</f>
        <v>0</v>
      </c>
      <c r="P161">
        <f>IFERROR(VLOOKUP(A161,[3]soaBnafar!$A:$G,4,FALSE),0)</f>
        <v>0</v>
      </c>
      <c r="Q161">
        <f>IFERROR(VLOOKUP(A161,[3]soaBnafar!$A:$G,5,FALSE),0)</f>
        <v>0</v>
      </c>
      <c r="R161">
        <f>IFERROR(VLOOKUP(A161,[3]soaBnafar!$A:$G,6,FALSE),0)</f>
        <v>0</v>
      </c>
      <c r="S161">
        <f>IFERROR(VLOOKUP(A161,[3]soaBnafar!$A:$G,7,FALSE),0)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IFERROR(VLOOKUP(A162,[2]webService!$A:$I,4,FALSE),0)</f>
        <v>0</v>
      </c>
      <c r="I162">
        <f>IFERROR(VLOOKUP(A162,[2]webService!$A:$I,5,FALSE),0)</f>
        <v>0</v>
      </c>
      <c r="J162">
        <f>IFERROR(VLOOKUP(A162,[2]webService!$A:$I,6,FALSE),0)</f>
        <v>0</v>
      </c>
      <c r="K162">
        <f>IFERROR(VLOOKUP(A162,[2]webService!$A:$I,7,FALSE),0)</f>
        <v>0</v>
      </c>
      <c r="L162">
        <f>IFERROR(VLOOKUP(A162,[2]webService!$A:$I,8,FALSE),0)</f>
        <v>0</v>
      </c>
      <c r="M162">
        <f>IFERROR(VLOOKUP(A162,[2]webService!$A:$I,9,FALSE),0)</f>
        <v>0</v>
      </c>
      <c r="N162">
        <f>IFERROR(VLOOKUP(A162,[3]soaBnafar!$A:$G,2,FALSE),0)</f>
        <v>0</v>
      </c>
      <c r="O162">
        <f>IFERROR(VLOOKUP(A162,[3]soaBnafar!$A:$G,3,FALSE),0)</f>
        <v>0</v>
      </c>
      <c r="P162">
        <f>IFERROR(VLOOKUP(A162,[3]soaBnafar!$A:$G,4,FALSE),0)</f>
        <v>0</v>
      </c>
      <c r="Q162">
        <f>IFERROR(VLOOKUP(A162,[3]soaBnafar!$A:$G,5,FALSE),0)</f>
        <v>0</v>
      </c>
      <c r="R162">
        <f>IFERROR(VLOOKUP(A162,[3]soaBnafar!$A:$G,6,FALSE),0)</f>
        <v>0</v>
      </c>
      <c r="S162">
        <f>IFERROR(VLOOKUP(A162,[3]soaBnafar!$A:$G,7,FALSE),0)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IFERROR(VLOOKUP(A163,[2]webService!$A:$I,4,FALSE),0)</f>
        <v>0</v>
      </c>
      <c r="I163">
        <f>IFERROR(VLOOKUP(A163,[2]webService!$A:$I,5,FALSE),0)</f>
        <v>0</v>
      </c>
      <c r="J163">
        <f>IFERROR(VLOOKUP(A163,[2]webService!$A:$I,6,FALSE),0)</f>
        <v>0</v>
      </c>
      <c r="K163">
        <f>IFERROR(VLOOKUP(A163,[2]webService!$A:$I,7,FALSE),0)</f>
        <v>0</v>
      </c>
      <c r="L163">
        <f>IFERROR(VLOOKUP(A163,[2]webService!$A:$I,8,FALSE),0)</f>
        <v>0</v>
      </c>
      <c r="M163">
        <f>IFERROR(VLOOKUP(A163,[2]webService!$A:$I,9,FALSE),0)</f>
        <v>0</v>
      </c>
      <c r="N163">
        <f>IFERROR(VLOOKUP(A163,[3]soaBnafar!$A:$G,2,FALSE),0)</f>
        <v>0</v>
      </c>
      <c r="O163">
        <f>IFERROR(VLOOKUP(A163,[3]soaBnafar!$A:$G,3,FALSE),0)</f>
        <v>0</v>
      </c>
      <c r="P163">
        <f>IFERROR(VLOOKUP(A163,[3]soaBnafar!$A:$G,4,FALSE),0)</f>
        <v>0</v>
      </c>
      <c r="Q163">
        <f>IFERROR(VLOOKUP(A163,[3]soaBnafar!$A:$G,5,FALSE),0)</f>
        <v>0</v>
      </c>
      <c r="R163">
        <f>IFERROR(VLOOKUP(A163,[3]soaBnafar!$A:$G,6,FALSE),0)</f>
        <v>0</v>
      </c>
      <c r="S163">
        <f>IFERROR(VLOOKUP(A163,[3]soaBnafar!$A:$G,7,FALSE),0)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IFERROR(VLOOKUP(A164,[2]webService!$A:$I,4,FALSE),0)</f>
        <v>0</v>
      </c>
      <c r="I164">
        <f>IFERROR(VLOOKUP(A164,[2]webService!$A:$I,5,FALSE),0)</f>
        <v>0</v>
      </c>
      <c r="J164">
        <f>IFERROR(VLOOKUP(A164,[2]webService!$A:$I,6,FALSE),0)</f>
        <v>0</v>
      </c>
      <c r="K164">
        <f>IFERROR(VLOOKUP(A164,[2]webService!$A:$I,7,FALSE),0)</f>
        <v>0</v>
      </c>
      <c r="L164">
        <f>IFERROR(VLOOKUP(A164,[2]webService!$A:$I,8,FALSE),0)</f>
        <v>0</v>
      </c>
      <c r="M164">
        <f>IFERROR(VLOOKUP(A164,[2]webService!$A:$I,9,FALSE),0)</f>
        <v>0</v>
      </c>
      <c r="N164">
        <f>IFERROR(VLOOKUP(A164,[3]soaBnafar!$A:$G,2,FALSE),0)</f>
        <v>0</v>
      </c>
      <c r="O164">
        <f>IFERROR(VLOOKUP(A164,[3]soaBnafar!$A:$G,3,FALSE),0)</f>
        <v>0</v>
      </c>
      <c r="P164">
        <f>IFERROR(VLOOKUP(A164,[3]soaBnafar!$A:$G,4,FALSE),0)</f>
        <v>0</v>
      </c>
      <c r="Q164">
        <f>IFERROR(VLOOKUP(A164,[3]soaBnafar!$A:$G,5,FALSE),0)</f>
        <v>0</v>
      </c>
      <c r="R164">
        <f>IFERROR(VLOOKUP(A164,[3]soaBnafar!$A:$G,6,FALSE),0)</f>
        <v>0</v>
      </c>
      <c r="S164">
        <f>IFERROR(VLOOKUP(A164,[3]soaBnafar!$A:$G,7,FALSE),0)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120802</v>
      </c>
      <c r="C165">
        <f>IFERROR(VLOOKUP(A165,[1]Monitoramento_Base_somente_disp!$A:$J,6,FALSE),0)</f>
        <v>22220111</v>
      </c>
      <c r="D165">
        <f>IFERROR(VLOOKUP(A165,[1]Monitoramento_Base_somente_disp!$A:$J,7,FALSE),0)</f>
        <v>0</v>
      </c>
      <c r="E165">
        <f>IFERROR(VLOOKUP(A165,[1]Monitoramento_Base_somente_disp!$A:$J,8,FALSE),0)</f>
        <v>0</v>
      </c>
      <c r="F165">
        <f>IFERROR(VLOOKUP(A165,[1]Monitoramento_Base_somente_disp!$A:$J,9,FALSE),0)</f>
        <v>0</v>
      </c>
      <c r="G165">
        <f>IFERROR(VLOOKUP(A165,[1]Monitoramento_Base_somente_disp!$A:$J,10,FALSE),0)</f>
        <v>0</v>
      </c>
      <c r="H165">
        <f>IFERROR(VLOOKUP(A165,[2]webService!$A:$I,4,FALSE),0)</f>
        <v>0</v>
      </c>
      <c r="I165">
        <f>IFERROR(VLOOKUP(A165,[2]webService!$A:$I,5,FALSE),0)</f>
        <v>0</v>
      </c>
      <c r="J165">
        <f>IFERROR(VLOOKUP(A165,[2]webService!$A:$I,6,FALSE),0)</f>
        <v>0</v>
      </c>
      <c r="K165">
        <f>IFERROR(VLOOKUP(A165,[2]webService!$A:$I,7,FALSE),0)</f>
        <v>0</v>
      </c>
      <c r="L165">
        <f>IFERROR(VLOOKUP(A165,[2]webService!$A:$I,8,FALSE),0)</f>
        <v>0</v>
      </c>
      <c r="M165">
        <f>IFERROR(VLOOKUP(A165,[2]webService!$A:$I,9,FALSE),0)</f>
        <v>0</v>
      </c>
      <c r="N165">
        <f>IFERROR(VLOOKUP(A165,[3]soaBnafar!$A:$G,2,FALSE),0)</f>
        <v>0</v>
      </c>
      <c r="O165">
        <f>IFERROR(VLOOKUP(A165,[3]soaBnafar!$A:$G,3,FALSE),0)</f>
        <v>0</v>
      </c>
      <c r="P165">
        <f>IFERROR(VLOOKUP(A165,[3]soaBnafar!$A:$G,4,FALSE),0)</f>
        <v>0</v>
      </c>
      <c r="Q165">
        <f>IFERROR(VLOOKUP(A165,[3]soaBnafar!$A:$G,5,FALSE),0)</f>
        <v>0</v>
      </c>
      <c r="R165">
        <f>IFERROR(VLOOKUP(A165,[3]soaBnafar!$A:$G,6,FALSE),0)</f>
        <v>0</v>
      </c>
      <c r="S165">
        <f>IFERROR(VLOOKUP(A165,[3]soaBnafar!$A:$G,7,FALSE),0)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Não</v>
      </c>
      <c r="W165" t="str">
        <f t="shared" si="16"/>
        <v>Não</v>
      </c>
      <c r="X165" t="str">
        <f t="shared" si="17"/>
        <v>Não</v>
      </c>
      <c r="Y165" t="str">
        <f t="shared" si="18"/>
        <v>Não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IFERROR(VLOOKUP(A166,[2]webService!$A:$I,4,FALSE),0)</f>
        <v>0</v>
      </c>
      <c r="I166">
        <f>IFERROR(VLOOKUP(A166,[2]webService!$A:$I,5,FALSE),0)</f>
        <v>0</v>
      </c>
      <c r="J166">
        <f>IFERROR(VLOOKUP(A166,[2]webService!$A:$I,6,FALSE),0)</f>
        <v>0</v>
      </c>
      <c r="K166">
        <f>IFERROR(VLOOKUP(A166,[2]webService!$A:$I,7,FALSE),0)</f>
        <v>0</v>
      </c>
      <c r="L166">
        <f>IFERROR(VLOOKUP(A166,[2]webService!$A:$I,8,FALSE),0)</f>
        <v>0</v>
      </c>
      <c r="M166">
        <f>IFERROR(VLOOKUP(A166,[2]webService!$A:$I,9,FALSE),0)</f>
        <v>0</v>
      </c>
      <c r="N166">
        <f>IFERROR(VLOOKUP(A166,[3]soaBnafar!$A:$G,2,FALSE),0)</f>
        <v>0</v>
      </c>
      <c r="O166">
        <f>IFERROR(VLOOKUP(A166,[3]soaBnafar!$A:$G,3,FALSE),0)</f>
        <v>0</v>
      </c>
      <c r="P166">
        <f>IFERROR(VLOOKUP(A166,[3]soaBnafar!$A:$G,4,FALSE),0)</f>
        <v>0</v>
      </c>
      <c r="Q166">
        <f>IFERROR(VLOOKUP(A166,[3]soaBnafar!$A:$G,5,FALSE),0)</f>
        <v>0</v>
      </c>
      <c r="R166">
        <f>IFERROR(VLOOKUP(A166,[3]soaBnafar!$A:$G,6,FALSE),0)</f>
        <v>0</v>
      </c>
      <c r="S166">
        <f>IFERROR(VLOOKUP(A166,[3]soaBnafar!$A:$G,7,FALSE),0)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25693</v>
      </c>
      <c r="C167">
        <f>IFERROR(VLOOKUP(A167,[1]Monitoramento_Base_somente_disp!$A:$J,6,FALSE),0)</f>
        <v>15440153</v>
      </c>
      <c r="D167">
        <f>IFERROR(VLOOKUP(A167,[1]Monitoramento_Base_somente_disp!$A:$J,7,FALSE),0)</f>
        <v>0</v>
      </c>
      <c r="E167">
        <f>IFERROR(VLOOKUP(A167,[1]Monitoramento_Base_somente_disp!$A:$J,8,FALSE),0)</f>
        <v>0</v>
      </c>
      <c r="F167">
        <f>IFERROR(VLOOKUP(A167,[1]Monitoramento_Base_somente_disp!$A:$J,9,FALSE),0)</f>
        <v>0</v>
      </c>
      <c r="G167">
        <f>IFERROR(VLOOKUP(A167,[1]Monitoramento_Base_somente_disp!$A:$J,10,FALSE),0)</f>
        <v>0</v>
      </c>
      <c r="H167">
        <f>IFERROR(VLOOKUP(A167,[2]webService!$A:$I,4,FALSE),0)</f>
        <v>0</v>
      </c>
      <c r="I167">
        <f>IFERROR(VLOOKUP(A167,[2]webService!$A:$I,5,FALSE),0)</f>
        <v>0</v>
      </c>
      <c r="J167">
        <f>IFERROR(VLOOKUP(A167,[2]webService!$A:$I,6,FALSE),0)</f>
        <v>0</v>
      </c>
      <c r="K167">
        <f>IFERROR(VLOOKUP(A167,[2]webService!$A:$I,7,FALSE),0)</f>
        <v>0</v>
      </c>
      <c r="L167">
        <f>IFERROR(VLOOKUP(A167,[2]webService!$A:$I,8,FALSE),0)</f>
        <v>0</v>
      </c>
      <c r="M167">
        <f>IFERROR(VLOOKUP(A167,[2]webService!$A:$I,9,FALSE),0)</f>
        <v>0</v>
      </c>
      <c r="N167">
        <f>IFERROR(VLOOKUP(A167,[3]soaBnafar!$A:$G,2,FALSE),0)</f>
        <v>0</v>
      </c>
      <c r="O167">
        <f>IFERROR(VLOOKUP(A167,[3]soaBnafar!$A:$G,3,FALSE),0)</f>
        <v>0</v>
      </c>
      <c r="P167">
        <f>IFERROR(VLOOKUP(A167,[3]soaBnafar!$A:$G,4,FALSE),0)</f>
        <v>0</v>
      </c>
      <c r="Q167">
        <f>IFERROR(VLOOKUP(A167,[3]soaBnafar!$A:$G,5,FALSE),0)</f>
        <v>0</v>
      </c>
      <c r="R167">
        <f>IFERROR(VLOOKUP(A167,[3]soaBnafar!$A:$G,6,FALSE),0)</f>
        <v>0</v>
      </c>
      <c r="S167">
        <f>IFERROR(VLOOKUP(A167,[3]soaBnafar!$A:$G,7,FALSE),0)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Não</v>
      </c>
      <c r="W167" t="str">
        <f t="shared" si="16"/>
        <v>Não</v>
      </c>
      <c r="X167" t="str">
        <f t="shared" si="17"/>
        <v>Não</v>
      </c>
      <c r="Y167" t="str">
        <f t="shared" si="18"/>
        <v>Não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2278824</v>
      </c>
      <c r="D168">
        <f>IFERROR(VLOOKUP(A168,[1]Monitoramento_Base_somente_disp!$A:$J,7,FALSE),0)</f>
        <v>0</v>
      </c>
      <c r="E168">
        <f>IFERROR(VLOOKUP(A168,[1]Monitoramento_Base_somente_disp!$A:$J,8,FALSE),0)</f>
        <v>0</v>
      </c>
      <c r="F168">
        <f>IFERROR(VLOOKUP(A168,[1]Monitoramento_Base_somente_disp!$A:$J,9,FALSE),0)</f>
        <v>0</v>
      </c>
      <c r="G168">
        <f>IFERROR(VLOOKUP(A168,[1]Monitoramento_Base_somente_disp!$A:$J,10,FALSE),0)</f>
        <v>0</v>
      </c>
      <c r="H168">
        <f>IFERROR(VLOOKUP(A168,[2]webService!$A:$I,4,FALSE),0)</f>
        <v>0</v>
      </c>
      <c r="I168">
        <f>IFERROR(VLOOKUP(A168,[2]webService!$A:$I,5,FALSE),0)</f>
        <v>0</v>
      </c>
      <c r="J168">
        <f>IFERROR(VLOOKUP(A168,[2]webService!$A:$I,6,FALSE),0)</f>
        <v>0</v>
      </c>
      <c r="K168">
        <f>IFERROR(VLOOKUP(A168,[2]webService!$A:$I,7,FALSE),0)</f>
        <v>0</v>
      </c>
      <c r="L168">
        <f>IFERROR(VLOOKUP(A168,[2]webService!$A:$I,8,FALSE),0)</f>
        <v>0</v>
      </c>
      <c r="M168">
        <f>IFERROR(VLOOKUP(A168,[2]webService!$A:$I,9,FALSE),0)</f>
        <v>0</v>
      </c>
      <c r="N168">
        <f>IFERROR(VLOOKUP(A168,[3]soaBnafar!$A:$G,2,FALSE),0)</f>
        <v>0</v>
      </c>
      <c r="O168">
        <f>IFERROR(VLOOKUP(A168,[3]soaBnafar!$A:$G,3,FALSE),0)</f>
        <v>0</v>
      </c>
      <c r="P168">
        <f>IFERROR(VLOOKUP(A168,[3]soaBnafar!$A:$G,4,FALSE),0)</f>
        <v>0</v>
      </c>
      <c r="Q168">
        <f>IFERROR(VLOOKUP(A168,[3]soaBnafar!$A:$G,5,FALSE),0)</f>
        <v>0</v>
      </c>
      <c r="R168">
        <f>IFERROR(VLOOKUP(A168,[3]soaBnafar!$A:$G,6,FALSE),0)</f>
        <v>0</v>
      </c>
      <c r="S168">
        <f>IFERROR(VLOOKUP(A168,[3]soaBnafar!$A:$G,7,FALSE),0)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Não</v>
      </c>
      <c r="X168" t="str">
        <f t="shared" si="17"/>
        <v>Não</v>
      </c>
      <c r="Y168" t="str">
        <f t="shared" si="18"/>
        <v>Não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19526568</v>
      </c>
      <c r="D169">
        <f>IFERROR(VLOOKUP(A169,[1]Monitoramento_Base_somente_disp!$A:$J,7,FALSE),0)</f>
        <v>0</v>
      </c>
      <c r="E169">
        <f>IFERROR(VLOOKUP(A169,[1]Monitoramento_Base_somente_disp!$A:$J,8,FALSE),0)</f>
        <v>0</v>
      </c>
      <c r="F169">
        <f>IFERROR(VLOOKUP(A169,[1]Monitoramento_Base_somente_disp!$A:$J,9,FALSE),0)</f>
        <v>0</v>
      </c>
      <c r="G169">
        <f>IFERROR(VLOOKUP(A169,[1]Monitoramento_Base_somente_disp!$A:$J,10,FALSE),0)</f>
        <v>0</v>
      </c>
      <c r="H169">
        <f>IFERROR(VLOOKUP(A169,[2]webService!$A:$I,4,FALSE),0)</f>
        <v>0</v>
      </c>
      <c r="I169">
        <f>IFERROR(VLOOKUP(A169,[2]webService!$A:$I,5,FALSE),0)</f>
        <v>0</v>
      </c>
      <c r="J169">
        <f>IFERROR(VLOOKUP(A169,[2]webService!$A:$I,6,FALSE),0)</f>
        <v>0</v>
      </c>
      <c r="K169">
        <f>IFERROR(VLOOKUP(A169,[2]webService!$A:$I,7,FALSE),0)</f>
        <v>0</v>
      </c>
      <c r="L169">
        <f>IFERROR(VLOOKUP(A169,[2]webService!$A:$I,8,FALSE),0)</f>
        <v>0</v>
      </c>
      <c r="M169">
        <f>IFERROR(VLOOKUP(A169,[2]webService!$A:$I,9,FALSE),0)</f>
        <v>0</v>
      </c>
      <c r="N169">
        <f>IFERROR(VLOOKUP(A169,[3]soaBnafar!$A:$G,2,FALSE),0)</f>
        <v>0</v>
      </c>
      <c r="O169">
        <f>IFERROR(VLOOKUP(A169,[3]soaBnafar!$A:$G,3,FALSE),0)</f>
        <v>0</v>
      </c>
      <c r="P169">
        <f>IFERROR(VLOOKUP(A169,[3]soaBnafar!$A:$G,4,FALSE),0)</f>
        <v>0</v>
      </c>
      <c r="Q169">
        <f>IFERROR(VLOOKUP(A169,[3]soaBnafar!$A:$G,5,FALSE),0)</f>
        <v>0</v>
      </c>
      <c r="R169">
        <f>IFERROR(VLOOKUP(A169,[3]soaBnafar!$A:$G,6,FALSE),0)</f>
        <v>0</v>
      </c>
      <c r="S169">
        <f>IFERROR(VLOOKUP(A169,[3]soaBnafar!$A:$G,7,FALSE),0)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Não</v>
      </c>
      <c r="X169" t="str">
        <f t="shared" si="17"/>
        <v>Não</v>
      </c>
      <c r="Y169" t="str">
        <f t="shared" si="18"/>
        <v>Não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610656</v>
      </c>
      <c r="D170">
        <f>IFERROR(VLOOKUP(A170,[1]Monitoramento_Base_somente_disp!$A:$J,7,FALSE),0)</f>
        <v>0</v>
      </c>
      <c r="E170">
        <f>IFERROR(VLOOKUP(A170,[1]Monitoramento_Base_somente_disp!$A:$J,8,FALSE),0)</f>
        <v>0</v>
      </c>
      <c r="F170">
        <f>IFERROR(VLOOKUP(A170,[1]Monitoramento_Base_somente_disp!$A:$J,9,FALSE),0)</f>
        <v>0</v>
      </c>
      <c r="G170">
        <f>IFERROR(VLOOKUP(A170,[1]Monitoramento_Base_somente_disp!$A:$J,10,FALSE),0)</f>
        <v>0</v>
      </c>
      <c r="H170">
        <f>IFERROR(VLOOKUP(A170,[2]webService!$A:$I,4,FALSE),0)</f>
        <v>0</v>
      </c>
      <c r="I170">
        <f>IFERROR(VLOOKUP(A170,[2]webService!$A:$I,5,FALSE),0)</f>
        <v>0</v>
      </c>
      <c r="J170">
        <f>IFERROR(VLOOKUP(A170,[2]webService!$A:$I,6,FALSE),0)</f>
        <v>0</v>
      </c>
      <c r="K170">
        <f>IFERROR(VLOOKUP(A170,[2]webService!$A:$I,7,FALSE),0)</f>
        <v>0</v>
      </c>
      <c r="L170">
        <f>IFERROR(VLOOKUP(A170,[2]webService!$A:$I,8,FALSE),0)</f>
        <v>0</v>
      </c>
      <c r="M170">
        <f>IFERROR(VLOOKUP(A170,[2]webService!$A:$I,9,FALSE),0)</f>
        <v>0</v>
      </c>
      <c r="N170">
        <f>IFERROR(VLOOKUP(A170,[3]soaBnafar!$A:$G,2,FALSE),0)</f>
        <v>0</v>
      </c>
      <c r="O170">
        <f>IFERROR(VLOOKUP(A170,[3]soaBnafar!$A:$G,3,FALSE),0)</f>
        <v>0</v>
      </c>
      <c r="P170">
        <f>IFERROR(VLOOKUP(A170,[3]soaBnafar!$A:$G,4,FALSE),0)</f>
        <v>0</v>
      </c>
      <c r="Q170">
        <f>IFERROR(VLOOKUP(A170,[3]soaBnafar!$A:$G,5,FALSE),0)</f>
        <v>0</v>
      </c>
      <c r="R170">
        <f>IFERROR(VLOOKUP(A170,[3]soaBnafar!$A:$G,6,FALSE),0)</f>
        <v>0</v>
      </c>
      <c r="S170">
        <f>IFERROR(VLOOKUP(A170,[3]soaBnafar!$A:$G,7,FALSE),0)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Não</v>
      </c>
      <c r="X170" t="str">
        <f t="shared" si="17"/>
        <v>Não</v>
      </c>
      <c r="Y170" t="str">
        <f t="shared" si="18"/>
        <v>Não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73728</v>
      </c>
      <c r="D171">
        <f>IFERROR(VLOOKUP(A171,[1]Monitoramento_Base_somente_disp!$A:$J,7,FALSE),0)</f>
        <v>0</v>
      </c>
      <c r="E171">
        <f>IFERROR(VLOOKUP(A171,[1]Monitoramento_Base_somente_disp!$A:$J,8,FALSE),0)</f>
        <v>0</v>
      </c>
      <c r="F171">
        <f>IFERROR(VLOOKUP(A171,[1]Monitoramento_Base_somente_disp!$A:$J,9,FALSE),0)</f>
        <v>0</v>
      </c>
      <c r="G171">
        <f>IFERROR(VLOOKUP(A171,[1]Monitoramento_Base_somente_disp!$A:$J,10,FALSE),0)</f>
        <v>0</v>
      </c>
      <c r="H171">
        <f>IFERROR(VLOOKUP(A171,[2]webService!$A:$I,4,FALSE),0)</f>
        <v>0</v>
      </c>
      <c r="I171">
        <f>IFERROR(VLOOKUP(A171,[2]webService!$A:$I,5,FALSE),0)</f>
        <v>0</v>
      </c>
      <c r="J171">
        <f>IFERROR(VLOOKUP(A171,[2]webService!$A:$I,6,FALSE),0)</f>
        <v>0</v>
      </c>
      <c r="K171">
        <f>IFERROR(VLOOKUP(A171,[2]webService!$A:$I,7,FALSE),0)</f>
        <v>0</v>
      </c>
      <c r="L171">
        <f>IFERROR(VLOOKUP(A171,[2]webService!$A:$I,8,FALSE),0)</f>
        <v>0</v>
      </c>
      <c r="M171">
        <f>IFERROR(VLOOKUP(A171,[2]webService!$A:$I,9,FALSE),0)</f>
        <v>0</v>
      </c>
      <c r="N171">
        <f>IFERROR(VLOOKUP(A171,[3]soaBnafar!$A:$G,2,FALSE),0)</f>
        <v>0</v>
      </c>
      <c r="O171">
        <f>IFERROR(VLOOKUP(A171,[3]soaBnafar!$A:$G,3,FALSE),0)</f>
        <v>0</v>
      </c>
      <c r="P171">
        <f>IFERROR(VLOOKUP(A171,[3]soaBnafar!$A:$G,4,FALSE),0)</f>
        <v>0</v>
      </c>
      <c r="Q171">
        <f>IFERROR(VLOOKUP(A171,[3]soaBnafar!$A:$G,5,FALSE),0)</f>
        <v>0</v>
      </c>
      <c r="R171">
        <f>IFERROR(VLOOKUP(A171,[3]soaBnafar!$A:$G,6,FALSE),0)</f>
        <v>0</v>
      </c>
      <c r="S171">
        <f>IFERROR(VLOOKUP(A171,[3]soaBnafar!$A:$G,7,FALSE),0)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Não</v>
      </c>
      <c r="X171" t="str">
        <f t="shared" si="17"/>
        <v>Não</v>
      </c>
      <c r="Y171" t="str">
        <f t="shared" si="18"/>
        <v>Não</v>
      </c>
    </row>
    <row r="172" spans="1:25" x14ac:dyDescent="0.25">
      <c r="A172" s="5">
        <v>150550</v>
      </c>
      <c r="B172">
        <f>IFERROR(VLOOKUP(A172,[1]Monitoramento_Base_somente_disp!$A:$J,5,FALSE),0)</f>
        <v>74522</v>
      </c>
      <c r="C172">
        <f>IFERROR(VLOOKUP(A172,[1]Monitoramento_Base_somente_disp!$A:$J,6,FALSE),0)</f>
        <v>59481657</v>
      </c>
      <c r="D172">
        <f>IFERROR(VLOOKUP(A172,[1]Monitoramento_Base_somente_disp!$A:$J,7,FALSE),0)</f>
        <v>0</v>
      </c>
      <c r="E172">
        <f>IFERROR(VLOOKUP(A172,[1]Monitoramento_Base_somente_disp!$A:$J,8,FALSE),0)</f>
        <v>0</v>
      </c>
      <c r="F172">
        <f>IFERROR(VLOOKUP(A172,[1]Monitoramento_Base_somente_disp!$A:$J,9,FALSE),0)</f>
        <v>0</v>
      </c>
      <c r="G172">
        <f>IFERROR(VLOOKUP(A172,[1]Monitoramento_Base_somente_disp!$A:$J,10,FALSE),0)</f>
        <v>0</v>
      </c>
      <c r="H172">
        <f>IFERROR(VLOOKUP(A172,[2]webService!$A:$I,4,FALSE),0)</f>
        <v>0</v>
      </c>
      <c r="I172">
        <f>IFERROR(VLOOKUP(A172,[2]webService!$A:$I,5,FALSE),0)</f>
        <v>0</v>
      </c>
      <c r="J172">
        <f>IFERROR(VLOOKUP(A172,[2]webService!$A:$I,6,FALSE),0)</f>
        <v>0</v>
      </c>
      <c r="K172">
        <f>IFERROR(VLOOKUP(A172,[2]webService!$A:$I,7,FALSE),0)</f>
        <v>0</v>
      </c>
      <c r="L172">
        <f>IFERROR(VLOOKUP(A172,[2]webService!$A:$I,8,FALSE),0)</f>
        <v>0</v>
      </c>
      <c r="M172">
        <f>IFERROR(VLOOKUP(A172,[2]webService!$A:$I,9,FALSE),0)</f>
        <v>0</v>
      </c>
      <c r="N172">
        <f>IFERROR(VLOOKUP(A172,[3]soaBnafar!$A:$G,2,FALSE),0)</f>
        <v>0</v>
      </c>
      <c r="O172">
        <f>IFERROR(VLOOKUP(A172,[3]soaBnafar!$A:$G,3,FALSE),0)</f>
        <v>0</v>
      </c>
      <c r="P172">
        <f>IFERROR(VLOOKUP(A172,[3]soaBnafar!$A:$G,4,FALSE),0)</f>
        <v>0</v>
      </c>
      <c r="Q172">
        <f>IFERROR(VLOOKUP(A172,[3]soaBnafar!$A:$G,5,FALSE),0)</f>
        <v>0</v>
      </c>
      <c r="R172">
        <f>IFERROR(VLOOKUP(A172,[3]soaBnafar!$A:$G,6,FALSE),0)</f>
        <v>0</v>
      </c>
      <c r="S172">
        <f>IFERROR(VLOOKUP(A172,[3]soaBnafar!$A:$G,7,FALSE),0)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Não</v>
      </c>
      <c r="W172" t="str">
        <f t="shared" si="16"/>
        <v>Não</v>
      </c>
      <c r="X172" t="str">
        <f t="shared" si="17"/>
        <v>Não</v>
      </c>
      <c r="Y172" t="str">
        <f t="shared" si="18"/>
        <v>Não</v>
      </c>
    </row>
    <row r="173" spans="1:25" x14ac:dyDescent="0.25">
      <c r="A173" s="5">
        <v>150555</v>
      </c>
      <c r="B173">
        <f>IFERROR(VLOOKUP(A173,[1]Monitoramento_Base_somente_disp!$A:$J,5,FALSE),0)</f>
        <v>16079</v>
      </c>
      <c r="C173">
        <f>IFERROR(VLOOKUP(A173,[1]Monitoramento_Base_somente_disp!$A:$J,6,FALSE),0)</f>
        <v>1120912</v>
      </c>
      <c r="D173">
        <f>IFERROR(VLOOKUP(A173,[1]Monitoramento_Base_somente_disp!$A:$J,7,FALSE),0)</f>
        <v>0</v>
      </c>
      <c r="E173">
        <f>IFERROR(VLOOKUP(A173,[1]Monitoramento_Base_somente_disp!$A:$J,8,FALSE),0)</f>
        <v>0</v>
      </c>
      <c r="F173">
        <f>IFERROR(VLOOKUP(A173,[1]Monitoramento_Base_somente_disp!$A:$J,9,FALSE),0)</f>
        <v>0</v>
      </c>
      <c r="G173">
        <f>IFERROR(VLOOKUP(A173,[1]Monitoramento_Base_somente_disp!$A:$J,10,FALSE),0)</f>
        <v>0</v>
      </c>
      <c r="H173">
        <f>IFERROR(VLOOKUP(A173,[2]webService!$A:$I,4,FALSE),0)</f>
        <v>0</v>
      </c>
      <c r="I173">
        <f>IFERROR(VLOOKUP(A173,[2]webService!$A:$I,5,FALSE),0)</f>
        <v>0</v>
      </c>
      <c r="J173">
        <f>IFERROR(VLOOKUP(A173,[2]webService!$A:$I,6,FALSE),0)</f>
        <v>0</v>
      </c>
      <c r="K173">
        <f>IFERROR(VLOOKUP(A173,[2]webService!$A:$I,7,FALSE),0)</f>
        <v>0</v>
      </c>
      <c r="L173">
        <f>IFERROR(VLOOKUP(A173,[2]webService!$A:$I,8,FALSE),0)</f>
        <v>0</v>
      </c>
      <c r="M173">
        <f>IFERROR(VLOOKUP(A173,[2]webService!$A:$I,9,FALSE),0)</f>
        <v>0</v>
      </c>
      <c r="N173">
        <f>IFERROR(VLOOKUP(A173,[3]soaBnafar!$A:$G,2,FALSE),0)</f>
        <v>0</v>
      </c>
      <c r="O173">
        <f>IFERROR(VLOOKUP(A173,[3]soaBnafar!$A:$G,3,FALSE),0)</f>
        <v>0</v>
      </c>
      <c r="P173">
        <f>IFERROR(VLOOKUP(A173,[3]soaBnafar!$A:$G,4,FALSE),0)</f>
        <v>0</v>
      </c>
      <c r="Q173">
        <f>IFERROR(VLOOKUP(A173,[3]soaBnafar!$A:$G,5,FALSE),0)</f>
        <v>0</v>
      </c>
      <c r="R173">
        <f>IFERROR(VLOOKUP(A173,[3]soaBnafar!$A:$G,6,FALSE),0)</f>
        <v>0</v>
      </c>
      <c r="S173">
        <f>IFERROR(VLOOKUP(A173,[3]soaBnafar!$A:$G,7,FALSE),0)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Não</v>
      </c>
      <c r="W173" t="str">
        <f t="shared" si="16"/>
        <v>Não</v>
      </c>
      <c r="X173" t="str">
        <f t="shared" si="17"/>
        <v>Não</v>
      </c>
      <c r="Y173" t="str">
        <f t="shared" si="18"/>
        <v>Não</v>
      </c>
    </row>
    <row r="174" spans="1:25" x14ac:dyDescent="0.25">
      <c r="A174" s="5">
        <v>150563</v>
      </c>
      <c r="B174">
        <f>IFERROR(VLOOKUP(A174,[1]Monitoramento_Base_somente_disp!$A:$J,5,FALSE),0)</f>
        <v>6543</v>
      </c>
      <c r="C174">
        <f>IFERROR(VLOOKUP(A174,[1]Monitoramento_Base_somente_disp!$A:$J,6,FALSE),0)</f>
        <v>3183751</v>
      </c>
      <c r="D174">
        <f>IFERROR(VLOOKUP(A174,[1]Monitoramento_Base_somente_disp!$A:$J,7,FALSE),0)</f>
        <v>0</v>
      </c>
      <c r="E174">
        <f>IFERROR(VLOOKUP(A174,[1]Monitoramento_Base_somente_disp!$A:$J,8,FALSE),0)</f>
        <v>0</v>
      </c>
      <c r="F174">
        <f>IFERROR(VLOOKUP(A174,[1]Monitoramento_Base_somente_disp!$A:$J,9,FALSE),0)</f>
        <v>0</v>
      </c>
      <c r="G174">
        <f>IFERROR(VLOOKUP(A174,[1]Monitoramento_Base_somente_disp!$A:$J,10,FALSE),0)</f>
        <v>0</v>
      </c>
      <c r="H174">
        <f>IFERROR(VLOOKUP(A174,[2]webService!$A:$I,4,FALSE),0)</f>
        <v>0</v>
      </c>
      <c r="I174">
        <f>IFERROR(VLOOKUP(A174,[2]webService!$A:$I,5,FALSE),0)</f>
        <v>0</v>
      </c>
      <c r="J174">
        <f>IFERROR(VLOOKUP(A174,[2]webService!$A:$I,6,FALSE),0)</f>
        <v>0</v>
      </c>
      <c r="K174">
        <f>IFERROR(VLOOKUP(A174,[2]webService!$A:$I,7,FALSE),0)</f>
        <v>0</v>
      </c>
      <c r="L174">
        <f>IFERROR(VLOOKUP(A174,[2]webService!$A:$I,8,FALSE),0)</f>
        <v>0</v>
      </c>
      <c r="M174">
        <f>IFERROR(VLOOKUP(A174,[2]webService!$A:$I,9,FALSE),0)</f>
        <v>0</v>
      </c>
      <c r="N174">
        <f>IFERROR(VLOOKUP(A174,[3]soaBnafar!$A:$G,2,FALSE),0)</f>
        <v>0</v>
      </c>
      <c r="O174">
        <f>IFERROR(VLOOKUP(A174,[3]soaBnafar!$A:$G,3,FALSE),0)</f>
        <v>0</v>
      </c>
      <c r="P174">
        <f>IFERROR(VLOOKUP(A174,[3]soaBnafar!$A:$G,4,FALSE),0)</f>
        <v>0</v>
      </c>
      <c r="Q174">
        <f>IFERROR(VLOOKUP(A174,[3]soaBnafar!$A:$G,5,FALSE),0)</f>
        <v>0</v>
      </c>
      <c r="R174">
        <f>IFERROR(VLOOKUP(A174,[3]soaBnafar!$A:$G,6,FALSE),0)</f>
        <v>0</v>
      </c>
      <c r="S174">
        <f>IFERROR(VLOOKUP(A174,[3]soaBnafar!$A:$G,7,FALSE),0)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Não</v>
      </c>
      <c r="W174" t="str">
        <f t="shared" si="16"/>
        <v>Não</v>
      </c>
      <c r="X174" t="str">
        <f t="shared" si="17"/>
        <v>Não</v>
      </c>
      <c r="Y174" t="str">
        <f t="shared" si="18"/>
        <v>Não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64680</v>
      </c>
      <c r="D175">
        <f>IFERROR(VLOOKUP(A175,[1]Monitoramento_Base_somente_disp!$A:$J,7,FALSE),0)</f>
        <v>0</v>
      </c>
      <c r="E175">
        <f>IFERROR(VLOOKUP(A175,[1]Monitoramento_Base_somente_disp!$A:$J,8,FALSE),0)</f>
        <v>0</v>
      </c>
      <c r="F175">
        <f>IFERROR(VLOOKUP(A175,[1]Monitoramento_Base_somente_disp!$A:$J,9,FALSE),0)</f>
        <v>0</v>
      </c>
      <c r="G175">
        <f>IFERROR(VLOOKUP(A175,[1]Monitoramento_Base_somente_disp!$A:$J,10,FALSE),0)</f>
        <v>0</v>
      </c>
      <c r="H175">
        <f>IFERROR(VLOOKUP(A175,[2]webService!$A:$I,4,FALSE),0)</f>
        <v>0</v>
      </c>
      <c r="I175">
        <f>IFERROR(VLOOKUP(A175,[2]webService!$A:$I,5,FALSE),0)</f>
        <v>0</v>
      </c>
      <c r="J175">
        <f>IFERROR(VLOOKUP(A175,[2]webService!$A:$I,6,FALSE),0)</f>
        <v>0</v>
      </c>
      <c r="K175">
        <f>IFERROR(VLOOKUP(A175,[2]webService!$A:$I,7,FALSE),0)</f>
        <v>0</v>
      </c>
      <c r="L175">
        <f>IFERROR(VLOOKUP(A175,[2]webService!$A:$I,8,FALSE),0)</f>
        <v>0</v>
      </c>
      <c r="M175">
        <f>IFERROR(VLOOKUP(A175,[2]webService!$A:$I,9,FALSE),0)</f>
        <v>0</v>
      </c>
      <c r="N175">
        <f>IFERROR(VLOOKUP(A175,[3]soaBnafar!$A:$G,2,FALSE),0)</f>
        <v>0</v>
      </c>
      <c r="O175">
        <f>IFERROR(VLOOKUP(A175,[3]soaBnafar!$A:$G,3,FALSE),0)</f>
        <v>0</v>
      </c>
      <c r="P175">
        <f>IFERROR(VLOOKUP(A175,[3]soaBnafar!$A:$G,4,FALSE),0)</f>
        <v>0</v>
      </c>
      <c r="Q175">
        <f>IFERROR(VLOOKUP(A175,[3]soaBnafar!$A:$G,5,FALSE),0)</f>
        <v>0</v>
      </c>
      <c r="R175">
        <f>IFERROR(VLOOKUP(A175,[3]soaBnafar!$A:$G,6,FALSE),0)</f>
        <v>0</v>
      </c>
      <c r="S175">
        <f>IFERROR(VLOOKUP(A175,[3]soaBnafar!$A:$G,7,FALSE),0)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Não</v>
      </c>
      <c r="X175" t="str">
        <f t="shared" si="17"/>
        <v>Não</v>
      </c>
      <c r="Y175" t="str">
        <f t="shared" si="18"/>
        <v>Não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IFERROR(VLOOKUP(A176,[2]webService!$A:$I,4,FALSE),0)</f>
        <v>0</v>
      </c>
      <c r="I176">
        <f>IFERROR(VLOOKUP(A176,[2]webService!$A:$I,5,FALSE),0)</f>
        <v>0</v>
      </c>
      <c r="J176">
        <f>IFERROR(VLOOKUP(A176,[2]webService!$A:$I,6,FALSE),0)</f>
        <v>0</v>
      </c>
      <c r="K176">
        <f>IFERROR(VLOOKUP(A176,[2]webService!$A:$I,7,FALSE),0)</f>
        <v>0</v>
      </c>
      <c r="L176">
        <f>IFERROR(VLOOKUP(A176,[2]webService!$A:$I,8,FALSE),0)</f>
        <v>0</v>
      </c>
      <c r="M176">
        <f>IFERROR(VLOOKUP(A176,[2]webService!$A:$I,9,FALSE),0)</f>
        <v>0</v>
      </c>
      <c r="N176">
        <f>IFERROR(VLOOKUP(A176,[3]soaBnafar!$A:$G,2,FALSE),0)</f>
        <v>0</v>
      </c>
      <c r="O176">
        <f>IFERROR(VLOOKUP(A176,[3]soaBnafar!$A:$G,3,FALSE),0)</f>
        <v>0</v>
      </c>
      <c r="P176">
        <f>IFERROR(VLOOKUP(A176,[3]soaBnafar!$A:$G,4,FALSE),0)</f>
        <v>0</v>
      </c>
      <c r="Q176">
        <f>IFERROR(VLOOKUP(A176,[3]soaBnafar!$A:$G,5,FALSE),0)</f>
        <v>0</v>
      </c>
      <c r="R176">
        <f>IFERROR(VLOOKUP(A176,[3]soaBnafar!$A:$G,6,FALSE),0)</f>
        <v>0</v>
      </c>
      <c r="S176">
        <f>IFERROR(VLOOKUP(A176,[3]soaBnafar!$A:$G,7,FALSE),0)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IFERROR(VLOOKUP(A177,[2]webService!$A:$I,4,FALSE),0)</f>
        <v>0</v>
      </c>
      <c r="I177">
        <f>IFERROR(VLOOKUP(A177,[2]webService!$A:$I,5,FALSE),0)</f>
        <v>0</v>
      </c>
      <c r="J177">
        <f>IFERROR(VLOOKUP(A177,[2]webService!$A:$I,6,FALSE),0)</f>
        <v>0</v>
      </c>
      <c r="K177">
        <f>IFERROR(VLOOKUP(A177,[2]webService!$A:$I,7,FALSE),0)</f>
        <v>0</v>
      </c>
      <c r="L177">
        <f>IFERROR(VLOOKUP(A177,[2]webService!$A:$I,8,FALSE),0)</f>
        <v>0</v>
      </c>
      <c r="M177">
        <f>IFERROR(VLOOKUP(A177,[2]webService!$A:$I,9,FALSE),0)</f>
        <v>0</v>
      </c>
      <c r="N177">
        <f>IFERROR(VLOOKUP(A177,[3]soaBnafar!$A:$G,2,FALSE),0)</f>
        <v>0</v>
      </c>
      <c r="O177">
        <f>IFERROR(VLOOKUP(A177,[3]soaBnafar!$A:$G,3,FALSE),0)</f>
        <v>0</v>
      </c>
      <c r="P177">
        <f>IFERROR(VLOOKUP(A177,[3]soaBnafar!$A:$G,4,FALSE),0)</f>
        <v>0</v>
      </c>
      <c r="Q177">
        <f>IFERROR(VLOOKUP(A177,[3]soaBnafar!$A:$G,5,FALSE),0)</f>
        <v>0</v>
      </c>
      <c r="R177">
        <f>IFERROR(VLOOKUP(A177,[3]soaBnafar!$A:$G,6,FALSE),0)</f>
        <v>0</v>
      </c>
      <c r="S177">
        <f>IFERROR(VLOOKUP(A177,[3]soaBnafar!$A:$G,7,FALSE),0)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7013134</v>
      </c>
      <c r="D178">
        <f>IFERROR(VLOOKUP(A178,[1]Monitoramento_Base_somente_disp!$A:$J,7,FALSE),0)</f>
        <v>0</v>
      </c>
      <c r="E178">
        <f>IFERROR(VLOOKUP(A178,[1]Monitoramento_Base_somente_disp!$A:$J,8,FALSE),0)</f>
        <v>0</v>
      </c>
      <c r="F178">
        <f>IFERROR(VLOOKUP(A178,[1]Monitoramento_Base_somente_disp!$A:$J,9,FALSE),0)</f>
        <v>0</v>
      </c>
      <c r="G178">
        <f>IFERROR(VLOOKUP(A178,[1]Monitoramento_Base_somente_disp!$A:$J,10,FALSE),0)</f>
        <v>0</v>
      </c>
      <c r="H178">
        <f>IFERROR(VLOOKUP(A178,[2]webService!$A:$I,4,FALSE),0)</f>
        <v>0</v>
      </c>
      <c r="I178">
        <f>IFERROR(VLOOKUP(A178,[2]webService!$A:$I,5,FALSE),0)</f>
        <v>0</v>
      </c>
      <c r="J178">
        <f>IFERROR(VLOOKUP(A178,[2]webService!$A:$I,6,FALSE),0)</f>
        <v>0</v>
      </c>
      <c r="K178">
        <f>IFERROR(VLOOKUP(A178,[2]webService!$A:$I,7,FALSE),0)</f>
        <v>0</v>
      </c>
      <c r="L178">
        <f>IFERROR(VLOOKUP(A178,[2]webService!$A:$I,8,FALSE),0)</f>
        <v>0</v>
      </c>
      <c r="M178">
        <f>IFERROR(VLOOKUP(A178,[2]webService!$A:$I,9,FALSE),0)</f>
        <v>0</v>
      </c>
      <c r="N178">
        <f>IFERROR(VLOOKUP(A178,[3]soaBnafar!$A:$G,2,FALSE),0)</f>
        <v>0</v>
      </c>
      <c r="O178">
        <f>IFERROR(VLOOKUP(A178,[3]soaBnafar!$A:$G,3,FALSE),0)</f>
        <v>0</v>
      </c>
      <c r="P178">
        <f>IFERROR(VLOOKUP(A178,[3]soaBnafar!$A:$G,4,FALSE),0)</f>
        <v>0</v>
      </c>
      <c r="Q178">
        <f>IFERROR(VLOOKUP(A178,[3]soaBnafar!$A:$G,5,FALSE),0)</f>
        <v>0</v>
      </c>
      <c r="R178">
        <f>IFERROR(VLOOKUP(A178,[3]soaBnafar!$A:$G,6,FALSE),0)</f>
        <v>0</v>
      </c>
      <c r="S178">
        <f>IFERROR(VLOOKUP(A178,[3]soaBnafar!$A:$G,7,FALSE),0)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Não</v>
      </c>
      <c r="X178" t="str">
        <f t="shared" si="17"/>
        <v>Não</v>
      </c>
      <c r="Y178" t="str">
        <f t="shared" si="18"/>
        <v>Não</v>
      </c>
    </row>
    <row r="179" spans="1:25" x14ac:dyDescent="0.25">
      <c r="A179" s="5">
        <v>150610</v>
      </c>
      <c r="B179">
        <f>IFERROR(VLOOKUP(A179,[1]Monitoramento_Base_somente_disp!$A:$J,5,FALSE),0)</f>
        <v>8598</v>
      </c>
      <c r="C179">
        <f>IFERROR(VLOOKUP(A179,[1]Monitoramento_Base_somente_disp!$A:$J,6,FALSE),0)</f>
        <v>4066746</v>
      </c>
      <c r="D179">
        <f>IFERROR(VLOOKUP(A179,[1]Monitoramento_Base_somente_disp!$A:$J,7,FALSE),0)</f>
        <v>0</v>
      </c>
      <c r="E179">
        <f>IFERROR(VLOOKUP(A179,[1]Monitoramento_Base_somente_disp!$A:$J,8,FALSE),0)</f>
        <v>0</v>
      </c>
      <c r="F179">
        <f>IFERROR(VLOOKUP(A179,[1]Monitoramento_Base_somente_disp!$A:$J,9,FALSE),0)</f>
        <v>0</v>
      </c>
      <c r="G179">
        <f>IFERROR(VLOOKUP(A179,[1]Monitoramento_Base_somente_disp!$A:$J,10,FALSE),0)</f>
        <v>0</v>
      </c>
      <c r="H179">
        <f>IFERROR(VLOOKUP(A179,[2]webService!$A:$I,4,FALSE),0)</f>
        <v>0</v>
      </c>
      <c r="I179">
        <f>IFERROR(VLOOKUP(A179,[2]webService!$A:$I,5,FALSE),0)</f>
        <v>0</v>
      </c>
      <c r="J179">
        <f>IFERROR(VLOOKUP(A179,[2]webService!$A:$I,6,FALSE),0)</f>
        <v>0</v>
      </c>
      <c r="K179">
        <f>IFERROR(VLOOKUP(A179,[2]webService!$A:$I,7,FALSE),0)</f>
        <v>0</v>
      </c>
      <c r="L179">
        <f>IFERROR(VLOOKUP(A179,[2]webService!$A:$I,8,FALSE),0)</f>
        <v>0</v>
      </c>
      <c r="M179">
        <f>IFERROR(VLOOKUP(A179,[2]webService!$A:$I,9,FALSE),0)</f>
        <v>0</v>
      </c>
      <c r="N179">
        <f>IFERROR(VLOOKUP(A179,[3]soaBnafar!$A:$G,2,FALSE),0)</f>
        <v>0</v>
      </c>
      <c r="O179">
        <f>IFERROR(VLOOKUP(A179,[3]soaBnafar!$A:$G,3,FALSE),0)</f>
        <v>0</v>
      </c>
      <c r="P179">
        <f>IFERROR(VLOOKUP(A179,[3]soaBnafar!$A:$G,4,FALSE),0)</f>
        <v>0</v>
      </c>
      <c r="Q179">
        <f>IFERROR(VLOOKUP(A179,[3]soaBnafar!$A:$G,5,FALSE),0)</f>
        <v>0</v>
      </c>
      <c r="R179">
        <f>IFERROR(VLOOKUP(A179,[3]soaBnafar!$A:$G,6,FALSE),0)</f>
        <v>0</v>
      </c>
      <c r="S179">
        <f>IFERROR(VLOOKUP(A179,[3]soaBnafar!$A:$G,7,FALSE),0)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Não</v>
      </c>
      <c r="W179" t="str">
        <f t="shared" si="16"/>
        <v>Não</v>
      </c>
      <c r="X179" t="str">
        <f t="shared" si="17"/>
        <v>Não</v>
      </c>
      <c r="Y179" t="str">
        <f t="shared" si="18"/>
        <v>Não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IFERROR(VLOOKUP(A180,[2]webService!$A:$I,4,FALSE),0)</f>
        <v>0</v>
      </c>
      <c r="I180">
        <f>IFERROR(VLOOKUP(A180,[2]webService!$A:$I,5,FALSE),0)</f>
        <v>0</v>
      </c>
      <c r="J180">
        <f>IFERROR(VLOOKUP(A180,[2]webService!$A:$I,6,FALSE),0)</f>
        <v>0</v>
      </c>
      <c r="K180">
        <f>IFERROR(VLOOKUP(A180,[2]webService!$A:$I,7,FALSE),0)</f>
        <v>0</v>
      </c>
      <c r="L180">
        <f>IFERROR(VLOOKUP(A180,[2]webService!$A:$I,8,FALSE),0)</f>
        <v>0</v>
      </c>
      <c r="M180">
        <f>IFERROR(VLOOKUP(A180,[2]webService!$A:$I,9,FALSE),0)</f>
        <v>0</v>
      </c>
      <c r="N180">
        <f>IFERROR(VLOOKUP(A180,[3]soaBnafar!$A:$G,2,FALSE),0)</f>
        <v>0</v>
      </c>
      <c r="O180">
        <f>IFERROR(VLOOKUP(A180,[3]soaBnafar!$A:$G,3,FALSE),0)</f>
        <v>0</v>
      </c>
      <c r="P180">
        <f>IFERROR(VLOOKUP(A180,[3]soaBnafar!$A:$G,4,FALSE),0)</f>
        <v>0</v>
      </c>
      <c r="Q180">
        <f>IFERROR(VLOOKUP(A180,[3]soaBnafar!$A:$G,5,FALSE),0)</f>
        <v>0</v>
      </c>
      <c r="R180">
        <f>IFERROR(VLOOKUP(A180,[3]soaBnafar!$A:$G,6,FALSE),0)</f>
        <v>0</v>
      </c>
      <c r="S180">
        <f>IFERROR(VLOOKUP(A180,[3]soaBnafar!$A:$G,7,FALSE),0)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1222266</v>
      </c>
      <c r="D181">
        <f>IFERROR(VLOOKUP(A181,[1]Monitoramento_Base_somente_disp!$A:$J,7,FALSE),0)</f>
        <v>0</v>
      </c>
      <c r="E181">
        <f>IFERROR(VLOOKUP(A181,[1]Monitoramento_Base_somente_disp!$A:$J,8,FALSE),0)</f>
        <v>0</v>
      </c>
      <c r="F181">
        <f>IFERROR(VLOOKUP(A181,[1]Monitoramento_Base_somente_disp!$A:$J,9,FALSE),0)</f>
        <v>0</v>
      </c>
      <c r="G181">
        <f>IFERROR(VLOOKUP(A181,[1]Monitoramento_Base_somente_disp!$A:$J,10,FALSE),0)</f>
        <v>0</v>
      </c>
      <c r="H181">
        <f>IFERROR(VLOOKUP(A181,[2]webService!$A:$I,4,FALSE),0)</f>
        <v>0</v>
      </c>
      <c r="I181">
        <f>IFERROR(VLOOKUP(A181,[2]webService!$A:$I,5,FALSE),0)</f>
        <v>0</v>
      </c>
      <c r="J181">
        <f>IFERROR(VLOOKUP(A181,[2]webService!$A:$I,6,FALSE),0)</f>
        <v>0</v>
      </c>
      <c r="K181">
        <f>IFERROR(VLOOKUP(A181,[2]webService!$A:$I,7,FALSE),0)</f>
        <v>0</v>
      </c>
      <c r="L181">
        <f>IFERROR(VLOOKUP(A181,[2]webService!$A:$I,8,FALSE),0)</f>
        <v>0</v>
      </c>
      <c r="M181">
        <f>IFERROR(VLOOKUP(A181,[2]webService!$A:$I,9,FALSE),0)</f>
        <v>0</v>
      </c>
      <c r="N181">
        <f>IFERROR(VLOOKUP(A181,[3]soaBnafar!$A:$G,2,FALSE),0)</f>
        <v>0</v>
      </c>
      <c r="O181">
        <f>IFERROR(VLOOKUP(A181,[3]soaBnafar!$A:$G,3,FALSE),0)</f>
        <v>0</v>
      </c>
      <c r="P181">
        <f>IFERROR(VLOOKUP(A181,[3]soaBnafar!$A:$G,4,FALSE),0)</f>
        <v>0</v>
      </c>
      <c r="Q181">
        <f>IFERROR(VLOOKUP(A181,[3]soaBnafar!$A:$G,5,FALSE),0)</f>
        <v>0</v>
      </c>
      <c r="R181">
        <f>IFERROR(VLOOKUP(A181,[3]soaBnafar!$A:$G,6,FALSE),0)</f>
        <v>0</v>
      </c>
      <c r="S181">
        <f>IFERROR(VLOOKUP(A181,[3]soaBnafar!$A:$G,7,FALSE),0)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Não</v>
      </c>
      <c r="X181" t="str">
        <f t="shared" si="17"/>
        <v>Não</v>
      </c>
      <c r="Y181" t="str">
        <f t="shared" si="18"/>
        <v>Não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IFERROR(VLOOKUP(A182,[2]webService!$A:$I,4,FALSE),0)</f>
        <v>0</v>
      </c>
      <c r="I182">
        <f>IFERROR(VLOOKUP(A182,[2]webService!$A:$I,5,FALSE),0)</f>
        <v>0</v>
      </c>
      <c r="J182">
        <f>IFERROR(VLOOKUP(A182,[2]webService!$A:$I,6,FALSE),0)</f>
        <v>0</v>
      </c>
      <c r="K182">
        <f>IFERROR(VLOOKUP(A182,[2]webService!$A:$I,7,FALSE),0)</f>
        <v>0</v>
      </c>
      <c r="L182">
        <f>IFERROR(VLOOKUP(A182,[2]webService!$A:$I,8,FALSE),0)</f>
        <v>0</v>
      </c>
      <c r="M182">
        <f>IFERROR(VLOOKUP(A182,[2]webService!$A:$I,9,FALSE),0)</f>
        <v>0</v>
      </c>
      <c r="N182">
        <f>IFERROR(VLOOKUP(A182,[3]soaBnafar!$A:$G,2,FALSE),0)</f>
        <v>0</v>
      </c>
      <c r="O182">
        <f>IFERROR(VLOOKUP(A182,[3]soaBnafar!$A:$G,3,FALSE),0)</f>
        <v>0</v>
      </c>
      <c r="P182">
        <f>IFERROR(VLOOKUP(A182,[3]soaBnafar!$A:$G,4,FALSE),0)</f>
        <v>0</v>
      </c>
      <c r="Q182">
        <f>IFERROR(VLOOKUP(A182,[3]soaBnafar!$A:$G,5,FALSE),0)</f>
        <v>0</v>
      </c>
      <c r="R182">
        <f>IFERROR(VLOOKUP(A182,[3]soaBnafar!$A:$G,6,FALSE),0)</f>
        <v>0</v>
      </c>
      <c r="S182">
        <f>IFERROR(VLOOKUP(A182,[3]soaBnafar!$A:$G,7,FALSE),0)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IFERROR(VLOOKUP(A183,[2]webService!$A:$I,4,FALSE),0)</f>
        <v>0</v>
      </c>
      <c r="I183">
        <f>IFERROR(VLOOKUP(A183,[2]webService!$A:$I,5,FALSE),0)</f>
        <v>0</v>
      </c>
      <c r="J183">
        <f>IFERROR(VLOOKUP(A183,[2]webService!$A:$I,6,FALSE),0)</f>
        <v>0</v>
      </c>
      <c r="K183">
        <f>IFERROR(VLOOKUP(A183,[2]webService!$A:$I,7,FALSE),0)</f>
        <v>0</v>
      </c>
      <c r="L183">
        <f>IFERROR(VLOOKUP(A183,[2]webService!$A:$I,8,FALSE),0)</f>
        <v>0</v>
      </c>
      <c r="M183">
        <f>IFERROR(VLOOKUP(A183,[2]webService!$A:$I,9,FALSE),0)</f>
        <v>0</v>
      </c>
      <c r="N183">
        <f>IFERROR(VLOOKUP(A183,[3]soaBnafar!$A:$G,2,FALSE),0)</f>
        <v>0</v>
      </c>
      <c r="O183">
        <f>IFERROR(VLOOKUP(A183,[3]soaBnafar!$A:$G,3,FALSE),0)</f>
        <v>0</v>
      </c>
      <c r="P183">
        <f>IFERROR(VLOOKUP(A183,[3]soaBnafar!$A:$G,4,FALSE),0)</f>
        <v>0</v>
      </c>
      <c r="Q183">
        <f>IFERROR(VLOOKUP(A183,[3]soaBnafar!$A:$G,5,FALSE),0)</f>
        <v>0</v>
      </c>
      <c r="R183">
        <f>IFERROR(VLOOKUP(A183,[3]soaBnafar!$A:$G,6,FALSE),0)</f>
        <v>0</v>
      </c>
      <c r="S183">
        <f>IFERROR(VLOOKUP(A183,[3]soaBnafar!$A:$G,7,FALSE),0)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IFERROR(VLOOKUP(A184,[2]webService!$A:$I,4,FALSE),0)</f>
        <v>0</v>
      </c>
      <c r="I184">
        <f>IFERROR(VLOOKUP(A184,[2]webService!$A:$I,5,FALSE),0)</f>
        <v>0</v>
      </c>
      <c r="J184">
        <f>IFERROR(VLOOKUP(A184,[2]webService!$A:$I,6,FALSE),0)</f>
        <v>0</v>
      </c>
      <c r="K184">
        <f>IFERROR(VLOOKUP(A184,[2]webService!$A:$I,7,FALSE),0)</f>
        <v>0</v>
      </c>
      <c r="L184">
        <f>IFERROR(VLOOKUP(A184,[2]webService!$A:$I,8,FALSE),0)</f>
        <v>0</v>
      </c>
      <c r="M184">
        <f>IFERROR(VLOOKUP(A184,[2]webService!$A:$I,9,FALSE),0)</f>
        <v>0</v>
      </c>
      <c r="N184">
        <f>IFERROR(VLOOKUP(A184,[3]soaBnafar!$A:$G,2,FALSE),0)</f>
        <v>0</v>
      </c>
      <c r="O184">
        <f>IFERROR(VLOOKUP(A184,[3]soaBnafar!$A:$G,3,FALSE),0)</f>
        <v>0</v>
      </c>
      <c r="P184">
        <f>IFERROR(VLOOKUP(A184,[3]soaBnafar!$A:$G,4,FALSE),0)</f>
        <v>0</v>
      </c>
      <c r="Q184">
        <f>IFERROR(VLOOKUP(A184,[3]soaBnafar!$A:$G,5,FALSE),0)</f>
        <v>0</v>
      </c>
      <c r="R184">
        <f>IFERROR(VLOOKUP(A184,[3]soaBnafar!$A:$G,6,FALSE),0)</f>
        <v>0</v>
      </c>
      <c r="S184">
        <f>IFERROR(VLOOKUP(A184,[3]soaBnafar!$A:$G,7,FALSE),0)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818862</v>
      </c>
      <c r="D185">
        <f>IFERROR(VLOOKUP(A185,[1]Monitoramento_Base_somente_disp!$A:$J,7,FALSE),0)</f>
        <v>0</v>
      </c>
      <c r="E185">
        <f>IFERROR(VLOOKUP(A185,[1]Monitoramento_Base_somente_disp!$A:$J,8,FALSE),0)</f>
        <v>0</v>
      </c>
      <c r="F185">
        <f>IFERROR(VLOOKUP(A185,[1]Monitoramento_Base_somente_disp!$A:$J,9,FALSE),0)</f>
        <v>0</v>
      </c>
      <c r="G185">
        <f>IFERROR(VLOOKUP(A185,[1]Monitoramento_Base_somente_disp!$A:$J,10,FALSE),0)</f>
        <v>0</v>
      </c>
      <c r="H185">
        <f>IFERROR(VLOOKUP(A185,[2]webService!$A:$I,4,FALSE),0)</f>
        <v>0</v>
      </c>
      <c r="I185">
        <f>IFERROR(VLOOKUP(A185,[2]webService!$A:$I,5,FALSE),0)</f>
        <v>0</v>
      </c>
      <c r="J185">
        <f>IFERROR(VLOOKUP(A185,[2]webService!$A:$I,6,FALSE),0)</f>
        <v>0</v>
      </c>
      <c r="K185">
        <f>IFERROR(VLOOKUP(A185,[2]webService!$A:$I,7,FALSE),0)</f>
        <v>0</v>
      </c>
      <c r="L185">
        <f>IFERROR(VLOOKUP(A185,[2]webService!$A:$I,8,FALSE),0)</f>
        <v>0</v>
      </c>
      <c r="M185">
        <f>IFERROR(VLOOKUP(A185,[2]webService!$A:$I,9,FALSE),0)</f>
        <v>0</v>
      </c>
      <c r="N185">
        <f>IFERROR(VLOOKUP(A185,[3]soaBnafar!$A:$G,2,FALSE),0)</f>
        <v>0</v>
      </c>
      <c r="O185">
        <f>IFERROR(VLOOKUP(A185,[3]soaBnafar!$A:$G,3,FALSE),0)</f>
        <v>0</v>
      </c>
      <c r="P185">
        <f>IFERROR(VLOOKUP(A185,[3]soaBnafar!$A:$G,4,FALSE),0)</f>
        <v>0</v>
      </c>
      <c r="Q185">
        <f>IFERROR(VLOOKUP(A185,[3]soaBnafar!$A:$G,5,FALSE),0)</f>
        <v>0</v>
      </c>
      <c r="R185">
        <f>IFERROR(VLOOKUP(A185,[3]soaBnafar!$A:$G,6,FALSE),0)</f>
        <v>0</v>
      </c>
      <c r="S185">
        <f>IFERROR(VLOOKUP(A185,[3]soaBnafar!$A:$G,7,FALSE),0)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Não</v>
      </c>
      <c r="X185" t="str">
        <f t="shared" si="17"/>
        <v>Não</v>
      </c>
      <c r="Y185" t="str">
        <f t="shared" si="18"/>
        <v>Não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6524022</v>
      </c>
      <c r="D186">
        <f>IFERROR(VLOOKUP(A186,[1]Monitoramento_Base_somente_disp!$A:$J,7,FALSE),0)</f>
        <v>0</v>
      </c>
      <c r="E186">
        <f>IFERROR(VLOOKUP(A186,[1]Monitoramento_Base_somente_disp!$A:$J,8,FALSE),0)</f>
        <v>0</v>
      </c>
      <c r="F186">
        <f>IFERROR(VLOOKUP(A186,[1]Monitoramento_Base_somente_disp!$A:$J,9,FALSE),0)</f>
        <v>0</v>
      </c>
      <c r="G186">
        <f>IFERROR(VLOOKUP(A186,[1]Monitoramento_Base_somente_disp!$A:$J,10,FALSE),0)</f>
        <v>0</v>
      </c>
      <c r="H186">
        <f>IFERROR(VLOOKUP(A186,[2]webService!$A:$I,4,FALSE),0)</f>
        <v>0</v>
      </c>
      <c r="I186">
        <f>IFERROR(VLOOKUP(A186,[2]webService!$A:$I,5,FALSE),0)</f>
        <v>0</v>
      </c>
      <c r="J186">
        <f>IFERROR(VLOOKUP(A186,[2]webService!$A:$I,6,FALSE),0)</f>
        <v>0</v>
      </c>
      <c r="K186">
        <f>IFERROR(VLOOKUP(A186,[2]webService!$A:$I,7,FALSE),0)</f>
        <v>0</v>
      </c>
      <c r="L186">
        <f>IFERROR(VLOOKUP(A186,[2]webService!$A:$I,8,FALSE),0)</f>
        <v>0</v>
      </c>
      <c r="M186">
        <f>IFERROR(VLOOKUP(A186,[2]webService!$A:$I,9,FALSE),0)</f>
        <v>0</v>
      </c>
      <c r="N186">
        <f>IFERROR(VLOOKUP(A186,[3]soaBnafar!$A:$G,2,FALSE),0)</f>
        <v>0</v>
      </c>
      <c r="O186">
        <f>IFERROR(VLOOKUP(A186,[3]soaBnafar!$A:$G,3,FALSE),0)</f>
        <v>0</v>
      </c>
      <c r="P186">
        <f>IFERROR(VLOOKUP(A186,[3]soaBnafar!$A:$G,4,FALSE),0)</f>
        <v>0</v>
      </c>
      <c r="Q186">
        <f>IFERROR(VLOOKUP(A186,[3]soaBnafar!$A:$G,5,FALSE),0)</f>
        <v>0</v>
      </c>
      <c r="R186">
        <f>IFERROR(VLOOKUP(A186,[3]soaBnafar!$A:$G,6,FALSE),0)</f>
        <v>0</v>
      </c>
      <c r="S186">
        <f>IFERROR(VLOOKUP(A186,[3]soaBnafar!$A:$G,7,FALSE),0)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Não</v>
      </c>
      <c r="X186" t="str">
        <f t="shared" si="17"/>
        <v>Não</v>
      </c>
      <c r="Y186" t="str">
        <f t="shared" si="18"/>
        <v>Não</v>
      </c>
    </row>
    <row r="187" spans="1:25" x14ac:dyDescent="0.25">
      <c r="A187" s="5">
        <v>150670</v>
      </c>
      <c r="B187">
        <f>IFERROR(VLOOKUP(A187,[1]Monitoramento_Base_somente_disp!$A:$J,5,FALSE),0)</f>
        <v>78425</v>
      </c>
      <c r="C187">
        <f>IFERROR(VLOOKUP(A187,[1]Monitoramento_Base_somente_disp!$A:$J,6,FALSE),0)</f>
        <v>91276082</v>
      </c>
      <c r="D187">
        <f>IFERROR(VLOOKUP(A187,[1]Monitoramento_Base_somente_disp!$A:$J,7,FALSE),0)</f>
        <v>0</v>
      </c>
      <c r="E187">
        <f>IFERROR(VLOOKUP(A187,[1]Monitoramento_Base_somente_disp!$A:$J,8,FALSE),0)</f>
        <v>0</v>
      </c>
      <c r="F187">
        <f>IFERROR(VLOOKUP(A187,[1]Monitoramento_Base_somente_disp!$A:$J,9,FALSE),0)</f>
        <v>0</v>
      </c>
      <c r="G187">
        <f>IFERROR(VLOOKUP(A187,[1]Monitoramento_Base_somente_disp!$A:$J,10,FALSE),0)</f>
        <v>0</v>
      </c>
      <c r="H187">
        <f>IFERROR(VLOOKUP(A187,[2]webService!$A:$I,4,FALSE),0)</f>
        <v>0</v>
      </c>
      <c r="I187">
        <f>IFERROR(VLOOKUP(A187,[2]webService!$A:$I,5,FALSE),0)</f>
        <v>0</v>
      </c>
      <c r="J187">
        <f>IFERROR(VLOOKUP(A187,[2]webService!$A:$I,6,FALSE),0)</f>
        <v>0</v>
      </c>
      <c r="K187">
        <f>IFERROR(VLOOKUP(A187,[2]webService!$A:$I,7,FALSE),0)</f>
        <v>0</v>
      </c>
      <c r="L187">
        <f>IFERROR(VLOOKUP(A187,[2]webService!$A:$I,8,FALSE),0)</f>
        <v>0</v>
      </c>
      <c r="M187">
        <f>IFERROR(VLOOKUP(A187,[2]webService!$A:$I,9,FALSE),0)</f>
        <v>0</v>
      </c>
      <c r="N187">
        <f>IFERROR(VLOOKUP(A187,[3]soaBnafar!$A:$G,2,FALSE),0)</f>
        <v>0</v>
      </c>
      <c r="O187">
        <f>IFERROR(VLOOKUP(A187,[3]soaBnafar!$A:$G,3,FALSE),0)</f>
        <v>0</v>
      </c>
      <c r="P187">
        <f>IFERROR(VLOOKUP(A187,[3]soaBnafar!$A:$G,4,FALSE),0)</f>
        <v>0</v>
      </c>
      <c r="Q187">
        <f>IFERROR(VLOOKUP(A187,[3]soaBnafar!$A:$G,5,FALSE),0)</f>
        <v>0</v>
      </c>
      <c r="R187">
        <f>IFERROR(VLOOKUP(A187,[3]soaBnafar!$A:$G,6,FALSE),0)</f>
        <v>0</v>
      </c>
      <c r="S187">
        <f>IFERROR(VLOOKUP(A187,[3]soaBnafar!$A:$G,7,FALSE),0)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Não</v>
      </c>
      <c r="W187" t="str">
        <f t="shared" si="16"/>
        <v>Não</v>
      </c>
      <c r="X187" t="str">
        <f t="shared" si="17"/>
        <v>Não</v>
      </c>
      <c r="Y187" t="str">
        <f t="shared" si="18"/>
        <v>Não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6160056</v>
      </c>
      <c r="D188">
        <f>IFERROR(VLOOKUP(A188,[1]Monitoramento_Base_somente_disp!$A:$J,7,FALSE),0)</f>
        <v>0</v>
      </c>
      <c r="E188">
        <f>IFERROR(VLOOKUP(A188,[1]Monitoramento_Base_somente_disp!$A:$J,8,FALSE),0)</f>
        <v>0</v>
      </c>
      <c r="F188">
        <f>IFERROR(VLOOKUP(A188,[1]Monitoramento_Base_somente_disp!$A:$J,9,FALSE),0)</f>
        <v>0</v>
      </c>
      <c r="G188">
        <f>IFERROR(VLOOKUP(A188,[1]Monitoramento_Base_somente_disp!$A:$J,10,FALSE),0)</f>
        <v>0</v>
      </c>
      <c r="H188">
        <f>IFERROR(VLOOKUP(A188,[2]webService!$A:$I,4,FALSE),0)</f>
        <v>0</v>
      </c>
      <c r="I188">
        <f>IFERROR(VLOOKUP(A188,[2]webService!$A:$I,5,FALSE),0)</f>
        <v>0</v>
      </c>
      <c r="J188">
        <f>IFERROR(VLOOKUP(A188,[2]webService!$A:$I,6,FALSE),0)</f>
        <v>0</v>
      </c>
      <c r="K188">
        <f>IFERROR(VLOOKUP(A188,[2]webService!$A:$I,7,FALSE),0)</f>
        <v>0</v>
      </c>
      <c r="L188">
        <f>IFERROR(VLOOKUP(A188,[2]webService!$A:$I,8,FALSE),0)</f>
        <v>0</v>
      </c>
      <c r="M188">
        <f>IFERROR(VLOOKUP(A188,[2]webService!$A:$I,9,FALSE),0)</f>
        <v>0</v>
      </c>
      <c r="N188">
        <f>IFERROR(VLOOKUP(A188,[3]soaBnafar!$A:$G,2,FALSE),0)</f>
        <v>0</v>
      </c>
      <c r="O188">
        <f>IFERROR(VLOOKUP(A188,[3]soaBnafar!$A:$G,3,FALSE),0)</f>
        <v>0</v>
      </c>
      <c r="P188">
        <f>IFERROR(VLOOKUP(A188,[3]soaBnafar!$A:$G,4,FALSE),0)</f>
        <v>0</v>
      </c>
      <c r="Q188">
        <f>IFERROR(VLOOKUP(A188,[3]soaBnafar!$A:$G,5,FALSE),0)</f>
        <v>0</v>
      </c>
      <c r="R188">
        <f>IFERROR(VLOOKUP(A188,[3]soaBnafar!$A:$G,6,FALSE),0)</f>
        <v>0</v>
      </c>
      <c r="S188">
        <f>IFERROR(VLOOKUP(A188,[3]soaBnafar!$A:$G,7,FALSE),0)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Não</v>
      </c>
      <c r="X188" t="str">
        <f t="shared" si="17"/>
        <v>Não</v>
      </c>
      <c r="Y188" t="str">
        <f t="shared" si="18"/>
        <v>Não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IFERROR(VLOOKUP(A189,[2]webService!$A:$I,4,FALSE),0)</f>
        <v>0</v>
      </c>
      <c r="I189">
        <f>IFERROR(VLOOKUP(A189,[2]webService!$A:$I,5,FALSE),0)</f>
        <v>0</v>
      </c>
      <c r="J189">
        <f>IFERROR(VLOOKUP(A189,[2]webService!$A:$I,6,FALSE),0)</f>
        <v>0</v>
      </c>
      <c r="K189">
        <f>IFERROR(VLOOKUP(A189,[2]webService!$A:$I,7,FALSE),0)</f>
        <v>0</v>
      </c>
      <c r="L189">
        <f>IFERROR(VLOOKUP(A189,[2]webService!$A:$I,8,FALSE),0)</f>
        <v>0</v>
      </c>
      <c r="M189">
        <f>IFERROR(VLOOKUP(A189,[2]webService!$A:$I,9,FALSE),0)</f>
        <v>0</v>
      </c>
      <c r="N189">
        <f>IFERROR(VLOOKUP(A189,[3]soaBnafar!$A:$G,2,FALSE),0)</f>
        <v>0</v>
      </c>
      <c r="O189">
        <f>IFERROR(VLOOKUP(A189,[3]soaBnafar!$A:$G,3,FALSE),0)</f>
        <v>0</v>
      </c>
      <c r="P189">
        <f>IFERROR(VLOOKUP(A189,[3]soaBnafar!$A:$G,4,FALSE),0)</f>
        <v>0</v>
      </c>
      <c r="Q189">
        <f>IFERROR(VLOOKUP(A189,[3]soaBnafar!$A:$G,5,FALSE),0)</f>
        <v>0</v>
      </c>
      <c r="R189">
        <f>IFERROR(VLOOKUP(A189,[3]soaBnafar!$A:$G,6,FALSE),0)</f>
        <v>0</v>
      </c>
      <c r="S189">
        <f>IFERROR(VLOOKUP(A189,[3]soaBnafar!$A:$G,7,FALSE),0)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5507472</v>
      </c>
      <c r="D190">
        <f>IFERROR(VLOOKUP(A190,[1]Monitoramento_Base_somente_disp!$A:$J,7,FALSE),0)</f>
        <v>0</v>
      </c>
      <c r="E190">
        <f>IFERROR(VLOOKUP(A190,[1]Monitoramento_Base_somente_disp!$A:$J,8,FALSE),0)</f>
        <v>0</v>
      </c>
      <c r="F190">
        <f>IFERROR(VLOOKUP(A190,[1]Monitoramento_Base_somente_disp!$A:$J,9,FALSE),0)</f>
        <v>0</v>
      </c>
      <c r="G190">
        <f>IFERROR(VLOOKUP(A190,[1]Monitoramento_Base_somente_disp!$A:$J,10,FALSE),0)</f>
        <v>0</v>
      </c>
      <c r="H190">
        <f>IFERROR(VLOOKUP(A190,[2]webService!$A:$I,4,FALSE),0)</f>
        <v>0</v>
      </c>
      <c r="I190">
        <f>IFERROR(VLOOKUP(A190,[2]webService!$A:$I,5,FALSE),0)</f>
        <v>0</v>
      </c>
      <c r="J190">
        <f>IFERROR(VLOOKUP(A190,[2]webService!$A:$I,6,FALSE),0)</f>
        <v>0</v>
      </c>
      <c r="K190">
        <f>IFERROR(VLOOKUP(A190,[2]webService!$A:$I,7,FALSE),0)</f>
        <v>0</v>
      </c>
      <c r="L190">
        <f>IFERROR(VLOOKUP(A190,[2]webService!$A:$I,8,FALSE),0)</f>
        <v>0</v>
      </c>
      <c r="M190">
        <f>IFERROR(VLOOKUP(A190,[2]webService!$A:$I,9,FALSE),0)</f>
        <v>0</v>
      </c>
      <c r="N190">
        <f>IFERROR(VLOOKUP(A190,[3]soaBnafar!$A:$G,2,FALSE),0)</f>
        <v>0</v>
      </c>
      <c r="O190">
        <f>IFERROR(VLOOKUP(A190,[3]soaBnafar!$A:$G,3,FALSE),0)</f>
        <v>0</v>
      </c>
      <c r="P190">
        <f>IFERROR(VLOOKUP(A190,[3]soaBnafar!$A:$G,4,FALSE),0)</f>
        <v>0</v>
      </c>
      <c r="Q190">
        <f>IFERROR(VLOOKUP(A190,[3]soaBnafar!$A:$G,5,FALSE),0)</f>
        <v>0</v>
      </c>
      <c r="R190">
        <f>IFERROR(VLOOKUP(A190,[3]soaBnafar!$A:$G,6,FALSE),0)</f>
        <v>0</v>
      </c>
      <c r="S190">
        <f>IFERROR(VLOOKUP(A190,[3]soaBnafar!$A:$G,7,FALSE),0)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Não</v>
      </c>
      <c r="X190" t="str">
        <f t="shared" si="17"/>
        <v>Não</v>
      </c>
      <c r="Y190" t="str">
        <f t="shared" si="18"/>
        <v>Não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1821714</v>
      </c>
      <c r="D191">
        <f>IFERROR(VLOOKUP(A191,[1]Monitoramento_Base_somente_disp!$A:$J,7,FALSE),0)</f>
        <v>0</v>
      </c>
      <c r="E191">
        <f>IFERROR(VLOOKUP(A191,[1]Monitoramento_Base_somente_disp!$A:$J,8,FALSE),0)</f>
        <v>0</v>
      </c>
      <c r="F191">
        <f>IFERROR(VLOOKUP(A191,[1]Monitoramento_Base_somente_disp!$A:$J,9,FALSE),0)</f>
        <v>0</v>
      </c>
      <c r="G191">
        <f>IFERROR(VLOOKUP(A191,[1]Monitoramento_Base_somente_disp!$A:$J,10,FALSE),0)</f>
        <v>0</v>
      </c>
      <c r="H191">
        <f>IFERROR(VLOOKUP(A191,[2]webService!$A:$I,4,FALSE),0)</f>
        <v>0</v>
      </c>
      <c r="I191">
        <f>IFERROR(VLOOKUP(A191,[2]webService!$A:$I,5,FALSE),0)</f>
        <v>0</v>
      </c>
      <c r="J191">
        <f>IFERROR(VLOOKUP(A191,[2]webService!$A:$I,6,FALSE),0)</f>
        <v>0</v>
      </c>
      <c r="K191">
        <f>IFERROR(VLOOKUP(A191,[2]webService!$A:$I,7,FALSE),0)</f>
        <v>0</v>
      </c>
      <c r="L191">
        <f>IFERROR(VLOOKUP(A191,[2]webService!$A:$I,8,FALSE),0)</f>
        <v>0</v>
      </c>
      <c r="M191">
        <f>IFERROR(VLOOKUP(A191,[2]webService!$A:$I,9,FALSE),0)</f>
        <v>0</v>
      </c>
      <c r="N191">
        <f>IFERROR(VLOOKUP(A191,[3]soaBnafar!$A:$G,2,FALSE),0)</f>
        <v>0</v>
      </c>
      <c r="O191">
        <f>IFERROR(VLOOKUP(A191,[3]soaBnafar!$A:$G,3,FALSE),0)</f>
        <v>0</v>
      </c>
      <c r="P191">
        <f>IFERROR(VLOOKUP(A191,[3]soaBnafar!$A:$G,4,FALSE),0)</f>
        <v>0</v>
      </c>
      <c r="Q191">
        <f>IFERROR(VLOOKUP(A191,[3]soaBnafar!$A:$G,5,FALSE),0)</f>
        <v>0</v>
      </c>
      <c r="R191">
        <f>IFERROR(VLOOKUP(A191,[3]soaBnafar!$A:$G,6,FALSE),0)</f>
        <v>0</v>
      </c>
      <c r="S191">
        <f>IFERROR(VLOOKUP(A191,[3]soaBnafar!$A:$G,7,FALSE),0)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Não</v>
      </c>
      <c r="X191" t="str">
        <f t="shared" si="17"/>
        <v>Não</v>
      </c>
      <c r="Y191" t="str">
        <f t="shared" si="18"/>
        <v>Não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9215940</v>
      </c>
      <c r="D192">
        <f>IFERROR(VLOOKUP(A192,[1]Monitoramento_Base_somente_disp!$A:$J,7,FALSE),0)</f>
        <v>0</v>
      </c>
      <c r="E192">
        <f>IFERROR(VLOOKUP(A192,[1]Monitoramento_Base_somente_disp!$A:$J,8,FALSE),0)</f>
        <v>0</v>
      </c>
      <c r="F192">
        <f>IFERROR(VLOOKUP(A192,[1]Monitoramento_Base_somente_disp!$A:$J,9,FALSE),0)</f>
        <v>0</v>
      </c>
      <c r="G192">
        <f>IFERROR(VLOOKUP(A192,[1]Monitoramento_Base_somente_disp!$A:$J,10,FALSE),0)</f>
        <v>0</v>
      </c>
      <c r="H192">
        <f>IFERROR(VLOOKUP(A192,[2]webService!$A:$I,4,FALSE),0)</f>
        <v>0</v>
      </c>
      <c r="I192">
        <f>IFERROR(VLOOKUP(A192,[2]webService!$A:$I,5,FALSE),0)</f>
        <v>0</v>
      </c>
      <c r="J192">
        <f>IFERROR(VLOOKUP(A192,[2]webService!$A:$I,6,FALSE),0)</f>
        <v>0</v>
      </c>
      <c r="K192">
        <f>IFERROR(VLOOKUP(A192,[2]webService!$A:$I,7,FALSE),0)</f>
        <v>0</v>
      </c>
      <c r="L192">
        <f>IFERROR(VLOOKUP(A192,[2]webService!$A:$I,8,FALSE),0)</f>
        <v>0</v>
      </c>
      <c r="M192">
        <f>IFERROR(VLOOKUP(A192,[2]webService!$A:$I,9,FALSE),0)</f>
        <v>0</v>
      </c>
      <c r="N192">
        <f>IFERROR(VLOOKUP(A192,[3]soaBnafar!$A:$G,2,FALSE),0)</f>
        <v>0</v>
      </c>
      <c r="O192">
        <f>IFERROR(VLOOKUP(A192,[3]soaBnafar!$A:$G,3,FALSE),0)</f>
        <v>0</v>
      </c>
      <c r="P192">
        <f>IFERROR(VLOOKUP(A192,[3]soaBnafar!$A:$G,4,FALSE),0)</f>
        <v>0</v>
      </c>
      <c r="Q192">
        <f>IFERROR(VLOOKUP(A192,[3]soaBnafar!$A:$G,5,FALSE),0)</f>
        <v>0</v>
      </c>
      <c r="R192">
        <f>IFERROR(VLOOKUP(A192,[3]soaBnafar!$A:$G,6,FALSE),0)</f>
        <v>0</v>
      </c>
      <c r="S192">
        <f>IFERROR(VLOOKUP(A192,[3]soaBnafar!$A:$G,7,FALSE),0)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Não</v>
      </c>
      <c r="X192" t="str">
        <f t="shared" si="17"/>
        <v>Não</v>
      </c>
      <c r="Y192" t="str">
        <f t="shared" si="18"/>
        <v>Não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186144</v>
      </c>
      <c r="D193">
        <f>IFERROR(VLOOKUP(A193,[1]Monitoramento_Base_somente_disp!$A:$J,7,FALSE),0)</f>
        <v>0</v>
      </c>
      <c r="E193">
        <f>IFERROR(VLOOKUP(A193,[1]Monitoramento_Base_somente_disp!$A:$J,8,FALSE),0)</f>
        <v>0</v>
      </c>
      <c r="F193">
        <f>IFERROR(VLOOKUP(A193,[1]Monitoramento_Base_somente_disp!$A:$J,9,FALSE),0)</f>
        <v>0</v>
      </c>
      <c r="G193">
        <f>IFERROR(VLOOKUP(A193,[1]Monitoramento_Base_somente_disp!$A:$J,10,FALSE),0)</f>
        <v>0</v>
      </c>
      <c r="H193">
        <f>IFERROR(VLOOKUP(A193,[2]webService!$A:$I,4,FALSE),0)</f>
        <v>0</v>
      </c>
      <c r="I193">
        <f>IFERROR(VLOOKUP(A193,[2]webService!$A:$I,5,FALSE),0)</f>
        <v>0</v>
      </c>
      <c r="J193">
        <f>IFERROR(VLOOKUP(A193,[2]webService!$A:$I,6,FALSE),0)</f>
        <v>0</v>
      </c>
      <c r="K193">
        <f>IFERROR(VLOOKUP(A193,[2]webService!$A:$I,7,FALSE),0)</f>
        <v>0</v>
      </c>
      <c r="L193">
        <f>IFERROR(VLOOKUP(A193,[2]webService!$A:$I,8,FALSE),0)</f>
        <v>0</v>
      </c>
      <c r="M193">
        <f>IFERROR(VLOOKUP(A193,[2]webService!$A:$I,9,FALSE),0)</f>
        <v>0</v>
      </c>
      <c r="N193">
        <f>IFERROR(VLOOKUP(A193,[3]soaBnafar!$A:$G,2,FALSE),0)</f>
        <v>0</v>
      </c>
      <c r="O193">
        <f>IFERROR(VLOOKUP(A193,[3]soaBnafar!$A:$G,3,FALSE),0)</f>
        <v>0</v>
      </c>
      <c r="P193">
        <f>IFERROR(VLOOKUP(A193,[3]soaBnafar!$A:$G,4,FALSE),0)</f>
        <v>0</v>
      </c>
      <c r="Q193">
        <f>IFERROR(VLOOKUP(A193,[3]soaBnafar!$A:$G,5,FALSE),0)</f>
        <v>0</v>
      </c>
      <c r="R193">
        <f>IFERROR(VLOOKUP(A193,[3]soaBnafar!$A:$G,6,FALSE),0)</f>
        <v>0</v>
      </c>
      <c r="S193">
        <f>IFERROR(VLOOKUP(A193,[3]soaBnafar!$A:$G,7,FALSE),0)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Não</v>
      </c>
      <c r="X193" t="str">
        <f t="shared" si="17"/>
        <v>Não</v>
      </c>
      <c r="Y193" t="str">
        <f t="shared" si="18"/>
        <v>Não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IFERROR(VLOOKUP(A194,[2]webService!$A:$I,4,FALSE),0)</f>
        <v>0</v>
      </c>
      <c r="I194">
        <f>IFERROR(VLOOKUP(A194,[2]webService!$A:$I,5,FALSE),0)</f>
        <v>0</v>
      </c>
      <c r="J194">
        <f>IFERROR(VLOOKUP(A194,[2]webService!$A:$I,6,FALSE),0)</f>
        <v>0</v>
      </c>
      <c r="K194">
        <f>IFERROR(VLOOKUP(A194,[2]webService!$A:$I,7,FALSE),0)</f>
        <v>0</v>
      </c>
      <c r="L194">
        <f>IFERROR(VLOOKUP(A194,[2]webService!$A:$I,8,FALSE),0)</f>
        <v>0</v>
      </c>
      <c r="M194">
        <f>IFERROR(VLOOKUP(A194,[2]webService!$A:$I,9,FALSE),0)</f>
        <v>0</v>
      </c>
      <c r="N194">
        <f>IFERROR(VLOOKUP(A194,[3]soaBnafar!$A:$G,2,FALSE),0)</f>
        <v>0</v>
      </c>
      <c r="O194">
        <f>IFERROR(VLOOKUP(A194,[3]soaBnafar!$A:$G,3,FALSE),0)</f>
        <v>0</v>
      </c>
      <c r="P194">
        <f>IFERROR(VLOOKUP(A194,[3]soaBnafar!$A:$G,4,FALSE),0)</f>
        <v>0</v>
      </c>
      <c r="Q194">
        <f>IFERROR(VLOOKUP(A194,[3]soaBnafar!$A:$G,5,FALSE),0)</f>
        <v>0</v>
      </c>
      <c r="R194">
        <f>IFERROR(VLOOKUP(A194,[3]soaBnafar!$A:$G,6,FALSE),0)</f>
        <v>0</v>
      </c>
      <c r="S194">
        <f>IFERROR(VLOOKUP(A194,[3]soaBnafar!$A:$G,7,FALSE),0)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IFERROR(VLOOKUP(A195,[2]webService!$A:$I,4,FALSE),0)</f>
        <v>0</v>
      </c>
      <c r="I195">
        <f>IFERROR(VLOOKUP(A195,[2]webService!$A:$I,5,FALSE),0)</f>
        <v>0</v>
      </c>
      <c r="J195">
        <f>IFERROR(VLOOKUP(A195,[2]webService!$A:$I,6,FALSE),0)</f>
        <v>0</v>
      </c>
      <c r="K195">
        <f>IFERROR(VLOOKUP(A195,[2]webService!$A:$I,7,FALSE),0)</f>
        <v>0</v>
      </c>
      <c r="L195">
        <f>IFERROR(VLOOKUP(A195,[2]webService!$A:$I,8,FALSE),0)</f>
        <v>0</v>
      </c>
      <c r="M195">
        <f>IFERROR(VLOOKUP(A195,[2]webService!$A:$I,9,FALSE),0)</f>
        <v>0</v>
      </c>
      <c r="N195">
        <f>IFERROR(VLOOKUP(A195,[3]soaBnafar!$A:$G,2,FALSE),0)</f>
        <v>0</v>
      </c>
      <c r="O195">
        <f>IFERROR(VLOOKUP(A195,[3]soaBnafar!$A:$G,3,FALSE),0)</f>
        <v>0</v>
      </c>
      <c r="P195">
        <f>IFERROR(VLOOKUP(A195,[3]soaBnafar!$A:$G,4,FALSE),0)</f>
        <v>0</v>
      </c>
      <c r="Q195">
        <f>IFERROR(VLOOKUP(A195,[3]soaBnafar!$A:$G,5,FALSE),0)</f>
        <v>0</v>
      </c>
      <c r="R195">
        <f>IFERROR(VLOOKUP(A195,[3]soaBnafar!$A:$G,6,FALSE),0)</f>
        <v>0</v>
      </c>
      <c r="S195">
        <f>IFERROR(VLOOKUP(A195,[3]soaBnafar!$A:$G,7,FALSE),0)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IFERROR(VLOOKUP(A196,[2]webService!$A:$I,4,FALSE),0)</f>
        <v>0</v>
      </c>
      <c r="I196">
        <f>IFERROR(VLOOKUP(A196,[2]webService!$A:$I,5,FALSE),0)</f>
        <v>0</v>
      </c>
      <c r="J196">
        <f>IFERROR(VLOOKUP(A196,[2]webService!$A:$I,6,FALSE),0)</f>
        <v>0</v>
      </c>
      <c r="K196">
        <f>IFERROR(VLOOKUP(A196,[2]webService!$A:$I,7,FALSE),0)</f>
        <v>0</v>
      </c>
      <c r="L196">
        <f>IFERROR(VLOOKUP(A196,[2]webService!$A:$I,8,FALSE),0)</f>
        <v>0</v>
      </c>
      <c r="M196">
        <f>IFERROR(VLOOKUP(A196,[2]webService!$A:$I,9,FALSE),0)</f>
        <v>0</v>
      </c>
      <c r="N196">
        <f>IFERROR(VLOOKUP(A196,[3]soaBnafar!$A:$G,2,FALSE),0)</f>
        <v>0</v>
      </c>
      <c r="O196">
        <f>IFERROR(VLOOKUP(A196,[3]soaBnafar!$A:$G,3,FALSE),0)</f>
        <v>0</v>
      </c>
      <c r="P196">
        <f>IFERROR(VLOOKUP(A196,[3]soaBnafar!$A:$G,4,FALSE),0)</f>
        <v>0</v>
      </c>
      <c r="Q196">
        <f>IFERROR(VLOOKUP(A196,[3]soaBnafar!$A:$G,5,FALSE),0)</f>
        <v>0</v>
      </c>
      <c r="R196">
        <f>IFERROR(VLOOKUP(A196,[3]soaBnafar!$A:$G,6,FALSE),0)</f>
        <v>0</v>
      </c>
      <c r="S196">
        <f>IFERROR(VLOOKUP(A196,[3]soaBnafar!$A:$G,7,FALSE),0)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37060188</v>
      </c>
      <c r="D197">
        <f>IFERROR(VLOOKUP(A197,[1]Monitoramento_Base_somente_disp!$A:$J,7,FALSE),0)</f>
        <v>0</v>
      </c>
      <c r="E197">
        <f>IFERROR(VLOOKUP(A197,[1]Monitoramento_Base_somente_disp!$A:$J,8,FALSE),0)</f>
        <v>0</v>
      </c>
      <c r="F197">
        <f>IFERROR(VLOOKUP(A197,[1]Monitoramento_Base_somente_disp!$A:$J,9,FALSE),0)</f>
        <v>0</v>
      </c>
      <c r="G197">
        <f>IFERROR(VLOOKUP(A197,[1]Monitoramento_Base_somente_disp!$A:$J,10,FALSE),0)</f>
        <v>0</v>
      </c>
      <c r="H197">
        <f>IFERROR(VLOOKUP(A197,[2]webService!$A:$I,4,FALSE),0)</f>
        <v>0</v>
      </c>
      <c r="I197">
        <f>IFERROR(VLOOKUP(A197,[2]webService!$A:$I,5,FALSE),0)</f>
        <v>0</v>
      </c>
      <c r="J197">
        <f>IFERROR(VLOOKUP(A197,[2]webService!$A:$I,6,FALSE),0)</f>
        <v>0</v>
      </c>
      <c r="K197">
        <f>IFERROR(VLOOKUP(A197,[2]webService!$A:$I,7,FALSE),0)</f>
        <v>0</v>
      </c>
      <c r="L197">
        <f>IFERROR(VLOOKUP(A197,[2]webService!$A:$I,8,FALSE),0)</f>
        <v>0</v>
      </c>
      <c r="M197">
        <f>IFERROR(VLOOKUP(A197,[2]webService!$A:$I,9,FALSE),0)</f>
        <v>0</v>
      </c>
      <c r="N197">
        <f>IFERROR(VLOOKUP(A197,[3]soaBnafar!$A:$G,2,FALSE),0)</f>
        <v>0</v>
      </c>
      <c r="O197">
        <f>IFERROR(VLOOKUP(A197,[3]soaBnafar!$A:$G,3,FALSE),0)</f>
        <v>0</v>
      </c>
      <c r="P197">
        <f>IFERROR(VLOOKUP(A197,[3]soaBnafar!$A:$G,4,FALSE),0)</f>
        <v>0</v>
      </c>
      <c r="Q197">
        <f>IFERROR(VLOOKUP(A197,[3]soaBnafar!$A:$G,5,FALSE),0)</f>
        <v>0</v>
      </c>
      <c r="R197">
        <f>IFERROR(VLOOKUP(A197,[3]soaBnafar!$A:$G,6,FALSE),0)</f>
        <v>0</v>
      </c>
      <c r="S197">
        <f>IFERROR(VLOOKUP(A197,[3]soaBnafar!$A:$G,7,FALSE),0)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Não</v>
      </c>
      <c r="X197" t="str">
        <f t="shared" si="17"/>
        <v>Não</v>
      </c>
      <c r="Y197" t="str">
        <f t="shared" si="18"/>
        <v>Não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1696896</v>
      </c>
      <c r="D198">
        <f>IFERROR(VLOOKUP(A198,[1]Monitoramento_Base_somente_disp!$A:$J,7,FALSE),0)</f>
        <v>0</v>
      </c>
      <c r="E198">
        <f>IFERROR(VLOOKUP(A198,[1]Monitoramento_Base_somente_disp!$A:$J,8,FALSE),0)</f>
        <v>0</v>
      </c>
      <c r="F198">
        <f>IFERROR(VLOOKUP(A198,[1]Monitoramento_Base_somente_disp!$A:$J,9,FALSE),0)</f>
        <v>0</v>
      </c>
      <c r="G198">
        <f>IFERROR(VLOOKUP(A198,[1]Monitoramento_Base_somente_disp!$A:$J,10,FALSE),0)</f>
        <v>0</v>
      </c>
      <c r="H198">
        <f>IFERROR(VLOOKUP(A198,[2]webService!$A:$I,4,FALSE),0)</f>
        <v>0</v>
      </c>
      <c r="I198">
        <f>IFERROR(VLOOKUP(A198,[2]webService!$A:$I,5,FALSE),0)</f>
        <v>0</v>
      </c>
      <c r="J198">
        <f>IFERROR(VLOOKUP(A198,[2]webService!$A:$I,6,FALSE),0)</f>
        <v>0</v>
      </c>
      <c r="K198">
        <f>IFERROR(VLOOKUP(A198,[2]webService!$A:$I,7,FALSE),0)</f>
        <v>0</v>
      </c>
      <c r="L198">
        <f>IFERROR(VLOOKUP(A198,[2]webService!$A:$I,8,FALSE),0)</f>
        <v>0</v>
      </c>
      <c r="M198">
        <f>IFERROR(VLOOKUP(A198,[2]webService!$A:$I,9,FALSE),0)</f>
        <v>0</v>
      </c>
      <c r="N198">
        <f>IFERROR(VLOOKUP(A198,[3]soaBnafar!$A:$G,2,FALSE),0)</f>
        <v>0</v>
      </c>
      <c r="O198">
        <f>IFERROR(VLOOKUP(A198,[3]soaBnafar!$A:$G,3,FALSE),0)</f>
        <v>0</v>
      </c>
      <c r="P198">
        <f>IFERROR(VLOOKUP(A198,[3]soaBnafar!$A:$G,4,FALSE),0)</f>
        <v>0</v>
      </c>
      <c r="Q198">
        <f>IFERROR(VLOOKUP(A198,[3]soaBnafar!$A:$G,5,FALSE),0)</f>
        <v>0</v>
      </c>
      <c r="R198">
        <f>IFERROR(VLOOKUP(A198,[3]soaBnafar!$A:$G,6,FALSE),0)</f>
        <v>0</v>
      </c>
      <c r="S198">
        <f>IFERROR(VLOOKUP(A198,[3]soaBnafar!$A:$G,7,FALSE),0)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Não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Não</v>
      </c>
    </row>
    <row r="199" spans="1:25" x14ac:dyDescent="0.25">
      <c r="A199" s="5">
        <v>150795</v>
      </c>
      <c r="B199">
        <f>IFERROR(VLOOKUP(A199,[1]Monitoramento_Base_somente_disp!$A:$J,5,FALSE),0)</f>
        <v>285936</v>
      </c>
      <c r="C199">
        <f>IFERROR(VLOOKUP(A199,[1]Monitoramento_Base_somente_disp!$A:$J,6,FALSE),0)</f>
        <v>9349440</v>
      </c>
      <c r="D199">
        <f>IFERROR(VLOOKUP(A199,[1]Monitoramento_Base_somente_disp!$A:$J,7,FALSE),0)</f>
        <v>0</v>
      </c>
      <c r="E199">
        <f>IFERROR(VLOOKUP(A199,[1]Monitoramento_Base_somente_disp!$A:$J,8,FALSE),0)</f>
        <v>0</v>
      </c>
      <c r="F199">
        <f>IFERROR(VLOOKUP(A199,[1]Monitoramento_Base_somente_disp!$A:$J,9,FALSE),0)</f>
        <v>0</v>
      </c>
      <c r="G199">
        <f>IFERROR(VLOOKUP(A199,[1]Monitoramento_Base_somente_disp!$A:$J,10,FALSE),0)</f>
        <v>0</v>
      </c>
      <c r="H199">
        <f>IFERROR(VLOOKUP(A199,[2]webService!$A:$I,4,FALSE),0)</f>
        <v>0</v>
      </c>
      <c r="I199">
        <f>IFERROR(VLOOKUP(A199,[2]webService!$A:$I,5,FALSE),0)</f>
        <v>0</v>
      </c>
      <c r="J199">
        <f>IFERROR(VLOOKUP(A199,[2]webService!$A:$I,6,FALSE),0)</f>
        <v>0</v>
      </c>
      <c r="K199">
        <f>IFERROR(VLOOKUP(A199,[2]webService!$A:$I,7,FALSE),0)</f>
        <v>0</v>
      </c>
      <c r="L199">
        <f>IFERROR(VLOOKUP(A199,[2]webService!$A:$I,8,FALSE),0)</f>
        <v>0</v>
      </c>
      <c r="M199">
        <f>IFERROR(VLOOKUP(A199,[2]webService!$A:$I,9,FALSE),0)</f>
        <v>0</v>
      </c>
      <c r="N199">
        <f>IFERROR(VLOOKUP(A199,[3]soaBnafar!$A:$G,2,FALSE),0)</f>
        <v>0</v>
      </c>
      <c r="O199">
        <f>IFERROR(VLOOKUP(A199,[3]soaBnafar!$A:$G,3,FALSE),0)</f>
        <v>0</v>
      </c>
      <c r="P199">
        <f>IFERROR(VLOOKUP(A199,[3]soaBnafar!$A:$G,4,FALSE),0)</f>
        <v>0</v>
      </c>
      <c r="Q199">
        <f>IFERROR(VLOOKUP(A199,[3]soaBnafar!$A:$G,5,FALSE),0)</f>
        <v>0</v>
      </c>
      <c r="R199">
        <f>IFERROR(VLOOKUP(A199,[3]soaBnafar!$A:$G,6,FALSE),0)</f>
        <v>0</v>
      </c>
      <c r="S199">
        <f>IFERROR(VLOOKUP(A199,[3]soaBnafar!$A:$G,7,FALSE),0)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Não</v>
      </c>
      <c r="W199" t="str">
        <f t="shared" si="22"/>
        <v>Não</v>
      </c>
      <c r="X199" t="str">
        <f t="shared" si="23"/>
        <v>Não</v>
      </c>
      <c r="Y199" t="str">
        <f t="shared" si="24"/>
        <v>Não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2962896</v>
      </c>
      <c r="D200">
        <f>IFERROR(VLOOKUP(A200,[1]Monitoramento_Base_somente_disp!$A:$J,7,FALSE),0)</f>
        <v>0</v>
      </c>
      <c r="E200">
        <f>IFERROR(VLOOKUP(A200,[1]Monitoramento_Base_somente_disp!$A:$J,8,FALSE),0)</f>
        <v>0</v>
      </c>
      <c r="F200">
        <f>IFERROR(VLOOKUP(A200,[1]Monitoramento_Base_somente_disp!$A:$J,9,FALSE),0)</f>
        <v>0</v>
      </c>
      <c r="G200">
        <f>IFERROR(VLOOKUP(A200,[1]Monitoramento_Base_somente_disp!$A:$J,10,FALSE),0)</f>
        <v>0</v>
      </c>
      <c r="H200">
        <f>IFERROR(VLOOKUP(A200,[2]webService!$A:$I,4,FALSE),0)</f>
        <v>0</v>
      </c>
      <c r="I200">
        <f>IFERROR(VLOOKUP(A200,[2]webService!$A:$I,5,FALSE),0)</f>
        <v>0</v>
      </c>
      <c r="J200">
        <f>IFERROR(VLOOKUP(A200,[2]webService!$A:$I,6,FALSE),0)</f>
        <v>0</v>
      </c>
      <c r="K200">
        <f>IFERROR(VLOOKUP(A200,[2]webService!$A:$I,7,FALSE),0)</f>
        <v>0</v>
      </c>
      <c r="L200">
        <f>IFERROR(VLOOKUP(A200,[2]webService!$A:$I,8,FALSE),0)</f>
        <v>0</v>
      </c>
      <c r="M200">
        <f>IFERROR(VLOOKUP(A200,[2]webService!$A:$I,9,FALSE),0)</f>
        <v>0</v>
      </c>
      <c r="N200">
        <f>IFERROR(VLOOKUP(A200,[3]soaBnafar!$A:$G,2,FALSE),0)</f>
        <v>0</v>
      </c>
      <c r="O200">
        <f>IFERROR(VLOOKUP(A200,[3]soaBnafar!$A:$G,3,FALSE),0)</f>
        <v>0</v>
      </c>
      <c r="P200">
        <f>IFERROR(VLOOKUP(A200,[3]soaBnafar!$A:$G,4,FALSE),0)</f>
        <v>0</v>
      </c>
      <c r="Q200">
        <f>IFERROR(VLOOKUP(A200,[3]soaBnafar!$A:$G,5,FALSE),0)</f>
        <v>0</v>
      </c>
      <c r="R200">
        <f>IFERROR(VLOOKUP(A200,[3]soaBnafar!$A:$G,6,FALSE),0)</f>
        <v>0</v>
      </c>
      <c r="S200">
        <f>IFERROR(VLOOKUP(A200,[3]soaBnafar!$A:$G,7,FALSE),0)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Não</v>
      </c>
      <c r="X200" t="str">
        <f t="shared" si="23"/>
        <v>Não</v>
      </c>
      <c r="Y200" t="str">
        <f t="shared" si="24"/>
        <v>Não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IFERROR(VLOOKUP(A201,[2]webService!$A:$I,4,FALSE),0)</f>
        <v>0</v>
      </c>
      <c r="I201">
        <f>IFERROR(VLOOKUP(A201,[2]webService!$A:$I,5,FALSE),0)</f>
        <v>0</v>
      </c>
      <c r="J201">
        <f>IFERROR(VLOOKUP(A201,[2]webService!$A:$I,6,FALSE),0)</f>
        <v>0</v>
      </c>
      <c r="K201">
        <f>IFERROR(VLOOKUP(A201,[2]webService!$A:$I,7,FALSE),0)</f>
        <v>0</v>
      </c>
      <c r="L201">
        <f>IFERROR(VLOOKUP(A201,[2]webService!$A:$I,8,FALSE),0)</f>
        <v>0</v>
      </c>
      <c r="M201">
        <f>IFERROR(VLOOKUP(A201,[2]webService!$A:$I,9,FALSE),0)</f>
        <v>0</v>
      </c>
      <c r="N201">
        <f>IFERROR(VLOOKUP(A201,[3]soaBnafar!$A:$G,2,FALSE),0)</f>
        <v>0</v>
      </c>
      <c r="O201">
        <f>IFERROR(VLOOKUP(A201,[3]soaBnafar!$A:$G,3,FALSE),0)</f>
        <v>0</v>
      </c>
      <c r="P201">
        <f>IFERROR(VLOOKUP(A201,[3]soaBnafar!$A:$G,4,FALSE),0)</f>
        <v>0</v>
      </c>
      <c r="Q201">
        <f>IFERROR(VLOOKUP(A201,[3]soaBnafar!$A:$G,5,FALSE),0)</f>
        <v>0</v>
      </c>
      <c r="R201">
        <f>IFERROR(VLOOKUP(A201,[3]soaBnafar!$A:$G,6,FALSE),0)</f>
        <v>0</v>
      </c>
      <c r="S201">
        <f>IFERROR(VLOOKUP(A201,[3]soaBnafar!$A:$G,7,FALSE),0)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IFERROR(VLOOKUP(A202,[2]webService!$A:$I,4,FALSE),0)</f>
        <v>0</v>
      </c>
      <c r="I202">
        <f>IFERROR(VLOOKUP(A202,[2]webService!$A:$I,5,FALSE),0)</f>
        <v>0</v>
      </c>
      <c r="J202">
        <f>IFERROR(VLOOKUP(A202,[2]webService!$A:$I,6,FALSE),0)</f>
        <v>0</v>
      </c>
      <c r="K202">
        <f>IFERROR(VLOOKUP(A202,[2]webService!$A:$I,7,FALSE),0)</f>
        <v>0</v>
      </c>
      <c r="L202">
        <f>IFERROR(VLOOKUP(A202,[2]webService!$A:$I,8,FALSE),0)</f>
        <v>0</v>
      </c>
      <c r="M202">
        <f>IFERROR(VLOOKUP(A202,[2]webService!$A:$I,9,FALSE),0)</f>
        <v>0</v>
      </c>
      <c r="N202">
        <f>IFERROR(VLOOKUP(A202,[3]soaBnafar!$A:$G,2,FALSE),0)</f>
        <v>0</v>
      </c>
      <c r="O202">
        <f>IFERROR(VLOOKUP(A202,[3]soaBnafar!$A:$G,3,FALSE),0)</f>
        <v>0</v>
      </c>
      <c r="P202">
        <f>IFERROR(VLOOKUP(A202,[3]soaBnafar!$A:$G,4,FALSE),0)</f>
        <v>0</v>
      </c>
      <c r="Q202">
        <f>IFERROR(VLOOKUP(A202,[3]soaBnafar!$A:$G,5,FALSE),0)</f>
        <v>0</v>
      </c>
      <c r="R202">
        <f>IFERROR(VLOOKUP(A202,[3]soaBnafar!$A:$G,6,FALSE),0)</f>
        <v>0</v>
      </c>
      <c r="S202">
        <f>IFERROR(VLOOKUP(A202,[3]soaBnafar!$A:$G,7,FALSE),0)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19747825</v>
      </c>
      <c r="D203">
        <f>IFERROR(VLOOKUP(A203,[1]Monitoramento_Base_somente_disp!$A:$J,7,FALSE),0)</f>
        <v>0</v>
      </c>
      <c r="E203">
        <f>IFERROR(VLOOKUP(A203,[1]Monitoramento_Base_somente_disp!$A:$J,8,FALSE),0)</f>
        <v>0</v>
      </c>
      <c r="F203">
        <f>IFERROR(VLOOKUP(A203,[1]Monitoramento_Base_somente_disp!$A:$J,9,FALSE),0)</f>
        <v>0</v>
      </c>
      <c r="G203">
        <f>IFERROR(VLOOKUP(A203,[1]Monitoramento_Base_somente_disp!$A:$J,10,FALSE),0)</f>
        <v>0</v>
      </c>
      <c r="H203">
        <f>IFERROR(VLOOKUP(A203,[2]webService!$A:$I,4,FALSE),0)</f>
        <v>0</v>
      </c>
      <c r="I203">
        <f>IFERROR(VLOOKUP(A203,[2]webService!$A:$I,5,FALSE),0)</f>
        <v>0</v>
      </c>
      <c r="J203">
        <f>IFERROR(VLOOKUP(A203,[2]webService!$A:$I,6,FALSE),0)</f>
        <v>0</v>
      </c>
      <c r="K203">
        <f>IFERROR(VLOOKUP(A203,[2]webService!$A:$I,7,FALSE),0)</f>
        <v>0</v>
      </c>
      <c r="L203">
        <f>IFERROR(VLOOKUP(A203,[2]webService!$A:$I,8,FALSE),0)</f>
        <v>0</v>
      </c>
      <c r="M203">
        <f>IFERROR(VLOOKUP(A203,[2]webService!$A:$I,9,FALSE),0)</f>
        <v>0</v>
      </c>
      <c r="N203">
        <f>IFERROR(VLOOKUP(A203,[3]soaBnafar!$A:$G,2,FALSE),0)</f>
        <v>0</v>
      </c>
      <c r="O203">
        <f>IFERROR(VLOOKUP(A203,[3]soaBnafar!$A:$G,3,FALSE),0)</f>
        <v>0</v>
      </c>
      <c r="P203">
        <f>IFERROR(VLOOKUP(A203,[3]soaBnafar!$A:$G,4,FALSE),0)</f>
        <v>0</v>
      </c>
      <c r="Q203">
        <f>IFERROR(VLOOKUP(A203,[3]soaBnafar!$A:$G,5,FALSE),0)</f>
        <v>0</v>
      </c>
      <c r="R203">
        <f>IFERROR(VLOOKUP(A203,[3]soaBnafar!$A:$G,6,FALSE),0)</f>
        <v>0</v>
      </c>
      <c r="S203">
        <f>IFERROR(VLOOKUP(A203,[3]soaBnafar!$A:$G,7,FALSE),0)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Não</v>
      </c>
      <c r="X203" t="str">
        <f t="shared" si="23"/>
        <v>Não</v>
      </c>
      <c r="Y203" t="str">
        <f t="shared" si="24"/>
        <v>Não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1052937</v>
      </c>
      <c r="D204">
        <f>IFERROR(VLOOKUP(A204,[1]Monitoramento_Base_somente_disp!$A:$J,7,FALSE),0)</f>
        <v>0</v>
      </c>
      <c r="E204">
        <f>IFERROR(VLOOKUP(A204,[1]Monitoramento_Base_somente_disp!$A:$J,8,FALSE),0)</f>
        <v>0</v>
      </c>
      <c r="F204">
        <f>IFERROR(VLOOKUP(A204,[1]Monitoramento_Base_somente_disp!$A:$J,9,FALSE),0)</f>
        <v>0</v>
      </c>
      <c r="G204">
        <f>IFERROR(VLOOKUP(A204,[1]Monitoramento_Base_somente_disp!$A:$J,10,FALSE),0)</f>
        <v>0</v>
      </c>
      <c r="H204">
        <f>IFERROR(VLOOKUP(A204,[2]webService!$A:$I,4,FALSE),0)</f>
        <v>0</v>
      </c>
      <c r="I204">
        <f>IFERROR(VLOOKUP(A204,[2]webService!$A:$I,5,FALSE),0)</f>
        <v>0</v>
      </c>
      <c r="J204">
        <f>IFERROR(VLOOKUP(A204,[2]webService!$A:$I,6,FALSE),0)</f>
        <v>0</v>
      </c>
      <c r="K204">
        <f>IFERROR(VLOOKUP(A204,[2]webService!$A:$I,7,FALSE),0)</f>
        <v>0</v>
      </c>
      <c r="L204">
        <f>IFERROR(VLOOKUP(A204,[2]webService!$A:$I,8,FALSE),0)</f>
        <v>0</v>
      </c>
      <c r="M204">
        <f>IFERROR(VLOOKUP(A204,[2]webService!$A:$I,9,FALSE),0)</f>
        <v>0</v>
      </c>
      <c r="N204">
        <f>IFERROR(VLOOKUP(A204,[3]soaBnafar!$A:$G,2,FALSE),0)</f>
        <v>0</v>
      </c>
      <c r="O204">
        <f>IFERROR(VLOOKUP(A204,[3]soaBnafar!$A:$G,3,FALSE),0)</f>
        <v>0</v>
      </c>
      <c r="P204">
        <f>IFERROR(VLOOKUP(A204,[3]soaBnafar!$A:$G,4,FALSE),0)</f>
        <v>0</v>
      </c>
      <c r="Q204">
        <f>IFERROR(VLOOKUP(A204,[3]soaBnafar!$A:$G,5,FALSE),0)</f>
        <v>0</v>
      </c>
      <c r="R204">
        <f>IFERROR(VLOOKUP(A204,[3]soaBnafar!$A:$G,6,FALSE),0)</f>
        <v>0</v>
      </c>
      <c r="S204">
        <f>IFERROR(VLOOKUP(A204,[3]soaBnafar!$A:$G,7,FALSE),0)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Não</v>
      </c>
      <c r="X204" t="str">
        <f t="shared" si="23"/>
        <v>Não</v>
      </c>
      <c r="Y204" t="str">
        <f t="shared" si="24"/>
        <v>Não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6652920</v>
      </c>
      <c r="D205">
        <f>IFERROR(VLOOKUP(A205,[1]Monitoramento_Base_somente_disp!$A:$J,7,FALSE),0)</f>
        <v>0</v>
      </c>
      <c r="E205">
        <f>IFERROR(VLOOKUP(A205,[1]Monitoramento_Base_somente_disp!$A:$J,8,FALSE),0)</f>
        <v>0</v>
      </c>
      <c r="F205">
        <f>IFERROR(VLOOKUP(A205,[1]Monitoramento_Base_somente_disp!$A:$J,9,FALSE),0)</f>
        <v>0</v>
      </c>
      <c r="G205">
        <f>IFERROR(VLOOKUP(A205,[1]Monitoramento_Base_somente_disp!$A:$J,10,FALSE),0)</f>
        <v>0</v>
      </c>
      <c r="H205">
        <f>IFERROR(VLOOKUP(A205,[2]webService!$A:$I,4,FALSE),0)</f>
        <v>0</v>
      </c>
      <c r="I205">
        <f>IFERROR(VLOOKUP(A205,[2]webService!$A:$I,5,FALSE),0)</f>
        <v>0</v>
      </c>
      <c r="J205">
        <f>IFERROR(VLOOKUP(A205,[2]webService!$A:$I,6,FALSE),0)</f>
        <v>0</v>
      </c>
      <c r="K205">
        <f>IFERROR(VLOOKUP(A205,[2]webService!$A:$I,7,FALSE),0)</f>
        <v>0</v>
      </c>
      <c r="L205">
        <f>IFERROR(VLOOKUP(A205,[2]webService!$A:$I,8,FALSE),0)</f>
        <v>0</v>
      </c>
      <c r="M205">
        <f>IFERROR(VLOOKUP(A205,[2]webService!$A:$I,9,FALSE),0)</f>
        <v>0</v>
      </c>
      <c r="N205">
        <f>IFERROR(VLOOKUP(A205,[3]soaBnafar!$A:$G,2,FALSE),0)</f>
        <v>0</v>
      </c>
      <c r="O205">
        <f>IFERROR(VLOOKUP(A205,[3]soaBnafar!$A:$G,3,FALSE),0)</f>
        <v>0</v>
      </c>
      <c r="P205">
        <f>IFERROR(VLOOKUP(A205,[3]soaBnafar!$A:$G,4,FALSE),0)</f>
        <v>0</v>
      </c>
      <c r="Q205">
        <f>IFERROR(VLOOKUP(A205,[3]soaBnafar!$A:$G,5,FALSE),0)</f>
        <v>0</v>
      </c>
      <c r="R205">
        <f>IFERROR(VLOOKUP(A205,[3]soaBnafar!$A:$G,6,FALSE),0)</f>
        <v>0</v>
      </c>
      <c r="S205">
        <f>IFERROR(VLOOKUP(A205,[3]soaBnafar!$A:$G,7,FALSE),0)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Não</v>
      </c>
      <c r="X205" t="str">
        <f t="shared" si="23"/>
        <v>Não</v>
      </c>
      <c r="Y205" t="str">
        <f t="shared" si="24"/>
        <v>Não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14819322</v>
      </c>
      <c r="D206">
        <f>IFERROR(VLOOKUP(A206,[1]Monitoramento_Base_somente_disp!$A:$J,7,FALSE),0)</f>
        <v>0</v>
      </c>
      <c r="E206">
        <f>IFERROR(VLOOKUP(A206,[1]Monitoramento_Base_somente_disp!$A:$J,8,FALSE),0)</f>
        <v>0</v>
      </c>
      <c r="F206">
        <f>IFERROR(VLOOKUP(A206,[1]Monitoramento_Base_somente_disp!$A:$J,9,FALSE),0)</f>
        <v>0</v>
      </c>
      <c r="G206">
        <f>IFERROR(VLOOKUP(A206,[1]Monitoramento_Base_somente_disp!$A:$J,10,FALSE),0)</f>
        <v>0</v>
      </c>
      <c r="H206">
        <f>IFERROR(VLOOKUP(A206,[2]webService!$A:$I,4,FALSE),0)</f>
        <v>0</v>
      </c>
      <c r="I206">
        <f>IFERROR(VLOOKUP(A206,[2]webService!$A:$I,5,FALSE),0)</f>
        <v>0</v>
      </c>
      <c r="J206">
        <f>IFERROR(VLOOKUP(A206,[2]webService!$A:$I,6,FALSE),0)</f>
        <v>0</v>
      </c>
      <c r="K206">
        <f>IFERROR(VLOOKUP(A206,[2]webService!$A:$I,7,FALSE),0)</f>
        <v>0</v>
      </c>
      <c r="L206">
        <f>IFERROR(VLOOKUP(A206,[2]webService!$A:$I,8,FALSE),0)</f>
        <v>0</v>
      </c>
      <c r="M206">
        <f>IFERROR(VLOOKUP(A206,[2]webService!$A:$I,9,FALSE),0)</f>
        <v>0</v>
      </c>
      <c r="N206">
        <f>IFERROR(VLOOKUP(A206,[3]soaBnafar!$A:$G,2,FALSE),0)</f>
        <v>0</v>
      </c>
      <c r="O206">
        <f>IFERROR(VLOOKUP(A206,[3]soaBnafar!$A:$G,3,FALSE),0)</f>
        <v>0</v>
      </c>
      <c r="P206">
        <f>IFERROR(VLOOKUP(A206,[3]soaBnafar!$A:$G,4,FALSE),0)</f>
        <v>0</v>
      </c>
      <c r="Q206">
        <f>IFERROR(VLOOKUP(A206,[3]soaBnafar!$A:$G,5,FALSE),0)</f>
        <v>0</v>
      </c>
      <c r="R206">
        <f>IFERROR(VLOOKUP(A206,[3]soaBnafar!$A:$G,6,FALSE),0)</f>
        <v>0</v>
      </c>
      <c r="S206">
        <f>IFERROR(VLOOKUP(A206,[3]soaBnafar!$A:$G,7,FALSE),0)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Não</v>
      </c>
      <c r="X206" t="str">
        <f t="shared" si="23"/>
        <v>Não</v>
      </c>
      <c r="Y206" t="str">
        <f t="shared" si="24"/>
        <v>Não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IFERROR(VLOOKUP(A207,[2]webService!$A:$I,4,FALSE),0)</f>
        <v>0</v>
      </c>
      <c r="I207">
        <f>IFERROR(VLOOKUP(A207,[2]webService!$A:$I,5,FALSE),0)</f>
        <v>0</v>
      </c>
      <c r="J207">
        <f>IFERROR(VLOOKUP(A207,[2]webService!$A:$I,6,FALSE),0)</f>
        <v>0</v>
      </c>
      <c r="K207">
        <f>IFERROR(VLOOKUP(A207,[2]webService!$A:$I,7,FALSE),0)</f>
        <v>0</v>
      </c>
      <c r="L207">
        <f>IFERROR(VLOOKUP(A207,[2]webService!$A:$I,8,FALSE),0)</f>
        <v>0</v>
      </c>
      <c r="M207">
        <f>IFERROR(VLOOKUP(A207,[2]webService!$A:$I,9,FALSE),0)</f>
        <v>0</v>
      </c>
      <c r="N207">
        <f>IFERROR(VLOOKUP(A207,[3]soaBnafar!$A:$G,2,FALSE),0)</f>
        <v>0</v>
      </c>
      <c r="O207">
        <f>IFERROR(VLOOKUP(A207,[3]soaBnafar!$A:$G,3,FALSE),0)</f>
        <v>0</v>
      </c>
      <c r="P207">
        <f>IFERROR(VLOOKUP(A207,[3]soaBnafar!$A:$G,4,FALSE),0)</f>
        <v>0</v>
      </c>
      <c r="Q207">
        <f>IFERROR(VLOOKUP(A207,[3]soaBnafar!$A:$G,5,FALSE),0)</f>
        <v>0</v>
      </c>
      <c r="R207">
        <f>IFERROR(VLOOKUP(A207,[3]soaBnafar!$A:$G,6,FALSE),0)</f>
        <v>0</v>
      </c>
      <c r="S207">
        <f>IFERROR(VLOOKUP(A207,[3]soaBnafar!$A:$G,7,FALSE),0)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31305006</v>
      </c>
      <c r="D208">
        <f>IFERROR(VLOOKUP(A208,[1]Monitoramento_Base_somente_disp!$A:$J,7,FALSE),0)</f>
        <v>0</v>
      </c>
      <c r="E208">
        <f>IFERROR(VLOOKUP(A208,[1]Monitoramento_Base_somente_disp!$A:$J,8,FALSE),0)</f>
        <v>0</v>
      </c>
      <c r="F208">
        <f>IFERROR(VLOOKUP(A208,[1]Monitoramento_Base_somente_disp!$A:$J,9,FALSE),0)</f>
        <v>0</v>
      </c>
      <c r="G208">
        <f>IFERROR(VLOOKUP(A208,[1]Monitoramento_Base_somente_disp!$A:$J,10,FALSE),0)</f>
        <v>0</v>
      </c>
      <c r="H208">
        <f>IFERROR(VLOOKUP(A208,[2]webService!$A:$I,4,FALSE),0)</f>
        <v>0</v>
      </c>
      <c r="I208">
        <f>IFERROR(VLOOKUP(A208,[2]webService!$A:$I,5,FALSE),0)</f>
        <v>0</v>
      </c>
      <c r="J208">
        <f>IFERROR(VLOOKUP(A208,[2]webService!$A:$I,6,FALSE),0)</f>
        <v>0</v>
      </c>
      <c r="K208">
        <f>IFERROR(VLOOKUP(A208,[2]webService!$A:$I,7,FALSE),0)</f>
        <v>0</v>
      </c>
      <c r="L208">
        <f>IFERROR(VLOOKUP(A208,[2]webService!$A:$I,8,FALSE),0)</f>
        <v>0</v>
      </c>
      <c r="M208">
        <f>IFERROR(VLOOKUP(A208,[2]webService!$A:$I,9,FALSE),0)</f>
        <v>0</v>
      </c>
      <c r="N208">
        <f>IFERROR(VLOOKUP(A208,[3]soaBnafar!$A:$G,2,FALSE),0)</f>
        <v>0</v>
      </c>
      <c r="O208">
        <f>IFERROR(VLOOKUP(A208,[3]soaBnafar!$A:$G,3,FALSE),0)</f>
        <v>0</v>
      </c>
      <c r="P208">
        <f>IFERROR(VLOOKUP(A208,[3]soaBnafar!$A:$G,4,FALSE),0)</f>
        <v>0</v>
      </c>
      <c r="Q208">
        <f>IFERROR(VLOOKUP(A208,[3]soaBnafar!$A:$G,5,FALSE),0)</f>
        <v>0</v>
      </c>
      <c r="R208">
        <f>IFERROR(VLOOKUP(A208,[3]soaBnafar!$A:$G,6,FALSE),0)</f>
        <v>0</v>
      </c>
      <c r="S208">
        <f>IFERROR(VLOOKUP(A208,[3]soaBnafar!$A:$G,7,FALSE),0)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Não</v>
      </c>
      <c r="X208" t="str">
        <f t="shared" si="23"/>
        <v>Não</v>
      </c>
      <c r="Y208" t="str">
        <f t="shared" si="24"/>
        <v>Não</v>
      </c>
    </row>
    <row r="209" spans="1:25" x14ac:dyDescent="0.25">
      <c r="A209" s="5">
        <v>160020</v>
      </c>
      <c r="B209">
        <f>IFERROR(VLOOKUP(A209,[1]Monitoramento_Base_somente_disp!$A:$J,5,FALSE),0)</f>
        <v>18994</v>
      </c>
      <c r="C209">
        <f>IFERROR(VLOOKUP(A209,[1]Monitoramento_Base_somente_disp!$A:$J,6,FALSE),0)</f>
        <v>23148843</v>
      </c>
      <c r="D209">
        <f>IFERROR(VLOOKUP(A209,[1]Monitoramento_Base_somente_disp!$A:$J,7,FALSE),0)</f>
        <v>0</v>
      </c>
      <c r="E209">
        <f>IFERROR(VLOOKUP(A209,[1]Monitoramento_Base_somente_disp!$A:$J,8,FALSE),0)</f>
        <v>0</v>
      </c>
      <c r="F209">
        <f>IFERROR(VLOOKUP(A209,[1]Monitoramento_Base_somente_disp!$A:$J,9,FALSE),0)</f>
        <v>0</v>
      </c>
      <c r="G209">
        <f>IFERROR(VLOOKUP(A209,[1]Monitoramento_Base_somente_disp!$A:$J,10,FALSE),0)</f>
        <v>0</v>
      </c>
      <c r="H209">
        <f>IFERROR(VLOOKUP(A209,[2]webService!$A:$I,4,FALSE),0)</f>
        <v>0</v>
      </c>
      <c r="I209">
        <f>IFERROR(VLOOKUP(A209,[2]webService!$A:$I,5,FALSE),0)</f>
        <v>0</v>
      </c>
      <c r="J209">
        <f>IFERROR(VLOOKUP(A209,[2]webService!$A:$I,6,FALSE),0)</f>
        <v>0</v>
      </c>
      <c r="K209">
        <f>IFERROR(VLOOKUP(A209,[2]webService!$A:$I,7,FALSE),0)</f>
        <v>0</v>
      </c>
      <c r="L209">
        <f>IFERROR(VLOOKUP(A209,[2]webService!$A:$I,8,FALSE),0)</f>
        <v>0</v>
      </c>
      <c r="M209">
        <f>IFERROR(VLOOKUP(A209,[2]webService!$A:$I,9,FALSE),0)</f>
        <v>0</v>
      </c>
      <c r="N209">
        <f>IFERROR(VLOOKUP(A209,[3]soaBnafar!$A:$G,2,FALSE),0)</f>
        <v>0</v>
      </c>
      <c r="O209">
        <f>IFERROR(VLOOKUP(A209,[3]soaBnafar!$A:$G,3,FALSE),0)</f>
        <v>0</v>
      </c>
      <c r="P209">
        <f>IFERROR(VLOOKUP(A209,[3]soaBnafar!$A:$G,4,FALSE),0)</f>
        <v>0</v>
      </c>
      <c r="Q209">
        <f>IFERROR(VLOOKUP(A209,[3]soaBnafar!$A:$G,5,FALSE),0)</f>
        <v>0</v>
      </c>
      <c r="R209">
        <f>IFERROR(VLOOKUP(A209,[3]soaBnafar!$A:$G,6,FALSE),0)</f>
        <v>0</v>
      </c>
      <c r="S209">
        <f>IFERROR(VLOOKUP(A209,[3]soaBnafar!$A:$G,7,FALSE),0)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Não</v>
      </c>
      <c r="W209" t="str">
        <f t="shared" si="22"/>
        <v>Não</v>
      </c>
      <c r="X209" t="str">
        <f t="shared" si="23"/>
        <v>Não</v>
      </c>
      <c r="Y209" t="str">
        <f t="shared" si="24"/>
        <v>Não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IFERROR(VLOOKUP(A210,[2]webService!$A:$I,4,FALSE),0)</f>
        <v>0</v>
      </c>
      <c r="I210">
        <f>IFERROR(VLOOKUP(A210,[2]webService!$A:$I,5,FALSE),0)</f>
        <v>0</v>
      </c>
      <c r="J210">
        <f>IFERROR(VLOOKUP(A210,[2]webService!$A:$I,6,FALSE),0)</f>
        <v>0</v>
      </c>
      <c r="K210">
        <f>IFERROR(VLOOKUP(A210,[2]webService!$A:$I,7,FALSE),0)</f>
        <v>0</v>
      </c>
      <c r="L210">
        <f>IFERROR(VLOOKUP(A210,[2]webService!$A:$I,8,FALSE),0)</f>
        <v>0</v>
      </c>
      <c r="M210">
        <f>IFERROR(VLOOKUP(A210,[2]webService!$A:$I,9,FALSE),0)</f>
        <v>0</v>
      </c>
      <c r="N210">
        <f>IFERROR(VLOOKUP(A210,[3]soaBnafar!$A:$G,2,FALSE),0)</f>
        <v>0</v>
      </c>
      <c r="O210">
        <f>IFERROR(VLOOKUP(A210,[3]soaBnafar!$A:$G,3,FALSE),0)</f>
        <v>0</v>
      </c>
      <c r="P210">
        <f>IFERROR(VLOOKUP(A210,[3]soaBnafar!$A:$G,4,FALSE),0)</f>
        <v>0</v>
      </c>
      <c r="Q210">
        <f>IFERROR(VLOOKUP(A210,[3]soaBnafar!$A:$G,5,FALSE),0)</f>
        <v>0</v>
      </c>
      <c r="R210">
        <f>IFERROR(VLOOKUP(A210,[3]soaBnafar!$A:$G,6,FALSE),0)</f>
        <v>0</v>
      </c>
      <c r="S210">
        <f>IFERROR(VLOOKUP(A210,[3]soaBnafar!$A:$G,7,FALSE),0)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5496696</v>
      </c>
      <c r="D211">
        <f>IFERROR(VLOOKUP(A211,[1]Monitoramento_Base_somente_disp!$A:$J,7,FALSE),0)</f>
        <v>0</v>
      </c>
      <c r="E211">
        <f>IFERROR(VLOOKUP(A211,[1]Monitoramento_Base_somente_disp!$A:$J,8,FALSE),0)</f>
        <v>0</v>
      </c>
      <c r="F211">
        <f>IFERROR(VLOOKUP(A211,[1]Monitoramento_Base_somente_disp!$A:$J,9,FALSE),0)</f>
        <v>0</v>
      </c>
      <c r="G211">
        <f>IFERROR(VLOOKUP(A211,[1]Monitoramento_Base_somente_disp!$A:$J,10,FALSE),0)</f>
        <v>0</v>
      </c>
      <c r="H211">
        <f>IFERROR(VLOOKUP(A211,[2]webService!$A:$I,4,FALSE),0)</f>
        <v>0</v>
      </c>
      <c r="I211">
        <f>IFERROR(VLOOKUP(A211,[2]webService!$A:$I,5,FALSE),0)</f>
        <v>0</v>
      </c>
      <c r="J211">
        <f>IFERROR(VLOOKUP(A211,[2]webService!$A:$I,6,FALSE),0)</f>
        <v>0</v>
      </c>
      <c r="K211">
        <f>IFERROR(VLOOKUP(A211,[2]webService!$A:$I,7,FALSE),0)</f>
        <v>0</v>
      </c>
      <c r="L211">
        <f>IFERROR(VLOOKUP(A211,[2]webService!$A:$I,8,FALSE),0)</f>
        <v>0</v>
      </c>
      <c r="M211">
        <f>IFERROR(VLOOKUP(A211,[2]webService!$A:$I,9,FALSE),0)</f>
        <v>0</v>
      </c>
      <c r="N211">
        <f>IFERROR(VLOOKUP(A211,[3]soaBnafar!$A:$G,2,FALSE),0)</f>
        <v>0</v>
      </c>
      <c r="O211">
        <f>IFERROR(VLOOKUP(A211,[3]soaBnafar!$A:$G,3,FALSE),0)</f>
        <v>0</v>
      </c>
      <c r="P211">
        <f>IFERROR(VLOOKUP(A211,[3]soaBnafar!$A:$G,4,FALSE),0)</f>
        <v>0</v>
      </c>
      <c r="Q211">
        <f>IFERROR(VLOOKUP(A211,[3]soaBnafar!$A:$G,5,FALSE),0)</f>
        <v>0</v>
      </c>
      <c r="R211">
        <f>IFERROR(VLOOKUP(A211,[3]soaBnafar!$A:$G,6,FALSE),0)</f>
        <v>0</v>
      </c>
      <c r="S211">
        <f>IFERROR(VLOOKUP(A211,[3]soaBnafar!$A:$G,7,FALSE),0)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Não</v>
      </c>
      <c r="X211" t="str">
        <f t="shared" si="23"/>
        <v>Não</v>
      </c>
      <c r="Y211" t="str">
        <f t="shared" si="24"/>
        <v>Não</v>
      </c>
    </row>
    <row r="212" spans="1:25" x14ac:dyDescent="0.25">
      <c r="A212" s="5">
        <v>160027</v>
      </c>
      <c r="B212">
        <f>IFERROR(VLOOKUP(A212,[1]Monitoramento_Base_somente_disp!$A:$J,5,FALSE),0)</f>
        <v>16496</v>
      </c>
      <c r="C212">
        <f>IFERROR(VLOOKUP(A212,[1]Monitoramento_Base_somente_disp!$A:$J,6,FALSE),0)</f>
        <v>2444850</v>
      </c>
      <c r="D212">
        <f>IFERROR(VLOOKUP(A212,[1]Monitoramento_Base_somente_disp!$A:$J,7,FALSE),0)</f>
        <v>0</v>
      </c>
      <c r="E212">
        <f>IFERROR(VLOOKUP(A212,[1]Monitoramento_Base_somente_disp!$A:$J,8,FALSE),0)</f>
        <v>0</v>
      </c>
      <c r="F212">
        <f>IFERROR(VLOOKUP(A212,[1]Monitoramento_Base_somente_disp!$A:$J,9,FALSE),0)</f>
        <v>0</v>
      </c>
      <c r="G212">
        <f>IFERROR(VLOOKUP(A212,[1]Monitoramento_Base_somente_disp!$A:$J,10,FALSE),0)</f>
        <v>0</v>
      </c>
      <c r="H212">
        <f>IFERROR(VLOOKUP(A212,[2]webService!$A:$I,4,FALSE),0)</f>
        <v>0</v>
      </c>
      <c r="I212">
        <f>IFERROR(VLOOKUP(A212,[2]webService!$A:$I,5,FALSE),0)</f>
        <v>0</v>
      </c>
      <c r="J212">
        <f>IFERROR(VLOOKUP(A212,[2]webService!$A:$I,6,FALSE),0)</f>
        <v>0</v>
      </c>
      <c r="K212">
        <f>IFERROR(VLOOKUP(A212,[2]webService!$A:$I,7,FALSE),0)</f>
        <v>0</v>
      </c>
      <c r="L212">
        <f>IFERROR(VLOOKUP(A212,[2]webService!$A:$I,8,FALSE),0)</f>
        <v>0</v>
      </c>
      <c r="M212">
        <f>IFERROR(VLOOKUP(A212,[2]webService!$A:$I,9,FALSE),0)</f>
        <v>0</v>
      </c>
      <c r="N212">
        <f>IFERROR(VLOOKUP(A212,[3]soaBnafar!$A:$G,2,FALSE),0)</f>
        <v>0</v>
      </c>
      <c r="O212">
        <f>IFERROR(VLOOKUP(A212,[3]soaBnafar!$A:$G,3,FALSE),0)</f>
        <v>0</v>
      </c>
      <c r="P212">
        <f>IFERROR(VLOOKUP(A212,[3]soaBnafar!$A:$G,4,FALSE),0)</f>
        <v>0</v>
      </c>
      <c r="Q212">
        <f>IFERROR(VLOOKUP(A212,[3]soaBnafar!$A:$G,5,FALSE),0)</f>
        <v>0</v>
      </c>
      <c r="R212">
        <f>IFERROR(VLOOKUP(A212,[3]soaBnafar!$A:$G,6,FALSE),0)</f>
        <v>0</v>
      </c>
      <c r="S212">
        <f>IFERROR(VLOOKUP(A212,[3]soaBnafar!$A:$G,7,FALSE),0)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Não</v>
      </c>
      <c r="W212" t="str">
        <f t="shared" si="22"/>
        <v>Não</v>
      </c>
      <c r="X212" t="str">
        <f t="shared" si="23"/>
        <v>Não</v>
      </c>
      <c r="Y212" t="str">
        <f t="shared" si="24"/>
        <v>Não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IFERROR(VLOOKUP(A213,[2]webService!$A:$I,4,FALSE),0)</f>
        <v>0</v>
      </c>
      <c r="I213">
        <f>IFERROR(VLOOKUP(A213,[2]webService!$A:$I,5,FALSE),0)</f>
        <v>0</v>
      </c>
      <c r="J213">
        <f>IFERROR(VLOOKUP(A213,[2]webService!$A:$I,6,FALSE),0)</f>
        <v>0</v>
      </c>
      <c r="K213">
        <f>IFERROR(VLOOKUP(A213,[2]webService!$A:$I,7,FALSE),0)</f>
        <v>0</v>
      </c>
      <c r="L213">
        <f>IFERROR(VLOOKUP(A213,[2]webService!$A:$I,8,FALSE),0)</f>
        <v>0</v>
      </c>
      <c r="M213">
        <f>IFERROR(VLOOKUP(A213,[2]webService!$A:$I,9,FALSE),0)</f>
        <v>0</v>
      </c>
      <c r="N213">
        <f>IFERROR(VLOOKUP(A213,[3]soaBnafar!$A:$G,2,FALSE),0)</f>
        <v>0</v>
      </c>
      <c r="O213">
        <f>IFERROR(VLOOKUP(A213,[3]soaBnafar!$A:$G,3,FALSE),0)</f>
        <v>0</v>
      </c>
      <c r="P213">
        <f>IFERROR(VLOOKUP(A213,[3]soaBnafar!$A:$G,4,FALSE),0)</f>
        <v>0</v>
      </c>
      <c r="Q213">
        <f>IFERROR(VLOOKUP(A213,[3]soaBnafar!$A:$G,5,FALSE),0)</f>
        <v>0</v>
      </c>
      <c r="R213">
        <f>IFERROR(VLOOKUP(A213,[3]soaBnafar!$A:$G,6,FALSE),0)</f>
        <v>0</v>
      </c>
      <c r="S213">
        <f>IFERROR(VLOOKUP(A213,[3]soaBnafar!$A:$G,7,FALSE),0)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IFERROR(VLOOKUP(A214,[2]webService!$A:$I,4,FALSE),0)</f>
        <v>0</v>
      </c>
      <c r="I214">
        <f>IFERROR(VLOOKUP(A214,[2]webService!$A:$I,5,FALSE),0)</f>
        <v>0</v>
      </c>
      <c r="J214">
        <f>IFERROR(VLOOKUP(A214,[2]webService!$A:$I,6,FALSE),0)</f>
        <v>0</v>
      </c>
      <c r="K214">
        <f>IFERROR(VLOOKUP(A214,[2]webService!$A:$I,7,FALSE),0)</f>
        <v>0</v>
      </c>
      <c r="L214">
        <f>IFERROR(VLOOKUP(A214,[2]webService!$A:$I,8,FALSE),0)</f>
        <v>0</v>
      </c>
      <c r="M214">
        <f>IFERROR(VLOOKUP(A214,[2]webService!$A:$I,9,FALSE),0)</f>
        <v>0</v>
      </c>
      <c r="N214">
        <f>IFERROR(VLOOKUP(A214,[3]soaBnafar!$A:$G,2,FALSE),0)</f>
        <v>0</v>
      </c>
      <c r="O214">
        <f>IFERROR(VLOOKUP(A214,[3]soaBnafar!$A:$G,3,FALSE),0)</f>
        <v>0</v>
      </c>
      <c r="P214">
        <f>IFERROR(VLOOKUP(A214,[3]soaBnafar!$A:$G,4,FALSE),0)</f>
        <v>0</v>
      </c>
      <c r="Q214">
        <f>IFERROR(VLOOKUP(A214,[3]soaBnafar!$A:$G,5,FALSE),0)</f>
        <v>0</v>
      </c>
      <c r="R214">
        <f>IFERROR(VLOOKUP(A214,[3]soaBnafar!$A:$G,6,FALSE),0)</f>
        <v>0</v>
      </c>
      <c r="S214">
        <f>IFERROR(VLOOKUP(A214,[3]soaBnafar!$A:$G,7,FALSE),0)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IFERROR(VLOOKUP(A215,[2]webService!$A:$I,4,FALSE),0)</f>
        <v>0</v>
      </c>
      <c r="I215">
        <f>IFERROR(VLOOKUP(A215,[2]webService!$A:$I,5,FALSE),0)</f>
        <v>0</v>
      </c>
      <c r="J215">
        <f>IFERROR(VLOOKUP(A215,[2]webService!$A:$I,6,FALSE),0)</f>
        <v>0</v>
      </c>
      <c r="K215">
        <f>IFERROR(VLOOKUP(A215,[2]webService!$A:$I,7,FALSE),0)</f>
        <v>0</v>
      </c>
      <c r="L215">
        <f>IFERROR(VLOOKUP(A215,[2]webService!$A:$I,8,FALSE),0)</f>
        <v>0</v>
      </c>
      <c r="M215">
        <f>IFERROR(VLOOKUP(A215,[2]webService!$A:$I,9,FALSE),0)</f>
        <v>0</v>
      </c>
      <c r="N215">
        <f>IFERROR(VLOOKUP(A215,[3]soaBnafar!$A:$G,2,FALSE),0)</f>
        <v>0</v>
      </c>
      <c r="O215">
        <f>IFERROR(VLOOKUP(A215,[3]soaBnafar!$A:$G,3,FALSE),0)</f>
        <v>0</v>
      </c>
      <c r="P215">
        <f>IFERROR(VLOOKUP(A215,[3]soaBnafar!$A:$G,4,FALSE),0)</f>
        <v>0</v>
      </c>
      <c r="Q215">
        <f>IFERROR(VLOOKUP(A215,[3]soaBnafar!$A:$G,5,FALSE),0)</f>
        <v>0</v>
      </c>
      <c r="R215">
        <f>IFERROR(VLOOKUP(A215,[3]soaBnafar!$A:$G,6,FALSE),0)</f>
        <v>0</v>
      </c>
      <c r="S215">
        <f>IFERROR(VLOOKUP(A215,[3]soaBnafar!$A:$G,7,FALSE),0)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36937</v>
      </c>
      <c r="C216">
        <f>IFERROR(VLOOKUP(A216,[1]Monitoramento_Base_somente_disp!$A:$J,6,FALSE),0)</f>
        <v>64976028</v>
      </c>
      <c r="D216">
        <f>IFERROR(VLOOKUP(A216,[1]Monitoramento_Base_somente_disp!$A:$J,7,FALSE),0)</f>
        <v>0</v>
      </c>
      <c r="E216">
        <f>IFERROR(VLOOKUP(A216,[1]Monitoramento_Base_somente_disp!$A:$J,8,FALSE),0)</f>
        <v>0</v>
      </c>
      <c r="F216">
        <f>IFERROR(VLOOKUP(A216,[1]Monitoramento_Base_somente_disp!$A:$J,9,FALSE),0)</f>
        <v>0</v>
      </c>
      <c r="G216">
        <f>IFERROR(VLOOKUP(A216,[1]Monitoramento_Base_somente_disp!$A:$J,10,FALSE),0)</f>
        <v>0</v>
      </c>
      <c r="H216">
        <f>IFERROR(VLOOKUP(A216,[2]webService!$A:$I,4,FALSE),0)</f>
        <v>0</v>
      </c>
      <c r="I216">
        <f>IFERROR(VLOOKUP(A216,[2]webService!$A:$I,5,FALSE),0)</f>
        <v>0</v>
      </c>
      <c r="J216">
        <f>IFERROR(VLOOKUP(A216,[2]webService!$A:$I,6,FALSE),0)</f>
        <v>0</v>
      </c>
      <c r="K216">
        <f>IFERROR(VLOOKUP(A216,[2]webService!$A:$I,7,FALSE),0)</f>
        <v>0</v>
      </c>
      <c r="L216">
        <f>IFERROR(VLOOKUP(A216,[2]webService!$A:$I,8,FALSE),0)</f>
        <v>0</v>
      </c>
      <c r="M216">
        <f>IFERROR(VLOOKUP(A216,[2]webService!$A:$I,9,FALSE),0)</f>
        <v>0</v>
      </c>
      <c r="N216">
        <f>IFERROR(VLOOKUP(A216,[3]soaBnafar!$A:$G,2,FALSE),0)</f>
        <v>0</v>
      </c>
      <c r="O216">
        <f>IFERROR(VLOOKUP(A216,[3]soaBnafar!$A:$G,3,FALSE),0)</f>
        <v>0</v>
      </c>
      <c r="P216">
        <f>IFERROR(VLOOKUP(A216,[3]soaBnafar!$A:$G,4,FALSE),0)</f>
        <v>0</v>
      </c>
      <c r="Q216">
        <f>IFERROR(VLOOKUP(A216,[3]soaBnafar!$A:$G,5,FALSE),0)</f>
        <v>0</v>
      </c>
      <c r="R216">
        <f>IFERROR(VLOOKUP(A216,[3]soaBnafar!$A:$G,6,FALSE),0)</f>
        <v>0</v>
      </c>
      <c r="S216">
        <f>IFERROR(VLOOKUP(A216,[3]soaBnafar!$A:$G,7,FALSE),0)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Não</v>
      </c>
      <c r="W216" t="str">
        <f t="shared" si="22"/>
        <v>Não</v>
      </c>
      <c r="X216" t="str">
        <f t="shared" si="23"/>
        <v>Não</v>
      </c>
      <c r="Y216" t="str">
        <f t="shared" si="24"/>
        <v>Não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6022584</v>
      </c>
      <c r="D217">
        <f>IFERROR(VLOOKUP(A217,[1]Monitoramento_Base_somente_disp!$A:$J,7,FALSE),0)</f>
        <v>0</v>
      </c>
      <c r="E217">
        <f>IFERROR(VLOOKUP(A217,[1]Monitoramento_Base_somente_disp!$A:$J,8,FALSE),0)</f>
        <v>0</v>
      </c>
      <c r="F217">
        <f>IFERROR(VLOOKUP(A217,[1]Monitoramento_Base_somente_disp!$A:$J,9,FALSE),0)</f>
        <v>0</v>
      </c>
      <c r="G217">
        <f>IFERROR(VLOOKUP(A217,[1]Monitoramento_Base_somente_disp!$A:$J,10,FALSE),0)</f>
        <v>0</v>
      </c>
      <c r="H217">
        <f>IFERROR(VLOOKUP(A217,[2]webService!$A:$I,4,FALSE),0)</f>
        <v>0</v>
      </c>
      <c r="I217">
        <f>IFERROR(VLOOKUP(A217,[2]webService!$A:$I,5,FALSE),0)</f>
        <v>0</v>
      </c>
      <c r="J217">
        <f>IFERROR(VLOOKUP(A217,[2]webService!$A:$I,6,FALSE),0)</f>
        <v>0</v>
      </c>
      <c r="K217">
        <f>IFERROR(VLOOKUP(A217,[2]webService!$A:$I,7,FALSE),0)</f>
        <v>0</v>
      </c>
      <c r="L217">
        <f>IFERROR(VLOOKUP(A217,[2]webService!$A:$I,8,FALSE),0)</f>
        <v>0</v>
      </c>
      <c r="M217">
        <f>IFERROR(VLOOKUP(A217,[2]webService!$A:$I,9,FALSE),0)</f>
        <v>0</v>
      </c>
      <c r="N217">
        <f>IFERROR(VLOOKUP(A217,[3]soaBnafar!$A:$G,2,FALSE),0)</f>
        <v>0</v>
      </c>
      <c r="O217">
        <f>IFERROR(VLOOKUP(A217,[3]soaBnafar!$A:$G,3,FALSE),0)</f>
        <v>0</v>
      </c>
      <c r="P217">
        <f>IFERROR(VLOOKUP(A217,[3]soaBnafar!$A:$G,4,FALSE),0)</f>
        <v>0</v>
      </c>
      <c r="Q217">
        <f>IFERROR(VLOOKUP(A217,[3]soaBnafar!$A:$G,5,FALSE),0)</f>
        <v>0</v>
      </c>
      <c r="R217">
        <f>IFERROR(VLOOKUP(A217,[3]soaBnafar!$A:$G,6,FALSE),0)</f>
        <v>0</v>
      </c>
      <c r="S217">
        <f>IFERROR(VLOOKUP(A217,[3]soaBnafar!$A:$G,7,FALSE),0)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Não</v>
      </c>
      <c r="X217" t="str">
        <f t="shared" si="23"/>
        <v>Não</v>
      </c>
      <c r="Y217" t="str">
        <f t="shared" si="24"/>
        <v>Não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6243816</v>
      </c>
      <c r="D218">
        <f>IFERROR(VLOOKUP(A218,[1]Monitoramento_Base_somente_disp!$A:$J,7,FALSE),0)</f>
        <v>0</v>
      </c>
      <c r="E218">
        <f>IFERROR(VLOOKUP(A218,[1]Monitoramento_Base_somente_disp!$A:$J,8,FALSE),0)</f>
        <v>0</v>
      </c>
      <c r="F218">
        <f>IFERROR(VLOOKUP(A218,[1]Monitoramento_Base_somente_disp!$A:$J,9,FALSE),0)</f>
        <v>0</v>
      </c>
      <c r="G218">
        <f>IFERROR(VLOOKUP(A218,[1]Monitoramento_Base_somente_disp!$A:$J,10,FALSE),0)</f>
        <v>0</v>
      </c>
      <c r="H218">
        <f>IFERROR(VLOOKUP(A218,[2]webService!$A:$I,4,FALSE),0)</f>
        <v>0</v>
      </c>
      <c r="I218">
        <f>IFERROR(VLOOKUP(A218,[2]webService!$A:$I,5,FALSE),0)</f>
        <v>0</v>
      </c>
      <c r="J218">
        <f>IFERROR(VLOOKUP(A218,[2]webService!$A:$I,6,FALSE),0)</f>
        <v>0</v>
      </c>
      <c r="K218">
        <f>IFERROR(VLOOKUP(A218,[2]webService!$A:$I,7,FALSE),0)</f>
        <v>0</v>
      </c>
      <c r="L218">
        <f>IFERROR(VLOOKUP(A218,[2]webService!$A:$I,8,FALSE),0)</f>
        <v>0</v>
      </c>
      <c r="M218">
        <f>IFERROR(VLOOKUP(A218,[2]webService!$A:$I,9,FALSE),0)</f>
        <v>0</v>
      </c>
      <c r="N218">
        <f>IFERROR(VLOOKUP(A218,[3]soaBnafar!$A:$G,2,FALSE),0)</f>
        <v>0</v>
      </c>
      <c r="O218">
        <f>IFERROR(VLOOKUP(A218,[3]soaBnafar!$A:$G,3,FALSE),0)</f>
        <v>0</v>
      </c>
      <c r="P218">
        <f>IFERROR(VLOOKUP(A218,[3]soaBnafar!$A:$G,4,FALSE),0)</f>
        <v>0</v>
      </c>
      <c r="Q218">
        <f>IFERROR(VLOOKUP(A218,[3]soaBnafar!$A:$G,5,FALSE),0)</f>
        <v>0</v>
      </c>
      <c r="R218">
        <f>IFERROR(VLOOKUP(A218,[3]soaBnafar!$A:$G,6,FALSE),0)</f>
        <v>0</v>
      </c>
      <c r="S218">
        <f>IFERROR(VLOOKUP(A218,[3]soaBnafar!$A:$G,7,FALSE),0)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Não</v>
      </c>
      <c r="X218" t="str">
        <f t="shared" si="23"/>
        <v>Não</v>
      </c>
      <c r="Y218" t="str">
        <f t="shared" si="24"/>
        <v>Não</v>
      </c>
    </row>
    <row r="219" spans="1:25" x14ac:dyDescent="0.25">
      <c r="A219" s="5">
        <v>170025</v>
      </c>
      <c r="B219">
        <f>IFERROR(VLOOKUP(A219,[1]Monitoramento_Base_somente_disp!$A:$J,5,FALSE),0)</f>
        <v>10927</v>
      </c>
      <c r="C219">
        <f>IFERROR(VLOOKUP(A219,[1]Monitoramento_Base_somente_disp!$A:$J,6,FALSE),0)</f>
        <v>2868314</v>
      </c>
      <c r="D219">
        <f>IFERROR(VLOOKUP(A219,[1]Monitoramento_Base_somente_disp!$A:$J,7,FALSE),0)</f>
        <v>0</v>
      </c>
      <c r="E219">
        <f>IFERROR(VLOOKUP(A219,[1]Monitoramento_Base_somente_disp!$A:$J,8,FALSE),0)</f>
        <v>0</v>
      </c>
      <c r="F219">
        <f>IFERROR(VLOOKUP(A219,[1]Monitoramento_Base_somente_disp!$A:$J,9,FALSE),0)</f>
        <v>0</v>
      </c>
      <c r="G219">
        <f>IFERROR(VLOOKUP(A219,[1]Monitoramento_Base_somente_disp!$A:$J,10,FALSE),0)</f>
        <v>0</v>
      </c>
      <c r="H219">
        <f>IFERROR(VLOOKUP(A219,[2]webService!$A:$I,4,FALSE),0)</f>
        <v>0</v>
      </c>
      <c r="I219">
        <f>IFERROR(VLOOKUP(A219,[2]webService!$A:$I,5,FALSE),0)</f>
        <v>0</v>
      </c>
      <c r="J219">
        <f>IFERROR(VLOOKUP(A219,[2]webService!$A:$I,6,FALSE),0)</f>
        <v>0</v>
      </c>
      <c r="K219">
        <f>IFERROR(VLOOKUP(A219,[2]webService!$A:$I,7,FALSE),0)</f>
        <v>0</v>
      </c>
      <c r="L219">
        <f>IFERROR(VLOOKUP(A219,[2]webService!$A:$I,8,FALSE),0)</f>
        <v>0</v>
      </c>
      <c r="M219">
        <f>IFERROR(VLOOKUP(A219,[2]webService!$A:$I,9,FALSE),0)</f>
        <v>0</v>
      </c>
      <c r="N219">
        <f>IFERROR(VLOOKUP(A219,[3]soaBnafar!$A:$G,2,FALSE),0)</f>
        <v>0</v>
      </c>
      <c r="O219">
        <f>IFERROR(VLOOKUP(A219,[3]soaBnafar!$A:$G,3,FALSE),0)</f>
        <v>0</v>
      </c>
      <c r="P219">
        <f>IFERROR(VLOOKUP(A219,[3]soaBnafar!$A:$G,4,FALSE),0)</f>
        <v>0</v>
      </c>
      <c r="Q219">
        <f>IFERROR(VLOOKUP(A219,[3]soaBnafar!$A:$G,5,FALSE),0)</f>
        <v>0</v>
      </c>
      <c r="R219">
        <f>IFERROR(VLOOKUP(A219,[3]soaBnafar!$A:$G,6,FALSE),0)</f>
        <v>0</v>
      </c>
      <c r="S219">
        <f>IFERROR(VLOOKUP(A219,[3]soaBnafar!$A:$G,7,FALSE),0)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Não</v>
      </c>
      <c r="W219" t="str">
        <f t="shared" si="22"/>
        <v>Não</v>
      </c>
      <c r="X219" t="str">
        <f t="shared" si="23"/>
        <v>Não</v>
      </c>
      <c r="Y219" t="str">
        <f t="shared" si="24"/>
        <v>Não</v>
      </c>
    </row>
    <row r="220" spans="1:25" x14ac:dyDescent="0.25">
      <c r="A220" s="5">
        <v>170030</v>
      </c>
      <c r="B220">
        <f>IFERROR(VLOOKUP(A220,[1]Monitoramento_Base_somente_disp!$A:$J,5,FALSE),0)</f>
        <v>1693</v>
      </c>
      <c r="C220">
        <f>IFERROR(VLOOKUP(A220,[1]Monitoramento_Base_somente_disp!$A:$J,6,FALSE),0)</f>
        <v>3362083</v>
      </c>
      <c r="D220">
        <f>IFERROR(VLOOKUP(A220,[1]Monitoramento_Base_somente_disp!$A:$J,7,FALSE),0)</f>
        <v>0</v>
      </c>
      <c r="E220">
        <f>IFERROR(VLOOKUP(A220,[1]Monitoramento_Base_somente_disp!$A:$J,8,FALSE),0)</f>
        <v>0</v>
      </c>
      <c r="F220">
        <f>IFERROR(VLOOKUP(A220,[1]Monitoramento_Base_somente_disp!$A:$J,9,FALSE),0)</f>
        <v>0</v>
      </c>
      <c r="G220">
        <f>IFERROR(VLOOKUP(A220,[1]Monitoramento_Base_somente_disp!$A:$J,10,FALSE),0)</f>
        <v>0</v>
      </c>
      <c r="H220">
        <f>IFERROR(VLOOKUP(A220,[2]webService!$A:$I,4,FALSE),0)</f>
        <v>0</v>
      </c>
      <c r="I220">
        <f>IFERROR(VLOOKUP(A220,[2]webService!$A:$I,5,FALSE),0)</f>
        <v>0</v>
      </c>
      <c r="J220">
        <f>IFERROR(VLOOKUP(A220,[2]webService!$A:$I,6,FALSE),0)</f>
        <v>0</v>
      </c>
      <c r="K220">
        <f>IFERROR(VLOOKUP(A220,[2]webService!$A:$I,7,FALSE),0)</f>
        <v>0</v>
      </c>
      <c r="L220">
        <f>IFERROR(VLOOKUP(A220,[2]webService!$A:$I,8,FALSE),0)</f>
        <v>0</v>
      </c>
      <c r="M220">
        <f>IFERROR(VLOOKUP(A220,[2]webService!$A:$I,9,FALSE),0)</f>
        <v>0</v>
      </c>
      <c r="N220">
        <f>IFERROR(VLOOKUP(A220,[3]soaBnafar!$A:$G,2,FALSE),0)</f>
        <v>0</v>
      </c>
      <c r="O220">
        <f>IFERROR(VLOOKUP(A220,[3]soaBnafar!$A:$G,3,FALSE),0)</f>
        <v>0</v>
      </c>
      <c r="P220">
        <f>IFERROR(VLOOKUP(A220,[3]soaBnafar!$A:$G,4,FALSE),0)</f>
        <v>0</v>
      </c>
      <c r="Q220">
        <f>IFERROR(VLOOKUP(A220,[3]soaBnafar!$A:$G,5,FALSE),0)</f>
        <v>0</v>
      </c>
      <c r="R220">
        <f>IFERROR(VLOOKUP(A220,[3]soaBnafar!$A:$G,6,FALSE),0)</f>
        <v>0</v>
      </c>
      <c r="S220">
        <f>IFERROR(VLOOKUP(A220,[3]soaBnafar!$A:$G,7,FALSE),0)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Não</v>
      </c>
      <c r="W220" t="str">
        <f t="shared" si="22"/>
        <v>Não</v>
      </c>
      <c r="X220" t="str">
        <f t="shared" si="23"/>
        <v>Não</v>
      </c>
      <c r="Y220" t="str">
        <f t="shared" si="24"/>
        <v>Não</v>
      </c>
    </row>
    <row r="221" spans="1:25" x14ac:dyDescent="0.25">
      <c r="A221" s="5">
        <v>170035</v>
      </c>
      <c r="B221">
        <f>IFERROR(VLOOKUP(A221,[1]Monitoramento_Base_somente_disp!$A:$J,5,FALSE),0)</f>
        <v>23217</v>
      </c>
      <c r="C221">
        <f>IFERROR(VLOOKUP(A221,[1]Monitoramento_Base_somente_disp!$A:$J,6,FALSE),0)</f>
        <v>9582546</v>
      </c>
      <c r="D221">
        <f>IFERROR(VLOOKUP(A221,[1]Monitoramento_Base_somente_disp!$A:$J,7,FALSE),0)</f>
        <v>0</v>
      </c>
      <c r="E221">
        <f>IFERROR(VLOOKUP(A221,[1]Monitoramento_Base_somente_disp!$A:$J,8,FALSE),0)</f>
        <v>0</v>
      </c>
      <c r="F221">
        <f>IFERROR(VLOOKUP(A221,[1]Monitoramento_Base_somente_disp!$A:$J,9,FALSE),0)</f>
        <v>0</v>
      </c>
      <c r="G221">
        <f>IFERROR(VLOOKUP(A221,[1]Monitoramento_Base_somente_disp!$A:$J,10,FALSE),0)</f>
        <v>0</v>
      </c>
      <c r="H221">
        <f>IFERROR(VLOOKUP(A221,[2]webService!$A:$I,4,FALSE),0)</f>
        <v>0</v>
      </c>
      <c r="I221">
        <f>IFERROR(VLOOKUP(A221,[2]webService!$A:$I,5,FALSE),0)</f>
        <v>0</v>
      </c>
      <c r="J221">
        <f>IFERROR(VLOOKUP(A221,[2]webService!$A:$I,6,FALSE),0)</f>
        <v>0</v>
      </c>
      <c r="K221">
        <f>IFERROR(VLOOKUP(A221,[2]webService!$A:$I,7,FALSE),0)</f>
        <v>0</v>
      </c>
      <c r="L221">
        <f>IFERROR(VLOOKUP(A221,[2]webService!$A:$I,8,FALSE),0)</f>
        <v>0</v>
      </c>
      <c r="M221">
        <f>IFERROR(VLOOKUP(A221,[2]webService!$A:$I,9,FALSE),0)</f>
        <v>0</v>
      </c>
      <c r="N221">
        <f>IFERROR(VLOOKUP(A221,[3]soaBnafar!$A:$G,2,FALSE),0)</f>
        <v>0</v>
      </c>
      <c r="O221">
        <f>IFERROR(VLOOKUP(A221,[3]soaBnafar!$A:$G,3,FALSE),0)</f>
        <v>0</v>
      </c>
      <c r="P221">
        <f>IFERROR(VLOOKUP(A221,[3]soaBnafar!$A:$G,4,FALSE),0)</f>
        <v>0</v>
      </c>
      <c r="Q221">
        <f>IFERROR(VLOOKUP(A221,[3]soaBnafar!$A:$G,5,FALSE),0)</f>
        <v>0</v>
      </c>
      <c r="R221">
        <f>IFERROR(VLOOKUP(A221,[3]soaBnafar!$A:$G,6,FALSE),0)</f>
        <v>0</v>
      </c>
      <c r="S221">
        <f>IFERROR(VLOOKUP(A221,[3]soaBnafar!$A:$G,7,FALSE),0)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Não</v>
      </c>
      <c r="W221" t="str">
        <f t="shared" si="22"/>
        <v>Não</v>
      </c>
      <c r="X221" t="str">
        <f t="shared" si="23"/>
        <v>Não</v>
      </c>
      <c r="Y221" t="str">
        <f t="shared" si="24"/>
        <v>Não</v>
      </c>
    </row>
    <row r="222" spans="1:25" x14ac:dyDescent="0.25">
      <c r="A222" s="5">
        <v>170040</v>
      </c>
      <c r="B222">
        <f>IFERROR(VLOOKUP(A222,[1]Monitoramento_Base_somente_disp!$A:$J,5,FALSE),0)</f>
        <v>25361</v>
      </c>
      <c r="C222">
        <f>IFERROR(VLOOKUP(A222,[1]Monitoramento_Base_somente_disp!$A:$J,6,FALSE),0)</f>
        <v>7088792</v>
      </c>
      <c r="D222">
        <f>IFERROR(VLOOKUP(A222,[1]Monitoramento_Base_somente_disp!$A:$J,7,FALSE),0)</f>
        <v>0</v>
      </c>
      <c r="E222">
        <f>IFERROR(VLOOKUP(A222,[1]Monitoramento_Base_somente_disp!$A:$J,8,FALSE),0)</f>
        <v>0</v>
      </c>
      <c r="F222">
        <f>IFERROR(VLOOKUP(A222,[1]Monitoramento_Base_somente_disp!$A:$J,9,FALSE),0)</f>
        <v>0</v>
      </c>
      <c r="G222">
        <f>IFERROR(VLOOKUP(A222,[1]Monitoramento_Base_somente_disp!$A:$J,10,FALSE),0)</f>
        <v>0</v>
      </c>
      <c r="H222">
        <f>IFERROR(VLOOKUP(A222,[2]webService!$A:$I,4,FALSE),0)</f>
        <v>0</v>
      </c>
      <c r="I222">
        <f>IFERROR(VLOOKUP(A222,[2]webService!$A:$I,5,FALSE),0)</f>
        <v>0</v>
      </c>
      <c r="J222">
        <f>IFERROR(VLOOKUP(A222,[2]webService!$A:$I,6,FALSE),0)</f>
        <v>0</v>
      </c>
      <c r="K222">
        <f>IFERROR(VLOOKUP(A222,[2]webService!$A:$I,7,FALSE),0)</f>
        <v>0</v>
      </c>
      <c r="L222">
        <f>IFERROR(VLOOKUP(A222,[2]webService!$A:$I,8,FALSE),0)</f>
        <v>0</v>
      </c>
      <c r="M222">
        <f>IFERROR(VLOOKUP(A222,[2]webService!$A:$I,9,FALSE),0)</f>
        <v>0</v>
      </c>
      <c r="N222">
        <f>IFERROR(VLOOKUP(A222,[3]soaBnafar!$A:$G,2,FALSE),0)</f>
        <v>0</v>
      </c>
      <c r="O222">
        <f>IFERROR(VLOOKUP(A222,[3]soaBnafar!$A:$G,3,FALSE),0)</f>
        <v>0</v>
      </c>
      <c r="P222">
        <f>IFERROR(VLOOKUP(A222,[3]soaBnafar!$A:$G,4,FALSE),0)</f>
        <v>0</v>
      </c>
      <c r="Q222">
        <f>IFERROR(VLOOKUP(A222,[3]soaBnafar!$A:$G,5,FALSE),0)</f>
        <v>0</v>
      </c>
      <c r="R222">
        <f>IFERROR(VLOOKUP(A222,[3]soaBnafar!$A:$G,6,FALSE),0)</f>
        <v>0</v>
      </c>
      <c r="S222">
        <f>IFERROR(VLOOKUP(A222,[3]soaBnafar!$A:$G,7,FALSE),0)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Não</v>
      </c>
      <c r="W222" t="str">
        <f t="shared" si="22"/>
        <v>Não</v>
      </c>
      <c r="X222" t="str">
        <f t="shared" si="23"/>
        <v>Não</v>
      </c>
      <c r="Y222" t="str">
        <f t="shared" si="24"/>
        <v>Não</v>
      </c>
    </row>
    <row r="223" spans="1:25" x14ac:dyDescent="0.25">
      <c r="A223" s="5">
        <v>170100</v>
      </c>
      <c r="B223">
        <f>IFERROR(VLOOKUP(A223,[1]Monitoramento_Base_somente_disp!$A:$J,5,FALSE),0)</f>
        <v>5552</v>
      </c>
      <c r="C223">
        <f>IFERROR(VLOOKUP(A223,[1]Monitoramento_Base_somente_disp!$A:$J,6,FALSE),0)</f>
        <v>2517908</v>
      </c>
      <c r="D223">
        <f>IFERROR(VLOOKUP(A223,[1]Monitoramento_Base_somente_disp!$A:$J,7,FALSE),0)</f>
        <v>0</v>
      </c>
      <c r="E223">
        <f>IFERROR(VLOOKUP(A223,[1]Monitoramento_Base_somente_disp!$A:$J,8,FALSE),0)</f>
        <v>0</v>
      </c>
      <c r="F223">
        <f>IFERROR(VLOOKUP(A223,[1]Monitoramento_Base_somente_disp!$A:$J,9,FALSE),0)</f>
        <v>0</v>
      </c>
      <c r="G223">
        <f>IFERROR(VLOOKUP(A223,[1]Monitoramento_Base_somente_disp!$A:$J,10,FALSE),0)</f>
        <v>0</v>
      </c>
      <c r="H223">
        <f>IFERROR(VLOOKUP(A223,[2]webService!$A:$I,4,FALSE),0)</f>
        <v>0</v>
      </c>
      <c r="I223">
        <f>IFERROR(VLOOKUP(A223,[2]webService!$A:$I,5,FALSE),0)</f>
        <v>0</v>
      </c>
      <c r="J223">
        <f>IFERROR(VLOOKUP(A223,[2]webService!$A:$I,6,FALSE),0)</f>
        <v>0</v>
      </c>
      <c r="K223">
        <f>IFERROR(VLOOKUP(A223,[2]webService!$A:$I,7,FALSE),0)</f>
        <v>0</v>
      </c>
      <c r="L223">
        <f>IFERROR(VLOOKUP(A223,[2]webService!$A:$I,8,FALSE),0)</f>
        <v>0</v>
      </c>
      <c r="M223">
        <f>IFERROR(VLOOKUP(A223,[2]webService!$A:$I,9,FALSE),0)</f>
        <v>0</v>
      </c>
      <c r="N223">
        <f>IFERROR(VLOOKUP(A223,[3]soaBnafar!$A:$G,2,FALSE),0)</f>
        <v>0</v>
      </c>
      <c r="O223">
        <f>IFERROR(VLOOKUP(A223,[3]soaBnafar!$A:$G,3,FALSE),0)</f>
        <v>0</v>
      </c>
      <c r="P223">
        <f>IFERROR(VLOOKUP(A223,[3]soaBnafar!$A:$G,4,FALSE),0)</f>
        <v>0</v>
      </c>
      <c r="Q223">
        <f>IFERROR(VLOOKUP(A223,[3]soaBnafar!$A:$G,5,FALSE),0)</f>
        <v>0</v>
      </c>
      <c r="R223">
        <f>IFERROR(VLOOKUP(A223,[3]soaBnafar!$A:$G,6,FALSE),0)</f>
        <v>0</v>
      </c>
      <c r="S223">
        <f>IFERROR(VLOOKUP(A223,[3]soaBnafar!$A:$G,7,FALSE),0)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Não</v>
      </c>
      <c r="W223" t="str">
        <f t="shared" si="22"/>
        <v>Não</v>
      </c>
      <c r="X223" t="str">
        <f t="shared" si="23"/>
        <v>Não</v>
      </c>
      <c r="Y223" t="str">
        <f t="shared" si="24"/>
        <v>Não</v>
      </c>
    </row>
    <row r="224" spans="1:25" x14ac:dyDescent="0.25">
      <c r="A224" s="5">
        <v>170105</v>
      </c>
      <c r="B224">
        <f>IFERROR(VLOOKUP(A224,[1]Monitoramento_Base_somente_disp!$A:$J,5,FALSE),0)</f>
        <v>16744</v>
      </c>
      <c r="C224">
        <f>IFERROR(VLOOKUP(A224,[1]Monitoramento_Base_somente_disp!$A:$J,6,FALSE),0)</f>
        <v>1045708</v>
      </c>
      <c r="D224">
        <f>IFERROR(VLOOKUP(A224,[1]Monitoramento_Base_somente_disp!$A:$J,7,FALSE),0)</f>
        <v>0</v>
      </c>
      <c r="E224">
        <f>IFERROR(VLOOKUP(A224,[1]Monitoramento_Base_somente_disp!$A:$J,8,FALSE),0)</f>
        <v>0</v>
      </c>
      <c r="F224">
        <f>IFERROR(VLOOKUP(A224,[1]Monitoramento_Base_somente_disp!$A:$J,9,FALSE),0)</f>
        <v>0</v>
      </c>
      <c r="G224">
        <f>IFERROR(VLOOKUP(A224,[1]Monitoramento_Base_somente_disp!$A:$J,10,FALSE),0)</f>
        <v>0</v>
      </c>
      <c r="H224">
        <f>IFERROR(VLOOKUP(A224,[2]webService!$A:$I,4,FALSE),0)</f>
        <v>0</v>
      </c>
      <c r="I224">
        <f>IFERROR(VLOOKUP(A224,[2]webService!$A:$I,5,FALSE),0)</f>
        <v>0</v>
      </c>
      <c r="J224">
        <f>IFERROR(VLOOKUP(A224,[2]webService!$A:$I,6,FALSE),0)</f>
        <v>0</v>
      </c>
      <c r="K224">
        <f>IFERROR(VLOOKUP(A224,[2]webService!$A:$I,7,FALSE),0)</f>
        <v>0</v>
      </c>
      <c r="L224">
        <f>IFERROR(VLOOKUP(A224,[2]webService!$A:$I,8,FALSE),0)</f>
        <v>0</v>
      </c>
      <c r="M224">
        <f>IFERROR(VLOOKUP(A224,[2]webService!$A:$I,9,FALSE),0)</f>
        <v>0</v>
      </c>
      <c r="N224">
        <f>IFERROR(VLOOKUP(A224,[3]soaBnafar!$A:$G,2,FALSE),0)</f>
        <v>0</v>
      </c>
      <c r="O224">
        <f>IFERROR(VLOOKUP(A224,[3]soaBnafar!$A:$G,3,FALSE),0)</f>
        <v>0</v>
      </c>
      <c r="P224">
        <f>IFERROR(VLOOKUP(A224,[3]soaBnafar!$A:$G,4,FALSE),0)</f>
        <v>0</v>
      </c>
      <c r="Q224">
        <f>IFERROR(VLOOKUP(A224,[3]soaBnafar!$A:$G,5,FALSE),0)</f>
        <v>0</v>
      </c>
      <c r="R224">
        <f>IFERROR(VLOOKUP(A224,[3]soaBnafar!$A:$G,6,FALSE),0)</f>
        <v>0</v>
      </c>
      <c r="S224">
        <f>IFERROR(VLOOKUP(A224,[3]soaBnafar!$A:$G,7,FALSE),0)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Não</v>
      </c>
      <c r="W224" t="str">
        <f t="shared" si="22"/>
        <v>Não</v>
      </c>
      <c r="X224" t="str">
        <f t="shared" si="23"/>
        <v>Não</v>
      </c>
      <c r="Y224" t="str">
        <f t="shared" si="24"/>
        <v>Não</v>
      </c>
    </row>
    <row r="225" spans="1:25" x14ac:dyDescent="0.25">
      <c r="A225" s="5">
        <v>170110</v>
      </c>
      <c r="B225">
        <f>IFERROR(VLOOKUP(A225,[1]Monitoramento_Base_somente_disp!$A:$J,5,FALSE),0)</f>
        <v>32600</v>
      </c>
      <c r="C225">
        <f>IFERROR(VLOOKUP(A225,[1]Monitoramento_Base_somente_disp!$A:$J,6,FALSE),0)</f>
        <v>1739833</v>
      </c>
      <c r="D225">
        <f>IFERROR(VLOOKUP(A225,[1]Monitoramento_Base_somente_disp!$A:$J,7,FALSE),0)</f>
        <v>0</v>
      </c>
      <c r="E225">
        <f>IFERROR(VLOOKUP(A225,[1]Monitoramento_Base_somente_disp!$A:$J,8,FALSE),0)</f>
        <v>0</v>
      </c>
      <c r="F225">
        <f>IFERROR(VLOOKUP(A225,[1]Monitoramento_Base_somente_disp!$A:$J,9,FALSE),0)</f>
        <v>0</v>
      </c>
      <c r="G225">
        <f>IFERROR(VLOOKUP(A225,[1]Monitoramento_Base_somente_disp!$A:$J,10,FALSE),0)</f>
        <v>0</v>
      </c>
      <c r="H225">
        <f>IFERROR(VLOOKUP(A225,[2]webService!$A:$I,4,FALSE),0)</f>
        <v>0</v>
      </c>
      <c r="I225">
        <f>IFERROR(VLOOKUP(A225,[2]webService!$A:$I,5,FALSE),0)</f>
        <v>0</v>
      </c>
      <c r="J225">
        <f>IFERROR(VLOOKUP(A225,[2]webService!$A:$I,6,FALSE),0)</f>
        <v>0</v>
      </c>
      <c r="K225">
        <f>IFERROR(VLOOKUP(A225,[2]webService!$A:$I,7,FALSE),0)</f>
        <v>0</v>
      </c>
      <c r="L225">
        <f>IFERROR(VLOOKUP(A225,[2]webService!$A:$I,8,FALSE),0)</f>
        <v>0</v>
      </c>
      <c r="M225">
        <f>IFERROR(VLOOKUP(A225,[2]webService!$A:$I,9,FALSE),0)</f>
        <v>0</v>
      </c>
      <c r="N225">
        <f>IFERROR(VLOOKUP(A225,[3]soaBnafar!$A:$G,2,FALSE),0)</f>
        <v>0</v>
      </c>
      <c r="O225">
        <f>IFERROR(VLOOKUP(A225,[3]soaBnafar!$A:$G,3,FALSE),0)</f>
        <v>0</v>
      </c>
      <c r="P225">
        <f>IFERROR(VLOOKUP(A225,[3]soaBnafar!$A:$G,4,FALSE),0)</f>
        <v>0</v>
      </c>
      <c r="Q225">
        <f>IFERROR(VLOOKUP(A225,[3]soaBnafar!$A:$G,5,FALSE),0)</f>
        <v>0</v>
      </c>
      <c r="R225">
        <f>IFERROR(VLOOKUP(A225,[3]soaBnafar!$A:$G,6,FALSE),0)</f>
        <v>0</v>
      </c>
      <c r="S225">
        <f>IFERROR(VLOOKUP(A225,[3]soaBnafar!$A:$G,7,FALSE),0)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Não</v>
      </c>
      <c r="W225" t="str">
        <f t="shared" si="22"/>
        <v>Não</v>
      </c>
      <c r="X225" t="str">
        <f t="shared" si="23"/>
        <v>Não</v>
      </c>
      <c r="Y225" t="str">
        <f t="shared" si="24"/>
        <v>Não</v>
      </c>
    </row>
    <row r="226" spans="1:25" x14ac:dyDescent="0.25">
      <c r="A226" s="5">
        <v>170130</v>
      </c>
      <c r="B226">
        <f>IFERROR(VLOOKUP(A226,[1]Monitoramento_Base_somente_disp!$A:$J,5,FALSE),0)</f>
        <v>14619</v>
      </c>
      <c r="C226">
        <f>IFERROR(VLOOKUP(A226,[1]Monitoramento_Base_somente_disp!$A:$J,6,FALSE),0)</f>
        <v>11673837</v>
      </c>
      <c r="D226">
        <f>IFERROR(VLOOKUP(A226,[1]Monitoramento_Base_somente_disp!$A:$J,7,FALSE),0)</f>
        <v>0</v>
      </c>
      <c r="E226">
        <f>IFERROR(VLOOKUP(A226,[1]Monitoramento_Base_somente_disp!$A:$J,8,FALSE),0)</f>
        <v>0</v>
      </c>
      <c r="F226">
        <f>IFERROR(VLOOKUP(A226,[1]Monitoramento_Base_somente_disp!$A:$J,9,FALSE),0)</f>
        <v>0</v>
      </c>
      <c r="G226">
        <f>IFERROR(VLOOKUP(A226,[1]Monitoramento_Base_somente_disp!$A:$J,10,FALSE),0)</f>
        <v>0</v>
      </c>
      <c r="H226">
        <f>IFERROR(VLOOKUP(A226,[2]webService!$A:$I,4,FALSE),0)</f>
        <v>0</v>
      </c>
      <c r="I226">
        <f>IFERROR(VLOOKUP(A226,[2]webService!$A:$I,5,FALSE),0)</f>
        <v>0</v>
      </c>
      <c r="J226">
        <f>IFERROR(VLOOKUP(A226,[2]webService!$A:$I,6,FALSE),0)</f>
        <v>0</v>
      </c>
      <c r="K226">
        <f>IFERROR(VLOOKUP(A226,[2]webService!$A:$I,7,FALSE),0)</f>
        <v>0</v>
      </c>
      <c r="L226">
        <f>IFERROR(VLOOKUP(A226,[2]webService!$A:$I,8,FALSE),0)</f>
        <v>0</v>
      </c>
      <c r="M226">
        <f>IFERROR(VLOOKUP(A226,[2]webService!$A:$I,9,FALSE),0)</f>
        <v>0</v>
      </c>
      <c r="N226">
        <f>IFERROR(VLOOKUP(A226,[3]soaBnafar!$A:$G,2,FALSE),0)</f>
        <v>0</v>
      </c>
      <c r="O226">
        <f>IFERROR(VLOOKUP(A226,[3]soaBnafar!$A:$G,3,FALSE),0)</f>
        <v>0</v>
      </c>
      <c r="P226">
        <f>IFERROR(VLOOKUP(A226,[3]soaBnafar!$A:$G,4,FALSE),0)</f>
        <v>0</v>
      </c>
      <c r="Q226">
        <f>IFERROR(VLOOKUP(A226,[3]soaBnafar!$A:$G,5,FALSE),0)</f>
        <v>0</v>
      </c>
      <c r="R226">
        <f>IFERROR(VLOOKUP(A226,[3]soaBnafar!$A:$G,6,FALSE),0)</f>
        <v>0</v>
      </c>
      <c r="S226">
        <f>IFERROR(VLOOKUP(A226,[3]soaBnafar!$A:$G,7,FALSE),0)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Não</v>
      </c>
      <c r="W226" t="str">
        <f t="shared" si="22"/>
        <v>Não</v>
      </c>
      <c r="X226" t="str">
        <f t="shared" si="23"/>
        <v>Não</v>
      </c>
      <c r="Y226" t="str">
        <f t="shared" si="24"/>
        <v>Não</v>
      </c>
    </row>
    <row r="227" spans="1:25" x14ac:dyDescent="0.25">
      <c r="A227" s="5">
        <v>170190</v>
      </c>
      <c r="B227">
        <f>IFERROR(VLOOKUP(A227,[1]Monitoramento_Base_somente_disp!$A:$J,5,FALSE),0)</f>
        <v>17119</v>
      </c>
      <c r="C227">
        <f>IFERROR(VLOOKUP(A227,[1]Monitoramento_Base_somente_disp!$A:$J,6,FALSE),0)</f>
        <v>1311567</v>
      </c>
      <c r="D227">
        <f>IFERROR(VLOOKUP(A227,[1]Monitoramento_Base_somente_disp!$A:$J,7,FALSE),0)</f>
        <v>0</v>
      </c>
      <c r="E227">
        <f>IFERROR(VLOOKUP(A227,[1]Monitoramento_Base_somente_disp!$A:$J,8,FALSE),0)</f>
        <v>0</v>
      </c>
      <c r="F227">
        <f>IFERROR(VLOOKUP(A227,[1]Monitoramento_Base_somente_disp!$A:$J,9,FALSE),0)</f>
        <v>0</v>
      </c>
      <c r="G227">
        <f>IFERROR(VLOOKUP(A227,[1]Monitoramento_Base_somente_disp!$A:$J,10,FALSE),0)</f>
        <v>0</v>
      </c>
      <c r="H227">
        <f>IFERROR(VLOOKUP(A227,[2]webService!$A:$I,4,FALSE),0)</f>
        <v>0</v>
      </c>
      <c r="I227">
        <f>IFERROR(VLOOKUP(A227,[2]webService!$A:$I,5,FALSE),0)</f>
        <v>0</v>
      </c>
      <c r="J227">
        <f>IFERROR(VLOOKUP(A227,[2]webService!$A:$I,6,FALSE),0)</f>
        <v>0</v>
      </c>
      <c r="K227">
        <f>IFERROR(VLOOKUP(A227,[2]webService!$A:$I,7,FALSE),0)</f>
        <v>0</v>
      </c>
      <c r="L227">
        <f>IFERROR(VLOOKUP(A227,[2]webService!$A:$I,8,FALSE),0)</f>
        <v>0</v>
      </c>
      <c r="M227">
        <f>IFERROR(VLOOKUP(A227,[2]webService!$A:$I,9,FALSE),0)</f>
        <v>0</v>
      </c>
      <c r="N227">
        <f>IFERROR(VLOOKUP(A227,[3]soaBnafar!$A:$G,2,FALSE),0)</f>
        <v>0</v>
      </c>
      <c r="O227">
        <f>IFERROR(VLOOKUP(A227,[3]soaBnafar!$A:$G,3,FALSE),0)</f>
        <v>0</v>
      </c>
      <c r="P227">
        <f>IFERROR(VLOOKUP(A227,[3]soaBnafar!$A:$G,4,FALSE),0)</f>
        <v>0</v>
      </c>
      <c r="Q227">
        <f>IFERROR(VLOOKUP(A227,[3]soaBnafar!$A:$G,5,FALSE),0)</f>
        <v>0</v>
      </c>
      <c r="R227">
        <f>IFERROR(VLOOKUP(A227,[3]soaBnafar!$A:$G,6,FALSE),0)</f>
        <v>0</v>
      </c>
      <c r="S227">
        <f>IFERROR(VLOOKUP(A227,[3]soaBnafar!$A:$G,7,FALSE),0)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Não</v>
      </c>
      <c r="W227" t="str">
        <f t="shared" si="22"/>
        <v>Não</v>
      </c>
      <c r="X227" t="str">
        <f t="shared" si="23"/>
        <v>Não</v>
      </c>
      <c r="Y227" t="str">
        <f t="shared" si="24"/>
        <v>Não</v>
      </c>
    </row>
    <row r="228" spans="1:25" x14ac:dyDescent="0.25">
      <c r="A228" s="5">
        <v>170210</v>
      </c>
      <c r="B228">
        <f>IFERROR(VLOOKUP(A228,[1]Monitoramento_Base_somente_disp!$A:$J,5,FALSE),0)</f>
        <v>780</v>
      </c>
      <c r="C228">
        <f>IFERROR(VLOOKUP(A228,[1]Monitoramento_Base_somente_disp!$A:$J,6,FALSE),0)</f>
        <v>55026554</v>
      </c>
      <c r="D228">
        <f>IFERROR(VLOOKUP(A228,[1]Monitoramento_Base_somente_disp!$A:$J,7,FALSE),0)</f>
        <v>0</v>
      </c>
      <c r="E228">
        <f>IFERROR(VLOOKUP(A228,[1]Monitoramento_Base_somente_disp!$A:$J,8,FALSE),0)</f>
        <v>0</v>
      </c>
      <c r="F228">
        <f>IFERROR(VLOOKUP(A228,[1]Monitoramento_Base_somente_disp!$A:$J,9,FALSE),0)</f>
        <v>0</v>
      </c>
      <c r="G228">
        <f>IFERROR(VLOOKUP(A228,[1]Monitoramento_Base_somente_disp!$A:$J,10,FALSE),0)</f>
        <v>0</v>
      </c>
      <c r="H228">
        <f>IFERROR(VLOOKUP(A228,[2]webService!$A:$I,4,FALSE),0)</f>
        <v>0</v>
      </c>
      <c r="I228">
        <f>IFERROR(VLOOKUP(A228,[2]webService!$A:$I,5,FALSE),0)</f>
        <v>0</v>
      </c>
      <c r="J228">
        <f>IFERROR(VLOOKUP(A228,[2]webService!$A:$I,6,FALSE),0)</f>
        <v>0</v>
      </c>
      <c r="K228">
        <f>IFERROR(VLOOKUP(A228,[2]webService!$A:$I,7,FALSE),0)</f>
        <v>0</v>
      </c>
      <c r="L228">
        <f>IFERROR(VLOOKUP(A228,[2]webService!$A:$I,8,FALSE),0)</f>
        <v>0</v>
      </c>
      <c r="M228">
        <f>IFERROR(VLOOKUP(A228,[2]webService!$A:$I,9,FALSE),0)</f>
        <v>0</v>
      </c>
      <c r="N228">
        <f>IFERROR(VLOOKUP(A228,[3]soaBnafar!$A:$G,2,FALSE),0)</f>
        <v>426862</v>
      </c>
      <c r="O228">
        <f>IFERROR(VLOOKUP(A228,[3]soaBnafar!$A:$G,3,FALSE),0)</f>
        <v>0</v>
      </c>
      <c r="P228">
        <f>IFERROR(VLOOKUP(A228,[3]soaBnafar!$A:$G,4,FALSE),0)</f>
        <v>0</v>
      </c>
      <c r="Q228">
        <f>IFERROR(VLOOKUP(A228,[3]soaBnafar!$A:$G,5,FALSE),0)</f>
        <v>0</v>
      </c>
      <c r="R228">
        <f>IFERROR(VLOOKUP(A228,[3]soaBnafar!$A:$G,6,FALSE),0)</f>
        <v>0</v>
      </c>
      <c r="S228">
        <f>IFERROR(VLOOKUP(A228,[3]soaBnafar!$A:$G,7,FALSE),0)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Não</v>
      </c>
      <c r="W228" t="str">
        <f t="shared" si="22"/>
        <v>Não</v>
      </c>
      <c r="X228" t="str">
        <f t="shared" si="23"/>
        <v>Não</v>
      </c>
      <c r="Y228" t="str">
        <f t="shared" si="24"/>
        <v>Não</v>
      </c>
    </row>
    <row r="229" spans="1:25" x14ac:dyDescent="0.25">
      <c r="A229" s="5">
        <v>170215</v>
      </c>
      <c r="B229">
        <f>IFERROR(VLOOKUP(A229,[1]Monitoramento_Base_somente_disp!$A:$J,5,FALSE),0)</f>
        <v>28232</v>
      </c>
      <c r="C229">
        <f>IFERROR(VLOOKUP(A229,[1]Monitoramento_Base_somente_disp!$A:$J,6,FALSE),0)</f>
        <v>4814660</v>
      </c>
      <c r="D229">
        <f>IFERROR(VLOOKUP(A229,[1]Monitoramento_Base_somente_disp!$A:$J,7,FALSE),0)</f>
        <v>0</v>
      </c>
      <c r="E229">
        <f>IFERROR(VLOOKUP(A229,[1]Monitoramento_Base_somente_disp!$A:$J,8,FALSE),0)</f>
        <v>0</v>
      </c>
      <c r="F229">
        <f>IFERROR(VLOOKUP(A229,[1]Monitoramento_Base_somente_disp!$A:$J,9,FALSE),0)</f>
        <v>0</v>
      </c>
      <c r="G229">
        <f>IFERROR(VLOOKUP(A229,[1]Monitoramento_Base_somente_disp!$A:$J,10,FALSE),0)</f>
        <v>0</v>
      </c>
      <c r="H229">
        <f>IFERROR(VLOOKUP(A229,[2]webService!$A:$I,4,FALSE),0)</f>
        <v>0</v>
      </c>
      <c r="I229">
        <f>IFERROR(VLOOKUP(A229,[2]webService!$A:$I,5,FALSE),0)</f>
        <v>0</v>
      </c>
      <c r="J229">
        <f>IFERROR(VLOOKUP(A229,[2]webService!$A:$I,6,FALSE),0)</f>
        <v>0</v>
      </c>
      <c r="K229">
        <f>IFERROR(VLOOKUP(A229,[2]webService!$A:$I,7,FALSE),0)</f>
        <v>0</v>
      </c>
      <c r="L229">
        <f>IFERROR(VLOOKUP(A229,[2]webService!$A:$I,8,FALSE),0)</f>
        <v>0</v>
      </c>
      <c r="M229">
        <f>IFERROR(VLOOKUP(A229,[2]webService!$A:$I,9,FALSE),0)</f>
        <v>0</v>
      </c>
      <c r="N229">
        <f>IFERROR(VLOOKUP(A229,[3]soaBnafar!$A:$G,2,FALSE),0)</f>
        <v>0</v>
      </c>
      <c r="O229">
        <f>IFERROR(VLOOKUP(A229,[3]soaBnafar!$A:$G,3,FALSE),0)</f>
        <v>0</v>
      </c>
      <c r="P229">
        <f>IFERROR(VLOOKUP(A229,[3]soaBnafar!$A:$G,4,FALSE),0)</f>
        <v>0</v>
      </c>
      <c r="Q229">
        <f>IFERROR(VLOOKUP(A229,[3]soaBnafar!$A:$G,5,FALSE),0)</f>
        <v>0</v>
      </c>
      <c r="R229">
        <f>IFERROR(VLOOKUP(A229,[3]soaBnafar!$A:$G,6,FALSE),0)</f>
        <v>0</v>
      </c>
      <c r="S229">
        <f>IFERROR(VLOOKUP(A229,[3]soaBnafar!$A:$G,7,FALSE),0)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Não</v>
      </c>
      <c r="W229" t="str">
        <f t="shared" si="22"/>
        <v>Não</v>
      </c>
      <c r="X229" t="str">
        <f t="shared" si="23"/>
        <v>Não</v>
      </c>
      <c r="Y229" t="str">
        <f t="shared" si="24"/>
        <v>Não</v>
      </c>
    </row>
    <row r="230" spans="1:25" x14ac:dyDescent="0.25">
      <c r="A230" s="5">
        <v>170220</v>
      </c>
      <c r="B230">
        <f>IFERROR(VLOOKUP(A230,[1]Monitoramento_Base_somente_disp!$A:$J,5,FALSE),0)</f>
        <v>85206</v>
      </c>
      <c r="C230">
        <f>IFERROR(VLOOKUP(A230,[1]Monitoramento_Base_somente_disp!$A:$J,6,FALSE),0)</f>
        <v>17576321</v>
      </c>
      <c r="D230">
        <f>IFERROR(VLOOKUP(A230,[1]Monitoramento_Base_somente_disp!$A:$J,7,FALSE),0)</f>
        <v>0</v>
      </c>
      <c r="E230">
        <f>IFERROR(VLOOKUP(A230,[1]Monitoramento_Base_somente_disp!$A:$J,8,FALSE),0)</f>
        <v>0</v>
      </c>
      <c r="F230">
        <f>IFERROR(VLOOKUP(A230,[1]Monitoramento_Base_somente_disp!$A:$J,9,FALSE),0)</f>
        <v>0</v>
      </c>
      <c r="G230">
        <f>IFERROR(VLOOKUP(A230,[1]Monitoramento_Base_somente_disp!$A:$J,10,FALSE),0)</f>
        <v>0</v>
      </c>
      <c r="H230">
        <f>IFERROR(VLOOKUP(A230,[2]webService!$A:$I,4,FALSE),0)</f>
        <v>0</v>
      </c>
      <c r="I230">
        <f>IFERROR(VLOOKUP(A230,[2]webService!$A:$I,5,FALSE),0)</f>
        <v>0</v>
      </c>
      <c r="J230">
        <f>IFERROR(VLOOKUP(A230,[2]webService!$A:$I,6,FALSE),0)</f>
        <v>0</v>
      </c>
      <c r="K230">
        <f>IFERROR(VLOOKUP(A230,[2]webService!$A:$I,7,FALSE),0)</f>
        <v>0</v>
      </c>
      <c r="L230">
        <f>IFERROR(VLOOKUP(A230,[2]webService!$A:$I,8,FALSE),0)</f>
        <v>0</v>
      </c>
      <c r="M230">
        <f>IFERROR(VLOOKUP(A230,[2]webService!$A:$I,9,FALSE),0)</f>
        <v>0</v>
      </c>
      <c r="N230">
        <f>IFERROR(VLOOKUP(A230,[3]soaBnafar!$A:$G,2,FALSE),0)</f>
        <v>0</v>
      </c>
      <c r="O230">
        <f>IFERROR(VLOOKUP(A230,[3]soaBnafar!$A:$G,3,FALSE),0)</f>
        <v>0</v>
      </c>
      <c r="P230">
        <f>IFERROR(VLOOKUP(A230,[3]soaBnafar!$A:$G,4,FALSE),0)</f>
        <v>0</v>
      </c>
      <c r="Q230">
        <f>IFERROR(VLOOKUP(A230,[3]soaBnafar!$A:$G,5,FALSE),0)</f>
        <v>0</v>
      </c>
      <c r="R230">
        <f>IFERROR(VLOOKUP(A230,[3]soaBnafar!$A:$G,6,FALSE),0)</f>
        <v>0</v>
      </c>
      <c r="S230">
        <f>IFERROR(VLOOKUP(A230,[3]soaBnafar!$A:$G,7,FALSE),0)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Não</v>
      </c>
      <c r="W230" t="str">
        <f t="shared" si="22"/>
        <v>Não</v>
      </c>
      <c r="X230" t="str">
        <f t="shared" si="23"/>
        <v>Não</v>
      </c>
      <c r="Y230" t="str">
        <f t="shared" si="24"/>
        <v>Não</v>
      </c>
    </row>
    <row r="231" spans="1:25" x14ac:dyDescent="0.25">
      <c r="A231" s="5">
        <v>170240</v>
      </c>
      <c r="B231">
        <f>IFERROR(VLOOKUP(A231,[1]Monitoramento_Base_somente_disp!$A:$J,5,FALSE),0)</f>
        <v>18526</v>
      </c>
      <c r="C231">
        <f>IFERROR(VLOOKUP(A231,[1]Monitoramento_Base_somente_disp!$A:$J,6,FALSE),0)</f>
        <v>4267316</v>
      </c>
      <c r="D231">
        <f>IFERROR(VLOOKUP(A231,[1]Monitoramento_Base_somente_disp!$A:$J,7,FALSE),0)</f>
        <v>0</v>
      </c>
      <c r="E231">
        <f>IFERROR(VLOOKUP(A231,[1]Monitoramento_Base_somente_disp!$A:$J,8,FALSE),0)</f>
        <v>0</v>
      </c>
      <c r="F231">
        <f>IFERROR(VLOOKUP(A231,[1]Monitoramento_Base_somente_disp!$A:$J,9,FALSE),0)</f>
        <v>0</v>
      </c>
      <c r="G231">
        <f>IFERROR(VLOOKUP(A231,[1]Monitoramento_Base_somente_disp!$A:$J,10,FALSE),0)</f>
        <v>0</v>
      </c>
      <c r="H231">
        <f>IFERROR(VLOOKUP(A231,[2]webService!$A:$I,4,FALSE),0)</f>
        <v>0</v>
      </c>
      <c r="I231">
        <f>IFERROR(VLOOKUP(A231,[2]webService!$A:$I,5,FALSE),0)</f>
        <v>0</v>
      </c>
      <c r="J231">
        <f>IFERROR(VLOOKUP(A231,[2]webService!$A:$I,6,FALSE),0)</f>
        <v>0</v>
      </c>
      <c r="K231">
        <f>IFERROR(VLOOKUP(A231,[2]webService!$A:$I,7,FALSE),0)</f>
        <v>0</v>
      </c>
      <c r="L231">
        <f>IFERROR(VLOOKUP(A231,[2]webService!$A:$I,8,FALSE),0)</f>
        <v>0</v>
      </c>
      <c r="M231">
        <f>IFERROR(VLOOKUP(A231,[2]webService!$A:$I,9,FALSE),0)</f>
        <v>0</v>
      </c>
      <c r="N231">
        <f>IFERROR(VLOOKUP(A231,[3]soaBnafar!$A:$G,2,FALSE),0)</f>
        <v>0</v>
      </c>
      <c r="O231">
        <f>IFERROR(VLOOKUP(A231,[3]soaBnafar!$A:$G,3,FALSE),0)</f>
        <v>0</v>
      </c>
      <c r="P231">
        <f>IFERROR(VLOOKUP(A231,[3]soaBnafar!$A:$G,4,FALSE),0)</f>
        <v>0</v>
      </c>
      <c r="Q231">
        <f>IFERROR(VLOOKUP(A231,[3]soaBnafar!$A:$G,5,FALSE),0)</f>
        <v>0</v>
      </c>
      <c r="R231">
        <f>IFERROR(VLOOKUP(A231,[3]soaBnafar!$A:$G,6,FALSE),0)</f>
        <v>0</v>
      </c>
      <c r="S231">
        <f>IFERROR(VLOOKUP(A231,[3]soaBnafar!$A:$G,7,FALSE),0)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Não</v>
      </c>
      <c r="W231" t="str">
        <f t="shared" si="22"/>
        <v>Não</v>
      </c>
      <c r="X231" t="str">
        <f t="shared" si="23"/>
        <v>Não</v>
      </c>
      <c r="Y231" t="str">
        <f t="shared" si="24"/>
        <v>Não</v>
      </c>
    </row>
    <row r="232" spans="1:25" x14ac:dyDescent="0.25">
      <c r="A232" s="5">
        <v>170255</v>
      </c>
      <c r="B232">
        <f>IFERROR(VLOOKUP(A232,[1]Monitoramento_Base_somente_disp!$A:$J,5,FALSE),0)</f>
        <v>87943</v>
      </c>
      <c r="C232">
        <f>IFERROR(VLOOKUP(A232,[1]Monitoramento_Base_somente_disp!$A:$J,6,FALSE),0)</f>
        <v>7461394</v>
      </c>
      <c r="D232">
        <f>IFERROR(VLOOKUP(A232,[1]Monitoramento_Base_somente_disp!$A:$J,7,FALSE),0)</f>
        <v>0</v>
      </c>
      <c r="E232">
        <f>IFERROR(VLOOKUP(A232,[1]Monitoramento_Base_somente_disp!$A:$J,8,FALSE),0)</f>
        <v>0</v>
      </c>
      <c r="F232">
        <f>IFERROR(VLOOKUP(A232,[1]Monitoramento_Base_somente_disp!$A:$J,9,FALSE),0)</f>
        <v>0</v>
      </c>
      <c r="G232">
        <f>IFERROR(VLOOKUP(A232,[1]Monitoramento_Base_somente_disp!$A:$J,10,FALSE),0)</f>
        <v>0</v>
      </c>
      <c r="H232">
        <f>IFERROR(VLOOKUP(A232,[2]webService!$A:$I,4,FALSE),0)</f>
        <v>0</v>
      </c>
      <c r="I232">
        <f>IFERROR(VLOOKUP(A232,[2]webService!$A:$I,5,FALSE),0)</f>
        <v>0</v>
      </c>
      <c r="J232">
        <f>IFERROR(VLOOKUP(A232,[2]webService!$A:$I,6,FALSE),0)</f>
        <v>0</v>
      </c>
      <c r="K232">
        <f>IFERROR(VLOOKUP(A232,[2]webService!$A:$I,7,FALSE),0)</f>
        <v>0</v>
      </c>
      <c r="L232">
        <f>IFERROR(VLOOKUP(A232,[2]webService!$A:$I,8,FALSE),0)</f>
        <v>0</v>
      </c>
      <c r="M232">
        <f>IFERROR(VLOOKUP(A232,[2]webService!$A:$I,9,FALSE),0)</f>
        <v>0</v>
      </c>
      <c r="N232">
        <f>IFERROR(VLOOKUP(A232,[3]soaBnafar!$A:$G,2,FALSE),0)</f>
        <v>0</v>
      </c>
      <c r="O232">
        <f>IFERROR(VLOOKUP(A232,[3]soaBnafar!$A:$G,3,FALSE),0)</f>
        <v>0</v>
      </c>
      <c r="P232">
        <f>IFERROR(VLOOKUP(A232,[3]soaBnafar!$A:$G,4,FALSE),0)</f>
        <v>0</v>
      </c>
      <c r="Q232">
        <f>IFERROR(VLOOKUP(A232,[3]soaBnafar!$A:$G,5,FALSE),0)</f>
        <v>0</v>
      </c>
      <c r="R232">
        <f>IFERROR(VLOOKUP(A232,[3]soaBnafar!$A:$G,6,FALSE),0)</f>
        <v>0</v>
      </c>
      <c r="S232">
        <f>IFERROR(VLOOKUP(A232,[3]soaBnafar!$A:$G,7,FALSE),0)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Não</v>
      </c>
      <c r="W232" t="str">
        <f t="shared" si="22"/>
        <v>Não</v>
      </c>
      <c r="X232" t="str">
        <f t="shared" si="23"/>
        <v>Não</v>
      </c>
      <c r="Y232" t="str">
        <f t="shared" si="24"/>
        <v>Não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274680</v>
      </c>
      <c r="D233">
        <f>IFERROR(VLOOKUP(A233,[1]Monitoramento_Base_somente_disp!$A:$J,7,FALSE),0)</f>
        <v>0</v>
      </c>
      <c r="E233">
        <f>IFERROR(VLOOKUP(A233,[1]Monitoramento_Base_somente_disp!$A:$J,8,FALSE),0)</f>
        <v>0</v>
      </c>
      <c r="F233">
        <f>IFERROR(VLOOKUP(A233,[1]Monitoramento_Base_somente_disp!$A:$J,9,FALSE),0)</f>
        <v>0</v>
      </c>
      <c r="G233">
        <f>IFERROR(VLOOKUP(A233,[1]Monitoramento_Base_somente_disp!$A:$J,10,FALSE),0)</f>
        <v>0</v>
      </c>
      <c r="H233">
        <f>IFERROR(VLOOKUP(A233,[2]webService!$A:$I,4,FALSE),0)</f>
        <v>0</v>
      </c>
      <c r="I233">
        <f>IFERROR(VLOOKUP(A233,[2]webService!$A:$I,5,FALSE),0)</f>
        <v>0</v>
      </c>
      <c r="J233">
        <f>IFERROR(VLOOKUP(A233,[2]webService!$A:$I,6,FALSE),0)</f>
        <v>0</v>
      </c>
      <c r="K233">
        <f>IFERROR(VLOOKUP(A233,[2]webService!$A:$I,7,FALSE),0)</f>
        <v>0</v>
      </c>
      <c r="L233">
        <f>IFERROR(VLOOKUP(A233,[2]webService!$A:$I,8,FALSE),0)</f>
        <v>0</v>
      </c>
      <c r="M233">
        <f>IFERROR(VLOOKUP(A233,[2]webService!$A:$I,9,FALSE),0)</f>
        <v>0</v>
      </c>
      <c r="N233">
        <f>IFERROR(VLOOKUP(A233,[3]soaBnafar!$A:$G,2,FALSE),0)</f>
        <v>0</v>
      </c>
      <c r="O233">
        <f>IFERROR(VLOOKUP(A233,[3]soaBnafar!$A:$G,3,FALSE),0)</f>
        <v>0</v>
      </c>
      <c r="P233">
        <f>IFERROR(VLOOKUP(A233,[3]soaBnafar!$A:$G,4,FALSE),0)</f>
        <v>0</v>
      </c>
      <c r="Q233">
        <f>IFERROR(VLOOKUP(A233,[3]soaBnafar!$A:$G,5,FALSE),0)</f>
        <v>0</v>
      </c>
      <c r="R233">
        <f>IFERROR(VLOOKUP(A233,[3]soaBnafar!$A:$G,6,FALSE),0)</f>
        <v>0</v>
      </c>
      <c r="S233">
        <f>IFERROR(VLOOKUP(A233,[3]soaBnafar!$A:$G,7,FALSE),0)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Não</v>
      </c>
      <c r="X233" t="str">
        <f t="shared" si="23"/>
        <v>Não</v>
      </c>
      <c r="Y233" t="str">
        <f t="shared" si="24"/>
        <v>Não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11724327</v>
      </c>
      <c r="D234">
        <f>IFERROR(VLOOKUP(A234,[1]Monitoramento_Base_somente_disp!$A:$J,7,FALSE),0)</f>
        <v>0</v>
      </c>
      <c r="E234">
        <f>IFERROR(VLOOKUP(A234,[1]Monitoramento_Base_somente_disp!$A:$J,8,FALSE),0)</f>
        <v>0</v>
      </c>
      <c r="F234">
        <f>IFERROR(VLOOKUP(A234,[1]Monitoramento_Base_somente_disp!$A:$J,9,FALSE),0)</f>
        <v>0</v>
      </c>
      <c r="G234">
        <f>IFERROR(VLOOKUP(A234,[1]Monitoramento_Base_somente_disp!$A:$J,10,FALSE),0)</f>
        <v>0</v>
      </c>
      <c r="H234">
        <f>IFERROR(VLOOKUP(A234,[2]webService!$A:$I,4,FALSE),0)</f>
        <v>0</v>
      </c>
      <c r="I234">
        <f>IFERROR(VLOOKUP(A234,[2]webService!$A:$I,5,FALSE),0)</f>
        <v>0</v>
      </c>
      <c r="J234">
        <f>IFERROR(VLOOKUP(A234,[2]webService!$A:$I,6,FALSE),0)</f>
        <v>0</v>
      </c>
      <c r="K234">
        <f>IFERROR(VLOOKUP(A234,[2]webService!$A:$I,7,FALSE),0)</f>
        <v>0</v>
      </c>
      <c r="L234">
        <f>IFERROR(VLOOKUP(A234,[2]webService!$A:$I,8,FALSE),0)</f>
        <v>0</v>
      </c>
      <c r="M234">
        <f>IFERROR(VLOOKUP(A234,[2]webService!$A:$I,9,FALSE),0)</f>
        <v>0</v>
      </c>
      <c r="N234">
        <f>IFERROR(VLOOKUP(A234,[3]soaBnafar!$A:$G,2,FALSE),0)</f>
        <v>0</v>
      </c>
      <c r="O234">
        <f>IFERROR(VLOOKUP(A234,[3]soaBnafar!$A:$G,3,FALSE),0)</f>
        <v>0</v>
      </c>
      <c r="P234">
        <f>IFERROR(VLOOKUP(A234,[3]soaBnafar!$A:$G,4,FALSE),0)</f>
        <v>0</v>
      </c>
      <c r="Q234">
        <f>IFERROR(VLOOKUP(A234,[3]soaBnafar!$A:$G,5,FALSE),0)</f>
        <v>0</v>
      </c>
      <c r="R234">
        <f>IFERROR(VLOOKUP(A234,[3]soaBnafar!$A:$G,6,FALSE),0)</f>
        <v>0</v>
      </c>
      <c r="S234">
        <f>IFERROR(VLOOKUP(A234,[3]soaBnafar!$A:$G,7,FALSE),0)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Não</v>
      </c>
      <c r="X234" t="str">
        <f t="shared" si="23"/>
        <v>Não</v>
      </c>
      <c r="Y234" t="str">
        <f t="shared" si="24"/>
        <v>Não</v>
      </c>
    </row>
    <row r="235" spans="1:25" x14ac:dyDescent="0.25">
      <c r="A235" s="5">
        <v>170300</v>
      </c>
      <c r="B235">
        <f>IFERROR(VLOOKUP(A235,[1]Monitoramento_Base_somente_disp!$A:$J,5,FALSE),0)</f>
        <v>254</v>
      </c>
      <c r="C235">
        <f>IFERROR(VLOOKUP(A235,[1]Monitoramento_Base_somente_disp!$A:$J,6,FALSE),0)</f>
        <v>3734230</v>
      </c>
      <c r="D235">
        <f>IFERROR(VLOOKUP(A235,[1]Monitoramento_Base_somente_disp!$A:$J,7,FALSE),0)</f>
        <v>0</v>
      </c>
      <c r="E235">
        <f>IFERROR(VLOOKUP(A235,[1]Monitoramento_Base_somente_disp!$A:$J,8,FALSE),0)</f>
        <v>0</v>
      </c>
      <c r="F235">
        <f>IFERROR(VLOOKUP(A235,[1]Monitoramento_Base_somente_disp!$A:$J,9,FALSE),0)</f>
        <v>0</v>
      </c>
      <c r="G235">
        <f>IFERROR(VLOOKUP(A235,[1]Monitoramento_Base_somente_disp!$A:$J,10,FALSE),0)</f>
        <v>0</v>
      </c>
      <c r="H235">
        <f>IFERROR(VLOOKUP(A235,[2]webService!$A:$I,4,FALSE),0)</f>
        <v>0</v>
      </c>
      <c r="I235">
        <f>IFERROR(VLOOKUP(A235,[2]webService!$A:$I,5,FALSE),0)</f>
        <v>0</v>
      </c>
      <c r="J235">
        <f>IFERROR(VLOOKUP(A235,[2]webService!$A:$I,6,FALSE),0)</f>
        <v>0</v>
      </c>
      <c r="K235">
        <f>IFERROR(VLOOKUP(A235,[2]webService!$A:$I,7,FALSE),0)</f>
        <v>0</v>
      </c>
      <c r="L235">
        <f>IFERROR(VLOOKUP(A235,[2]webService!$A:$I,8,FALSE),0)</f>
        <v>0</v>
      </c>
      <c r="M235">
        <f>IFERROR(VLOOKUP(A235,[2]webService!$A:$I,9,FALSE),0)</f>
        <v>0</v>
      </c>
      <c r="N235">
        <f>IFERROR(VLOOKUP(A235,[3]soaBnafar!$A:$G,2,FALSE),0)</f>
        <v>0</v>
      </c>
      <c r="O235">
        <f>IFERROR(VLOOKUP(A235,[3]soaBnafar!$A:$G,3,FALSE),0)</f>
        <v>0</v>
      </c>
      <c r="P235">
        <f>IFERROR(VLOOKUP(A235,[3]soaBnafar!$A:$G,4,FALSE),0)</f>
        <v>0</v>
      </c>
      <c r="Q235">
        <f>IFERROR(VLOOKUP(A235,[3]soaBnafar!$A:$G,5,FALSE),0)</f>
        <v>0</v>
      </c>
      <c r="R235">
        <f>IFERROR(VLOOKUP(A235,[3]soaBnafar!$A:$G,6,FALSE),0)</f>
        <v>0</v>
      </c>
      <c r="S235">
        <f>IFERROR(VLOOKUP(A235,[3]soaBnafar!$A:$G,7,FALSE),0)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Não</v>
      </c>
      <c r="W235" t="str">
        <f t="shared" si="22"/>
        <v>Não</v>
      </c>
      <c r="X235" t="str">
        <f t="shared" si="23"/>
        <v>Não</v>
      </c>
      <c r="Y235" t="str">
        <f t="shared" si="24"/>
        <v>Não</v>
      </c>
    </row>
    <row r="236" spans="1:25" x14ac:dyDescent="0.25">
      <c r="A236" s="5">
        <v>170305</v>
      </c>
      <c r="B236">
        <f>IFERROR(VLOOKUP(A236,[1]Monitoramento_Base_somente_disp!$A:$J,5,FALSE),0)</f>
        <v>11125</v>
      </c>
      <c r="C236">
        <f>IFERROR(VLOOKUP(A236,[1]Monitoramento_Base_somente_disp!$A:$J,6,FALSE),0)</f>
        <v>3666447</v>
      </c>
      <c r="D236">
        <f>IFERROR(VLOOKUP(A236,[1]Monitoramento_Base_somente_disp!$A:$J,7,FALSE),0)</f>
        <v>0</v>
      </c>
      <c r="E236">
        <f>IFERROR(VLOOKUP(A236,[1]Monitoramento_Base_somente_disp!$A:$J,8,FALSE),0)</f>
        <v>0</v>
      </c>
      <c r="F236">
        <f>IFERROR(VLOOKUP(A236,[1]Monitoramento_Base_somente_disp!$A:$J,9,FALSE),0)</f>
        <v>0</v>
      </c>
      <c r="G236">
        <f>IFERROR(VLOOKUP(A236,[1]Monitoramento_Base_somente_disp!$A:$J,10,FALSE),0)</f>
        <v>0</v>
      </c>
      <c r="H236">
        <f>IFERROR(VLOOKUP(A236,[2]webService!$A:$I,4,FALSE),0)</f>
        <v>0</v>
      </c>
      <c r="I236">
        <f>IFERROR(VLOOKUP(A236,[2]webService!$A:$I,5,FALSE),0)</f>
        <v>0</v>
      </c>
      <c r="J236">
        <f>IFERROR(VLOOKUP(A236,[2]webService!$A:$I,6,FALSE),0)</f>
        <v>0</v>
      </c>
      <c r="K236">
        <f>IFERROR(VLOOKUP(A236,[2]webService!$A:$I,7,FALSE),0)</f>
        <v>0</v>
      </c>
      <c r="L236">
        <f>IFERROR(VLOOKUP(A236,[2]webService!$A:$I,8,FALSE),0)</f>
        <v>0</v>
      </c>
      <c r="M236">
        <f>IFERROR(VLOOKUP(A236,[2]webService!$A:$I,9,FALSE),0)</f>
        <v>0</v>
      </c>
      <c r="N236">
        <f>IFERROR(VLOOKUP(A236,[3]soaBnafar!$A:$G,2,FALSE),0)</f>
        <v>0</v>
      </c>
      <c r="O236">
        <f>IFERROR(VLOOKUP(A236,[3]soaBnafar!$A:$G,3,FALSE),0)</f>
        <v>0</v>
      </c>
      <c r="P236">
        <f>IFERROR(VLOOKUP(A236,[3]soaBnafar!$A:$G,4,FALSE),0)</f>
        <v>0</v>
      </c>
      <c r="Q236">
        <f>IFERROR(VLOOKUP(A236,[3]soaBnafar!$A:$G,5,FALSE),0)</f>
        <v>0</v>
      </c>
      <c r="R236">
        <f>IFERROR(VLOOKUP(A236,[3]soaBnafar!$A:$G,6,FALSE),0)</f>
        <v>0</v>
      </c>
      <c r="S236">
        <f>IFERROR(VLOOKUP(A236,[3]soaBnafar!$A:$G,7,FALSE),0)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Não</v>
      </c>
      <c r="W236" t="str">
        <f t="shared" si="22"/>
        <v>Não</v>
      </c>
      <c r="X236" t="str">
        <f t="shared" si="23"/>
        <v>Não</v>
      </c>
      <c r="Y236" t="str">
        <f t="shared" si="24"/>
        <v>Não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2013876</v>
      </c>
      <c r="D237">
        <f>IFERROR(VLOOKUP(A237,[1]Monitoramento_Base_somente_disp!$A:$J,7,FALSE),0)</f>
        <v>0</v>
      </c>
      <c r="E237">
        <f>IFERROR(VLOOKUP(A237,[1]Monitoramento_Base_somente_disp!$A:$J,8,FALSE),0)</f>
        <v>0</v>
      </c>
      <c r="F237">
        <f>IFERROR(VLOOKUP(A237,[1]Monitoramento_Base_somente_disp!$A:$J,9,FALSE),0)</f>
        <v>0</v>
      </c>
      <c r="G237">
        <f>IFERROR(VLOOKUP(A237,[1]Monitoramento_Base_somente_disp!$A:$J,10,FALSE),0)</f>
        <v>0</v>
      </c>
      <c r="H237">
        <f>IFERROR(VLOOKUP(A237,[2]webService!$A:$I,4,FALSE),0)</f>
        <v>0</v>
      </c>
      <c r="I237">
        <f>IFERROR(VLOOKUP(A237,[2]webService!$A:$I,5,FALSE),0)</f>
        <v>0</v>
      </c>
      <c r="J237">
        <f>IFERROR(VLOOKUP(A237,[2]webService!$A:$I,6,FALSE),0)</f>
        <v>0</v>
      </c>
      <c r="K237">
        <f>IFERROR(VLOOKUP(A237,[2]webService!$A:$I,7,FALSE),0)</f>
        <v>0</v>
      </c>
      <c r="L237">
        <f>IFERROR(VLOOKUP(A237,[2]webService!$A:$I,8,FALSE),0)</f>
        <v>0</v>
      </c>
      <c r="M237">
        <f>IFERROR(VLOOKUP(A237,[2]webService!$A:$I,9,FALSE),0)</f>
        <v>0</v>
      </c>
      <c r="N237">
        <f>IFERROR(VLOOKUP(A237,[3]soaBnafar!$A:$G,2,FALSE),0)</f>
        <v>0</v>
      </c>
      <c r="O237">
        <f>IFERROR(VLOOKUP(A237,[3]soaBnafar!$A:$G,3,FALSE),0)</f>
        <v>0</v>
      </c>
      <c r="P237">
        <f>IFERROR(VLOOKUP(A237,[3]soaBnafar!$A:$G,4,FALSE),0)</f>
        <v>0</v>
      </c>
      <c r="Q237">
        <f>IFERROR(VLOOKUP(A237,[3]soaBnafar!$A:$G,5,FALSE),0)</f>
        <v>0</v>
      </c>
      <c r="R237">
        <f>IFERROR(VLOOKUP(A237,[3]soaBnafar!$A:$G,6,FALSE),0)</f>
        <v>0</v>
      </c>
      <c r="S237">
        <f>IFERROR(VLOOKUP(A237,[3]soaBnafar!$A:$G,7,FALSE),0)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Não</v>
      </c>
      <c r="X237" t="str">
        <f t="shared" si="23"/>
        <v>Não</v>
      </c>
      <c r="Y237" t="str">
        <f t="shared" si="24"/>
        <v>Não</v>
      </c>
    </row>
    <row r="238" spans="1:25" x14ac:dyDescent="0.25">
      <c r="A238" s="5">
        <v>170310</v>
      </c>
      <c r="B238">
        <f>IFERROR(VLOOKUP(A238,[1]Monitoramento_Base_somente_disp!$A:$J,5,FALSE),0)</f>
        <v>23786</v>
      </c>
      <c r="C238">
        <f>IFERROR(VLOOKUP(A238,[1]Monitoramento_Base_somente_disp!$A:$J,6,FALSE),0)</f>
        <v>4254011</v>
      </c>
      <c r="D238">
        <f>IFERROR(VLOOKUP(A238,[1]Monitoramento_Base_somente_disp!$A:$J,7,FALSE),0)</f>
        <v>0</v>
      </c>
      <c r="E238">
        <f>IFERROR(VLOOKUP(A238,[1]Monitoramento_Base_somente_disp!$A:$J,8,FALSE),0)</f>
        <v>0</v>
      </c>
      <c r="F238">
        <f>IFERROR(VLOOKUP(A238,[1]Monitoramento_Base_somente_disp!$A:$J,9,FALSE),0)</f>
        <v>0</v>
      </c>
      <c r="G238">
        <f>IFERROR(VLOOKUP(A238,[1]Monitoramento_Base_somente_disp!$A:$J,10,FALSE),0)</f>
        <v>0</v>
      </c>
      <c r="H238">
        <f>IFERROR(VLOOKUP(A238,[2]webService!$A:$I,4,FALSE),0)</f>
        <v>0</v>
      </c>
      <c r="I238">
        <f>IFERROR(VLOOKUP(A238,[2]webService!$A:$I,5,FALSE),0)</f>
        <v>0</v>
      </c>
      <c r="J238">
        <f>IFERROR(VLOOKUP(A238,[2]webService!$A:$I,6,FALSE),0)</f>
        <v>0</v>
      </c>
      <c r="K238">
        <f>IFERROR(VLOOKUP(A238,[2]webService!$A:$I,7,FALSE),0)</f>
        <v>0</v>
      </c>
      <c r="L238">
        <f>IFERROR(VLOOKUP(A238,[2]webService!$A:$I,8,FALSE),0)</f>
        <v>0</v>
      </c>
      <c r="M238">
        <f>IFERROR(VLOOKUP(A238,[2]webService!$A:$I,9,FALSE),0)</f>
        <v>0</v>
      </c>
      <c r="N238">
        <f>IFERROR(VLOOKUP(A238,[3]soaBnafar!$A:$G,2,FALSE),0)</f>
        <v>0</v>
      </c>
      <c r="O238">
        <f>IFERROR(VLOOKUP(A238,[3]soaBnafar!$A:$G,3,FALSE),0)</f>
        <v>0</v>
      </c>
      <c r="P238">
        <f>IFERROR(VLOOKUP(A238,[3]soaBnafar!$A:$G,4,FALSE),0)</f>
        <v>0</v>
      </c>
      <c r="Q238">
        <f>IFERROR(VLOOKUP(A238,[3]soaBnafar!$A:$G,5,FALSE),0)</f>
        <v>0</v>
      </c>
      <c r="R238">
        <f>IFERROR(VLOOKUP(A238,[3]soaBnafar!$A:$G,6,FALSE),0)</f>
        <v>0</v>
      </c>
      <c r="S238">
        <f>IFERROR(VLOOKUP(A238,[3]soaBnafar!$A:$G,7,FALSE),0)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Não</v>
      </c>
      <c r="W238" t="str">
        <f t="shared" si="22"/>
        <v>Não</v>
      </c>
      <c r="X238" t="str">
        <f t="shared" si="23"/>
        <v>Não</v>
      </c>
      <c r="Y238" t="str">
        <f t="shared" si="24"/>
        <v>Não</v>
      </c>
    </row>
    <row r="239" spans="1:25" x14ac:dyDescent="0.25">
      <c r="A239" s="5">
        <v>170320</v>
      </c>
      <c r="B239">
        <f>IFERROR(VLOOKUP(A239,[1]Monitoramento_Base_somente_disp!$A:$J,5,FALSE),0)</f>
        <v>3895</v>
      </c>
      <c r="C239">
        <f>IFERROR(VLOOKUP(A239,[1]Monitoramento_Base_somente_disp!$A:$J,6,FALSE),0)</f>
        <v>1554429</v>
      </c>
      <c r="D239">
        <f>IFERROR(VLOOKUP(A239,[1]Monitoramento_Base_somente_disp!$A:$J,7,FALSE),0)</f>
        <v>0</v>
      </c>
      <c r="E239">
        <f>IFERROR(VLOOKUP(A239,[1]Monitoramento_Base_somente_disp!$A:$J,8,FALSE),0)</f>
        <v>0</v>
      </c>
      <c r="F239">
        <f>IFERROR(VLOOKUP(A239,[1]Monitoramento_Base_somente_disp!$A:$J,9,FALSE),0)</f>
        <v>0</v>
      </c>
      <c r="G239">
        <f>IFERROR(VLOOKUP(A239,[1]Monitoramento_Base_somente_disp!$A:$J,10,FALSE),0)</f>
        <v>0</v>
      </c>
      <c r="H239">
        <f>IFERROR(VLOOKUP(A239,[2]webService!$A:$I,4,FALSE),0)</f>
        <v>0</v>
      </c>
      <c r="I239">
        <f>IFERROR(VLOOKUP(A239,[2]webService!$A:$I,5,FALSE),0)</f>
        <v>0</v>
      </c>
      <c r="J239">
        <f>IFERROR(VLOOKUP(A239,[2]webService!$A:$I,6,FALSE),0)</f>
        <v>0</v>
      </c>
      <c r="K239">
        <f>IFERROR(VLOOKUP(A239,[2]webService!$A:$I,7,FALSE),0)</f>
        <v>0</v>
      </c>
      <c r="L239">
        <f>IFERROR(VLOOKUP(A239,[2]webService!$A:$I,8,FALSE),0)</f>
        <v>0</v>
      </c>
      <c r="M239">
        <f>IFERROR(VLOOKUP(A239,[2]webService!$A:$I,9,FALSE),0)</f>
        <v>0</v>
      </c>
      <c r="N239">
        <f>IFERROR(VLOOKUP(A239,[3]soaBnafar!$A:$G,2,FALSE),0)</f>
        <v>0</v>
      </c>
      <c r="O239">
        <f>IFERROR(VLOOKUP(A239,[3]soaBnafar!$A:$G,3,FALSE),0)</f>
        <v>0</v>
      </c>
      <c r="P239">
        <f>IFERROR(VLOOKUP(A239,[3]soaBnafar!$A:$G,4,FALSE),0)</f>
        <v>0</v>
      </c>
      <c r="Q239">
        <f>IFERROR(VLOOKUP(A239,[3]soaBnafar!$A:$G,5,FALSE),0)</f>
        <v>0</v>
      </c>
      <c r="R239">
        <f>IFERROR(VLOOKUP(A239,[3]soaBnafar!$A:$G,6,FALSE),0)</f>
        <v>0</v>
      </c>
      <c r="S239">
        <f>IFERROR(VLOOKUP(A239,[3]soaBnafar!$A:$G,7,FALSE),0)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Não</v>
      </c>
      <c r="W239" t="str">
        <f t="shared" si="22"/>
        <v>Não</v>
      </c>
      <c r="X239" t="str">
        <f t="shared" si="23"/>
        <v>Não</v>
      </c>
      <c r="Y239" t="str">
        <f t="shared" si="24"/>
        <v>Não</v>
      </c>
    </row>
    <row r="240" spans="1:25" x14ac:dyDescent="0.25">
      <c r="A240" s="5">
        <v>170330</v>
      </c>
      <c r="B240">
        <f>IFERROR(VLOOKUP(A240,[1]Monitoramento_Base_somente_disp!$A:$J,5,FALSE),0)</f>
        <v>15121</v>
      </c>
      <c r="C240">
        <f>IFERROR(VLOOKUP(A240,[1]Monitoramento_Base_somente_disp!$A:$J,6,FALSE),0)</f>
        <v>6802474</v>
      </c>
      <c r="D240">
        <f>IFERROR(VLOOKUP(A240,[1]Monitoramento_Base_somente_disp!$A:$J,7,FALSE),0)</f>
        <v>0</v>
      </c>
      <c r="E240">
        <f>IFERROR(VLOOKUP(A240,[1]Monitoramento_Base_somente_disp!$A:$J,8,FALSE),0)</f>
        <v>0</v>
      </c>
      <c r="F240">
        <f>IFERROR(VLOOKUP(A240,[1]Monitoramento_Base_somente_disp!$A:$J,9,FALSE),0)</f>
        <v>0</v>
      </c>
      <c r="G240">
        <f>IFERROR(VLOOKUP(A240,[1]Monitoramento_Base_somente_disp!$A:$J,10,FALSE),0)</f>
        <v>0</v>
      </c>
      <c r="H240">
        <f>IFERROR(VLOOKUP(A240,[2]webService!$A:$I,4,FALSE),0)</f>
        <v>0</v>
      </c>
      <c r="I240">
        <f>IFERROR(VLOOKUP(A240,[2]webService!$A:$I,5,FALSE),0)</f>
        <v>0</v>
      </c>
      <c r="J240">
        <f>IFERROR(VLOOKUP(A240,[2]webService!$A:$I,6,FALSE),0)</f>
        <v>0</v>
      </c>
      <c r="K240">
        <f>IFERROR(VLOOKUP(A240,[2]webService!$A:$I,7,FALSE),0)</f>
        <v>0</v>
      </c>
      <c r="L240">
        <f>IFERROR(VLOOKUP(A240,[2]webService!$A:$I,8,FALSE),0)</f>
        <v>0</v>
      </c>
      <c r="M240">
        <f>IFERROR(VLOOKUP(A240,[2]webService!$A:$I,9,FALSE),0)</f>
        <v>0</v>
      </c>
      <c r="N240">
        <f>IFERROR(VLOOKUP(A240,[3]soaBnafar!$A:$G,2,FALSE),0)</f>
        <v>0</v>
      </c>
      <c r="O240">
        <f>IFERROR(VLOOKUP(A240,[3]soaBnafar!$A:$G,3,FALSE),0)</f>
        <v>0</v>
      </c>
      <c r="P240">
        <f>IFERROR(VLOOKUP(A240,[3]soaBnafar!$A:$G,4,FALSE),0)</f>
        <v>0</v>
      </c>
      <c r="Q240">
        <f>IFERROR(VLOOKUP(A240,[3]soaBnafar!$A:$G,5,FALSE),0)</f>
        <v>0</v>
      </c>
      <c r="R240">
        <f>IFERROR(VLOOKUP(A240,[3]soaBnafar!$A:$G,6,FALSE),0)</f>
        <v>0</v>
      </c>
      <c r="S240">
        <f>IFERROR(VLOOKUP(A240,[3]soaBnafar!$A:$G,7,FALSE),0)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Não</v>
      </c>
      <c r="W240" t="str">
        <f t="shared" si="22"/>
        <v>Não</v>
      </c>
      <c r="X240" t="str">
        <f t="shared" si="23"/>
        <v>Não</v>
      </c>
      <c r="Y240" t="str">
        <f t="shared" si="24"/>
        <v>Não</v>
      </c>
    </row>
    <row r="241" spans="1:25" x14ac:dyDescent="0.25">
      <c r="A241" s="5">
        <v>170380</v>
      </c>
      <c r="B241">
        <f>IFERROR(VLOOKUP(A241,[1]Monitoramento_Base_somente_disp!$A:$J,5,FALSE),0)</f>
        <v>13437</v>
      </c>
      <c r="C241">
        <f>IFERROR(VLOOKUP(A241,[1]Monitoramento_Base_somente_disp!$A:$J,6,FALSE),0)</f>
        <v>3353302</v>
      </c>
      <c r="D241">
        <f>IFERROR(VLOOKUP(A241,[1]Monitoramento_Base_somente_disp!$A:$J,7,FALSE),0)</f>
        <v>0</v>
      </c>
      <c r="E241">
        <f>IFERROR(VLOOKUP(A241,[1]Monitoramento_Base_somente_disp!$A:$J,8,FALSE),0)</f>
        <v>0</v>
      </c>
      <c r="F241">
        <f>IFERROR(VLOOKUP(A241,[1]Monitoramento_Base_somente_disp!$A:$J,9,FALSE),0)</f>
        <v>0</v>
      </c>
      <c r="G241">
        <f>IFERROR(VLOOKUP(A241,[1]Monitoramento_Base_somente_disp!$A:$J,10,FALSE),0)</f>
        <v>0</v>
      </c>
      <c r="H241">
        <f>IFERROR(VLOOKUP(A241,[2]webService!$A:$I,4,FALSE),0)</f>
        <v>0</v>
      </c>
      <c r="I241">
        <f>IFERROR(VLOOKUP(A241,[2]webService!$A:$I,5,FALSE),0)</f>
        <v>0</v>
      </c>
      <c r="J241">
        <f>IFERROR(VLOOKUP(A241,[2]webService!$A:$I,6,FALSE),0)</f>
        <v>0</v>
      </c>
      <c r="K241">
        <f>IFERROR(VLOOKUP(A241,[2]webService!$A:$I,7,FALSE),0)</f>
        <v>0</v>
      </c>
      <c r="L241">
        <f>IFERROR(VLOOKUP(A241,[2]webService!$A:$I,8,FALSE),0)</f>
        <v>0</v>
      </c>
      <c r="M241">
        <f>IFERROR(VLOOKUP(A241,[2]webService!$A:$I,9,FALSE),0)</f>
        <v>0</v>
      </c>
      <c r="N241">
        <f>IFERROR(VLOOKUP(A241,[3]soaBnafar!$A:$G,2,FALSE),0)</f>
        <v>0</v>
      </c>
      <c r="O241">
        <f>IFERROR(VLOOKUP(A241,[3]soaBnafar!$A:$G,3,FALSE),0)</f>
        <v>0</v>
      </c>
      <c r="P241">
        <f>IFERROR(VLOOKUP(A241,[3]soaBnafar!$A:$G,4,FALSE),0)</f>
        <v>0</v>
      </c>
      <c r="Q241">
        <f>IFERROR(VLOOKUP(A241,[3]soaBnafar!$A:$G,5,FALSE),0)</f>
        <v>0</v>
      </c>
      <c r="R241">
        <f>IFERROR(VLOOKUP(A241,[3]soaBnafar!$A:$G,6,FALSE),0)</f>
        <v>0</v>
      </c>
      <c r="S241">
        <f>IFERROR(VLOOKUP(A241,[3]soaBnafar!$A:$G,7,FALSE),0)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Não</v>
      </c>
      <c r="W241" t="str">
        <f t="shared" si="22"/>
        <v>Não</v>
      </c>
      <c r="X241" t="str">
        <f t="shared" si="23"/>
        <v>Não</v>
      </c>
      <c r="Y241" t="str">
        <f t="shared" si="24"/>
        <v>Não</v>
      </c>
    </row>
    <row r="242" spans="1:25" x14ac:dyDescent="0.25">
      <c r="A242" s="5">
        <v>170382</v>
      </c>
      <c r="B242">
        <f>IFERROR(VLOOKUP(A242,[1]Monitoramento_Base_somente_disp!$A:$J,5,FALSE),0)</f>
        <v>12672</v>
      </c>
      <c r="C242">
        <f>IFERROR(VLOOKUP(A242,[1]Monitoramento_Base_somente_disp!$A:$J,6,FALSE),0)</f>
        <v>3030993</v>
      </c>
      <c r="D242">
        <f>IFERROR(VLOOKUP(A242,[1]Monitoramento_Base_somente_disp!$A:$J,7,FALSE),0)</f>
        <v>0</v>
      </c>
      <c r="E242">
        <f>IFERROR(VLOOKUP(A242,[1]Monitoramento_Base_somente_disp!$A:$J,8,FALSE),0)</f>
        <v>0</v>
      </c>
      <c r="F242">
        <f>IFERROR(VLOOKUP(A242,[1]Monitoramento_Base_somente_disp!$A:$J,9,FALSE),0)</f>
        <v>0</v>
      </c>
      <c r="G242">
        <f>IFERROR(VLOOKUP(A242,[1]Monitoramento_Base_somente_disp!$A:$J,10,FALSE),0)</f>
        <v>0</v>
      </c>
      <c r="H242">
        <f>IFERROR(VLOOKUP(A242,[2]webService!$A:$I,4,FALSE),0)</f>
        <v>0</v>
      </c>
      <c r="I242">
        <f>IFERROR(VLOOKUP(A242,[2]webService!$A:$I,5,FALSE),0)</f>
        <v>0</v>
      </c>
      <c r="J242">
        <f>IFERROR(VLOOKUP(A242,[2]webService!$A:$I,6,FALSE),0)</f>
        <v>0</v>
      </c>
      <c r="K242">
        <f>IFERROR(VLOOKUP(A242,[2]webService!$A:$I,7,FALSE),0)</f>
        <v>0</v>
      </c>
      <c r="L242">
        <f>IFERROR(VLOOKUP(A242,[2]webService!$A:$I,8,FALSE),0)</f>
        <v>0</v>
      </c>
      <c r="M242">
        <f>IFERROR(VLOOKUP(A242,[2]webService!$A:$I,9,FALSE),0)</f>
        <v>0</v>
      </c>
      <c r="N242">
        <f>IFERROR(VLOOKUP(A242,[3]soaBnafar!$A:$G,2,FALSE),0)</f>
        <v>0</v>
      </c>
      <c r="O242">
        <f>IFERROR(VLOOKUP(A242,[3]soaBnafar!$A:$G,3,FALSE),0)</f>
        <v>0</v>
      </c>
      <c r="P242">
        <f>IFERROR(VLOOKUP(A242,[3]soaBnafar!$A:$G,4,FALSE),0)</f>
        <v>0</v>
      </c>
      <c r="Q242">
        <f>IFERROR(VLOOKUP(A242,[3]soaBnafar!$A:$G,5,FALSE),0)</f>
        <v>0</v>
      </c>
      <c r="R242">
        <f>IFERROR(VLOOKUP(A242,[3]soaBnafar!$A:$G,6,FALSE),0)</f>
        <v>0</v>
      </c>
      <c r="S242">
        <f>IFERROR(VLOOKUP(A242,[3]soaBnafar!$A:$G,7,FALSE),0)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Não</v>
      </c>
      <c r="W242" t="str">
        <f t="shared" si="22"/>
        <v>Não</v>
      </c>
      <c r="X242" t="str">
        <f t="shared" si="23"/>
        <v>Não</v>
      </c>
      <c r="Y242" t="str">
        <f t="shared" si="24"/>
        <v>Não</v>
      </c>
    </row>
    <row r="243" spans="1:25" x14ac:dyDescent="0.25">
      <c r="A243" s="5">
        <v>170384</v>
      </c>
      <c r="B243">
        <f>IFERROR(VLOOKUP(A243,[1]Monitoramento_Base_somente_disp!$A:$J,5,FALSE),0)</f>
        <v>33923</v>
      </c>
      <c r="C243">
        <f>IFERROR(VLOOKUP(A243,[1]Monitoramento_Base_somente_disp!$A:$J,6,FALSE),0)</f>
        <v>4458920</v>
      </c>
      <c r="D243">
        <f>IFERROR(VLOOKUP(A243,[1]Monitoramento_Base_somente_disp!$A:$J,7,FALSE),0)</f>
        <v>0</v>
      </c>
      <c r="E243">
        <f>IFERROR(VLOOKUP(A243,[1]Monitoramento_Base_somente_disp!$A:$J,8,FALSE),0)</f>
        <v>0</v>
      </c>
      <c r="F243">
        <f>IFERROR(VLOOKUP(A243,[1]Monitoramento_Base_somente_disp!$A:$J,9,FALSE),0)</f>
        <v>0</v>
      </c>
      <c r="G243">
        <f>IFERROR(VLOOKUP(A243,[1]Monitoramento_Base_somente_disp!$A:$J,10,FALSE),0)</f>
        <v>0</v>
      </c>
      <c r="H243">
        <f>IFERROR(VLOOKUP(A243,[2]webService!$A:$I,4,FALSE),0)</f>
        <v>0</v>
      </c>
      <c r="I243">
        <f>IFERROR(VLOOKUP(A243,[2]webService!$A:$I,5,FALSE),0)</f>
        <v>0</v>
      </c>
      <c r="J243">
        <f>IFERROR(VLOOKUP(A243,[2]webService!$A:$I,6,FALSE),0)</f>
        <v>0</v>
      </c>
      <c r="K243">
        <f>IFERROR(VLOOKUP(A243,[2]webService!$A:$I,7,FALSE),0)</f>
        <v>0</v>
      </c>
      <c r="L243">
        <f>IFERROR(VLOOKUP(A243,[2]webService!$A:$I,8,FALSE),0)</f>
        <v>0</v>
      </c>
      <c r="M243">
        <f>IFERROR(VLOOKUP(A243,[2]webService!$A:$I,9,FALSE),0)</f>
        <v>0</v>
      </c>
      <c r="N243">
        <f>IFERROR(VLOOKUP(A243,[3]soaBnafar!$A:$G,2,FALSE),0)</f>
        <v>0</v>
      </c>
      <c r="O243">
        <f>IFERROR(VLOOKUP(A243,[3]soaBnafar!$A:$G,3,FALSE),0)</f>
        <v>0</v>
      </c>
      <c r="P243">
        <f>IFERROR(VLOOKUP(A243,[3]soaBnafar!$A:$G,4,FALSE),0)</f>
        <v>0</v>
      </c>
      <c r="Q243">
        <f>IFERROR(VLOOKUP(A243,[3]soaBnafar!$A:$G,5,FALSE),0)</f>
        <v>0</v>
      </c>
      <c r="R243">
        <f>IFERROR(VLOOKUP(A243,[3]soaBnafar!$A:$G,6,FALSE),0)</f>
        <v>0</v>
      </c>
      <c r="S243">
        <f>IFERROR(VLOOKUP(A243,[3]soaBnafar!$A:$G,7,FALSE),0)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Não</v>
      </c>
      <c r="W243" t="str">
        <f t="shared" si="22"/>
        <v>Não</v>
      </c>
      <c r="X243" t="str">
        <f t="shared" si="23"/>
        <v>Não</v>
      </c>
      <c r="Y243" t="str">
        <f t="shared" si="24"/>
        <v>Não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1449066</v>
      </c>
      <c r="D244">
        <f>IFERROR(VLOOKUP(A244,[1]Monitoramento_Base_somente_disp!$A:$J,7,FALSE),0)</f>
        <v>0</v>
      </c>
      <c r="E244">
        <f>IFERROR(VLOOKUP(A244,[1]Monitoramento_Base_somente_disp!$A:$J,8,FALSE),0)</f>
        <v>0</v>
      </c>
      <c r="F244">
        <f>IFERROR(VLOOKUP(A244,[1]Monitoramento_Base_somente_disp!$A:$J,9,FALSE),0)</f>
        <v>0</v>
      </c>
      <c r="G244">
        <f>IFERROR(VLOOKUP(A244,[1]Monitoramento_Base_somente_disp!$A:$J,10,FALSE),0)</f>
        <v>0</v>
      </c>
      <c r="H244">
        <f>IFERROR(VLOOKUP(A244,[2]webService!$A:$I,4,FALSE),0)</f>
        <v>0</v>
      </c>
      <c r="I244">
        <f>IFERROR(VLOOKUP(A244,[2]webService!$A:$I,5,FALSE),0)</f>
        <v>0</v>
      </c>
      <c r="J244">
        <f>IFERROR(VLOOKUP(A244,[2]webService!$A:$I,6,FALSE),0)</f>
        <v>0</v>
      </c>
      <c r="K244">
        <f>IFERROR(VLOOKUP(A244,[2]webService!$A:$I,7,FALSE),0)</f>
        <v>0</v>
      </c>
      <c r="L244">
        <f>IFERROR(VLOOKUP(A244,[2]webService!$A:$I,8,FALSE),0)</f>
        <v>0</v>
      </c>
      <c r="M244">
        <f>IFERROR(VLOOKUP(A244,[2]webService!$A:$I,9,FALSE),0)</f>
        <v>0</v>
      </c>
      <c r="N244">
        <f>IFERROR(VLOOKUP(A244,[3]soaBnafar!$A:$G,2,FALSE),0)</f>
        <v>0</v>
      </c>
      <c r="O244">
        <f>IFERROR(VLOOKUP(A244,[3]soaBnafar!$A:$G,3,FALSE),0)</f>
        <v>0</v>
      </c>
      <c r="P244">
        <f>IFERROR(VLOOKUP(A244,[3]soaBnafar!$A:$G,4,FALSE),0)</f>
        <v>0</v>
      </c>
      <c r="Q244">
        <f>IFERROR(VLOOKUP(A244,[3]soaBnafar!$A:$G,5,FALSE),0)</f>
        <v>0</v>
      </c>
      <c r="R244">
        <f>IFERROR(VLOOKUP(A244,[3]soaBnafar!$A:$G,6,FALSE),0)</f>
        <v>0</v>
      </c>
      <c r="S244">
        <f>IFERROR(VLOOKUP(A244,[3]soaBnafar!$A:$G,7,FALSE),0)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Não</v>
      </c>
      <c r="X244" t="str">
        <f t="shared" si="23"/>
        <v>Não</v>
      </c>
      <c r="Y244" t="str">
        <f t="shared" si="24"/>
        <v>Não</v>
      </c>
    </row>
    <row r="245" spans="1:25" x14ac:dyDescent="0.25">
      <c r="A245" s="5">
        <v>170389</v>
      </c>
      <c r="B245">
        <f>IFERROR(VLOOKUP(A245,[1]Monitoramento_Base_somente_disp!$A:$J,5,FALSE),0)</f>
        <v>3017</v>
      </c>
      <c r="C245">
        <f>IFERROR(VLOOKUP(A245,[1]Monitoramento_Base_somente_disp!$A:$J,6,FALSE),0)</f>
        <v>7990266</v>
      </c>
      <c r="D245">
        <f>IFERROR(VLOOKUP(A245,[1]Monitoramento_Base_somente_disp!$A:$J,7,FALSE),0)</f>
        <v>0</v>
      </c>
      <c r="E245">
        <f>IFERROR(VLOOKUP(A245,[1]Monitoramento_Base_somente_disp!$A:$J,8,FALSE),0)</f>
        <v>0</v>
      </c>
      <c r="F245">
        <f>IFERROR(VLOOKUP(A245,[1]Monitoramento_Base_somente_disp!$A:$J,9,FALSE),0)</f>
        <v>0</v>
      </c>
      <c r="G245">
        <f>IFERROR(VLOOKUP(A245,[1]Monitoramento_Base_somente_disp!$A:$J,10,FALSE),0)</f>
        <v>0</v>
      </c>
      <c r="H245">
        <f>IFERROR(VLOOKUP(A245,[2]webService!$A:$I,4,FALSE),0)</f>
        <v>0</v>
      </c>
      <c r="I245">
        <f>IFERROR(VLOOKUP(A245,[2]webService!$A:$I,5,FALSE),0)</f>
        <v>0</v>
      </c>
      <c r="J245">
        <f>IFERROR(VLOOKUP(A245,[2]webService!$A:$I,6,FALSE),0)</f>
        <v>0</v>
      </c>
      <c r="K245">
        <f>IFERROR(VLOOKUP(A245,[2]webService!$A:$I,7,FALSE),0)</f>
        <v>0</v>
      </c>
      <c r="L245">
        <f>IFERROR(VLOOKUP(A245,[2]webService!$A:$I,8,FALSE),0)</f>
        <v>0</v>
      </c>
      <c r="M245">
        <f>IFERROR(VLOOKUP(A245,[2]webService!$A:$I,9,FALSE),0)</f>
        <v>0</v>
      </c>
      <c r="N245">
        <f>IFERROR(VLOOKUP(A245,[3]soaBnafar!$A:$G,2,FALSE),0)</f>
        <v>0</v>
      </c>
      <c r="O245">
        <f>IFERROR(VLOOKUP(A245,[3]soaBnafar!$A:$G,3,FALSE),0)</f>
        <v>0</v>
      </c>
      <c r="P245">
        <f>IFERROR(VLOOKUP(A245,[3]soaBnafar!$A:$G,4,FALSE),0)</f>
        <v>0</v>
      </c>
      <c r="Q245">
        <f>IFERROR(VLOOKUP(A245,[3]soaBnafar!$A:$G,5,FALSE),0)</f>
        <v>0</v>
      </c>
      <c r="R245">
        <f>IFERROR(VLOOKUP(A245,[3]soaBnafar!$A:$G,6,FALSE),0)</f>
        <v>0</v>
      </c>
      <c r="S245">
        <f>IFERROR(VLOOKUP(A245,[3]soaBnafar!$A:$G,7,FALSE),0)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Não</v>
      </c>
      <c r="W245" t="str">
        <f t="shared" si="22"/>
        <v>Não</v>
      </c>
      <c r="X245" t="str">
        <f t="shared" si="23"/>
        <v>Não</v>
      </c>
      <c r="Y245" t="str">
        <f t="shared" si="24"/>
        <v>Não</v>
      </c>
    </row>
    <row r="246" spans="1:25" x14ac:dyDescent="0.25">
      <c r="A246" s="5">
        <v>170390</v>
      </c>
      <c r="B246">
        <f>IFERROR(VLOOKUP(A246,[1]Monitoramento_Base_somente_disp!$A:$J,5,FALSE),0)</f>
        <v>10505</v>
      </c>
      <c r="C246">
        <f>IFERROR(VLOOKUP(A246,[1]Monitoramento_Base_somente_disp!$A:$J,6,FALSE),0)</f>
        <v>2710503</v>
      </c>
      <c r="D246">
        <f>IFERROR(VLOOKUP(A246,[1]Monitoramento_Base_somente_disp!$A:$J,7,FALSE),0)</f>
        <v>0</v>
      </c>
      <c r="E246">
        <f>IFERROR(VLOOKUP(A246,[1]Monitoramento_Base_somente_disp!$A:$J,8,FALSE),0)</f>
        <v>0</v>
      </c>
      <c r="F246">
        <f>IFERROR(VLOOKUP(A246,[1]Monitoramento_Base_somente_disp!$A:$J,9,FALSE),0)</f>
        <v>0</v>
      </c>
      <c r="G246">
        <f>IFERROR(VLOOKUP(A246,[1]Monitoramento_Base_somente_disp!$A:$J,10,FALSE),0)</f>
        <v>0</v>
      </c>
      <c r="H246">
        <f>IFERROR(VLOOKUP(A246,[2]webService!$A:$I,4,FALSE),0)</f>
        <v>0</v>
      </c>
      <c r="I246">
        <f>IFERROR(VLOOKUP(A246,[2]webService!$A:$I,5,FALSE),0)</f>
        <v>0</v>
      </c>
      <c r="J246">
        <f>IFERROR(VLOOKUP(A246,[2]webService!$A:$I,6,FALSE),0)</f>
        <v>0</v>
      </c>
      <c r="K246">
        <f>IFERROR(VLOOKUP(A246,[2]webService!$A:$I,7,FALSE),0)</f>
        <v>0</v>
      </c>
      <c r="L246">
        <f>IFERROR(VLOOKUP(A246,[2]webService!$A:$I,8,FALSE),0)</f>
        <v>0</v>
      </c>
      <c r="M246">
        <f>IFERROR(VLOOKUP(A246,[2]webService!$A:$I,9,FALSE),0)</f>
        <v>0</v>
      </c>
      <c r="N246">
        <f>IFERROR(VLOOKUP(A246,[3]soaBnafar!$A:$G,2,FALSE),0)</f>
        <v>0</v>
      </c>
      <c r="O246">
        <f>IFERROR(VLOOKUP(A246,[3]soaBnafar!$A:$G,3,FALSE),0)</f>
        <v>0</v>
      </c>
      <c r="P246">
        <f>IFERROR(VLOOKUP(A246,[3]soaBnafar!$A:$G,4,FALSE),0)</f>
        <v>0</v>
      </c>
      <c r="Q246">
        <f>IFERROR(VLOOKUP(A246,[3]soaBnafar!$A:$G,5,FALSE),0)</f>
        <v>0</v>
      </c>
      <c r="R246">
        <f>IFERROR(VLOOKUP(A246,[3]soaBnafar!$A:$G,6,FALSE),0)</f>
        <v>0</v>
      </c>
      <c r="S246">
        <f>IFERROR(VLOOKUP(A246,[3]soaBnafar!$A:$G,7,FALSE),0)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Não</v>
      </c>
      <c r="W246" t="str">
        <f t="shared" si="22"/>
        <v>Não</v>
      </c>
      <c r="X246" t="str">
        <f t="shared" si="23"/>
        <v>Não</v>
      </c>
      <c r="Y246" t="str">
        <f t="shared" si="24"/>
        <v>Não</v>
      </c>
    </row>
    <row r="247" spans="1:25" x14ac:dyDescent="0.25">
      <c r="A247" s="5">
        <v>170410</v>
      </c>
      <c r="B247">
        <f>IFERROR(VLOOKUP(A247,[1]Monitoramento_Base_somente_disp!$A:$J,5,FALSE),0)</f>
        <v>38231</v>
      </c>
      <c r="C247">
        <f>IFERROR(VLOOKUP(A247,[1]Monitoramento_Base_somente_disp!$A:$J,6,FALSE),0)</f>
        <v>3807324</v>
      </c>
      <c r="D247">
        <f>IFERROR(VLOOKUP(A247,[1]Monitoramento_Base_somente_disp!$A:$J,7,FALSE),0)</f>
        <v>0</v>
      </c>
      <c r="E247">
        <f>IFERROR(VLOOKUP(A247,[1]Monitoramento_Base_somente_disp!$A:$J,8,FALSE),0)</f>
        <v>0</v>
      </c>
      <c r="F247">
        <f>IFERROR(VLOOKUP(A247,[1]Monitoramento_Base_somente_disp!$A:$J,9,FALSE),0)</f>
        <v>0</v>
      </c>
      <c r="G247">
        <f>IFERROR(VLOOKUP(A247,[1]Monitoramento_Base_somente_disp!$A:$J,10,FALSE),0)</f>
        <v>0</v>
      </c>
      <c r="H247">
        <f>IFERROR(VLOOKUP(A247,[2]webService!$A:$I,4,FALSE),0)</f>
        <v>0</v>
      </c>
      <c r="I247">
        <f>IFERROR(VLOOKUP(A247,[2]webService!$A:$I,5,FALSE),0)</f>
        <v>0</v>
      </c>
      <c r="J247">
        <f>IFERROR(VLOOKUP(A247,[2]webService!$A:$I,6,FALSE),0)</f>
        <v>0</v>
      </c>
      <c r="K247">
        <f>IFERROR(VLOOKUP(A247,[2]webService!$A:$I,7,FALSE),0)</f>
        <v>0</v>
      </c>
      <c r="L247">
        <f>IFERROR(VLOOKUP(A247,[2]webService!$A:$I,8,FALSE),0)</f>
        <v>0</v>
      </c>
      <c r="M247">
        <f>IFERROR(VLOOKUP(A247,[2]webService!$A:$I,9,FALSE),0)</f>
        <v>0</v>
      </c>
      <c r="N247">
        <f>IFERROR(VLOOKUP(A247,[3]soaBnafar!$A:$G,2,FALSE),0)</f>
        <v>0</v>
      </c>
      <c r="O247">
        <f>IFERROR(VLOOKUP(A247,[3]soaBnafar!$A:$G,3,FALSE),0)</f>
        <v>0</v>
      </c>
      <c r="P247">
        <f>IFERROR(VLOOKUP(A247,[3]soaBnafar!$A:$G,4,FALSE),0)</f>
        <v>0</v>
      </c>
      <c r="Q247">
        <f>IFERROR(VLOOKUP(A247,[3]soaBnafar!$A:$G,5,FALSE),0)</f>
        <v>0</v>
      </c>
      <c r="R247">
        <f>IFERROR(VLOOKUP(A247,[3]soaBnafar!$A:$G,6,FALSE),0)</f>
        <v>0</v>
      </c>
      <c r="S247">
        <f>IFERROR(VLOOKUP(A247,[3]soaBnafar!$A:$G,7,FALSE),0)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Não</v>
      </c>
      <c r="W247" t="str">
        <f t="shared" si="22"/>
        <v>Não</v>
      </c>
      <c r="X247" t="str">
        <f t="shared" si="23"/>
        <v>Não</v>
      </c>
      <c r="Y247" t="str">
        <f t="shared" si="24"/>
        <v>Não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127056</v>
      </c>
      <c r="D248">
        <f>IFERROR(VLOOKUP(A248,[1]Monitoramento_Base_somente_disp!$A:$J,7,FALSE),0)</f>
        <v>0</v>
      </c>
      <c r="E248">
        <f>IFERROR(VLOOKUP(A248,[1]Monitoramento_Base_somente_disp!$A:$J,8,FALSE),0)</f>
        <v>0</v>
      </c>
      <c r="F248">
        <f>IFERROR(VLOOKUP(A248,[1]Monitoramento_Base_somente_disp!$A:$J,9,FALSE),0)</f>
        <v>0</v>
      </c>
      <c r="G248">
        <f>IFERROR(VLOOKUP(A248,[1]Monitoramento_Base_somente_disp!$A:$J,10,FALSE),0)</f>
        <v>0</v>
      </c>
      <c r="H248">
        <f>IFERROR(VLOOKUP(A248,[2]webService!$A:$I,4,FALSE),0)</f>
        <v>0</v>
      </c>
      <c r="I248">
        <f>IFERROR(VLOOKUP(A248,[2]webService!$A:$I,5,FALSE),0)</f>
        <v>0</v>
      </c>
      <c r="J248">
        <f>IFERROR(VLOOKUP(A248,[2]webService!$A:$I,6,FALSE),0)</f>
        <v>0</v>
      </c>
      <c r="K248">
        <f>IFERROR(VLOOKUP(A248,[2]webService!$A:$I,7,FALSE),0)</f>
        <v>0</v>
      </c>
      <c r="L248">
        <f>IFERROR(VLOOKUP(A248,[2]webService!$A:$I,8,FALSE),0)</f>
        <v>0</v>
      </c>
      <c r="M248">
        <f>IFERROR(VLOOKUP(A248,[2]webService!$A:$I,9,FALSE),0)</f>
        <v>0</v>
      </c>
      <c r="N248">
        <f>IFERROR(VLOOKUP(A248,[3]soaBnafar!$A:$G,2,FALSE),0)</f>
        <v>0</v>
      </c>
      <c r="O248">
        <f>IFERROR(VLOOKUP(A248,[3]soaBnafar!$A:$G,3,FALSE),0)</f>
        <v>0</v>
      </c>
      <c r="P248">
        <f>IFERROR(VLOOKUP(A248,[3]soaBnafar!$A:$G,4,FALSE),0)</f>
        <v>0</v>
      </c>
      <c r="Q248">
        <f>IFERROR(VLOOKUP(A248,[3]soaBnafar!$A:$G,5,FALSE),0)</f>
        <v>0</v>
      </c>
      <c r="R248">
        <f>IFERROR(VLOOKUP(A248,[3]soaBnafar!$A:$G,6,FALSE),0)</f>
        <v>0</v>
      </c>
      <c r="S248">
        <f>IFERROR(VLOOKUP(A248,[3]soaBnafar!$A:$G,7,FALSE),0)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Não</v>
      </c>
      <c r="X248" t="str">
        <f t="shared" si="23"/>
        <v>Não</v>
      </c>
      <c r="Y248" t="str">
        <f t="shared" si="24"/>
        <v>Não</v>
      </c>
    </row>
    <row r="249" spans="1:25" x14ac:dyDescent="0.25">
      <c r="A249" s="5">
        <v>170510</v>
      </c>
      <c r="B249">
        <f>IFERROR(VLOOKUP(A249,[1]Monitoramento_Base_somente_disp!$A:$J,5,FALSE),0)</f>
        <v>2338</v>
      </c>
      <c r="C249">
        <f>IFERROR(VLOOKUP(A249,[1]Monitoramento_Base_somente_disp!$A:$J,6,FALSE),0)</f>
        <v>294772</v>
      </c>
      <c r="D249">
        <f>IFERROR(VLOOKUP(A249,[1]Monitoramento_Base_somente_disp!$A:$J,7,FALSE),0)</f>
        <v>0</v>
      </c>
      <c r="E249">
        <f>IFERROR(VLOOKUP(A249,[1]Monitoramento_Base_somente_disp!$A:$J,8,FALSE),0)</f>
        <v>0</v>
      </c>
      <c r="F249">
        <f>IFERROR(VLOOKUP(A249,[1]Monitoramento_Base_somente_disp!$A:$J,9,FALSE),0)</f>
        <v>0</v>
      </c>
      <c r="G249">
        <f>IFERROR(VLOOKUP(A249,[1]Monitoramento_Base_somente_disp!$A:$J,10,FALSE),0)</f>
        <v>0</v>
      </c>
      <c r="H249">
        <f>IFERROR(VLOOKUP(A249,[2]webService!$A:$I,4,FALSE),0)</f>
        <v>0</v>
      </c>
      <c r="I249">
        <f>IFERROR(VLOOKUP(A249,[2]webService!$A:$I,5,FALSE),0)</f>
        <v>0</v>
      </c>
      <c r="J249">
        <f>IFERROR(VLOOKUP(A249,[2]webService!$A:$I,6,FALSE),0)</f>
        <v>0</v>
      </c>
      <c r="K249">
        <f>IFERROR(VLOOKUP(A249,[2]webService!$A:$I,7,FALSE),0)</f>
        <v>0</v>
      </c>
      <c r="L249">
        <f>IFERROR(VLOOKUP(A249,[2]webService!$A:$I,8,FALSE),0)</f>
        <v>0</v>
      </c>
      <c r="M249">
        <f>IFERROR(VLOOKUP(A249,[2]webService!$A:$I,9,FALSE),0)</f>
        <v>0</v>
      </c>
      <c r="N249">
        <f>IFERROR(VLOOKUP(A249,[3]soaBnafar!$A:$G,2,FALSE),0)</f>
        <v>0</v>
      </c>
      <c r="O249">
        <f>IFERROR(VLOOKUP(A249,[3]soaBnafar!$A:$G,3,FALSE),0)</f>
        <v>0</v>
      </c>
      <c r="P249">
        <f>IFERROR(VLOOKUP(A249,[3]soaBnafar!$A:$G,4,FALSE),0)</f>
        <v>0</v>
      </c>
      <c r="Q249">
        <f>IFERROR(VLOOKUP(A249,[3]soaBnafar!$A:$G,5,FALSE),0)</f>
        <v>0</v>
      </c>
      <c r="R249">
        <f>IFERROR(VLOOKUP(A249,[3]soaBnafar!$A:$G,6,FALSE),0)</f>
        <v>0</v>
      </c>
      <c r="S249">
        <f>IFERROR(VLOOKUP(A249,[3]soaBnafar!$A:$G,7,FALSE),0)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Não</v>
      </c>
      <c r="W249" t="str">
        <f t="shared" si="22"/>
        <v>Não</v>
      </c>
      <c r="X249" t="str">
        <f t="shared" si="23"/>
        <v>Não</v>
      </c>
      <c r="Y249" t="str">
        <f t="shared" si="24"/>
        <v>Não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6588828</v>
      </c>
      <c r="D250">
        <f>IFERROR(VLOOKUP(A250,[1]Monitoramento_Base_somente_disp!$A:$J,7,FALSE),0)</f>
        <v>0</v>
      </c>
      <c r="E250">
        <f>IFERROR(VLOOKUP(A250,[1]Monitoramento_Base_somente_disp!$A:$J,8,FALSE),0)</f>
        <v>0</v>
      </c>
      <c r="F250">
        <f>IFERROR(VLOOKUP(A250,[1]Monitoramento_Base_somente_disp!$A:$J,9,FALSE),0)</f>
        <v>0</v>
      </c>
      <c r="G250">
        <f>IFERROR(VLOOKUP(A250,[1]Monitoramento_Base_somente_disp!$A:$J,10,FALSE),0)</f>
        <v>0</v>
      </c>
      <c r="H250">
        <f>IFERROR(VLOOKUP(A250,[2]webService!$A:$I,4,FALSE),0)</f>
        <v>0</v>
      </c>
      <c r="I250">
        <f>IFERROR(VLOOKUP(A250,[2]webService!$A:$I,5,FALSE),0)</f>
        <v>0</v>
      </c>
      <c r="J250">
        <f>IFERROR(VLOOKUP(A250,[2]webService!$A:$I,6,FALSE),0)</f>
        <v>0</v>
      </c>
      <c r="K250">
        <f>IFERROR(VLOOKUP(A250,[2]webService!$A:$I,7,FALSE),0)</f>
        <v>0</v>
      </c>
      <c r="L250">
        <f>IFERROR(VLOOKUP(A250,[2]webService!$A:$I,8,FALSE),0)</f>
        <v>0</v>
      </c>
      <c r="M250">
        <f>IFERROR(VLOOKUP(A250,[2]webService!$A:$I,9,FALSE),0)</f>
        <v>0</v>
      </c>
      <c r="N250">
        <f>IFERROR(VLOOKUP(A250,[3]soaBnafar!$A:$G,2,FALSE),0)</f>
        <v>0</v>
      </c>
      <c r="O250">
        <f>IFERROR(VLOOKUP(A250,[3]soaBnafar!$A:$G,3,FALSE),0)</f>
        <v>0</v>
      </c>
      <c r="P250">
        <f>IFERROR(VLOOKUP(A250,[3]soaBnafar!$A:$G,4,FALSE),0)</f>
        <v>0</v>
      </c>
      <c r="Q250">
        <f>IFERROR(VLOOKUP(A250,[3]soaBnafar!$A:$G,5,FALSE),0)</f>
        <v>0</v>
      </c>
      <c r="R250">
        <f>IFERROR(VLOOKUP(A250,[3]soaBnafar!$A:$G,6,FALSE),0)</f>
        <v>0</v>
      </c>
      <c r="S250">
        <f>IFERROR(VLOOKUP(A250,[3]soaBnafar!$A:$G,7,FALSE),0)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Não</v>
      </c>
      <c r="X250" t="str">
        <f t="shared" si="23"/>
        <v>Não</v>
      </c>
      <c r="Y250" t="str">
        <f t="shared" si="24"/>
        <v>Não</v>
      </c>
    </row>
    <row r="251" spans="1:25" x14ac:dyDescent="0.25">
      <c r="A251" s="5">
        <v>170600</v>
      </c>
      <c r="B251">
        <f>IFERROR(VLOOKUP(A251,[1]Monitoramento_Base_somente_disp!$A:$J,5,FALSE),0)</f>
        <v>27367</v>
      </c>
      <c r="C251">
        <f>IFERROR(VLOOKUP(A251,[1]Monitoramento_Base_somente_disp!$A:$J,6,FALSE),0)</f>
        <v>2003088</v>
      </c>
      <c r="D251">
        <f>IFERROR(VLOOKUP(A251,[1]Monitoramento_Base_somente_disp!$A:$J,7,FALSE),0)</f>
        <v>0</v>
      </c>
      <c r="E251">
        <f>IFERROR(VLOOKUP(A251,[1]Monitoramento_Base_somente_disp!$A:$J,8,FALSE),0)</f>
        <v>0</v>
      </c>
      <c r="F251">
        <f>IFERROR(VLOOKUP(A251,[1]Monitoramento_Base_somente_disp!$A:$J,9,FALSE),0)</f>
        <v>0</v>
      </c>
      <c r="G251">
        <f>IFERROR(VLOOKUP(A251,[1]Monitoramento_Base_somente_disp!$A:$J,10,FALSE),0)</f>
        <v>0</v>
      </c>
      <c r="H251">
        <f>IFERROR(VLOOKUP(A251,[2]webService!$A:$I,4,FALSE),0)</f>
        <v>0</v>
      </c>
      <c r="I251">
        <f>IFERROR(VLOOKUP(A251,[2]webService!$A:$I,5,FALSE),0)</f>
        <v>0</v>
      </c>
      <c r="J251">
        <f>IFERROR(VLOOKUP(A251,[2]webService!$A:$I,6,FALSE),0)</f>
        <v>0</v>
      </c>
      <c r="K251">
        <f>IFERROR(VLOOKUP(A251,[2]webService!$A:$I,7,FALSE),0)</f>
        <v>0</v>
      </c>
      <c r="L251">
        <f>IFERROR(VLOOKUP(A251,[2]webService!$A:$I,8,FALSE),0)</f>
        <v>0</v>
      </c>
      <c r="M251">
        <f>IFERROR(VLOOKUP(A251,[2]webService!$A:$I,9,FALSE),0)</f>
        <v>0</v>
      </c>
      <c r="N251">
        <f>IFERROR(VLOOKUP(A251,[3]soaBnafar!$A:$G,2,FALSE),0)</f>
        <v>0</v>
      </c>
      <c r="O251">
        <f>IFERROR(VLOOKUP(A251,[3]soaBnafar!$A:$G,3,FALSE),0)</f>
        <v>0</v>
      </c>
      <c r="P251">
        <f>IFERROR(VLOOKUP(A251,[3]soaBnafar!$A:$G,4,FALSE),0)</f>
        <v>0</v>
      </c>
      <c r="Q251">
        <f>IFERROR(VLOOKUP(A251,[3]soaBnafar!$A:$G,5,FALSE),0)</f>
        <v>0</v>
      </c>
      <c r="R251">
        <f>IFERROR(VLOOKUP(A251,[3]soaBnafar!$A:$G,6,FALSE),0)</f>
        <v>0</v>
      </c>
      <c r="S251">
        <f>IFERROR(VLOOKUP(A251,[3]soaBnafar!$A:$G,7,FALSE),0)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Não</v>
      </c>
      <c r="W251" t="str">
        <f t="shared" si="22"/>
        <v>Não</v>
      </c>
      <c r="X251" t="str">
        <f t="shared" si="23"/>
        <v>Não</v>
      </c>
      <c r="Y251" t="str">
        <f t="shared" si="24"/>
        <v>Não</v>
      </c>
    </row>
    <row r="252" spans="1:25" x14ac:dyDescent="0.25">
      <c r="A252" s="5">
        <v>170610</v>
      </c>
      <c r="B252">
        <f>IFERROR(VLOOKUP(A252,[1]Monitoramento_Base_somente_disp!$A:$J,5,FALSE),0)</f>
        <v>15360</v>
      </c>
      <c r="C252">
        <f>IFERROR(VLOOKUP(A252,[1]Monitoramento_Base_somente_disp!$A:$J,6,FALSE),0)</f>
        <v>1547829</v>
      </c>
      <c r="D252">
        <f>IFERROR(VLOOKUP(A252,[1]Monitoramento_Base_somente_disp!$A:$J,7,FALSE),0)</f>
        <v>0</v>
      </c>
      <c r="E252">
        <f>IFERROR(VLOOKUP(A252,[1]Monitoramento_Base_somente_disp!$A:$J,8,FALSE),0)</f>
        <v>0</v>
      </c>
      <c r="F252">
        <f>IFERROR(VLOOKUP(A252,[1]Monitoramento_Base_somente_disp!$A:$J,9,FALSE),0)</f>
        <v>0</v>
      </c>
      <c r="G252">
        <f>IFERROR(VLOOKUP(A252,[1]Monitoramento_Base_somente_disp!$A:$J,10,FALSE),0)</f>
        <v>0</v>
      </c>
      <c r="H252">
        <f>IFERROR(VLOOKUP(A252,[2]webService!$A:$I,4,FALSE),0)</f>
        <v>0</v>
      </c>
      <c r="I252">
        <f>IFERROR(VLOOKUP(A252,[2]webService!$A:$I,5,FALSE),0)</f>
        <v>0</v>
      </c>
      <c r="J252">
        <f>IFERROR(VLOOKUP(A252,[2]webService!$A:$I,6,FALSE),0)</f>
        <v>0</v>
      </c>
      <c r="K252">
        <f>IFERROR(VLOOKUP(A252,[2]webService!$A:$I,7,FALSE),0)</f>
        <v>0</v>
      </c>
      <c r="L252">
        <f>IFERROR(VLOOKUP(A252,[2]webService!$A:$I,8,FALSE),0)</f>
        <v>0</v>
      </c>
      <c r="M252">
        <f>IFERROR(VLOOKUP(A252,[2]webService!$A:$I,9,FALSE),0)</f>
        <v>0</v>
      </c>
      <c r="N252">
        <f>IFERROR(VLOOKUP(A252,[3]soaBnafar!$A:$G,2,FALSE),0)</f>
        <v>0</v>
      </c>
      <c r="O252">
        <f>IFERROR(VLOOKUP(A252,[3]soaBnafar!$A:$G,3,FALSE),0)</f>
        <v>0</v>
      </c>
      <c r="P252">
        <f>IFERROR(VLOOKUP(A252,[3]soaBnafar!$A:$G,4,FALSE),0)</f>
        <v>0</v>
      </c>
      <c r="Q252">
        <f>IFERROR(VLOOKUP(A252,[3]soaBnafar!$A:$G,5,FALSE),0)</f>
        <v>0</v>
      </c>
      <c r="R252">
        <f>IFERROR(VLOOKUP(A252,[3]soaBnafar!$A:$G,6,FALSE),0)</f>
        <v>0</v>
      </c>
      <c r="S252">
        <f>IFERROR(VLOOKUP(A252,[3]soaBnafar!$A:$G,7,FALSE),0)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Não</v>
      </c>
      <c r="W252" t="str">
        <f t="shared" si="22"/>
        <v>Não</v>
      </c>
      <c r="X252" t="str">
        <f t="shared" si="23"/>
        <v>Não</v>
      </c>
      <c r="Y252" t="str">
        <f t="shared" si="24"/>
        <v>Não</v>
      </c>
    </row>
    <row r="253" spans="1:25" x14ac:dyDescent="0.25">
      <c r="A253" s="5">
        <v>170625</v>
      </c>
      <c r="B253">
        <f>IFERROR(VLOOKUP(A253,[1]Monitoramento_Base_somente_disp!$A:$J,5,FALSE),0)</f>
        <v>4331</v>
      </c>
      <c r="C253">
        <f>IFERROR(VLOOKUP(A253,[1]Monitoramento_Base_somente_disp!$A:$J,6,FALSE),0)</f>
        <v>4050696</v>
      </c>
      <c r="D253">
        <f>IFERROR(VLOOKUP(A253,[1]Monitoramento_Base_somente_disp!$A:$J,7,FALSE),0)</f>
        <v>0</v>
      </c>
      <c r="E253">
        <f>IFERROR(VLOOKUP(A253,[1]Monitoramento_Base_somente_disp!$A:$J,8,FALSE),0)</f>
        <v>0</v>
      </c>
      <c r="F253">
        <f>IFERROR(VLOOKUP(A253,[1]Monitoramento_Base_somente_disp!$A:$J,9,FALSE),0)</f>
        <v>0</v>
      </c>
      <c r="G253">
        <f>IFERROR(VLOOKUP(A253,[1]Monitoramento_Base_somente_disp!$A:$J,10,FALSE),0)</f>
        <v>0</v>
      </c>
      <c r="H253">
        <f>IFERROR(VLOOKUP(A253,[2]webService!$A:$I,4,FALSE),0)</f>
        <v>0</v>
      </c>
      <c r="I253">
        <f>IFERROR(VLOOKUP(A253,[2]webService!$A:$I,5,FALSE),0)</f>
        <v>0</v>
      </c>
      <c r="J253">
        <f>IFERROR(VLOOKUP(A253,[2]webService!$A:$I,6,FALSE),0)</f>
        <v>0</v>
      </c>
      <c r="K253">
        <f>IFERROR(VLOOKUP(A253,[2]webService!$A:$I,7,FALSE),0)</f>
        <v>0</v>
      </c>
      <c r="L253">
        <f>IFERROR(VLOOKUP(A253,[2]webService!$A:$I,8,FALSE),0)</f>
        <v>0</v>
      </c>
      <c r="M253">
        <f>IFERROR(VLOOKUP(A253,[2]webService!$A:$I,9,FALSE),0)</f>
        <v>0</v>
      </c>
      <c r="N253">
        <f>IFERROR(VLOOKUP(A253,[3]soaBnafar!$A:$G,2,FALSE),0)</f>
        <v>0</v>
      </c>
      <c r="O253">
        <f>IFERROR(VLOOKUP(A253,[3]soaBnafar!$A:$G,3,FALSE),0)</f>
        <v>0</v>
      </c>
      <c r="P253">
        <f>IFERROR(VLOOKUP(A253,[3]soaBnafar!$A:$G,4,FALSE),0)</f>
        <v>0</v>
      </c>
      <c r="Q253">
        <f>IFERROR(VLOOKUP(A253,[3]soaBnafar!$A:$G,5,FALSE),0)</f>
        <v>0</v>
      </c>
      <c r="R253">
        <f>IFERROR(VLOOKUP(A253,[3]soaBnafar!$A:$G,6,FALSE),0)</f>
        <v>0</v>
      </c>
      <c r="S253">
        <f>IFERROR(VLOOKUP(A253,[3]soaBnafar!$A:$G,7,FALSE),0)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Não</v>
      </c>
      <c r="W253" t="str">
        <f t="shared" si="22"/>
        <v>Não</v>
      </c>
      <c r="X253" t="str">
        <f t="shared" si="23"/>
        <v>Não</v>
      </c>
      <c r="Y253" t="str">
        <f t="shared" si="24"/>
        <v>Não</v>
      </c>
    </row>
    <row r="254" spans="1:25" x14ac:dyDescent="0.25">
      <c r="A254" s="5">
        <v>170650</v>
      </c>
      <c r="B254">
        <f>IFERROR(VLOOKUP(A254,[1]Monitoramento_Base_somente_disp!$A:$J,5,FALSE),0)</f>
        <v>14</v>
      </c>
      <c r="C254">
        <f>IFERROR(VLOOKUP(A254,[1]Monitoramento_Base_somente_disp!$A:$J,6,FALSE),0)</f>
        <v>82304</v>
      </c>
      <c r="D254">
        <f>IFERROR(VLOOKUP(A254,[1]Monitoramento_Base_somente_disp!$A:$J,7,FALSE),0)</f>
        <v>0</v>
      </c>
      <c r="E254">
        <f>IFERROR(VLOOKUP(A254,[1]Monitoramento_Base_somente_disp!$A:$J,8,FALSE),0)</f>
        <v>0</v>
      </c>
      <c r="F254">
        <f>IFERROR(VLOOKUP(A254,[1]Monitoramento_Base_somente_disp!$A:$J,9,FALSE),0)</f>
        <v>0</v>
      </c>
      <c r="G254">
        <f>IFERROR(VLOOKUP(A254,[1]Monitoramento_Base_somente_disp!$A:$J,10,FALSE),0)</f>
        <v>0</v>
      </c>
      <c r="H254">
        <f>IFERROR(VLOOKUP(A254,[2]webService!$A:$I,4,FALSE),0)</f>
        <v>0</v>
      </c>
      <c r="I254">
        <f>IFERROR(VLOOKUP(A254,[2]webService!$A:$I,5,FALSE),0)</f>
        <v>0</v>
      </c>
      <c r="J254">
        <f>IFERROR(VLOOKUP(A254,[2]webService!$A:$I,6,FALSE),0)</f>
        <v>0</v>
      </c>
      <c r="K254">
        <f>IFERROR(VLOOKUP(A254,[2]webService!$A:$I,7,FALSE),0)</f>
        <v>0</v>
      </c>
      <c r="L254">
        <f>IFERROR(VLOOKUP(A254,[2]webService!$A:$I,8,FALSE),0)</f>
        <v>0</v>
      </c>
      <c r="M254">
        <f>IFERROR(VLOOKUP(A254,[2]webService!$A:$I,9,FALSE),0)</f>
        <v>0</v>
      </c>
      <c r="N254">
        <f>IFERROR(VLOOKUP(A254,[3]soaBnafar!$A:$G,2,FALSE),0)</f>
        <v>0</v>
      </c>
      <c r="O254">
        <f>IFERROR(VLOOKUP(A254,[3]soaBnafar!$A:$G,3,FALSE),0)</f>
        <v>0</v>
      </c>
      <c r="P254">
        <f>IFERROR(VLOOKUP(A254,[3]soaBnafar!$A:$G,4,FALSE),0)</f>
        <v>0</v>
      </c>
      <c r="Q254">
        <f>IFERROR(VLOOKUP(A254,[3]soaBnafar!$A:$G,5,FALSE),0)</f>
        <v>0</v>
      </c>
      <c r="R254">
        <f>IFERROR(VLOOKUP(A254,[3]soaBnafar!$A:$G,6,FALSE),0)</f>
        <v>0</v>
      </c>
      <c r="S254">
        <f>IFERROR(VLOOKUP(A254,[3]soaBnafar!$A:$G,7,FALSE),0)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Não</v>
      </c>
      <c r="W254" t="str">
        <f t="shared" si="22"/>
        <v>Não</v>
      </c>
      <c r="X254" t="str">
        <f t="shared" si="23"/>
        <v>Não</v>
      </c>
      <c r="Y254" t="str">
        <f t="shared" si="24"/>
        <v>Não</v>
      </c>
    </row>
    <row r="255" spans="1:25" x14ac:dyDescent="0.25">
      <c r="A255" s="5">
        <v>170700</v>
      </c>
      <c r="B255">
        <f>IFERROR(VLOOKUP(A255,[1]Monitoramento_Base_somente_disp!$A:$J,5,FALSE),0)</f>
        <v>149133</v>
      </c>
      <c r="C255">
        <f>IFERROR(VLOOKUP(A255,[1]Monitoramento_Base_somente_disp!$A:$J,6,FALSE),0)</f>
        <v>28651389</v>
      </c>
      <c r="D255">
        <f>IFERROR(VLOOKUP(A255,[1]Monitoramento_Base_somente_disp!$A:$J,7,FALSE),0)</f>
        <v>0</v>
      </c>
      <c r="E255">
        <f>IFERROR(VLOOKUP(A255,[1]Monitoramento_Base_somente_disp!$A:$J,8,FALSE),0)</f>
        <v>0</v>
      </c>
      <c r="F255">
        <f>IFERROR(VLOOKUP(A255,[1]Monitoramento_Base_somente_disp!$A:$J,9,FALSE),0)</f>
        <v>0</v>
      </c>
      <c r="G255">
        <f>IFERROR(VLOOKUP(A255,[1]Monitoramento_Base_somente_disp!$A:$J,10,FALSE),0)</f>
        <v>0</v>
      </c>
      <c r="H255">
        <f>IFERROR(VLOOKUP(A255,[2]webService!$A:$I,4,FALSE),0)</f>
        <v>0</v>
      </c>
      <c r="I255">
        <f>IFERROR(VLOOKUP(A255,[2]webService!$A:$I,5,FALSE),0)</f>
        <v>0</v>
      </c>
      <c r="J255">
        <f>IFERROR(VLOOKUP(A255,[2]webService!$A:$I,6,FALSE),0)</f>
        <v>0</v>
      </c>
      <c r="K255">
        <f>IFERROR(VLOOKUP(A255,[2]webService!$A:$I,7,FALSE),0)</f>
        <v>0</v>
      </c>
      <c r="L255">
        <f>IFERROR(VLOOKUP(A255,[2]webService!$A:$I,8,FALSE),0)</f>
        <v>0</v>
      </c>
      <c r="M255">
        <f>IFERROR(VLOOKUP(A255,[2]webService!$A:$I,9,FALSE),0)</f>
        <v>0</v>
      </c>
      <c r="N255">
        <f>IFERROR(VLOOKUP(A255,[3]soaBnafar!$A:$G,2,FALSE),0)</f>
        <v>0</v>
      </c>
      <c r="O255">
        <f>IFERROR(VLOOKUP(A255,[3]soaBnafar!$A:$G,3,FALSE),0)</f>
        <v>0</v>
      </c>
      <c r="P255">
        <f>IFERROR(VLOOKUP(A255,[3]soaBnafar!$A:$G,4,FALSE),0)</f>
        <v>0</v>
      </c>
      <c r="Q255">
        <f>IFERROR(VLOOKUP(A255,[3]soaBnafar!$A:$G,5,FALSE),0)</f>
        <v>0</v>
      </c>
      <c r="R255">
        <f>IFERROR(VLOOKUP(A255,[3]soaBnafar!$A:$G,6,FALSE),0)</f>
        <v>0</v>
      </c>
      <c r="S255">
        <f>IFERROR(VLOOKUP(A255,[3]soaBnafar!$A:$G,7,FALSE),0)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Não</v>
      </c>
      <c r="W255" t="str">
        <f t="shared" si="22"/>
        <v>Não</v>
      </c>
      <c r="X255" t="str">
        <f t="shared" si="23"/>
        <v>Não</v>
      </c>
      <c r="Y255" t="str">
        <f t="shared" si="24"/>
        <v>Não</v>
      </c>
    </row>
    <row r="256" spans="1:25" x14ac:dyDescent="0.25">
      <c r="A256" s="5">
        <v>170720</v>
      </c>
      <c r="B256">
        <f>IFERROR(VLOOKUP(A256,[1]Monitoramento_Base_somente_disp!$A:$J,5,FALSE),0)</f>
        <v>28672</v>
      </c>
      <c r="C256">
        <f>IFERROR(VLOOKUP(A256,[1]Monitoramento_Base_somente_disp!$A:$J,6,FALSE),0)</f>
        <v>2132541</v>
      </c>
      <c r="D256">
        <f>IFERROR(VLOOKUP(A256,[1]Monitoramento_Base_somente_disp!$A:$J,7,FALSE),0)</f>
        <v>0</v>
      </c>
      <c r="E256">
        <f>IFERROR(VLOOKUP(A256,[1]Monitoramento_Base_somente_disp!$A:$J,8,FALSE),0)</f>
        <v>0</v>
      </c>
      <c r="F256">
        <f>IFERROR(VLOOKUP(A256,[1]Monitoramento_Base_somente_disp!$A:$J,9,FALSE),0)</f>
        <v>0</v>
      </c>
      <c r="G256">
        <f>IFERROR(VLOOKUP(A256,[1]Monitoramento_Base_somente_disp!$A:$J,10,FALSE),0)</f>
        <v>0</v>
      </c>
      <c r="H256">
        <f>IFERROR(VLOOKUP(A256,[2]webService!$A:$I,4,FALSE),0)</f>
        <v>0</v>
      </c>
      <c r="I256">
        <f>IFERROR(VLOOKUP(A256,[2]webService!$A:$I,5,FALSE),0)</f>
        <v>0</v>
      </c>
      <c r="J256">
        <f>IFERROR(VLOOKUP(A256,[2]webService!$A:$I,6,FALSE),0)</f>
        <v>0</v>
      </c>
      <c r="K256">
        <f>IFERROR(VLOOKUP(A256,[2]webService!$A:$I,7,FALSE),0)</f>
        <v>0</v>
      </c>
      <c r="L256">
        <f>IFERROR(VLOOKUP(A256,[2]webService!$A:$I,8,FALSE),0)</f>
        <v>0</v>
      </c>
      <c r="M256">
        <f>IFERROR(VLOOKUP(A256,[2]webService!$A:$I,9,FALSE),0)</f>
        <v>0</v>
      </c>
      <c r="N256">
        <f>IFERROR(VLOOKUP(A256,[3]soaBnafar!$A:$G,2,FALSE),0)</f>
        <v>0</v>
      </c>
      <c r="O256">
        <f>IFERROR(VLOOKUP(A256,[3]soaBnafar!$A:$G,3,FALSE),0)</f>
        <v>0</v>
      </c>
      <c r="P256">
        <f>IFERROR(VLOOKUP(A256,[3]soaBnafar!$A:$G,4,FALSE),0)</f>
        <v>0</v>
      </c>
      <c r="Q256">
        <f>IFERROR(VLOOKUP(A256,[3]soaBnafar!$A:$G,5,FALSE),0)</f>
        <v>0</v>
      </c>
      <c r="R256">
        <f>IFERROR(VLOOKUP(A256,[3]soaBnafar!$A:$G,6,FALSE),0)</f>
        <v>0</v>
      </c>
      <c r="S256">
        <f>IFERROR(VLOOKUP(A256,[3]soaBnafar!$A:$G,7,FALSE),0)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Não</v>
      </c>
      <c r="W256" t="str">
        <f t="shared" si="22"/>
        <v>Não</v>
      </c>
      <c r="X256" t="str">
        <f t="shared" si="23"/>
        <v>Não</v>
      </c>
      <c r="Y256" t="str">
        <f t="shared" si="24"/>
        <v>Não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180174</v>
      </c>
      <c r="D257">
        <f>IFERROR(VLOOKUP(A257,[1]Monitoramento_Base_somente_disp!$A:$J,7,FALSE),0)</f>
        <v>0</v>
      </c>
      <c r="E257">
        <f>IFERROR(VLOOKUP(A257,[1]Monitoramento_Base_somente_disp!$A:$J,8,FALSE),0)</f>
        <v>0</v>
      </c>
      <c r="F257">
        <f>IFERROR(VLOOKUP(A257,[1]Monitoramento_Base_somente_disp!$A:$J,9,FALSE),0)</f>
        <v>0</v>
      </c>
      <c r="G257">
        <f>IFERROR(VLOOKUP(A257,[1]Monitoramento_Base_somente_disp!$A:$J,10,FALSE),0)</f>
        <v>0</v>
      </c>
      <c r="H257">
        <f>IFERROR(VLOOKUP(A257,[2]webService!$A:$I,4,FALSE),0)</f>
        <v>0</v>
      </c>
      <c r="I257">
        <f>IFERROR(VLOOKUP(A257,[2]webService!$A:$I,5,FALSE),0)</f>
        <v>0</v>
      </c>
      <c r="J257">
        <f>IFERROR(VLOOKUP(A257,[2]webService!$A:$I,6,FALSE),0)</f>
        <v>0</v>
      </c>
      <c r="K257">
        <f>IFERROR(VLOOKUP(A257,[2]webService!$A:$I,7,FALSE),0)</f>
        <v>0</v>
      </c>
      <c r="L257">
        <f>IFERROR(VLOOKUP(A257,[2]webService!$A:$I,8,FALSE),0)</f>
        <v>0</v>
      </c>
      <c r="M257">
        <f>IFERROR(VLOOKUP(A257,[2]webService!$A:$I,9,FALSE),0)</f>
        <v>0</v>
      </c>
      <c r="N257">
        <f>IFERROR(VLOOKUP(A257,[3]soaBnafar!$A:$G,2,FALSE),0)</f>
        <v>0</v>
      </c>
      <c r="O257">
        <f>IFERROR(VLOOKUP(A257,[3]soaBnafar!$A:$G,3,FALSE),0)</f>
        <v>0</v>
      </c>
      <c r="P257">
        <f>IFERROR(VLOOKUP(A257,[3]soaBnafar!$A:$G,4,FALSE),0)</f>
        <v>0</v>
      </c>
      <c r="Q257">
        <f>IFERROR(VLOOKUP(A257,[3]soaBnafar!$A:$G,5,FALSE),0)</f>
        <v>0</v>
      </c>
      <c r="R257">
        <f>IFERROR(VLOOKUP(A257,[3]soaBnafar!$A:$G,6,FALSE),0)</f>
        <v>0</v>
      </c>
      <c r="S257">
        <f>IFERROR(VLOOKUP(A257,[3]soaBnafar!$A:$G,7,FALSE),0)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Não</v>
      </c>
      <c r="X257" t="str">
        <f t="shared" si="23"/>
        <v>Não</v>
      </c>
      <c r="Y257" t="str">
        <f t="shared" si="24"/>
        <v>Não</v>
      </c>
    </row>
    <row r="258" spans="1:25" x14ac:dyDescent="0.25">
      <c r="A258" s="5">
        <v>170770</v>
      </c>
      <c r="B258">
        <f>IFERROR(VLOOKUP(A258,[1]Monitoramento_Base_somente_disp!$A:$J,5,FALSE),0)</f>
        <v>2367</v>
      </c>
      <c r="C258">
        <f>IFERROR(VLOOKUP(A258,[1]Monitoramento_Base_somente_disp!$A:$J,6,FALSE),0)</f>
        <v>409708</v>
      </c>
      <c r="D258">
        <f>IFERROR(VLOOKUP(A258,[1]Monitoramento_Base_somente_disp!$A:$J,7,FALSE),0)</f>
        <v>0</v>
      </c>
      <c r="E258">
        <f>IFERROR(VLOOKUP(A258,[1]Monitoramento_Base_somente_disp!$A:$J,8,FALSE),0)</f>
        <v>0</v>
      </c>
      <c r="F258">
        <f>IFERROR(VLOOKUP(A258,[1]Monitoramento_Base_somente_disp!$A:$J,9,FALSE),0)</f>
        <v>0</v>
      </c>
      <c r="G258">
        <f>IFERROR(VLOOKUP(A258,[1]Monitoramento_Base_somente_disp!$A:$J,10,FALSE),0)</f>
        <v>0</v>
      </c>
      <c r="H258">
        <f>IFERROR(VLOOKUP(A258,[2]webService!$A:$I,4,FALSE),0)</f>
        <v>0</v>
      </c>
      <c r="I258">
        <f>IFERROR(VLOOKUP(A258,[2]webService!$A:$I,5,FALSE),0)</f>
        <v>0</v>
      </c>
      <c r="J258">
        <f>IFERROR(VLOOKUP(A258,[2]webService!$A:$I,6,FALSE),0)</f>
        <v>0</v>
      </c>
      <c r="K258">
        <f>IFERROR(VLOOKUP(A258,[2]webService!$A:$I,7,FALSE),0)</f>
        <v>0</v>
      </c>
      <c r="L258">
        <f>IFERROR(VLOOKUP(A258,[2]webService!$A:$I,8,FALSE),0)</f>
        <v>0</v>
      </c>
      <c r="M258">
        <f>IFERROR(VLOOKUP(A258,[2]webService!$A:$I,9,FALSE),0)</f>
        <v>0</v>
      </c>
      <c r="N258">
        <f>IFERROR(VLOOKUP(A258,[3]soaBnafar!$A:$G,2,FALSE),0)</f>
        <v>0</v>
      </c>
      <c r="O258">
        <f>IFERROR(VLOOKUP(A258,[3]soaBnafar!$A:$G,3,FALSE),0)</f>
        <v>0</v>
      </c>
      <c r="P258">
        <f>IFERROR(VLOOKUP(A258,[3]soaBnafar!$A:$G,4,FALSE),0)</f>
        <v>0</v>
      </c>
      <c r="Q258">
        <f>IFERROR(VLOOKUP(A258,[3]soaBnafar!$A:$G,5,FALSE),0)</f>
        <v>0</v>
      </c>
      <c r="R258">
        <f>IFERROR(VLOOKUP(A258,[3]soaBnafar!$A:$G,6,FALSE),0)</f>
        <v>0</v>
      </c>
      <c r="S258">
        <f>IFERROR(VLOOKUP(A258,[3]soaBnafar!$A:$G,7,FALSE),0)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Não</v>
      </c>
      <c r="W258" t="str">
        <f t="shared" si="22"/>
        <v>Não</v>
      </c>
      <c r="X258" t="str">
        <f t="shared" si="23"/>
        <v>Não</v>
      </c>
      <c r="Y258" t="str">
        <f t="shared" si="24"/>
        <v>Não</v>
      </c>
    </row>
    <row r="259" spans="1:25" x14ac:dyDescent="0.25">
      <c r="A259" s="5">
        <v>170900</v>
      </c>
      <c r="B259">
        <f>IFERROR(VLOOKUP(A259,[1]Monitoramento_Base_somente_disp!$A:$J,5,FALSE),0)</f>
        <v>10072</v>
      </c>
      <c r="C259">
        <f>IFERROR(VLOOKUP(A259,[1]Monitoramento_Base_somente_disp!$A:$J,6,FALSE),0)</f>
        <v>2759303</v>
      </c>
      <c r="D259">
        <f>IFERROR(VLOOKUP(A259,[1]Monitoramento_Base_somente_disp!$A:$J,7,FALSE),0)</f>
        <v>0</v>
      </c>
      <c r="E259">
        <f>IFERROR(VLOOKUP(A259,[1]Monitoramento_Base_somente_disp!$A:$J,8,FALSE),0)</f>
        <v>0</v>
      </c>
      <c r="F259">
        <f>IFERROR(VLOOKUP(A259,[1]Monitoramento_Base_somente_disp!$A:$J,9,FALSE),0)</f>
        <v>0</v>
      </c>
      <c r="G259">
        <f>IFERROR(VLOOKUP(A259,[1]Monitoramento_Base_somente_disp!$A:$J,10,FALSE),0)</f>
        <v>0</v>
      </c>
      <c r="H259">
        <f>IFERROR(VLOOKUP(A259,[2]webService!$A:$I,4,FALSE),0)</f>
        <v>0</v>
      </c>
      <c r="I259">
        <f>IFERROR(VLOOKUP(A259,[2]webService!$A:$I,5,FALSE),0)</f>
        <v>0</v>
      </c>
      <c r="J259">
        <f>IFERROR(VLOOKUP(A259,[2]webService!$A:$I,6,FALSE),0)</f>
        <v>0</v>
      </c>
      <c r="K259">
        <f>IFERROR(VLOOKUP(A259,[2]webService!$A:$I,7,FALSE),0)</f>
        <v>0</v>
      </c>
      <c r="L259">
        <f>IFERROR(VLOOKUP(A259,[2]webService!$A:$I,8,FALSE),0)</f>
        <v>0</v>
      </c>
      <c r="M259">
        <f>IFERROR(VLOOKUP(A259,[2]webService!$A:$I,9,FALSE),0)</f>
        <v>0</v>
      </c>
      <c r="N259">
        <f>IFERROR(VLOOKUP(A259,[3]soaBnafar!$A:$G,2,FALSE),0)</f>
        <v>0</v>
      </c>
      <c r="O259">
        <f>IFERROR(VLOOKUP(A259,[3]soaBnafar!$A:$G,3,FALSE),0)</f>
        <v>0</v>
      </c>
      <c r="P259">
        <f>IFERROR(VLOOKUP(A259,[3]soaBnafar!$A:$G,4,FALSE),0)</f>
        <v>0</v>
      </c>
      <c r="Q259">
        <f>IFERROR(VLOOKUP(A259,[3]soaBnafar!$A:$G,5,FALSE),0)</f>
        <v>0</v>
      </c>
      <c r="R259">
        <f>IFERROR(VLOOKUP(A259,[3]soaBnafar!$A:$G,6,FALSE),0)</f>
        <v>0</v>
      </c>
      <c r="S259">
        <f>IFERROR(VLOOKUP(A259,[3]soaBnafar!$A:$G,7,FALSE),0)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Não</v>
      </c>
      <c r="W259" t="str">
        <f t="shared" si="22"/>
        <v>Não</v>
      </c>
      <c r="X259" t="str">
        <f t="shared" si="23"/>
        <v>Não</v>
      </c>
      <c r="Y259" t="str">
        <f t="shared" si="24"/>
        <v>Não</v>
      </c>
    </row>
    <row r="260" spans="1:25" x14ac:dyDescent="0.25">
      <c r="A260" s="5">
        <v>170950</v>
      </c>
      <c r="B260">
        <f>IFERROR(VLOOKUP(A260,[1]Monitoramento_Base_somente_disp!$A:$J,5,FALSE),0)</f>
        <v>167758</v>
      </c>
      <c r="C260">
        <f>IFERROR(VLOOKUP(A260,[1]Monitoramento_Base_somente_disp!$A:$J,6,FALSE),0)</f>
        <v>68201137</v>
      </c>
      <c r="D260">
        <f>IFERROR(VLOOKUP(A260,[1]Monitoramento_Base_somente_disp!$A:$J,7,FALSE),0)</f>
        <v>0</v>
      </c>
      <c r="E260">
        <f>IFERROR(VLOOKUP(A260,[1]Monitoramento_Base_somente_disp!$A:$J,8,FALSE),0)</f>
        <v>0</v>
      </c>
      <c r="F260">
        <f>IFERROR(VLOOKUP(A260,[1]Monitoramento_Base_somente_disp!$A:$J,9,FALSE),0)</f>
        <v>0</v>
      </c>
      <c r="G260">
        <f>IFERROR(VLOOKUP(A260,[1]Monitoramento_Base_somente_disp!$A:$J,10,FALSE),0)</f>
        <v>0</v>
      </c>
      <c r="H260">
        <f>IFERROR(VLOOKUP(A260,[2]webService!$A:$I,4,FALSE),0)</f>
        <v>0</v>
      </c>
      <c r="I260">
        <f>IFERROR(VLOOKUP(A260,[2]webService!$A:$I,5,FALSE),0)</f>
        <v>0</v>
      </c>
      <c r="J260">
        <f>IFERROR(VLOOKUP(A260,[2]webService!$A:$I,6,FALSE),0)</f>
        <v>0</v>
      </c>
      <c r="K260">
        <f>IFERROR(VLOOKUP(A260,[2]webService!$A:$I,7,FALSE),0)</f>
        <v>0</v>
      </c>
      <c r="L260">
        <f>IFERROR(VLOOKUP(A260,[2]webService!$A:$I,8,FALSE),0)</f>
        <v>0</v>
      </c>
      <c r="M260">
        <f>IFERROR(VLOOKUP(A260,[2]webService!$A:$I,9,FALSE),0)</f>
        <v>0</v>
      </c>
      <c r="N260">
        <f>IFERROR(VLOOKUP(A260,[3]soaBnafar!$A:$G,2,FALSE),0)</f>
        <v>0</v>
      </c>
      <c r="O260">
        <f>IFERROR(VLOOKUP(A260,[3]soaBnafar!$A:$G,3,FALSE),0)</f>
        <v>0</v>
      </c>
      <c r="P260">
        <f>IFERROR(VLOOKUP(A260,[3]soaBnafar!$A:$G,4,FALSE),0)</f>
        <v>0</v>
      </c>
      <c r="Q260">
        <f>IFERROR(VLOOKUP(A260,[3]soaBnafar!$A:$G,5,FALSE),0)</f>
        <v>0</v>
      </c>
      <c r="R260">
        <f>IFERROR(VLOOKUP(A260,[3]soaBnafar!$A:$G,6,FALSE),0)</f>
        <v>0</v>
      </c>
      <c r="S260">
        <f>IFERROR(VLOOKUP(A260,[3]soaBnafar!$A:$G,7,FALSE),0)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Não</v>
      </c>
      <c r="W260" t="str">
        <f t="shared" si="22"/>
        <v>Não</v>
      </c>
      <c r="X260" t="str">
        <f t="shared" si="23"/>
        <v>Não</v>
      </c>
      <c r="Y260" t="str">
        <f t="shared" si="24"/>
        <v>Não</v>
      </c>
    </row>
    <row r="261" spans="1:25" x14ac:dyDescent="0.25">
      <c r="A261" s="5">
        <v>170980</v>
      </c>
      <c r="B261">
        <f>IFERROR(VLOOKUP(A261,[1]Monitoramento_Base_somente_disp!$A:$J,5,FALSE),0)</f>
        <v>52543</v>
      </c>
      <c r="C261">
        <f>IFERROR(VLOOKUP(A261,[1]Monitoramento_Base_somente_disp!$A:$J,6,FALSE),0)</f>
        <v>6710308</v>
      </c>
      <c r="D261">
        <f>IFERROR(VLOOKUP(A261,[1]Monitoramento_Base_somente_disp!$A:$J,7,FALSE),0)</f>
        <v>0</v>
      </c>
      <c r="E261">
        <f>IFERROR(VLOOKUP(A261,[1]Monitoramento_Base_somente_disp!$A:$J,8,FALSE),0)</f>
        <v>0</v>
      </c>
      <c r="F261">
        <f>IFERROR(VLOOKUP(A261,[1]Monitoramento_Base_somente_disp!$A:$J,9,FALSE),0)</f>
        <v>0</v>
      </c>
      <c r="G261">
        <f>IFERROR(VLOOKUP(A261,[1]Monitoramento_Base_somente_disp!$A:$J,10,FALSE),0)</f>
        <v>0</v>
      </c>
      <c r="H261">
        <f>IFERROR(VLOOKUP(A261,[2]webService!$A:$I,4,FALSE),0)</f>
        <v>0</v>
      </c>
      <c r="I261">
        <f>IFERROR(VLOOKUP(A261,[2]webService!$A:$I,5,FALSE),0)</f>
        <v>0</v>
      </c>
      <c r="J261">
        <f>IFERROR(VLOOKUP(A261,[2]webService!$A:$I,6,FALSE),0)</f>
        <v>0</v>
      </c>
      <c r="K261">
        <f>IFERROR(VLOOKUP(A261,[2]webService!$A:$I,7,FALSE),0)</f>
        <v>0</v>
      </c>
      <c r="L261">
        <f>IFERROR(VLOOKUP(A261,[2]webService!$A:$I,8,FALSE),0)</f>
        <v>0</v>
      </c>
      <c r="M261">
        <f>IFERROR(VLOOKUP(A261,[2]webService!$A:$I,9,FALSE),0)</f>
        <v>0</v>
      </c>
      <c r="N261">
        <f>IFERROR(VLOOKUP(A261,[3]soaBnafar!$A:$G,2,FALSE),0)</f>
        <v>0</v>
      </c>
      <c r="O261">
        <f>IFERROR(VLOOKUP(A261,[3]soaBnafar!$A:$G,3,FALSE),0)</f>
        <v>0</v>
      </c>
      <c r="P261">
        <f>IFERROR(VLOOKUP(A261,[3]soaBnafar!$A:$G,4,FALSE),0)</f>
        <v>0</v>
      </c>
      <c r="Q261">
        <f>IFERROR(VLOOKUP(A261,[3]soaBnafar!$A:$G,5,FALSE),0)</f>
        <v>0</v>
      </c>
      <c r="R261">
        <f>IFERROR(VLOOKUP(A261,[3]soaBnafar!$A:$G,6,FALSE),0)</f>
        <v>0</v>
      </c>
      <c r="S261">
        <f>IFERROR(VLOOKUP(A261,[3]soaBnafar!$A:$G,7,FALSE),0)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Não</v>
      </c>
      <c r="W261" t="str">
        <f t="shared" si="22"/>
        <v>Não</v>
      </c>
      <c r="X261" t="str">
        <f t="shared" si="23"/>
        <v>Não</v>
      </c>
      <c r="Y261" t="str">
        <f t="shared" si="24"/>
        <v>Não</v>
      </c>
    </row>
    <row r="262" spans="1:25" x14ac:dyDescent="0.25">
      <c r="A262" s="5">
        <v>171050</v>
      </c>
      <c r="B262">
        <f>IFERROR(VLOOKUP(A262,[1]Monitoramento_Base_somente_disp!$A:$J,5,FALSE),0)</f>
        <v>5364</v>
      </c>
      <c r="C262">
        <f>IFERROR(VLOOKUP(A262,[1]Monitoramento_Base_somente_disp!$A:$J,6,FALSE),0)</f>
        <v>3873785</v>
      </c>
      <c r="D262">
        <f>IFERROR(VLOOKUP(A262,[1]Monitoramento_Base_somente_disp!$A:$J,7,FALSE),0)</f>
        <v>0</v>
      </c>
      <c r="E262">
        <f>IFERROR(VLOOKUP(A262,[1]Monitoramento_Base_somente_disp!$A:$J,8,FALSE),0)</f>
        <v>0</v>
      </c>
      <c r="F262">
        <f>IFERROR(VLOOKUP(A262,[1]Monitoramento_Base_somente_disp!$A:$J,9,FALSE),0)</f>
        <v>0</v>
      </c>
      <c r="G262">
        <f>IFERROR(VLOOKUP(A262,[1]Monitoramento_Base_somente_disp!$A:$J,10,FALSE),0)</f>
        <v>0</v>
      </c>
      <c r="H262">
        <f>IFERROR(VLOOKUP(A262,[2]webService!$A:$I,4,FALSE),0)</f>
        <v>0</v>
      </c>
      <c r="I262">
        <f>IFERROR(VLOOKUP(A262,[2]webService!$A:$I,5,FALSE),0)</f>
        <v>0</v>
      </c>
      <c r="J262">
        <f>IFERROR(VLOOKUP(A262,[2]webService!$A:$I,6,FALSE),0)</f>
        <v>0</v>
      </c>
      <c r="K262">
        <f>IFERROR(VLOOKUP(A262,[2]webService!$A:$I,7,FALSE),0)</f>
        <v>0</v>
      </c>
      <c r="L262">
        <f>IFERROR(VLOOKUP(A262,[2]webService!$A:$I,8,FALSE),0)</f>
        <v>0</v>
      </c>
      <c r="M262">
        <f>IFERROR(VLOOKUP(A262,[2]webService!$A:$I,9,FALSE),0)</f>
        <v>0</v>
      </c>
      <c r="N262">
        <f>IFERROR(VLOOKUP(A262,[3]soaBnafar!$A:$G,2,FALSE),0)</f>
        <v>0</v>
      </c>
      <c r="O262">
        <f>IFERROR(VLOOKUP(A262,[3]soaBnafar!$A:$G,3,FALSE),0)</f>
        <v>0</v>
      </c>
      <c r="P262">
        <f>IFERROR(VLOOKUP(A262,[3]soaBnafar!$A:$G,4,FALSE),0)</f>
        <v>0</v>
      </c>
      <c r="Q262">
        <f>IFERROR(VLOOKUP(A262,[3]soaBnafar!$A:$G,5,FALSE),0)</f>
        <v>0</v>
      </c>
      <c r="R262">
        <f>IFERROR(VLOOKUP(A262,[3]soaBnafar!$A:$G,6,FALSE),0)</f>
        <v>0</v>
      </c>
      <c r="S262">
        <f>IFERROR(VLOOKUP(A262,[3]soaBnafar!$A:$G,7,FALSE),0)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Não</v>
      </c>
      <c r="W262" t="str">
        <f t="shared" ref="W262:W325" si="28">IF(E262+K262+Q262&gt;0,"Sim","Não")</f>
        <v>Não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Não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2681448</v>
      </c>
      <c r="D263">
        <f>IFERROR(VLOOKUP(A263,[1]Monitoramento_Base_somente_disp!$A:$J,7,FALSE),0)</f>
        <v>0</v>
      </c>
      <c r="E263">
        <f>IFERROR(VLOOKUP(A263,[1]Monitoramento_Base_somente_disp!$A:$J,8,FALSE),0)</f>
        <v>0</v>
      </c>
      <c r="F263">
        <f>IFERROR(VLOOKUP(A263,[1]Monitoramento_Base_somente_disp!$A:$J,9,FALSE),0)</f>
        <v>0</v>
      </c>
      <c r="G263">
        <f>IFERROR(VLOOKUP(A263,[1]Monitoramento_Base_somente_disp!$A:$J,10,FALSE),0)</f>
        <v>0</v>
      </c>
      <c r="H263">
        <f>IFERROR(VLOOKUP(A263,[2]webService!$A:$I,4,FALSE),0)</f>
        <v>0</v>
      </c>
      <c r="I263">
        <f>IFERROR(VLOOKUP(A263,[2]webService!$A:$I,5,FALSE),0)</f>
        <v>0</v>
      </c>
      <c r="J263">
        <f>IFERROR(VLOOKUP(A263,[2]webService!$A:$I,6,FALSE),0)</f>
        <v>0</v>
      </c>
      <c r="K263">
        <f>IFERROR(VLOOKUP(A263,[2]webService!$A:$I,7,FALSE),0)</f>
        <v>0</v>
      </c>
      <c r="L263">
        <f>IFERROR(VLOOKUP(A263,[2]webService!$A:$I,8,FALSE),0)</f>
        <v>0</v>
      </c>
      <c r="M263">
        <f>IFERROR(VLOOKUP(A263,[2]webService!$A:$I,9,FALSE),0)</f>
        <v>0</v>
      </c>
      <c r="N263">
        <f>IFERROR(VLOOKUP(A263,[3]soaBnafar!$A:$G,2,FALSE),0)</f>
        <v>0</v>
      </c>
      <c r="O263">
        <f>IFERROR(VLOOKUP(A263,[3]soaBnafar!$A:$G,3,FALSE),0)</f>
        <v>0</v>
      </c>
      <c r="P263">
        <f>IFERROR(VLOOKUP(A263,[3]soaBnafar!$A:$G,4,FALSE),0)</f>
        <v>0</v>
      </c>
      <c r="Q263">
        <f>IFERROR(VLOOKUP(A263,[3]soaBnafar!$A:$G,5,FALSE),0)</f>
        <v>0</v>
      </c>
      <c r="R263">
        <f>IFERROR(VLOOKUP(A263,[3]soaBnafar!$A:$G,6,FALSE),0)</f>
        <v>0</v>
      </c>
      <c r="S263">
        <f>IFERROR(VLOOKUP(A263,[3]soaBnafar!$A:$G,7,FALSE),0)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Não</v>
      </c>
      <c r="X263" t="str">
        <f t="shared" si="29"/>
        <v>Não</v>
      </c>
      <c r="Y263" t="str">
        <f t="shared" si="30"/>
        <v>Não</v>
      </c>
    </row>
    <row r="264" spans="1:25" x14ac:dyDescent="0.25">
      <c r="A264" s="5">
        <v>171090</v>
      </c>
      <c r="B264">
        <f>IFERROR(VLOOKUP(A264,[1]Monitoramento_Base_somente_disp!$A:$J,5,FALSE),0)</f>
        <v>2042</v>
      </c>
      <c r="C264">
        <f>IFERROR(VLOOKUP(A264,[1]Monitoramento_Base_somente_disp!$A:$J,6,FALSE),0)</f>
        <v>1767150</v>
      </c>
      <c r="D264">
        <f>IFERROR(VLOOKUP(A264,[1]Monitoramento_Base_somente_disp!$A:$J,7,FALSE),0)</f>
        <v>0</v>
      </c>
      <c r="E264">
        <f>IFERROR(VLOOKUP(A264,[1]Monitoramento_Base_somente_disp!$A:$J,8,FALSE),0)</f>
        <v>0</v>
      </c>
      <c r="F264">
        <f>IFERROR(VLOOKUP(A264,[1]Monitoramento_Base_somente_disp!$A:$J,9,FALSE),0)</f>
        <v>0</v>
      </c>
      <c r="G264">
        <f>IFERROR(VLOOKUP(A264,[1]Monitoramento_Base_somente_disp!$A:$J,10,FALSE),0)</f>
        <v>0</v>
      </c>
      <c r="H264">
        <f>IFERROR(VLOOKUP(A264,[2]webService!$A:$I,4,FALSE),0)</f>
        <v>0</v>
      </c>
      <c r="I264">
        <f>IFERROR(VLOOKUP(A264,[2]webService!$A:$I,5,FALSE),0)</f>
        <v>0</v>
      </c>
      <c r="J264">
        <f>IFERROR(VLOOKUP(A264,[2]webService!$A:$I,6,FALSE),0)</f>
        <v>0</v>
      </c>
      <c r="K264">
        <f>IFERROR(VLOOKUP(A264,[2]webService!$A:$I,7,FALSE),0)</f>
        <v>0</v>
      </c>
      <c r="L264">
        <f>IFERROR(VLOOKUP(A264,[2]webService!$A:$I,8,FALSE),0)</f>
        <v>0</v>
      </c>
      <c r="M264">
        <f>IFERROR(VLOOKUP(A264,[2]webService!$A:$I,9,FALSE),0)</f>
        <v>0</v>
      </c>
      <c r="N264">
        <f>IFERROR(VLOOKUP(A264,[3]soaBnafar!$A:$G,2,FALSE),0)</f>
        <v>0</v>
      </c>
      <c r="O264">
        <f>IFERROR(VLOOKUP(A264,[3]soaBnafar!$A:$G,3,FALSE),0)</f>
        <v>0</v>
      </c>
      <c r="P264">
        <f>IFERROR(VLOOKUP(A264,[3]soaBnafar!$A:$G,4,FALSE),0)</f>
        <v>0</v>
      </c>
      <c r="Q264">
        <f>IFERROR(VLOOKUP(A264,[3]soaBnafar!$A:$G,5,FALSE),0)</f>
        <v>0</v>
      </c>
      <c r="R264">
        <f>IFERROR(VLOOKUP(A264,[3]soaBnafar!$A:$G,6,FALSE),0)</f>
        <v>0</v>
      </c>
      <c r="S264">
        <f>IFERROR(VLOOKUP(A264,[3]soaBnafar!$A:$G,7,FALSE),0)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Não</v>
      </c>
      <c r="W264" t="str">
        <f t="shared" si="28"/>
        <v>Não</v>
      </c>
      <c r="X264" t="str">
        <f t="shared" si="29"/>
        <v>Não</v>
      </c>
      <c r="Y264" t="str">
        <f t="shared" si="30"/>
        <v>Não</v>
      </c>
    </row>
    <row r="265" spans="1:25" x14ac:dyDescent="0.25">
      <c r="A265" s="5">
        <v>171110</v>
      </c>
      <c r="B265">
        <f>IFERROR(VLOOKUP(A265,[1]Monitoramento_Base_somente_disp!$A:$J,5,FALSE),0)</f>
        <v>13583</v>
      </c>
      <c r="C265">
        <f>IFERROR(VLOOKUP(A265,[1]Monitoramento_Base_somente_disp!$A:$J,6,FALSE),0)</f>
        <v>2139064</v>
      </c>
      <c r="D265">
        <f>IFERROR(VLOOKUP(A265,[1]Monitoramento_Base_somente_disp!$A:$J,7,FALSE),0)</f>
        <v>0</v>
      </c>
      <c r="E265">
        <f>IFERROR(VLOOKUP(A265,[1]Monitoramento_Base_somente_disp!$A:$J,8,FALSE),0)</f>
        <v>0</v>
      </c>
      <c r="F265">
        <f>IFERROR(VLOOKUP(A265,[1]Monitoramento_Base_somente_disp!$A:$J,9,FALSE),0)</f>
        <v>0</v>
      </c>
      <c r="G265">
        <f>IFERROR(VLOOKUP(A265,[1]Monitoramento_Base_somente_disp!$A:$J,10,FALSE),0)</f>
        <v>0</v>
      </c>
      <c r="H265">
        <f>IFERROR(VLOOKUP(A265,[2]webService!$A:$I,4,FALSE),0)</f>
        <v>0</v>
      </c>
      <c r="I265">
        <f>IFERROR(VLOOKUP(A265,[2]webService!$A:$I,5,FALSE),0)</f>
        <v>0</v>
      </c>
      <c r="J265">
        <f>IFERROR(VLOOKUP(A265,[2]webService!$A:$I,6,FALSE),0)</f>
        <v>0</v>
      </c>
      <c r="K265">
        <f>IFERROR(VLOOKUP(A265,[2]webService!$A:$I,7,FALSE),0)</f>
        <v>0</v>
      </c>
      <c r="L265">
        <f>IFERROR(VLOOKUP(A265,[2]webService!$A:$I,8,FALSE),0)</f>
        <v>0</v>
      </c>
      <c r="M265">
        <f>IFERROR(VLOOKUP(A265,[2]webService!$A:$I,9,FALSE),0)</f>
        <v>0</v>
      </c>
      <c r="N265">
        <f>IFERROR(VLOOKUP(A265,[3]soaBnafar!$A:$G,2,FALSE),0)</f>
        <v>0</v>
      </c>
      <c r="O265">
        <f>IFERROR(VLOOKUP(A265,[3]soaBnafar!$A:$G,3,FALSE),0)</f>
        <v>0</v>
      </c>
      <c r="P265">
        <f>IFERROR(VLOOKUP(A265,[3]soaBnafar!$A:$G,4,FALSE),0)</f>
        <v>0</v>
      </c>
      <c r="Q265">
        <f>IFERROR(VLOOKUP(A265,[3]soaBnafar!$A:$G,5,FALSE),0)</f>
        <v>0</v>
      </c>
      <c r="R265">
        <f>IFERROR(VLOOKUP(A265,[3]soaBnafar!$A:$G,6,FALSE),0)</f>
        <v>0</v>
      </c>
      <c r="S265">
        <f>IFERROR(VLOOKUP(A265,[3]soaBnafar!$A:$G,7,FALSE),0)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Não</v>
      </c>
      <c r="W265" t="str">
        <f t="shared" si="28"/>
        <v>Não</v>
      </c>
      <c r="X265" t="str">
        <f t="shared" si="29"/>
        <v>Não</v>
      </c>
      <c r="Y265" t="str">
        <f t="shared" si="30"/>
        <v>Não</v>
      </c>
    </row>
    <row r="266" spans="1:25" x14ac:dyDescent="0.25">
      <c r="A266" s="5">
        <v>171150</v>
      </c>
      <c r="B266">
        <f>IFERROR(VLOOKUP(A266,[1]Monitoramento_Base_somente_disp!$A:$J,5,FALSE),0)</f>
        <v>12136</v>
      </c>
      <c r="C266">
        <f>IFERROR(VLOOKUP(A266,[1]Monitoramento_Base_somente_disp!$A:$J,6,FALSE),0)</f>
        <v>4728115</v>
      </c>
      <c r="D266">
        <f>IFERROR(VLOOKUP(A266,[1]Monitoramento_Base_somente_disp!$A:$J,7,FALSE),0)</f>
        <v>0</v>
      </c>
      <c r="E266">
        <f>IFERROR(VLOOKUP(A266,[1]Monitoramento_Base_somente_disp!$A:$J,8,FALSE),0)</f>
        <v>0</v>
      </c>
      <c r="F266">
        <f>IFERROR(VLOOKUP(A266,[1]Monitoramento_Base_somente_disp!$A:$J,9,FALSE),0)</f>
        <v>0</v>
      </c>
      <c r="G266">
        <f>IFERROR(VLOOKUP(A266,[1]Monitoramento_Base_somente_disp!$A:$J,10,FALSE),0)</f>
        <v>0</v>
      </c>
      <c r="H266">
        <f>IFERROR(VLOOKUP(A266,[2]webService!$A:$I,4,FALSE),0)</f>
        <v>0</v>
      </c>
      <c r="I266">
        <f>IFERROR(VLOOKUP(A266,[2]webService!$A:$I,5,FALSE),0)</f>
        <v>0</v>
      </c>
      <c r="J266">
        <f>IFERROR(VLOOKUP(A266,[2]webService!$A:$I,6,FALSE),0)</f>
        <v>0</v>
      </c>
      <c r="K266">
        <f>IFERROR(VLOOKUP(A266,[2]webService!$A:$I,7,FALSE),0)</f>
        <v>0</v>
      </c>
      <c r="L266">
        <f>IFERROR(VLOOKUP(A266,[2]webService!$A:$I,8,FALSE),0)</f>
        <v>0</v>
      </c>
      <c r="M266">
        <f>IFERROR(VLOOKUP(A266,[2]webService!$A:$I,9,FALSE),0)</f>
        <v>0</v>
      </c>
      <c r="N266">
        <f>IFERROR(VLOOKUP(A266,[3]soaBnafar!$A:$G,2,FALSE),0)</f>
        <v>0</v>
      </c>
      <c r="O266">
        <f>IFERROR(VLOOKUP(A266,[3]soaBnafar!$A:$G,3,FALSE),0)</f>
        <v>0</v>
      </c>
      <c r="P266">
        <f>IFERROR(VLOOKUP(A266,[3]soaBnafar!$A:$G,4,FALSE),0)</f>
        <v>0</v>
      </c>
      <c r="Q266">
        <f>IFERROR(VLOOKUP(A266,[3]soaBnafar!$A:$G,5,FALSE),0)</f>
        <v>0</v>
      </c>
      <c r="R266">
        <f>IFERROR(VLOOKUP(A266,[3]soaBnafar!$A:$G,6,FALSE),0)</f>
        <v>0</v>
      </c>
      <c r="S266">
        <f>IFERROR(VLOOKUP(A266,[3]soaBnafar!$A:$G,7,FALSE),0)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Não</v>
      </c>
      <c r="W266" t="str">
        <f t="shared" si="28"/>
        <v>Não</v>
      </c>
      <c r="X266" t="str">
        <f t="shared" si="29"/>
        <v>Não</v>
      </c>
      <c r="Y266" t="str">
        <f t="shared" si="30"/>
        <v>Não</v>
      </c>
    </row>
    <row r="267" spans="1:25" x14ac:dyDescent="0.25">
      <c r="A267" s="5">
        <v>171180</v>
      </c>
      <c r="B267">
        <f>IFERROR(VLOOKUP(A267,[1]Monitoramento_Base_somente_disp!$A:$J,5,FALSE),0)</f>
        <v>2258</v>
      </c>
      <c r="C267">
        <f>IFERROR(VLOOKUP(A267,[1]Monitoramento_Base_somente_disp!$A:$J,6,FALSE),0)</f>
        <v>2715863</v>
      </c>
      <c r="D267">
        <f>IFERROR(VLOOKUP(A267,[1]Monitoramento_Base_somente_disp!$A:$J,7,FALSE),0)</f>
        <v>0</v>
      </c>
      <c r="E267">
        <f>IFERROR(VLOOKUP(A267,[1]Monitoramento_Base_somente_disp!$A:$J,8,FALSE),0)</f>
        <v>0</v>
      </c>
      <c r="F267">
        <f>IFERROR(VLOOKUP(A267,[1]Monitoramento_Base_somente_disp!$A:$J,9,FALSE),0)</f>
        <v>0</v>
      </c>
      <c r="G267">
        <f>IFERROR(VLOOKUP(A267,[1]Monitoramento_Base_somente_disp!$A:$J,10,FALSE),0)</f>
        <v>0</v>
      </c>
      <c r="H267">
        <f>IFERROR(VLOOKUP(A267,[2]webService!$A:$I,4,FALSE),0)</f>
        <v>0</v>
      </c>
      <c r="I267">
        <f>IFERROR(VLOOKUP(A267,[2]webService!$A:$I,5,FALSE),0)</f>
        <v>0</v>
      </c>
      <c r="J267">
        <f>IFERROR(VLOOKUP(A267,[2]webService!$A:$I,6,FALSE),0)</f>
        <v>0</v>
      </c>
      <c r="K267">
        <f>IFERROR(VLOOKUP(A267,[2]webService!$A:$I,7,FALSE),0)</f>
        <v>0</v>
      </c>
      <c r="L267">
        <f>IFERROR(VLOOKUP(A267,[2]webService!$A:$I,8,FALSE),0)</f>
        <v>0</v>
      </c>
      <c r="M267">
        <f>IFERROR(VLOOKUP(A267,[2]webService!$A:$I,9,FALSE),0)</f>
        <v>0</v>
      </c>
      <c r="N267">
        <f>IFERROR(VLOOKUP(A267,[3]soaBnafar!$A:$G,2,FALSE),0)</f>
        <v>0</v>
      </c>
      <c r="O267">
        <f>IFERROR(VLOOKUP(A267,[3]soaBnafar!$A:$G,3,FALSE),0)</f>
        <v>0</v>
      </c>
      <c r="P267">
        <f>IFERROR(VLOOKUP(A267,[3]soaBnafar!$A:$G,4,FALSE),0)</f>
        <v>0</v>
      </c>
      <c r="Q267">
        <f>IFERROR(VLOOKUP(A267,[3]soaBnafar!$A:$G,5,FALSE),0)</f>
        <v>0</v>
      </c>
      <c r="R267">
        <f>IFERROR(VLOOKUP(A267,[3]soaBnafar!$A:$G,6,FALSE),0)</f>
        <v>0</v>
      </c>
      <c r="S267">
        <f>IFERROR(VLOOKUP(A267,[3]soaBnafar!$A:$G,7,FALSE),0)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Não</v>
      </c>
      <c r="W267" t="str">
        <f t="shared" si="28"/>
        <v>Não</v>
      </c>
      <c r="X267" t="str">
        <f t="shared" si="29"/>
        <v>Não</v>
      </c>
      <c r="Y267" t="str">
        <f t="shared" si="30"/>
        <v>Não</v>
      </c>
    </row>
    <row r="268" spans="1:25" x14ac:dyDescent="0.25">
      <c r="A268" s="5">
        <v>171190</v>
      </c>
      <c r="B268">
        <f>IFERROR(VLOOKUP(A268,[1]Monitoramento_Base_somente_disp!$A:$J,5,FALSE),0)</f>
        <v>53728</v>
      </c>
      <c r="C268">
        <f>IFERROR(VLOOKUP(A268,[1]Monitoramento_Base_somente_disp!$A:$J,6,FALSE),0)</f>
        <v>9483728</v>
      </c>
      <c r="D268">
        <f>IFERROR(VLOOKUP(A268,[1]Monitoramento_Base_somente_disp!$A:$J,7,FALSE),0)</f>
        <v>0</v>
      </c>
      <c r="E268">
        <f>IFERROR(VLOOKUP(A268,[1]Monitoramento_Base_somente_disp!$A:$J,8,FALSE),0)</f>
        <v>0</v>
      </c>
      <c r="F268">
        <f>IFERROR(VLOOKUP(A268,[1]Monitoramento_Base_somente_disp!$A:$J,9,FALSE),0)</f>
        <v>0</v>
      </c>
      <c r="G268">
        <f>IFERROR(VLOOKUP(A268,[1]Monitoramento_Base_somente_disp!$A:$J,10,FALSE),0)</f>
        <v>0</v>
      </c>
      <c r="H268">
        <f>IFERROR(VLOOKUP(A268,[2]webService!$A:$I,4,FALSE),0)</f>
        <v>0</v>
      </c>
      <c r="I268">
        <f>IFERROR(VLOOKUP(A268,[2]webService!$A:$I,5,FALSE),0)</f>
        <v>0</v>
      </c>
      <c r="J268">
        <f>IFERROR(VLOOKUP(A268,[2]webService!$A:$I,6,FALSE),0)</f>
        <v>0</v>
      </c>
      <c r="K268">
        <f>IFERROR(VLOOKUP(A268,[2]webService!$A:$I,7,FALSE),0)</f>
        <v>0</v>
      </c>
      <c r="L268">
        <f>IFERROR(VLOOKUP(A268,[2]webService!$A:$I,8,FALSE),0)</f>
        <v>0</v>
      </c>
      <c r="M268">
        <f>IFERROR(VLOOKUP(A268,[2]webService!$A:$I,9,FALSE),0)</f>
        <v>0</v>
      </c>
      <c r="N268">
        <f>IFERROR(VLOOKUP(A268,[3]soaBnafar!$A:$G,2,FALSE),0)</f>
        <v>0</v>
      </c>
      <c r="O268">
        <f>IFERROR(VLOOKUP(A268,[3]soaBnafar!$A:$G,3,FALSE),0)</f>
        <v>0</v>
      </c>
      <c r="P268">
        <f>IFERROR(VLOOKUP(A268,[3]soaBnafar!$A:$G,4,FALSE),0)</f>
        <v>0</v>
      </c>
      <c r="Q268">
        <f>IFERROR(VLOOKUP(A268,[3]soaBnafar!$A:$G,5,FALSE),0)</f>
        <v>0</v>
      </c>
      <c r="R268">
        <f>IFERROR(VLOOKUP(A268,[3]soaBnafar!$A:$G,6,FALSE),0)</f>
        <v>0</v>
      </c>
      <c r="S268">
        <f>IFERROR(VLOOKUP(A268,[3]soaBnafar!$A:$G,7,FALSE),0)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Não</v>
      </c>
      <c r="W268" t="str">
        <f t="shared" si="28"/>
        <v>Não</v>
      </c>
      <c r="X268" t="str">
        <f t="shared" si="29"/>
        <v>Não</v>
      </c>
      <c r="Y268" t="str">
        <f t="shared" si="30"/>
        <v>Não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1932984</v>
      </c>
      <c r="D269">
        <f>IFERROR(VLOOKUP(A269,[1]Monitoramento_Base_somente_disp!$A:$J,7,FALSE),0)</f>
        <v>0</v>
      </c>
      <c r="E269">
        <f>IFERROR(VLOOKUP(A269,[1]Monitoramento_Base_somente_disp!$A:$J,8,FALSE),0)</f>
        <v>0</v>
      </c>
      <c r="F269">
        <f>IFERROR(VLOOKUP(A269,[1]Monitoramento_Base_somente_disp!$A:$J,9,FALSE),0)</f>
        <v>0</v>
      </c>
      <c r="G269">
        <f>IFERROR(VLOOKUP(A269,[1]Monitoramento_Base_somente_disp!$A:$J,10,FALSE),0)</f>
        <v>0</v>
      </c>
      <c r="H269">
        <f>IFERROR(VLOOKUP(A269,[2]webService!$A:$I,4,FALSE),0)</f>
        <v>0</v>
      </c>
      <c r="I269">
        <f>IFERROR(VLOOKUP(A269,[2]webService!$A:$I,5,FALSE),0)</f>
        <v>0</v>
      </c>
      <c r="J269">
        <f>IFERROR(VLOOKUP(A269,[2]webService!$A:$I,6,FALSE),0)</f>
        <v>0</v>
      </c>
      <c r="K269">
        <f>IFERROR(VLOOKUP(A269,[2]webService!$A:$I,7,FALSE),0)</f>
        <v>0</v>
      </c>
      <c r="L269">
        <f>IFERROR(VLOOKUP(A269,[2]webService!$A:$I,8,FALSE),0)</f>
        <v>0</v>
      </c>
      <c r="M269">
        <f>IFERROR(VLOOKUP(A269,[2]webService!$A:$I,9,FALSE),0)</f>
        <v>0</v>
      </c>
      <c r="N269">
        <f>IFERROR(VLOOKUP(A269,[3]soaBnafar!$A:$G,2,FALSE),0)</f>
        <v>0</v>
      </c>
      <c r="O269">
        <f>IFERROR(VLOOKUP(A269,[3]soaBnafar!$A:$G,3,FALSE),0)</f>
        <v>0</v>
      </c>
      <c r="P269">
        <f>IFERROR(VLOOKUP(A269,[3]soaBnafar!$A:$G,4,FALSE),0)</f>
        <v>0</v>
      </c>
      <c r="Q269">
        <f>IFERROR(VLOOKUP(A269,[3]soaBnafar!$A:$G,5,FALSE),0)</f>
        <v>0</v>
      </c>
      <c r="R269">
        <f>IFERROR(VLOOKUP(A269,[3]soaBnafar!$A:$G,6,FALSE),0)</f>
        <v>0</v>
      </c>
      <c r="S269">
        <f>IFERROR(VLOOKUP(A269,[3]soaBnafar!$A:$G,7,FALSE),0)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Não</v>
      </c>
      <c r="X269" t="str">
        <f t="shared" si="29"/>
        <v>Não</v>
      </c>
      <c r="Y269" t="str">
        <f t="shared" si="30"/>
        <v>Não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3072525</v>
      </c>
      <c r="D270">
        <f>IFERROR(VLOOKUP(A270,[1]Monitoramento_Base_somente_disp!$A:$J,7,FALSE),0)</f>
        <v>0</v>
      </c>
      <c r="E270">
        <f>IFERROR(VLOOKUP(A270,[1]Monitoramento_Base_somente_disp!$A:$J,8,FALSE),0)</f>
        <v>0</v>
      </c>
      <c r="F270">
        <f>IFERROR(VLOOKUP(A270,[1]Monitoramento_Base_somente_disp!$A:$J,9,FALSE),0)</f>
        <v>0</v>
      </c>
      <c r="G270">
        <f>IFERROR(VLOOKUP(A270,[1]Monitoramento_Base_somente_disp!$A:$J,10,FALSE),0)</f>
        <v>0</v>
      </c>
      <c r="H270">
        <f>IFERROR(VLOOKUP(A270,[2]webService!$A:$I,4,FALSE),0)</f>
        <v>0</v>
      </c>
      <c r="I270">
        <f>IFERROR(VLOOKUP(A270,[2]webService!$A:$I,5,FALSE),0)</f>
        <v>0</v>
      </c>
      <c r="J270">
        <f>IFERROR(VLOOKUP(A270,[2]webService!$A:$I,6,FALSE),0)</f>
        <v>0</v>
      </c>
      <c r="K270">
        <f>IFERROR(VLOOKUP(A270,[2]webService!$A:$I,7,FALSE),0)</f>
        <v>0</v>
      </c>
      <c r="L270">
        <f>IFERROR(VLOOKUP(A270,[2]webService!$A:$I,8,FALSE),0)</f>
        <v>0</v>
      </c>
      <c r="M270">
        <f>IFERROR(VLOOKUP(A270,[2]webService!$A:$I,9,FALSE),0)</f>
        <v>0</v>
      </c>
      <c r="N270">
        <f>IFERROR(VLOOKUP(A270,[3]soaBnafar!$A:$G,2,FALSE),0)</f>
        <v>0</v>
      </c>
      <c r="O270">
        <f>IFERROR(VLOOKUP(A270,[3]soaBnafar!$A:$G,3,FALSE),0)</f>
        <v>0</v>
      </c>
      <c r="P270">
        <f>IFERROR(VLOOKUP(A270,[3]soaBnafar!$A:$G,4,FALSE),0)</f>
        <v>0</v>
      </c>
      <c r="Q270">
        <f>IFERROR(VLOOKUP(A270,[3]soaBnafar!$A:$G,5,FALSE),0)</f>
        <v>0</v>
      </c>
      <c r="R270">
        <f>IFERROR(VLOOKUP(A270,[3]soaBnafar!$A:$G,6,FALSE),0)</f>
        <v>0</v>
      </c>
      <c r="S270">
        <f>IFERROR(VLOOKUP(A270,[3]soaBnafar!$A:$G,7,FALSE),0)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Não</v>
      </c>
      <c r="W270" t="str">
        <f t="shared" si="28"/>
        <v>Não</v>
      </c>
      <c r="X270" t="str">
        <f t="shared" si="29"/>
        <v>Não</v>
      </c>
      <c r="Y270" t="str">
        <f t="shared" si="30"/>
        <v>Não</v>
      </c>
    </row>
    <row r="271" spans="1:25" x14ac:dyDescent="0.25">
      <c r="A271" s="5">
        <v>171240</v>
      </c>
      <c r="B271">
        <f>IFERROR(VLOOKUP(A271,[1]Monitoramento_Base_somente_disp!$A:$J,5,FALSE),0)</f>
        <v>1143</v>
      </c>
      <c r="C271">
        <f>IFERROR(VLOOKUP(A271,[1]Monitoramento_Base_somente_disp!$A:$J,6,FALSE),0)</f>
        <v>5244743</v>
      </c>
      <c r="D271">
        <f>IFERROR(VLOOKUP(A271,[1]Monitoramento_Base_somente_disp!$A:$J,7,FALSE),0)</f>
        <v>0</v>
      </c>
      <c r="E271">
        <f>IFERROR(VLOOKUP(A271,[1]Monitoramento_Base_somente_disp!$A:$J,8,FALSE),0)</f>
        <v>0</v>
      </c>
      <c r="F271">
        <f>IFERROR(VLOOKUP(A271,[1]Monitoramento_Base_somente_disp!$A:$J,9,FALSE),0)</f>
        <v>0</v>
      </c>
      <c r="G271">
        <f>IFERROR(VLOOKUP(A271,[1]Monitoramento_Base_somente_disp!$A:$J,10,FALSE),0)</f>
        <v>0</v>
      </c>
      <c r="H271">
        <f>IFERROR(VLOOKUP(A271,[2]webService!$A:$I,4,FALSE),0)</f>
        <v>0</v>
      </c>
      <c r="I271">
        <f>IFERROR(VLOOKUP(A271,[2]webService!$A:$I,5,FALSE),0)</f>
        <v>0</v>
      </c>
      <c r="J271">
        <f>IFERROR(VLOOKUP(A271,[2]webService!$A:$I,6,FALSE),0)</f>
        <v>0</v>
      </c>
      <c r="K271">
        <f>IFERROR(VLOOKUP(A271,[2]webService!$A:$I,7,FALSE),0)</f>
        <v>0</v>
      </c>
      <c r="L271">
        <f>IFERROR(VLOOKUP(A271,[2]webService!$A:$I,8,FALSE),0)</f>
        <v>0</v>
      </c>
      <c r="M271">
        <f>IFERROR(VLOOKUP(A271,[2]webService!$A:$I,9,FALSE),0)</f>
        <v>0</v>
      </c>
      <c r="N271">
        <f>IFERROR(VLOOKUP(A271,[3]soaBnafar!$A:$G,2,FALSE),0)</f>
        <v>0</v>
      </c>
      <c r="O271">
        <f>IFERROR(VLOOKUP(A271,[3]soaBnafar!$A:$G,3,FALSE),0)</f>
        <v>0</v>
      </c>
      <c r="P271">
        <f>IFERROR(VLOOKUP(A271,[3]soaBnafar!$A:$G,4,FALSE),0)</f>
        <v>0</v>
      </c>
      <c r="Q271">
        <f>IFERROR(VLOOKUP(A271,[3]soaBnafar!$A:$G,5,FALSE),0)</f>
        <v>0</v>
      </c>
      <c r="R271">
        <f>IFERROR(VLOOKUP(A271,[3]soaBnafar!$A:$G,6,FALSE),0)</f>
        <v>0</v>
      </c>
      <c r="S271">
        <f>IFERROR(VLOOKUP(A271,[3]soaBnafar!$A:$G,7,FALSE),0)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Não</v>
      </c>
      <c r="W271" t="str">
        <f t="shared" si="28"/>
        <v>Não</v>
      </c>
      <c r="X271" t="str">
        <f t="shared" si="29"/>
        <v>Não</v>
      </c>
      <c r="Y271" t="str">
        <f t="shared" si="30"/>
        <v>Não</v>
      </c>
    </row>
    <row r="272" spans="1:25" x14ac:dyDescent="0.25">
      <c r="A272" s="5">
        <v>171245</v>
      </c>
      <c r="B272">
        <f>IFERROR(VLOOKUP(A272,[1]Monitoramento_Base_somente_disp!$A:$J,5,FALSE),0)</f>
        <v>6721</v>
      </c>
      <c r="C272">
        <f>IFERROR(VLOOKUP(A272,[1]Monitoramento_Base_somente_disp!$A:$J,6,FALSE),0)</f>
        <v>4514132</v>
      </c>
      <c r="D272">
        <f>IFERROR(VLOOKUP(A272,[1]Monitoramento_Base_somente_disp!$A:$J,7,FALSE),0)</f>
        <v>0</v>
      </c>
      <c r="E272">
        <f>IFERROR(VLOOKUP(A272,[1]Monitoramento_Base_somente_disp!$A:$J,8,FALSE),0)</f>
        <v>0</v>
      </c>
      <c r="F272">
        <f>IFERROR(VLOOKUP(A272,[1]Monitoramento_Base_somente_disp!$A:$J,9,FALSE),0)</f>
        <v>0</v>
      </c>
      <c r="G272">
        <f>IFERROR(VLOOKUP(A272,[1]Monitoramento_Base_somente_disp!$A:$J,10,FALSE),0)</f>
        <v>0</v>
      </c>
      <c r="H272">
        <f>IFERROR(VLOOKUP(A272,[2]webService!$A:$I,4,FALSE),0)</f>
        <v>0</v>
      </c>
      <c r="I272">
        <f>IFERROR(VLOOKUP(A272,[2]webService!$A:$I,5,FALSE),0)</f>
        <v>0</v>
      </c>
      <c r="J272">
        <f>IFERROR(VLOOKUP(A272,[2]webService!$A:$I,6,FALSE),0)</f>
        <v>0</v>
      </c>
      <c r="K272">
        <f>IFERROR(VLOOKUP(A272,[2]webService!$A:$I,7,FALSE),0)</f>
        <v>0</v>
      </c>
      <c r="L272">
        <f>IFERROR(VLOOKUP(A272,[2]webService!$A:$I,8,FALSE),0)</f>
        <v>0</v>
      </c>
      <c r="M272">
        <f>IFERROR(VLOOKUP(A272,[2]webService!$A:$I,9,FALSE),0)</f>
        <v>0</v>
      </c>
      <c r="N272">
        <f>IFERROR(VLOOKUP(A272,[3]soaBnafar!$A:$G,2,FALSE),0)</f>
        <v>0</v>
      </c>
      <c r="O272">
        <f>IFERROR(VLOOKUP(A272,[3]soaBnafar!$A:$G,3,FALSE),0)</f>
        <v>0</v>
      </c>
      <c r="P272">
        <f>IFERROR(VLOOKUP(A272,[3]soaBnafar!$A:$G,4,FALSE),0)</f>
        <v>0</v>
      </c>
      <c r="Q272">
        <f>IFERROR(VLOOKUP(A272,[3]soaBnafar!$A:$G,5,FALSE),0)</f>
        <v>0</v>
      </c>
      <c r="R272">
        <f>IFERROR(VLOOKUP(A272,[3]soaBnafar!$A:$G,6,FALSE),0)</f>
        <v>0</v>
      </c>
      <c r="S272">
        <f>IFERROR(VLOOKUP(A272,[3]soaBnafar!$A:$G,7,FALSE),0)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Não</v>
      </c>
      <c r="W272" t="str">
        <f t="shared" si="28"/>
        <v>Não</v>
      </c>
      <c r="X272" t="str">
        <f t="shared" si="29"/>
        <v>Não</v>
      </c>
      <c r="Y272" t="str">
        <f t="shared" si="30"/>
        <v>Não</v>
      </c>
    </row>
    <row r="273" spans="1:25" x14ac:dyDescent="0.25">
      <c r="A273" s="5">
        <v>171250</v>
      </c>
      <c r="B273">
        <f>IFERROR(VLOOKUP(A273,[1]Monitoramento_Base_somente_disp!$A:$J,5,FALSE),0)</f>
        <v>7543</v>
      </c>
      <c r="C273">
        <f>IFERROR(VLOOKUP(A273,[1]Monitoramento_Base_somente_disp!$A:$J,6,FALSE),0)</f>
        <v>2888580</v>
      </c>
      <c r="D273">
        <f>IFERROR(VLOOKUP(A273,[1]Monitoramento_Base_somente_disp!$A:$J,7,FALSE),0)</f>
        <v>0</v>
      </c>
      <c r="E273">
        <f>IFERROR(VLOOKUP(A273,[1]Monitoramento_Base_somente_disp!$A:$J,8,FALSE),0)</f>
        <v>0</v>
      </c>
      <c r="F273">
        <f>IFERROR(VLOOKUP(A273,[1]Monitoramento_Base_somente_disp!$A:$J,9,FALSE),0)</f>
        <v>0</v>
      </c>
      <c r="G273">
        <f>IFERROR(VLOOKUP(A273,[1]Monitoramento_Base_somente_disp!$A:$J,10,FALSE),0)</f>
        <v>0</v>
      </c>
      <c r="H273">
        <f>IFERROR(VLOOKUP(A273,[2]webService!$A:$I,4,FALSE),0)</f>
        <v>0</v>
      </c>
      <c r="I273">
        <f>IFERROR(VLOOKUP(A273,[2]webService!$A:$I,5,FALSE),0)</f>
        <v>0</v>
      </c>
      <c r="J273">
        <f>IFERROR(VLOOKUP(A273,[2]webService!$A:$I,6,FALSE),0)</f>
        <v>0</v>
      </c>
      <c r="K273">
        <f>IFERROR(VLOOKUP(A273,[2]webService!$A:$I,7,FALSE),0)</f>
        <v>0</v>
      </c>
      <c r="L273">
        <f>IFERROR(VLOOKUP(A273,[2]webService!$A:$I,8,FALSE),0)</f>
        <v>0</v>
      </c>
      <c r="M273">
        <f>IFERROR(VLOOKUP(A273,[2]webService!$A:$I,9,FALSE),0)</f>
        <v>0</v>
      </c>
      <c r="N273">
        <f>IFERROR(VLOOKUP(A273,[3]soaBnafar!$A:$G,2,FALSE),0)</f>
        <v>0</v>
      </c>
      <c r="O273">
        <f>IFERROR(VLOOKUP(A273,[3]soaBnafar!$A:$G,3,FALSE),0)</f>
        <v>0</v>
      </c>
      <c r="P273">
        <f>IFERROR(VLOOKUP(A273,[3]soaBnafar!$A:$G,4,FALSE),0)</f>
        <v>0</v>
      </c>
      <c r="Q273">
        <f>IFERROR(VLOOKUP(A273,[3]soaBnafar!$A:$G,5,FALSE),0)</f>
        <v>0</v>
      </c>
      <c r="R273">
        <f>IFERROR(VLOOKUP(A273,[3]soaBnafar!$A:$G,6,FALSE),0)</f>
        <v>0</v>
      </c>
      <c r="S273">
        <f>IFERROR(VLOOKUP(A273,[3]soaBnafar!$A:$G,7,FALSE),0)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Não</v>
      </c>
      <c r="W273" t="str">
        <f t="shared" si="28"/>
        <v>Não</v>
      </c>
      <c r="X273" t="str">
        <f t="shared" si="29"/>
        <v>Não</v>
      </c>
      <c r="Y273" t="str">
        <f t="shared" si="30"/>
        <v>Não</v>
      </c>
    </row>
    <row r="274" spans="1:25" x14ac:dyDescent="0.25">
      <c r="A274" s="5">
        <v>171270</v>
      </c>
      <c r="B274">
        <f>IFERROR(VLOOKUP(A274,[1]Monitoramento_Base_somente_disp!$A:$J,5,FALSE),0)</f>
        <v>336</v>
      </c>
      <c r="C274">
        <f>IFERROR(VLOOKUP(A274,[1]Monitoramento_Base_somente_disp!$A:$J,6,FALSE),0)</f>
        <v>3706432</v>
      </c>
      <c r="D274">
        <f>IFERROR(VLOOKUP(A274,[1]Monitoramento_Base_somente_disp!$A:$J,7,FALSE),0)</f>
        <v>0</v>
      </c>
      <c r="E274">
        <f>IFERROR(VLOOKUP(A274,[1]Monitoramento_Base_somente_disp!$A:$J,8,FALSE),0)</f>
        <v>0</v>
      </c>
      <c r="F274">
        <f>IFERROR(VLOOKUP(A274,[1]Monitoramento_Base_somente_disp!$A:$J,9,FALSE),0)</f>
        <v>0</v>
      </c>
      <c r="G274">
        <f>IFERROR(VLOOKUP(A274,[1]Monitoramento_Base_somente_disp!$A:$J,10,FALSE),0)</f>
        <v>0</v>
      </c>
      <c r="H274">
        <f>IFERROR(VLOOKUP(A274,[2]webService!$A:$I,4,FALSE),0)</f>
        <v>0</v>
      </c>
      <c r="I274">
        <f>IFERROR(VLOOKUP(A274,[2]webService!$A:$I,5,FALSE),0)</f>
        <v>0</v>
      </c>
      <c r="J274">
        <f>IFERROR(VLOOKUP(A274,[2]webService!$A:$I,6,FALSE),0)</f>
        <v>0</v>
      </c>
      <c r="K274">
        <f>IFERROR(VLOOKUP(A274,[2]webService!$A:$I,7,FALSE),0)</f>
        <v>0</v>
      </c>
      <c r="L274">
        <f>IFERROR(VLOOKUP(A274,[2]webService!$A:$I,8,FALSE),0)</f>
        <v>0</v>
      </c>
      <c r="M274">
        <f>IFERROR(VLOOKUP(A274,[2]webService!$A:$I,9,FALSE),0)</f>
        <v>0</v>
      </c>
      <c r="N274">
        <f>IFERROR(VLOOKUP(A274,[3]soaBnafar!$A:$G,2,FALSE),0)</f>
        <v>0</v>
      </c>
      <c r="O274">
        <f>IFERROR(VLOOKUP(A274,[3]soaBnafar!$A:$G,3,FALSE),0)</f>
        <v>0</v>
      </c>
      <c r="P274">
        <f>IFERROR(VLOOKUP(A274,[3]soaBnafar!$A:$G,4,FALSE),0)</f>
        <v>0</v>
      </c>
      <c r="Q274">
        <f>IFERROR(VLOOKUP(A274,[3]soaBnafar!$A:$G,5,FALSE),0)</f>
        <v>0</v>
      </c>
      <c r="R274">
        <f>IFERROR(VLOOKUP(A274,[3]soaBnafar!$A:$G,6,FALSE),0)</f>
        <v>0</v>
      </c>
      <c r="S274">
        <f>IFERROR(VLOOKUP(A274,[3]soaBnafar!$A:$G,7,FALSE),0)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Não</v>
      </c>
      <c r="W274" t="str">
        <f t="shared" si="28"/>
        <v>Não</v>
      </c>
      <c r="X274" t="str">
        <f t="shared" si="29"/>
        <v>Não</v>
      </c>
      <c r="Y274" t="str">
        <f t="shared" si="30"/>
        <v>Não</v>
      </c>
    </row>
    <row r="275" spans="1:25" x14ac:dyDescent="0.25">
      <c r="A275" s="5">
        <v>171280</v>
      </c>
      <c r="B275">
        <f>IFERROR(VLOOKUP(A275,[1]Monitoramento_Base_somente_disp!$A:$J,5,FALSE),0)</f>
        <v>13136</v>
      </c>
      <c r="C275">
        <f>IFERROR(VLOOKUP(A275,[1]Monitoramento_Base_somente_disp!$A:$J,6,FALSE),0)</f>
        <v>12754138</v>
      </c>
      <c r="D275">
        <f>IFERROR(VLOOKUP(A275,[1]Monitoramento_Base_somente_disp!$A:$J,7,FALSE),0)</f>
        <v>0</v>
      </c>
      <c r="E275">
        <f>IFERROR(VLOOKUP(A275,[1]Monitoramento_Base_somente_disp!$A:$J,8,FALSE),0)</f>
        <v>0</v>
      </c>
      <c r="F275">
        <f>IFERROR(VLOOKUP(A275,[1]Monitoramento_Base_somente_disp!$A:$J,9,FALSE),0)</f>
        <v>0</v>
      </c>
      <c r="G275">
        <f>IFERROR(VLOOKUP(A275,[1]Monitoramento_Base_somente_disp!$A:$J,10,FALSE),0)</f>
        <v>0</v>
      </c>
      <c r="H275">
        <f>IFERROR(VLOOKUP(A275,[2]webService!$A:$I,4,FALSE),0)</f>
        <v>0</v>
      </c>
      <c r="I275">
        <f>IFERROR(VLOOKUP(A275,[2]webService!$A:$I,5,FALSE),0)</f>
        <v>0</v>
      </c>
      <c r="J275">
        <f>IFERROR(VLOOKUP(A275,[2]webService!$A:$I,6,FALSE),0)</f>
        <v>0</v>
      </c>
      <c r="K275">
        <f>IFERROR(VLOOKUP(A275,[2]webService!$A:$I,7,FALSE),0)</f>
        <v>0</v>
      </c>
      <c r="L275">
        <f>IFERROR(VLOOKUP(A275,[2]webService!$A:$I,8,FALSE),0)</f>
        <v>0</v>
      </c>
      <c r="M275">
        <f>IFERROR(VLOOKUP(A275,[2]webService!$A:$I,9,FALSE),0)</f>
        <v>0</v>
      </c>
      <c r="N275">
        <f>IFERROR(VLOOKUP(A275,[3]soaBnafar!$A:$G,2,FALSE),0)</f>
        <v>0</v>
      </c>
      <c r="O275">
        <f>IFERROR(VLOOKUP(A275,[3]soaBnafar!$A:$G,3,FALSE),0)</f>
        <v>0</v>
      </c>
      <c r="P275">
        <f>IFERROR(VLOOKUP(A275,[3]soaBnafar!$A:$G,4,FALSE),0)</f>
        <v>0</v>
      </c>
      <c r="Q275">
        <f>IFERROR(VLOOKUP(A275,[3]soaBnafar!$A:$G,5,FALSE),0)</f>
        <v>0</v>
      </c>
      <c r="R275">
        <f>IFERROR(VLOOKUP(A275,[3]soaBnafar!$A:$G,6,FALSE),0)</f>
        <v>0</v>
      </c>
      <c r="S275">
        <f>IFERROR(VLOOKUP(A275,[3]soaBnafar!$A:$G,7,FALSE),0)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Não</v>
      </c>
      <c r="W275" t="str">
        <f t="shared" si="28"/>
        <v>Não</v>
      </c>
      <c r="X275" t="str">
        <f t="shared" si="29"/>
        <v>Não</v>
      </c>
      <c r="Y275" t="str">
        <f t="shared" si="30"/>
        <v>Não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178608</v>
      </c>
      <c r="D276">
        <f>IFERROR(VLOOKUP(A276,[1]Monitoramento_Base_somente_disp!$A:$J,7,FALSE),0)</f>
        <v>0</v>
      </c>
      <c r="E276">
        <f>IFERROR(VLOOKUP(A276,[1]Monitoramento_Base_somente_disp!$A:$J,8,FALSE),0)</f>
        <v>0</v>
      </c>
      <c r="F276">
        <f>IFERROR(VLOOKUP(A276,[1]Monitoramento_Base_somente_disp!$A:$J,9,FALSE),0)</f>
        <v>0</v>
      </c>
      <c r="G276">
        <f>IFERROR(VLOOKUP(A276,[1]Monitoramento_Base_somente_disp!$A:$J,10,FALSE),0)</f>
        <v>0</v>
      </c>
      <c r="H276">
        <f>IFERROR(VLOOKUP(A276,[2]webService!$A:$I,4,FALSE),0)</f>
        <v>0</v>
      </c>
      <c r="I276">
        <f>IFERROR(VLOOKUP(A276,[2]webService!$A:$I,5,FALSE),0)</f>
        <v>0</v>
      </c>
      <c r="J276">
        <f>IFERROR(VLOOKUP(A276,[2]webService!$A:$I,6,FALSE),0)</f>
        <v>0</v>
      </c>
      <c r="K276">
        <f>IFERROR(VLOOKUP(A276,[2]webService!$A:$I,7,FALSE),0)</f>
        <v>0</v>
      </c>
      <c r="L276">
        <f>IFERROR(VLOOKUP(A276,[2]webService!$A:$I,8,FALSE),0)</f>
        <v>0</v>
      </c>
      <c r="M276">
        <f>IFERROR(VLOOKUP(A276,[2]webService!$A:$I,9,FALSE),0)</f>
        <v>0</v>
      </c>
      <c r="N276">
        <f>IFERROR(VLOOKUP(A276,[3]soaBnafar!$A:$G,2,FALSE),0)</f>
        <v>0</v>
      </c>
      <c r="O276">
        <f>IFERROR(VLOOKUP(A276,[3]soaBnafar!$A:$G,3,FALSE),0)</f>
        <v>0</v>
      </c>
      <c r="P276">
        <f>IFERROR(VLOOKUP(A276,[3]soaBnafar!$A:$G,4,FALSE),0)</f>
        <v>0</v>
      </c>
      <c r="Q276">
        <f>IFERROR(VLOOKUP(A276,[3]soaBnafar!$A:$G,5,FALSE),0)</f>
        <v>0</v>
      </c>
      <c r="R276">
        <f>IFERROR(VLOOKUP(A276,[3]soaBnafar!$A:$G,6,FALSE),0)</f>
        <v>0</v>
      </c>
      <c r="S276">
        <f>IFERROR(VLOOKUP(A276,[3]soaBnafar!$A:$G,7,FALSE),0)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Não</v>
      </c>
      <c r="X276" t="str">
        <f t="shared" si="29"/>
        <v>Não</v>
      </c>
      <c r="Y276" t="str">
        <f t="shared" si="30"/>
        <v>Não</v>
      </c>
    </row>
    <row r="277" spans="1:25" x14ac:dyDescent="0.25">
      <c r="A277" s="5">
        <v>171370</v>
      </c>
      <c r="B277">
        <f>IFERROR(VLOOKUP(A277,[1]Monitoramento_Base_somente_disp!$A:$J,5,FALSE),0)</f>
        <v>4182</v>
      </c>
      <c r="C277">
        <f>IFERROR(VLOOKUP(A277,[1]Monitoramento_Base_somente_disp!$A:$J,6,FALSE),0)</f>
        <v>4330931</v>
      </c>
      <c r="D277">
        <f>IFERROR(VLOOKUP(A277,[1]Monitoramento_Base_somente_disp!$A:$J,7,FALSE),0)</f>
        <v>0</v>
      </c>
      <c r="E277">
        <f>IFERROR(VLOOKUP(A277,[1]Monitoramento_Base_somente_disp!$A:$J,8,FALSE),0)</f>
        <v>0</v>
      </c>
      <c r="F277">
        <f>IFERROR(VLOOKUP(A277,[1]Monitoramento_Base_somente_disp!$A:$J,9,FALSE),0)</f>
        <v>0</v>
      </c>
      <c r="G277">
        <f>IFERROR(VLOOKUP(A277,[1]Monitoramento_Base_somente_disp!$A:$J,10,FALSE),0)</f>
        <v>0</v>
      </c>
      <c r="H277">
        <f>IFERROR(VLOOKUP(A277,[2]webService!$A:$I,4,FALSE),0)</f>
        <v>0</v>
      </c>
      <c r="I277">
        <f>IFERROR(VLOOKUP(A277,[2]webService!$A:$I,5,FALSE),0)</f>
        <v>0</v>
      </c>
      <c r="J277">
        <f>IFERROR(VLOOKUP(A277,[2]webService!$A:$I,6,FALSE),0)</f>
        <v>0</v>
      </c>
      <c r="K277">
        <f>IFERROR(VLOOKUP(A277,[2]webService!$A:$I,7,FALSE),0)</f>
        <v>0</v>
      </c>
      <c r="L277">
        <f>IFERROR(VLOOKUP(A277,[2]webService!$A:$I,8,FALSE),0)</f>
        <v>0</v>
      </c>
      <c r="M277">
        <f>IFERROR(VLOOKUP(A277,[2]webService!$A:$I,9,FALSE),0)</f>
        <v>0</v>
      </c>
      <c r="N277">
        <f>IFERROR(VLOOKUP(A277,[3]soaBnafar!$A:$G,2,FALSE),0)</f>
        <v>0</v>
      </c>
      <c r="O277">
        <f>IFERROR(VLOOKUP(A277,[3]soaBnafar!$A:$G,3,FALSE),0)</f>
        <v>0</v>
      </c>
      <c r="P277">
        <f>IFERROR(VLOOKUP(A277,[3]soaBnafar!$A:$G,4,FALSE),0)</f>
        <v>0</v>
      </c>
      <c r="Q277">
        <f>IFERROR(VLOOKUP(A277,[3]soaBnafar!$A:$G,5,FALSE),0)</f>
        <v>0</v>
      </c>
      <c r="R277">
        <f>IFERROR(VLOOKUP(A277,[3]soaBnafar!$A:$G,6,FALSE),0)</f>
        <v>0</v>
      </c>
      <c r="S277">
        <f>IFERROR(VLOOKUP(A277,[3]soaBnafar!$A:$G,7,FALSE),0)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Não</v>
      </c>
      <c r="W277" t="str">
        <f t="shared" si="28"/>
        <v>Não</v>
      </c>
      <c r="X277" t="str">
        <f t="shared" si="29"/>
        <v>Não</v>
      </c>
      <c r="Y277" t="str">
        <f t="shared" si="30"/>
        <v>Não</v>
      </c>
    </row>
    <row r="278" spans="1:25" x14ac:dyDescent="0.25">
      <c r="A278" s="5">
        <v>171380</v>
      </c>
      <c r="B278">
        <f>IFERROR(VLOOKUP(A278,[1]Monitoramento_Base_somente_disp!$A:$J,5,FALSE),0)</f>
        <v>11524</v>
      </c>
      <c r="C278">
        <f>IFERROR(VLOOKUP(A278,[1]Monitoramento_Base_somente_disp!$A:$J,6,FALSE),0)</f>
        <v>1526317</v>
      </c>
      <c r="D278">
        <f>IFERROR(VLOOKUP(A278,[1]Monitoramento_Base_somente_disp!$A:$J,7,FALSE),0)</f>
        <v>0</v>
      </c>
      <c r="E278">
        <f>IFERROR(VLOOKUP(A278,[1]Monitoramento_Base_somente_disp!$A:$J,8,FALSE),0)</f>
        <v>0</v>
      </c>
      <c r="F278">
        <f>IFERROR(VLOOKUP(A278,[1]Monitoramento_Base_somente_disp!$A:$J,9,FALSE),0)</f>
        <v>0</v>
      </c>
      <c r="G278">
        <f>IFERROR(VLOOKUP(A278,[1]Monitoramento_Base_somente_disp!$A:$J,10,FALSE),0)</f>
        <v>0</v>
      </c>
      <c r="H278">
        <f>IFERROR(VLOOKUP(A278,[2]webService!$A:$I,4,FALSE),0)</f>
        <v>0</v>
      </c>
      <c r="I278">
        <f>IFERROR(VLOOKUP(A278,[2]webService!$A:$I,5,FALSE),0)</f>
        <v>0</v>
      </c>
      <c r="J278">
        <f>IFERROR(VLOOKUP(A278,[2]webService!$A:$I,6,FALSE),0)</f>
        <v>0</v>
      </c>
      <c r="K278">
        <f>IFERROR(VLOOKUP(A278,[2]webService!$A:$I,7,FALSE),0)</f>
        <v>0</v>
      </c>
      <c r="L278">
        <f>IFERROR(VLOOKUP(A278,[2]webService!$A:$I,8,FALSE),0)</f>
        <v>0</v>
      </c>
      <c r="M278">
        <f>IFERROR(VLOOKUP(A278,[2]webService!$A:$I,9,FALSE),0)</f>
        <v>0</v>
      </c>
      <c r="N278">
        <f>IFERROR(VLOOKUP(A278,[3]soaBnafar!$A:$G,2,FALSE),0)</f>
        <v>0</v>
      </c>
      <c r="O278">
        <f>IFERROR(VLOOKUP(A278,[3]soaBnafar!$A:$G,3,FALSE),0)</f>
        <v>0</v>
      </c>
      <c r="P278">
        <f>IFERROR(VLOOKUP(A278,[3]soaBnafar!$A:$G,4,FALSE),0)</f>
        <v>0</v>
      </c>
      <c r="Q278">
        <f>IFERROR(VLOOKUP(A278,[3]soaBnafar!$A:$G,5,FALSE),0)</f>
        <v>0</v>
      </c>
      <c r="R278">
        <f>IFERROR(VLOOKUP(A278,[3]soaBnafar!$A:$G,6,FALSE),0)</f>
        <v>0</v>
      </c>
      <c r="S278">
        <f>IFERROR(VLOOKUP(A278,[3]soaBnafar!$A:$G,7,FALSE),0)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Não</v>
      </c>
      <c r="W278" t="str">
        <f t="shared" si="28"/>
        <v>Não</v>
      </c>
      <c r="X278" t="str">
        <f t="shared" si="29"/>
        <v>Não</v>
      </c>
      <c r="Y278" t="str">
        <f t="shared" si="30"/>
        <v>Não</v>
      </c>
    </row>
    <row r="279" spans="1:25" x14ac:dyDescent="0.25">
      <c r="A279" s="5">
        <v>171395</v>
      </c>
      <c r="B279">
        <f>IFERROR(VLOOKUP(A279,[1]Monitoramento_Base_somente_disp!$A:$J,5,FALSE),0)</f>
        <v>23136</v>
      </c>
      <c r="C279">
        <f>IFERROR(VLOOKUP(A279,[1]Monitoramento_Base_somente_disp!$A:$J,6,FALSE),0)</f>
        <v>3003608</v>
      </c>
      <c r="D279">
        <f>IFERROR(VLOOKUP(A279,[1]Monitoramento_Base_somente_disp!$A:$J,7,FALSE),0)</f>
        <v>0</v>
      </c>
      <c r="E279">
        <f>IFERROR(VLOOKUP(A279,[1]Monitoramento_Base_somente_disp!$A:$J,8,FALSE),0)</f>
        <v>0</v>
      </c>
      <c r="F279">
        <f>IFERROR(VLOOKUP(A279,[1]Monitoramento_Base_somente_disp!$A:$J,9,FALSE),0)</f>
        <v>0</v>
      </c>
      <c r="G279">
        <f>IFERROR(VLOOKUP(A279,[1]Monitoramento_Base_somente_disp!$A:$J,10,FALSE),0)</f>
        <v>0</v>
      </c>
      <c r="H279">
        <f>IFERROR(VLOOKUP(A279,[2]webService!$A:$I,4,FALSE),0)</f>
        <v>0</v>
      </c>
      <c r="I279">
        <f>IFERROR(VLOOKUP(A279,[2]webService!$A:$I,5,FALSE),0)</f>
        <v>0</v>
      </c>
      <c r="J279">
        <f>IFERROR(VLOOKUP(A279,[2]webService!$A:$I,6,FALSE),0)</f>
        <v>0</v>
      </c>
      <c r="K279">
        <f>IFERROR(VLOOKUP(A279,[2]webService!$A:$I,7,FALSE),0)</f>
        <v>0</v>
      </c>
      <c r="L279">
        <f>IFERROR(VLOOKUP(A279,[2]webService!$A:$I,8,FALSE),0)</f>
        <v>0</v>
      </c>
      <c r="M279">
        <f>IFERROR(VLOOKUP(A279,[2]webService!$A:$I,9,FALSE),0)</f>
        <v>0</v>
      </c>
      <c r="N279">
        <f>IFERROR(VLOOKUP(A279,[3]soaBnafar!$A:$G,2,FALSE),0)</f>
        <v>0</v>
      </c>
      <c r="O279">
        <f>IFERROR(VLOOKUP(A279,[3]soaBnafar!$A:$G,3,FALSE),0)</f>
        <v>0</v>
      </c>
      <c r="P279">
        <f>IFERROR(VLOOKUP(A279,[3]soaBnafar!$A:$G,4,FALSE),0)</f>
        <v>0</v>
      </c>
      <c r="Q279">
        <f>IFERROR(VLOOKUP(A279,[3]soaBnafar!$A:$G,5,FALSE),0)</f>
        <v>0</v>
      </c>
      <c r="R279">
        <f>IFERROR(VLOOKUP(A279,[3]soaBnafar!$A:$G,6,FALSE),0)</f>
        <v>0</v>
      </c>
      <c r="S279">
        <f>IFERROR(VLOOKUP(A279,[3]soaBnafar!$A:$G,7,FALSE),0)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Não</v>
      </c>
      <c r="W279" t="str">
        <f t="shared" si="28"/>
        <v>Não</v>
      </c>
      <c r="X279" t="str">
        <f t="shared" si="29"/>
        <v>Não</v>
      </c>
      <c r="Y279" t="str">
        <f t="shared" si="30"/>
        <v>Não</v>
      </c>
    </row>
    <row r="280" spans="1:25" x14ac:dyDescent="0.25">
      <c r="A280" s="5">
        <v>171430</v>
      </c>
      <c r="B280">
        <f>IFERROR(VLOOKUP(A280,[1]Monitoramento_Base_somente_disp!$A:$J,5,FALSE),0)</f>
        <v>14510</v>
      </c>
      <c r="C280">
        <f>IFERROR(VLOOKUP(A280,[1]Monitoramento_Base_somente_disp!$A:$J,6,FALSE),0)</f>
        <v>4410732</v>
      </c>
      <c r="D280">
        <f>IFERROR(VLOOKUP(A280,[1]Monitoramento_Base_somente_disp!$A:$J,7,FALSE),0)</f>
        <v>0</v>
      </c>
      <c r="E280">
        <f>IFERROR(VLOOKUP(A280,[1]Monitoramento_Base_somente_disp!$A:$J,8,FALSE),0)</f>
        <v>0</v>
      </c>
      <c r="F280">
        <f>IFERROR(VLOOKUP(A280,[1]Monitoramento_Base_somente_disp!$A:$J,9,FALSE),0)</f>
        <v>0</v>
      </c>
      <c r="G280">
        <f>IFERROR(VLOOKUP(A280,[1]Monitoramento_Base_somente_disp!$A:$J,10,FALSE),0)</f>
        <v>0</v>
      </c>
      <c r="H280">
        <f>IFERROR(VLOOKUP(A280,[2]webService!$A:$I,4,FALSE),0)</f>
        <v>0</v>
      </c>
      <c r="I280">
        <f>IFERROR(VLOOKUP(A280,[2]webService!$A:$I,5,FALSE),0)</f>
        <v>0</v>
      </c>
      <c r="J280">
        <f>IFERROR(VLOOKUP(A280,[2]webService!$A:$I,6,FALSE),0)</f>
        <v>0</v>
      </c>
      <c r="K280">
        <f>IFERROR(VLOOKUP(A280,[2]webService!$A:$I,7,FALSE),0)</f>
        <v>0</v>
      </c>
      <c r="L280">
        <f>IFERROR(VLOOKUP(A280,[2]webService!$A:$I,8,FALSE),0)</f>
        <v>0</v>
      </c>
      <c r="M280">
        <f>IFERROR(VLOOKUP(A280,[2]webService!$A:$I,9,FALSE),0)</f>
        <v>0</v>
      </c>
      <c r="N280">
        <f>IFERROR(VLOOKUP(A280,[3]soaBnafar!$A:$G,2,FALSE),0)</f>
        <v>0</v>
      </c>
      <c r="O280">
        <f>IFERROR(VLOOKUP(A280,[3]soaBnafar!$A:$G,3,FALSE),0)</f>
        <v>0</v>
      </c>
      <c r="P280">
        <f>IFERROR(VLOOKUP(A280,[3]soaBnafar!$A:$G,4,FALSE),0)</f>
        <v>0</v>
      </c>
      <c r="Q280">
        <f>IFERROR(VLOOKUP(A280,[3]soaBnafar!$A:$G,5,FALSE),0)</f>
        <v>0</v>
      </c>
      <c r="R280">
        <f>IFERROR(VLOOKUP(A280,[3]soaBnafar!$A:$G,6,FALSE),0)</f>
        <v>0</v>
      </c>
      <c r="S280">
        <f>IFERROR(VLOOKUP(A280,[3]soaBnafar!$A:$G,7,FALSE),0)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Não</v>
      </c>
      <c r="W280" t="str">
        <f t="shared" si="28"/>
        <v>Não</v>
      </c>
      <c r="X280" t="str">
        <f t="shared" si="29"/>
        <v>Não</v>
      </c>
      <c r="Y280" t="str">
        <f t="shared" si="30"/>
        <v>Não</v>
      </c>
    </row>
    <row r="281" spans="1:25" x14ac:dyDescent="0.25">
      <c r="A281" s="5">
        <v>171488</v>
      </c>
      <c r="B281">
        <f>IFERROR(VLOOKUP(A281,[1]Monitoramento_Base_somente_disp!$A:$J,5,FALSE),0)</f>
        <v>61415</v>
      </c>
      <c r="C281">
        <f>IFERROR(VLOOKUP(A281,[1]Monitoramento_Base_somente_disp!$A:$J,6,FALSE),0)</f>
        <v>6022796</v>
      </c>
      <c r="D281">
        <f>IFERROR(VLOOKUP(A281,[1]Monitoramento_Base_somente_disp!$A:$J,7,FALSE),0)</f>
        <v>0</v>
      </c>
      <c r="E281">
        <f>IFERROR(VLOOKUP(A281,[1]Monitoramento_Base_somente_disp!$A:$J,8,FALSE),0)</f>
        <v>0</v>
      </c>
      <c r="F281">
        <f>IFERROR(VLOOKUP(A281,[1]Monitoramento_Base_somente_disp!$A:$J,9,FALSE),0)</f>
        <v>0</v>
      </c>
      <c r="G281">
        <f>IFERROR(VLOOKUP(A281,[1]Monitoramento_Base_somente_disp!$A:$J,10,FALSE),0)</f>
        <v>0</v>
      </c>
      <c r="H281">
        <f>IFERROR(VLOOKUP(A281,[2]webService!$A:$I,4,FALSE),0)</f>
        <v>0</v>
      </c>
      <c r="I281">
        <f>IFERROR(VLOOKUP(A281,[2]webService!$A:$I,5,FALSE),0)</f>
        <v>0</v>
      </c>
      <c r="J281">
        <f>IFERROR(VLOOKUP(A281,[2]webService!$A:$I,6,FALSE),0)</f>
        <v>0</v>
      </c>
      <c r="K281">
        <f>IFERROR(VLOOKUP(A281,[2]webService!$A:$I,7,FALSE),0)</f>
        <v>0</v>
      </c>
      <c r="L281">
        <f>IFERROR(VLOOKUP(A281,[2]webService!$A:$I,8,FALSE),0)</f>
        <v>0</v>
      </c>
      <c r="M281">
        <f>IFERROR(VLOOKUP(A281,[2]webService!$A:$I,9,FALSE),0)</f>
        <v>0</v>
      </c>
      <c r="N281">
        <f>IFERROR(VLOOKUP(A281,[3]soaBnafar!$A:$G,2,FALSE),0)</f>
        <v>0</v>
      </c>
      <c r="O281">
        <f>IFERROR(VLOOKUP(A281,[3]soaBnafar!$A:$G,3,FALSE),0)</f>
        <v>0</v>
      </c>
      <c r="P281">
        <f>IFERROR(VLOOKUP(A281,[3]soaBnafar!$A:$G,4,FALSE),0)</f>
        <v>0</v>
      </c>
      <c r="Q281">
        <f>IFERROR(VLOOKUP(A281,[3]soaBnafar!$A:$G,5,FALSE),0)</f>
        <v>0</v>
      </c>
      <c r="R281">
        <f>IFERROR(VLOOKUP(A281,[3]soaBnafar!$A:$G,6,FALSE),0)</f>
        <v>0</v>
      </c>
      <c r="S281">
        <f>IFERROR(VLOOKUP(A281,[3]soaBnafar!$A:$G,7,FALSE),0)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Não</v>
      </c>
      <c r="W281" t="str">
        <f t="shared" si="28"/>
        <v>Não</v>
      </c>
      <c r="X281" t="str">
        <f t="shared" si="29"/>
        <v>Não</v>
      </c>
      <c r="Y281" t="str">
        <f t="shared" si="30"/>
        <v>Não</v>
      </c>
    </row>
    <row r="282" spans="1:25" x14ac:dyDescent="0.25">
      <c r="A282" s="5">
        <v>171500</v>
      </c>
      <c r="B282">
        <f>IFERROR(VLOOKUP(A282,[1]Monitoramento_Base_somente_disp!$A:$J,5,FALSE),0)</f>
        <v>23004</v>
      </c>
      <c r="C282">
        <f>IFERROR(VLOOKUP(A282,[1]Monitoramento_Base_somente_disp!$A:$J,6,FALSE),0)</f>
        <v>5380326</v>
      </c>
      <c r="D282">
        <f>IFERROR(VLOOKUP(A282,[1]Monitoramento_Base_somente_disp!$A:$J,7,FALSE),0)</f>
        <v>0</v>
      </c>
      <c r="E282">
        <f>IFERROR(VLOOKUP(A282,[1]Monitoramento_Base_somente_disp!$A:$J,8,FALSE),0)</f>
        <v>0</v>
      </c>
      <c r="F282">
        <f>IFERROR(VLOOKUP(A282,[1]Monitoramento_Base_somente_disp!$A:$J,9,FALSE),0)</f>
        <v>0</v>
      </c>
      <c r="G282">
        <f>IFERROR(VLOOKUP(A282,[1]Monitoramento_Base_somente_disp!$A:$J,10,FALSE),0)</f>
        <v>0</v>
      </c>
      <c r="H282">
        <f>IFERROR(VLOOKUP(A282,[2]webService!$A:$I,4,FALSE),0)</f>
        <v>0</v>
      </c>
      <c r="I282">
        <f>IFERROR(VLOOKUP(A282,[2]webService!$A:$I,5,FALSE),0)</f>
        <v>0</v>
      </c>
      <c r="J282">
        <f>IFERROR(VLOOKUP(A282,[2]webService!$A:$I,6,FALSE),0)</f>
        <v>0</v>
      </c>
      <c r="K282">
        <f>IFERROR(VLOOKUP(A282,[2]webService!$A:$I,7,FALSE),0)</f>
        <v>0</v>
      </c>
      <c r="L282">
        <f>IFERROR(VLOOKUP(A282,[2]webService!$A:$I,8,FALSE),0)</f>
        <v>0</v>
      </c>
      <c r="M282">
        <f>IFERROR(VLOOKUP(A282,[2]webService!$A:$I,9,FALSE),0)</f>
        <v>0</v>
      </c>
      <c r="N282">
        <f>IFERROR(VLOOKUP(A282,[3]soaBnafar!$A:$G,2,FALSE),0)</f>
        <v>0</v>
      </c>
      <c r="O282">
        <f>IFERROR(VLOOKUP(A282,[3]soaBnafar!$A:$G,3,FALSE),0)</f>
        <v>0</v>
      </c>
      <c r="P282">
        <f>IFERROR(VLOOKUP(A282,[3]soaBnafar!$A:$G,4,FALSE),0)</f>
        <v>0</v>
      </c>
      <c r="Q282">
        <f>IFERROR(VLOOKUP(A282,[3]soaBnafar!$A:$G,5,FALSE),0)</f>
        <v>0</v>
      </c>
      <c r="R282">
        <f>IFERROR(VLOOKUP(A282,[3]soaBnafar!$A:$G,6,FALSE),0)</f>
        <v>0</v>
      </c>
      <c r="S282">
        <f>IFERROR(VLOOKUP(A282,[3]soaBnafar!$A:$G,7,FALSE),0)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Não</v>
      </c>
      <c r="W282" t="str">
        <f t="shared" si="28"/>
        <v>Não</v>
      </c>
      <c r="X282" t="str">
        <f t="shared" si="29"/>
        <v>Não</v>
      </c>
      <c r="Y282" t="str">
        <f t="shared" si="30"/>
        <v>Não</v>
      </c>
    </row>
    <row r="283" spans="1:25" x14ac:dyDescent="0.25">
      <c r="A283" s="5">
        <v>171510</v>
      </c>
      <c r="B283">
        <f>IFERROR(VLOOKUP(A283,[1]Monitoramento_Base_somente_disp!$A:$J,5,FALSE),0)</f>
        <v>939</v>
      </c>
      <c r="C283">
        <f>IFERROR(VLOOKUP(A283,[1]Monitoramento_Base_somente_disp!$A:$J,6,FALSE),0)</f>
        <v>594868</v>
      </c>
      <c r="D283">
        <f>IFERROR(VLOOKUP(A283,[1]Monitoramento_Base_somente_disp!$A:$J,7,FALSE),0)</f>
        <v>0</v>
      </c>
      <c r="E283">
        <f>IFERROR(VLOOKUP(A283,[1]Monitoramento_Base_somente_disp!$A:$J,8,FALSE),0)</f>
        <v>0</v>
      </c>
      <c r="F283">
        <f>IFERROR(VLOOKUP(A283,[1]Monitoramento_Base_somente_disp!$A:$J,9,FALSE),0)</f>
        <v>0</v>
      </c>
      <c r="G283">
        <f>IFERROR(VLOOKUP(A283,[1]Monitoramento_Base_somente_disp!$A:$J,10,FALSE),0)</f>
        <v>0</v>
      </c>
      <c r="H283">
        <f>IFERROR(VLOOKUP(A283,[2]webService!$A:$I,4,FALSE),0)</f>
        <v>0</v>
      </c>
      <c r="I283">
        <f>IFERROR(VLOOKUP(A283,[2]webService!$A:$I,5,FALSE),0)</f>
        <v>0</v>
      </c>
      <c r="J283">
        <f>IFERROR(VLOOKUP(A283,[2]webService!$A:$I,6,FALSE),0)</f>
        <v>0</v>
      </c>
      <c r="K283">
        <f>IFERROR(VLOOKUP(A283,[2]webService!$A:$I,7,FALSE),0)</f>
        <v>0</v>
      </c>
      <c r="L283">
        <f>IFERROR(VLOOKUP(A283,[2]webService!$A:$I,8,FALSE),0)</f>
        <v>0</v>
      </c>
      <c r="M283">
        <f>IFERROR(VLOOKUP(A283,[2]webService!$A:$I,9,FALSE),0)</f>
        <v>0</v>
      </c>
      <c r="N283">
        <f>IFERROR(VLOOKUP(A283,[3]soaBnafar!$A:$G,2,FALSE),0)</f>
        <v>0</v>
      </c>
      <c r="O283">
        <f>IFERROR(VLOOKUP(A283,[3]soaBnafar!$A:$G,3,FALSE),0)</f>
        <v>0</v>
      </c>
      <c r="P283">
        <f>IFERROR(VLOOKUP(A283,[3]soaBnafar!$A:$G,4,FALSE),0)</f>
        <v>0</v>
      </c>
      <c r="Q283">
        <f>IFERROR(VLOOKUP(A283,[3]soaBnafar!$A:$G,5,FALSE),0)</f>
        <v>0</v>
      </c>
      <c r="R283">
        <f>IFERROR(VLOOKUP(A283,[3]soaBnafar!$A:$G,6,FALSE),0)</f>
        <v>0</v>
      </c>
      <c r="S283">
        <f>IFERROR(VLOOKUP(A283,[3]soaBnafar!$A:$G,7,FALSE),0)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Não</v>
      </c>
      <c r="W283" t="str">
        <f t="shared" si="28"/>
        <v>Não</v>
      </c>
      <c r="X283" t="str">
        <f t="shared" si="29"/>
        <v>Não</v>
      </c>
      <c r="Y283" t="str">
        <f t="shared" si="30"/>
        <v>Não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2792664</v>
      </c>
      <c r="D284">
        <f>IFERROR(VLOOKUP(A284,[1]Monitoramento_Base_somente_disp!$A:$J,7,FALSE),0)</f>
        <v>0</v>
      </c>
      <c r="E284">
        <f>IFERROR(VLOOKUP(A284,[1]Monitoramento_Base_somente_disp!$A:$J,8,FALSE),0)</f>
        <v>0</v>
      </c>
      <c r="F284">
        <f>IFERROR(VLOOKUP(A284,[1]Monitoramento_Base_somente_disp!$A:$J,9,FALSE),0)</f>
        <v>0</v>
      </c>
      <c r="G284">
        <f>IFERROR(VLOOKUP(A284,[1]Monitoramento_Base_somente_disp!$A:$J,10,FALSE),0)</f>
        <v>0</v>
      </c>
      <c r="H284">
        <f>IFERROR(VLOOKUP(A284,[2]webService!$A:$I,4,FALSE),0)</f>
        <v>0</v>
      </c>
      <c r="I284">
        <f>IFERROR(VLOOKUP(A284,[2]webService!$A:$I,5,FALSE),0)</f>
        <v>0</v>
      </c>
      <c r="J284">
        <f>IFERROR(VLOOKUP(A284,[2]webService!$A:$I,6,FALSE),0)</f>
        <v>0</v>
      </c>
      <c r="K284">
        <f>IFERROR(VLOOKUP(A284,[2]webService!$A:$I,7,FALSE),0)</f>
        <v>0</v>
      </c>
      <c r="L284">
        <f>IFERROR(VLOOKUP(A284,[2]webService!$A:$I,8,FALSE),0)</f>
        <v>0</v>
      </c>
      <c r="M284">
        <f>IFERROR(VLOOKUP(A284,[2]webService!$A:$I,9,FALSE),0)</f>
        <v>0</v>
      </c>
      <c r="N284">
        <f>IFERROR(VLOOKUP(A284,[3]soaBnafar!$A:$G,2,FALSE),0)</f>
        <v>0</v>
      </c>
      <c r="O284">
        <f>IFERROR(VLOOKUP(A284,[3]soaBnafar!$A:$G,3,FALSE),0)</f>
        <v>0</v>
      </c>
      <c r="P284">
        <f>IFERROR(VLOOKUP(A284,[3]soaBnafar!$A:$G,4,FALSE),0)</f>
        <v>0</v>
      </c>
      <c r="Q284">
        <f>IFERROR(VLOOKUP(A284,[3]soaBnafar!$A:$G,5,FALSE),0)</f>
        <v>0</v>
      </c>
      <c r="R284">
        <f>IFERROR(VLOOKUP(A284,[3]soaBnafar!$A:$G,6,FALSE),0)</f>
        <v>0</v>
      </c>
      <c r="S284">
        <f>IFERROR(VLOOKUP(A284,[3]soaBnafar!$A:$G,7,FALSE),0)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Não</v>
      </c>
      <c r="W284" t="str">
        <f t="shared" si="28"/>
        <v>Não</v>
      </c>
      <c r="X284" t="str">
        <f t="shared" si="29"/>
        <v>Não</v>
      </c>
      <c r="Y284" t="str">
        <f t="shared" si="30"/>
        <v>Não</v>
      </c>
    </row>
    <row r="285" spans="1:25" x14ac:dyDescent="0.25">
      <c r="A285" s="5">
        <v>171570</v>
      </c>
      <c r="B285">
        <f>IFERROR(VLOOKUP(A285,[1]Monitoramento_Base_somente_disp!$A:$J,5,FALSE),0)</f>
        <v>17153</v>
      </c>
      <c r="C285">
        <f>IFERROR(VLOOKUP(A285,[1]Monitoramento_Base_somente_disp!$A:$J,6,FALSE),0)</f>
        <v>10526649</v>
      </c>
      <c r="D285">
        <f>IFERROR(VLOOKUP(A285,[1]Monitoramento_Base_somente_disp!$A:$J,7,FALSE),0)</f>
        <v>0</v>
      </c>
      <c r="E285">
        <f>IFERROR(VLOOKUP(A285,[1]Monitoramento_Base_somente_disp!$A:$J,8,FALSE),0)</f>
        <v>0</v>
      </c>
      <c r="F285">
        <f>IFERROR(VLOOKUP(A285,[1]Monitoramento_Base_somente_disp!$A:$J,9,FALSE),0)</f>
        <v>0</v>
      </c>
      <c r="G285">
        <f>IFERROR(VLOOKUP(A285,[1]Monitoramento_Base_somente_disp!$A:$J,10,FALSE),0)</f>
        <v>0</v>
      </c>
      <c r="H285">
        <f>IFERROR(VLOOKUP(A285,[2]webService!$A:$I,4,FALSE),0)</f>
        <v>0</v>
      </c>
      <c r="I285">
        <f>IFERROR(VLOOKUP(A285,[2]webService!$A:$I,5,FALSE),0)</f>
        <v>0</v>
      </c>
      <c r="J285">
        <f>IFERROR(VLOOKUP(A285,[2]webService!$A:$I,6,FALSE),0)</f>
        <v>0</v>
      </c>
      <c r="K285">
        <f>IFERROR(VLOOKUP(A285,[2]webService!$A:$I,7,FALSE),0)</f>
        <v>0</v>
      </c>
      <c r="L285">
        <f>IFERROR(VLOOKUP(A285,[2]webService!$A:$I,8,FALSE),0)</f>
        <v>0</v>
      </c>
      <c r="M285">
        <f>IFERROR(VLOOKUP(A285,[2]webService!$A:$I,9,FALSE),0)</f>
        <v>0</v>
      </c>
      <c r="N285">
        <f>IFERROR(VLOOKUP(A285,[3]soaBnafar!$A:$G,2,FALSE),0)</f>
        <v>0</v>
      </c>
      <c r="O285">
        <f>IFERROR(VLOOKUP(A285,[3]soaBnafar!$A:$G,3,FALSE),0)</f>
        <v>0</v>
      </c>
      <c r="P285">
        <f>IFERROR(VLOOKUP(A285,[3]soaBnafar!$A:$G,4,FALSE),0)</f>
        <v>0</v>
      </c>
      <c r="Q285">
        <f>IFERROR(VLOOKUP(A285,[3]soaBnafar!$A:$G,5,FALSE),0)</f>
        <v>0</v>
      </c>
      <c r="R285">
        <f>IFERROR(VLOOKUP(A285,[3]soaBnafar!$A:$G,6,FALSE),0)</f>
        <v>0</v>
      </c>
      <c r="S285">
        <f>IFERROR(VLOOKUP(A285,[3]soaBnafar!$A:$G,7,FALSE),0)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Não</v>
      </c>
      <c r="W285" t="str">
        <f t="shared" si="28"/>
        <v>Não</v>
      </c>
      <c r="X285" t="str">
        <f t="shared" si="29"/>
        <v>Não</v>
      </c>
      <c r="Y285" t="str">
        <f t="shared" si="30"/>
        <v>Não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3973754</v>
      </c>
      <c r="D286">
        <f>IFERROR(VLOOKUP(A286,[1]Monitoramento_Base_somente_disp!$A:$J,7,FALSE),0)</f>
        <v>0</v>
      </c>
      <c r="E286">
        <f>IFERROR(VLOOKUP(A286,[1]Monitoramento_Base_somente_disp!$A:$J,8,FALSE),0)</f>
        <v>0</v>
      </c>
      <c r="F286">
        <f>IFERROR(VLOOKUP(A286,[1]Monitoramento_Base_somente_disp!$A:$J,9,FALSE),0)</f>
        <v>0</v>
      </c>
      <c r="G286">
        <f>IFERROR(VLOOKUP(A286,[1]Monitoramento_Base_somente_disp!$A:$J,10,FALSE),0)</f>
        <v>0</v>
      </c>
      <c r="H286">
        <f>IFERROR(VLOOKUP(A286,[2]webService!$A:$I,4,FALSE),0)</f>
        <v>0</v>
      </c>
      <c r="I286">
        <f>IFERROR(VLOOKUP(A286,[2]webService!$A:$I,5,FALSE),0)</f>
        <v>0</v>
      </c>
      <c r="J286">
        <f>IFERROR(VLOOKUP(A286,[2]webService!$A:$I,6,FALSE),0)</f>
        <v>0</v>
      </c>
      <c r="K286">
        <f>IFERROR(VLOOKUP(A286,[2]webService!$A:$I,7,FALSE),0)</f>
        <v>0</v>
      </c>
      <c r="L286">
        <f>IFERROR(VLOOKUP(A286,[2]webService!$A:$I,8,FALSE),0)</f>
        <v>0</v>
      </c>
      <c r="M286">
        <f>IFERROR(VLOOKUP(A286,[2]webService!$A:$I,9,FALSE),0)</f>
        <v>0</v>
      </c>
      <c r="N286">
        <f>IFERROR(VLOOKUP(A286,[3]soaBnafar!$A:$G,2,FALSE),0)</f>
        <v>0</v>
      </c>
      <c r="O286">
        <f>IFERROR(VLOOKUP(A286,[3]soaBnafar!$A:$G,3,FALSE),0)</f>
        <v>0</v>
      </c>
      <c r="P286">
        <f>IFERROR(VLOOKUP(A286,[3]soaBnafar!$A:$G,4,FALSE),0)</f>
        <v>0</v>
      </c>
      <c r="Q286">
        <f>IFERROR(VLOOKUP(A286,[3]soaBnafar!$A:$G,5,FALSE),0)</f>
        <v>0</v>
      </c>
      <c r="R286">
        <f>IFERROR(VLOOKUP(A286,[3]soaBnafar!$A:$G,6,FALSE),0)</f>
        <v>0</v>
      </c>
      <c r="S286">
        <f>IFERROR(VLOOKUP(A286,[3]soaBnafar!$A:$G,7,FALSE),0)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Não</v>
      </c>
      <c r="X286" t="str">
        <f t="shared" si="29"/>
        <v>Não</v>
      </c>
      <c r="Y286" t="str">
        <f t="shared" si="30"/>
        <v>Não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479768</v>
      </c>
      <c r="D287">
        <f>IFERROR(VLOOKUP(A287,[1]Monitoramento_Base_somente_disp!$A:$J,7,FALSE),0)</f>
        <v>0</v>
      </c>
      <c r="E287">
        <f>IFERROR(VLOOKUP(A287,[1]Monitoramento_Base_somente_disp!$A:$J,8,FALSE),0)</f>
        <v>0</v>
      </c>
      <c r="F287">
        <f>IFERROR(VLOOKUP(A287,[1]Monitoramento_Base_somente_disp!$A:$J,9,FALSE),0)</f>
        <v>0</v>
      </c>
      <c r="G287">
        <f>IFERROR(VLOOKUP(A287,[1]Monitoramento_Base_somente_disp!$A:$J,10,FALSE),0)</f>
        <v>0</v>
      </c>
      <c r="H287">
        <f>IFERROR(VLOOKUP(A287,[2]webService!$A:$I,4,FALSE),0)</f>
        <v>0</v>
      </c>
      <c r="I287">
        <f>IFERROR(VLOOKUP(A287,[2]webService!$A:$I,5,FALSE),0)</f>
        <v>0</v>
      </c>
      <c r="J287">
        <f>IFERROR(VLOOKUP(A287,[2]webService!$A:$I,6,FALSE),0)</f>
        <v>0</v>
      </c>
      <c r="K287">
        <f>IFERROR(VLOOKUP(A287,[2]webService!$A:$I,7,FALSE),0)</f>
        <v>0</v>
      </c>
      <c r="L287">
        <f>IFERROR(VLOOKUP(A287,[2]webService!$A:$I,8,FALSE),0)</f>
        <v>0</v>
      </c>
      <c r="M287">
        <f>IFERROR(VLOOKUP(A287,[2]webService!$A:$I,9,FALSE),0)</f>
        <v>0</v>
      </c>
      <c r="N287">
        <f>IFERROR(VLOOKUP(A287,[3]soaBnafar!$A:$G,2,FALSE),0)</f>
        <v>0</v>
      </c>
      <c r="O287">
        <f>IFERROR(VLOOKUP(A287,[3]soaBnafar!$A:$G,3,FALSE),0)</f>
        <v>0</v>
      </c>
      <c r="P287">
        <f>IFERROR(VLOOKUP(A287,[3]soaBnafar!$A:$G,4,FALSE),0)</f>
        <v>0</v>
      </c>
      <c r="Q287">
        <f>IFERROR(VLOOKUP(A287,[3]soaBnafar!$A:$G,5,FALSE),0)</f>
        <v>0</v>
      </c>
      <c r="R287">
        <f>IFERROR(VLOOKUP(A287,[3]soaBnafar!$A:$G,6,FALSE),0)</f>
        <v>0</v>
      </c>
      <c r="S287">
        <f>IFERROR(VLOOKUP(A287,[3]soaBnafar!$A:$G,7,FALSE),0)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Não</v>
      </c>
      <c r="X287" t="str">
        <f t="shared" si="29"/>
        <v>Não</v>
      </c>
      <c r="Y287" t="str">
        <f t="shared" si="30"/>
        <v>Não</v>
      </c>
    </row>
    <row r="288" spans="1:25" x14ac:dyDescent="0.25">
      <c r="A288" s="5">
        <v>171670</v>
      </c>
      <c r="B288">
        <f>IFERROR(VLOOKUP(A288,[1]Monitoramento_Base_somente_disp!$A:$J,5,FALSE),0)</f>
        <v>12210</v>
      </c>
      <c r="C288">
        <f>IFERROR(VLOOKUP(A288,[1]Monitoramento_Base_somente_disp!$A:$J,6,FALSE),0)</f>
        <v>2295392</v>
      </c>
      <c r="D288">
        <f>IFERROR(VLOOKUP(A288,[1]Monitoramento_Base_somente_disp!$A:$J,7,FALSE),0)</f>
        <v>0</v>
      </c>
      <c r="E288">
        <f>IFERROR(VLOOKUP(A288,[1]Monitoramento_Base_somente_disp!$A:$J,8,FALSE),0)</f>
        <v>0</v>
      </c>
      <c r="F288">
        <f>IFERROR(VLOOKUP(A288,[1]Monitoramento_Base_somente_disp!$A:$J,9,FALSE),0)</f>
        <v>0</v>
      </c>
      <c r="G288">
        <f>IFERROR(VLOOKUP(A288,[1]Monitoramento_Base_somente_disp!$A:$J,10,FALSE),0)</f>
        <v>0</v>
      </c>
      <c r="H288">
        <f>IFERROR(VLOOKUP(A288,[2]webService!$A:$I,4,FALSE),0)</f>
        <v>0</v>
      </c>
      <c r="I288">
        <f>IFERROR(VLOOKUP(A288,[2]webService!$A:$I,5,FALSE),0)</f>
        <v>0</v>
      </c>
      <c r="J288">
        <f>IFERROR(VLOOKUP(A288,[2]webService!$A:$I,6,FALSE),0)</f>
        <v>0</v>
      </c>
      <c r="K288">
        <f>IFERROR(VLOOKUP(A288,[2]webService!$A:$I,7,FALSE),0)</f>
        <v>0</v>
      </c>
      <c r="L288">
        <f>IFERROR(VLOOKUP(A288,[2]webService!$A:$I,8,FALSE),0)</f>
        <v>0</v>
      </c>
      <c r="M288">
        <f>IFERROR(VLOOKUP(A288,[2]webService!$A:$I,9,FALSE),0)</f>
        <v>0</v>
      </c>
      <c r="N288">
        <f>IFERROR(VLOOKUP(A288,[3]soaBnafar!$A:$G,2,FALSE),0)</f>
        <v>0</v>
      </c>
      <c r="O288">
        <f>IFERROR(VLOOKUP(A288,[3]soaBnafar!$A:$G,3,FALSE),0)</f>
        <v>0</v>
      </c>
      <c r="P288">
        <f>IFERROR(VLOOKUP(A288,[3]soaBnafar!$A:$G,4,FALSE),0)</f>
        <v>0</v>
      </c>
      <c r="Q288">
        <f>IFERROR(VLOOKUP(A288,[3]soaBnafar!$A:$G,5,FALSE),0)</f>
        <v>0</v>
      </c>
      <c r="R288">
        <f>IFERROR(VLOOKUP(A288,[3]soaBnafar!$A:$G,6,FALSE),0)</f>
        <v>0</v>
      </c>
      <c r="S288">
        <f>IFERROR(VLOOKUP(A288,[3]soaBnafar!$A:$G,7,FALSE),0)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Não</v>
      </c>
      <c r="W288" t="str">
        <f t="shared" si="28"/>
        <v>Não</v>
      </c>
      <c r="X288" t="str">
        <f t="shared" si="29"/>
        <v>Não</v>
      </c>
      <c r="Y288" t="str">
        <f t="shared" si="30"/>
        <v>Não</v>
      </c>
    </row>
    <row r="289" spans="1:25" x14ac:dyDescent="0.25">
      <c r="A289" s="5">
        <v>171700</v>
      </c>
      <c r="B289">
        <f>IFERROR(VLOOKUP(A289,[1]Monitoramento_Base_somente_disp!$A:$J,5,FALSE),0)</f>
        <v>14808</v>
      </c>
      <c r="C289">
        <f>IFERROR(VLOOKUP(A289,[1]Monitoramento_Base_somente_disp!$A:$J,6,FALSE),0)</f>
        <v>3042168</v>
      </c>
      <c r="D289">
        <f>IFERROR(VLOOKUP(A289,[1]Monitoramento_Base_somente_disp!$A:$J,7,FALSE),0)</f>
        <v>0</v>
      </c>
      <c r="E289">
        <f>IFERROR(VLOOKUP(A289,[1]Monitoramento_Base_somente_disp!$A:$J,8,FALSE),0)</f>
        <v>0</v>
      </c>
      <c r="F289">
        <f>IFERROR(VLOOKUP(A289,[1]Monitoramento_Base_somente_disp!$A:$J,9,FALSE),0)</f>
        <v>0</v>
      </c>
      <c r="G289">
        <f>IFERROR(VLOOKUP(A289,[1]Monitoramento_Base_somente_disp!$A:$J,10,FALSE),0)</f>
        <v>0</v>
      </c>
      <c r="H289">
        <f>IFERROR(VLOOKUP(A289,[2]webService!$A:$I,4,FALSE),0)</f>
        <v>0</v>
      </c>
      <c r="I289">
        <f>IFERROR(VLOOKUP(A289,[2]webService!$A:$I,5,FALSE),0)</f>
        <v>0</v>
      </c>
      <c r="J289">
        <f>IFERROR(VLOOKUP(A289,[2]webService!$A:$I,6,FALSE),0)</f>
        <v>0</v>
      </c>
      <c r="K289">
        <f>IFERROR(VLOOKUP(A289,[2]webService!$A:$I,7,FALSE),0)</f>
        <v>0</v>
      </c>
      <c r="L289">
        <f>IFERROR(VLOOKUP(A289,[2]webService!$A:$I,8,FALSE),0)</f>
        <v>0</v>
      </c>
      <c r="M289">
        <f>IFERROR(VLOOKUP(A289,[2]webService!$A:$I,9,FALSE),0)</f>
        <v>0</v>
      </c>
      <c r="N289">
        <f>IFERROR(VLOOKUP(A289,[3]soaBnafar!$A:$G,2,FALSE),0)</f>
        <v>0</v>
      </c>
      <c r="O289">
        <f>IFERROR(VLOOKUP(A289,[3]soaBnafar!$A:$G,3,FALSE),0)</f>
        <v>0</v>
      </c>
      <c r="P289">
        <f>IFERROR(VLOOKUP(A289,[3]soaBnafar!$A:$G,4,FALSE),0)</f>
        <v>0</v>
      </c>
      <c r="Q289">
        <f>IFERROR(VLOOKUP(A289,[3]soaBnafar!$A:$G,5,FALSE),0)</f>
        <v>0</v>
      </c>
      <c r="R289">
        <f>IFERROR(VLOOKUP(A289,[3]soaBnafar!$A:$G,6,FALSE),0)</f>
        <v>0</v>
      </c>
      <c r="S289">
        <f>IFERROR(VLOOKUP(A289,[3]soaBnafar!$A:$G,7,FALSE),0)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Não</v>
      </c>
      <c r="W289" t="str">
        <f t="shared" si="28"/>
        <v>Não</v>
      </c>
      <c r="X289" t="str">
        <f t="shared" si="29"/>
        <v>Não</v>
      </c>
      <c r="Y289" t="str">
        <f t="shared" si="30"/>
        <v>Não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790512</v>
      </c>
      <c r="D290">
        <f>IFERROR(VLOOKUP(A290,[1]Monitoramento_Base_somente_disp!$A:$J,7,FALSE),0)</f>
        <v>0</v>
      </c>
      <c r="E290">
        <f>IFERROR(VLOOKUP(A290,[1]Monitoramento_Base_somente_disp!$A:$J,8,FALSE),0)</f>
        <v>0</v>
      </c>
      <c r="F290">
        <f>IFERROR(VLOOKUP(A290,[1]Monitoramento_Base_somente_disp!$A:$J,9,FALSE),0)</f>
        <v>0</v>
      </c>
      <c r="G290">
        <f>IFERROR(VLOOKUP(A290,[1]Monitoramento_Base_somente_disp!$A:$J,10,FALSE),0)</f>
        <v>0</v>
      </c>
      <c r="H290">
        <f>IFERROR(VLOOKUP(A290,[2]webService!$A:$I,4,FALSE),0)</f>
        <v>0</v>
      </c>
      <c r="I290">
        <f>IFERROR(VLOOKUP(A290,[2]webService!$A:$I,5,FALSE),0)</f>
        <v>0</v>
      </c>
      <c r="J290">
        <f>IFERROR(VLOOKUP(A290,[2]webService!$A:$I,6,FALSE),0)</f>
        <v>0</v>
      </c>
      <c r="K290">
        <f>IFERROR(VLOOKUP(A290,[2]webService!$A:$I,7,FALSE),0)</f>
        <v>0</v>
      </c>
      <c r="L290">
        <f>IFERROR(VLOOKUP(A290,[2]webService!$A:$I,8,FALSE),0)</f>
        <v>0</v>
      </c>
      <c r="M290">
        <f>IFERROR(VLOOKUP(A290,[2]webService!$A:$I,9,FALSE),0)</f>
        <v>0</v>
      </c>
      <c r="N290">
        <f>IFERROR(VLOOKUP(A290,[3]soaBnafar!$A:$G,2,FALSE),0)</f>
        <v>0</v>
      </c>
      <c r="O290">
        <f>IFERROR(VLOOKUP(A290,[3]soaBnafar!$A:$G,3,FALSE),0)</f>
        <v>0</v>
      </c>
      <c r="P290">
        <f>IFERROR(VLOOKUP(A290,[3]soaBnafar!$A:$G,4,FALSE),0)</f>
        <v>0</v>
      </c>
      <c r="Q290">
        <f>IFERROR(VLOOKUP(A290,[3]soaBnafar!$A:$G,5,FALSE),0)</f>
        <v>0</v>
      </c>
      <c r="R290">
        <f>IFERROR(VLOOKUP(A290,[3]soaBnafar!$A:$G,6,FALSE),0)</f>
        <v>0</v>
      </c>
      <c r="S290">
        <f>IFERROR(VLOOKUP(A290,[3]soaBnafar!$A:$G,7,FALSE),0)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Não</v>
      </c>
      <c r="X290" t="str">
        <f t="shared" si="29"/>
        <v>Não</v>
      </c>
      <c r="Y290" t="str">
        <f t="shared" si="30"/>
        <v>Não</v>
      </c>
    </row>
    <row r="291" spans="1:25" x14ac:dyDescent="0.25">
      <c r="A291" s="5">
        <v>171750</v>
      </c>
      <c r="B291">
        <f>IFERROR(VLOOKUP(A291,[1]Monitoramento_Base_somente_disp!$A:$J,5,FALSE),0)</f>
        <v>8763</v>
      </c>
      <c r="C291">
        <f>IFERROR(VLOOKUP(A291,[1]Monitoramento_Base_somente_disp!$A:$J,6,FALSE),0)</f>
        <v>5034632</v>
      </c>
      <c r="D291">
        <f>IFERROR(VLOOKUP(A291,[1]Monitoramento_Base_somente_disp!$A:$J,7,FALSE),0)</f>
        <v>0</v>
      </c>
      <c r="E291">
        <f>IFERROR(VLOOKUP(A291,[1]Monitoramento_Base_somente_disp!$A:$J,8,FALSE),0)</f>
        <v>0</v>
      </c>
      <c r="F291">
        <f>IFERROR(VLOOKUP(A291,[1]Monitoramento_Base_somente_disp!$A:$J,9,FALSE),0)</f>
        <v>0</v>
      </c>
      <c r="G291">
        <f>IFERROR(VLOOKUP(A291,[1]Monitoramento_Base_somente_disp!$A:$J,10,FALSE),0)</f>
        <v>0</v>
      </c>
      <c r="H291">
        <f>IFERROR(VLOOKUP(A291,[2]webService!$A:$I,4,FALSE),0)</f>
        <v>0</v>
      </c>
      <c r="I291">
        <f>IFERROR(VLOOKUP(A291,[2]webService!$A:$I,5,FALSE),0)</f>
        <v>0</v>
      </c>
      <c r="J291">
        <f>IFERROR(VLOOKUP(A291,[2]webService!$A:$I,6,FALSE),0)</f>
        <v>0</v>
      </c>
      <c r="K291">
        <f>IFERROR(VLOOKUP(A291,[2]webService!$A:$I,7,FALSE),0)</f>
        <v>0</v>
      </c>
      <c r="L291">
        <f>IFERROR(VLOOKUP(A291,[2]webService!$A:$I,8,FALSE),0)</f>
        <v>0</v>
      </c>
      <c r="M291">
        <f>IFERROR(VLOOKUP(A291,[2]webService!$A:$I,9,FALSE),0)</f>
        <v>0</v>
      </c>
      <c r="N291">
        <f>IFERROR(VLOOKUP(A291,[3]soaBnafar!$A:$G,2,FALSE),0)</f>
        <v>0</v>
      </c>
      <c r="O291">
        <f>IFERROR(VLOOKUP(A291,[3]soaBnafar!$A:$G,3,FALSE),0)</f>
        <v>0</v>
      </c>
      <c r="P291">
        <f>IFERROR(VLOOKUP(A291,[3]soaBnafar!$A:$G,4,FALSE),0)</f>
        <v>0</v>
      </c>
      <c r="Q291">
        <f>IFERROR(VLOOKUP(A291,[3]soaBnafar!$A:$G,5,FALSE),0)</f>
        <v>0</v>
      </c>
      <c r="R291">
        <f>IFERROR(VLOOKUP(A291,[3]soaBnafar!$A:$G,6,FALSE),0)</f>
        <v>0</v>
      </c>
      <c r="S291">
        <f>IFERROR(VLOOKUP(A291,[3]soaBnafar!$A:$G,7,FALSE),0)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Não</v>
      </c>
      <c r="W291" t="str">
        <f t="shared" si="28"/>
        <v>Não</v>
      </c>
      <c r="X291" t="str">
        <f t="shared" si="29"/>
        <v>Não</v>
      </c>
      <c r="Y291" t="str">
        <f t="shared" si="30"/>
        <v>Não</v>
      </c>
    </row>
    <row r="292" spans="1:25" x14ac:dyDescent="0.25">
      <c r="A292" s="5">
        <v>171780</v>
      </c>
      <c r="B292">
        <f>IFERROR(VLOOKUP(A292,[1]Monitoramento_Base_somente_disp!$A:$J,5,FALSE),0)</f>
        <v>30933</v>
      </c>
      <c r="C292">
        <f>IFERROR(VLOOKUP(A292,[1]Monitoramento_Base_somente_disp!$A:$J,6,FALSE),0)</f>
        <v>6706702</v>
      </c>
      <c r="D292">
        <f>IFERROR(VLOOKUP(A292,[1]Monitoramento_Base_somente_disp!$A:$J,7,FALSE),0)</f>
        <v>0</v>
      </c>
      <c r="E292">
        <f>IFERROR(VLOOKUP(A292,[1]Monitoramento_Base_somente_disp!$A:$J,8,FALSE),0)</f>
        <v>0</v>
      </c>
      <c r="F292">
        <f>IFERROR(VLOOKUP(A292,[1]Monitoramento_Base_somente_disp!$A:$J,9,FALSE),0)</f>
        <v>0</v>
      </c>
      <c r="G292">
        <f>IFERROR(VLOOKUP(A292,[1]Monitoramento_Base_somente_disp!$A:$J,10,FALSE),0)</f>
        <v>0</v>
      </c>
      <c r="H292">
        <f>IFERROR(VLOOKUP(A292,[2]webService!$A:$I,4,FALSE),0)</f>
        <v>0</v>
      </c>
      <c r="I292">
        <f>IFERROR(VLOOKUP(A292,[2]webService!$A:$I,5,FALSE),0)</f>
        <v>0</v>
      </c>
      <c r="J292">
        <f>IFERROR(VLOOKUP(A292,[2]webService!$A:$I,6,FALSE),0)</f>
        <v>0</v>
      </c>
      <c r="K292">
        <f>IFERROR(VLOOKUP(A292,[2]webService!$A:$I,7,FALSE),0)</f>
        <v>0</v>
      </c>
      <c r="L292">
        <f>IFERROR(VLOOKUP(A292,[2]webService!$A:$I,8,FALSE),0)</f>
        <v>0</v>
      </c>
      <c r="M292">
        <f>IFERROR(VLOOKUP(A292,[2]webService!$A:$I,9,FALSE),0)</f>
        <v>0</v>
      </c>
      <c r="N292">
        <f>IFERROR(VLOOKUP(A292,[3]soaBnafar!$A:$G,2,FALSE),0)</f>
        <v>0</v>
      </c>
      <c r="O292">
        <f>IFERROR(VLOOKUP(A292,[3]soaBnafar!$A:$G,3,FALSE),0)</f>
        <v>0</v>
      </c>
      <c r="P292">
        <f>IFERROR(VLOOKUP(A292,[3]soaBnafar!$A:$G,4,FALSE),0)</f>
        <v>0</v>
      </c>
      <c r="Q292">
        <f>IFERROR(VLOOKUP(A292,[3]soaBnafar!$A:$G,5,FALSE),0)</f>
        <v>0</v>
      </c>
      <c r="R292">
        <f>IFERROR(VLOOKUP(A292,[3]soaBnafar!$A:$G,6,FALSE),0)</f>
        <v>0</v>
      </c>
      <c r="S292">
        <f>IFERROR(VLOOKUP(A292,[3]soaBnafar!$A:$G,7,FALSE),0)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Não</v>
      </c>
      <c r="W292" t="str">
        <f t="shared" si="28"/>
        <v>Não</v>
      </c>
      <c r="X292" t="str">
        <f t="shared" si="29"/>
        <v>Não</v>
      </c>
      <c r="Y292" t="str">
        <f t="shared" si="30"/>
        <v>Não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779376</v>
      </c>
      <c r="D293">
        <f>IFERROR(VLOOKUP(A293,[1]Monitoramento_Base_somente_disp!$A:$J,7,FALSE),0)</f>
        <v>0</v>
      </c>
      <c r="E293">
        <f>IFERROR(VLOOKUP(A293,[1]Monitoramento_Base_somente_disp!$A:$J,8,FALSE),0)</f>
        <v>0</v>
      </c>
      <c r="F293">
        <f>IFERROR(VLOOKUP(A293,[1]Monitoramento_Base_somente_disp!$A:$J,9,FALSE),0)</f>
        <v>0</v>
      </c>
      <c r="G293">
        <f>IFERROR(VLOOKUP(A293,[1]Monitoramento_Base_somente_disp!$A:$J,10,FALSE),0)</f>
        <v>0</v>
      </c>
      <c r="H293">
        <f>IFERROR(VLOOKUP(A293,[2]webService!$A:$I,4,FALSE),0)</f>
        <v>0</v>
      </c>
      <c r="I293">
        <f>IFERROR(VLOOKUP(A293,[2]webService!$A:$I,5,FALSE),0)</f>
        <v>0</v>
      </c>
      <c r="J293">
        <f>IFERROR(VLOOKUP(A293,[2]webService!$A:$I,6,FALSE),0)</f>
        <v>0</v>
      </c>
      <c r="K293">
        <f>IFERROR(VLOOKUP(A293,[2]webService!$A:$I,7,FALSE),0)</f>
        <v>0</v>
      </c>
      <c r="L293">
        <f>IFERROR(VLOOKUP(A293,[2]webService!$A:$I,8,FALSE),0)</f>
        <v>0</v>
      </c>
      <c r="M293">
        <f>IFERROR(VLOOKUP(A293,[2]webService!$A:$I,9,FALSE),0)</f>
        <v>0</v>
      </c>
      <c r="N293">
        <f>IFERROR(VLOOKUP(A293,[3]soaBnafar!$A:$G,2,FALSE),0)</f>
        <v>0</v>
      </c>
      <c r="O293">
        <f>IFERROR(VLOOKUP(A293,[3]soaBnafar!$A:$G,3,FALSE),0)</f>
        <v>0</v>
      </c>
      <c r="P293">
        <f>IFERROR(VLOOKUP(A293,[3]soaBnafar!$A:$G,4,FALSE),0)</f>
        <v>0</v>
      </c>
      <c r="Q293">
        <f>IFERROR(VLOOKUP(A293,[3]soaBnafar!$A:$G,5,FALSE),0)</f>
        <v>0</v>
      </c>
      <c r="R293">
        <f>IFERROR(VLOOKUP(A293,[3]soaBnafar!$A:$G,6,FALSE),0)</f>
        <v>0</v>
      </c>
      <c r="S293">
        <f>IFERROR(VLOOKUP(A293,[3]soaBnafar!$A:$G,7,FALSE),0)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Não</v>
      </c>
      <c r="X293" t="str">
        <f t="shared" si="29"/>
        <v>Não</v>
      </c>
      <c r="Y293" t="str">
        <f t="shared" si="30"/>
        <v>Não</v>
      </c>
    </row>
    <row r="294" spans="1:25" x14ac:dyDescent="0.25">
      <c r="A294" s="5">
        <v>171800</v>
      </c>
      <c r="B294">
        <f>IFERROR(VLOOKUP(A294,[1]Monitoramento_Base_somente_disp!$A:$J,5,FALSE),0)</f>
        <v>4411</v>
      </c>
      <c r="C294">
        <f>IFERROR(VLOOKUP(A294,[1]Monitoramento_Base_somente_disp!$A:$J,6,FALSE),0)</f>
        <v>2891540</v>
      </c>
      <c r="D294">
        <f>IFERROR(VLOOKUP(A294,[1]Monitoramento_Base_somente_disp!$A:$J,7,FALSE),0)</f>
        <v>0</v>
      </c>
      <c r="E294">
        <f>IFERROR(VLOOKUP(A294,[1]Monitoramento_Base_somente_disp!$A:$J,8,FALSE),0)</f>
        <v>0</v>
      </c>
      <c r="F294">
        <f>IFERROR(VLOOKUP(A294,[1]Monitoramento_Base_somente_disp!$A:$J,9,FALSE),0)</f>
        <v>0</v>
      </c>
      <c r="G294">
        <f>IFERROR(VLOOKUP(A294,[1]Monitoramento_Base_somente_disp!$A:$J,10,FALSE),0)</f>
        <v>0</v>
      </c>
      <c r="H294">
        <f>IFERROR(VLOOKUP(A294,[2]webService!$A:$I,4,FALSE),0)</f>
        <v>0</v>
      </c>
      <c r="I294">
        <f>IFERROR(VLOOKUP(A294,[2]webService!$A:$I,5,FALSE),0)</f>
        <v>0</v>
      </c>
      <c r="J294">
        <f>IFERROR(VLOOKUP(A294,[2]webService!$A:$I,6,FALSE),0)</f>
        <v>0</v>
      </c>
      <c r="K294">
        <f>IFERROR(VLOOKUP(A294,[2]webService!$A:$I,7,FALSE),0)</f>
        <v>0</v>
      </c>
      <c r="L294">
        <f>IFERROR(VLOOKUP(A294,[2]webService!$A:$I,8,FALSE),0)</f>
        <v>0</v>
      </c>
      <c r="M294">
        <f>IFERROR(VLOOKUP(A294,[2]webService!$A:$I,9,FALSE),0)</f>
        <v>0</v>
      </c>
      <c r="N294">
        <f>IFERROR(VLOOKUP(A294,[3]soaBnafar!$A:$G,2,FALSE),0)</f>
        <v>0</v>
      </c>
      <c r="O294">
        <f>IFERROR(VLOOKUP(A294,[3]soaBnafar!$A:$G,3,FALSE),0)</f>
        <v>0</v>
      </c>
      <c r="P294">
        <f>IFERROR(VLOOKUP(A294,[3]soaBnafar!$A:$G,4,FALSE),0)</f>
        <v>0</v>
      </c>
      <c r="Q294">
        <f>IFERROR(VLOOKUP(A294,[3]soaBnafar!$A:$G,5,FALSE),0)</f>
        <v>0</v>
      </c>
      <c r="R294">
        <f>IFERROR(VLOOKUP(A294,[3]soaBnafar!$A:$G,6,FALSE),0)</f>
        <v>0</v>
      </c>
      <c r="S294">
        <f>IFERROR(VLOOKUP(A294,[3]soaBnafar!$A:$G,7,FALSE),0)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Não</v>
      </c>
      <c r="W294" t="str">
        <f t="shared" si="28"/>
        <v>Não</v>
      </c>
      <c r="X294" t="str">
        <f t="shared" si="29"/>
        <v>Não</v>
      </c>
      <c r="Y294" t="str">
        <f t="shared" si="30"/>
        <v>Não</v>
      </c>
    </row>
    <row r="295" spans="1:25" x14ac:dyDescent="0.25">
      <c r="A295" s="5">
        <v>171830</v>
      </c>
      <c r="B295">
        <f>IFERROR(VLOOKUP(A295,[1]Monitoramento_Base_somente_disp!$A:$J,5,FALSE),0)</f>
        <v>1795</v>
      </c>
      <c r="C295">
        <f>IFERROR(VLOOKUP(A295,[1]Monitoramento_Base_somente_disp!$A:$J,6,FALSE),0)</f>
        <v>264666</v>
      </c>
      <c r="D295">
        <f>IFERROR(VLOOKUP(A295,[1]Monitoramento_Base_somente_disp!$A:$J,7,FALSE),0)</f>
        <v>0</v>
      </c>
      <c r="E295">
        <f>IFERROR(VLOOKUP(A295,[1]Monitoramento_Base_somente_disp!$A:$J,8,FALSE),0)</f>
        <v>0</v>
      </c>
      <c r="F295">
        <f>IFERROR(VLOOKUP(A295,[1]Monitoramento_Base_somente_disp!$A:$J,9,FALSE),0)</f>
        <v>0</v>
      </c>
      <c r="G295">
        <f>IFERROR(VLOOKUP(A295,[1]Monitoramento_Base_somente_disp!$A:$J,10,FALSE),0)</f>
        <v>0</v>
      </c>
      <c r="H295">
        <f>IFERROR(VLOOKUP(A295,[2]webService!$A:$I,4,FALSE),0)</f>
        <v>0</v>
      </c>
      <c r="I295">
        <f>IFERROR(VLOOKUP(A295,[2]webService!$A:$I,5,FALSE),0)</f>
        <v>0</v>
      </c>
      <c r="J295">
        <f>IFERROR(VLOOKUP(A295,[2]webService!$A:$I,6,FALSE),0)</f>
        <v>0</v>
      </c>
      <c r="K295">
        <f>IFERROR(VLOOKUP(A295,[2]webService!$A:$I,7,FALSE),0)</f>
        <v>0</v>
      </c>
      <c r="L295">
        <f>IFERROR(VLOOKUP(A295,[2]webService!$A:$I,8,FALSE),0)</f>
        <v>0</v>
      </c>
      <c r="M295">
        <f>IFERROR(VLOOKUP(A295,[2]webService!$A:$I,9,FALSE),0)</f>
        <v>0</v>
      </c>
      <c r="N295">
        <f>IFERROR(VLOOKUP(A295,[3]soaBnafar!$A:$G,2,FALSE),0)</f>
        <v>0</v>
      </c>
      <c r="O295">
        <f>IFERROR(VLOOKUP(A295,[3]soaBnafar!$A:$G,3,FALSE),0)</f>
        <v>0</v>
      </c>
      <c r="P295">
        <f>IFERROR(VLOOKUP(A295,[3]soaBnafar!$A:$G,4,FALSE),0)</f>
        <v>0</v>
      </c>
      <c r="Q295">
        <f>IFERROR(VLOOKUP(A295,[3]soaBnafar!$A:$G,5,FALSE),0)</f>
        <v>0</v>
      </c>
      <c r="R295">
        <f>IFERROR(VLOOKUP(A295,[3]soaBnafar!$A:$G,6,FALSE),0)</f>
        <v>0</v>
      </c>
      <c r="S295">
        <f>IFERROR(VLOOKUP(A295,[3]soaBnafar!$A:$G,7,FALSE),0)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Não</v>
      </c>
      <c r="W295" t="str">
        <f t="shared" si="28"/>
        <v>Não</v>
      </c>
      <c r="X295" t="str">
        <f t="shared" si="29"/>
        <v>Não</v>
      </c>
      <c r="Y295" t="str">
        <f t="shared" si="30"/>
        <v>Não</v>
      </c>
    </row>
    <row r="296" spans="1:25" x14ac:dyDescent="0.25">
      <c r="A296" s="5">
        <v>171850</v>
      </c>
      <c r="B296">
        <f>IFERROR(VLOOKUP(A296,[1]Monitoramento_Base_somente_disp!$A:$J,5,FALSE),0)</f>
        <v>8993</v>
      </c>
      <c r="C296">
        <f>IFERROR(VLOOKUP(A296,[1]Monitoramento_Base_somente_disp!$A:$J,6,FALSE),0)</f>
        <v>6432873625</v>
      </c>
      <c r="D296">
        <f>IFERROR(VLOOKUP(A296,[1]Monitoramento_Base_somente_disp!$A:$J,7,FALSE),0)</f>
        <v>0</v>
      </c>
      <c r="E296">
        <f>IFERROR(VLOOKUP(A296,[1]Monitoramento_Base_somente_disp!$A:$J,8,FALSE),0)</f>
        <v>0</v>
      </c>
      <c r="F296">
        <f>IFERROR(VLOOKUP(A296,[1]Monitoramento_Base_somente_disp!$A:$J,9,FALSE),0)</f>
        <v>0</v>
      </c>
      <c r="G296">
        <f>IFERROR(VLOOKUP(A296,[1]Monitoramento_Base_somente_disp!$A:$J,10,FALSE),0)</f>
        <v>0</v>
      </c>
      <c r="H296">
        <f>IFERROR(VLOOKUP(A296,[2]webService!$A:$I,4,FALSE),0)</f>
        <v>0</v>
      </c>
      <c r="I296">
        <f>IFERROR(VLOOKUP(A296,[2]webService!$A:$I,5,FALSE),0)</f>
        <v>0</v>
      </c>
      <c r="J296">
        <f>IFERROR(VLOOKUP(A296,[2]webService!$A:$I,6,FALSE),0)</f>
        <v>0</v>
      </c>
      <c r="K296">
        <f>IFERROR(VLOOKUP(A296,[2]webService!$A:$I,7,FALSE),0)</f>
        <v>0</v>
      </c>
      <c r="L296">
        <f>IFERROR(VLOOKUP(A296,[2]webService!$A:$I,8,FALSE),0)</f>
        <v>0</v>
      </c>
      <c r="M296">
        <f>IFERROR(VLOOKUP(A296,[2]webService!$A:$I,9,FALSE),0)</f>
        <v>0</v>
      </c>
      <c r="N296">
        <f>IFERROR(VLOOKUP(A296,[3]soaBnafar!$A:$G,2,FALSE),0)</f>
        <v>0</v>
      </c>
      <c r="O296">
        <f>IFERROR(VLOOKUP(A296,[3]soaBnafar!$A:$G,3,FALSE),0)</f>
        <v>0</v>
      </c>
      <c r="P296">
        <f>IFERROR(VLOOKUP(A296,[3]soaBnafar!$A:$G,4,FALSE),0)</f>
        <v>0</v>
      </c>
      <c r="Q296">
        <f>IFERROR(VLOOKUP(A296,[3]soaBnafar!$A:$G,5,FALSE),0)</f>
        <v>0</v>
      </c>
      <c r="R296">
        <f>IFERROR(VLOOKUP(A296,[3]soaBnafar!$A:$G,6,FALSE),0)</f>
        <v>0</v>
      </c>
      <c r="S296">
        <f>IFERROR(VLOOKUP(A296,[3]soaBnafar!$A:$G,7,FALSE),0)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Não</v>
      </c>
      <c r="W296" t="str">
        <f t="shared" si="28"/>
        <v>Não</v>
      </c>
      <c r="X296" t="str">
        <f t="shared" si="29"/>
        <v>Não</v>
      </c>
      <c r="Y296" t="str">
        <f t="shared" si="30"/>
        <v>Não</v>
      </c>
    </row>
    <row r="297" spans="1:25" x14ac:dyDescent="0.25">
      <c r="A297" s="5">
        <v>171855</v>
      </c>
      <c r="B297">
        <f>IFERROR(VLOOKUP(A297,[1]Monitoramento_Base_somente_disp!$A:$J,5,FALSE),0)</f>
        <v>17179</v>
      </c>
      <c r="C297">
        <f>IFERROR(VLOOKUP(A297,[1]Monitoramento_Base_somente_disp!$A:$J,6,FALSE),0)</f>
        <v>6679110</v>
      </c>
      <c r="D297">
        <f>IFERROR(VLOOKUP(A297,[1]Monitoramento_Base_somente_disp!$A:$J,7,FALSE),0)</f>
        <v>0</v>
      </c>
      <c r="E297">
        <f>IFERROR(VLOOKUP(A297,[1]Monitoramento_Base_somente_disp!$A:$J,8,FALSE),0)</f>
        <v>0</v>
      </c>
      <c r="F297">
        <f>IFERROR(VLOOKUP(A297,[1]Monitoramento_Base_somente_disp!$A:$J,9,FALSE),0)</f>
        <v>0</v>
      </c>
      <c r="G297">
        <f>IFERROR(VLOOKUP(A297,[1]Monitoramento_Base_somente_disp!$A:$J,10,FALSE),0)</f>
        <v>0</v>
      </c>
      <c r="H297">
        <f>IFERROR(VLOOKUP(A297,[2]webService!$A:$I,4,FALSE),0)</f>
        <v>0</v>
      </c>
      <c r="I297">
        <f>IFERROR(VLOOKUP(A297,[2]webService!$A:$I,5,FALSE),0)</f>
        <v>0</v>
      </c>
      <c r="J297">
        <f>IFERROR(VLOOKUP(A297,[2]webService!$A:$I,6,FALSE),0)</f>
        <v>0</v>
      </c>
      <c r="K297">
        <f>IFERROR(VLOOKUP(A297,[2]webService!$A:$I,7,FALSE),0)</f>
        <v>0</v>
      </c>
      <c r="L297">
        <f>IFERROR(VLOOKUP(A297,[2]webService!$A:$I,8,FALSE),0)</f>
        <v>0</v>
      </c>
      <c r="M297">
        <f>IFERROR(VLOOKUP(A297,[2]webService!$A:$I,9,FALSE),0)</f>
        <v>0</v>
      </c>
      <c r="N297">
        <f>IFERROR(VLOOKUP(A297,[3]soaBnafar!$A:$G,2,FALSE),0)</f>
        <v>0</v>
      </c>
      <c r="O297">
        <f>IFERROR(VLOOKUP(A297,[3]soaBnafar!$A:$G,3,FALSE),0)</f>
        <v>0</v>
      </c>
      <c r="P297">
        <f>IFERROR(VLOOKUP(A297,[3]soaBnafar!$A:$G,4,FALSE),0)</f>
        <v>0</v>
      </c>
      <c r="Q297">
        <f>IFERROR(VLOOKUP(A297,[3]soaBnafar!$A:$G,5,FALSE),0)</f>
        <v>0</v>
      </c>
      <c r="R297">
        <f>IFERROR(VLOOKUP(A297,[3]soaBnafar!$A:$G,6,FALSE),0)</f>
        <v>0</v>
      </c>
      <c r="S297">
        <f>IFERROR(VLOOKUP(A297,[3]soaBnafar!$A:$G,7,FALSE),0)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Não</v>
      </c>
      <c r="W297" t="str">
        <f t="shared" si="28"/>
        <v>Não</v>
      </c>
      <c r="X297" t="str">
        <f t="shared" si="29"/>
        <v>Não</v>
      </c>
      <c r="Y297" t="str">
        <f t="shared" si="30"/>
        <v>Não</v>
      </c>
    </row>
    <row r="298" spans="1:25" x14ac:dyDescent="0.25">
      <c r="A298" s="5">
        <v>171865</v>
      </c>
      <c r="B298">
        <f>IFERROR(VLOOKUP(A298,[1]Monitoramento_Base_somente_disp!$A:$J,5,FALSE),0)</f>
        <v>1789</v>
      </c>
      <c r="C298">
        <f>IFERROR(VLOOKUP(A298,[1]Monitoramento_Base_somente_disp!$A:$J,6,FALSE),0)</f>
        <v>3805017</v>
      </c>
      <c r="D298">
        <f>IFERROR(VLOOKUP(A298,[1]Monitoramento_Base_somente_disp!$A:$J,7,FALSE),0)</f>
        <v>0</v>
      </c>
      <c r="E298">
        <f>IFERROR(VLOOKUP(A298,[1]Monitoramento_Base_somente_disp!$A:$J,8,FALSE),0)</f>
        <v>0</v>
      </c>
      <c r="F298">
        <f>IFERROR(VLOOKUP(A298,[1]Monitoramento_Base_somente_disp!$A:$J,9,FALSE),0)</f>
        <v>0</v>
      </c>
      <c r="G298">
        <f>IFERROR(VLOOKUP(A298,[1]Monitoramento_Base_somente_disp!$A:$J,10,FALSE),0)</f>
        <v>0</v>
      </c>
      <c r="H298">
        <f>IFERROR(VLOOKUP(A298,[2]webService!$A:$I,4,FALSE),0)</f>
        <v>0</v>
      </c>
      <c r="I298">
        <f>IFERROR(VLOOKUP(A298,[2]webService!$A:$I,5,FALSE),0)</f>
        <v>0</v>
      </c>
      <c r="J298">
        <f>IFERROR(VLOOKUP(A298,[2]webService!$A:$I,6,FALSE),0)</f>
        <v>0</v>
      </c>
      <c r="K298">
        <f>IFERROR(VLOOKUP(A298,[2]webService!$A:$I,7,FALSE),0)</f>
        <v>0</v>
      </c>
      <c r="L298">
        <f>IFERROR(VLOOKUP(A298,[2]webService!$A:$I,8,FALSE),0)</f>
        <v>0</v>
      </c>
      <c r="M298">
        <f>IFERROR(VLOOKUP(A298,[2]webService!$A:$I,9,FALSE),0)</f>
        <v>0</v>
      </c>
      <c r="N298">
        <f>IFERROR(VLOOKUP(A298,[3]soaBnafar!$A:$G,2,FALSE),0)</f>
        <v>0</v>
      </c>
      <c r="O298">
        <f>IFERROR(VLOOKUP(A298,[3]soaBnafar!$A:$G,3,FALSE),0)</f>
        <v>0</v>
      </c>
      <c r="P298">
        <f>IFERROR(VLOOKUP(A298,[3]soaBnafar!$A:$G,4,FALSE),0)</f>
        <v>0</v>
      </c>
      <c r="Q298">
        <f>IFERROR(VLOOKUP(A298,[3]soaBnafar!$A:$G,5,FALSE),0)</f>
        <v>0</v>
      </c>
      <c r="R298">
        <f>IFERROR(VLOOKUP(A298,[3]soaBnafar!$A:$G,6,FALSE),0)</f>
        <v>0</v>
      </c>
      <c r="S298">
        <f>IFERROR(VLOOKUP(A298,[3]soaBnafar!$A:$G,7,FALSE),0)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Não</v>
      </c>
      <c r="W298" t="str">
        <f t="shared" si="28"/>
        <v>Não</v>
      </c>
      <c r="X298" t="str">
        <f t="shared" si="29"/>
        <v>Não</v>
      </c>
      <c r="Y298" t="str">
        <f t="shared" si="30"/>
        <v>Não</v>
      </c>
    </row>
    <row r="299" spans="1:25" x14ac:dyDescent="0.25">
      <c r="A299" s="5">
        <v>171870</v>
      </c>
      <c r="B299">
        <f>IFERROR(VLOOKUP(A299,[1]Monitoramento_Base_somente_disp!$A:$J,5,FALSE),0)</f>
        <v>20578</v>
      </c>
      <c r="C299">
        <f>IFERROR(VLOOKUP(A299,[1]Monitoramento_Base_somente_disp!$A:$J,6,FALSE),0)</f>
        <v>1805453</v>
      </c>
      <c r="D299">
        <f>IFERROR(VLOOKUP(A299,[1]Monitoramento_Base_somente_disp!$A:$J,7,FALSE),0)</f>
        <v>0</v>
      </c>
      <c r="E299">
        <f>IFERROR(VLOOKUP(A299,[1]Monitoramento_Base_somente_disp!$A:$J,8,FALSE),0)</f>
        <v>0</v>
      </c>
      <c r="F299">
        <f>IFERROR(VLOOKUP(A299,[1]Monitoramento_Base_somente_disp!$A:$J,9,FALSE),0)</f>
        <v>0</v>
      </c>
      <c r="G299">
        <f>IFERROR(VLOOKUP(A299,[1]Monitoramento_Base_somente_disp!$A:$J,10,FALSE),0)</f>
        <v>0</v>
      </c>
      <c r="H299">
        <f>IFERROR(VLOOKUP(A299,[2]webService!$A:$I,4,FALSE),0)</f>
        <v>0</v>
      </c>
      <c r="I299">
        <f>IFERROR(VLOOKUP(A299,[2]webService!$A:$I,5,FALSE),0)</f>
        <v>0</v>
      </c>
      <c r="J299">
        <f>IFERROR(VLOOKUP(A299,[2]webService!$A:$I,6,FALSE),0)</f>
        <v>0</v>
      </c>
      <c r="K299">
        <f>IFERROR(VLOOKUP(A299,[2]webService!$A:$I,7,FALSE),0)</f>
        <v>0</v>
      </c>
      <c r="L299">
        <f>IFERROR(VLOOKUP(A299,[2]webService!$A:$I,8,FALSE),0)</f>
        <v>0</v>
      </c>
      <c r="M299">
        <f>IFERROR(VLOOKUP(A299,[2]webService!$A:$I,9,FALSE),0)</f>
        <v>0</v>
      </c>
      <c r="N299">
        <f>IFERROR(VLOOKUP(A299,[3]soaBnafar!$A:$G,2,FALSE),0)</f>
        <v>0</v>
      </c>
      <c r="O299">
        <f>IFERROR(VLOOKUP(A299,[3]soaBnafar!$A:$G,3,FALSE),0)</f>
        <v>0</v>
      </c>
      <c r="P299">
        <f>IFERROR(VLOOKUP(A299,[3]soaBnafar!$A:$G,4,FALSE),0)</f>
        <v>0</v>
      </c>
      <c r="Q299">
        <f>IFERROR(VLOOKUP(A299,[3]soaBnafar!$A:$G,5,FALSE),0)</f>
        <v>0</v>
      </c>
      <c r="R299">
        <f>IFERROR(VLOOKUP(A299,[3]soaBnafar!$A:$G,6,FALSE),0)</f>
        <v>0</v>
      </c>
      <c r="S299">
        <f>IFERROR(VLOOKUP(A299,[3]soaBnafar!$A:$G,7,FALSE),0)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Não</v>
      </c>
      <c r="W299" t="str">
        <f t="shared" si="28"/>
        <v>Não</v>
      </c>
      <c r="X299" t="str">
        <f t="shared" si="29"/>
        <v>Não</v>
      </c>
      <c r="Y299" t="str">
        <f t="shared" si="30"/>
        <v>Não</v>
      </c>
    </row>
    <row r="300" spans="1:25" x14ac:dyDescent="0.25">
      <c r="A300" s="5">
        <v>171875</v>
      </c>
      <c r="B300">
        <f>IFERROR(VLOOKUP(A300,[1]Monitoramento_Base_somente_disp!$A:$J,5,FALSE),0)</f>
        <v>12490</v>
      </c>
      <c r="C300">
        <f>IFERROR(VLOOKUP(A300,[1]Monitoramento_Base_somente_disp!$A:$J,6,FALSE),0)</f>
        <v>3088612</v>
      </c>
      <c r="D300">
        <f>IFERROR(VLOOKUP(A300,[1]Monitoramento_Base_somente_disp!$A:$J,7,FALSE),0)</f>
        <v>0</v>
      </c>
      <c r="E300">
        <f>IFERROR(VLOOKUP(A300,[1]Monitoramento_Base_somente_disp!$A:$J,8,FALSE),0)</f>
        <v>0</v>
      </c>
      <c r="F300">
        <f>IFERROR(VLOOKUP(A300,[1]Monitoramento_Base_somente_disp!$A:$J,9,FALSE),0)</f>
        <v>0</v>
      </c>
      <c r="G300">
        <f>IFERROR(VLOOKUP(A300,[1]Monitoramento_Base_somente_disp!$A:$J,10,FALSE),0)</f>
        <v>0</v>
      </c>
      <c r="H300">
        <f>IFERROR(VLOOKUP(A300,[2]webService!$A:$I,4,FALSE),0)</f>
        <v>0</v>
      </c>
      <c r="I300">
        <f>IFERROR(VLOOKUP(A300,[2]webService!$A:$I,5,FALSE),0)</f>
        <v>0</v>
      </c>
      <c r="J300">
        <f>IFERROR(VLOOKUP(A300,[2]webService!$A:$I,6,FALSE),0)</f>
        <v>0</v>
      </c>
      <c r="K300">
        <f>IFERROR(VLOOKUP(A300,[2]webService!$A:$I,7,FALSE),0)</f>
        <v>0</v>
      </c>
      <c r="L300">
        <f>IFERROR(VLOOKUP(A300,[2]webService!$A:$I,8,FALSE),0)</f>
        <v>0</v>
      </c>
      <c r="M300">
        <f>IFERROR(VLOOKUP(A300,[2]webService!$A:$I,9,FALSE),0)</f>
        <v>0</v>
      </c>
      <c r="N300">
        <f>IFERROR(VLOOKUP(A300,[3]soaBnafar!$A:$G,2,FALSE),0)</f>
        <v>0</v>
      </c>
      <c r="O300">
        <f>IFERROR(VLOOKUP(A300,[3]soaBnafar!$A:$G,3,FALSE),0)</f>
        <v>0</v>
      </c>
      <c r="P300">
        <f>IFERROR(VLOOKUP(A300,[3]soaBnafar!$A:$G,4,FALSE),0)</f>
        <v>0</v>
      </c>
      <c r="Q300">
        <f>IFERROR(VLOOKUP(A300,[3]soaBnafar!$A:$G,5,FALSE),0)</f>
        <v>0</v>
      </c>
      <c r="R300">
        <f>IFERROR(VLOOKUP(A300,[3]soaBnafar!$A:$G,6,FALSE),0)</f>
        <v>0</v>
      </c>
      <c r="S300">
        <f>IFERROR(VLOOKUP(A300,[3]soaBnafar!$A:$G,7,FALSE),0)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Não</v>
      </c>
      <c r="W300" t="str">
        <f t="shared" si="28"/>
        <v>Não</v>
      </c>
      <c r="X300" t="str">
        <f t="shared" si="29"/>
        <v>Não</v>
      </c>
      <c r="Y300" t="str">
        <f t="shared" si="30"/>
        <v>Não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11886193</v>
      </c>
      <c r="D301">
        <f>IFERROR(VLOOKUP(A301,[1]Monitoramento_Base_somente_disp!$A:$J,7,FALSE),0)</f>
        <v>0</v>
      </c>
      <c r="E301">
        <f>IFERROR(VLOOKUP(A301,[1]Monitoramento_Base_somente_disp!$A:$J,8,FALSE),0)</f>
        <v>0</v>
      </c>
      <c r="F301">
        <f>IFERROR(VLOOKUP(A301,[1]Monitoramento_Base_somente_disp!$A:$J,9,FALSE),0)</f>
        <v>0</v>
      </c>
      <c r="G301">
        <f>IFERROR(VLOOKUP(A301,[1]Monitoramento_Base_somente_disp!$A:$J,10,FALSE),0)</f>
        <v>0</v>
      </c>
      <c r="H301">
        <f>IFERROR(VLOOKUP(A301,[2]webService!$A:$I,4,FALSE),0)</f>
        <v>0</v>
      </c>
      <c r="I301">
        <f>IFERROR(VLOOKUP(A301,[2]webService!$A:$I,5,FALSE),0)</f>
        <v>0</v>
      </c>
      <c r="J301">
        <f>IFERROR(VLOOKUP(A301,[2]webService!$A:$I,6,FALSE),0)</f>
        <v>0</v>
      </c>
      <c r="K301">
        <f>IFERROR(VLOOKUP(A301,[2]webService!$A:$I,7,FALSE),0)</f>
        <v>0</v>
      </c>
      <c r="L301">
        <f>IFERROR(VLOOKUP(A301,[2]webService!$A:$I,8,FALSE),0)</f>
        <v>0</v>
      </c>
      <c r="M301">
        <f>IFERROR(VLOOKUP(A301,[2]webService!$A:$I,9,FALSE),0)</f>
        <v>0</v>
      </c>
      <c r="N301">
        <f>IFERROR(VLOOKUP(A301,[3]soaBnafar!$A:$G,2,FALSE),0)</f>
        <v>0</v>
      </c>
      <c r="O301">
        <f>IFERROR(VLOOKUP(A301,[3]soaBnafar!$A:$G,3,FALSE),0)</f>
        <v>0</v>
      </c>
      <c r="P301">
        <f>IFERROR(VLOOKUP(A301,[3]soaBnafar!$A:$G,4,FALSE),0)</f>
        <v>0</v>
      </c>
      <c r="Q301">
        <f>IFERROR(VLOOKUP(A301,[3]soaBnafar!$A:$G,5,FALSE),0)</f>
        <v>0</v>
      </c>
      <c r="R301">
        <f>IFERROR(VLOOKUP(A301,[3]soaBnafar!$A:$G,6,FALSE),0)</f>
        <v>0</v>
      </c>
      <c r="S301">
        <f>IFERROR(VLOOKUP(A301,[3]soaBnafar!$A:$G,7,FALSE),0)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Não</v>
      </c>
      <c r="W301" t="str">
        <f t="shared" si="28"/>
        <v>Não</v>
      </c>
      <c r="X301" t="str">
        <f t="shared" si="29"/>
        <v>Não</v>
      </c>
      <c r="Y301" t="str">
        <f t="shared" si="30"/>
        <v>Não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215658</v>
      </c>
      <c r="D302">
        <f>IFERROR(VLOOKUP(A302,[1]Monitoramento_Base_somente_disp!$A:$J,7,FALSE),0)</f>
        <v>0</v>
      </c>
      <c r="E302">
        <f>IFERROR(VLOOKUP(A302,[1]Monitoramento_Base_somente_disp!$A:$J,8,FALSE),0)</f>
        <v>0</v>
      </c>
      <c r="F302">
        <f>IFERROR(VLOOKUP(A302,[1]Monitoramento_Base_somente_disp!$A:$J,9,FALSE),0)</f>
        <v>0</v>
      </c>
      <c r="G302">
        <f>IFERROR(VLOOKUP(A302,[1]Monitoramento_Base_somente_disp!$A:$J,10,FALSE),0)</f>
        <v>0</v>
      </c>
      <c r="H302">
        <f>IFERROR(VLOOKUP(A302,[2]webService!$A:$I,4,FALSE),0)</f>
        <v>0</v>
      </c>
      <c r="I302">
        <f>IFERROR(VLOOKUP(A302,[2]webService!$A:$I,5,FALSE),0)</f>
        <v>0</v>
      </c>
      <c r="J302">
        <f>IFERROR(VLOOKUP(A302,[2]webService!$A:$I,6,FALSE),0)</f>
        <v>0</v>
      </c>
      <c r="K302">
        <f>IFERROR(VLOOKUP(A302,[2]webService!$A:$I,7,FALSE),0)</f>
        <v>0</v>
      </c>
      <c r="L302">
        <f>IFERROR(VLOOKUP(A302,[2]webService!$A:$I,8,FALSE),0)</f>
        <v>0</v>
      </c>
      <c r="M302">
        <f>IFERROR(VLOOKUP(A302,[2]webService!$A:$I,9,FALSE),0)</f>
        <v>0</v>
      </c>
      <c r="N302">
        <f>IFERROR(VLOOKUP(A302,[3]soaBnafar!$A:$G,2,FALSE),0)</f>
        <v>0</v>
      </c>
      <c r="O302">
        <f>IFERROR(VLOOKUP(A302,[3]soaBnafar!$A:$G,3,FALSE),0)</f>
        <v>0</v>
      </c>
      <c r="P302">
        <f>IFERROR(VLOOKUP(A302,[3]soaBnafar!$A:$G,4,FALSE),0)</f>
        <v>0</v>
      </c>
      <c r="Q302">
        <f>IFERROR(VLOOKUP(A302,[3]soaBnafar!$A:$G,5,FALSE),0)</f>
        <v>0</v>
      </c>
      <c r="R302">
        <f>IFERROR(VLOOKUP(A302,[3]soaBnafar!$A:$G,6,FALSE),0)</f>
        <v>0</v>
      </c>
      <c r="S302">
        <f>IFERROR(VLOOKUP(A302,[3]soaBnafar!$A:$G,7,FALSE),0)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Não</v>
      </c>
      <c r="X302" t="str">
        <f t="shared" si="29"/>
        <v>Não</v>
      </c>
      <c r="Y302" t="str">
        <f t="shared" si="30"/>
        <v>Não</v>
      </c>
    </row>
    <row r="303" spans="1:25" x14ac:dyDescent="0.25">
      <c r="A303" s="5">
        <v>171886</v>
      </c>
      <c r="B303">
        <f>IFERROR(VLOOKUP(A303,[1]Monitoramento_Base_somente_disp!$A:$J,5,FALSE),0)</f>
        <v>25642</v>
      </c>
      <c r="C303">
        <f>IFERROR(VLOOKUP(A303,[1]Monitoramento_Base_somente_disp!$A:$J,6,FALSE),0)</f>
        <v>5894375</v>
      </c>
      <c r="D303">
        <f>IFERROR(VLOOKUP(A303,[1]Monitoramento_Base_somente_disp!$A:$J,7,FALSE),0)</f>
        <v>0</v>
      </c>
      <c r="E303">
        <f>IFERROR(VLOOKUP(A303,[1]Monitoramento_Base_somente_disp!$A:$J,8,FALSE),0)</f>
        <v>0</v>
      </c>
      <c r="F303">
        <f>IFERROR(VLOOKUP(A303,[1]Monitoramento_Base_somente_disp!$A:$J,9,FALSE),0)</f>
        <v>0</v>
      </c>
      <c r="G303">
        <f>IFERROR(VLOOKUP(A303,[1]Monitoramento_Base_somente_disp!$A:$J,10,FALSE),0)</f>
        <v>0</v>
      </c>
      <c r="H303">
        <f>IFERROR(VLOOKUP(A303,[2]webService!$A:$I,4,FALSE),0)</f>
        <v>0</v>
      </c>
      <c r="I303">
        <f>IFERROR(VLOOKUP(A303,[2]webService!$A:$I,5,FALSE),0)</f>
        <v>0</v>
      </c>
      <c r="J303">
        <f>IFERROR(VLOOKUP(A303,[2]webService!$A:$I,6,FALSE),0)</f>
        <v>0</v>
      </c>
      <c r="K303">
        <f>IFERROR(VLOOKUP(A303,[2]webService!$A:$I,7,FALSE),0)</f>
        <v>0</v>
      </c>
      <c r="L303">
        <f>IFERROR(VLOOKUP(A303,[2]webService!$A:$I,8,FALSE),0)</f>
        <v>0</v>
      </c>
      <c r="M303">
        <f>IFERROR(VLOOKUP(A303,[2]webService!$A:$I,9,FALSE),0)</f>
        <v>0</v>
      </c>
      <c r="N303">
        <f>IFERROR(VLOOKUP(A303,[3]soaBnafar!$A:$G,2,FALSE),0)</f>
        <v>0</v>
      </c>
      <c r="O303">
        <f>IFERROR(VLOOKUP(A303,[3]soaBnafar!$A:$G,3,FALSE),0)</f>
        <v>0</v>
      </c>
      <c r="P303">
        <f>IFERROR(VLOOKUP(A303,[3]soaBnafar!$A:$G,4,FALSE),0)</f>
        <v>0</v>
      </c>
      <c r="Q303">
        <f>IFERROR(VLOOKUP(A303,[3]soaBnafar!$A:$G,5,FALSE),0)</f>
        <v>0</v>
      </c>
      <c r="R303">
        <f>IFERROR(VLOOKUP(A303,[3]soaBnafar!$A:$G,6,FALSE),0)</f>
        <v>0</v>
      </c>
      <c r="S303">
        <f>IFERROR(VLOOKUP(A303,[3]soaBnafar!$A:$G,7,FALSE),0)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Não</v>
      </c>
      <c r="W303" t="str">
        <f t="shared" si="28"/>
        <v>Não</v>
      </c>
      <c r="X303" t="str">
        <f t="shared" si="29"/>
        <v>Não</v>
      </c>
      <c r="Y303" t="str">
        <f t="shared" si="30"/>
        <v>Não</v>
      </c>
    </row>
    <row r="304" spans="1:25" x14ac:dyDescent="0.25">
      <c r="A304" s="5">
        <v>171888</v>
      </c>
      <c r="B304">
        <f>IFERROR(VLOOKUP(A304,[1]Monitoramento_Base_somente_disp!$A:$J,5,FALSE),0)</f>
        <v>4292</v>
      </c>
      <c r="C304">
        <f>IFERROR(VLOOKUP(A304,[1]Monitoramento_Base_somente_disp!$A:$J,6,FALSE),0)</f>
        <v>4751261</v>
      </c>
      <c r="D304">
        <f>IFERROR(VLOOKUP(A304,[1]Monitoramento_Base_somente_disp!$A:$J,7,FALSE),0)</f>
        <v>0</v>
      </c>
      <c r="E304">
        <f>IFERROR(VLOOKUP(A304,[1]Monitoramento_Base_somente_disp!$A:$J,8,FALSE),0)</f>
        <v>0</v>
      </c>
      <c r="F304">
        <f>IFERROR(VLOOKUP(A304,[1]Monitoramento_Base_somente_disp!$A:$J,9,FALSE),0)</f>
        <v>0</v>
      </c>
      <c r="G304">
        <f>IFERROR(VLOOKUP(A304,[1]Monitoramento_Base_somente_disp!$A:$J,10,FALSE),0)</f>
        <v>0</v>
      </c>
      <c r="H304">
        <f>IFERROR(VLOOKUP(A304,[2]webService!$A:$I,4,FALSE),0)</f>
        <v>0</v>
      </c>
      <c r="I304">
        <f>IFERROR(VLOOKUP(A304,[2]webService!$A:$I,5,FALSE),0)</f>
        <v>0</v>
      </c>
      <c r="J304">
        <f>IFERROR(VLOOKUP(A304,[2]webService!$A:$I,6,FALSE),0)</f>
        <v>0</v>
      </c>
      <c r="K304">
        <f>IFERROR(VLOOKUP(A304,[2]webService!$A:$I,7,FALSE),0)</f>
        <v>0</v>
      </c>
      <c r="L304">
        <f>IFERROR(VLOOKUP(A304,[2]webService!$A:$I,8,FALSE),0)</f>
        <v>0</v>
      </c>
      <c r="M304">
        <f>IFERROR(VLOOKUP(A304,[2]webService!$A:$I,9,FALSE),0)</f>
        <v>0</v>
      </c>
      <c r="N304">
        <f>IFERROR(VLOOKUP(A304,[3]soaBnafar!$A:$G,2,FALSE),0)</f>
        <v>0</v>
      </c>
      <c r="O304">
        <f>IFERROR(VLOOKUP(A304,[3]soaBnafar!$A:$G,3,FALSE),0)</f>
        <v>0</v>
      </c>
      <c r="P304">
        <f>IFERROR(VLOOKUP(A304,[3]soaBnafar!$A:$G,4,FALSE),0)</f>
        <v>0</v>
      </c>
      <c r="Q304">
        <f>IFERROR(VLOOKUP(A304,[3]soaBnafar!$A:$G,5,FALSE),0)</f>
        <v>0</v>
      </c>
      <c r="R304">
        <f>IFERROR(VLOOKUP(A304,[3]soaBnafar!$A:$G,6,FALSE),0)</f>
        <v>0</v>
      </c>
      <c r="S304">
        <f>IFERROR(VLOOKUP(A304,[3]soaBnafar!$A:$G,7,FALSE),0)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Não</v>
      </c>
      <c r="W304" t="str">
        <f t="shared" si="28"/>
        <v>Não</v>
      </c>
      <c r="X304" t="str">
        <f t="shared" si="29"/>
        <v>Não</v>
      </c>
      <c r="Y304" t="str">
        <f t="shared" si="30"/>
        <v>Não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1352670</v>
      </c>
      <c r="D305">
        <f>IFERROR(VLOOKUP(A305,[1]Monitoramento_Base_somente_disp!$A:$J,7,FALSE),0)</f>
        <v>0</v>
      </c>
      <c r="E305">
        <f>IFERROR(VLOOKUP(A305,[1]Monitoramento_Base_somente_disp!$A:$J,8,FALSE),0)</f>
        <v>0</v>
      </c>
      <c r="F305">
        <f>IFERROR(VLOOKUP(A305,[1]Monitoramento_Base_somente_disp!$A:$J,9,FALSE),0)</f>
        <v>0</v>
      </c>
      <c r="G305">
        <f>IFERROR(VLOOKUP(A305,[1]Monitoramento_Base_somente_disp!$A:$J,10,FALSE),0)</f>
        <v>0</v>
      </c>
      <c r="H305">
        <f>IFERROR(VLOOKUP(A305,[2]webService!$A:$I,4,FALSE),0)</f>
        <v>0</v>
      </c>
      <c r="I305">
        <f>IFERROR(VLOOKUP(A305,[2]webService!$A:$I,5,FALSE),0)</f>
        <v>0</v>
      </c>
      <c r="J305">
        <f>IFERROR(VLOOKUP(A305,[2]webService!$A:$I,6,FALSE),0)</f>
        <v>0</v>
      </c>
      <c r="K305">
        <f>IFERROR(VLOOKUP(A305,[2]webService!$A:$I,7,FALSE),0)</f>
        <v>0</v>
      </c>
      <c r="L305">
        <f>IFERROR(VLOOKUP(A305,[2]webService!$A:$I,8,FALSE),0)</f>
        <v>0</v>
      </c>
      <c r="M305">
        <f>IFERROR(VLOOKUP(A305,[2]webService!$A:$I,9,FALSE),0)</f>
        <v>0</v>
      </c>
      <c r="N305">
        <f>IFERROR(VLOOKUP(A305,[3]soaBnafar!$A:$G,2,FALSE),0)</f>
        <v>0</v>
      </c>
      <c r="O305">
        <f>IFERROR(VLOOKUP(A305,[3]soaBnafar!$A:$G,3,FALSE),0)</f>
        <v>0</v>
      </c>
      <c r="P305">
        <f>IFERROR(VLOOKUP(A305,[3]soaBnafar!$A:$G,4,FALSE),0)</f>
        <v>0</v>
      </c>
      <c r="Q305">
        <f>IFERROR(VLOOKUP(A305,[3]soaBnafar!$A:$G,5,FALSE),0)</f>
        <v>0</v>
      </c>
      <c r="R305">
        <f>IFERROR(VLOOKUP(A305,[3]soaBnafar!$A:$G,6,FALSE),0)</f>
        <v>0</v>
      </c>
      <c r="S305">
        <f>IFERROR(VLOOKUP(A305,[3]soaBnafar!$A:$G,7,FALSE),0)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Não</v>
      </c>
      <c r="W305" t="str">
        <f t="shared" si="28"/>
        <v>Não</v>
      </c>
      <c r="X305" t="str">
        <f t="shared" si="29"/>
        <v>Não</v>
      </c>
      <c r="Y305" t="str">
        <f t="shared" si="30"/>
        <v>Não</v>
      </c>
    </row>
    <row r="306" spans="1:25" x14ac:dyDescent="0.25">
      <c r="A306" s="5">
        <v>172000</v>
      </c>
      <c r="B306">
        <f>IFERROR(VLOOKUP(A306,[1]Monitoramento_Base_somente_disp!$A:$J,5,FALSE),0)</f>
        <v>6749</v>
      </c>
      <c r="C306">
        <f>IFERROR(VLOOKUP(A306,[1]Monitoramento_Base_somente_disp!$A:$J,6,FALSE),0)</f>
        <v>3171884</v>
      </c>
      <c r="D306">
        <f>IFERROR(VLOOKUP(A306,[1]Monitoramento_Base_somente_disp!$A:$J,7,FALSE),0)</f>
        <v>0</v>
      </c>
      <c r="E306">
        <f>IFERROR(VLOOKUP(A306,[1]Monitoramento_Base_somente_disp!$A:$J,8,FALSE),0)</f>
        <v>0</v>
      </c>
      <c r="F306">
        <f>IFERROR(VLOOKUP(A306,[1]Monitoramento_Base_somente_disp!$A:$J,9,FALSE),0)</f>
        <v>0</v>
      </c>
      <c r="G306">
        <f>IFERROR(VLOOKUP(A306,[1]Monitoramento_Base_somente_disp!$A:$J,10,FALSE),0)</f>
        <v>0</v>
      </c>
      <c r="H306">
        <f>IFERROR(VLOOKUP(A306,[2]webService!$A:$I,4,FALSE),0)</f>
        <v>0</v>
      </c>
      <c r="I306">
        <f>IFERROR(VLOOKUP(A306,[2]webService!$A:$I,5,FALSE),0)</f>
        <v>0</v>
      </c>
      <c r="J306">
        <f>IFERROR(VLOOKUP(A306,[2]webService!$A:$I,6,FALSE),0)</f>
        <v>0</v>
      </c>
      <c r="K306">
        <f>IFERROR(VLOOKUP(A306,[2]webService!$A:$I,7,FALSE),0)</f>
        <v>0</v>
      </c>
      <c r="L306">
        <f>IFERROR(VLOOKUP(A306,[2]webService!$A:$I,8,FALSE),0)</f>
        <v>0</v>
      </c>
      <c r="M306">
        <f>IFERROR(VLOOKUP(A306,[2]webService!$A:$I,9,FALSE),0)</f>
        <v>0</v>
      </c>
      <c r="N306">
        <f>IFERROR(VLOOKUP(A306,[3]soaBnafar!$A:$G,2,FALSE),0)</f>
        <v>0</v>
      </c>
      <c r="O306">
        <f>IFERROR(VLOOKUP(A306,[3]soaBnafar!$A:$G,3,FALSE),0)</f>
        <v>0</v>
      </c>
      <c r="P306">
        <f>IFERROR(VLOOKUP(A306,[3]soaBnafar!$A:$G,4,FALSE),0)</f>
        <v>0</v>
      </c>
      <c r="Q306">
        <f>IFERROR(VLOOKUP(A306,[3]soaBnafar!$A:$G,5,FALSE),0)</f>
        <v>0</v>
      </c>
      <c r="R306">
        <f>IFERROR(VLOOKUP(A306,[3]soaBnafar!$A:$G,6,FALSE),0)</f>
        <v>0</v>
      </c>
      <c r="S306">
        <f>IFERROR(VLOOKUP(A306,[3]soaBnafar!$A:$G,7,FALSE),0)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Não</v>
      </c>
      <c r="W306" t="str">
        <f t="shared" si="28"/>
        <v>Não</v>
      </c>
      <c r="X306" t="str">
        <f t="shared" si="29"/>
        <v>Não</v>
      </c>
      <c r="Y306" t="str">
        <f t="shared" si="30"/>
        <v>Não</v>
      </c>
    </row>
    <row r="307" spans="1:25" x14ac:dyDescent="0.25">
      <c r="A307" s="5">
        <v>172010</v>
      </c>
      <c r="B307">
        <f>IFERROR(VLOOKUP(A307,[1]Monitoramento_Base_somente_disp!$A:$J,5,FALSE),0)</f>
        <v>20323</v>
      </c>
      <c r="C307">
        <f>IFERROR(VLOOKUP(A307,[1]Monitoramento_Base_somente_disp!$A:$J,6,FALSE),0)</f>
        <v>6463672</v>
      </c>
      <c r="D307">
        <f>IFERROR(VLOOKUP(A307,[1]Monitoramento_Base_somente_disp!$A:$J,7,FALSE),0)</f>
        <v>0</v>
      </c>
      <c r="E307">
        <f>IFERROR(VLOOKUP(A307,[1]Monitoramento_Base_somente_disp!$A:$J,8,FALSE),0)</f>
        <v>0</v>
      </c>
      <c r="F307">
        <f>IFERROR(VLOOKUP(A307,[1]Monitoramento_Base_somente_disp!$A:$J,9,FALSE),0)</f>
        <v>0</v>
      </c>
      <c r="G307">
        <f>IFERROR(VLOOKUP(A307,[1]Monitoramento_Base_somente_disp!$A:$J,10,FALSE),0)</f>
        <v>0</v>
      </c>
      <c r="H307">
        <f>IFERROR(VLOOKUP(A307,[2]webService!$A:$I,4,FALSE),0)</f>
        <v>0</v>
      </c>
      <c r="I307">
        <f>IFERROR(VLOOKUP(A307,[2]webService!$A:$I,5,FALSE),0)</f>
        <v>0</v>
      </c>
      <c r="J307">
        <f>IFERROR(VLOOKUP(A307,[2]webService!$A:$I,6,FALSE),0)</f>
        <v>0</v>
      </c>
      <c r="K307">
        <f>IFERROR(VLOOKUP(A307,[2]webService!$A:$I,7,FALSE),0)</f>
        <v>0</v>
      </c>
      <c r="L307">
        <f>IFERROR(VLOOKUP(A307,[2]webService!$A:$I,8,FALSE),0)</f>
        <v>0</v>
      </c>
      <c r="M307">
        <f>IFERROR(VLOOKUP(A307,[2]webService!$A:$I,9,FALSE),0)</f>
        <v>0</v>
      </c>
      <c r="N307">
        <f>IFERROR(VLOOKUP(A307,[3]soaBnafar!$A:$G,2,FALSE),0)</f>
        <v>0</v>
      </c>
      <c r="O307">
        <f>IFERROR(VLOOKUP(A307,[3]soaBnafar!$A:$G,3,FALSE),0)</f>
        <v>0</v>
      </c>
      <c r="P307">
        <f>IFERROR(VLOOKUP(A307,[3]soaBnafar!$A:$G,4,FALSE),0)</f>
        <v>0</v>
      </c>
      <c r="Q307">
        <f>IFERROR(VLOOKUP(A307,[3]soaBnafar!$A:$G,5,FALSE),0)</f>
        <v>0</v>
      </c>
      <c r="R307">
        <f>IFERROR(VLOOKUP(A307,[3]soaBnafar!$A:$G,6,FALSE),0)</f>
        <v>0</v>
      </c>
      <c r="S307">
        <f>IFERROR(VLOOKUP(A307,[3]soaBnafar!$A:$G,7,FALSE),0)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Não</v>
      </c>
      <c r="W307" t="str">
        <f t="shared" si="28"/>
        <v>Não</v>
      </c>
      <c r="X307" t="str">
        <f t="shared" si="29"/>
        <v>Não</v>
      </c>
      <c r="Y307" t="str">
        <f t="shared" si="30"/>
        <v>Não</v>
      </c>
    </row>
    <row r="308" spans="1:25" x14ac:dyDescent="0.25">
      <c r="A308" s="5">
        <v>172015</v>
      </c>
      <c r="B308">
        <f>IFERROR(VLOOKUP(A308,[1]Monitoramento_Base_somente_disp!$A:$J,5,FALSE),0)</f>
        <v>2328</v>
      </c>
      <c r="C308">
        <f>IFERROR(VLOOKUP(A308,[1]Monitoramento_Base_somente_disp!$A:$J,6,FALSE),0)</f>
        <v>681889</v>
      </c>
      <c r="D308">
        <f>IFERROR(VLOOKUP(A308,[1]Monitoramento_Base_somente_disp!$A:$J,7,FALSE),0)</f>
        <v>0</v>
      </c>
      <c r="E308">
        <f>IFERROR(VLOOKUP(A308,[1]Monitoramento_Base_somente_disp!$A:$J,8,FALSE),0)</f>
        <v>0</v>
      </c>
      <c r="F308">
        <f>IFERROR(VLOOKUP(A308,[1]Monitoramento_Base_somente_disp!$A:$J,9,FALSE),0)</f>
        <v>0</v>
      </c>
      <c r="G308">
        <f>IFERROR(VLOOKUP(A308,[1]Monitoramento_Base_somente_disp!$A:$J,10,FALSE),0)</f>
        <v>0</v>
      </c>
      <c r="H308">
        <f>IFERROR(VLOOKUP(A308,[2]webService!$A:$I,4,FALSE),0)</f>
        <v>0</v>
      </c>
      <c r="I308">
        <f>IFERROR(VLOOKUP(A308,[2]webService!$A:$I,5,FALSE),0)</f>
        <v>0</v>
      </c>
      <c r="J308">
        <f>IFERROR(VLOOKUP(A308,[2]webService!$A:$I,6,FALSE),0)</f>
        <v>0</v>
      </c>
      <c r="K308">
        <f>IFERROR(VLOOKUP(A308,[2]webService!$A:$I,7,FALSE),0)</f>
        <v>0</v>
      </c>
      <c r="L308">
        <f>IFERROR(VLOOKUP(A308,[2]webService!$A:$I,8,FALSE),0)</f>
        <v>0</v>
      </c>
      <c r="M308">
        <f>IFERROR(VLOOKUP(A308,[2]webService!$A:$I,9,FALSE),0)</f>
        <v>0</v>
      </c>
      <c r="N308">
        <f>IFERROR(VLOOKUP(A308,[3]soaBnafar!$A:$G,2,FALSE),0)</f>
        <v>0</v>
      </c>
      <c r="O308">
        <f>IFERROR(VLOOKUP(A308,[3]soaBnafar!$A:$G,3,FALSE),0)</f>
        <v>0</v>
      </c>
      <c r="P308">
        <f>IFERROR(VLOOKUP(A308,[3]soaBnafar!$A:$G,4,FALSE),0)</f>
        <v>0</v>
      </c>
      <c r="Q308">
        <f>IFERROR(VLOOKUP(A308,[3]soaBnafar!$A:$G,5,FALSE),0)</f>
        <v>0</v>
      </c>
      <c r="R308">
        <f>IFERROR(VLOOKUP(A308,[3]soaBnafar!$A:$G,6,FALSE),0)</f>
        <v>0</v>
      </c>
      <c r="S308">
        <f>IFERROR(VLOOKUP(A308,[3]soaBnafar!$A:$G,7,FALSE),0)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Não</v>
      </c>
      <c r="W308" t="str">
        <f t="shared" si="28"/>
        <v>Não</v>
      </c>
      <c r="X308" t="str">
        <f t="shared" si="29"/>
        <v>Não</v>
      </c>
      <c r="Y308" t="str">
        <f t="shared" si="30"/>
        <v>Não</v>
      </c>
    </row>
    <row r="309" spans="1:25" x14ac:dyDescent="0.25">
      <c r="A309" s="5">
        <v>172020</v>
      </c>
      <c r="B309">
        <f>IFERROR(VLOOKUP(A309,[1]Monitoramento_Base_somente_disp!$A:$J,5,FALSE),0)</f>
        <v>14760</v>
      </c>
      <c r="C309">
        <f>IFERROR(VLOOKUP(A309,[1]Monitoramento_Base_somente_disp!$A:$J,6,FALSE),0)</f>
        <v>5759521</v>
      </c>
      <c r="D309">
        <f>IFERROR(VLOOKUP(A309,[1]Monitoramento_Base_somente_disp!$A:$J,7,FALSE),0)</f>
        <v>0</v>
      </c>
      <c r="E309">
        <f>IFERROR(VLOOKUP(A309,[1]Monitoramento_Base_somente_disp!$A:$J,8,FALSE),0)</f>
        <v>0</v>
      </c>
      <c r="F309">
        <f>IFERROR(VLOOKUP(A309,[1]Monitoramento_Base_somente_disp!$A:$J,9,FALSE),0)</f>
        <v>0</v>
      </c>
      <c r="G309">
        <f>IFERROR(VLOOKUP(A309,[1]Monitoramento_Base_somente_disp!$A:$J,10,FALSE),0)</f>
        <v>0</v>
      </c>
      <c r="H309">
        <f>IFERROR(VLOOKUP(A309,[2]webService!$A:$I,4,FALSE),0)</f>
        <v>0</v>
      </c>
      <c r="I309">
        <f>IFERROR(VLOOKUP(A309,[2]webService!$A:$I,5,FALSE),0)</f>
        <v>0</v>
      </c>
      <c r="J309">
        <f>IFERROR(VLOOKUP(A309,[2]webService!$A:$I,6,FALSE),0)</f>
        <v>0</v>
      </c>
      <c r="K309">
        <f>IFERROR(VLOOKUP(A309,[2]webService!$A:$I,7,FALSE),0)</f>
        <v>0</v>
      </c>
      <c r="L309">
        <f>IFERROR(VLOOKUP(A309,[2]webService!$A:$I,8,FALSE),0)</f>
        <v>0</v>
      </c>
      <c r="M309">
        <f>IFERROR(VLOOKUP(A309,[2]webService!$A:$I,9,FALSE),0)</f>
        <v>0</v>
      </c>
      <c r="N309">
        <f>IFERROR(VLOOKUP(A309,[3]soaBnafar!$A:$G,2,FALSE),0)</f>
        <v>0</v>
      </c>
      <c r="O309">
        <f>IFERROR(VLOOKUP(A309,[3]soaBnafar!$A:$G,3,FALSE),0)</f>
        <v>0</v>
      </c>
      <c r="P309">
        <f>IFERROR(VLOOKUP(A309,[3]soaBnafar!$A:$G,4,FALSE),0)</f>
        <v>0</v>
      </c>
      <c r="Q309">
        <f>IFERROR(VLOOKUP(A309,[3]soaBnafar!$A:$G,5,FALSE),0)</f>
        <v>0</v>
      </c>
      <c r="R309">
        <f>IFERROR(VLOOKUP(A309,[3]soaBnafar!$A:$G,6,FALSE),0)</f>
        <v>0</v>
      </c>
      <c r="S309">
        <f>IFERROR(VLOOKUP(A309,[3]soaBnafar!$A:$G,7,FALSE),0)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Não</v>
      </c>
      <c r="W309" t="str">
        <f t="shared" si="28"/>
        <v>Não</v>
      </c>
      <c r="X309" t="str">
        <f t="shared" si="29"/>
        <v>Não</v>
      </c>
      <c r="Y309" t="str">
        <f t="shared" si="30"/>
        <v>Não</v>
      </c>
    </row>
    <row r="310" spans="1:25" x14ac:dyDescent="0.25">
      <c r="A310" s="5">
        <v>172025</v>
      </c>
      <c r="B310">
        <f>IFERROR(VLOOKUP(A310,[1]Monitoramento_Base_somente_disp!$A:$J,5,FALSE),0)</f>
        <v>1200</v>
      </c>
      <c r="C310">
        <f>IFERROR(VLOOKUP(A310,[1]Monitoramento_Base_somente_disp!$A:$J,6,FALSE),0)</f>
        <v>4911395</v>
      </c>
      <c r="D310">
        <f>IFERROR(VLOOKUP(A310,[1]Monitoramento_Base_somente_disp!$A:$J,7,FALSE),0)</f>
        <v>0</v>
      </c>
      <c r="E310">
        <f>IFERROR(VLOOKUP(A310,[1]Monitoramento_Base_somente_disp!$A:$J,8,FALSE),0)</f>
        <v>0</v>
      </c>
      <c r="F310">
        <f>IFERROR(VLOOKUP(A310,[1]Monitoramento_Base_somente_disp!$A:$J,9,FALSE),0)</f>
        <v>0</v>
      </c>
      <c r="G310">
        <f>IFERROR(VLOOKUP(A310,[1]Monitoramento_Base_somente_disp!$A:$J,10,FALSE),0)</f>
        <v>0</v>
      </c>
      <c r="H310">
        <f>IFERROR(VLOOKUP(A310,[2]webService!$A:$I,4,FALSE),0)</f>
        <v>0</v>
      </c>
      <c r="I310">
        <f>IFERROR(VLOOKUP(A310,[2]webService!$A:$I,5,FALSE),0)</f>
        <v>0</v>
      </c>
      <c r="J310">
        <f>IFERROR(VLOOKUP(A310,[2]webService!$A:$I,6,FALSE),0)</f>
        <v>0</v>
      </c>
      <c r="K310">
        <f>IFERROR(VLOOKUP(A310,[2]webService!$A:$I,7,FALSE),0)</f>
        <v>0</v>
      </c>
      <c r="L310">
        <f>IFERROR(VLOOKUP(A310,[2]webService!$A:$I,8,FALSE),0)</f>
        <v>0</v>
      </c>
      <c r="M310">
        <f>IFERROR(VLOOKUP(A310,[2]webService!$A:$I,9,FALSE),0)</f>
        <v>0</v>
      </c>
      <c r="N310">
        <f>IFERROR(VLOOKUP(A310,[3]soaBnafar!$A:$G,2,FALSE),0)</f>
        <v>0</v>
      </c>
      <c r="O310">
        <f>IFERROR(VLOOKUP(A310,[3]soaBnafar!$A:$G,3,FALSE),0)</f>
        <v>0</v>
      </c>
      <c r="P310">
        <f>IFERROR(VLOOKUP(A310,[3]soaBnafar!$A:$G,4,FALSE),0)</f>
        <v>0</v>
      </c>
      <c r="Q310">
        <f>IFERROR(VLOOKUP(A310,[3]soaBnafar!$A:$G,5,FALSE),0)</f>
        <v>0</v>
      </c>
      <c r="R310">
        <f>IFERROR(VLOOKUP(A310,[3]soaBnafar!$A:$G,6,FALSE),0)</f>
        <v>0</v>
      </c>
      <c r="S310">
        <f>IFERROR(VLOOKUP(A310,[3]soaBnafar!$A:$G,7,FALSE),0)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Não</v>
      </c>
      <c r="W310" t="str">
        <f t="shared" si="28"/>
        <v>Não</v>
      </c>
      <c r="X310" t="str">
        <f t="shared" si="29"/>
        <v>Não</v>
      </c>
      <c r="Y310" t="str">
        <f t="shared" si="30"/>
        <v>Não</v>
      </c>
    </row>
    <row r="311" spans="1:25" x14ac:dyDescent="0.25">
      <c r="A311" s="5">
        <v>172030</v>
      </c>
      <c r="B311">
        <f>IFERROR(VLOOKUP(A311,[1]Monitoramento_Base_somente_disp!$A:$J,5,FALSE),0)</f>
        <v>1578</v>
      </c>
      <c r="C311">
        <f>IFERROR(VLOOKUP(A311,[1]Monitoramento_Base_somente_disp!$A:$J,6,FALSE),0)</f>
        <v>843925</v>
      </c>
      <c r="D311">
        <f>IFERROR(VLOOKUP(A311,[1]Monitoramento_Base_somente_disp!$A:$J,7,FALSE),0)</f>
        <v>0</v>
      </c>
      <c r="E311">
        <f>IFERROR(VLOOKUP(A311,[1]Monitoramento_Base_somente_disp!$A:$J,8,FALSE),0)</f>
        <v>0</v>
      </c>
      <c r="F311">
        <f>IFERROR(VLOOKUP(A311,[1]Monitoramento_Base_somente_disp!$A:$J,9,FALSE),0)</f>
        <v>0</v>
      </c>
      <c r="G311">
        <f>IFERROR(VLOOKUP(A311,[1]Monitoramento_Base_somente_disp!$A:$J,10,FALSE),0)</f>
        <v>0</v>
      </c>
      <c r="H311">
        <f>IFERROR(VLOOKUP(A311,[2]webService!$A:$I,4,FALSE),0)</f>
        <v>0</v>
      </c>
      <c r="I311">
        <f>IFERROR(VLOOKUP(A311,[2]webService!$A:$I,5,FALSE),0)</f>
        <v>0</v>
      </c>
      <c r="J311">
        <f>IFERROR(VLOOKUP(A311,[2]webService!$A:$I,6,FALSE),0)</f>
        <v>0</v>
      </c>
      <c r="K311">
        <f>IFERROR(VLOOKUP(A311,[2]webService!$A:$I,7,FALSE),0)</f>
        <v>0</v>
      </c>
      <c r="L311">
        <f>IFERROR(VLOOKUP(A311,[2]webService!$A:$I,8,FALSE),0)</f>
        <v>0</v>
      </c>
      <c r="M311">
        <f>IFERROR(VLOOKUP(A311,[2]webService!$A:$I,9,FALSE),0)</f>
        <v>0</v>
      </c>
      <c r="N311">
        <f>IFERROR(VLOOKUP(A311,[3]soaBnafar!$A:$G,2,FALSE),0)</f>
        <v>0</v>
      </c>
      <c r="O311">
        <f>IFERROR(VLOOKUP(A311,[3]soaBnafar!$A:$G,3,FALSE),0)</f>
        <v>0</v>
      </c>
      <c r="P311">
        <f>IFERROR(VLOOKUP(A311,[3]soaBnafar!$A:$G,4,FALSE),0)</f>
        <v>0</v>
      </c>
      <c r="Q311">
        <f>IFERROR(VLOOKUP(A311,[3]soaBnafar!$A:$G,5,FALSE),0)</f>
        <v>0</v>
      </c>
      <c r="R311">
        <f>IFERROR(VLOOKUP(A311,[3]soaBnafar!$A:$G,6,FALSE),0)</f>
        <v>0</v>
      </c>
      <c r="S311">
        <f>IFERROR(VLOOKUP(A311,[3]soaBnafar!$A:$G,7,FALSE),0)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Não</v>
      </c>
      <c r="W311" t="str">
        <f t="shared" si="28"/>
        <v>Não</v>
      </c>
      <c r="X311" t="str">
        <f t="shared" si="29"/>
        <v>Não</v>
      </c>
      <c r="Y311" t="str">
        <f t="shared" si="30"/>
        <v>Não</v>
      </c>
    </row>
    <row r="312" spans="1:25" x14ac:dyDescent="0.25">
      <c r="A312" s="5">
        <v>172080</v>
      </c>
      <c r="B312">
        <f>IFERROR(VLOOKUP(A312,[1]Monitoramento_Base_somente_disp!$A:$J,5,FALSE),0)</f>
        <v>4395</v>
      </c>
      <c r="C312">
        <f>IFERROR(VLOOKUP(A312,[1]Monitoramento_Base_somente_disp!$A:$J,6,FALSE),0)</f>
        <v>12102426</v>
      </c>
      <c r="D312">
        <f>IFERROR(VLOOKUP(A312,[1]Monitoramento_Base_somente_disp!$A:$J,7,FALSE),0)</f>
        <v>0</v>
      </c>
      <c r="E312">
        <f>IFERROR(VLOOKUP(A312,[1]Monitoramento_Base_somente_disp!$A:$J,8,FALSE),0)</f>
        <v>0</v>
      </c>
      <c r="F312">
        <f>IFERROR(VLOOKUP(A312,[1]Monitoramento_Base_somente_disp!$A:$J,9,FALSE),0)</f>
        <v>0</v>
      </c>
      <c r="G312">
        <f>IFERROR(VLOOKUP(A312,[1]Monitoramento_Base_somente_disp!$A:$J,10,FALSE),0)</f>
        <v>0</v>
      </c>
      <c r="H312">
        <f>IFERROR(VLOOKUP(A312,[2]webService!$A:$I,4,FALSE),0)</f>
        <v>0</v>
      </c>
      <c r="I312">
        <f>IFERROR(VLOOKUP(A312,[2]webService!$A:$I,5,FALSE),0)</f>
        <v>0</v>
      </c>
      <c r="J312">
        <f>IFERROR(VLOOKUP(A312,[2]webService!$A:$I,6,FALSE),0)</f>
        <v>0</v>
      </c>
      <c r="K312">
        <f>IFERROR(VLOOKUP(A312,[2]webService!$A:$I,7,FALSE),0)</f>
        <v>0</v>
      </c>
      <c r="L312">
        <f>IFERROR(VLOOKUP(A312,[2]webService!$A:$I,8,FALSE),0)</f>
        <v>0</v>
      </c>
      <c r="M312">
        <f>IFERROR(VLOOKUP(A312,[2]webService!$A:$I,9,FALSE),0)</f>
        <v>0</v>
      </c>
      <c r="N312">
        <f>IFERROR(VLOOKUP(A312,[3]soaBnafar!$A:$G,2,FALSE),0)</f>
        <v>0</v>
      </c>
      <c r="O312">
        <f>IFERROR(VLOOKUP(A312,[3]soaBnafar!$A:$G,3,FALSE),0)</f>
        <v>0</v>
      </c>
      <c r="P312">
        <f>IFERROR(VLOOKUP(A312,[3]soaBnafar!$A:$G,4,FALSE),0)</f>
        <v>0</v>
      </c>
      <c r="Q312">
        <f>IFERROR(VLOOKUP(A312,[3]soaBnafar!$A:$G,5,FALSE),0)</f>
        <v>0</v>
      </c>
      <c r="R312">
        <f>IFERROR(VLOOKUP(A312,[3]soaBnafar!$A:$G,6,FALSE),0)</f>
        <v>0</v>
      </c>
      <c r="S312">
        <f>IFERROR(VLOOKUP(A312,[3]soaBnafar!$A:$G,7,FALSE),0)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Não</v>
      </c>
      <c r="W312" t="str">
        <f t="shared" si="28"/>
        <v>Não</v>
      </c>
      <c r="X312" t="str">
        <f t="shared" si="29"/>
        <v>Não</v>
      </c>
      <c r="Y312" t="str">
        <f t="shared" si="30"/>
        <v>Não</v>
      </c>
    </row>
    <row r="313" spans="1:25" x14ac:dyDescent="0.25">
      <c r="A313" s="5">
        <v>172090</v>
      </c>
      <c r="B313">
        <f>IFERROR(VLOOKUP(A313,[1]Monitoramento_Base_somente_disp!$A:$J,5,FALSE),0)</f>
        <v>4877</v>
      </c>
      <c r="C313">
        <f>IFERROR(VLOOKUP(A313,[1]Monitoramento_Base_somente_disp!$A:$J,6,FALSE),0)</f>
        <v>2968671</v>
      </c>
      <c r="D313">
        <f>IFERROR(VLOOKUP(A313,[1]Monitoramento_Base_somente_disp!$A:$J,7,FALSE),0)</f>
        <v>0</v>
      </c>
      <c r="E313">
        <f>IFERROR(VLOOKUP(A313,[1]Monitoramento_Base_somente_disp!$A:$J,8,FALSE),0)</f>
        <v>0</v>
      </c>
      <c r="F313">
        <f>IFERROR(VLOOKUP(A313,[1]Monitoramento_Base_somente_disp!$A:$J,9,FALSE),0)</f>
        <v>0</v>
      </c>
      <c r="G313">
        <f>IFERROR(VLOOKUP(A313,[1]Monitoramento_Base_somente_disp!$A:$J,10,FALSE),0)</f>
        <v>0</v>
      </c>
      <c r="H313">
        <f>IFERROR(VLOOKUP(A313,[2]webService!$A:$I,4,FALSE),0)</f>
        <v>0</v>
      </c>
      <c r="I313">
        <f>IFERROR(VLOOKUP(A313,[2]webService!$A:$I,5,FALSE),0)</f>
        <v>0</v>
      </c>
      <c r="J313">
        <f>IFERROR(VLOOKUP(A313,[2]webService!$A:$I,6,FALSE),0)</f>
        <v>0</v>
      </c>
      <c r="K313">
        <f>IFERROR(VLOOKUP(A313,[2]webService!$A:$I,7,FALSE),0)</f>
        <v>0</v>
      </c>
      <c r="L313">
        <f>IFERROR(VLOOKUP(A313,[2]webService!$A:$I,8,FALSE),0)</f>
        <v>0</v>
      </c>
      <c r="M313">
        <f>IFERROR(VLOOKUP(A313,[2]webService!$A:$I,9,FALSE),0)</f>
        <v>0</v>
      </c>
      <c r="N313">
        <f>IFERROR(VLOOKUP(A313,[3]soaBnafar!$A:$G,2,FALSE),0)</f>
        <v>0</v>
      </c>
      <c r="O313">
        <f>IFERROR(VLOOKUP(A313,[3]soaBnafar!$A:$G,3,FALSE),0)</f>
        <v>0</v>
      </c>
      <c r="P313">
        <f>IFERROR(VLOOKUP(A313,[3]soaBnafar!$A:$G,4,FALSE),0)</f>
        <v>0</v>
      </c>
      <c r="Q313">
        <f>IFERROR(VLOOKUP(A313,[3]soaBnafar!$A:$G,5,FALSE),0)</f>
        <v>0</v>
      </c>
      <c r="R313">
        <f>IFERROR(VLOOKUP(A313,[3]soaBnafar!$A:$G,6,FALSE),0)</f>
        <v>0</v>
      </c>
      <c r="S313">
        <f>IFERROR(VLOOKUP(A313,[3]soaBnafar!$A:$G,7,FALSE),0)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Não</v>
      </c>
      <c r="W313" t="str">
        <f t="shared" si="28"/>
        <v>Não</v>
      </c>
      <c r="X313" t="str">
        <f t="shared" si="29"/>
        <v>Não</v>
      </c>
      <c r="Y313" t="str">
        <f t="shared" si="30"/>
        <v>Não</v>
      </c>
    </row>
    <row r="314" spans="1:25" x14ac:dyDescent="0.25">
      <c r="A314" s="5">
        <v>172093</v>
      </c>
      <c r="B314">
        <f>IFERROR(VLOOKUP(A314,[1]Monitoramento_Base_somente_disp!$A:$J,5,FALSE),0)</f>
        <v>10367</v>
      </c>
      <c r="C314">
        <f>IFERROR(VLOOKUP(A314,[1]Monitoramento_Base_somente_disp!$A:$J,6,FALSE),0)</f>
        <v>3804235</v>
      </c>
      <c r="D314">
        <f>IFERROR(VLOOKUP(A314,[1]Monitoramento_Base_somente_disp!$A:$J,7,FALSE),0)</f>
        <v>0</v>
      </c>
      <c r="E314">
        <f>IFERROR(VLOOKUP(A314,[1]Monitoramento_Base_somente_disp!$A:$J,8,FALSE),0)</f>
        <v>0</v>
      </c>
      <c r="F314">
        <f>IFERROR(VLOOKUP(A314,[1]Monitoramento_Base_somente_disp!$A:$J,9,FALSE),0)</f>
        <v>0</v>
      </c>
      <c r="G314">
        <f>IFERROR(VLOOKUP(A314,[1]Monitoramento_Base_somente_disp!$A:$J,10,FALSE),0)</f>
        <v>0</v>
      </c>
      <c r="H314">
        <f>IFERROR(VLOOKUP(A314,[2]webService!$A:$I,4,FALSE),0)</f>
        <v>0</v>
      </c>
      <c r="I314">
        <f>IFERROR(VLOOKUP(A314,[2]webService!$A:$I,5,FALSE),0)</f>
        <v>0</v>
      </c>
      <c r="J314">
        <f>IFERROR(VLOOKUP(A314,[2]webService!$A:$I,6,FALSE),0)</f>
        <v>0</v>
      </c>
      <c r="K314">
        <f>IFERROR(VLOOKUP(A314,[2]webService!$A:$I,7,FALSE),0)</f>
        <v>0</v>
      </c>
      <c r="L314">
        <f>IFERROR(VLOOKUP(A314,[2]webService!$A:$I,8,FALSE),0)</f>
        <v>0</v>
      </c>
      <c r="M314">
        <f>IFERROR(VLOOKUP(A314,[2]webService!$A:$I,9,FALSE),0)</f>
        <v>0</v>
      </c>
      <c r="N314">
        <f>IFERROR(VLOOKUP(A314,[3]soaBnafar!$A:$G,2,FALSE),0)</f>
        <v>0</v>
      </c>
      <c r="O314">
        <f>IFERROR(VLOOKUP(A314,[3]soaBnafar!$A:$G,3,FALSE),0)</f>
        <v>0</v>
      </c>
      <c r="P314">
        <f>IFERROR(VLOOKUP(A314,[3]soaBnafar!$A:$G,4,FALSE),0)</f>
        <v>0</v>
      </c>
      <c r="Q314">
        <f>IFERROR(VLOOKUP(A314,[3]soaBnafar!$A:$G,5,FALSE),0)</f>
        <v>0</v>
      </c>
      <c r="R314">
        <f>IFERROR(VLOOKUP(A314,[3]soaBnafar!$A:$G,6,FALSE),0)</f>
        <v>0</v>
      </c>
      <c r="S314">
        <f>IFERROR(VLOOKUP(A314,[3]soaBnafar!$A:$G,7,FALSE),0)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Não</v>
      </c>
      <c r="W314" t="str">
        <f t="shared" si="28"/>
        <v>Não</v>
      </c>
      <c r="X314" t="str">
        <f t="shared" si="29"/>
        <v>Não</v>
      </c>
      <c r="Y314" t="str">
        <f t="shared" si="30"/>
        <v>Não</v>
      </c>
    </row>
    <row r="315" spans="1:25" x14ac:dyDescent="0.25">
      <c r="A315" s="5">
        <v>172110</v>
      </c>
      <c r="B315">
        <f>IFERROR(VLOOKUP(A315,[1]Monitoramento_Base_somente_disp!$A:$J,5,FALSE),0)</f>
        <v>13257</v>
      </c>
      <c r="C315">
        <f>IFERROR(VLOOKUP(A315,[1]Monitoramento_Base_somente_disp!$A:$J,6,FALSE),0)</f>
        <v>5175995</v>
      </c>
      <c r="D315">
        <f>IFERROR(VLOOKUP(A315,[1]Monitoramento_Base_somente_disp!$A:$J,7,FALSE),0)</f>
        <v>0</v>
      </c>
      <c r="E315">
        <f>IFERROR(VLOOKUP(A315,[1]Monitoramento_Base_somente_disp!$A:$J,8,FALSE),0)</f>
        <v>0</v>
      </c>
      <c r="F315">
        <f>IFERROR(VLOOKUP(A315,[1]Monitoramento_Base_somente_disp!$A:$J,9,FALSE),0)</f>
        <v>0</v>
      </c>
      <c r="G315">
        <f>IFERROR(VLOOKUP(A315,[1]Monitoramento_Base_somente_disp!$A:$J,10,FALSE),0)</f>
        <v>0</v>
      </c>
      <c r="H315">
        <f>IFERROR(VLOOKUP(A315,[2]webService!$A:$I,4,FALSE),0)</f>
        <v>0</v>
      </c>
      <c r="I315">
        <f>IFERROR(VLOOKUP(A315,[2]webService!$A:$I,5,FALSE),0)</f>
        <v>0</v>
      </c>
      <c r="J315">
        <f>IFERROR(VLOOKUP(A315,[2]webService!$A:$I,6,FALSE),0)</f>
        <v>0</v>
      </c>
      <c r="K315">
        <f>IFERROR(VLOOKUP(A315,[2]webService!$A:$I,7,FALSE),0)</f>
        <v>0</v>
      </c>
      <c r="L315">
        <f>IFERROR(VLOOKUP(A315,[2]webService!$A:$I,8,FALSE),0)</f>
        <v>0</v>
      </c>
      <c r="M315">
        <f>IFERROR(VLOOKUP(A315,[2]webService!$A:$I,9,FALSE),0)</f>
        <v>0</v>
      </c>
      <c r="N315">
        <f>IFERROR(VLOOKUP(A315,[3]soaBnafar!$A:$G,2,FALSE),0)</f>
        <v>0</v>
      </c>
      <c r="O315">
        <f>IFERROR(VLOOKUP(A315,[3]soaBnafar!$A:$G,3,FALSE),0)</f>
        <v>0</v>
      </c>
      <c r="P315">
        <f>IFERROR(VLOOKUP(A315,[3]soaBnafar!$A:$G,4,FALSE),0)</f>
        <v>0</v>
      </c>
      <c r="Q315">
        <f>IFERROR(VLOOKUP(A315,[3]soaBnafar!$A:$G,5,FALSE),0)</f>
        <v>0</v>
      </c>
      <c r="R315">
        <f>IFERROR(VLOOKUP(A315,[3]soaBnafar!$A:$G,6,FALSE),0)</f>
        <v>0</v>
      </c>
      <c r="S315">
        <f>IFERROR(VLOOKUP(A315,[3]soaBnafar!$A:$G,7,FALSE),0)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Não</v>
      </c>
      <c r="W315" t="str">
        <f t="shared" si="28"/>
        <v>Não</v>
      </c>
      <c r="X315" t="str">
        <f t="shared" si="29"/>
        <v>Não</v>
      </c>
      <c r="Y315" t="str">
        <f t="shared" si="30"/>
        <v>Não</v>
      </c>
    </row>
    <row r="316" spans="1:25" x14ac:dyDescent="0.25">
      <c r="A316" s="5">
        <v>172120</v>
      </c>
      <c r="B316">
        <f>IFERROR(VLOOKUP(A316,[1]Monitoramento_Base_somente_disp!$A:$J,5,FALSE),0)</f>
        <v>56512</v>
      </c>
      <c r="C316">
        <f>IFERROR(VLOOKUP(A316,[1]Monitoramento_Base_somente_disp!$A:$J,6,FALSE),0)</f>
        <v>19778017</v>
      </c>
      <c r="D316">
        <f>IFERROR(VLOOKUP(A316,[1]Monitoramento_Base_somente_disp!$A:$J,7,FALSE),0)</f>
        <v>0</v>
      </c>
      <c r="E316">
        <f>IFERROR(VLOOKUP(A316,[1]Monitoramento_Base_somente_disp!$A:$J,8,FALSE),0)</f>
        <v>0</v>
      </c>
      <c r="F316">
        <f>IFERROR(VLOOKUP(A316,[1]Monitoramento_Base_somente_disp!$A:$J,9,FALSE),0)</f>
        <v>0</v>
      </c>
      <c r="G316">
        <f>IFERROR(VLOOKUP(A316,[1]Monitoramento_Base_somente_disp!$A:$J,10,FALSE),0)</f>
        <v>0</v>
      </c>
      <c r="H316">
        <f>IFERROR(VLOOKUP(A316,[2]webService!$A:$I,4,FALSE),0)</f>
        <v>0</v>
      </c>
      <c r="I316">
        <f>IFERROR(VLOOKUP(A316,[2]webService!$A:$I,5,FALSE),0)</f>
        <v>0</v>
      </c>
      <c r="J316">
        <f>IFERROR(VLOOKUP(A316,[2]webService!$A:$I,6,FALSE),0)</f>
        <v>0</v>
      </c>
      <c r="K316">
        <f>IFERROR(VLOOKUP(A316,[2]webService!$A:$I,7,FALSE),0)</f>
        <v>0</v>
      </c>
      <c r="L316">
        <f>IFERROR(VLOOKUP(A316,[2]webService!$A:$I,8,FALSE),0)</f>
        <v>0</v>
      </c>
      <c r="M316">
        <f>IFERROR(VLOOKUP(A316,[2]webService!$A:$I,9,FALSE),0)</f>
        <v>0</v>
      </c>
      <c r="N316">
        <f>IFERROR(VLOOKUP(A316,[3]soaBnafar!$A:$G,2,FALSE),0)</f>
        <v>0</v>
      </c>
      <c r="O316">
        <f>IFERROR(VLOOKUP(A316,[3]soaBnafar!$A:$G,3,FALSE),0)</f>
        <v>0</v>
      </c>
      <c r="P316">
        <f>IFERROR(VLOOKUP(A316,[3]soaBnafar!$A:$G,4,FALSE),0)</f>
        <v>0</v>
      </c>
      <c r="Q316">
        <f>IFERROR(VLOOKUP(A316,[3]soaBnafar!$A:$G,5,FALSE),0)</f>
        <v>0</v>
      </c>
      <c r="R316">
        <f>IFERROR(VLOOKUP(A316,[3]soaBnafar!$A:$G,6,FALSE),0)</f>
        <v>0</v>
      </c>
      <c r="S316">
        <f>IFERROR(VLOOKUP(A316,[3]soaBnafar!$A:$G,7,FALSE),0)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Não</v>
      </c>
      <c r="W316" t="str">
        <f t="shared" si="28"/>
        <v>Não</v>
      </c>
      <c r="X316" t="str">
        <f t="shared" si="29"/>
        <v>Não</v>
      </c>
      <c r="Y316" t="str">
        <f t="shared" si="30"/>
        <v>Não</v>
      </c>
    </row>
    <row r="317" spans="1:25" x14ac:dyDescent="0.25">
      <c r="A317" s="5">
        <v>172130</v>
      </c>
      <c r="B317">
        <f>IFERROR(VLOOKUP(A317,[1]Monitoramento_Base_somente_disp!$A:$J,5,FALSE),0)</f>
        <v>16456</v>
      </c>
      <c r="C317">
        <f>IFERROR(VLOOKUP(A317,[1]Monitoramento_Base_somente_disp!$A:$J,6,FALSE),0)</f>
        <v>1087265</v>
      </c>
      <c r="D317">
        <f>IFERROR(VLOOKUP(A317,[1]Monitoramento_Base_somente_disp!$A:$J,7,FALSE),0)</f>
        <v>0</v>
      </c>
      <c r="E317">
        <f>IFERROR(VLOOKUP(A317,[1]Monitoramento_Base_somente_disp!$A:$J,8,FALSE),0)</f>
        <v>0</v>
      </c>
      <c r="F317">
        <f>IFERROR(VLOOKUP(A317,[1]Monitoramento_Base_somente_disp!$A:$J,9,FALSE),0)</f>
        <v>0</v>
      </c>
      <c r="G317">
        <f>IFERROR(VLOOKUP(A317,[1]Monitoramento_Base_somente_disp!$A:$J,10,FALSE),0)</f>
        <v>0</v>
      </c>
      <c r="H317">
        <f>IFERROR(VLOOKUP(A317,[2]webService!$A:$I,4,FALSE),0)</f>
        <v>0</v>
      </c>
      <c r="I317">
        <f>IFERROR(VLOOKUP(A317,[2]webService!$A:$I,5,FALSE),0)</f>
        <v>0</v>
      </c>
      <c r="J317">
        <f>IFERROR(VLOOKUP(A317,[2]webService!$A:$I,6,FALSE),0)</f>
        <v>0</v>
      </c>
      <c r="K317">
        <f>IFERROR(VLOOKUP(A317,[2]webService!$A:$I,7,FALSE),0)</f>
        <v>0</v>
      </c>
      <c r="L317">
        <f>IFERROR(VLOOKUP(A317,[2]webService!$A:$I,8,FALSE),0)</f>
        <v>0</v>
      </c>
      <c r="M317">
        <f>IFERROR(VLOOKUP(A317,[2]webService!$A:$I,9,FALSE),0)</f>
        <v>0</v>
      </c>
      <c r="N317">
        <f>IFERROR(VLOOKUP(A317,[3]soaBnafar!$A:$G,2,FALSE),0)</f>
        <v>0</v>
      </c>
      <c r="O317">
        <f>IFERROR(VLOOKUP(A317,[3]soaBnafar!$A:$G,3,FALSE),0)</f>
        <v>0</v>
      </c>
      <c r="P317">
        <f>IFERROR(VLOOKUP(A317,[3]soaBnafar!$A:$G,4,FALSE),0)</f>
        <v>0</v>
      </c>
      <c r="Q317">
        <f>IFERROR(VLOOKUP(A317,[3]soaBnafar!$A:$G,5,FALSE),0)</f>
        <v>0</v>
      </c>
      <c r="R317">
        <f>IFERROR(VLOOKUP(A317,[3]soaBnafar!$A:$G,6,FALSE),0)</f>
        <v>0</v>
      </c>
      <c r="S317">
        <f>IFERROR(VLOOKUP(A317,[3]soaBnafar!$A:$G,7,FALSE),0)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Não</v>
      </c>
      <c r="W317" t="str">
        <f t="shared" si="28"/>
        <v>Não</v>
      </c>
      <c r="X317" t="str">
        <f t="shared" si="29"/>
        <v>Não</v>
      </c>
      <c r="Y317" t="str">
        <f t="shared" si="30"/>
        <v>Não</v>
      </c>
    </row>
    <row r="318" spans="1:25" x14ac:dyDescent="0.25">
      <c r="A318" s="5">
        <v>172208</v>
      </c>
      <c r="B318">
        <f>IFERROR(VLOOKUP(A318,[1]Monitoramento_Base_somente_disp!$A:$J,5,FALSE),0)</f>
        <v>1328</v>
      </c>
      <c r="C318">
        <f>IFERROR(VLOOKUP(A318,[1]Monitoramento_Base_somente_disp!$A:$J,6,FALSE),0)</f>
        <v>505730</v>
      </c>
      <c r="D318">
        <f>IFERROR(VLOOKUP(A318,[1]Monitoramento_Base_somente_disp!$A:$J,7,FALSE),0)</f>
        <v>0</v>
      </c>
      <c r="E318">
        <f>IFERROR(VLOOKUP(A318,[1]Monitoramento_Base_somente_disp!$A:$J,8,FALSE),0)</f>
        <v>0</v>
      </c>
      <c r="F318">
        <f>IFERROR(VLOOKUP(A318,[1]Monitoramento_Base_somente_disp!$A:$J,9,FALSE),0)</f>
        <v>0</v>
      </c>
      <c r="G318">
        <f>IFERROR(VLOOKUP(A318,[1]Monitoramento_Base_somente_disp!$A:$J,10,FALSE),0)</f>
        <v>0</v>
      </c>
      <c r="H318">
        <f>IFERROR(VLOOKUP(A318,[2]webService!$A:$I,4,FALSE),0)</f>
        <v>0</v>
      </c>
      <c r="I318">
        <f>IFERROR(VLOOKUP(A318,[2]webService!$A:$I,5,FALSE),0)</f>
        <v>0</v>
      </c>
      <c r="J318">
        <f>IFERROR(VLOOKUP(A318,[2]webService!$A:$I,6,FALSE),0)</f>
        <v>0</v>
      </c>
      <c r="K318">
        <f>IFERROR(VLOOKUP(A318,[2]webService!$A:$I,7,FALSE),0)</f>
        <v>0</v>
      </c>
      <c r="L318">
        <f>IFERROR(VLOOKUP(A318,[2]webService!$A:$I,8,FALSE),0)</f>
        <v>0</v>
      </c>
      <c r="M318">
        <f>IFERROR(VLOOKUP(A318,[2]webService!$A:$I,9,FALSE),0)</f>
        <v>0</v>
      </c>
      <c r="N318">
        <f>IFERROR(VLOOKUP(A318,[3]soaBnafar!$A:$G,2,FALSE),0)</f>
        <v>0</v>
      </c>
      <c r="O318">
        <f>IFERROR(VLOOKUP(A318,[3]soaBnafar!$A:$G,3,FALSE),0)</f>
        <v>0</v>
      </c>
      <c r="P318">
        <f>IFERROR(VLOOKUP(A318,[3]soaBnafar!$A:$G,4,FALSE),0)</f>
        <v>0</v>
      </c>
      <c r="Q318">
        <f>IFERROR(VLOOKUP(A318,[3]soaBnafar!$A:$G,5,FALSE),0)</f>
        <v>0</v>
      </c>
      <c r="R318">
        <f>IFERROR(VLOOKUP(A318,[3]soaBnafar!$A:$G,6,FALSE),0)</f>
        <v>0</v>
      </c>
      <c r="S318">
        <f>IFERROR(VLOOKUP(A318,[3]soaBnafar!$A:$G,7,FALSE),0)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Não</v>
      </c>
      <c r="W318" t="str">
        <f t="shared" si="28"/>
        <v>Não</v>
      </c>
      <c r="X318" t="str">
        <f t="shared" si="29"/>
        <v>Não</v>
      </c>
      <c r="Y318" t="str">
        <f t="shared" si="30"/>
        <v>Não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1666848</v>
      </c>
      <c r="D319">
        <f>IFERROR(VLOOKUP(A319,[1]Monitoramento_Base_somente_disp!$A:$J,7,FALSE),0)</f>
        <v>0</v>
      </c>
      <c r="E319">
        <f>IFERROR(VLOOKUP(A319,[1]Monitoramento_Base_somente_disp!$A:$J,8,FALSE),0)</f>
        <v>0</v>
      </c>
      <c r="F319">
        <f>IFERROR(VLOOKUP(A319,[1]Monitoramento_Base_somente_disp!$A:$J,9,FALSE),0)</f>
        <v>0</v>
      </c>
      <c r="G319">
        <f>IFERROR(VLOOKUP(A319,[1]Monitoramento_Base_somente_disp!$A:$J,10,FALSE),0)</f>
        <v>0</v>
      </c>
      <c r="H319">
        <f>IFERROR(VLOOKUP(A319,[2]webService!$A:$I,4,FALSE),0)</f>
        <v>0</v>
      </c>
      <c r="I319">
        <f>IFERROR(VLOOKUP(A319,[2]webService!$A:$I,5,FALSE),0)</f>
        <v>0</v>
      </c>
      <c r="J319">
        <f>IFERROR(VLOOKUP(A319,[2]webService!$A:$I,6,FALSE),0)</f>
        <v>0</v>
      </c>
      <c r="K319">
        <f>IFERROR(VLOOKUP(A319,[2]webService!$A:$I,7,FALSE),0)</f>
        <v>0</v>
      </c>
      <c r="L319">
        <f>IFERROR(VLOOKUP(A319,[2]webService!$A:$I,8,FALSE),0)</f>
        <v>0</v>
      </c>
      <c r="M319">
        <f>IFERROR(VLOOKUP(A319,[2]webService!$A:$I,9,FALSE),0)</f>
        <v>0</v>
      </c>
      <c r="N319">
        <f>IFERROR(VLOOKUP(A319,[3]soaBnafar!$A:$G,2,FALSE),0)</f>
        <v>0</v>
      </c>
      <c r="O319">
        <f>IFERROR(VLOOKUP(A319,[3]soaBnafar!$A:$G,3,FALSE),0)</f>
        <v>0</v>
      </c>
      <c r="P319">
        <f>IFERROR(VLOOKUP(A319,[3]soaBnafar!$A:$G,4,FALSE),0)</f>
        <v>0</v>
      </c>
      <c r="Q319">
        <f>IFERROR(VLOOKUP(A319,[3]soaBnafar!$A:$G,5,FALSE),0)</f>
        <v>0</v>
      </c>
      <c r="R319">
        <f>IFERROR(VLOOKUP(A319,[3]soaBnafar!$A:$G,6,FALSE),0)</f>
        <v>0</v>
      </c>
      <c r="S319">
        <f>IFERROR(VLOOKUP(A319,[3]soaBnafar!$A:$G,7,FALSE),0)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Não</v>
      </c>
      <c r="X319" t="str">
        <f t="shared" si="29"/>
        <v>Não</v>
      </c>
      <c r="Y319" t="str">
        <f t="shared" si="30"/>
        <v>Não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IFERROR(VLOOKUP(A320,[2]webService!$A:$I,4,FALSE),0)</f>
        <v>0</v>
      </c>
      <c r="I320">
        <f>IFERROR(VLOOKUP(A320,[2]webService!$A:$I,5,FALSE),0)</f>
        <v>0</v>
      </c>
      <c r="J320">
        <f>IFERROR(VLOOKUP(A320,[2]webService!$A:$I,6,FALSE),0)</f>
        <v>0</v>
      </c>
      <c r="K320">
        <f>IFERROR(VLOOKUP(A320,[2]webService!$A:$I,7,FALSE),0)</f>
        <v>0</v>
      </c>
      <c r="L320">
        <f>IFERROR(VLOOKUP(A320,[2]webService!$A:$I,8,FALSE),0)</f>
        <v>0</v>
      </c>
      <c r="M320">
        <f>IFERROR(VLOOKUP(A320,[2]webService!$A:$I,9,FALSE),0)</f>
        <v>0</v>
      </c>
      <c r="N320">
        <f>IFERROR(VLOOKUP(A320,[3]soaBnafar!$A:$G,2,FALSE),0)</f>
        <v>0</v>
      </c>
      <c r="O320">
        <f>IFERROR(VLOOKUP(A320,[3]soaBnafar!$A:$G,3,FALSE),0)</f>
        <v>0</v>
      </c>
      <c r="P320">
        <f>IFERROR(VLOOKUP(A320,[3]soaBnafar!$A:$G,4,FALSE),0)</f>
        <v>0</v>
      </c>
      <c r="Q320">
        <f>IFERROR(VLOOKUP(A320,[3]soaBnafar!$A:$G,5,FALSE),0)</f>
        <v>0</v>
      </c>
      <c r="R320">
        <f>IFERROR(VLOOKUP(A320,[3]soaBnafar!$A:$G,6,FALSE),0)</f>
        <v>0</v>
      </c>
      <c r="S320">
        <f>IFERROR(VLOOKUP(A320,[3]soaBnafar!$A:$G,7,FALSE),0)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IFERROR(VLOOKUP(A321,[2]webService!$A:$I,4,FALSE),0)</f>
        <v>0</v>
      </c>
      <c r="I321">
        <f>IFERROR(VLOOKUP(A321,[2]webService!$A:$I,5,FALSE),0)</f>
        <v>0</v>
      </c>
      <c r="J321">
        <f>IFERROR(VLOOKUP(A321,[2]webService!$A:$I,6,FALSE),0)</f>
        <v>0</v>
      </c>
      <c r="K321">
        <f>IFERROR(VLOOKUP(A321,[2]webService!$A:$I,7,FALSE),0)</f>
        <v>0</v>
      </c>
      <c r="L321">
        <f>IFERROR(VLOOKUP(A321,[2]webService!$A:$I,8,FALSE),0)</f>
        <v>0</v>
      </c>
      <c r="M321">
        <f>IFERROR(VLOOKUP(A321,[2]webService!$A:$I,9,FALSE),0)</f>
        <v>0</v>
      </c>
      <c r="N321">
        <f>IFERROR(VLOOKUP(A321,[3]soaBnafar!$A:$G,2,FALSE),0)</f>
        <v>0</v>
      </c>
      <c r="O321">
        <f>IFERROR(VLOOKUP(A321,[3]soaBnafar!$A:$G,3,FALSE),0)</f>
        <v>0</v>
      </c>
      <c r="P321">
        <f>IFERROR(VLOOKUP(A321,[3]soaBnafar!$A:$G,4,FALSE),0)</f>
        <v>0</v>
      </c>
      <c r="Q321">
        <f>IFERROR(VLOOKUP(A321,[3]soaBnafar!$A:$G,5,FALSE),0)</f>
        <v>0</v>
      </c>
      <c r="R321">
        <f>IFERROR(VLOOKUP(A321,[3]soaBnafar!$A:$G,6,FALSE),0)</f>
        <v>0</v>
      </c>
      <c r="S321">
        <f>IFERROR(VLOOKUP(A321,[3]soaBnafar!$A:$G,7,FALSE),0)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IFERROR(VLOOKUP(A322,[2]webService!$A:$I,4,FALSE),0)</f>
        <v>0</v>
      </c>
      <c r="I322">
        <f>IFERROR(VLOOKUP(A322,[2]webService!$A:$I,5,FALSE),0)</f>
        <v>0</v>
      </c>
      <c r="J322">
        <f>IFERROR(VLOOKUP(A322,[2]webService!$A:$I,6,FALSE),0)</f>
        <v>0</v>
      </c>
      <c r="K322">
        <f>IFERROR(VLOOKUP(A322,[2]webService!$A:$I,7,FALSE),0)</f>
        <v>0</v>
      </c>
      <c r="L322">
        <f>IFERROR(VLOOKUP(A322,[2]webService!$A:$I,8,FALSE),0)</f>
        <v>0</v>
      </c>
      <c r="M322">
        <f>IFERROR(VLOOKUP(A322,[2]webService!$A:$I,9,FALSE),0)</f>
        <v>0</v>
      </c>
      <c r="N322">
        <f>IFERROR(VLOOKUP(A322,[3]soaBnafar!$A:$G,2,FALSE),0)</f>
        <v>0</v>
      </c>
      <c r="O322">
        <f>IFERROR(VLOOKUP(A322,[3]soaBnafar!$A:$G,3,FALSE),0)</f>
        <v>0</v>
      </c>
      <c r="P322">
        <f>IFERROR(VLOOKUP(A322,[3]soaBnafar!$A:$G,4,FALSE),0)</f>
        <v>0</v>
      </c>
      <c r="Q322">
        <f>IFERROR(VLOOKUP(A322,[3]soaBnafar!$A:$G,5,FALSE),0)</f>
        <v>0</v>
      </c>
      <c r="R322">
        <f>IFERROR(VLOOKUP(A322,[3]soaBnafar!$A:$G,6,FALSE),0)</f>
        <v>0</v>
      </c>
      <c r="S322">
        <f>IFERROR(VLOOKUP(A322,[3]soaBnafar!$A:$G,7,FALSE),0)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1566096</v>
      </c>
      <c r="D323">
        <f>IFERROR(VLOOKUP(A323,[1]Monitoramento_Base_somente_disp!$A:$J,7,FALSE),0)</f>
        <v>0</v>
      </c>
      <c r="E323">
        <f>IFERROR(VLOOKUP(A323,[1]Monitoramento_Base_somente_disp!$A:$J,8,FALSE),0)</f>
        <v>0</v>
      </c>
      <c r="F323">
        <f>IFERROR(VLOOKUP(A323,[1]Monitoramento_Base_somente_disp!$A:$J,9,FALSE),0)</f>
        <v>0</v>
      </c>
      <c r="G323">
        <f>IFERROR(VLOOKUP(A323,[1]Monitoramento_Base_somente_disp!$A:$J,10,FALSE),0)</f>
        <v>0</v>
      </c>
      <c r="H323">
        <f>IFERROR(VLOOKUP(A323,[2]webService!$A:$I,4,FALSE),0)</f>
        <v>0</v>
      </c>
      <c r="I323">
        <f>IFERROR(VLOOKUP(A323,[2]webService!$A:$I,5,FALSE),0)</f>
        <v>0</v>
      </c>
      <c r="J323">
        <f>IFERROR(VLOOKUP(A323,[2]webService!$A:$I,6,FALSE),0)</f>
        <v>0</v>
      </c>
      <c r="K323">
        <f>IFERROR(VLOOKUP(A323,[2]webService!$A:$I,7,FALSE),0)</f>
        <v>0</v>
      </c>
      <c r="L323">
        <f>IFERROR(VLOOKUP(A323,[2]webService!$A:$I,8,FALSE),0)</f>
        <v>0</v>
      </c>
      <c r="M323">
        <f>IFERROR(VLOOKUP(A323,[2]webService!$A:$I,9,FALSE),0)</f>
        <v>0</v>
      </c>
      <c r="N323">
        <f>IFERROR(VLOOKUP(A323,[3]soaBnafar!$A:$G,2,FALSE),0)</f>
        <v>0</v>
      </c>
      <c r="O323">
        <f>IFERROR(VLOOKUP(A323,[3]soaBnafar!$A:$G,3,FALSE),0)</f>
        <v>0</v>
      </c>
      <c r="P323">
        <f>IFERROR(VLOOKUP(A323,[3]soaBnafar!$A:$G,4,FALSE),0)</f>
        <v>0</v>
      </c>
      <c r="Q323">
        <f>IFERROR(VLOOKUP(A323,[3]soaBnafar!$A:$G,5,FALSE),0)</f>
        <v>0</v>
      </c>
      <c r="R323">
        <f>IFERROR(VLOOKUP(A323,[3]soaBnafar!$A:$G,6,FALSE),0)</f>
        <v>0</v>
      </c>
      <c r="S323">
        <f>IFERROR(VLOOKUP(A323,[3]soaBnafar!$A:$G,7,FALSE),0)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Não</v>
      </c>
      <c r="X323" t="str">
        <f t="shared" si="29"/>
        <v>Não</v>
      </c>
      <c r="Y323" t="str">
        <f t="shared" si="30"/>
        <v>Não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3270024</v>
      </c>
      <c r="D324">
        <f>IFERROR(VLOOKUP(A324,[1]Monitoramento_Base_somente_disp!$A:$J,7,FALSE),0)</f>
        <v>0</v>
      </c>
      <c r="E324">
        <f>IFERROR(VLOOKUP(A324,[1]Monitoramento_Base_somente_disp!$A:$J,8,FALSE),0)</f>
        <v>0</v>
      </c>
      <c r="F324">
        <f>IFERROR(VLOOKUP(A324,[1]Monitoramento_Base_somente_disp!$A:$J,9,FALSE),0)</f>
        <v>0</v>
      </c>
      <c r="G324">
        <f>IFERROR(VLOOKUP(A324,[1]Monitoramento_Base_somente_disp!$A:$J,10,FALSE),0)</f>
        <v>0</v>
      </c>
      <c r="H324">
        <f>IFERROR(VLOOKUP(A324,[2]webService!$A:$I,4,FALSE),0)</f>
        <v>0</v>
      </c>
      <c r="I324">
        <f>IFERROR(VLOOKUP(A324,[2]webService!$A:$I,5,FALSE),0)</f>
        <v>0</v>
      </c>
      <c r="J324">
        <f>IFERROR(VLOOKUP(A324,[2]webService!$A:$I,6,FALSE),0)</f>
        <v>0</v>
      </c>
      <c r="K324">
        <f>IFERROR(VLOOKUP(A324,[2]webService!$A:$I,7,FALSE),0)</f>
        <v>0</v>
      </c>
      <c r="L324">
        <f>IFERROR(VLOOKUP(A324,[2]webService!$A:$I,8,FALSE),0)</f>
        <v>0</v>
      </c>
      <c r="M324">
        <f>IFERROR(VLOOKUP(A324,[2]webService!$A:$I,9,FALSE),0)</f>
        <v>0</v>
      </c>
      <c r="N324">
        <f>IFERROR(VLOOKUP(A324,[3]soaBnafar!$A:$G,2,FALSE),0)</f>
        <v>0</v>
      </c>
      <c r="O324">
        <f>IFERROR(VLOOKUP(A324,[3]soaBnafar!$A:$G,3,FALSE),0)</f>
        <v>0</v>
      </c>
      <c r="P324">
        <f>IFERROR(VLOOKUP(A324,[3]soaBnafar!$A:$G,4,FALSE),0)</f>
        <v>0</v>
      </c>
      <c r="Q324">
        <f>IFERROR(VLOOKUP(A324,[3]soaBnafar!$A:$G,5,FALSE),0)</f>
        <v>0</v>
      </c>
      <c r="R324">
        <f>IFERROR(VLOOKUP(A324,[3]soaBnafar!$A:$G,6,FALSE),0)</f>
        <v>0</v>
      </c>
      <c r="S324">
        <f>IFERROR(VLOOKUP(A324,[3]soaBnafar!$A:$G,7,FALSE),0)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Não</v>
      </c>
      <c r="X324" t="str">
        <f t="shared" si="29"/>
        <v>Não</v>
      </c>
      <c r="Y324" t="str">
        <f t="shared" si="30"/>
        <v>Não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14134920</v>
      </c>
      <c r="D325">
        <f>IFERROR(VLOOKUP(A325,[1]Monitoramento_Base_somente_disp!$A:$J,7,FALSE),0)</f>
        <v>0</v>
      </c>
      <c r="E325">
        <f>IFERROR(VLOOKUP(A325,[1]Monitoramento_Base_somente_disp!$A:$J,8,FALSE),0)</f>
        <v>0</v>
      </c>
      <c r="F325">
        <f>IFERROR(VLOOKUP(A325,[1]Monitoramento_Base_somente_disp!$A:$J,9,FALSE),0)</f>
        <v>0</v>
      </c>
      <c r="G325">
        <f>IFERROR(VLOOKUP(A325,[1]Monitoramento_Base_somente_disp!$A:$J,10,FALSE),0)</f>
        <v>0</v>
      </c>
      <c r="H325">
        <f>IFERROR(VLOOKUP(A325,[2]webService!$A:$I,4,FALSE),0)</f>
        <v>0</v>
      </c>
      <c r="I325">
        <f>IFERROR(VLOOKUP(A325,[2]webService!$A:$I,5,FALSE),0)</f>
        <v>0</v>
      </c>
      <c r="J325">
        <f>IFERROR(VLOOKUP(A325,[2]webService!$A:$I,6,FALSE),0)</f>
        <v>0</v>
      </c>
      <c r="K325">
        <f>IFERROR(VLOOKUP(A325,[2]webService!$A:$I,7,FALSE),0)</f>
        <v>0</v>
      </c>
      <c r="L325">
        <f>IFERROR(VLOOKUP(A325,[2]webService!$A:$I,8,FALSE),0)</f>
        <v>0</v>
      </c>
      <c r="M325">
        <f>IFERROR(VLOOKUP(A325,[2]webService!$A:$I,9,FALSE),0)</f>
        <v>0</v>
      </c>
      <c r="N325">
        <f>IFERROR(VLOOKUP(A325,[3]soaBnafar!$A:$G,2,FALSE),0)</f>
        <v>0</v>
      </c>
      <c r="O325">
        <f>IFERROR(VLOOKUP(A325,[3]soaBnafar!$A:$G,3,FALSE),0)</f>
        <v>0</v>
      </c>
      <c r="P325">
        <f>IFERROR(VLOOKUP(A325,[3]soaBnafar!$A:$G,4,FALSE),0)</f>
        <v>0</v>
      </c>
      <c r="Q325">
        <f>IFERROR(VLOOKUP(A325,[3]soaBnafar!$A:$G,5,FALSE),0)</f>
        <v>0</v>
      </c>
      <c r="R325">
        <f>IFERROR(VLOOKUP(A325,[3]soaBnafar!$A:$G,6,FALSE),0)</f>
        <v>0</v>
      </c>
      <c r="S325">
        <f>IFERROR(VLOOKUP(A325,[3]soaBnafar!$A:$G,7,FALSE),0)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Não</v>
      </c>
      <c r="X325" t="str">
        <f t="shared" si="29"/>
        <v>Não</v>
      </c>
      <c r="Y325" t="str">
        <f t="shared" si="30"/>
        <v>Não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1724562</v>
      </c>
      <c r="D326">
        <f>IFERROR(VLOOKUP(A326,[1]Monitoramento_Base_somente_disp!$A:$J,7,FALSE),0)</f>
        <v>0</v>
      </c>
      <c r="E326">
        <f>IFERROR(VLOOKUP(A326,[1]Monitoramento_Base_somente_disp!$A:$J,8,FALSE),0)</f>
        <v>0</v>
      </c>
      <c r="F326">
        <f>IFERROR(VLOOKUP(A326,[1]Monitoramento_Base_somente_disp!$A:$J,9,FALSE),0)</f>
        <v>0</v>
      </c>
      <c r="G326">
        <f>IFERROR(VLOOKUP(A326,[1]Monitoramento_Base_somente_disp!$A:$J,10,FALSE),0)</f>
        <v>0</v>
      </c>
      <c r="H326">
        <f>IFERROR(VLOOKUP(A326,[2]webService!$A:$I,4,FALSE),0)</f>
        <v>0</v>
      </c>
      <c r="I326">
        <f>IFERROR(VLOOKUP(A326,[2]webService!$A:$I,5,FALSE),0)</f>
        <v>0</v>
      </c>
      <c r="J326">
        <f>IFERROR(VLOOKUP(A326,[2]webService!$A:$I,6,FALSE),0)</f>
        <v>0</v>
      </c>
      <c r="K326">
        <f>IFERROR(VLOOKUP(A326,[2]webService!$A:$I,7,FALSE),0)</f>
        <v>0</v>
      </c>
      <c r="L326">
        <f>IFERROR(VLOOKUP(A326,[2]webService!$A:$I,8,FALSE),0)</f>
        <v>0</v>
      </c>
      <c r="M326">
        <f>IFERROR(VLOOKUP(A326,[2]webService!$A:$I,9,FALSE),0)</f>
        <v>0</v>
      </c>
      <c r="N326">
        <f>IFERROR(VLOOKUP(A326,[3]soaBnafar!$A:$G,2,FALSE),0)</f>
        <v>0</v>
      </c>
      <c r="O326">
        <f>IFERROR(VLOOKUP(A326,[3]soaBnafar!$A:$G,3,FALSE),0)</f>
        <v>0</v>
      </c>
      <c r="P326">
        <f>IFERROR(VLOOKUP(A326,[3]soaBnafar!$A:$G,4,FALSE),0)</f>
        <v>0</v>
      </c>
      <c r="Q326">
        <f>IFERROR(VLOOKUP(A326,[3]soaBnafar!$A:$G,5,FALSE),0)</f>
        <v>0</v>
      </c>
      <c r="R326">
        <f>IFERROR(VLOOKUP(A326,[3]soaBnafar!$A:$G,6,FALSE),0)</f>
        <v>0</v>
      </c>
      <c r="S326">
        <f>IFERROR(VLOOKUP(A326,[3]soaBnafar!$A:$G,7,FALSE),0)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Não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Não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IFERROR(VLOOKUP(A327,[2]webService!$A:$I,4,FALSE),0)</f>
        <v>0</v>
      </c>
      <c r="I327">
        <f>IFERROR(VLOOKUP(A327,[2]webService!$A:$I,5,FALSE),0)</f>
        <v>0</v>
      </c>
      <c r="J327">
        <f>IFERROR(VLOOKUP(A327,[2]webService!$A:$I,6,FALSE),0)</f>
        <v>0</v>
      </c>
      <c r="K327">
        <f>IFERROR(VLOOKUP(A327,[2]webService!$A:$I,7,FALSE),0)</f>
        <v>0</v>
      </c>
      <c r="L327">
        <f>IFERROR(VLOOKUP(A327,[2]webService!$A:$I,8,FALSE),0)</f>
        <v>0</v>
      </c>
      <c r="M327">
        <f>IFERROR(VLOOKUP(A327,[2]webService!$A:$I,9,FALSE),0)</f>
        <v>0</v>
      </c>
      <c r="N327">
        <f>IFERROR(VLOOKUP(A327,[3]soaBnafar!$A:$G,2,FALSE),0)</f>
        <v>0</v>
      </c>
      <c r="O327">
        <f>IFERROR(VLOOKUP(A327,[3]soaBnafar!$A:$G,3,FALSE),0)</f>
        <v>0</v>
      </c>
      <c r="P327">
        <f>IFERROR(VLOOKUP(A327,[3]soaBnafar!$A:$G,4,FALSE),0)</f>
        <v>0</v>
      </c>
      <c r="Q327">
        <f>IFERROR(VLOOKUP(A327,[3]soaBnafar!$A:$G,5,FALSE),0)</f>
        <v>0</v>
      </c>
      <c r="R327">
        <f>IFERROR(VLOOKUP(A327,[3]soaBnafar!$A:$G,6,FALSE),0)</f>
        <v>0</v>
      </c>
      <c r="S327">
        <f>IFERROR(VLOOKUP(A327,[3]soaBnafar!$A:$G,7,FALSE),0)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2001288</v>
      </c>
      <c r="D328">
        <f>IFERROR(VLOOKUP(A328,[1]Monitoramento_Base_somente_disp!$A:$J,7,FALSE),0)</f>
        <v>0</v>
      </c>
      <c r="E328">
        <f>IFERROR(VLOOKUP(A328,[1]Monitoramento_Base_somente_disp!$A:$J,8,FALSE),0)</f>
        <v>0</v>
      </c>
      <c r="F328">
        <f>IFERROR(VLOOKUP(A328,[1]Monitoramento_Base_somente_disp!$A:$J,9,FALSE),0)</f>
        <v>0</v>
      </c>
      <c r="G328">
        <f>IFERROR(VLOOKUP(A328,[1]Monitoramento_Base_somente_disp!$A:$J,10,FALSE),0)</f>
        <v>0</v>
      </c>
      <c r="H328">
        <f>IFERROR(VLOOKUP(A328,[2]webService!$A:$I,4,FALSE),0)</f>
        <v>0</v>
      </c>
      <c r="I328">
        <f>IFERROR(VLOOKUP(A328,[2]webService!$A:$I,5,FALSE),0)</f>
        <v>0</v>
      </c>
      <c r="J328">
        <f>IFERROR(VLOOKUP(A328,[2]webService!$A:$I,6,FALSE),0)</f>
        <v>0</v>
      </c>
      <c r="K328">
        <f>IFERROR(VLOOKUP(A328,[2]webService!$A:$I,7,FALSE),0)</f>
        <v>0</v>
      </c>
      <c r="L328">
        <f>IFERROR(VLOOKUP(A328,[2]webService!$A:$I,8,FALSE),0)</f>
        <v>0</v>
      </c>
      <c r="M328">
        <f>IFERROR(VLOOKUP(A328,[2]webService!$A:$I,9,FALSE),0)</f>
        <v>0</v>
      </c>
      <c r="N328">
        <f>IFERROR(VLOOKUP(A328,[3]soaBnafar!$A:$G,2,FALSE),0)</f>
        <v>0</v>
      </c>
      <c r="O328">
        <f>IFERROR(VLOOKUP(A328,[3]soaBnafar!$A:$G,3,FALSE),0)</f>
        <v>0</v>
      </c>
      <c r="P328">
        <f>IFERROR(VLOOKUP(A328,[3]soaBnafar!$A:$G,4,FALSE),0)</f>
        <v>0</v>
      </c>
      <c r="Q328">
        <f>IFERROR(VLOOKUP(A328,[3]soaBnafar!$A:$G,5,FALSE),0)</f>
        <v>0</v>
      </c>
      <c r="R328">
        <f>IFERROR(VLOOKUP(A328,[3]soaBnafar!$A:$G,6,FALSE),0)</f>
        <v>0</v>
      </c>
      <c r="S328">
        <f>IFERROR(VLOOKUP(A328,[3]soaBnafar!$A:$G,7,FALSE),0)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Não</v>
      </c>
      <c r="X328" t="str">
        <f t="shared" si="35"/>
        <v>Não</v>
      </c>
      <c r="Y328" t="str">
        <f t="shared" si="36"/>
        <v>Não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IFERROR(VLOOKUP(A329,[2]webService!$A:$I,4,FALSE),0)</f>
        <v>0</v>
      </c>
      <c r="I329">
        <f>IFERROR(VLOOKUP(A329,[2]webService!$A:$I,5,FALSE),0)</f>
        <v>0</v>
      </c>
      <c r="J329">
        <f>IFERROR(VLOOKUP(A329,[2]webService!$A:$I,6,FALSE),0)</f>
        <v>0</v>
      </c>
      <c r="K329">
        <f>IFERROR(VLOOKUP(A329,[2]webService!$A:$I,7,FALSE),0)</f>
        <v>0</v>
      </c>
      <c r="L329">
        <f>IFERROR(VLOOKUP(A329,[2]webService!$A:$I,8,FALSE),0)</f>
        <v>0</v>
      </c>
      <c r="M329">
        <f>IFERROR(VLOOKUP(A329,[2]webService!$A:$I,9,FALSE),0)</f>
        <v>0</v>
      </c>
      <c r="N329">
        <f>IFERROR(VLOOKUP(A329,[3]soaBnafar!$A:$G,2,FALSE),0)</f>
        <v>0</v>
      </c>
      <c r="O329">
        <f>IFERROR(VLOOKUP(A329,[3]soaBnafar!$A:$G,3,FALSE),0)</f>
        <v>0</v>
      </c>
      <c r="P329">
        <f>IFERROR(VLOOKUP(A329,[3]soaBnafar!$A:$G,4,FALSE),0)</f>
        <v>0</v>
      </c>
      <c r="Q329">
        <f>IFERROR(VLOOKUP(A329,[3]soaBnafar!$A:$G,5,FALSE),0)</f>
        <v>0</v>
      </c>
      <c r="R329">
        <f>IFERROR(VLOOKUP(A329,[3]soaBnafar!$A:$G,6,FALSE),0)</f>
        <v>0</v>
      </c>
      <c r="S329">
        <f>IFERROR(VLOOKUP(A329,[3]soaBnafar!$A:$G,7,FALSE),0)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IFERROR(VLOOKUP(A330,[2]webService!$A:$I,4,FALSE),0)</f>
        <v>0</v>
      </c>
      <c r="I330">
        <f>IFERROR(VLOOKUP(A330,[2]webService!$A:$I,5,FALSE),0)</f>
        <v>0</v>
      </c>
      <c r="J330">
        <f>IFERROR(VLOOKUP(A330,[2]webService!$A:$I,6,FALSE),0)</f>
        <v>0</v>
      </c>
      <c r="K330">
        <f>IFERROR(VLOOKUP(A330,[2]webService!$A:$I,7,FALSE),0)</f>
        <v>0</v>
      </c>
      <c r="L330">
        <f>IFERROR(VLOOKUP(A330,[2]webService!$A:$I,8,FALSE),0)</f>
        <v>0</v>
      </c>
      <c r="M330">
        <f>IFERROR(VLOOKUP(A330,[2]webService!$A:$I,9,FALSE),0)</f>
        <v>0</v>
      </c>
      <c r="N330">
        <f>IFERROR(VLOOKUP(A330,[3]soaBnafar!$A:$G,2,FALSE),0)</f>
        <v>0</v>
      </c>
      <c r="O330">
        <f>IFERROR(VLOOKUP(A330,[3]soaBnafar!$A:$G,3,FALSE),0)</f>
        <v>0</v>
      </c>
      <c r="P330">
        <f>IFERROR(VLOOKUP(A330,[3]soaBnafar!$A:$G,4,FALSE),0)</f>
        <v>0</v>
      </c>
      <c r="Q330">
        <f>IFERROR(VLOOKUP(A330,[3]soaBnafar!$A:$G,5,FALSE),0)</f>
        <v>0</v>
      </c>
      <c r="R330">
        <f>IFERROR(VLOOKUP(A330,[3]soaBnafar!$A:$G,6,FALSE),0)</f>
        <v>0</v>
      </c>
      <c r="S330">
        <f>IFERROR(VLOOKUP(A330,[3]soaBnafar!$A:$G,7,FALSE),0)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IFERROR(VLOOKUP(A331,[2]webService!$A:$I,4,FALSE),0)</f>
        <v>0</v>
      </c>
      <c r="I331">
        <f>IFERROR(VLOOKUP(A331,[2]webService!$A:$I,5,FALSE),0)</f>
        <v>0</v>
      </c>
      <c r="J331">
        <f>IFERROR(VLOOKUP(A331,[2]webService!$A:$I,6,FALSE),0)</f>
        <v>0</v>
      </c>
      <c r="K331">
        <f>IFERROR(VLOOKUP(A331,[2]webService!$A:$I,7,FALSE),0)</f>
        <v>0</v>
      </c>
      <c r="L331">
        <f>IFERROR(VLOOKUP(A331,[2]webService!$A:$I,8,FALSE),0)</f>
        <v>0</v>
      </c>
      <c r="M331">
        <f>IFERROR(VLOOKUP(A331,[2]webService!$A:$I,9,FALSE),0)</f>
        <v>0</v>
      </c>
      <c r="N331">
        <f>IFERROR(VLOOKUP(A331,[3]soaBnafar!$A:$G,2,FALSE),0)</f>
        <v>0</v>
      </c>
      <c r="O331">
        <f>IFERROR(VLOOKUP(A331,[3]soaBnafar!$A:$G,3,FALSE),0)</f>
        <v>0</v>
      </c>
      <c r="P331">
        <f>IFERROR(VLOOKUP(A331,[3]soaBnafar!$A:$G,4,FALSE),0)</f>
        <v>0</v>
      </c>
      <c r="Q331">
        <f>IFERROR(VLOOKUP(A331,[3]soaBnafar!$A:$G,5,FALSE),0)</f>
        <v>0</v>
      </c>
      <c r="R331">
        <f>IFERROR(VLOOKUP(A331,[3]soaBnafar!$A:$G,6,FALSE),0)</f>
        <v>0</v>
      </c>
      <c r="S331">
        <f>IFERROR(VLOOKUP(A331,[3]soaBnafar!$A:$G,7,FALSE),0)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IFERROR(VLOOKUP(A332,[2]webService!$A:$I,4,FALSE),0)</f>
        <v>0</v>
      </c>
      <c r="I332">
        <f>IFERROR(VLOOKUP(A332,[2]webService!$A:$I,5,FALSE),0)</f>
        <v>0</v>
      </c>
      <c r="J332">
        <f>IFERROR(VLOOKUP(A332,[2]webService!$A:$I,6,FALSE),0)</f>
        <v>0</v>
      </c>
      <c r="K332">
        <f>IFERROR(VLOOKUP(A332,[2]webService!$A:$I,7,FALSE),0)</f>
        <v>0</v>
      </c>
      <c r="L332">
        <f>IFERROR(VLOOKUP(A332,[2]webService!$A:$I,8,FALSE),0)</f>
        <v>0</v>
      </c>
      <c r="M332">
        <f>IFERROR(VLOOKUP(A332,[2]webService!$A:$I,9,FALSE),0)</f>
        <v>0</v>
      </c>
      <c r="N332">
        <f>IFERROR(VLOOKUP(A332,[3]soaBnafar!$A:$G,2,FALSE),0)</f>
        <v>0</v>
      </c>
      <c r="O332">
        <f>IFERROR(VLOOKUP(A332,[3]soaBnafar!$A:$G,3,FALSE),0)</f>
        <v>0</v>
      </c>
      <c r="P332">
        <f>IFERROR(VLOOKUP(A332,[3]soaBnafar!$A:$G,4,FALSE),0)</f>
        <v>0</v>
      </c>
      <c r="Q332">
        <f>IFERROR(VLOOKUP(A332,[3]soaBnafar!$A:$G,5,FALSE),0)</f>
        <v>0</v>
      </c>
      <c r="R332">
        <f>IFERROR(VLOOKUP(A332,[3]soaBnafar!$A:$G,6,FALSE),0)</f>
        <v>0</v>
      </c>
      <c r="S332">
        <f>IFERROR(VLOOKUP(A332,[3]soaBnafar!$A:$G,7,FALSE),0)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8620740</v>
      </c>
      <c r="D333">
        <f>IFERROR(VLOOKUP(A333,[1]Monitoramento_Base_somente_disp!$A:$J,7,FALSE),0)</f>
        <v>0</v>
      </c>
      <c r="E333">
        <f>IFERROR(VLOOKUP(A333,[1]Monitoramento_Base_somente_disp!$A:$J,8,FALSE),0)</f>
        <v>0</v>
      </c>
      <c r="F333">
        <f>IFERROR(VLOOKUP(A333,[1]Monitoramento_Base_somente_disp!$A:$J,9,FALSE),0)</f>
        <v>0</v>
      </c>
      <c r="G333">
        <f>IFERROR(VLOOKUP(A333,[1]Monitoramento_Base_somente_disp!$A:$J,10,FALSE),0)</f>
        <v>0</v>
      </c>
      <c r="H333">
        <f>IFERROR(VLOOKUP(A333,[2]webService!$A:$I,4,FALSE),0)</f>
        <v>0</v>
      </c>
      <c r="I333">
        <f>IFERROR(VLOOKUP(A333,[2]webService!$A:$I,5,FALSE),0)</f>
        <v>0</v>
      </c>
      <c r="J333">
        <f>IFERROR(VLOOKUP(A333,[2]webService!$A:$I,6,FALSE),0)</f>
        <v>0</v>
      </c>
      <c r="K333">
        <f>IFERROR(VLOOKUP(A333,[2]webService!$A:$I,7,FALSE),0)</f>
        <v>0</v>
      </c>
      <c r="L333">
        <f>IFERROR(VLOOKUP(A333,[2]webService!$A:$I,8,FALSE),0)</f>
        <v>0</v>
      </c>
      <c r="M333">
        <f>IFERROR(VLOOKUP(A333,[2]webService!$A:$I,9,FALSE),0)</f>
        <v>0</v>
      </c>
      <c r="N333">
        <f>IFERROR(VLOOKUP(A333,[3]soaBnafar!$A:$G,2,FALSE),0)</f>
        <v>0</v>
      </c>
      <c r="O333">
        <f>IFERROR(VLOOKUP(A333,[3]soaBnafar!$A:$G,3,FALSE),0)</f>
        <v>0</v>
      </c>
      <c r="P333">
        <f>IFERROR(VLOOKUP(A333,[3]soaBnafar!$A:$G,4,FALSE),0)</f>
        <v>0</v>
      </c>
      <c r="Q333">
        <f>IFERROR(VLOOKUP(A333,[3]soaBnafar!$A:$G,5,FALSE),0)</f>
        <v>0</v>
      </c>
      <c r="R333">
        <f>IFERROR(VLOOKUP(A333,[3]soaBnafar!$A:$G,6,FALSE),0)</f>
        <v>0</v>
      </c>
      <c r="S333">
        <f>IFERROR(VLOOKUP(A333,[3]soaBnafar!$A:$G,7,FALSE),0)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Não</v>
      </c>
      <c r="X333" t="str">
        <f t="shared" si="35"/>
        <v>Não</v>
      </c>
      <c r="Y333" t="str">
        <f t="shared" si="36"/>
        <v>Não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IFERROR(VLOOKUP(A334,[2]webService!$A:$I,4,FALSE),0)</f>
        <v>0</v>
      </c>
      <c r="I334">
        <f>IFERROR(VLOOKUP(A334,[2]webService!$A:$I,5,FALSE),0)</f>
        <v>0</v>
      </c>
      <c r="J334">
        <f>IFERROR(VLOOKUP(A334,[2]webService!$A:$I,6,FALSE),0)</f>
        <v>0</v>
      </c>
      <c r="K334">
        <f>IFERROR(VLOOKUP(A334,[2]webService!$A:$I,7,FALSE),0)</f>
        <v>0</v>
      </c>
      <c r="L334">
        <f>IFERROR(VLOOKUP(A334,[2]webService!$A:$I,8,FALSE),0)</f>
        <v>0</v>
      </c>
      <c r="M334">
        <f>IFERROR(VLOOKUP(A334,[2]webService!$A:$I,9,FALSE),0)</f>
        <v>0</v>
      </c>
      <c r="N334">
        <f>IFERROR(VLOOKUP(A334,[3]soaBnafar!$A:$G,2,FALSE),0)</f>
        <v>0</v>
      </c>
      <c r="O334">
        <f>IFERROR(VLOOKUP(A334,[3]soaBnafar!$A:$G,3,FALSE),0)</f>
        <v>0</v>
      </c>
      <c r="P334">
        <f>IFERROR(VLOOKUP(A334,[3]soaBnafar!$A:$G,4,FALSE),0)</f>
        <v>0</v>
      </c>
      <c r="Q334">
        <f>IFERROR(VLOOKUP(A334,[3]soaBnafar!$A:$G,5,FALSE),0)</f>
        <v>0</v>
      </c>
      <c r="R334">
        <f>IFERROR(VLOOKUP(A334,[3]soaBnafar!$A:$G,6,FALSE),0)</f>
        <v>0</v>
      </c>
      <c r="S334">
        <f>IFERROR(VLOOKUP(A334,[3]soaBnafar!$A:$G,7,FALSE),0)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1319616</v>
      </c>
      <c r="D335">
        <f>IFERROR(VLOOKUP(A335,[1]Monitoramento_Base_somente_disp!$A:$J,7,FALSE),0)</f>
        <v>0</v>
      </c>
      <c r="E335">
        <f>IFERROR(VLOOKUP(A335,[1]Monitoramento_Base_somente_disp!$A:$J,8,FALSE),0)</f>
        <v>0</v>
      </c>
      <c r="F335">
        <f>IFERROR(VLOOKUP(A335,[1]Monitoramento_Base_somente_disp!$A:$J,9,FALSE),0)</f>
        <v>0</v>
      </c>
      <c r="G335">
        <f>IFERROR(VLOOKUP(A335,[1]Monitoramento_Base_somente_disp!$A:$J,10,FALSE),0)</f>
        <v>0</v>
      </c>
      <c r="H335">
        <f>IFERROR(VLOOKUP(A335,[2]webService!$A:$I,4,FALSE),0)</f>
        <v>0</v>
      </c>
      <c r="I335">
        <f>IFERROR(VLOOKUP(A335,[2]webService!$A:$I,5,FALSE),0)</f>
        <v>0</v>
      </c>
      <c r="J335">
        <f>IFERROR(VLOOKUP(A335,[2]webService!$A:$I,6,FALSE),0)</f>
        <v>0</v>
      </c>
      <c r="K335">
        <f>IFERROR(VLOOKUP(A335,[2]webService!$A:$I,7,FALSE),0)</f>
        <v>0</v>
      </c>
      <c r="L335">
        <f>IFERROR(VLOOKUP(A335,[2]webService!$A:$I,8,FALSE),0)</f>
        <v>0</v>
      </c>
      <c r="M335">
        <f>IFERROR(VLOOKUP(A335,[2]webService!$A:$I,9,FALSE),0)</f>
        <v>0</v>
      </c>
      <c r="N335">
        <f>IFERROR(VLOOKUP(A335,[3]soaBnafar!$A:$G,2,FALSE),0)</f>
        <v>0</v>
      </c>
      <c r="O335">
        <f>IFERROR(VLOOKUP(A335,[3]soaBnafar!$A:$G,3,FALSE),0)</f>
        <v>0</v>
      </c>
      <c r="P335">
        <f>IFERROR(VLOOKUP(A335,[3]soaBnafar!$A:$G,4,FALSE),0)</f>
        <v>0</v>
      </c>
      <c r="Q335">
        <f>IFERROR(VLOOKUP(A335,[3]soaBnafar!$A:$G,5,FALSE),0)</f>
        <v>0</v>
      </c>
      <c r="R335">
        <f>IFERROR(VLOOKUP(A335,[3]soaBnafar!$A:$G,6,FALSE),0)</f>
        <v>0</v>
      </c>
      <c r="S335">
        <f>IFERROR(VLOOKUP(A335,[3]soaBnafar!$A:$G,7,FALSE),0)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Não</v>
      </c>
      <c r="X335" t="str">
        <f t="shared" si="35"/>
        <v>Não</v>
      </c>
      <c r="Y335" t="str">
        <f t="shared" si="36"/>
        <v>Não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IFERROR(VLOOKUP(A336,[2]webService!$A:$I,4,FALSE),0)</f>
        <v>0</v>
      </c>
      <c r="I336">
        <f>IFERROR(VLOOKUP(A336,[2]webService!$A:$I,5,FALSE),0)</f>
        <v>0</v>
      </c>
      <c r="J336">
        <f>IFERROR(VLOOKUP(A336,[2]webService!$A:$I,6,FALSE),0)</f>
        <v>0</v>
      </c>
      <c r="K336">
        <f>IFERROR(VLOOKUP(A336,[2]webService!$A:$I,7,FALSE),0)</f>
        <v>0</v>
      </c>
      <c r="L336">
        <f>IFERROR(VLOOKUP(A336,[2]webService!$A:$I,8,FALSE),0)</f>
        <v>0</v>
      </c>
      <c r="M336">
        <f>IFERROR(VLOOKUP(A336,[2]webService!$A:$I,9,FALSE),0)</f>
        <v>0</v>
      </c>
      <c r="N336">
        <f>IFERROR(VLOOKUP(A336,[3]soaBnafar!$A:$G,2,FALSE),0)</f>
        <v>0</v>
      </c>
      <c r="O336">
        <f>IFERROR(VLOOKUP(A336,[3]soaBnafar!$A:$G,3,FALSE),0)</f>
        <v>0</v>
      </c>
      <c r="P336">
        <f>IFERROR(VLOOKUP(A336,[3]soaBnafar!$A:$G,4,FALSE),0)</f>
        <v>0</v>
      </c>
      <c r="Q336">
        <f>IFERROR(VLOOKUP(A336,[3]soaBnafar!$A:$G,5,FALSE),0)</f>
        <v>0</v>
      </c>
      <c r="R336">
        <f>IFERROR(VLOOKUP(A336,[3]soaBnafar!$A:$G,6,FALSE),0)</f>
        <v>0</v>
      </c>
      <c r="S336">
        <f>IFERROR(VLOOKUP(A336,[3]soaBnafar!$A:$G,7,FALSE),0)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IFERROR(VLOOKUP(A337,[2]webService!$A:$I,4,FALSE),0)</f>
        <v>0</v>
      </c>
      <c r="I337">
        <f>IFERROR(VLOOKUP(A337,[2]webService!$A:$I,5,FALSE),0)</f>
        <v>0</v>
      </c>
      <c r="J337">
        <f>IFERROR(VLOOKUP(A337,[2]webService!$A:$I,6,FALSE),0)</f>
        <v>0</v>
      </c>
      <c r="K337">
        <f>IFERROR(VLOOKUP(A337,[2]webService!$A:$I,7,FALSE),0)</f>
        <v>0</v>
      </c>
      <c r="L337">
        <f>IFERROR(VLOOKUP(A337,[2]webService!$A:$I,8,FALSE),0)</f>
        <v>0</v>
      </c>
      <c r="M337">
        <f>IFERROR(VLOOKUP(A337,[2]webService!$A:$I,9,FALSE),0)</f>
        <v>0</v>
      </c>
      <c r="N337">
        <f>IFERROR(VLOOKUP(A337,[3]soaBnafar!$A:$G,2,FALSE),0)</f>
        <v>0</v>
      </c>
      <c r="O337">
        <f>IFERROR(VLOOKUP(A337,[3]soaBnafar!$A:$G,3,FALSE),0)</f>
        <v>0</v>
      </c>
      <c r="P337">
        <f>IFERROR(VLOOKUP(A337,[3]soaBnafar!$A:$G,4,FALSE),0)</f>
        <v>0</v>
      </c>
      <c r="Q337">
        <f>IFERROR(VLOOKUP(A337,[3]soaBnafar!$A:$G,5,FALSE),0)</f>
        <v>0</v>
      </c>
      <c r="R337">
        <f>IFERROR(VLOOKUP(A337,[3]soaBnafar!$A:$G,6,FALSE),0)</f>
        <v>0</v>
      </c>
      <c r="S337">
        <f>IFERROR(VLOOKUP(A337,[3]soaBnafar!$A:$G,7,FALSE),0)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891408</v>
      </c>
      <c r="D338">
        <f>IFERROR(VLOOKUP(A338,[1]Monitoramento_Base_somente_disp!$A:$J,7,FALSE),0)</f>
        <v>0</v>
      </c>
      <c r="E338">
        <f>IFERROR(VLOOKUP(A338,[1]Monitoramento_Base_somente_disp!$A:$J,8,FALSE),0)</f>
        <v>0</v>
      </c>
      <c r="F338">
        <f>IFERROR(VLOOKUP(A338,[1]Monitoramento_Base_somente_disp!$A:$J,9,FALSE),0)</f>
        <v>0</v>
      </c>
      <c r="G338">
        <f>IFERROR(VLOOKUP(A338,[1]Monitoramento_Base_somente_disp!$A:$J,10,FALSE),0)</f>
        <v>0</v>
      </c>
      <c r="H338">
        <f>IFERROR(VLOOKUP(A338,[2]webService!$A:$I,4,FALSE),0)</f>
        <v>0</v>
      </c>
      <c r="I338">
        <f>IFERROR(VLOOKUP(A338,[2]webService!$A:$I,5,FALSE),0)</f>
        <v>0</v>
      </c>
      <c r="J338">
        <f>IFERROR(VLOOKUP(A338,[2]webService!$A:$I,6,FALSE),0)</f>
        <v>0</v>
      </c>
      <c r="K338">
        <f>IFERROR(VLOOKUP(A338,[2]webService!$A:$I,7,FALSE),0)</f>
        <v>0</v>
      </c>
      <c r="L338">
        <f>IFERROR(VLOOKUP(A338,[2]webService!$A:$I,8,FALSE),0)</f>
        <v>0</v>
      </c>
      <c r="M338">
        <f>IFERROR(VLOOKUP(A338,[2]webService!$A:$I,9,FALSE),0)</f>
        <v>0</v>
      </c>
      <c r="N338">
        <f>IFERROR(VLOOKUP(A338,[3]soaBnafar!$A:$G,2,FALSE),0)</f>
        <v>0</v>
      </c>
      <c r="O338">
        <f>IFERROR(VLOOKUP(A338,[3]soaBnafar!$A:$G,3,FALSE),0)</f>
        <v>0</v>
      </c>
      <c r="P338">
        <f>IFERROR(VLOOKUP(A338,[3]soaBnafar!$A:$G,4,FALSE),0)</f>
        <v>0</v>
      </c>
      <c r="Q338">
        <f>IFERROR(VLOOKUP(A338,[3]soaBnafar!$A:$G,5,FALSE),0)</f>
        <v>0</v>
      </c>
      <c r="R338">
        <f>IFERROR(VLOOKUP(A338,[3]soaBnafar!$A:$G,6,FALSE),0)</f>
        <v>0</v>
      </c>
      <c r="S338">
        <f>IFERROR(VLOOKUP(A338,[3]soaBnafar!$A:$G,7,FALSE),0)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Não</v>
      </c>
      <c r="X338" t="str">
        <f t="shared" si="35"/>
        <v>Não</v>
      </c>
      <c r="Y338" t="str">
        <f t="shared" si="36"/>
        <v>Não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10608</v>
      </c>
      <c r="D339">
        <f>IFERROR(VLOOKUP(A339,[1]Monitoramento_Base_somente_disp!$A:$J,7,FALSE),0)</f>
        <v>0</v>
      </c>
      <c r="E339">
        <f>IFERROR(VLOOKUP(A339,[1]Monitoramento_Base_somente_disp!$A:$J,8,FALSE),0)</f>
        <v>0</v>
      </c>
      <c r="F339">
        <f>IFERROR(VLOOKUP(A339,[1]Monitoramento_Base_somente_disp!$A:$J,9,FALSE),0)</f>
        <v>0</v>
      </c>
      <c r="G339">
        <f>IFERROR(VLOOKUP(A339,[1]Monitoramento_Base_somente_disp!$A:$J,10,FALSE),0)</f>
        <v>0</v>
      </c>
      <c r="H339">
        <f>IFERROR(VLOOKUP(A339,[2]webService!$A:$I,4,FALSE),0)</f>
        <v>0</v>
      </c>
      <c r="I339">
        <f>IFERROR(VLOOKUP(A339,[2]webService!$A:$I,5,FALSE),0)</f>
        <v>0</v>
      </c>
      <c r="J339">
        <f>IFERROR(VLOOKUP(A339,[2]webService!$A:$I,6,FALSE),0)</f>
        <v>0</v>
      </c>
      <c r="K339">
        <f>IFERROR(VLOOKUP(A339,[2]webService!$A:$I,7,FALSE),0)</f>
        <v>0</v>
      </c>
      <c r="L339">
        <f>IFERROR(VLOOKUP(A339,[2]webService!$A:$I,8,FALSE),0)</f>
        <v>0</v>
      </c>
      <c r="M339">
        <f>IFERROR(VLOOKUP(A339,[2]webService!$A:$I,9,FALSE),0)</f>
        <v>0</v>
      </c>
      <c r="N339">
        <f>IFERROR(VLOOKUP(A339,[3]soaBnafar!$A:$G,2,FALSE),0)</f>
        <v>0</v>
      </c>
      <c r="O339">
        <f>IFERROR(VLOOKUP(A339,[3]soaBnafar!$A:$G,3,FALSE),0)</f>
        <v>0</v>
      </c>
      <c r="P339">
        <f>IFERROR(VLOOKUP(A339,[3]soaBnafar!$A:$G,4,FALSE),0)</f>
        <v>0</v>
      </c>
      <c r="Q339">
        <f>IFERROR(VLOOKUP(A339,[3]soaBnafar!$A:$G,5,FALSE),0)</f>
        <v>0</v>
      </c>
      <c r="R339">
        <f>IFERROR(VLOOKUP(A339,[3]soaBnafar!$A:$G,6,FALSE),0)</f>
        <v>0</v>
      </c>
      <c r="S339">
        <f>IFERROR(VLOOKUP(A339,[3]soaBnafar!$A:$G,7,FALSE),0)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Não</v>
      </c>
      <c r="X339" t="str">
        <f t="shared" si="35"/>
        <v>Não</v>
      </c>
      <c r="Y339" t="str">
        <f t="shared" si="36"/>
        <v>Não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IFERROR(VLOOKUP(A340,[2]webService!$A:$I,4,FALSE),0)</f>
        <v>0</v>
      </c>
      <c r="I340">
        <f>IFERROR(VLOOKUP(A340,[2]webService!$A:$I,5,FALSE),0)</f>
        <v>0</v>
      </c>
      <c r="J340">
        <f>IFERROR(VLOOKUP(A340,[2]webService!$A:$I,6,FALSE),0)</f>
        <v>0</v>
      </c>
      <c r="K340">
        <f>IFERROR(VLOOKUP(A340,[2]webService!$A:$I,7,FALSE),0)</f>
        <v>0</v>
      </c>
      <c r="L340">
        <f>IFERROR(VLOOKUP(A340,[2]webService!$A:$I,8,FALSE),0)</f>
        <v>0</v>
      </c>
      <c r="M340">
        <f>IFERROR(VLOOKUP(A340,[2]webService!$A:$I,9,FALSE),0)</f>
        <v>0</v>
      </c>
      <c r="N340">
        <f>IFERROR(VLOOKUP(A340,[3]soaBnafar!$A:$G,2,FALSE),0)</f>
        <v>0</v>
      </c>
      <c r="O340">
        <f>IFERROR(VLOOKUP(A340,[3]soaBnafar!$A:$G,3,FALSE),0)</f>
        <v>0</v>
      </c>
      <c r="P340">
        <f>IFERROR(VLOOKUP(A340,[3]soaBnafar!$A:$G,4,FALSE),0)</f>
        <v>0</v>
      </c>
      <c r="Q340">
        <f>IFERROR(VLOOKUP(A340,[3]soaBnafar!$A:$G,5,FALSE),0)</f>
        <v>0</v>
      </c>
      <c r="R340">
        <f>IFERROR(VLOOKUP(A340,[3]soaBnafar!$A:$G,6,FALSE),0)</f>
        <v>0</v>
      </c>
      <c r="S340">
        <f>IFERROR(VLOOKUP(A340,[3]soaBnafar!$A:$G,7,FALSE),0)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4429016</v>
      </c>
      <c r="D341">
        <f>IFERROR(VLOOKUP(A341,[1]Monitoramento_Base_somente_disp!$A:$J,7,FALSE),0)</f>
        <v>0</v>
      </c>
      <c r="E341">
        <f>IFERROR(VLOOKUP(A341,[1]Monitoramento_Base_somente_disp!$A:$J,8,FALSE),0)</f>
        <v>0</v>
      </c>
      <c r="F341">
        <f>IFERROR(VLOOKUP(A341,[1]Monitoramento_Base_somente_disp!$A:$J,9,FALSE),0)</f>
        <v>0</v>
      </c>
      <c r="G341">
        <f>IFERROR(VLOOKUP(A341,[1]Monitoramento_Base_somente_disp!$A:$J,10,FALSE),0)</f>
        <v>0</v>
      </c>
      <c r="H341">
        <f>IFERROR(VLOOKUP(A341,[2]webService!$A:$I,4,FALSE),0)</f>
        <v>0</v>
      </c>
      <c r="I341">
        <f>IFERROR(VLOOKUP(A341,[2]webService!$A:$I,5,FALSE),0)</f>
        <v>0</v>
      </c>
      <c r="J341">
        <f>IFERROR(VLOOKUP(A341,[2]webService!$A:$I,6,FALSE),0)</f>
        <v>0</v>
      </c>
      <c r="K341">
        <f>IFERROR(VLOOKUP(A341,[2]webService!$A:$I,7,FALSE),0)</f>
        <v>0</v>
      </c>
      <c r="L341">
        <f>IFERROR(VLOOKUP(A341,[2]webService!$A:$I,8,FALSE),0)</f>
        <v>0</v>
      </c>
      <c r="M341">
        <f>IFERROR(VLOOKUP(A341,[2]webService!$A:$I,9,FALSE),0)</f>
        <v>0</v>
      </c>
      <c r="N341">
        <f>IFERROR(VLOOKUP(A341,[3]soaBnafar!$A:$G,2,FALSE),0)</f>
        <v>0</v>
      </c>
      <c r="O341">
        <f>IFERROR(VLOOKUP(A341,[3]soaBnafar!$A:$G,3,FALSE),0)</f>
        <v>0</v>
      </c>
      <c r="P341">
        <f>IFERROR(VLOOKUP(A341,[3]soaBnafar!$A:$G,4,FALSE),0)</f>
        <v>0</v>
      </c>
      <c r="Q341">
        <f>IFERROR(VLOOKUP(A341,[3]soaBnafar!$A:$G,5,FALSE),0)</f>
        <v>0</v>
      </c>
      <c r="R341">
        <f>IFERROR(VLOOKUP(A341,[3]soaBnafar!$A:$G,6,FALSE),0)</f>
        <v>0</v>
      </c>
      <c r="S341">
        <f>IFERROR(VLOOKUP(A341,[3]soaBnafar!$A:$G,7,FALSE),0)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Não</v>
      </c>
      <c r="X341" t="str">
        <f t="shared" si="35"/>
        <v>Não</v>
      </c>
      <c r="Y341" t="str">
        <f t="shared" si="36"/>
        <v>Não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IFERROR(VLOOKUP(A342,[2]webService!$A:$I,4,FALSE),0)</f>
        <v>0</v>
      </c>
      <c r="I342">
        <f>IFERROR(VLOOKUP(A342,[2]webService!$A:$I,5,FALSE),0)</f>
        <v>0</v>
      </c>
      <c r="J342">
        <f>IFERROR(VLOOKUP(A342,[2]webService!$A:$I,6,FALSE),0)</f>
        <v>0</v>
      </c>
      <c r="K342">
        <f>IFERROR(VLOOKUP(A342,[2]webService!$A:$I,7,FALSE),0)</f>
        <v>0</v>
      </c>
      <c r="L342">
        <f>IFERROR(VLOOKUP(A342,[2]webService!$A:$I,8,FALSE),0)</f>
        <v>0</v>
      </c>
      <c r="M342">
        <f>IFERROR(VLOOKUP(A342,[2]webService!$A:$I,9,FALSE),0)</f>
        <v>0</v>
      </c>
      <c r="N342">
        <f>IFERROR(VLOOKUP(A342,[3]soaBnafar!$A:$G,2,FALSE),0)</f>
        <v>0</v>
      </c>
      <c r="O342">
        <f>IFERROR(VLOOKUP(A342,[3]soaBnafar!$A:$G,3,FALSE),0)</f>
        <v>0</v>
      </c>
      <c r="P342">
        <f>IFERROR(VLOOKUP(A342,[3]soaBnafar!$A:$G,4,FALSE),0)</f>
        <v>0</v>
      </c>
      <c r="Q342">
        <f>IFERROR(VLOOKUP(A342,[3]soaBnafar!$A:$G,5,FALSE),0)</f>
        <v>0</v>
      </c>
      <c r="R342">
        <f>IFERROR(VLOOKUP(A342,[3]soaBnafar!$A:$G,6,FALSE),0)</f>
        <v>0</v>
      </c>
      <c r="S342">
        <f>IFERROR(VLOOKUP(A342,[3]soaBnafar!$A:$G,7,FALSE),0)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IFERROR(VLOOKUP(A343,[2]webService!$A:$I,4,FALSE),0)</f>
        <v>0</v>
      </c>
      <c r="I343">
        <f>IFERROR(VLOOKUP(A343,[2]webService!$A:$I,5,FALSE),0)</f>
        <v>0</v>
      </c>
      <c r="J343">
        <f>IFERROR(VLOOKUP(A343,[2]webService!$A:$I,6,FALSE),0)</f>
        <v>0</v>
      </c>
      <c r="K343">
        <f>IFERROR(VLOOKUP(A343,[2]webService!$A:$I,7,FALSE),0)</f>
        <v>0</v>
      </c>
      <c r="L343">
        <f>IFERROR(VLOOKUP(A343,[2]webService!$A:$I,8,FALSE),0)</f>
        <v>0</v>
      </c>
      <c r="M343">
        <f>IFERROR(VLOOKUP(A343,[2]webService!$A:$I,9,FALSE),0)</f>
        <v>0</v>
      </c>
      <c r="N343">
        <f>IFERROR(VLOOKUP(A343,[3]soaBnafar!$A:$G,2,FALSE),0)</f>
        <v>0</v>
      </c>
      <c r="O343">
        <f>IFERROR(VLOOKUP(A343,[3]soaBnafar!$A:$G,3,FALSE),0)</f>
        <v>0</v>
      </c>
      <c r="P343">
        <f>IFERROR(VLOOKUP(A343,[3]soaBnafar!$A:$G,4,FALSE),0)</f>
        <v>0</v>
      </c>
      <c r="Q343">
        <f>IFERROR(VLOOKUP(A343,[3]soaBnafar!$A:$G,5,FALSE),0)</f>
        <v>0</v>
      </c>
      <c r="R343">
        <f>IFERROR(VLOOKUP(A343,[3]soaBnafar!$A:$G,6,FALSE),0)</f>
        <v>0</v>
      </c>
      <c r="S343">
        <f>IFERROR(VLOOKUP(A343,[3]soaBnafar!$A:$G,7,FALSE),0)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3533976</v>
      </c>
      <c r="D344">
        <f>IFERROR(VLOOKUP(A344,[1]Monitoramento_Base_somente_disp!$A:$J,7,FALSE),0)</f>
        <v>0</v>
      </c>
      <c r="E344">
        <f>IFERROR(VLOOKUP(A344,[1]Monitoramento_Base_somente_disp!$A:$J,8,FALSE),0)</f>
        <v>0</v>
      </c>
      <c r="F344">
        <f>IFERROR(VLOOKUP(A344,[1]Monitoramento_Base_somente_disp!$A:$J,9,FALSE),0)</f>
        <v>0</v>
      </c>
      <c r="G344">
        <f>IFERROR(VLOOKUP(A344,[1]Monitoramento_Base_somente_disp!$A:$J,10,FALSE),0)</f>
        <v>0</v>
      </c>
      <c r="H344">
        <f>IFERROR(VLOOKUP(A344,[2]webService!$A:$I,4,FALSE),0)</f>
        <v>0</v>
      </c>
      <c r="I344">
        <f>IFERROR(VLOOKUP(A344,[2]webService!$A:$I,5,FALSE),0)</f>
        <v>0</v>
      </c>
      <c r="J344">
        <f>IFERROR(VLOOKUP(A344,[2]webService!$A:$I,6,FALSE),0)</f>
        <v>0</v>
      </c>
      <c r="K344">
        <f>IFERROR(VLOOKUP(A344,[2]webService!$A:$I,7,FALSE),0)</f>
        <v>0</v>
      </c>
      <c r="L344">
        <f>IFERROR(VLOOKUP(A344,[2]webService!$A:$I,8,FALSE),0)</f>
        <v>0</v>
      </c>
      <c r="M344">
        <f>IFERROR(VLOOKUP(A344,[2]webService!$A:$I,9,FALSE),0)</f>
        <v>0</v>
      </c>
      <c r="N344">
        <f>IFERROR(VLOOKUP(A344,[3]soaBnafar!$A:$G,2,FALSE),0)</f>
        <v>0</v>
      </c>
      <c r="O344">
        <f>IFERROR(VLOOKUP(A344,[3]soaBnafar!$A:$G,3,FALSE),0)</f>
        <v>0</v>
      </c>
      <c r="P344">
        <f>IFERROR(VLOOKUP(A344,[3]soaBnafar!$A:$G,4,FALSE),0)</f>
        <v>0</v>
      </c>
      <c r="Q344">
        <f>IFERROR(VLOOKUP(A344,[3]soaBnafar!$A:$G,5,FALSE),0)</f>
        <v>0</v>
      </c>
      <c r="R344">
        <f>IFERROR(VLOOKUP(A344,[3]soaBnafar!$A:$G,6,FALSE),0)</f>
        <v>0</v>
      </c>
      <c r="S344">
        <f>IFERROR(VLOOKUP(A344,[3]soaBnafar!$A:$G,7,FALSE),0)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Não</v>
      </c>
      <c r="X344" t="str">
        <f t="shared" si="35"/>
        <v>Não</v>
      </c>
      <c r="Y344" t="str">
        <f t="shared" si="36"/>
        <v>Não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IFERROR(VLOOKUP(A345,[2]webService!$A:$I,4,FALSE),0)</f>
        <v>0</v>
      </c>
      <c r="I345">
        <f>IFERROR(VLOOKUP(A345,[2]webService!$A:$I,5,FALSE),0)</f>
        <v>0</v>
      </c>
      <c r="J345">
        <f>IFERROR(VLOOKUP(A345,[2]webService!$A:$I,6,FALSE),0)</f>
        <v>0</v>
      </c>
      <c r="K345">
        <f>IFERROR(VLOOKUP(A345,[2]webService!$A:$I,7,FALSE),0)</f>
        <v>0</v>
      </c>
      <c r="L345">
        <f>IFERROR(VLOOKUP(A345,[2]webService!$A:$I,8,FALSE),0)</f>
        <v>0</v>
      </c>
      <c r="M345">
        <f>IFERROR(VLOOKUP(A345,[2]webService!$A:$I,9,FALSE),0)</f>
        <v>0</v>
      </c>
      <c r="N345">
        <f>IFERROR(VLOOKUP(A345,[3]soaBnafar!$A:$G,2,FALSE),0)</f>
        <v>0</v>
      </c>
      <c r="O345">
        <f>IFERROR(VLOOKUP(A345,[3]soaBnafar!$A:$G,3,FALSE),0)</f>
        <v>0</v>
      </c>
      <c r="P345">
        <f>IFERROR(VLOOKUP(A345,[3]soaBnafar!$A:$G,4,FALSE),0)</f>
        <v>0</v>
      </c>
      <c r="Q345">
        <f>IFERROR(VLOOKUP(A345,[3]soaBnafar!$A:$G,5,FALSE),0)</f>
        <v>0</v>
      </c>
      <c r="R345">
        <f>IFERROR(VLOOKUP(A345,[3]soaBnafar!$A:$G,6,FALSE),0)</f>
        <v>0</v>
      </c>
      <c r="S345">
        <f>IFERROR(VLOOKUP(A345,[3]soaBnafar!$A:$G,7,FALSE),0)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3700893</v>
      </c>
      <c r="D346">
        <f>IFERROR(VLOOKUP(A346,[1]Monitoramento_Base_somente_disp!$A:$J,7,FALSE),0)</f>
        <v>0</v>
      </c>
      <c r="E346">
        <f>IFERROR(VLOOKUP(A346,[1]Monitoramento_Base_somente_disp!$A:$J,8,FALSE),0)</f>
        <v>0</v>
      </c>
      <c r="F346">
        <f>IFERROR(VLOOKUP(A346,[1]Monitoramento_Base_somente_disp!$A:$J,9,FALSE),0)</f>
        <v>0</v>
      </c>
      <c r="G346">
        <f>IFERROR(VLOOKUP(A346,[1]Monitoramento_Base_somente_disp!$A:$J,10,FALSE),0)</f>
        <v>0</v>
      </c>
      <c r="H346">
        <f>IFERROR(VLOOKUP(A346,[2]webService!$A:$I,4,FALSE),0)</f>
        <v>0</v>
      </c>
      <c r="I346">
        <f>IFERROR(VLOOKUP(A346,[2]webService!$A:$I,5,FALSE),0)</f>
        <v>0</v>
      </c>
      <c r="J346">
        <f>IFERROR(VLOOKUP(A346,[2]webService!$A:$I,6,FALSE),0)</f>
        <v>0</v>
      </c>
      <c r="K346">
        <f>IFERROR(VLOOKUP(A346,[2]webService!$A:$I,7,FALSE),0)</f>
        <v>0</v>
      </c>
      <c r="L346">
        <f>IFERROR(VLOOKUP(A346,[2]webService!$A:$I,8,FALSE),0)</f>
        <v>0</v>
      </c>
      <c r="M346">
        <f>IFERROR(VLOOKUP(A346,[2]webService!$A:$I,9,FALSE),0)</f>
        <v>0</v>
      </c>
      <c r="N346">
        <f>IFERROR(VLOOKUP(A346,[3]soaBnafar!$A:$G,2,FALSE),0)</f>
        <v>0</v>
      </c>
      <c r="O346">
        <f>IFERROR(VLOOKUP(A346,[3]soaBnafar!$A:$G,3,FALSE),0)</f>
        <v>0</v>
      </c>
      <c r="P346">
        <f>IFERROR(VLOOKUP(A346,[3]soaBnafar!$A:$G,4,FALSE),0)</f>
        <v>0</v>
      </c>
      <c r="Q346">
        <f>IFERROR(VLOOKUP(A346,[3]soaBnafar!$A:$G,5,FALSE),0)</f>
        <v>0</v>
      </c>
      <c r="R346">
        <f>IFERROR(VLOOKUP(A346,[3]soaBnafar!$A:$G,6,FALSE),0)</f>
        <v>0</v>
      </c>
      <c r="S346">
        <f>IFERROR(VLOOKUP(A346,[3]soaBnafar!$A:$G,7,FALSE),0)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Não</v>
      </c>
      <c r="X346" t="str">
        <f t="shared" si="35"/>
        <v>Não</v>
      </c>
      <c r="Y346" t="str">
        <f t="shared" si="36"/>
        <v>Não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IFERROR(VLOOKUP(A347,[2]webService!$A:$I,4,FALSE),0)</f>
        <v>0</v>
      </c>
      <c r="I347">
        <f>IFERROR(VLOOKUP(A347,[2]webService!$A:$I,5,FALSE),0)</f>
        <v>0</v>
      </c>
      <c r="J347">
        <f>IFERROR(VLOOKUP(A347,[2]webService!$A:$I,6,FALSE),0)</f>
        <v>0</v>
      </c>
      <c r="K347">
        <f>IFERROR(VLOOKUP(A347,[2]webService!$A:$I,7,FALSE),0)</f>
        <v>0</v>
      </c>
      <c r="L347">
        <f>IFERROR(VLOOKUP(A347,[2]webService!$A:$I,8,FALSE),0)</f>
        <v>0</v>
      </c>
      <c r="M347">
        <f>IFERROR(VLOOKUP(A347,[2]webService!$A:$I,9,FALSE),0)</f>
        <v>0</v>
      </c>
      <c r="N347">
        <f>IFERROR(VLOOKUP(A347,[3]soaBnafar!$A:$G,2,FALSE),0)</f>
        <v>0</v>
      </c>
      <c r="O347">
        <f>IFERROR(VLOOKUP(A347,[3]soaBnafar!$A:$G,3,FALSE),0)</f>
        <v>0</v>
      </c>
      <c r="P347">
        <f>IFERROR(VLOOKUP(A347,[3]soaBnafar!$A:$G,4,FALSE),0)</f>
        <v>0</v>
      </c>
      <c r="Q347">
        <f>IFERROR(VLOOKUP(A347,[3]soaBnafar!$A:$G,5,FALSE),0)</f>
        <v>0</v>
      </c>
      <c r="R347">
        <f>IFERROR(VLOOKUP(A347,[3]soaBnafar!$A:$G,6,FALSE),0)</f>
        <v>0</v>
      </c>
      <c r="S347">
        <f>IFERROR(VLOOKUP(A347,[3]soaBnafar!$A:$G,7,FALSE),0)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IFERROR(VLOOKUP(A348,[2]webService!$A:$I,4,FALSE),0)</f>
        <v>0</v>
      </c>
      <c r="I348">
        <f>IFERROR(VLOOKUP(A348,[2]webService!$A:$I,5,FALSE),0)</f>
        <v>0</v>
      </c>
      <c r="J348">
        <f>IFERROR(VLOOKUP(A348,[2]webService!$A:$I,6,FALSE),0)</f>
        <v>0</v>
      </c>
      <c r="K348">
        <f>IFERROR(VLOOKUP(A348,[2]webService!$A:$I,7,FALSE),0)</f>
        <v>0</v>
      </c>
      <c r="L348">
        <f>IFERROR(VLOOKUP(A348,[2]webService!$A:$I,8,FALSE),0)</f>
        <v>0</v>
      </c>
      <c r="M348">
        <f>IFERROR(VLOOKUP(A348,[2]webService!$A:$I,9,FALSE),0)</f>
        <v>0</v>
      </c>
      <c r="N348">
        <f>IFERROR(VLOOKUP(A348,[3]soaBnafar!$A:$G,2,FALSE),0)</f>
        <v>0</v>
      </c>
      <c r="O348">
        <f>IFERROR(VLOOKUP(A348,[3]soaBnafar!$A:$G,3,FALSE),0)</f>
        <v>0</v>
      </c>
      <c r="P348">
        <f>IFERROR(VLOOKUP(A348,[3]soaBnafar!$A:$G,4,FALSE),0)</f>
        <v>0</v>
      </c>
      <c r="Q348">
        <f>IFERROR(VLOOKUP(A348,[3]soaBnafar!$A:$G,5,FALSE),0)</f>
        <v>0</v>
      </c>
      <c r="R348">
        <f>IFERROR(VLOOKUP(A348,[3]soaBnafar!$A:$G,6,FALSE),0)</f>
        <v>0</v>
      </c>
      <c r="S348">
        <f>IFERROR(VLOOKUP(A348,[3]soaBnafar!$A:$G,7,FALSE),0)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15456</v>
      </c>
      <c r="C349">
        <f>IFERROR(VLOOKUP(A349,[1]Monitoramento_Base_somente_disp!$A:$J,6,FALSE),0)</f>
        <v>7622859</v>
      </c>
      <c r="D349">
        <f>IFERROR(VLOOKUP(A349,[1]Monitoramento_Base_somente_disp!$A:$J,7,FALSE),0)</f>
        <v>0</v>
      </c>
      <c r="E349">
        <f>IFERROR(VLOOKUP(A349,[1]Monitoramento_Base_somente_disp!$A:$J,8,FALSE),0)</f>
        <v>0</v>
      </c>
      <c r="F349">
        <f>IFERROR(VLOOKUP(A349,[1]Monitoramento_Base_somente_disp!$A:$J,9,FALSE),0)</f>
        <v>0</v>
      </c>
      <c r="G349">
        <f>IFERROR(VLOOKUP(A349,[1]Monitoramento_Base_somente_disp!$A:$J,10,FALSE),0)</f>
        <v>0</v>
      </c>
      <c r="H349">
        <f>IFERROR(VLOOKUP(A349,[2]webService!$A:$I,4,FALSE),0)</f>
        <v>0</v>
      </c>
      <c r="I349">
        <f>IFERROR(VLOOKUP(A349,[2]webService!$A:$I,5,FALSE),0)</f>
        <v>0</v>
      </c>
      <c r="J349">
        <f>IFERROR(VLOOKUP(A349,[2]webService!$A:$I,6,FALSE),0)</f>
        <v>0</v>
      </c>
      <c r="K349">
        <f>IFERROR(VLOOKUP(A349,[2]webService!$A:$I,7,FALSE),0)</f>
        <v>0</v>
      </c>
      <c r="L349">
        <f>IFERROR(VLOOKUP(A349,[2]webService!$A:$I,8,FALSE),0)</f>
        <v>0</v>
      </c>
      <c r="M349">
        <f>IFERROR(VLOOKUP(A349,[2]webService!$A:$I,9,FALSE),0)</f>
        <v>0</v>
      </c>
      <c r="N349">
        <f>IFERROR(VLOOKUP(A349,[3]soaBnafar!$A:$G,2,FALSE),0)</f>
        <v>0</v>
      </c>
      <c r="O349">
        <f>IFERROR(VLOOKUP(A349,[3]soaBnafar!$A:$G,3,FALSE),0)</f>
        <v>0</v>
      </c>
      <c r="P349">
        <f>IFERROR(VLOOKUP(A349,[3]soaBnafar!$A:$G,4,FALSE),0)</f>
        <v>0</v>
      </c>
      <c r="Q349">
        <f>IFERROR(VLOOKUP(A349,[3]soaBnafar!$A:$G,5,FALSE),0)</f>
        <v>0</v>
      </c>
      <c r="R349">
        <f>IFERROR(VLOOKUP(A349,[3]soaBnafar!$A:$G,6,FALSE),0)</f>
        <v>0</v>
      </c>
      <c r="S349">
        <f>IFERROR(VLOOKUP(A349,[3]soaBnafar!$A:$G,7,FALSE),0)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Não</v>
      </c>
      <c r="W349" t="str">
        <f t="shared" si="34"/>
        <v>Não</v>
      </c>
      <c r="X349" t="str">
        <f t="shared" si="35"/>
        <v>Não</v>
      </c>
      <c r="Y349" t="str">
        <f t="shared" si="36"/>
        <v>Não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IFERROR(VLOOKUP(A350,[2]webService!$A:$I,4,FALSE),0)</f>
        <v>0</v>
      </c>
      <c r="I350">
        <f>IFERROR(VLOOKUP(A350,[2]webService!$A:$I,5,FALSE),0)</f>
        <v>0</v>
      </c>
      <c r="J350">
        <f>IFERROR(VLOOKUP(A350,[2]webService!$A:$I,6,FALSE),0)</f>
        <v>0</v>
      </c>
      <c r="K350">
        <f>IFERROR(VLOOKUP(A350,[2]webService!$A:$I,7,FALSE),0)</f>
        <v>0</v>
      </c>
      <c r="L350">
        <f>IFERROR(VLOOKUP(A350,[2]webService!$A:$I,8,FALSE),0)</f>
        <v>0</v>
      </c>
      <c r="M350">
        <f>IFERROR(VLOOKUP(A350,[2]webService!$A:$I,9,FALSE),0)</f>
        <v>0</v>
      </c>
      <c r="N350">
        <f>IFERROR(VLOOKUP(A350,[3]soaBnafar!$A:$G,2,FALSE),0)</f>
        <v>0</v>
      </c>
      <c r="O350">
        <f>IFERROR(VLOOKUP(A350,[3]soaBnafar!$A:$G,3,FALSE),0)</f>
        <v>0</v>
      </c>
      <c r="P350">
        <f>IFERROR(VLOOKUP(A350,[3]soaBnafar!$A:$G,4,FALSE),0)</f>
        <v>0</v>
      </c>
      <c r="Q350">
        <f>IFERROR(VLOOKUP(A350,[3]soaBnafar!$A:$G,5,FALSE),0)</f>
        <v>0</v>
      </c>
      <c r="R350">
        <f>IFERROR(VLOOKUP(A350,[3]soaBnafar!$A:$G,6,FALSE),0)</f>
        <v>0</v>
      </c>
      <c r="S350">
        <f>IFERROR(VLOOKUP(A350,[3]soaBnafar!$A:$G,7,FALSE),0)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44252064</v>
      </c>
      <c r="D351">
        <f>IFERROR(VLOOKUP(A351,[1]Monitoramento_Base_somente_disp!$A:$J,7,FALSE),0)</f>
        <v>0</v>
      </c>
      <c r="E351">
        <f>IFERROR(VLOOKUP(A351,[1]Monitoramento_Base_somente_disp!$A:$J,8,FALSE),0)</f>
        <v>0</v>
      </c>
      <c r="F351">
        <f>IFERROR(VLOOKUP(A351,[1]Monitoramento_Base_somente_disp!$A:$J,9,FALSE),0)</f>
        <v>0</v>
      </c>
      <c r="G351">
        <f>IFERROR(VLOOKUP(A351,[1]Monitoramento_Base_somente_disp!$A:$J,10,FALSE),0)</f>
        <v>0</v>
      </c>
      <c r="H351">
        <f>IFERROR(VLOOKUP(A351,[2]webService!$A:$I,4,FALSE),0)</f>
        <v>0</v>
      </c>
      <c r="I351">
        <f>IFERROR(VLOOKUP(A351,[2]webService!$A:$I,5,FALSE),0)</f>
        <v>0</v>
      </c>
      <c r="J351">
        <f>IFERROR(VLOOKUP(A351,[2]webService!$A:$I,6,FALSE),0)</f>
        <v>0</v>
      </c>
      <c r="K351">
        <f>IFERROR(VLOOKUP(A351,[2]webService!$A:$I,7,FALSE),0)</f>
        <v>0</v>
      </c>
      <c r="L351">
        <f>IFERROR(VLOOKUP(A351,[2]webService!$A:$I,8,FALSE),0)</f>
        <v>0</v>
      </c>
      <c r="M351">
        <f>IFERROR(VLOOKUP(A351,[2]webService!$A:$I,9,FALSE),0)</f>
        <v>0</v>
      </c>
      <c r="N351">
        <f>IFERROR(VLOOKUP(A351,[3]soaBnafar!$A:$G,2,FALSE),0)</f>
        <v>0</v>
      </c>
      <c r="O351">
        <f>IFERROR(VLOOKUP(A351,[3]soaBnafar!$A:$G,3,FALSE),0)</f>
        <v>0</v>
      </c>
      <c r="P351">
        <f>IFERROR(VLOOKUP(A351,[3]soaBnafar!$A:$G,4,FALSE),0)</f>
        <v>0</v>
      </c>
      <c r="Q351">
        <f>IFERROR(VLOOKUP(A351,[3]soaBnafar!$A:$G,5,FALSE),0)</f>
        <v>0</v>
      </c>
      <c r="R351">
        <f>IFERROR(VLOOKUP(A351,[3]soaBnafar!$A:$G,6,FALSE),0)</f>
        <v>0</v>
      </c>
      <c r="S351">
        <f>IFERROR(VLOOKUP(A351,[3]soaBnafar!$A:$G,7,FALSE),0)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Não</v>
      </c>
      <c r="X351" t="str">
        <f t="shared" si="35"/>
        <v>Não</v>
      </c>
      <c r="Y351" t="str">
        <f t="shared" si="36"/>
        <v>Não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IFERROR(VLOOKUP(A352,[2]webService!$A:$I,4,FALSE),0)</f>
        <v>0</v>
      </c>
      <c r="I352">
        <f>IFERROR(VLOOKUP(A352,[2]webService!$A:$I,5,FALSE),0)</f>
        <v>0</v>
      </c>
      <c r="J352">
        <f>IFERROR(VLOOKUP(A352,[2]webService!$A:$I,6,FALSE),0)</f>
        <v>0</v>
      </c>
      <c r="K352">
        <f>IFERROR(VLOOKUP(A352,[2]webService!$A:$I,7,FALSE),0)</f>
        <v>0</v>
      </c>
      <c r="L352">
        <f>IFERROR(VLOOKUP(A352,[2]webService!$A:$I,8,FALSE),0)</f>
        <v>0</v>
      </c>
      <c r="M352">
        <f>IFERROR(VLOOKUP(A352,[2]webService!$A:$I,9,FALSE),0)</f>
        <v>0</v>
      </c>
      <c r="N352">
        <f>IFERROR(VLOOKUP(A352,[3]soaBnafar!$A:$G,2,FALSE),0)</f>
        <v>0</v>
      </c>
      <c r="O352">
        <f>IFERROR(VLOOKUP(A352,[3]soaBnafar!$A:$G,3,FALSE),0)</f>
        <v>0</v>
      </c>
      <c r="P352">
        <f>IFERROR(VLOOKUP(A352,[3]soaBnafar!$A:$G,4,FALSE),0)</f>
        <v>0</v>
      </c>
      <c r="Q352">
        <f>IFERROR(VLOOKUP(A352,[3]soaBnafar!$A:$G,5,FALSE),0)</f>
        <v>0</v>
      </c>
      <c r="R352">
        <f>IFERROR(VLOOKUP(A352,[3]soaBnafar!$A:$G,6,FALSE),0)</f>
        <v>0</v>
      </c>
      <c r="S352">
        <f>IFERROR(VLOOKUP(A352,[3]soaBnafar!$A:$G,7,FALSE),0)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IFERROR(VLOOKUP(A353,[2]webService!$A:$I,4,FALSE),0)</f>
        <v>0</v>
      </c>
      <c r="I353">
        <f>IFERROR(VLOOKUP(A353,[2]webService!$A:$I,5,FALSE),0)</f>
        <v>0</v>
      </c>
      <c r="J353">
        <f>IFERROR(VLOOKUP(A353,[2]webService!$A:$I,6,FALSE),0)</f>
        <v>0</v>
      </c>
      <c r="K353">
        <f>IFERROR(VLOOKUP(A353,[2]webService!$A:$I,7,FALSE),0)</f>
        <v>0</v>
      </c>
      <c r="L353">
        <f>IFERROR(VLOOKUP(A353,[2]webService!$A:$I,8,FALSE),0)</f>
        <v>0</v>
      </c>
      <c r="M353">
        <f>IFERROR(VLOOKUP(A353,[2]webService!$A:$I,9,FALSE),0)</f>
        <v>0</v>
      </c>
      <c r="N353">
        <f>IFERROR(VLOOKUP(A353,[3]soaBnafar!$A:$G,2,FALSE),0)</f>
        <v>0</v>
      </c>
      <c r="O353">
        <f>IFERROR(VLOOKUP(A353,[3]soaBnafar!$A:$G,3,FALSE),0)</f>
        <v>0</v>
      </c>
      <c r="P353">
        <f>IFERROR(VLOOKUP(A353,[3]soaBnafar!$A:$G,4,FALSE),0)</f>
        <v>0</v>
      </c>
      <c r="Q353">
        <f>IFERROR(VLOOKUP(A353,[3]soaBnafar!$A:$G,5,FALSE),0)</f>
        <v>0</v>
      </c>
      <c r="R353">
        <f>IFERROR(VLOOKUP(A353,[3]soaBnafar!$A:$G,6,FALSE),0)</f>
        <v>0</v>
      </c>
      <c r="S353">
        <f>IFERROR(VLOOKUP(A353,[3]soaBnafar!$A:$G,7,FALSE),0)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IFERROR(VLOOKUP(A354,[2]webService!$A:$I,4,FALSE),0)</f>
        <v>0</v>
      </c>
      <c r="I354">
        <f>IFERROR(VLOOKUP(A354,[2]webService!$A:$I,5,FALSE),0)</f>
        <v>0</v>
      </c>
      <c r="J354">
        <f>IFERROR(VLOOKUP(A354,[2]webService!$A:$I,6,FALSE),0)</f>
        <v>0</v>
      </c>
      <c r="K354">
        <f>IFERROR(VLOOKUP(A354,[2]webService!$A:$I,7,FALSE),0)</f>
        <v>0</v>
      </c>
      <c r="L354">
        <f>IFERROR(VLOOKUP(A354,[2]webService!$A:$I,8,FALSE),0)</f>
        <v>0</v>
      </c>
      <c r="M354">
        <f>IFERROR(VLOOKUP(A354,[2]webService!$A:$I,9,FALSE),0)</f>
        <v>0</v>
      </c>
      <c r="N354">
        <f>IFERROR(VLOOKUP(A354,[3]soaBnafar!$A:$G,2,FALSE),0)</f>
        <v>0</v>
      </c>
      <c r="O354">
        <f>IFERROR(VLOOKUP(A354,[3]soaBnafar!$A:$G,3,FALSE),0)</f>
        <v>0</v>
      </c>
      <c r="P354">
        <f>IFERROR(VLOOKUP(A354,[3]soaBnafar!$A:$G,4,FALSE),0)</f>
        <v>0</v>
      </c>
      <c r="Q354">
        <f>IFERROR(VLOOKUP(A354,[3]soaBnafar!$A:$G,5,FALSE),0)</f>
        <v>0</v>
      </c>
      <c r="R354">
        <f>IFERROR(VLOOKUP(A354,[3]soaBnafar!$A:$G,6,FALSE),0)</f>
        <v>0</v>
      </c>
      <c r="S354">
        <f>IFERROR(VLOOKUP(A354,[3]soaBnafar!$A:$G,7,FALSE),0)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1103928</v>
      </c>
      <c r="D355">
        <f>IFERROR(VLOOKUP(A355,[1]Monitoramento_Base_somente_disp!$A:$J,7,FALSE),0)</f>
        <v>0</v>
      </c>
      <c r="E355">
        <f>IFERROR(VLOOKUP(A355,[1]Monitoramento_Base_somente_disp!$A:$J,8,FALSE),0)</f>
        <v>0</v>
      </c>
      <c r="F355">
        <f>IFERROR(VLOOKUP(A355,[1]Monitoramento_Base_somente_disp!$A:$J,9,FALSE),0)</f>
        <v>0</v>
      </c>
      <c r="G355">
        <f>IFERROR(VLOOKUP(A355,[1]Monitoramento_Base_somente_disp!$A:$J,10,FALSE),0)</f>
        <v>0</v>
      </c>
      <c r="H355">
        <f>IFERROR(VLOOKUP(A355,[2]webService!$A:$I,4,FALSE),0)</f>
        <v>0</v>
      </c>
      <c r="I355">
        <f>IFERROR(VLOOKUP(A355,[2]webService!$A:$I,5,FALSE),0)</f>
        <v>0</v>
      </c>
      <c r="J355">
        <f>IFERROR(VLOOKUP(A355,[2]webService!$A:$I,6,FALSE),0)</f>
        <v>0</v>
      </c>
      <c r="K355">
        <f>IFERROR(VLOOKUP(A355,[2]webService!$A:$I,7,FALSE),0)</f>
        <v>0</v>
      </c>
      <c r="L355">
        <f>IFERROR(VLOOKUP(A355,[2]webService!$A:$I,8,FALSE),0)</f>
        <v>0</v>
      </c>
      <c r="M355">
        <f>IFERROR(VLOOKUP(A355,[2]webService!$A:$I,9,FALSE),0)</f>
        <v>0</v>
      </c>
      <c r="N355">
        <f>IFERROR(VLOOKUP(A355,[3]soaBnafar!$A:$G,2,FALSE),0)</f>
        <v>0</v>
      </c>
      <c r="O355">
        <f>IFERROR(VLOOKUP(A355,[3]soaBnafar!$A:$G,3,FALSE),0)</f>
        <v>0</v>
      </c>
      <c r="P355">
        <f>IFERROR(VLOOKUP(A355,[3]soaBnafar!$A:$G,4,FALSE),0)</f>
        <v>0</v>
      </c>
      <c r="Q355">
        <f>IFERROR(VLOOKUP(A355,[3]soaBnafar!$A:$G,5,FALSE),0)</f>
        <v>0</v>
      </c>
      <c r="R355">
        <f>IFERROR(VLOOKUP(A355,[3]soaBnafar!$A:$G,6,FALSE),0)</f>
        <v>0</v>
      </c>
      <c r="S355">
        <f>IFERROR(VLOOKUP(A355,[3]soaBnafar!$A:$G,7,FALSE),0)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Não</v>
      </c>
      <c r="X355" t="str">
        <f t="shared" si="35"/>
        <v>Não</v>
      </c>
      <c r="Y355" t="str">
        <f t="shared" si="36"/>
        <v>Não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IFERROR(VLOOKUP(A356,[2]webService!$A:$I,4,FALSE),0)</f>
        <v>0</v>
      </c>
      <c r="I356">
        <f>IFERROR(VLOOKUP(A356,[2]webService!$A:$I,5,FALSE),0)</f>
        <v>0</v>
      </c>
      <c r="J356">
        <f>IFERROR(VLOOKUP(A356,[2]webService!$A:$I,6,FALSE),0)</f>
        <v>0</v>
      </c>
      <c r="K356">
        <f>IFERROR(VLOOKUP(A356,[2]webService!$A:$I,7,FALSE),0)</f>
        <v>0</v>
      </c>
      <c r="L356">
        <f>IFERROR(VLOOKUP(A356,[2]webService!$A:$I,8,FALSE),0)</f>
        <v>0</v>
      </c>
      <c r="M356">
        <f>IFERROR(VLOOKUP(A356,[2]webService!$A:$I,9,FALSE),0)</f>
        <v>0</v>
      </c>
      <c r="N356">
        <f>IFERROR(VLOOKUP(A356,[3]soaBnafar!$A:$G,2,FALSE),0)</f>
        <v>0</v>
      </c>
      <c r="O356">
        <f>IFERROR(VLOOKUP(A356,[3]soaBnafar!$A:$G,3,FALSE),0)</f>
        <v>0</v>
      </c>
      <c r="P356">
        <f>IFERROR(VLOOKUP(A356,[3]soaBnafar!$A:$G,4,FALSE),0)</f>
        <v>0</v>
      </c>
      <c r="Q356">
        <f>IFERROR(VLOOKUP(A356,[3]soaBnafar!$A:$G,5,FALSE),0)</f>
        <v>0</v>
      </c>
      <c r="R356">
        <f>IFERROR(VLOOKUP(A356,[3]soaBnafar!$A:$G,6,FALSE),0)</f>
        <v>0</v>
      </c>
      <c r="S356">
        <f>IFERROR(VLOOKUP(A356,[3]soaBnafar!$A:$G,7,FALSE),0)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3198486</v>
      </c>
      <c r="D357">
        <f>IFERROR(VLOOKUP(A357,[1]Monitoramento_Base_somente_disp!$A:$J,7,FALSE),0)</f>
        <v>0</v>
      </c>
      <c r="E357">
        <f>IFERROR(VLOOKUP(A357,[1]Monitoramento_Base_somente_disp!$A:$J,8,FALSE),0)</f>
        <v>0</v>
      </c>
      <c r="F357">
        <f>IFERROR(VLOOKUP(A357,[1]Monitoramento_Base_somente_disp!$A:$J,9,FALSE),0)</f>
        <v>0</v>
      </c>
      <c r="G357">
        <f>IFERROR(VLOOKUP(A357,[1]Monitoramento_Base_somente_disp!$A:$J,10,FALSE),0)</f>
        <v>0</v>
      </c>
      <c r="H357">
        <f>IFERROR(VLOOKUP(A357,[2]webService!$A:$I,4,FALSE),0)</f>
        <v>0</v>
      </c>
      <c r="I357">
        <f>IFERROR(VLOOKUP(A357,[2]webService!$A:$I,5,FALSE),0)</f>
        <v>0</v>
      </c>
      <c r="J357">
        <f>IFERROR(VLOOKUP(A357,[2]webService!$A:$I,6,FALSE),0)</f>
        <v>0</v>
      </c>
      <c r="K357">
        <f>IFERROR(VLOOKUP(A357,[2]webService!$A:$I,7,FALSE),0)</f>
        <v>0</v>
      </c>
      <c r="L357">
        <f>IFERROR(VLOOKUP(A357,[2]webService!$A:$I,8,FALSE),0)</f>
        <v>0</v>
      </c>
      <c r="M357">
        <f>IFERROR(VLOOKUP(A357,[2]webService!$A:$I,9,FALSE),0)</f>
        <v>0</v>
      </c>
      <c r="N357">
        <f>IFERROR(VLOOKUP(A357,[3]soaBnafar!$A:$G,2,FALSE),0)</f>
        <v>0</v>
      </c>
      <c r="O357">
        <f>IFERROR(VLOOKUP(A357,[3]soaBnafar!$A:$G,3,FALSE),0)</f>
        <v>0</v>
      </c>
      <c r="P357">
        <f>IFERROR(VLOOKUP(A357,[3]soaBnafar!$A:$G,4,FALSE),0)</f>
        <v>0</v>
      </c>
      <c r="Q357">
        <f>IFERROR(VLOOKUP(A357,[3]soaBnafar!$A:$G,5,FALSE),0)</f>
        <v>0</v>
      </c>
      <c r="R357">
        <f>IFERROR(VLOOKUP(A357,[3]soaBnafar!$A:$G,6,FALSE),0)</f>
        <v>0</v>
      </c>
      <c r="S357">
        <f>IFERROR(VLOOKUP(A357,[3]soaBnafar!$A:$G,7,FALSE),0)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Não</v>
      </c>
      <c r="X357" t="str">
        <f t="shared" si="35"/>
        <v>Não</v>
      </c>
      <c r="Y357" t="str">
        <f t="shared" si="36"/>
        <v>Não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3343896</v>
      </c>
      <c r="D358">
        <f>IFERROR(VLOOKUP(A358,[1]Monitoramento_Base_somente_disp!$A:$J,7,FALSE),0)</f>
        <v>0</v>
      </c>
      <c r="E358">
        <f>IFERROR(VLOOKUP(A358,[1]Monitoramento_Base_somente_disp!$A:$J,8,FALSE),0)</f>
        <v>0</v>
      </c>
      <c r="F358">
        <f>IFERROR(VLOOKUP(A358,[1]Monitoramento_Base_somente_disp!$A:$J,9,FALSE),0)</f>
        <v>0</v>
      </c>
      <c r="G358">
        <f>IFERROR(VLOOKUP(A358,[1]Monitoramento_Base_somente_disp!$A:$J,10,FALSE),0)</f>
        <v>0</v>
      </c>
      <c r="H358">
        <f>IFERROR(VLOOKUP(A358,[2]webService!$A:$I,4,FALSE),0)</f>
        <v>0</v>
      </c>
      <c r="I358">
        <f>IFERROR(VLOOKUP(A358,[2]webService!$A:$I,5,FALSE),0)</f>
        <v>0</v>
      </c>
      <c r="J358">
        <f>IFERROR(VLOOKUP(A358,[2]webService!$A:$I,6,FALSE),0)</f>
        <v>0</v>
      </c>
      <c r="K358">
        <f>IFERROR(VLOOKUP(A358,[2]webService!$A:$I,7,FALSE),0)</f>
        <v>0</v>
      </c>
      <c r="L358">
        <f>IFERROR(VLOOKUP(A358,[2]webService!$A:$I,8,FALSE),0)</f>
        <v>0</v>
      </c>
      <c r="M358">
        <f>IFERROR(VLOOKUP(A358,[2]webService!$A:$I,9,FALSE),0)</f>
        <v>0</v>
      </c>
      <c r="N358">
        <f>IFERROR(VLOOKUP(A358,[3]soaBnafar!$A:$G,2,FALSE),0)</f>
        <v>0</v>
      </c>
      <c r="O358">
        <f>IFERROR(VLOOKUP(A358,[3]soaBnafar!$A:$G,3,FALSE),0)</f>
        <v>0</v>
      </c>
      <c r="P358">
        <f>IFERROR(VLOOKUP(A358,[3]soaBnafar!$A:$G,4,FALSE),0)</f>
        <v>0</v>
      </c>
      <c r="Q358">
        <f>IFERROR(VLOOKUP(A358,[3]soaBnafar!$A:$G,5,FALSE),0)</f>
        <v>0</v>
      </c>
      <c r="R358">
        <f>IFERROR(VLOOKUP(A358,[3]soaBnafar!$A:$G,6,FALSE),0)</f>
        <v>0</v>
      </c>
      <c r="S358">
        <f>IFERROR(VLOOKUP(A358,[3]soaBnafar!$A:$G,7,FALSE),0)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Não</v>
      </c>
      <c r="X358" t="str">
        <f t="shared" si="35"/>
        <v>Não</v>
      </c>
      <c r="Y358" t="str">
        <f t="shared" si="36"/>
        <v>Não</v>
      </c>
    </row>
    <row r="359" spans="1:25" x14ac:dyDescent="0.25">
      <c r="A359" s="5">
        <v>210360</v>
      </c>
      <c r="B359">
        <f>IFERROR(VLOOKUP(A359,[1]Monitoramento_Base_somente_disp!$A:$J,5,FALSE),0)</f>
        <v>2206</v>
      </c>
      <c r="C359">
        <f>IFERROR(VLOOKUP(A359,[1]Monitoramento_Base_somente_disp!$A:$J,6,FALSE),0)</f>
        <v>4844822</v>
      </c>
      <c r="D359">
        <f>IFERROR(VLOOKUP(A359,[1]Monitoramento_Base_somente_disp!$A:$J,7,FALSE),0)</f>
        <v>0</v>
      </c>
      <c r="E359">
        <f>IFERROR(VLOOKUP(A359,[1]Monitoramento_Base_somente_disp!$A:$J,8,FALSE),0)</f>
        <v>0</v>
      </c>
      <c r="F359">
        <f>IFERROR(VLOOKUP(A359,[1]Monitoramento_Base_somente_disp!$A:$J,9,FALSE),0)</f>
        <v>0</v>
      </c>
      <c r="G359">
        <f>IFERROR(VLOOKUP(A359,[1]Monitoramento_Base_somente_disp!$A:$J,10,FALSE),0)</f>
        <v>0</v>
      </c>
      <c r="H359">
        <f>IFERROR(VLOOKUP(A359,[2]webService!$A:$I,4,FALSE),0)</f>
        <v>0</v>
      </c>
      <c r="I359">
        <f>IFERROR(VLOOKUP(A359,[2]webService!$A:$I,5,FALSE),0)</f>
        <v>0</v>
      </c>
      <c r="J359">
        <f>IFERROR(VLOOKUP(A359,[2]webService!$A:$I,6,FALSE),0)</f>
        <v>0</v>
      </c>
      <c r="K359">
        <f>IFERROR(VLOOKUP(A359,[2]webService!$A:$I,7,FALSE),0)</f>
        <v>0</v>
      </c>
      <c r="L359">
        <f>IFERROR(VLOOKUP(A359,[2]webService!$A:$I,8,FALSE),0)</f>
        <v>0</v>
      </c>
      <c r="M359">
        <f>IFERROR(VLOOKUP(A359,[2]webService!$A:$I,9,FALSE),0)</f>
        <v>0</v>
      </c>
      <c r="N359">
        <f>IFERROR(VLOOKUP(A359,[3]soaBnafar!$A:$G,2,FALSE),0)</f>
        <v>0</v>
      </c>
      <c r="O359">
        <f>IFERROR(VLOOKUP(A359,[3]soaBnafar!$A:$G,3,FALSE),0)</f>
        <v>0</v>
      </c>
      <c r="P359">
        <f>IFERROR(VLOOKUP(A359,[3]soaBnafar!$A:$G,4,FALSE),0)</f>
        <v>0</v>
      </c>
      <c r="Q359">
        <f>IFERROR(VLOOKUP(A359,[3]soaBnafar!$A:$G,5,FALSE),0)</f>
        <v>0</v>
      </c>
      <c r="R359">
        <f>IFERROR(VLOOKUP(A359,[3]soaBnafar!$A:$G,6,FALSE),0)</f>
        <v>0</v>
      </c>
      <c r="S359">
        <f>IFERROR(VLOOKUP(A359,[3]soaBnafar!$A:$G,7,FALSE),0)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Não</v>
      </c>
      <c r="W359" t="str">
        <f t="shared" si="34"/>
        <v>Não</v>
      </c>
      <c r="X359" t="str">
        <f t="shared" si="35"/>
        <v>Não</v>
      </c>
      <c r="Y359" t="str">
        <f t="shared" si="36"/>
        <v>Não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1230864</v>
      </c>
      <c r="D360">
        <f>IFERROR(VLOOKUP(A360,[1]Monitoramento_Base_somente_disp!$A:$J,7,FALSE),0)</f>
        <v>0</v>
      </c>
      <c r="E360">
        <f>IFERROR(VLOOKUP(A360,[1]Monitoramento_Base_somente_disp!$A:$J,8,FALSE),0)</f>
        <v>0</v>
      </c>
      <c r="F360">
        <f>IFERROR(VLOOKUP(A360,[1]Monitoramento_Base_somente_disp!$A:$J,9,FALSE),0)</f>
        <v>0</v>
      </c>
      <c r="G360">
        <f>IFERROR(VLOOKUP(A360,[1]Monitoramento_Base_somente_disp!$A:$J,10,FALSE),0)</f>
        <v>0</v>
      </c>
      <c r="H360">
        <f>IFERROR(VLOOKUP(A360,[2]webService!$A:$I,4,FALSE),0)</f>
        <v>0</v>
      </c>
      <c r="I360">
        <f>IFERROR(VLOOKUP(A360,[2]webService!$A:$I,5,FALSE),0)</f>
        <v>0</v>
      </c>
      <c r="J360">
        <f>IFERROR(VLOOKUP(A360,[2]webService!$A:$I,6,FALSE),0)</f>
        <v>0</v>
      </c>
      <c r="K360">
        <f>IFERROR(VLOOKUP(A360,[2]webService!$A:$I,7,FALSE),0)</f>
        <v>0</v>
      </c>
      <c r="L360">
        <f>IFERROR(VLOOKUP(A360,[2]webService!$A:$I,8,FALSE),0)</f>
        <v>0</v>
      </c>
      <c r="M360">
        <f>IFERROR(VLOOKUP(A360,[2]webService!$A:$I,9,FALSE),0)</f>
        <v>0</v>
      </c>
      <c r="N360">
        <f>IFERROR(VLOOKUP(A360,[3]soaBnafar!$A:$G,2,FALSE),0)</f>
        <v>0</v>
      </c>
      <c r="O360">
        <f>IFERROR(VLOOKUP(A360,[3]soaBnafar!$A:$G,3,FALSE),0)</f>
        <v>0</v>
      </c>
      <c r="P360">
        <f>IFERROR(VLOOKUP(A360,[3]soaBnafar!$A:$G,4,FALSE),0)</f>
        <v>0</v>
      </c>
      <c r="Q360">
        <f>IFERROR(VLOOKUP(A360,[3]soaBnafar!$A:$G,5,FALSE),0)</f>
        <v>0</v>
      </c>
      <c r="R360">
        <f>IFERROR(VLOOKUP(A360,[3]soaBnafar!$A:$G,6,FALSE),0)</f>
        <v>0</v>
      </c>
      <c r="S360">
        <f>IFERROR(VLOOKUP(A360,[3]soaBnafar!$A:$G,7,FALSE),0)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Não</v>
      </c>
      <c r="X360" t="str">
        <f t="shared" si="35"/>
        <v>Não</v>
      </c>
      <c r="Y360" t="str">
        <f t="shared" si="36"/>
        <v>Não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1011264</v>
      </c>
      <c r="D361">
        <f>IFERROR(VLOOKUP(A361,[1]Monitoramento_Base_somente_disp!$A:$J,7,FALSE),0)</f>
        <v>0</v>
      </c>
      <c r="E361">
        <f>IFERROR(VLOOKUP(A361,[1]Monitoramento_Base_somente_disp!$A:$J,8,FALSE),0)</f>
        <v>0</v>
      </c>
      <c r="F361">
        <f>IFERROR(VLOOKUP(A361,[1]Monitoramento_Base_somente_disp!$A:$J,9,FALSE),0)</f>
        <v>0</v>
      </c>
      <c r="G361">
        <f>IFERROR(VLOOKUP(A361,[1]Monitoramento_Base_somente_disp!$A:$J,10,FALSE),0)</f>
        <v>0</v>
      </c>
      <c r="H361">
        <f>IFERROR(VLOOKUP(A361,[2]webService!$A:$I,4,FALSE),0)</f>
        <v>0</v>
      </c>
      <c r="I361">
        <f>IFERROR(VLOOKUP(A361,[2]webService!$A:$I,5,FALSE),0)</f>
        <v>0</v>
      </c>
      <c r="J361">
        <f>IFERROR(VLOOKUP(A361,[2]webService!$A:$I,6,FALSE),0)</f>
        <v>0</v>
      </c>
      <c r="K361">
        <f>IFERROR(VLOOKUP(A361,[2]webService!$A:$I,7,FALSE),0)</f>
        <v>0</v>
      </c>
      <c r="L361">
        <f>IFERROR(VLOOKUP(A361,[2]webService!$A:$I,8,FALSE),0)</f>
        <v>0</v>
      </c>
      <c r="M361">
        <f>IFERROR(VLOOKUP(A361,[2]webService!$A:$I,9,FALSE),0)</f>
        <v>0</v>
      </c>
      <c r="N361">
        <f>IFERROR(VLOOKUP(A361,[3]soaBnafar!$A:$G,2,FALSE),0)</f>
        <v>0</v>
      </c>
      <c r="O361">
        <f>IFERROR(VLOOKUP(A361,[3]soaBnafar!$A:$G,3,FALSE),0)</f>
        <v>0</v>
      </c>
      <c r="P361">
        <f>IFERROR(VLOOKUP(A361,[3]soaBnafar!$A:$G,4,FALSE),0)</f>
        <v>0</v>
      </c>
      <c r="Q361">
        <f>IFERROR(VLOOKUP(A361,[3]soaBnafar!$A:$G,5,FALSE),0)</f>
        <v>0</v>
      </c>
      <c r="R361">
        <f>IFERROR(VLOOKUP(A361,[3]soaBnafar!$A:$G,6,FALSE),0)</f>
        <v>0</v>
      </c>
      <c r="S361">
        <f>IFERROR(VLOOKUP(A361,[3]soaBnafar!$A:$G,7,FALSE),0)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Não</v>
      </c>
      <c r="X361" t="str">
        <f t="shared" si="35"/>
        <v>Não</v>
      </c>
      <c r="Y361" t="str">
        <f t="shared" si="36"/>
        <v>Não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IFERROR(VLOOKUP(A362,[2]webService!$A:$I,4,FALSE),0)</f>
        <v>0</v>
      </c>
      <c r="I362">
        <f>IFERROR(VLOOKUP(A362,[2]webService!$A:$I,5,FALSE),0)</f>
        <v>0</v>
      </c>
      <c r="J362">
        <f>IFERROR(VLOOKUP(A362,[2]webService!$A:$I,6,FALSE),0)</f>
        <v>0</v>
      </c>
      <c r="K362">
        <f>IFERROR(VLOOKUP(A362,[2]webService!$A:$I,7,FALSE),0)</f>
        <v>0</v>
      </c>
      <c r="L362">
        <f>IFERROR(VLOOKUP(A362,[2]webService!$A:$I,8,FALSE),0)</f>
        <v>0</v>
      </c>
      <c r="M362">
        <f>IFERROR(VLOOKUP(A362,[2]webService!$A:$I,9,FALSE),0)</f>
        <v>0</v>
      </c>
      <c r="N362">
        <f>IFERROR(VLOOKUP(A362,[3]soaBnafar!$A:$G,2,FALSE),0)</f>
        <v>0</v>
      </c>
      <c r="O362">
        <f>IFERROR(VLOOKUP(A362,[3]soaBnafar!$A:$G,3,FALSE),0)</f>
        <v>0</v>
      </c>
      <c r="P362">
        <f>IFERROR(VLOOKUP(A362,[3]soaBnafar!$A:$G,4,FALSE),0)</f>
        <v>0</v>
      </c>
      <c r="Q362">
        <f>IFERROR(VLOOKUP(A362,[3]soaBnafar!$A:$G,5,FALSE),0)</f>
        <v>0</v>
      </c>
      <c r="R362">
        <f>IFERROR(VLOOKUP(A362,[3]soaBnafar!$A:$G,6,FALSE),0)</f>
        <v>0</v>
      </c>
      <c r="S362">
        <f>IFERROR(VLOOKUP(A362,[3]soaBnafar!$A:$G,7,FALSE),0)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9088464</v>
      </c>
      <c r="D363">
        <f>IFERROR(VLOOKUP(A363,[1]Monitoramento_Base_somente_disp!$A:$J,7,FALSE),0)</f>
        <v>0</v>
      </c>
      <c r="E363">
        <f>IFERROR(VLOOKUP(A363,[1]Monitoramento_Base_somente_disp!$A:$J,8,FALSE),0)</f>
        <v>0</v>
      </c>
      <c r="F363">
        <f>IFERROR(VLOOKUP(A363,[1]Monitoramento_Base_somente_disp!$A:$J,9,FALSE),0)</f>
        <v>0</v>
      </c>
      <c r="G363">
        <f>IFERROR(VLOOKUP(A363,[1]Monitoramento_Base_somente_disp!$A:$J,10,FALSE),0)</f>
        <v>0</v>
      </c>
      <c r="H363">
        <f>IFERROR(VLOOKUP(A363,[2]webService!$A:$I,4,FALSE),0)</f>
        <v>0</v>
      </c>
      <c r="I363">
        <f>IFERROR(VLOOKUP(A363,[2]webService!$A:$I,5,FALSE),0)</f>
        <v>0</v>
      </c>
      <c r="J363">
        <f>IFERROR(VLOOKUP(A363,[2]webService!$A:$I,6,FALSE),0)</f>
        <v>0</v>
      </c>
      <c r="K363">
        <f>IFERROR(VLOOKUP(A363,[2]webService!$A:$I,7,FALSE),0)</f>
        <v>0</v>
      </c>
      <c r="L363">
        <f>IFERROR(VLOOKUP(A363,[2]webService!$A:$I,8,FALSE),0)</f>
        <v>0</v>
      </c>
      <c r="M363">
        <f>IFERROR(VLOOKUP(A363,[2]webService!$A:$I,9,FALSE),0)</f>
        <v>0</v>
      </c>
      <c r="N363">
        <f>IFERROR(VLOOKUP(A363,[3]soaBnafar!$A:$G,2,FALSE),0)</f>
        <v>0</v>
      </c>
      <c r="O363">
        <f>IFERROR(VLOOKUP(A363,[3]soaBnafar!$A:$G,3,FALSE),0)</f>
        <v>0</v>
      </c>
      <c r="P363">
        <f>IFERROR(VLOOKUP(A363,[3]soaBnafar!$A:$G,4,FALSE),0)</f>
        <v>0</v>
      </c>
      <c r="Q363">
        <f>IFERROR(VLOOKUP(A363,[3]soaBnafar!$A:$G,5,FALSE),0)</f>
        <v>0</v>
      </c>
      <c r="R363">
        <f>IFERROR(VLOOKUP(A363,[3]soaBnafar!$A:$G,6,FALSE),0)</f>
        <v>0</v>
      </c>
      <c r="S363">
        <f>IFERROR(VLOOKUP(A363,[3]soaBnafar!$A:$G,7,FALSE),0)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Não</v>
      </c>
      <c r="X363" t="str">
        <f t="shared" si="35"/>
        <v>Não</v>
      </c>
      <c r="Y363" t="str">
        <f t="shared" si="36"/>
        <v>Não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2121984</v>
      </c>
      <c r="D364">
        <f>IFERROR(VLOOKUP(A364,[1]Monitoramento_Base_somente_disp!$A:$J,7,FALSE),0)</f>
        <v>0</v>
      </c>
      <c r="E364">
        <f>IFERROR(VLOOKUP(A364,[1]Monitoramento_Base_somente_disp!$A:$J,8,FALSE),0)</f>
        <v>0</v>
      </c>
      <c r="F364">
        <f>IFERROR(VLOOKUP(A364,[1]Monitoramento_Base_somente_disp!$A:$J,9,FALSE),0)</f>
        <v>0</v>
      </c>
      <c r="G364">
        <f>IFERROR(VLOOKUP(A364,[1]Monitoramento_Base_somente_disp!$A:$J,10,FALSE),0)</f>
        <v>0</v>
      </c>
      <c r="H364">
        <f>IFERROR(VLOOKUP(A364,[2]webService!$A:$I,4,FALSE),0)</f>
        <v>0</v>
      </c>
      <c r="I364">
        <f>IFERROR(VLOOKUP(A364,[2]webService!$A:$I,5,FALSE),0)</f>
        <v>0</v>
      </c>
      <c r="J364">
        <f>IFERROR(VLOOKUP(A364,[2]webService!$A:$I,6,FALSE),0)</f>
        <v>0</v>
      </c>
      <c r="K364">
        <f>IFERROR(VLOOKUP(A364,[2]webService!$A:$I,7,FALSE),0)</f>
        <v>0</v>
      </c>
      <c r="L364">
        <f>IFERROR(VLOOKUP(A364,[2]webService!$A:$I,8,FALSE),0)</f>
        <v>0</v>
      </c>
      <c r="M364">
        <f>IFERROR(VLOOKUP(A364,[2]webService!$A:$I,9,FALSE),0)</f>
        <v>0</v>
      </c>
      <c r="N364">
        <f>IFERROR(VLOOKUP(A364,[3]soaBnafar!$A:$G,2,FALSE),0)</f>
        <v>0</v>
      </c>
      <c r="O364">
        <f>IFERROR(VLOOKUP(A364,[3]soaBnafar!$A:$G,3,FALSE),0)</f>
        <v>0</v>
      </c>
      <c r="P364">
        <f>IFERROR(VLOOKUP(A364,[3]soaBnafar!$A:$G,4,FALSE),0)</f>
        <v>0</v>
      </c>
      <c r="Q364">
        <f>IFERROR(VLOOKUP(A364,[3]soaBnafar!$A:$G,5,FALSE),0)</f>
        <v>0</v>
      </c>
      <c r="R364">
        <f>IFERROR(VLOOKUP(A364,[3]soaBnafar!$A:$G,6,FALSE),0)</f>
        <v>0</v>
      </c>
      <c r="S364">
        <f>IFERROR(VLOOKUP(A364,[3]soaBnafar!$A:$G,7,FALSE),0)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Não</v>
      </c>
      <c r="X364" t="str">
        <f t="shared" si="35"/>
        <v>Não</v>
      </c>
      <c r="Y364" t="str">
        <f t="shared" si="36"/>
        <v>Não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IFERROR(VLOOKUP(A365,[2]webService!$A:$I,4,FALSE),0)</f>
        <v>0</v>
      </c>
      <c r="I365">
        <f>IFERROR(VLOOKUP(A365,[2]webService!$A:$I,5,FALSE),0)</f>
        <v>0</v>
      </c>
      <c r="J365">
        <f>IFERROR(VLOOKUP(A365,[2]webService!$A:$I,6,FALSE),0)</f>
        <v>0</v>
      </c>
      <c r="K365">
        <f>IFERROR(VLOOKUP(A365,[2]webService!$A:$I,7,FALSE),0)</f>
        <v>0</v>
      </c>
      <c r="L365">
        <f>IFERROR(VLOOKUP(A365,[2]webService!$A:$I,8,FALSE),0)</f>
        <v>0</v>
      </c>
      <c r="M365">
        <f>IFERROR(VLOOKUP(A365,[2]webService!$A:$I,9,FALSE),0)</f>
        <v>0</v>
      </c>
      <c r="N365">
        <f>IFERROR(VLOOKUP(A365,[3]soaBnafar!$A:$G,2,FALSE),0)</f>
        <v>0</v>
      </c>
      <c r="O365">
        <f>IFERROR(VLOOKUP(A365,[3]soaBnafar!$A:$G,3,FALSE),0)</f>
        <v>0</v>
      </c>
      <c r="P365">
        <f>IFERROR(VLOOKUP(A365,[3]soaBnafar!$A:$G,4,FALSE),0)</f>
        <v>0</v>
      </c>
      <c r="Q365">
        <f>IFERROR(VLOOKUP(A365,[3]soaBnafar!$A:$G,5,FALSE),0)</f>
        <v>0</v>
      </c>
      <c r="R365">
        <f>IFERROR(VLOOKUP(A365,[3]soaBnafar!$A:$G,6,FALSE),0)</f>
        <v>0</v>
      </c>
      <c r="S365">
        <f>IFERROR(VLOOKUP(A365,[3]soaBnafar!$A:$G,7,FALSE),0)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IFERROR(VLOOKUP(A366,[2]webService!$A:$I,4,FALSE),0)</f>
        <v>0</v>
      </c>
      <c r="I366">
        <f>IFERROR(VLOOKUP(A366,[2]webService!$A:$I,5,FALSE),0)</f>
        <v>0</v>
      </c>
      <c r="J366">
        <f>IFERROR(VLOOKUP(A366,[2]webService!$A:$I,6,FALSE),0)</f>
        <v>0</v>
      </c>
      <c r="K366">
        <f>IFERROR(VLOOKUP(A366,[2]webService!$A:$I,7,FALSE),0)</f>
        <v>0</v>
      </c>
      <c r="L366">
        <f>IFERROR(VLOOKUP(A366,[2]webService!$A:$I,8,FALSE),0)</f>
        <v>0</v>
      </c>
      <c r="M366">
        <f>IFERROR(VLOOKUP(A366,[2]webService!$A:$I,9,FALSE),0)</f>
        <v>0</v>
      </c>
      <c r="N366">
        <f>IFERROR(VLOOKUP(A366,[3]soaBnafar!$A:$G,2,FALSE),0)</f>
        <v>0</v>
      </c>
      <c r="O366">
        <f>IFERROR(VLOOKUP(A366,[3]soaBnafar!$A:$G,3,FALSE),0)</f>
        <v>0</v>
      </c>
      <c r="P366">
        <f>IFERROR(VLOOKUP(A366,[3]soaBnafar!$A:$G,4,FALSE),0)</f>
        <v>0</v>
      </c>
      <c r="Q366">
        <f>IFERROR(VLOOKUP(A366,[3]soaBnafar!$A:$G,5,FALSE),0)</f>
        <v>0</v>
      </c>
      <c r="R366">
        <f>IFERROR(VLOOKUP(A366,[3]soaBnafar!$A:$G,6,FALSE),0)</f>
        <v>0</v>
      </c>
      <c r="S366">
        <f>IFERROR(VLOOKUP(A366,[3]soaBnafar!$A:$G,7,FALSE),0)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IFERROR(VLOOKUP(A367,[2]webService!$A:$I,4,FALSE),0)</f>
        <v>0</v>
      </c>
      <c r="I367">
        <f>IFERROR(VLOOKUP(A367,[2]webService!$A:$I,5,FALSE),0)</f>
        <v>0</v>
      </c>
      <c r="J367">
        <f>IFERROR(VLOOKUP(A367,[2]webService!$A:$I,6,FALSE),0)</f>
        <v>0</v>
      </c>
      <c r="K367">
        <f>IFERROR(VLOOKUP(A367,[2]webService!$A:$I,7,FALSE),0)</f>
        <v>0</v>
      </c>
      <c r="L367">
        <f>IFERROR(VLOOKUP(A367,[2]webService!$A:$I,8,FALSE),0)</f>
        <v>0</v>
      </c>
      <c r="M367">
        <f>IFERROR(VLOOKUP(A367,[2]webService!$A:$I,9,FALSE),0)</f>
        <v>0</v>
      </c>
      <c r="N367">
        <f>IFERROR(VLOOKUP(A367,[3]soaBnafar!$A:$G,2,FALSE),0)</f>
        <v>0</v>
      </c>
      <c r="O367">
        <f>IFERROR(VLOOKUP(A367,[3]soaBnafar!$A:$G,3,FALSE),0)</f>
        <v>0</v>
      </c>
      <c r="P367">
        <f>IFERROR(VLOOKUP(A367,[3]soaBnafar!$A:$G,4,FALSE),0)</f>
        <v>0</v>
      </c>
      <c r="Q367">
        <f>IFERROR(VLOOKUP(A367,[3]soaBnafar!$A:$G,5,FALSE),0)</f>
        <v>0</v>
      </c>
      <c r="R367">
        <f>IFERROR(VLOOKUP(A367,[3]soaBnafar!$A:$G,6,FALSE),0)</f>
        <v>0</v>
      </c>
      <c r="S367">
        <f>IFERROR(VLOOKUP(A367,[3]soaBnafar!$A:$G,7,FALSE),0)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36000</v>
      </c>
      <c r="D368">
        <f>IFERROR(VLOOKUP(A368,[1]Monitoramento_Base_somente_disp!$A:$J,7,FALSE),0)</f>
        <v>0</v>
      </c>
      <c r="E368">
        <f>IFERROR(VLOOKUP(A368,[1]Monitoramento_Base_somente_disp!$A:$J,8,FALSE),0)</f>
        <v>0</v>
      </c>
      <c r="F368">
        <f>IFERROR(VLOOKUP(A368,[1]Monitoramento_Base_somente_disp!$A:$J,9,FALSE),0)</f>
        <v>0</v>
      </c>
      <c r="G368">
        <f>IFERROR(VLOOKUP(A368,[1]Monitoramento_Base_somente_disp!$A:$J,10,FALSE),0)</f>
        <v>0</v>
      </c>
      <c r="H368">
        <f>IFERROR(VLOOKUP(A368,[2]webService!$A:$I,4,FALSE),0)</f>
        <v>0</v>
      </c>
      <c r="I368">
        <f>IFERROR(VLOOKUP(A368,[2]webService!$A:$I,5,FALSE),0)</f>
        <v>0</v>
      </c>
      <c r="J368">
        <f>IFERROR(VLOOKUP(A368,[2]webService!$A:$I,6,FALSE),0)</f>
        <v>0</v>
      </c>
      <c r="K368">
        <f>IFERROR(VLOOKUP(A368,[2]webService!$A:$I,7,FALSE),0)</f>
        <v>0</v>
      </c>
      <c r="L368">
        <f>IFERROR(VLOOKUP(A368,[2]webService!$A:$I,8,FALSE),0)</f>
        <v>0</v>
      </c>
      <c r="M368">
        <f>IFERROR(VLOOKUP(A368,[2]webService!$A:$I,9,FALSE),0)</f>
        <v>0</v>
      </c>
      <c r="N368">
        <f>IFERROR(VLOOKUP(A368,[3]soaBnafar!$A:$G,2,FALSE),0)</f>
        <v>0</v>
      </c>
      <c r="O368">
        <f>IFERROR(VLOOKUP(A368,[3]soaBnafar!$A:$G,3,FALSE),0)</f>
        <v>0</v>
      </c>
      <c r="P368">
        <f>IFERROR(VLOOKUP(A368,[3]soaBnafar!$A:$G,4,FALSE),0)</f>
        <v>0</v>
      </c>
      <c r="Q368">
        <f>IFERROR(VLOOKUP(A368,[3]soaBnafar!$A:$G,5,FALSE),0)</f>
        <v>0</v>
      </c>
      <c r="R368">
        <f>IFERROR(VLOOKUP(A368,[3]soaBnafar!$A:$G,6,FALSE),0)</f>
        <v>0</v>
      </c>
      <c r="S368">
        <f>IFERROR(VLOOKUP(A368,[3]soaBnafar!$A:$G,7,FALSE),0)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Não</v>
      </c>
      <c r="X368" t="str">
        <f t="shared" si="35"/>
        <v>Não</v>
      </c>
      <c r="Y368" t="str">
        <f t="shared" si="36"/>
        <v>Não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IFERROR(VLOOKUP(A369,[2]webService!$A:$I,4,FALSE),0)</f>
        <v>0</v>
      </c>
      <c r="I369">
        <f>IFERROR(VLOOKUP(A369,[2]webService!$A:$I,5,FALSE),0)</f>
        <v>0</v>
      </c>
      <c r="J369">
        <f>IFERROR(VLOOKUP(A369,[2]webService!$A:$I,6,FALSE),0)</f>
        <v>0</v>
      </c>
      <c r="K369">
        <f>IFERROR(VLOOKUP(A369,[2]webService!$A:$I,7,FALSE),0)</f>
        <v>0</v>
      </c>
      <c r="L369">
        <f>IFERROR(VLOOKUP(A369,[2]webService!$A:$I,8,FALSE),0)</f>
        <v>0</v>
      </c>
      <c r="M369">
        <f>IFERROR(VLOOKUP(A369,[2]webService!$A:$I,9,FALSE),0)</f>
        <v>0</v>
      </c>
      <c r="N369">
        <f>IFERROR(VLOOKUP(A369,[3]soaBnafar!$A:$G,2,FALSE),0)</f>
        <v>0</v>
      </c>
      <c r="O369">
        <f>IFERROR(VLOOKUP(A369,[3]soaBnafar!$A:$G,3,FALSE),0)</f>
        <v>0</v>
      </c>
      <c r="P369">
        <f>IFERROR(VLOOKUP(A369,[3]soaBnafar!$A:$G,4,FALSE),0)</f>
        <v>0</v>
      </c>
      <c r="Q369">
        <f>IFERROR(VLOOKUP(A369,[3]soaBnafar!$A:$G,5,FALSE),0)</f>
        <v>0</v>
      </c>
      <c r="R369">
        <f>IFERROR(VLOOKUP(A369,[3]soaBnafar!$A:$G,6,FALSE),0)</f>
        <v>0</v>
      </c>
      <c r="S369">
        <f>IFERROR(VLOOKUP(A369,[3]soaBnafar!$A:$G,7,FALSE),0)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IFERROR(VLOOKUP(A370,[2]webService!$A:$I,4,FALSE),0)</f>
        <v>0</v>
      </c>
      <c r="I370">
        <f>IFERROR(VLOOKUP(A370,[2]webService!$A:$I,5,FALSE),0)</f>
        <v>0</v>
      </c>
      <c r="J370">
        <f>IFERROR(VLOOKUP(A370,[2]webService!$A:$I,6,FALSE),0)</f>
        <v>0</v>
      </c>
      <c r="K370">
        <f>IFERROR(VLOOKUP(A370,[2]webService!$A:$I,7,FALSE),0)</f>
        <v>0</v>
      </c>
      <c r="L370">
        <f>IFERROR(VLOOKUP(A370,[2]webService!$A:$I,8,FALSE),0)</f>
        <v>0</v>
      </c>
      <c r="M370">
        <f>IFERROR(VLOOKUP(A370,[2]webService!$A:$I,9,FALSE),0)</f>
        <v>0</v>
      </c>
      <c r="N370">
        <f>IFERROR(VLOOKUP(A370,[3]soaBnafar!$A:$G,2,FALSE),0)</f>
        <v>0</v>
      </c>
      <c r="O370">
        <f>IFERROR(VLOOKUP(A370,[3]soaBnafar!$A:$G,3,FALSE),0)</f>
        <v>0</v>
      </c>
      <c r="P370">
        <f>IFERROR(VLOOKUP(A370,[3]soaBnafar!$A:$G,4,FALSE),0)</f>
        <v>0</v>
      </c>
      <c r="Q370">
        <f>IFERROR(VLOOKUP(A370,[3]soaBnafar!$A:$G,5,FALSE),0)</f>
        <v>0</v>
      </c>
      <c r="R370">
        <f>IFERROR(VLOOKUP(A370,[3]soaBnafar!$A:$G,6,FALSE),0)</f>
        <v>0</v>
      </c>
      <c r="S370">
        <f>IFERROR(VLOOKUP(A370,[3]soaBnafar!$A:$G,7,FALSE),0)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627648</v>
      </c>
      <c r="D371">
        <f>IFERROR(VLOOKUP(A371,[1]Monitoramento_Base_somente_disp!$A:$J,7,FALSE),0)</f>
        <v>0</v>
      </c>
      <c r="E371">
        <f>IFERROR(VLOOKUP(A371,[1]Monitoramento_Base_somente_disp!$A:$J,8,FALSE),0)</f>
        <v>0</v>
      </c>
      <c r="F371">
        <f>IFERROR(VLOOKUP(A371,[1]Monitoramento_Base_somente_disp!$A:$J,9,FALSE),0)</f>
        <v>0</v>
      </c>
      <c r="G371">
        <f>IFERROR(VLOOKUP(A371,[1]Monitoramento_Base_somente_disp!$A:$J,10,FALSE),0)</f>
        <v>0</v>
      </c>
      <c r="H371">
        <f>IFERROR(VLOOKUP(A371,[2]webService!$A:$I,4,FALSE),0)</f>
        <v>0</v>
      </c>
      <c r="I371">
        <f>IFERROR(VLOOKUP(A371,[2]webService!$A:$I,5,FALSE),0)</f>
        <v>0</v>
      </c>
      <c r="J371">
        <f>IFERROR(VLOOKUP(A371,[2]webService!$A:$I,6,FALSE),0)</f>
        <v>0</v>
      </c>
      <c r="K371">
        <f>IFERROR(VLOOKUP(A371,[2]webService!$A:$I,7,FALSE),0)</f>
        <v>0</v>
      </c>
      <c r="L371">
        <f>IFERROR(VLOOKUP(A371,[2]webService!$A:$I,8,FALSE),0)</f>
        <v>0</v>
      </c>
      <c r="M371">
        <f>IFERROR(VLOOKUP(A371,[2]webService!$A:$I,9,FALSE),0)</f>
        <v>0</v>
      </c>
      <c r="N371">
        <f>IFERROR(VLOOKUP(A371,[3]soaBnafar!$A:$G,2,FALSE),0)</f>
        <v>0</v>
      </c>
      <c r="O371">
        <f>IFERROR(VLOOKUP(A371,[3]soaBnafar!$A:$G,3,FALSE),0)</f>
        <v>0</v>
      </c>
      <c r="P371">
        <f>IFERROR(VLOOKUP(A371,[3]soaBnafar!$A:$G,4,FALSE),0)</f>
        <v>0</v>
      </c>
      <c r="Q371">
        <f>IFERROR(VLOOKUP(A371,[3]soaBnafar!$A:$G,5,FALSE),0)</f>
        <v>0</v>
      </c>
      <c r="R371">
        <f>IFERROR(VLOOKUP(A371,[3]soaBnafar!$A:$G,6,FALSE),0)</f>
        <v>0</v>
      </c>
      <c r="S371">
        <f>IFERROR(VLOOKUP(A371,[3]soaBnafar!$A:$G,7,FALSE),0)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Não</v>
      </c>
      <c r="X371" t="str">
        <f t="shared" si="35"/>
        <v>Não</v>
      </c>
      <c r="Y371" t="str">
        <f t="shared" si="36"/>
        <v>Não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IFERROR(VLOOKUP(A372,[2]webService!$A:$I,4,FALSE),0)</f>
        <v>0</v>
      </c>
      <c r="I372">
        <f>IFERROR(VLOOKUP(A372,[2]webService!$A:$I,5,FALSE),0)</f>
        <v>0</v>
      </c>
      <c r="J372">
        <f>IFERROR(VLOOKUP(A372,[2]webService!$A:$I,6,FALSE),0)</f>
        <v>0</v>
      </c>
      <c r="K372">
        <f>IFERROR(VLOOKUP(A372,[2]webService!$A:$I,7,FALSE),0)</f>
        <v>0</v>
      </c>
      <c r="L372">
        <f>IFERROR(VLOOKUP(A372,[2]webService!$A:$I,8,FALSE),0)</f>
        <v>0</v>
      </c>
      <c r="M372">
        <f>IFERROR(VLOOKUP(A372,[2]webService!$A:$I,9,FALSE),0)</f>
        <v>0</v>
      </c>
      <c r="N372">
        <f>IFERROR(VLOOKUP(A372,[3]soaBnafar!$A:$G,2,FALSE),0)</f>
        <v>0</v>
      </c>
      <c r="O372">
        <f>IFERROR(VLOOKUP(A372,[3]soaBnafar!$A:$G,3,FALSE),0)</f>
        <v>0</v>
      </c>
      <c r="P372">
        <f>IFERROR(VLOOKUP(A372,[3]soaBnafar!$A:$G,4,FALSE),0)</f>
        <v>0</v>
      </c>
      <c r="Q372">
        <f>IFERROR(VLOOKUP(A372,[3]soaBnafar!$A:$G,5,FALSE),0)</f>
        <v>0</v>
      </c>
      <c r="R372">
        <f>IFERROR(VLOOKUP(A372,[3]soaBnafar!$A:$G,6,FALSE),0)</f>
        <v>0</v>
      </c>
      <c r="S372">
        <f>IFERROR(VLOOKUP(A372,[3]soaBnafar!$A:$G,7,FALSE),0)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1237200</v>
      </c>
      <c r="D373">
        <f>IFERROR(VLOOKUP(A373,[1]Monitoramento_Base_somente_disp!$A:$J,7,FALSE),0)</f>
        <v>0</v>
      </c>
      <c r="E373">
        <f>IFERROR(VLOOKUP(A373,[1]Monitoramento_Base_somente_disp!$A:$J,8,FALSE),0)</f>
        <v>0</v>
      </c>
      <c r="F373">
        <f>IFERROR(VLOOKUP(A373,[1]Monitoramento_Base_somente_disp!$A:$J,9,FALSE),0)</f>
        <v>0</v>
      </c>
      <c r="G373">
        <f>IFERROR(VLOOKUP(A373,[1]Monitoramento_Base_somente_disp!$A:$J,10,FALSE),0)</f>
        <v>0</v>
      </c>
      <c r="H373">
        <f>IFERROR(VLOOKUP(A373,[2]webService!$A:$I,4,FALSE),0)</f>
        <v>0</v>
      </c>
      <c r="I373">
        <f>IFERROR(VLOOKUP(A373,[2]webService!$A:$I,5,FALSE),0)</f>
        <v>0</v>
      </c>
      <c r="J373">
        <f>IFERROR(VLOOKUP(A373,[2]webService!$A:$I,6,FALSE),0)</f>
        <v>0</v>
      </c>
      <c r="K373">
        <f>IFERROR(VLOOKUP(A373,[2]webService!$A:$I,7,FALSE),0)</f>
        <v>0</v>
      </c>
      <c r="L373">
        <f>IFERROR(VLOOKUP(A373,[2]webService!$A:$I,8,FALSE),0)</f>
        <v>0</v>
      </c>
      <c r="M373">
        <f>IFERROR(VLOOKUP(A373,[2]webService!$A:$I,9,FALSE),0)</f>
        <v>0</v>
      </c>
      <c r="N373">
        <f>IFERROR(VLOOKUP(A373,[3]soaBnafar!$A:$G,2,FALSE),0)</f>
        <v>0</v>
      </c>
      <c r="O373">
        <f>IFERROR(VLOOKUP(A373,[3]soaBnafar!$A:$G,3,FALSE),0)</f>
        <v>0</v>
      </c>
      <c r="P373">
        <f>IFERROR(VLOOKUP(A373,[3]soaBnafar!$A:$G,4,FALSE),0)</f>
        <v>0</v>
      </c>
      <c r="Q373">
        <f>IFERROR(VLOOKUP(A373,[3]soaBnafar!$A:$G,5,FALSE),0)</f>
        <v>0</v>
      </c>
      <c r="R373">
        <f>IFERROR(VLOOKUP(A373,[3]soaBnafar!$A:$G,6,FALSE),0)</f>
        <v>0</v>
      </c>
      <c r="S373">
        <f>IFERROR(VLOOKUP(A373,[3]soaBnafar!$A:$G,7,FALSE),0)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Não</v>
      </c>
      <c r="X373" t="str">
        <f t="shared" si="35"/>
        <v>Não</v>
      </c>
      <c r="Y373" t="str">
        <f t="shared" si="36"/>
        <v>Não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IFERROR(VLOOKUP(A374,[2]webService!$A:$I,4,FALSE),0)</f>
        <v>0</v>
      </c>
      <c r="I374">
        <f>IFERROR(VLOOKUP(A374,[2]webService!$A:$I,5,FALSE),0)</f>
        <v>0</v>
      </c>
      <c r="J374">
        <f>IFERROR(VLOOKUP(A374,[2]webService!$A:$I,6,FALSE),0)</f>
        <v>0</v>
      </c>
      <c r="K374">
        <f>IFERROR(VLOOKUP(A374,[2]webService!$A:$I,7,FALSE),0)</f>
        <v>0</v>
      </c>
      <c r="L374">
        <f>IFERROR(VLOOKUP(A374,[2]webService!$A:$I,8,FALSE),0)</f>
        <v>0</v>
      </c>
      <c r="M374">
        <f>IFERROR(VLOOKUP(A374,[2]webService!$A:$I,9,FALSE),0)</f>
        <v>0</v>
      </c>
      <c r="N374">
        <f>IFERROR(VLOOKUP(A374,[3]soaBnafar!$A:$G,2,FALSE),0)</f>
        <v>0</v>
      </c>
      <c r="O374">
        <f>IFERROR(VLOOKUP(A374,[3]soaBnafar!$A:$G,3,FALSE),0)</f>
        <v>0</v>
      </c>
      <c r="P374">
        <f>IFERROR(VLOOKUP(A374,[3]soaBnafar!$A:$G,4,FALSE),0)</f>
        <v>0</v>
      </c>
      <c r="Q374">
        <f>IFERROR(VLOOKUP(A374,[3]soaBnafar!$A:$G,5,FALSE),0)</f>
        <v>0</v>
      </c>
      <c r="R374">
        <f>IFERROR(VLOOKUP(A374,[3]soaBnafar!$A:$G,6,FALSE),0)</f>
        <v>0</v>
      </c>
      <c r="S374">
        <f>IFERROR(VLOOKUP(A374,[3]soaBnafar!$A:$G,7,FALSE),0)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IFERROR(VLOOKUP(A375,[2]webService!$A:$I,4,FALSE),0)</f>
        <v>0</v>
      </c>
      <c r="I375">
        <f>IFERROR(VLOOKUP(A375,[2]webService!$A:$I,5,FALSE),0)</f>
        <v>0</v>
      </c>
      <c r="J375">
        <f>IFERROR(VLOOKUP(A375,[2]webService!$A:$I,6,FALSE),0)</f>
        <v>0</v>
      </c>
      <c r="K375">
        <f>IFERROR(VLOOKUP(A375,[2]webService!$A:$I,7,FALSE),0)</f>
        <v>0</v>
      </c>
      <c r="L375">
        <f>IFERROR(VLOOKUP(A375,[2]webService!$A:$I,8,FALSE),0)</f>
        <v>0</v>
      </c>
      <c r="M375">
        <f>IFERROR(VLOOKUP(A375,[2]webService!$A:$I,9,FALSE),0)</f>
        <v>0</v>
      </c>
      <c r="N375">
        <f>IFERROR(VLOOKUP(A375,[3]soaBnafar!$A:$G,2,FALSE),0)</f>
        <v>0</v>
      </c>
      <c r="O375">
        <f>IFERROR(VLOOKUP(A375,[3]soaBnafar!$A:$G,3,FALSE),0)</f>
        <v>0</v>
      </c>
      <c r="P375">
        <f>IFERROR(VLOOKUP(A375,[3]soaBnafar!$A:$G,4,FALSE),0)</f>
        <v>0</v>
      </c>
      <c r="Q375">
        <f>IFERROR(VLOOKUP(A375,[3]soaBnafar!$A:$G,5,FALSE),0)</f>
        <v>0</v>
      </c>
      <c r="R375">
        <f>IFERROR(VLOOKUP(A375,[3]soaBnafar!$A:$G,6,FALSE),0)</f>
        <v>0</v>
      </c>
      <c r="S375">
        <f>IFERROR(VLOOKUP(A375,[3]soaBnafar!$A:$G,7,FALSE),0)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IFERROR(VLOOKUP(A376,[2]webService!$A:$I,4,FALSE),0)</f>
        <v>0</v>
      </c>
      <c r="I376">
        <f>IFERROR(VLOOKUP(A376,[2]webService!$A:$I,5,FALSE),0)</f>
        <v>0</v>
      </c>
      <c r="J376">
        <f>IFERROR(VLOOKUP(A376,[2]webService!$A:$I,6,FALSE),0)</f>
        <v>0</v>
      </c>
      <c r="K376">
        <f>IFERROR(VLOOKUP(A376,[2]webService!$A:$I,7,FALSE),0)</f>
        <v>0</v>
      </c>
      <c r="L376">
        <f>IFERROR(VLOOKUP(A376,[2]webService!$A:$I,8,FALSE),0)</f>
        <v>0</v>
      </c>
      <c r="M376">
        <f>IFERROR(VLOOKUP(A376,[2]webService!$A:$I,9,FALSE),0)</f>
        <v>0</v>
      </c>
      <c r="N376">
        <f>IFERROR(VLOOKUP(A376,[3]soaBnafar!$A:$G,2,FALSE),0)</f>
        <v>0</v>
      </c>
      <c r="O376">
        <f>IFERROR(VLOOKUP(A376,[3]soaBnafar!$A:$G,3,FALSE),0)</f>
        <v>0</v>
      </c>
      <c r="P376">
        <f>IFERROR(VLOOKUP(A376,[3]soaBnafar!$A:$G,4,FALSE),0)</f>
        <v>0</v>
      </c>
      <c r="Q376">
        <f>IFERROR(VLOOKUP(A376,[3]soaBnafar!$A:$G,5,FALSE),0)</f>
        <v>0</v>
      </c>
      <c r="R376">
        <f>IFERROR(VLOOKUP(A376,[3]soaBnafar!$A:$G,6,FALSE),0)</f>
        <v>0</v>
      </c>
      <c r="S376">
        <f>IFERROR(VLOOKUP(A376,[3]soaBnafar!$A:$G,7,FALSE),0)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IFERROR(VLOOKUP(A377,[2]webService!$A:$I,4,FALSE),0)</f>
        <v>0</v>
      </c>
      <c r="I377">
        <f>IFERROR(VLOOKUP(A377,[2]webService!$A:$I,5,FALSE),0)</f>
        <v>0</v>
      </c>
      <c r="J377">
        <f>IFERROR(VLOOKUP(A377,[2]webService!$A:$I,6,FALSE),0)</f>
        <v>0</v>
      </c>
      <c r="K377">
        <f>IFERROR(VLOOKUP(A377,[2]webService!$A:$I,7,FALSE),0)</f>
        <v>0</v>
      </c>
      <c r="L377">
        <f>IFERROR(VLOOKUP(A377,[2]webService!$A:$I,8,FALSE),0)</f>
        <v>0</v>
      </c>
      <c r="M377">
        <f>IFERROR(VLOOKUP(A377,[2]webService!$A:$I,9,FALSE),0)</f>
        <v>0</v>
      </c>
      <c r="N377">
        <f>IFERROR(VLOOKUP(A377,[3]soaBnafar!$A:$G,2,FALSE),0)</f>
        <v>0</v>
      </c>
      <c r="O377">
        <f>IFERROR(VLOOKUP(A377,[3]soaBnafar!$A:$G,3,FALSE),0)</f>
        <v>0</v>
      </c>
      <c r="P377">
        <f>IFERROR(VLOOKUP(A377,[3]soaBnafar!$A:$G,4,FALSE),0)</f>
        <v>0</v>
      </c>
      <c r="Q377">
        <f>IFERROR(VLOOKUP(A377,[3]soaBnafar!$A:$G,5,FALSE),0)</f>
        <v>0</v>
      </c>
      <c r="R377">
        <f>IFERROR(VLOOKUP(A377,[3]soaBnafar!$A:$G,6,FALSE),0)</f>
        <v>0</v>
      </c>
      <c r="S377">
        <f>IFERROR(VLOOKUP(A377,[3]soaBnafar!$A:$G,7,FALSE),0)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IFERROR(VLOOKUP(A378,[2]webService!$A:$I,4,FALSE),0)</f>
        <v>0</v>
      </c>
      <c r="I378">
        <f>IFERROR(VLOOKUP(A378,[2]webService!$A:$I,5,FALSE),0)</f>
        <v>0</v>
      </c>
      <c r="J378">
        <f>IFERROR(VLOOKUP(A378,[2]webService!$A:$I,6,FALSE),0)</f>
        <v>0</v>
      </c>
      <c r="K378">
        <f>IFERROR(VLOOKUP(A378,[2]webService!$A:$I,7,FALSE),0)</f>
        <v>0</v>
      </c>
      <c r="L378">
        <f>IFERROR(VLOOKUP(A378,[2]webService!$A:$I,8,FALSE),0)</f>
        <v>0</v>
      </c>
      <c r="M378">
        <f>IFERROR(VLOOKUP(A378,[2]webService!$A:$I,9,FALSE),0)</f>
        <v>0</v>
      </c>
      <c r="N378">
        <f>IFERROR(VLOOKUP(A378,[3]soaBnafar!$A:$G,2,FALSE),0)</f>
        <v>0</v>
      </c>
      <c r="O378">
        <f>IFERROR(VLOOKUP(A378,[3]soaBnafar!$A:$G,3,FALSE),0)</f>
        <v>0</v>
      </c>
      <c r="P378">
        <f>IFERROR(VLOOKUP(A378,[3]soaBnafar!$A:$G,4,FALSE),0)</f>
        <v>0</v>
      </c>
      <c r="Q378">
        <f>IFERROR(VLOOKUP(A378,[3]soaBnafar!$A:$G,5,FALSE),0)</f>
        <v>0</v>
      </c>
      <c r="R378">
        <f>IFERROR(VLOOKUP(A378,[3]soaBnafar!$A:$G,6,FALSE),0)</f>
        <v>0</v>
      </c>
      <c r="S378">
        <f>IFERROR(VLOOKUP(A378,[3]soaBnafar!$A:$G,7,FALSE),0)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1821320</v>
      </c>
      <c r="D379">
        <f>IFERROR(VLOOKUP(A379,[1]Monitoramento_Base_somente_disp!$A:$J,7,FALSE),0)</f>
        <v>0</v>
      </c>
      <c r="E379">
        <f>IFERROR(VLOOKUP(A379,[1]Monitoramento_Base_somente_disp!$A:$J,8,FALSE),0)</f>
        <v>0</v>
      </c>
      <c r="F379">
        <f>IFERROR(VLOOKUP(A379,[1]Monitoramento_Base_somente_disp!$A:$J,9,FALSE),0)</f>
        <v>0</v>
      </c>
      <c r="G379">
        <f>IFERROR(VLOOKUP(A379,[1]Monitoramento_Base_somente_disp!$A:$J,10,FALSE),0)</f>
        <v>0</v>
      </c>
      <c r="H379">
        <f>IFERROR(VLOOKUP(A379,[2]webService!$A:$I,4,FALSE),0)</f>
        <v>0</v>
      </c>
      <c r="I379">
        <f>IFERROR(VLOOKUP(A379,[2]webService!$A:$I,5,FALSE),0)</f>
        <v>0</v>
      </c>
      <c r="J379">
        <f>IFERROR(VLOOKUP(A379,[2]webService!$A:$I,6,FALSE),0)</f>
        <v>0</v>
      </c>
      <c r="K379">
        <f>IFERROR(VLOOKUP(A379,[2]webService!$A:$I,7,FALSE),0)</f>
        <v>0</v>
      </c>
      <c r="L379">
        <f>IFERROR(VLOOKUP(A379,[2]webService!$A:$I,8,FALSE),0)</f>
        <v>0</v>
      </c>
      <c r="M379">
        <f>IFERROR(VLOOKUP(A379,[2]webService!$A:$I,9,FALSE),0)</f>
        <v>0</v>
      </c>
      <c r="N379">
        <f>IFERROR(VLOOKUP(A379,[3]soaBnafar!$A:$G,2,FALSE),0)</f>
        <v>0</v>
      </c>
      <c r="O379">
        <f>IFERROR(VLOOKUP(A379,[3]soaBnafar!$A:$G,3,FALSE),0)</f>
        <v>0</v>
      </c>
      <c r="P379">
        <f>IFERROR(VLOOKUP(A379,[3]soaBnafar!$A:$G,4,FALSE),0)</f>
        <v>0</v>
      </c>
      <c r="Q379">
        <f>IFERROR(VLOOKUP(A379,[3]soaBnafar!$A:$G,5,FALSE),0)</f>
        <v>0</v>
      </c>
      <c r="R379">
        <f>IFERROR(VLOOKUP(A379,[3]soaBnafar!$A:$G,6,FALSE),0)</f>
        <v>0</v>
      </c>
      <c r="S379">
        <f>IFERROR(VLOOKUP(A379,[3]soaBnafar!$A:$G,7,FALSE),0)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Não</v>
      </c>
      <c r="X379" t="str">
        <f t="shared" si="35"/>
        <v>Não</v>
      </c>
      <c r="Y379" t="str">
        <f t="shared" si="36"/>
        <v>Não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117840</v>
      </c>
      <c r="D380">
        <f>IFERROR(VLOOKUP(A380,[1]Monitoramento_Base_somente_disp!$A:$J,7,FALSE),0)</f>
        <v>0</v>
      </c>
      <c r="E380">
        <f>IFERROR(VLOOKUP(A380,[1]Monitoramento_Base_somente_disp!$A:$J,8,FALSE),0)</f>
        <v>0</v>
      </c>
      <c r="F380">
        <f>IFERROR(VLOOKUP(A380,[1]Monitoramento_Base_somente_disp!$A:$J,9,FALSE),0)</f>
        <v>0</v>
      </c>
      <c r="G380">
        <f>IFERROR(VLOOKUP(A380,[1]Monitoramento_Base_somente_disp!$A:$J,10,FALSE),0)</f>
        <v>0</v>
      </c>
      <c r="H380">
        <f>IFERROR(VLOOKUP(A380,[2]webService!$A:$I,4,FALSE),0)</f>
        <v>0</v>
      </c>
      <c r="I380">
        <f>IFERROR(VLOOKUP(A380,[2]webService!$A:$I,5,FALSE),0)</f>
        <v>0</v>
      </c>
      <c r="J380">
        <f>IFERROR(VLOOKUP(A380,[2]webService!$A:$I,6,FALSE),0)</f>
        <v>0</v>
      </c>
      <c r="K380">
        <f>IFERROR(VLOOKUP(A380,[2]webService!$A:$I,7,FALSE),0)</f>
        <v>0</v>
      </c>
      <c r="L380">
        <f>IFERROR(VLOOKUP(A380,[2]webService!$A:$I,8,FALSE),0)</f>
        <v>0</v>
      </c>
      <c r="M380">
        <f>IFERROR(VLOOKUP(A380,[2]webService!$A:$I,9,FALSE),0)</f>
        <v>0</v>
      </c>
      <c r="N380">
        <f>IFERROR(VLOOKUP(A380,[3]soaBnafar!$A:$G,2,FALSE),0)</f>
        <v>0</v>
      </c>
      <c r="O380">
        <f>IFERROR(VLOOKUP(A380,[3]soaBnafar!$A:$G,3,FALSE),0)</f>
        <v>0</v>
      </c>
      <c r="P380">
        <f>IFERROR(VLOOKUP(A380,[3]soaBnafar!$A:$G,4,FALSE),0)</f>
        <v>0</v>
      </c>
      <c r="Q380">
        <f>IFERROR(VLOOKUP(A380,[3]soaBnafar!$A:$G,5,FALSE),0)</f>
        <v>0</v>
      </c>
      <c r="R380">
        <f>IFERROR(VLOOKUP(A380,[3]soaBnafar!$A:$G,6,FALSE),0)</f>
        <v>0</v>
      </c>
      <c r="S380">
        <f>IFERROR(VLOOKUP(A380,[3]soaBnafar!$A:$G,7,FALSE),0)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Não</v>
      </c>
      <c r="X380" t="str">
        <f t="shared" si="35"/>
        <v>Não</v>
      </c>
      <c r="Y380" t="str">
        <f t="shared" si="36"/>
        <v>Não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IFERROR(VLOOKUP(A381,[2]webService!$A:$I,4,FALSE),0)</f>
        <v>0</v>
      </c>
      <c r="I381">
        <f>IFERROR(VLOOKUP(A381,[2]webService!$A:$I,5,FALSE),0)</f>
        <v>0</v>
      </c>
      <c r="J381">
        <f>IFERROR(VLOOKUP(A381,[2]webService!$A:$I,6,FALSE),0)</f>
        <v>0</v>
      </c>
      <c r="K381">
        <f>IFERROR(VLOOKUP(A381,[2]webService!$A:$I,7,FALSE),0)</f>
        <v>0</v>
      </c>
      <c r="L381">
        <f>IFERROR(VLOOKUP(A381,[2]webService!$A:$I,8,FALSE),0)</f>
        <v>0</v>
      </c>
      <c r="M381">
        <f>IFERROR(VLOOKUP(A381,[2]webService!$A:$I,9,FALSE),0)</f>
        <v>0</v>
      </c>
      <c r="N381">
        <f>IFERROR(VLOOKUP(A381,[3]soaBnafar!$A:$G,2,FALSE),0)</f>
        <v>0</v>
      </c>
      <c r="O381">
        <f>IFERROR(VLOOKUP(A381,[3]soaBnafar!$A:$G,3,FALSE),0)</f>
        <v>0</v>
      </c>
      <c r="P381">
        <f>IFERROR(VLOOKUP(A381,[3]soaBnafar!$A:$G,4,FALSE),0)</f>
        <v>0</v>
      </c>
      <c r="Q381">
        <f>IFERROR(VLOOKUP(A381,[3]soaBnafar!$A:$G,5,FALSE),0)</f>
        <v>0</v>
      </c>
      <c r="R381">
        <f>IFERROR(VLOOKUP(A381,[3]soaBnafar!$A:$G,6,FALSE),0)</f>
        <v>0</v>
      </c>
      <c r="S381">
        <f>IFERROR(VLOOKUP(A381,[3]soaBnafar!$A:$G,7,FALSE),0)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1491228</v>
      </c>
      <c r="D382">
        <f>IFERROR(VLOOKUP(A382,[1]Monitoramento_Base_somente_disp!$A:$J,7,FALSE),0)</f>
        <v>0</v>
      </c>
      <c r="E382">
        <f>IFERROR(VLOOKUP(A382,[1]Monitoramento_Base_somente_disp!$A:$J,8,FALSE),0)</f>
        <v>0</v>
      </c>
      <c r="F382">
        <f>IFERROR(VLOOKUP(A382,[1]Monitoramento_Base_somente_disp!$A:$J,9,FALSE),0)</f>
        <v>0</v>
      </c>
      <c r="G382">
        <f>IFERROR(VLOOKUP(A382,[1]Monitoramento_Base_somente_disp!$A:$J,10,FALSE),0)</f>
        <v>0</v>
      </c>
      <c r="H382">
        <f>IFERROR(VLOOKUP(A382,[2]webService!$A:$I,4,FALSE),0)</f>
        <v>0</v>
      </c>
      <c r="I382">
        <f>IFERROR(VLOOKUP(A382,[2]webService!$A:$I,5,FALSE),0)</f>
        <v>0</v>
      </c>
      <c r="J382">
        <f>IFERROR(VLOOKUP(A382,[2]webService!$A:$I,6,FALSE),0)</f>
        <v>0</v>
      </c>
      <c r="K382">
        <f>IFERROR(VLOOKUP(A382,[2]webService!$A:$I,7,FALSE),0)</f>
        <v>0</v>
      </c>
      <c r="L382">
        <f>IFERROR(VLOOKUP(A382,[2]webService!$A:$I,8,FALSE),0)</f>
        <v>0</v>
      </c>
      <c r="M382">
        <f>IFERROR(VLOOKUP(A382,[2]webService!$A:$I,9,FALSE),0)</f>
        <v>0</v>
      </c>
      <c r="N382">
        <f>IFERROR(VLOOKUP(A382,[3]soaBnafar!$A:$G,2,FALSE),0)</f>
        <v>0</v>
      </c>
      <c r="O382">
        <f>IFERROR(VLOOKUP(A382,[3]soaBnafar!$A:$G,3,FALSE),0)</f>
        <v>0</v>
      </c>
      <c r="P382">
        <f>IFERROR(VLOOKUP(A382,[3]soaBnafar!$A:$G,4,FALSE),0)</f>
        <v>0</v>
      </c>
      <c r="Q382">
        <f>IFERROR(VLOOKUP(A382,[3]soaBnafar!$A:$G,5,FALSE),0)</f>
        <v>0</v>
      </c>
      <c r="R382">
        <f>IFERROR(VLOOKUP(A382,[3]soaBnafar!$A:$G,6,FALSE),0)</f>
        <v>0</v>
      </c>
      <c r="S382">
        <f>IFERROR(VLOOKUP(A382,[3]soaBnafar!$A:$G,7,FALSE),0)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Não</v>
      </c>
      <c r="X382" t="str">
        <f t="shared" si="35"/>
        <v>Não</v>
      </c>
      <c r="Y382" t="str">
        <f t="shared" si="36"/>
        <v>Não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169200</v>
      </c>
      <c r="D383">
        <f>IFERROR(VLOOKUP(A383,[1]Monitoramento_Base_somente_disp!$A:$J,7,FALSE),0)</f>
        <v>0</v>
      </c>
      <c r="E383">
        <f>IFERROR(VLOOKUP(A383,[1]Monitoramento_Base_somente_disp!$A:$J,8,FALSE),0)</f>
        <v>0</v>
      </c>
      <c r="F383">
        <f>IFERROR(VLOOKUP(A383,[1]Monitoramento_Base_somente_disp!$A:$J,9,FALSE),0)</f>
        <v>0</v>
      </c>
      <c r="G383">
        <f>IFERROR(VLOOKUP(A383,[1]Monitoramento_Base_somente_disp!$A:$J,10,FALSE),0)</f>
        <v>0</v>
      </c>
      <c r="H383">
        <f>IFERROR(VLOOKUP(A383,[2]webService!$A:$I,4,FALSE),0)</f>
        <v>0</v>
      </c>
      <c r="I383">
        <f>IFERROR(VLOOKUP(A383,[2]webService!$A:$I,5,FALSE),0)</f>
        <v>0</v>
      </c>
      <c r="J383">
        <f>IFERROR(VLOOKUP(A383,[2]webService!$A:$I,6,FALSE),0)</f>
        <v>0</v>
      </c>
      <c r="K383">
        <f>IFERROR(VLOOKUP(A383,[2]webService!$A:$I,7,FALSE),0)</f>
        <v>0</v>
      </c>
      <c r="L383">
        <f>IFERROR(VLOOKUP(A383,[2]webService!$A:$I,8,FALSE),0)</f>
        <v>0</v>
      </c>
      <c r="M383">
        <f>IFERROR(VLOOKUP(A383,[2]webService!$A:$I,9,FALSE),0)</f>
        <v>0</v>
      </c>
      <c r="N383">
        <f>IFERROR(VLOOKUP(A383,[3]soaBnafar!$A:$G,2,FALSE),0)</f>
        <v>0</v>
      </c>
      <c r="O383">
        <f>IFERROR(VLOOKUP(A383,[3]soaBnafar!$A:$G,3,FALSE),0)</f>
        <v>0</v>
      </c>
      <c r="P383">
        <f>IFERROR(VLOOKUP(A383,[3]soaBnafar!$A:$G,4,FALSE),0)</f>
        <v>0</v>
      </c>
      <c r="Q383">
        <f>IFERROR(VLOOKUP(A383,[3]soaBnafar!$A:$G,5,FALSE),0)</f>
        <v>0</v>
      </c>
      <c r="R383">
        <f>IFERROR(VLOOKUP(A383,[3]soaBnafar!$A:$G,6,FALSE),0)</f>
        <v>0</v>
      </c>
      <c r="S383">
        <f>IFERROR(VLOOKUP(A383,[3]soaBnafar!$A:$G,7,FALSE),0)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Não</v>
      </c>
      <c r="X383" t="str">
        <f t="shared" si="35"/>
        <v>Não</v>
      </c>
      <c r="Y383" t="str">
        <f t="shared" si="36"/>
        <v>Não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IFERROR(VLOOKUP(A384,[2]webService!$A:$I,4,FALSE),0)</f>
        <v>0</v>
      </c>
      <c r="I384">
        <f>IFERROR(VLOOKUP(A384,[2]webService!$A:$I,5,FALSE),0)</f>
        <v>0</v>
      </c>
      <c r="J384">
        <f>IFERROR(VLOOKUP(A384,[2]webService!$A:$I,6,FALSE),0)</f>
        <v>0</v>
      </c>
      <c r="K384">
        <f>IFERROR(VLOOKUP(A384,[2]webService!$A:$I,7,FALSE),0)</f>
        <v>0</v>
      </c>
      <c r="L384">
        <f>IFERROR(VLOOKUP(A384,[2]webService!$A:$I,8,FALSE),0)</f>
        <v>0</v>
      </c>
      <c r="M384">
        <f>IFERROR(VLOOKUP(A384,[2]webService!$A:$I,9,FALSE),0)</f>
        <v>0</v>
      </c>
      <c r="N384">
        <f>IFERROR(VLOOKUP(A384,[3]soaBnafar!$A:$G,2,FALSE),0)</f>
        <v>0</v>
      </c>
      <c r="O384">
        <f>IFERROR(VLOOKUP(A384,[3]soaBnafar!$A:$G,3,FALSE),0)</f>
        <v>0</v>
      </c>
      <c r="P384">
        <f>IFERROR(VLOOKUP(A384,[3]soaBnafar!$A:$G,4,FALSE),0)</f>
        <v>0</v>
      </c>
      <c r="Q384">
        <f>IFERROR(VLOOKUP(A384,[3]soaBnafar!$A:$G,5,FALSE),0)</f>
        <v>0</v>
      </c>
      <c r="R384">
        <f>IFERROR(VLOOKUP(A384,[3]soaBnafar!$A:$G,6,FALSE),0)</f>
        <v>0</v>
      </c>
      <c r="S384">
        <f>IFERROR(VLOOKUP(A384,[3]soaBnafar!$A:$G,7,FALSE),0)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IFERROR(VLOOKUP(A385,[2]webService!$A:$I,4,FALSE),0)</f>
        <v>0</v>
      </c>
      <c r="I385">
        <f>IFERROR(VLOOKUP(A385,[2]webService!$A:$I,5,FALSE),0)</f>
        <v>0</v>
      </c>
      <c r="J385">
        <f>IFERROR(VLOOKUP(A385,[2]webService!$A:$I,6,FALSE),0)</f>
        <v>0</v>
      </c>
      <c r="K385">
        <f>IFERROR(VLOOKUP(A385,[2]webService!$A:$I,7,FALSE),0)</f>
        <v>0</v>
      </c>
      <c r="L385">
        <f>IFERROR(VLOOKUP(A385,[2]webService!$A:$I,8,FALSE),0)</f>
        <v>0</v>
      </c>
      <c r="M385">
        <f>IFERROR(VLOOKUP(A385,[2]webService!$A:$I,9,FALSE),0)</f>
        <v>0</v>
      </c>
      <c r="N385">
        <f>IFERROR(VLOOKUP(A385,[3]soaBnafar!$A:$G,2,FALSE),0)</f>
        <v>0</v>
      </c>
      <c r="O385">
        <f>IFERROR(VLOOKUP(A385,[3]soaBnafar!$A:$G,3,FALSE),0)</f>
        <v>0</v>
      </c>
      <c r="P385">
        <f>IFERROR(VLOOKUP(A385,[3]soaBnafar!$A:$G,4,FALSE),0)</f>
        <v>0</v>
      </c>
      <c r="Q385">
        <f>IFERROR(VLOOKUP(A385,[3]soaBnafar!$A:$G,5,FALSE),0)</f>
        <v>0</v>
      </c>
      <c r="R385">
        <f>IFERROR(VLOOKUP(A385,[3]soaBnafar!$A:$G,6,FALSE),0)</f>
        <v>0</v>
      </c>
      <c r="S385">
        <f>IFERROR(VLOOKUP(A385,[3]soaBnafar!$A:$G,7,FALSE),0)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IFERROR(VLOOKUP(A386,[2]webService!$A:$I,4,FALSE),0)</f>
        <v>0</v>
      </c>
      <c r="I386">
        <f>IFERROR(VLOOKUP(A386,[2]webService!$A:$I,5,FALSE),0)</f>
        <v>0</v>
      </c>
      <c r="J386">
        <f>IFERROR(VLOOKUP(A386,[2]webService!$A:$I,6,FALSE),0)</f>
        <v>0</v>
      </c>
      <c r="K386">
        <f>IFERROR(VLOOKUP(A386,[2]webService!$A:$I,7,FALSE),0)</f>
        <v>0</v>
      </c>
      <c r="L386">
        <f>IFERROR(VLOOKUP(A386,[2]webService!$A:$I,8,FALSE),0)</f>
        <v>0</v>
      </c>
      <c r="M386">
        <f>IFERROR(VLOOKUP(A386,[2]webService!$A:$I,9,FALSE),0)</f>
        <v>0</v>
      </c>
      <c r="N386">
        <f>IFERROR(VLOOKUP(A386,[3]soaBnafar!$A:$G,2,FALSE),0)</f>
        <v>0</v>
      </c>
      <c r="O386">
        <f>IFERROR(VLOOKUP(A386,[3]soaBnafar!$A:$G,3,FALSE),0)</f>
        <v>0</v>
      </c>
      <c r="P386">
        <f>IFERROR(VLOOKUP(A386,[3]soaBnafar!$A:$G,4,FALSE),0)</f>
        <v>0</v>
      </c>
      <c r="Q386">
        <f>IFERROR(VLOOKUP(A386,[3]soaBnafar!$A:$G,5,FALSE),0)</f>
        <v>0</v>
      </c>
      <c r="R386">
        <f>IFERROR(VLOOKUP(A386,[3]soaBnafar!$A:$G,6,FALSE),0)</f>
        <v>0</v>
      </c>
      <c r="S386">
        <f>IFERROR(VLOOKUP(A386,[3]soaBnafar!$A:$G,7,FALSE),0)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IFERROR(VLOOKUP(A387,[2]webService!$A:$I,4,FALSE),0)</f>
        <v>0</v>
      </c>
      <c r="I387">
        <f>IFERROR(VLOOKUP(A387,[2]webService!$A:$I,5,FALSE),0)</f>
        <v>0</v>
      </c>
      <c r="J387">
        <f>IFERROR(VLOOKUP(A387,[2]webService!$A:$I,6,FALSE),0)</f>
        <v>0</v>
      </c>
      <c r="K387">
        <f>IFERROR(VLOOKUP(A387,[2]webService!$A:$I,7,FALSE),0)</f>
        <v>0</v>
      </c>
      <c r="L387">
        <f>IFERROR(VLOOKUP(A387,[2]webService!$A:$I,8,FALSE),0)</f>
        <v>0</v>
      </c>
      <c r="M387">
        <f>IFERROR(VLOOKUP(A387,[2]webService!$A:$I,9,FALSE),0)</f>
        <v>0</v>
      </c>
      <c r="N387">
        <f>IFERROR(VLOOKUP(A387,[3]soaBnafar!$A:$G,2,FALSE),0)</f>
        <v>0</v>
      </c>
      <c r="O387">
        <f>IFERROR(VLOOKUP(A387,[3]soaBnafar!$A:$G,3,FALSE),0)</f>
        <v>0</v>
      </c>
      <c r="P387">
        <f>IFERROR(VLOOKUP(A387,[3]soaBnafar!$A:$G,4,FALSE),0)</f>
        <v>0</v>
      </c>
      <c r="Q387">
        <f>IFERROR(VLOOKUP(A387,[3]soaBnafar!$A:$G,5,FALSE),0)</f>
        <v>0</v>
      </c>
      <c r="R387">
        <f>IFERROR(VLOOKUP(A387,[3]soaBnafar!$A:$G,6,FALSE),0)</f>
        <v>0</v>
      </c>
      <c r="S387">
        <f>IFERROR(VLOOKUP(A387,[3]soaBnafar!$A:$G,7,FALSE),0)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IFERROR(VLOOKUP(A388,[2]webService!$A:$I,4,FALSE),0)</f>
        <v>0</v>
      </c>
      <c r="I388">
        <f>IFERROR(VLOOKUP(A388,[2]webService!$A:$I,5,FALSE),0)</f>
        <v>0</v>
      </c>
      <c r="J388">
        <f>IFERROR(VLOOKUP(A388,[2]webService!$A:$I,6,FALSE),0)</f>
        <v>0</v>
      </c>
      <c r="K388">
        <f>IFERROR(VLOOKUP(A388,[2]webService!$A:$I,7,FALSE),0)</f>
        <v>0</v>
      </c>
      <c r="L388">
        <f>IFERROR(VLOOKUP(A388,[2]webService!$A:$I,8,FALSE),0)</f>
        <v>0</v>
      </c>
      <c r="M388">
        <f>IFERROR(VLOOKUP(A388,[2]webService!$A:$I,9,FALSE),0)</f>
        <v>0</v>
      </c>
      <c r="N388">
        <f>IFERROR(VLOOKUP(A388,[3]soaBnafar!$A:$G,2,FALSE),0)</f>
        <v>0</v>
      </c>
      <c r="O388">
        <f>IFERROR(VLOOKUP(A388,[3]soaBnafar!$A:$G,3,FALSE),0)</f>
        <v>0</v>
      </c>
      <c r="P388">
        <f>IFERROR(VLOOKUP(A388,[3]soaBnafar!$A:$G,4,FALSE),0)</f>
        <v>0</v>
      </c>
      <c r="Q388">
        <f>IFERROR(VLOOKUP(A388,[3]soaBnafar!$A:$G,5,FALSE),0)</f>
        <v>0</v>
      </c>
      <c r="R388">
        <f>IFERROR(VLOOKUP(A388,[3]soaBnafar!$A:$G,6,FALSE),0)</f>
        <v>0</v>
      </c>
      <c r="S388">
        <f>IFERROR(VLOOKUP(A388,[3]soaBnafar!$A:$G,7,FALSE),0)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762888</v>
      </c>
      <c r="D389">
        <f>IFERROR(VLOOKUP(A389,[1]Monitoramento_Base_somente_disp!$A:$J,7,FALSE),0)</f>
        <v>0</v>
      </c>
      <c r="E389">
        <f>IFERROR(VLOOKUP(A389,[1]Monitoramento_Base_somente_disp!$A:$J,8,FALSE),0)</f>
        <v>0</v>
      </c>
      <c r="F389">
        <f>IFERROR(VLOOKUP(A389,[1]Monitoramento_Base_somente_disp!$A:$J,9,FALSE),0)</f>
        <v>0</v>
      </c>
      <c r="G389">
        <f>IFERROR(VLOOKUP(A389,[1]Monitoramento_Base_somente_disp!$A:$J,10,FALSE),0)</f>
        <v>0</v>
      </c>
      <c r="H389">
        <f>IFERROR(VLOOKUP(A389,[2]webService!$A:$I,4,FALSE),0)</f>
        <v>0</v>
      </c>
      <c r="I389">
        <f>IFERROR(VLOOKUP(A389,[2]webService!$A:$I,5,FALSE),0)</f>
        <v>0</v>
      </c>
      <c r="J389">
        <f>IFERROR(VLOOKUP(A389,[2]webService!$A:$I,6,FALSE),0)</f>
        <v>0</v>
      </c>
      <c r="K389">
        <f>IFERROR(VLOOKUP(A389,[2]webService!$A:$I,7,FALSE),0)</f>
        <v>0</v>
      </c>
      <c r="L389">
        <f>IFERROR(VLOOKUP(A389,[2]webService!$A:$I,8,FALSE),0)</f>
        <v>0</v>
      </c>
      <c r="M389">
        <f>IFERROR(VLOOKUP(A389,[2]webService!$A:$I,9,FALSE),0)</f>
        <v>0</v>
      </c>
      <c r="N389">
        <f>IFERROR(VLOOKUP(A389,[3]soaBnafar!$A:$G,2,FALSE),0)</f>
        <v>0</v>
      </c>
      <c r="O389">
        <f>IFERROR(VLOOKUP(A389,[3]soaBnafar!$A:$G,3,FALSE),0)</f>
        <v>0</v>
      </c>
      <c r="P389">
        <f>IFERROR(VLOOKUP(A389,[3]soaBnafar!$A:$G,4,FALSE),0)</f>
        <v>0</v>
      </c>
      <c r="Q389">
        <f>IFERROR(VLOOKUP(A389,[3]soaBnafar!$A:$G,5,FALSE),0)</f>
        <v>0</v>
      </c>
      <c r="R389">
        <f>IFERROR(VLOOKUP(A389,[3]soaBnafar!$A:$G,6,FALSE),0)</f>
        <v>0</v>
      </c>
      <c r="S389">
        <f>IFERROR(VLOOKUP(A389,[3]soaBnafar!$A:$G,7,FALSE),0)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Não</v>
      </c>
      <c r="X389" t="str">
        <f t="shared" si="35"/>
        <v>Não</v>
      </c>
      <c r="Y389" t="str">
        <f t="shared" si="36"/>
        <v>Não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IFERROR(VLOOKUP(A390,[2]webService!$A:$I,4,FALSE),0)</f>
        <v>0</v>
      </c>
      <c r="I390">
        <f>IFERROR(VLOOKUP(A390,[2]webService!$A:$I,5,FALSE),0)</f>
        <v>0</v>
      </c>
      <c r="J390">
        <f>IFERROR(VLOOKUP(A390,[2]webService!$A:$I,6,FALSE),0)</f>
        <v>0</v>
      </c>
      <c r="K390">
        <f>IFERROR(VLOOKUP(A390,[2]webService!$A:$I,7,FALSE),0)</f>
        <v>0</v>
      </c>
      <c r="L390">
        <f>IFERROR(VLOOKUP(A390,[2]webService!$A:$I,8,FALSE),0)</f>
        <v>0</v>
      </c>
      <c r="M390">
        <f>IFERROR(VLOOKUP(A390,[2]webService!$A:$I,9,FALSE),0)</f>
        <v>0</v>
      </c>
      <c r="N390">
        <f>IFERROR(VLOOKUP(A390,[3]soaBnafar!$A:$G,2,FALSE),0)</f>
        <v>0</v>
      </c>
      <c r="O390">
        <f>IFERROR(VLOOKUP(A390,[3]soaBnafar!$A:$G,3,FALSE),0)</f>
        <v>0</v>
      </c>
      <c r="P390">
        <f>IFERROR(VLOOKUP(A390,[3]soaBnafar!$A:$G,4,FALSE),0)</f>
        <v>0</v>
      </c>
      <c r="Q390">
        <f>IFERROR(VLOOKUP(A390,[3]soaBnafar!$A:$G,5,FALSE),0)</f>
        <v>0</v>
      </c>
      <c r="R390">
        <f>IFERROR(VLOOKUP(A390,[3]soaBnafar!$A:$G,6,FALSE),0)</f>
        <v>0</v>
      </c>
      <c r="S390">
        <f>IFERROR(VLOOKUP(A390,[3]soaBnafar!$A:$G,7,FALSE),0)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IFERROR(VLOOKUP(A391,[2]webService!$A:$I,4,FALSE),0)</f>
        <v>0</v>
      </c>
      <c r="I391">
        <f>IFERROR(VLOOKUP(A391,[2]webService!$A:$I,5,FALSE),0)</f>
        <v>0</v>
      </c>
      <c r="J391">
        <f>IFERROR(VLOOKUP(A391,[2]webService!$A:$I,6,FALSE),0)</f>
        <v>0</v>
      </c>
      <c r="K391">
        <f>IFERROR(VLOOKUP(A391,[2]webService!$A:$I,7,FALSE),0)</f>
        <v>0</v>
      </c>
      <c r="L391">
        <f>IFERROR(VLOOKUP(A391,[2]webService!$A:$I,8,FALSE),0)</f>
        <v>0</v>
      </c>
      <c r="M391">
        <f>IFERROR(VLOOKUP(A391,[2]webService!$A:$I,9,FALSE),0)</f>
        <v>0</v>
      </c>
      <c r="N391">
        <f>IFERROR(VLOOKUP(A391,[3]soaBnafar!$A:$G,2,FALSE),0)</f>
        <v>0</v>
      </c>
      <c r="O391">
        <f>IFERROR(VLOOKUP(A391,[3]soaBnafar!$A:$G,3,FALSE),0)</f>
        <v>0</v>
      </c>
      <c r="P391">
        <f>IFERROR(VLOOKUP(A391,[3]soaBnafar!$A:$G,4,FALSE),0)</f>
        <v>0</v>
      </c>
      <c r="Q391">
        <f>IFERROR(VLOOKUP(A391,[3]soaBnafar!$A:$G,5,FALSE),0)</f>
        <v>0</v>
      </c>
      <c r="R391">
        <f>IFERROR(VLOOKUP(A391,[3]soaBnafar!$A:$G,6,FALSE),0)</f>
        <v>0</v>
      </c>
      <c r="S391">
        <f>IFERROR(VLOOKUP(A391,[3]soaBnafar!$A:$G,7,FALSE),0)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IFERROR(VLOOKUP(A392,[2]webService!$A:$I,4,FALSE),0)</f>
        <v>0</v>
      </c>
      <c r="I392">
        <f>IFERROR(VLOOKUP(A392,[2]webService!$A:$I,5,FALSE),0)</f>
        <v>0</v>
      </c>
      <c r="J392">
        <f>IFERROR(VLOOKUP(A392,[2]webService!$A:$I,6,FALSE),0)</f>
        <v>0</v>
      </c>
      <c r="K392">
        <f>IFERROR(VLOOKUP(A392,[2]webService!$A:$I,7,FALSE),0)</f>
        <v>0</v>
      </c>
      <c r="L392">
        <f>IFERROR(VLOOKUP(A392,[2]webService!$A:$I,8,FALSE),0)</f>
        <v>0</v>
      </c>
      <c r="M392">
        <f>IFERROR(VLOOKUP(A392,[2]webService!$A:$I,9,FALSE),0)</f>
        <v>0</v>
      </c>
      <c r="N392">
        <f>IFERROR(VLOOKUP(A392,[3]soaBnafar!$A:$G,2,FALSE),0)</f>
        <v>0</v>
      </c>
      <c r="O392">
        <f>IFERROR(VLOOKUP(A392,[3]soaBnafar!$A:$G,3,FALSE),0)</f>
        <v>0</v>
      </c>
      <c r="P392">
        <f>IFERROR(VLOOKUP(A392,[3]soaBnafar!$A:$G,4,FALSE),0)</f>
        <v>0</v>
      </c>
      <c r="Q392">
        <f>IFERROR(VLOOKUP(A392,[3]soaBnafar!$A:$G,5,FALSE),0)</f>
        <v>0</v>
      </c>
      <c r="R392">
        <f>IFERROR(VLOOKUP(A392,[3]soaBnafar!$A:$G,6,FALSE),0)</f>
        <v>0</v>
      </c>
      <c r="S392">
        <f>IFERROR(VLOOKUP(A392,[3]soaBnafar!$A:$G,7,FALSE),0)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IFERROR(VLOOKUP(A393,[2]webService!$A:$I,4,FALSE),0)</f>
        <v>0</v>
      </c>
      <c r="I393">
        <f>IFERROR(VLOOKUP(A393,[2]webService!$A:$I,5,FALSE),0)</f>
        <v>0</v>
      </c>
      <c r="J393">
        <f>IFERROR(VLOOKUP(A393,[2]webService!$A:$I,6,FALSE),0)</f>
        <v>0</v>
      </c>
      <c r="K393">
        <f>IFERROR(VLOOKUP(A393,[2]webService!$A:$I,7,FALSE),0)</f>
        <v>0</v>
      </c>
      <c r="L393">
        <f>IFERROR(VLOOKUP(A393,[2]webService!$A:$I,8,FALSE),0)</f>
        <v>0</v>
      </c>
      <c r="M393">
        <f>IFERROR(VLOOKUP(A393,[2]webService!$A:$I,9,FALSE),0)</f>
        <v>0</v>
      </c>
      <c r="N393">
        <f>IFERROR(VLOOKUP(A393,[3]soaBnafar!$A:$G,2,FALSE),0)</f>
        <v>0</v>
      </c>
      <c r="O393">
        <f>IFERROR(VLOOKUP(A393,[3]soaBnafar!$A:$G,3,FALSE),0)</f>
        <v>0</v>
      </c>
      <c r="P393">
        <f>IFERROR(VLOOKUP(A393,[3]soaBnafar!$A:$G,4,FALSE),0)</f>
        <v>0</v>
      </c>
      <c r="Q393">
        <f>IFERROR(VLOOKUP(A393,[3]soaBnafar!$A:$G,5,FALSE),0)</f>
        <v>0</v>
      </c>
      <c r="R393">
        <f>IFERROR(VLOOKUP(A393,[3]soaBnafar!$A:$G,6,FALSE),0)</f>
        <v>0</v>
      </c>
      <c r="S393">
        <f>IFERROR(VLOOKUP(A393,[3]soaBnafar!$A:$G,7,FALSE),0)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8889</v>
      </c>
      <c r="C394">
        <f>IFERROR(VLOOKUP(A394,[1]Monitoramento_Base_somente_disp!$A:$J,6,FALSE),0)</f>
        <v>1383691</v>
      </c>
      <c r="D394">
        <f>IFERROR(VLOOKUP(A394,[1]Monitoramento_Base_somente_disp!$A:$J,7,FALSE),0)</f>
        <v>0</v>
      </c>
      <c r="E394">
        <f>IFERROR(VLOOKUP(A394,[1]Monitoramento_Base_somente_disp!$A:$J,8,FALSE),0)</f>
        <v>0</v>
      </c>
      <c r="F394">
        <f>IFERROR(VLOOKUP(A394,[1]Monitoramento_Base_somente_disp!$A:$J,9,FALSE),0)</f>
        <v>0</v>
      </c>
      <c r="G394">
        <f>IFERROR(VLOOKUP(A394,[1]Monitoramento_Base_somente_disp!$A:$J,10,FALSE),0)</f>
        <v>0</v>
      </c>
      <c r="H394">
        <f>IFERROR(VLOOKUP(A394,[2]webService!$A:$I,4,FALSE),0)</f>
        <v>0</v>
      </c>
      <c r="I394">
        <f>IFERROR(VLOOKUP(A394,[2]webService!$A:$I,5,FALSE),0)</f>
        <v>0</v>
      </c>
      <c r="J394">
        <f>IFERROR(VLOOKUP(A394,[2]webService!$A:$I,6,FALSE),0)</f>
        <v>0</v>
      </c>
      <c r="K394">
        <f>IFERROR(VLOOKUP(A394,[2]webService!$A:$I,7,FALSE),0)</f>
        <v>0</v>
      </c>
      <c r="L394">
        <f>IFERROR(VLOOKUP(A394,[2]webService!$A:$I,8,FALSE),0)</f>
        <v>0</v>
      </c>
      <c r="M394">
        <f>IFERROR(VLOOKUP(A394,[2]webService!$A:$I,9,FALSE),0)</f>
        <v>0</v>
      </c>
      <c r="N394">
        <f>IFERROR(VLOOKUP(A394,[3]soaBnafar!$A:$G,2,FALSE),0)</f>
        <v>0</v>
      </c>
      <c r="O394">
        <f>IFERROR(VLOOKUP(A394,[3]soaBnafar!$A:$G,3,FALSE),0)</f>
        <v>0</v>
      </c>
      <c r="P394">
        <f>IFERROR(VLOOKUP(A394,[3]soaBnafar!$A:$G,4,FALSE),0)</f>
        <v>0</v>
      </c>
      <c r="Q394">
        <f>IFERROR(VLOOKUP(A394,[3]soaBnafar!$A:$G,5,FALSE),0)</f>
        <v>0</v>
      </c>
      <c r="R394">
        <f>IFERROR(VLOOKUP(A394,[3]soaBnafar!$A:$G,6,FALSE),0)</f>
        <v>0</v>
      </c>
      <c r="S394">
        <f>IFERROR(VLOOKUP(A394,[3]soaBnafar!$A:$G,7,FALSE),0)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Não</v>
      </c>
      <c r="W394" t="str">
        <f t="shared" si="40"/>
        <v>Não</v>
      </c>
      <c r="X394" t="str">
        <f t="shared" si="41"/>
        <v>Não</v>
      </c>
      <c r="Y394" t="str">
        <f t="shared" si="42"/>
        <v>Não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5718516</v>
      </c>
      <c r="D395">
        <f>IFERROR(VLOOKUP(A395,[1]Monitoramento_Base_somente_disp!$A:$J,7,FALSE),0)</f>
        <v>0</v>
      </c>
      <c r="E395">
        <f>IFERROR(VLOOKUP(A395,[1]Monitoramento_Base_somente_disp!$A:$J,8,FALSE),0)</f>
        <v>0</v>
      </c>
      <c r="F395">
        <f>IFERROR(VLOOKUP(A395,[1]Monitoramento_Base_somente_disp!$A:$J,9,FALSE),0)</f>
        <v>0</v>
      </c>
      <c r="G395">
        <f>IFERROR(VLOOKUP(A395,[1]Monitoramento_Base_somente_disp!$A:$J,10,FALSE),0)</f>
        <v>0</v>
      </c>
      <c r="H395">
        <f>IFERROR(VLOOKUP(A395,[2]webService!$A:$I,4,FALSE),0)</f>
        <v>0</v>
      </c>
      <c r="I395">
        <f>IFERROR(VLOOKUP(A395,[2]webService!$A:$I,5,FALSE),0)</f>
        <v>0</v>
      </c>
      <c r="J395">
        <f>IFERROR(VLOOKUP(A395,[2]webService!$A:$I,6,FALSE),0)</f>
        <v>0</v>
      </c>
      <c r="K395">
        <f>IFERROR(VLOOKUP(A395,[2]webService!$A:$I,7,FALSE),0)</f>
        <v>0</v>
      </c>
      <c r="L395">
        <f>IFERROR(VLOOKUP(A395,[2]webService!$A:$I,8,FALSE),0)</f>
        <v>0</v>
      </c>
      <c r="M395">
        <f>IFERROR(VLOOKUP(A395,[2]webService!$A:$I,9,FALSE),0)</f>
        <v>0</v>
      </c>
      <c r="N395">
        <f>IFERROR(VLOOKUP(A395,[3]soaBnafar!$A:$G,2,FALSE),0)</f>
        <v>0</v>
      </c>
      <c r="O395">
        <f>IFERROR(VLOOKUP(A395,[3]soaBnafar!$A:$G,3,FALSE),0)</f>
        <v>0</v>
      </c>
      <c r="P395">
        <f>IFERROR(VLOOKUP(A395,[3]soaBnafar!$A:$G,4,FALSE),0)</f>
        <v>0</v>
      </c>
      <c r="Q395">
        <f>IFERROR(VLOOKUP(A395,[3]soaBnafar!$A:$G,5,FALSE),0)</f>
        <v>0</v>
      </c>
      <c r="R395">
        <f>IFERROR(VLOOKUP(A395,[3]soaBnafar!$A:$G,6,FALSE),0)</f>
        <v>0</v>
      </c>
      <c r="S395">
        <f>IFERROR(VLOOKUP(A395,[3]soaBnafar!$A:$G,7,FALSE),0)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Não</v>
      </c>
      <c r="X395" t="str">
        <f t="shared" si="41"/>
        <v>Não</v>
      </c>
      <c r="Y395" t="str">
        <f t="shared" si="42"/>
        <v>Não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IFERROR(VLOOKUP(A396,[2]webService!$A:$I,4,FALSE),0)</f>
        <v>0</v>
      </c>
      <c r="I396">
        <f>IFERROR(VLOOKUP(A396,[2]webService!$A:$I,5,FALSE),0)</f>
        <v>0</v>
      </c>
      <c r="J396">
        <f>IFERROR(VLOOKUP(A396,[2]webService!$A:$I,6,FALSE),0)</f>
        <v>0</v>
      </c>
      <c r="K396">
        <f>IFERROR(VLOOKUP(A396,[2]webService!$A:$I,7,FALSE),0)</f>
        <v>0</v>
      </c>
      <c r="L396">
        <f>IFERROR(VLOOKUP(A396,[2]webService!$A:$I,8,FALSE),0)</f>
        <v>0</v>
      </c>
      <c r="M396">
        <f>IFERROR(VLOOKUP(A396,[2]webService!$A:$I,9,FALSE),0)</f>
        <v>0</v>
      </c>
      <c r="N396">
        <f>IFERROR(VLOOKUP(A396,[3]soaBnafar!$A:$G,2,FALSE),0)</f>
        <v>0</v>
      </c>
      <c r="O396">
        <f>IFERROR(VLOOKUP(A396,[3]soaBnafar!$A:$G,3,FALSE),0)</f>
        <v>0</v>
      </c>
      <c r="P396">
        <f>IFERROR(VLOOKUP(A396,[3]soaBnafar!$A:$G,4,FALSE),0)</f>
        <v>0</v>
      </c>
      <c r="Q396">
        <f>IFERROR(VLOOKUP(A396,[3]soaBnafar!$A:$G,5,FALSE),0)</f>
        <v>0</v>
      </c>
      <c r="R396">
        <f>IFERROR(VLOOKUP(A396,[3]soaBnafar!$A:$G,6,FALSE),0)</f>
        <v>0</v>
      </c>
      <c r="S396">
        <f>IFERROR(VLOOKUP(A396,[3]soaBnafar!$A:$G,7,FALSE),0)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26349</v>
      </c>
      <c r="C397">
        <f>IFERROR(VLOOKUP(A397,[1]Monitoramento_Base_somente_disp!$A:$J,6,FALSE),0)</f>
        <v>5247884</v>
      </c>
      <c r="D397">
        <f>IFERROR(VLOOKUP(A397,[1]Monitoramento_Base_somente_disp!$A:$J,7,FALSE),0)</f>
        <v>0</v>
      </c>
      <c r="E397">
        <f>IFERROR(VLOOKUP(A397,[1]Monitoramento_Base_somente_disp!$A:$J,8,FALSE),0)</f>
        <v>0</v>
      </c>
      <c r="F397">
        <f>IFERROR(VLOOKUP(A397,[1]Monitoramento_Base_somente_disp!$A:$J,9,FALSE),0)</f>
        <v>0</v>
      </c>
      <c r="G397">
        <f>IFERROR(VLOOKUP(A397,[1]Monitoramento_Base_somente_disp!$A:$J,10,FALSE),0)</f>
        <v>0</v>
      </c>
      <c r="H397">
        <f>IFERROR(VLOOKUP(A397,[2]webService!$A:$I,4,FALSE),0)</f>
        <v>0</v>
      </c>
      <c r="I397">
        <f>IFERROR(VLOOKUP(A397,[2]webService!$A:$I,5,FALSE),0)</f>
        <v>0</v>
      </c>
      <c r="J397">
        <f>IFERROR(VLOOKUP(A397,[2]webService!$A:$I,6,FALSE),0)</f>
        <v>0</v>
      </c>
      <c r="K397">
        <f>IFERROR(VLOOKUP(A397,[2]webService!$A:$I,7,FALSE),0)</f>
        <v>0</v>
      </c>
      <c r="L397">
        <f>IFERROR(VLOOKUP(A397,[2]webService!$A:$I,8,FALSE),0)</f>
        <v>0</v>
      </c>
      <c r="M397">
        <f>IFERROR(VLOOKUP(A397,[2]webService!$A:$I,9,FALSE),0)</f>
        <v>0</v>
      </c>
      <c r="N397">
        <f>IFERROR(VLOOKUP(A397,[3]soaBnafar!$A:$G,2,FALSE),0)</f>
        <v>0</v>
      </c>
      <c r="O397">
        <f>IFERROR(VLOOKUP(A397,[3]soaBnafar!$A:$G,3,FALSE),0)</f>
        <v>0</v>
      </c>
      <c r="P397">
        <f>IFERROR(VLOOKUP(A397,[3]soaBnafar!$A:$G,4,FALSE),0)</f>
        <v>0</v>
      </c>
      <c r="Q397">
        <f>IFERROR(VLOOKUP(A397,[3]soaBnafar!$A:$G,5,FALSE),0)</f>
        <v>0</v>
      </c>
      <c r="R397">
        <f>IFERROR(VLOOKUP(A397,[3]soaBnafar!$A:$G,6,FALSE),0)</f>
        <v>0</v>
      </c>
      <c r="S397">
        <f>IFERROR(VLOOKUP(A397,[3]soaBnafar!$A:$G,7,FALSE),0)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Não</v>
      </c>
      <c r="W397" t="str">
        <f t="shared" si="40"/>
        <v>Não</v>
      </c>
      <c r="X397" t="str">
        <f t="shared" si="41"/>
        <v>Não</v>
      </c>
      <c r="Y397" t="str">
        <f t="shared" si="42"/>
        <v>Não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464256</v>
      </c>
      <c r="D398">
        <f>IFERROR(VLOOKUP(A398,[1]Monitoramento_Base_somente_disp!$A:$J,7,FALSE),0)</f>
        <v>0</v>
      </c>
      <c r="E398">
        <f>IFERROR(VLOOKUP(A398,[1]Monitoramento_Base_somente_disp!$A:$J,8,FALSE),0)</f>
        <v>0</v>
      </c>
      <c r="F398">
        <f>IFERROR(VLOOKUP(A398,[1]Monitoramento_Base_somente_disp!$A:$J,9,FALSE),0)</f>
        <v>0</v>
      </c>
      <c r="G398">
        <f>IFERROR(VLOOKUP(A398,[1]Monitoramento_Base_somente_disp!$A:$J,10,FALSE),0)</f>
        <v>0</v>
      </c>
      <c r="H398">
        <f>IFERROR(VLOOKUP(A398,[2]webService!$A:$I,4,FALSE),0)</f>
        <v>0</v>
      </c>
      <c r="I398">
        <f>IFERROR(VLOOKUP(A398,[2]webService!$A:$I,5,FALSE),0)</f>
        <v>0</v>
      </c>
      <c r="J398">
        <f>IFERROR(VLOOKUP(A398,[2]webService!$A:$I,6,FALSE),0)</f>
        <v>0</v>
      </c>
      <c r="K398">
        <f>IFERROR(VLOOKUP(A398,[2]webService!$A:$I,7,FALSE),0)</f>
        <v>0</v>
      </c>
      <c r="L398">
        <f>IFERROR(VLOOKUP(A398,[2]webService!$A:$I,8,FALSE),0)</f>
        <v>0</v>
      </c>
      <c r="M398">
        <f>IFERROR(VLOOKUP(A398,[2]webService!$A:$I,9,FALSE),0)</f>
        <v>0</v>
      </c>
      <c r="N398">
        <f>IFERROR(VLOOKUP(A398,[3]soaBnafar!$A:$G,2,FALSE),0)</f>
        <v>0</v>
      </c>
      <c r="O398">
        <f>IFERROR(VLOOKUP(A398,[3]soaBnafar!$A:$G,3,FALSE),0)</f>
        <v>0</v>
      </c>
      <c r="P398">
        <f>IFERROR(VLOOKUP(A398,[3]soaBnafar!$A:$G,4,FALSE),0)</f>
        <v>0</v>
      </c>
      <c r="Q398">
        <f>IFERROR(VLOOKUP(A398,[3]soaBnafar!$A:$G,5,FALSE),0)</f>
        <v>0</v>
      </c>
      <c r="R398">
        <f>IFERROR(VLOOKUP(A398,[3]soaBnafar!$A:$G,6,FALSE),0)</f>
        <v>0</v>
      </c>
      <c r="S398">
        <f>IFERROR(VLOOKUP(A398,[3]soaBnafar!$A:$G,7,FALSE),0)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Não</v>
      </c>
      <c r="X398" t="str">
        <f t="shared" si="41"/>
        <v>Não</v>
      </c>
      <c r="Y398" t="str">
        <f t="shared" si="42"/>
        <v>Não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3045744</v>
      </c>
      <c r="D399">
        <f>IFERROR(VLOOKUP(A399,[1]Monitoramento_Base_somente_disp!$A:$J,7,FALSE),0)</f>
        <v>0</v>
      </c>
      <c r="E399">
        <f>IFERROR(VLOOKUP(A399,[1]Monitoramento_Base_somente_disp!$A:$J,8,FALSE),0)</f>
        <v>0</v>
      </c>
      <c r="F399">
        <f>IFERROR(VLOOKUP(A399,[1]Monitoramento_Base_somente_disp!$A:$J,9,FALSE),0)</f>
        <v>0</v>
      </c>
      <c r="G399">
        <f>IFERROR(VLOOKUP(A399,[1]Monitoramento_Base_somente_disp!$A:$J,10,FALSE),0)</f>
        <v>0</v>
      </c>
      <c r="H399">
        <f>IFERROR(VLOOKUP(A399,[2]webService!$A:$I,4,FALSE),0)</f>
        <v>0</v>
      </c>
      <c r="I399">
        <f>IFERROR(VLOOKUP(A399,[2]webService!$A:$I,5,FALSE),0)</f>
        <v>0</v>
      </c>
      <c r="J399">
        <f>IFERROR(VLOOKUP(A399,[2]webService!$A:$I,6,FALSE),0)</f>
        <v>0</v>
      </c>
      <c r="K399">
        <f>IFERROR(VLOOKUP(A399,[2]webService!$A:$I,7,FALSE),0)</f>
        <v>0</v>
      </c>
      <c r="L399">
        <f>IFERROR(VLOOKUP(A399,[2]webService!$A:$I,8,FALSE),0)</f>
        <v>0</v>
      </c>
      <c r="M399">
        <f>IFERROR(VLOOKUP(A399,[2]webService!$A:$I,9,FALSE),0)</f>
        <v>0</v>
      </c>
      <c r="N399">
        <f>IFERROR(VLOOKUP(A399,[3]soaBnafar!$A:$G,2,FALSE),0)</f>
        <v>0</v>
      </c>
      <c r="O399">
        <f>IFERROR(VLOOKUP(A399,[3]soaBnafar!$A:$G,3,FALSE),0)</f>
        <v>0</v>
      </c>
      <c r="P399">
        <f>IFERROR(VLOOKUP(A399,[3]soaBnafar!$A:$G,4,FALSE),0)</f>
        <v>0</v>
      </c>
      <c r="Q399">
        <f>IFERROR(VLOOKUP(A399,[3]soaBnafar!$A:$G,5,FALSE),0)</f>
        <v>0</v>
      </c>
      <c r="R399">
        <f>IFERROR(VLOOKUP(A399,[3]soaBnafar!$A:$G,6,FALSE),0)</f>
        <v>0</v>
      </c>
      <c r="S399">
        <f>IFERROR(VLOOKUP(A399,[3]soaBnafar!$A:$G,7,FALSE),0)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Não</v>
      </c>
      <c r="X399" t="str">
        <f t="shared" si="41"/>
        <v>Não</v>
      </c>
      <c r="Y399" t="str">
        <f t="shared" si="42"/>
        <v>Não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IFERROR(VLOOKUP(A400,[2]webService!$A:$I,4,FALSE),0)</f>
        <v>0</v>
      </c>
      <c r="I400">
        <f>IFERROR(VLOOKUP(A400,[2]webService!$A:$I,5,FALSE),0)</f>
        <v>0</v>
      </c>
      <c r="J400">
        <f>IFERROR(VLOOKUP(A400,[2]webService!$A:$I,6,FALSE),0)</f>
        <v>0</v>
      </c>
      <c r="K400">
        <f>IFERROR(VLOOKUP(A400,[2]webService!$A:$I,7,FALSE),0)</f>
        <v>0</v>
      </c>
      <c r="L400">
        <f>IFERROR(VLOOKUP(A400,[2]webService!$A:$I,8,FALSE),0)</f>
        <v>0</v>
      </c>
      <c r="M400">
        <f>IFERROR(VLOOKUP(A400,[2]webService!$A:$I,9,FALSE),0)</f>
        <v>0</v>
      </c>
      <c r="N400">
        <f>IFERROR(VLOOKUP(A400,[3]soaBnafar!$A:$G,2,FALSE),0)</f>
        <v>0</v>
      </c>
      <c r="O400">
        <f>IFERROR(VLOOKUP(A400,[3]soaBnafar!$A:$G,3,FALSE),0)</f>
        <v>0</v>
      </c>
      <c r="P400">
        <f>IFERROR(VLOOKUP(A400,[3]soaBnafar!$A:$G,4,FALSE),0)</f>
        <v>0</v>
      </c>
      <c r="Q400">
        <f>IFERROR(VLOOKUP(A400,[3]soaBnafar!$A:$G,5,FALSE),0)</f>
        <v>0</v>
      </c>
      <c r="R400">
        <f>IFERROR(VLOOKUP(A400,[3]soaBnafar!$A:$G,6,FALSE),0)</f>
        <v>0</v>
      </c>
      <c r="S400">
        <f>IFERROR(VLOOKUP(A400,[3]soaBnafar!$A:$G,7,FALSE),0)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IFERROR(VLOOKUP(A401,[2]webService!$A:$I,4,FALSE),0)</f>
        <v>0</v>
      </c>
      <c r="I401">
        <f>IFERROR(VLOOKUP(A401,[2]webService!$A:$I,5,FALSE),0)</f>
        <v>0</v>
      </c>
      <c r="J401">
        <f>IFERROR(VLOOKUP(A401,[2]webService!$A:$I,6,FALSE),0)</f>
        <v>0</v>
      </c>
      <c r="K401">
        <f>IFERROR(VLOOKUP(A401,[2]webService!$A:$I,7,FALSE),0)</f>
        <v>0</v>
      </c>
      <c r="L401">
        <f>IFERROR(VLOOKUP(A401,[2]webService!$A:$I,8,FALSE),0)</f>
        <v>0</v>
      </c>
      <c r="M401">
        <f>IFERROR(VLOOKUP(A401,[2]webService!$A:$I,9,FALSE),0)</f>
        <v>0</v>
      </c>
      <c r="N401">
        <f>IFERROR(VLOOKUP(A401,[3]soaBnafar!$A:$G,2,FALSE),0)</f>
        <v>0</v>
      </c>
      <c r="O401">
        <f>IFERROR(VLOOKUP(A401,[3]soaBnafar!$A:$G,3,FALSE),0)</f>
        <v>0</v>
      </c>
      <c r="P401">
        <f>IFERROR(VLOOKUP(A401,[3]soaBnafar!$A:$G,4,FALSE),0)</f>
        <v>0</v>
      </c>
      <c r="Q401">
        <f>IFERROR(VLOOKUP(A401,[3]soaBnafar!$A:$G,5,FALSE),0)</f>
        <v>0</v>
      </c>
      <c r="R401">
        <f>IFERROR(VLOOKUP(A401,[3]soaBnafar!$A:$G,6,FALSE),0)</f>
        <v>0</v>
      </c>
      <c r="S401">
        <f>IFERROR(VLOOKUP(A401,[3]soaBnafar!$A:$G,7,FALSE),0)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IFERROR(VLOOKUP(A402,[2]webService!$A:$I,4,FALSE),0)</f>
        <v>0</v>
      </c>
      <c r="I402">
        <f>IFERROR(VLOOKUP(A402,[2]webService!$A:$I,5,FALSE),0)</f>
        <v>0</v>
      </c>
      <c r="J402">
        <f>IFERROR(VLOOKUP(A402,[2]webService!$A:$I,6,FALSE),0)</f>
        <v>0</v>
      </c>
      <c r="K402">
        <f>IFERROR(VLOOKUP(A402,[2]webService!$A:$I,7,FALSE),0)</f>
        <v>0</v>
      </c>
      <c r="L402">
        <f>IFERROR(VLOOKUP(A402,[2]webService!$A:$I,8,FALSE),0)</f>
        <v>0</v>
      </c>
      <c r="M402">
        <f>IFERROR(VLOOKUP(A402,[2]webService!$A:$I,9,FALSE),0)</f>
        <v>0</v>
      </c>
      <c r="N402">
        <f>IFERROR(VLOOKUP(A402,[3]soaBnafar!$A:$G,2,FALSE),0)</f>
        <v>0</v>
      </c>
      <c r="O402">
        <f>IFERROR(VLOOKUP(A402,[3]soaBnafar!$A:$G,3,FALSE),0)</f>
        <v>0</v>
      </c>
      <c r="P402">
        <f>IFERROR(VLOOKUP(A402,[3]soaBnafar!$A:$G,4,FALSE),0)</f>
        <v>0</v>
      </c>
      <c r="Q402">
        <f>IFERROR(VLOOKUP(A402,[3]soaBnafar!$A:$G,5,FALSE),0)</f>
        <v>0</v>
      </c>
      <c r="R402">
        <f>IFERROR(VLOOKUP(A402,[3]soaBnafar!$A:$G,6,FALSE),0)</f>
        <v>0</v>
      </c>
      <c r="S402">
        <f>IFERROR(VLOOKUP(A402,[3]soaBnafar!$A:$G,7,FALSE),0)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4384200</v>
      </c>
      <c r="D403">
        <f>IFERROR(VLOOKUP(A403,[1]Monitoramento_Base_somente_disp!$A:$J,7,FALSE),0)</f>
        <v>0</v>
      </c>
      <c r="E403">
        <f>IFERROR(VLOOKUP(A403,[1]Monitoramento_Base_somente_disp!$A:$J,8,FALSE),0)</f>
        <v>0</v>
      </c>
      <c r="F403">
        <f>IFERROR(VLOOKUP(A403,[1]Monitoramento_Base_somente_disp!$A:$J,9,FALSE),0)</f>
        <v>0</v>
      </c>
      <c r="G403">
        <f>IFERROR(VLOOKUP(A403,[1]Monitoramento_Base_somente_disp!$A:$J,10,FALSE),0)</f>
        <v>0</v>
      </c>
      <c r="H403">
        <f>IFERROR(VLOOKUP(A403,[2]webService!$A:$I,4,FALSE),0)</f>
        <v>0</v>
      </c>
      <c r="I403">
        <f>IFERROR(VLOOKUP(A403,[2]webService!$A:$I,5,FALSE),0)</f>
        <v>0</v>
      </c>
      <c r="J403">
        <f>IFERROR(VLOOKUP(A403,[2]webService!$A:$I,6,FALSE),0)</f>
        <v>0</v>
      </c>
      <c r="K403">
        <f>IFERROR(VLOOKUP(A403,[2]webService!$A:$I,7,FALSE),0)</f>
        <v>0</v>
      </c>
      <c r="L403">
        <f>IFERROR(VLOOKUP(A403,[2]webService!$A:$I,8,FALSE),0)</f>
        <v>0</v>
      </c>
      <c r="M403">
        <f>IFERROR(VLOOKUP(A403,[2]webService!$A:$I,9,FALSE),0)</f>
        <v>0</v>
      </c>
      <c r="N403">
        <f>IFERROR(VLOOKUP(A403,[3]soaBnafar!$A:$G,2,FALSE),0)</f>
        <v>0</v>
      </c>
      <c r="O403">
        <f>IFERROR(VLOOKUP(A403,[3]soaBnafar!$A:$G,3,FALSE),0)</f>
        <v>0</v>
      </c>
      <c r="P403">
        <f>IFERROR(VLOOKUP(A403,[3]soaBnafar!$A:$G,4,FALSE),0)</f>
        <v>0</v>
      </c>
      <c r="Q403">
        <f>IFERROR(VLOOKUP(A403,[3]soaBnafar!$A:$G,5,FALSE),0)</f>
        <v>0</v>
      </c>
      <c r="R403">
        <f>IFERROR(VLOOKUP(A403,[3]soaBnafar!$A:$G,6,FALSE),0)</f>
        <v>0</v>
      </c>
      <c r="S403">
        <f>IFERROR(VLOOKUP(A403,[3]soaBnafar!$A:$G,7,FALSE),0)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Não</v>
      </c>
      <c r="X403" t="str">
        <f t="shared" si="41"/>
        <v>Não</v>
      </c>
      <c r="Y403" t="str">
        <f t="shared" si="42"/>
        <v>Não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IFERROR(VLOOKUP(A404,[2]webService!$A:$I,4,FALSE),0)</f>
        <v>0</v>
      </c>
      <c r="I404">
        <f>IFERROR(VLOOKUP(A404,[2]webService!$A:$I,5,FALSE),0)</f>
        <v>0</v>
      </c>
      <c r="J404">
        <f>IFERROR(VLOOKUP(A404,[2]webService!$A:$I,6,FALSE),0)</f>
        <v>0</v>
      </c>
      <c r="K404">
        <f>IFERROR(VLOOKUP(A404,[2]webService!$A:$I,7,FALSE),0)</f>
        <v>0</v>
      </c>
      <c r="L404">
        <f>IFERROR(VLOOKUP(A404,[2]webService!$A:$I,8,FALSE),0)</f>
        <v>0</v>
      </c>
      <c r="M404">
        <f>IFERROR(VLOOKUP(A404,[2]webService!$A:$I,9,FALSE),0)</f>
        <v>0</v>
      </c>
      <c r="N404">
        <f>IFERROR(VLOOKUP(A404,[3]soaBnafar!$A:$G,2,FALSE),0)</f>
        <v>0</v>
      </c>
      <c r="O404">
        <f>IFERROR(VLOOKUP(A404,[3]soaBnafar!$A:$G,3,FALSE),0)</f>
        <v>0</v>
      </c>
      <c r="P404">
        <f>IFERROR(VLOOKUP(A404,[3]soaBnafar!$A:$G,4,FALSE),0)</f>
        <v>0</v>
      </c>
      <c r="Q404">
        <f>IFERROR(VLOOKUP(A404,[3]soaBnafar!$A:$G,5,FALSE),0)</f>
        <v>0</v>
      </c>
      <c r="R404">
        <f>IFERROR(VLOOKUP(A404,[3]soaBnafar!$A:$G,6,FALSE),0)</f>
        <v>0</v>
      </c>
      <c r="S404">
        <f>IFERROR(VLOOKUP(A404,[3]soaBnafar!$A:$G,7,FALSE),0)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IFERROR(VLOOKUP(A405,[2]webService!$A:$I,4,FALSE),0)</f>
        <v>0</v>
      </c>
      <c r="I405">
        <f>IFERROR(VLOOKUP(A405,[2]webService!$A:$I,5,FALSE),0)</f>
        <v>0</v>
      </c>
      <c r="J405">
        <f>IFERROR(VLOOKUP(A405,[2]webService!$A:$I,6,FALSE),0)</f>
        <v>0</v>
      </c>
      <c r="K405">
        <f>IFERROR(VLOOKUP(A405,[2]webService!$A:$I,7,FALSE),0)</f>
        <v>0</v>
      </c>
      <c r="L405">
        <f>IFERROR(VLOOKUP(A405,[2]webService!$A:$I,8,FALSE),0)</f>
        <v>0</v>
      </c>
      <c r="M405">
        <f>IFERROR(VLOOKUP(A405,[2]webService!$A:$I,9,FALSE),0)</f>
        <v>0</v>
      </c>
      <c r="N405">
        <f>IFERROR(VLOOKUP(A405,[3]soaBnafar!$A:$G,2,FALSE),0)</f>
        <v>0</v>
      </c>
      <c r="O405">
        <f>IFERROR(VLOOKUP(A405,[3]soaBnafar!$A:$G,3,FALSE),0)</f>
        <v>0</v>
      </c>
      <c r="P405">
        <f>IFERROR(VLOOKUP(A405,[3]soaBnafar!$A:$G,4,FALSE),0)</f>
        <v>0</v>
      </c>
      <c r="Q405">
        <f>IFERROR(VLOOKUP(A405,[3]soaBnafar!$A:$G,5,FALSE),0)</f>
        <v>0</v>
      </c>
      <c r="R405">
        <f>IFERROR(VLOOKUP(A405,[3]soaBnafar!$A:$G,6,FALSE),0)</f>
        <v>0</v>
      </c>
      <c r="S405">
        <f>IFERROR(VLOOKUP(A405,[3]soaBnafar!$A:$G,7,FALSE),0)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1147200</v>
      </c>
      <c r="D406">
        <f>IFERROR(VLOOKUP(A406,[1]Monitoramento_Base_somente_disp!$A:$J,7,FALSE),0)</f>
        <v>0</v>
      </c>
      <c r="E406">
        <f>IFERROR(VLOOKUP(A406,[1]Monitoramento_Base_somente_disp!$A:$J,8,FALSE),0)</f>
        <v>0</v>
      </c>
      <c r="F406">
        <f>IFERROR(VLOOKUP(A406,[1]Monitoramento_Base_somente_disp!$A:$J,9,FALSE),0)</f>
        <v>0</v>
      </c>
      <c r="G406">
        <f>IFERROR(VLOOKUP(A406,[1]Monitoramento_Base_somente_disp!$A:$J,10,FALSE),0)</f>
        <v>0</v>
      </c>
      <c r="H406">
        <f>IFERROR(VLOOKUP(A406,[2]webService!$A:$I,4,FALSE),0)</f>
        <v>0</v>
      </c>
      <c r="I406">
        <f>IFERROR(VLOOKUP(A406,[2]webService!$A:$I,5,FALSE),0)</f>
        <v>0</v>
      </c>
      <c r="J406">
        <f>IFERROR(VLOOKUP(A406,[2]webService!$A:$I,6,FALSE),0)</f>
        <v>0</v>
      </c>
      <c r="K406">
        <f>IFERROR(VLOOKUP(A406,[2]webService!$A:$I,7,FALSE),0)</f>
        <v>0</v>
      </c>
      <c r="L406">
        <f>IFERROR(VLOOKUP(A406,[2]webService!$A:$I,8,FALSE),0)</f>
        <v>0</v>
      </c>
      <c r="M406">
        <f>IFERROR(VLOOKUP(A406,[2]webService!$A:$I,9,FALSE),0)</f>
        <v>0</v>
      </c>
      <c r="N406">
        <f>IFERROR(VLOOKUP(A406,[3]soaBnafar!$A:$G,2,FALSE),0)</f>
        <v>0</v>
      </c>
      <c r="O406">
        <f>IFERROR(VLOOKUP(A406,[3]soaBnafar!$A:$G,3,FALSE),0)</f>
        <v>0</v>
      </c>
      <c r="P406">
        <f>IFERROR(VLOOKUP(A406,[3]soaBnafar!$A:$G,4,FALSE),0)</f>
        <v>0</v>
      </c>
      <c r="Q406">
        <f>IFERROR(VLOOKUP(A406,[3]soaBnafar!$A:$G,5,FALSE),0)</f>
        <v>0</v>
      </c>
      <c r="R406">
        <f>IFERROR(VLOOKUP(A406,[3]soaBnafar!$A:$G,6,FALSE),0)</f>
        <v>0</v>
      </c>
      <c r="S406">
        <f>IFERROR(VLOOKUP(A406,[3]soaBnafar!$A:$G,7,FALSE),0)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Não</v>
      </c>
      <c r="X406" t="str">
        <f t="shared" si="41"/>
        <v>Não</v>
      </c>
      <c r="Y406" t="str">
        <f t="shared" si="42"/>
        <v>Não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IFERROR(VLOOKUP(A407,[2]webService!$A:$I,4,FALSE),0)</f>
        <v>0</v>
      </c>
      <c r="I407">
        <f>IFERROR(VLOOKUP(A407,[2]webService!$A:$I,5,FALSE),0)</f>
        <v>0</v>
      </c>
      <c r="J407">
        <f>IFERROR(VLOOKUP(A407,[2]webService!$A:$I,6,FALSE),0)</f>
        <v>0</v>
      </c>
      <c r="K407">
        <f>IFERROR(VLOOKUP(A407,[2]webService!$A:$I,7,FALSE),0)</f>
        <v>0</v>
      </c>
      <c r="L407">
        <f>IFERROR(VLOOKUP(A407,[2]webService!$A:$I,8,FALSE),0)</f>
        <v>0</v>
      </c>
      <c r="M407">
        <f>IFERROR(VLOOKUP(A407,[2]webService!$A:$I,9,FALSE),0)</f>
        <v>0</v>
      </c>
      <c r="N407">
        <f>IFERROR(VLOOKUP(A407,[3]soaBnafar!$A:$G,2,FALSE),0)</f>
        <v>0</v>
      </c>
      <c r="O407">
        <f>IFERROR(VLOOKUP(A407,[3]soaBnafar!$A:$G,3,FALSE),0)</f>
        <v>0</v>
      </c>
      <c r="P407">
        <f>IFERROR(VLOOKUP(A407,[3]soaBnafar!$A:$G,4,FALSE),0)</f>
        <v>0</v>
      </c>
      <c r="Q407">
        <f>IFERROR(VLOOKUP(A407,[3]soaBnafar!$A:$G,5,FALSE),0)</f>
        <v>0</v>
      </c>
      <c r="R407">
        <f>IFERROR(VLOOKUP(A407,[3]soaBnafar!$A:$G,6,FALSE),0)</f>
        <v>0</v>
      </c>
      <c r="S407">
        <f>IFERROR(VLOOKUP(A407,[3]soaBnafar!$A:$G,7,FALSE),0)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190</v>
      </c>
      <c r="C408">
        <f>IFERROR(VLOOKUP(A408,[1]Monitoramento_Base_somente_disp!$A:$J,6,FALSE),0)</f>
        <v>754502</v>
      </c>
      <c r="D408">
        <f>IFERROR(VLOOKUP(A408,[1]Monitoramento_Base_somente_disp!$A:$J,7,FALSE),0)</f>
        <v>0</v>
      </c>
      <c r="E408">
        <f>IFERROR(VLOOKUP(A408,[1]Monitoramento_Base_somente_disp!$A:$J,8,FALSE),0)</f>
        <v>0</v>
      </c>
      <c r="F408">
        <f>IFERROR(VLOOKUP(A408,[1]Monitoramento_Base_somente_disp!$A:$J,9,FALSE),0)</f>
        <v>0</v>
      </c>
      <c r="G408">
        <f>IFERROR(VLOOKUP(A408,[1]Monitoramento_Base_somente_disp!$A:$J,10,FALSE),0)</f>
        <v>0</v>
      </c>
      <c r="H408">
        <f>IFERROR(VLOOKUP(A408,[2]webService!$A:$I,4,FALSE),0)</f>
        <v>0</v>
      </c>
      <c r="I408">
        <f>IFERROR(VLOOKUP(A408,[2]webService!$A:$I,5,FALSE),0)</f>
        <v>0</v>
      </c>
      <c r="J408">
        <f>IFERROR(VLOOKUP(A408,[2]webService!$A:$I,6,FALSE),0)</f>
        <v>0</v>
      </c>
      <c r="K408">
        <f>IFERROR(VLOOKUP(A408,[2]webService!$A:$I,7,FALSE),0)</f>
        <v>0</v>
      </c>
      <c r="L408">
        <f>IFERROR(VLOOKUP(A408,[2]webService!$A:$I,8,FALSE),0)</f>
        <v>0</v>
      </c>
      <c r="M408">
        <f>IFERROR(VLOOKUP(A408,[2]webService!$A:$I,9,FALSE),0)</f>
        <v>0</v>
      </c>
      <c r="N408">
        <f>IFERROR(VLOOKUP(A408,[3]soaBnafar!$A:$G,2,FALSE),0)</f>
        <v>0</v>
      </c>
      <c r="O408">
        <f>IFERROR(VLOOKUP(A408,[3]soaBnafar!$A:$G,3,FALSE),0)</f>
        <v>0</v>
      </c>
      <c r="P408">
        <f>IFERROR(VLOOKUP(A408,[3]soaBnafar!$A:$G,4,FALSE),0)</f>
        <v>0</v>
      </c>
      <c r="Q408">
        <f>IFERROR(VLOOKUP(A408,[3]soaBnafar!$A:$G,5,FALSE),0)</f>
        <v>0</v>
      </c>
      <c r="R408">
        <f>IFERROR(VLOOKUP(A408,[3]soaBnafar!$A:$G,6,FALSE),0)</f>
        <v>0</v>
      </c>
      <c r="S408">
        <f>IFERROR(VLOOKUP(A408,[3]soaBnafar!$A:$G,7,FALSE),0)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Não</v>
      </c>
      <c r="W408" t="str">
        <f t="shared" si="40"/>
        <v>Não</v>
      </c>
      <c r="X408" t="str">
        <f t="shared" si="41"/>
        <v>Não</v>
      </c>
      <c r="Y408" t="str">
        <f t="shared" si="42"/>
        <v>Não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IFERROR(VLOOKUP(A409,[2]webService!$A:$I,4,FALSE),0)</f>
        <v>0</v>
      </c>
      <c r="I409">
        <f>IFERROR(VLOOKUP(A409,[2]webService!$A:$I,5,FALSE),0)</f>
        <v>0</v>
      </c>
      <c r="J409">
        <f>IFERROR(VLOOKUP(A409,[2]webService!$A:$I,6,FALSE),0)</f>
        <v>0</v>
      </c>
      <c r="K409">
        <f>IFERROR(VLOOKUP(A409,[2]webService!$A:$I,7,FALSE),0)</f>
        <v>0</v>
      </c>
      <c r="L409">
        <f>IFERROR(VLOOKUP(A409,[2]webService!$A:$I,8,FALSE),0)</f>
        <v>0</v>
      </c>
      <c r="M409">
        <f>IFERROR(VLOOKUP(A409,[2]webService!$A:$I,9,FALSE),0)</f>
        <v>0</v>
      </c>
      <c r="N409">
        <f>IFERROR(VLOOKUP(A409,[3]soaBnafar!$A:$G,2,FALSE),0)</f>
        <v>0</v>
      </c>
      <c r="O409">
        <f>IFERROR(VLOOKUP(A409,[3]soaBnafar!$A:$G,3,FALSE),0)</f>
        <v>0</v>
      </c>
      <c r="P409">
        <f>IFERROR(VLOOKUP(A409,[3]soaBnafar!$A:$G,4,FALSE),0)</f>
        <v>0</v>
      </c>
      <c r="Q409">
        <f>IFERROR(VLOOKUP(A409,[3]soaBnafar!$A:$G,5,FALSE),0)</f>
        <v>0</v>
      </c>
      <c r="R409">
        <f>IFERROR(VLOOKUP(A409,[3]soaBnafar!$A:$G,6,FALSE),0)</f>
        <v>0</v>
      </c>
      <c r="S409">
        <f>IFERROR(VLOOKUP(A409,[3]soaBnafar!$A:$G,7,FALSE),0)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IFERROR(VLOOKUP(A410,[2]webService!$A:$I,4,FALSE),0)</f>
        <v>0</v>
      </c>
      <c r="I410">
        <f>IFERROR(VLOOKUP(A410,[2]webService!$A:$I,5,FALSE),0)</f>
        <v>0</v>
      </c>
      <c r="J410">
        <f>IFERROR(VLOOKUP(A410,[2]webService!$A:$I,6,FALSE),0)</f>
        <v>0</v>
      </c>
      <c r="K410">
        <f>IFERROR(VLOOKUP(A410,[2]webService!$A:$I,7,FALSE),0)</f>
        <v>0</v>
      </c>
      <c r="L410">
        <f>IFERROR(VLOOKUP(A410,[2]webService!$A:$I,8,FALSE),0)</f>
        <v>0</v>
      </c>
      <c r="M410">
        <f>IFERROR(VLOOKUP(A410,[2]webService!$A:$I,9,FALSE),0)</f>
        <v>0</v>
      </c>
      <c r="N410">
        <f>IFERROR(VLOOKUP(A410,[3]soaBnafar!$A:$G,2,FALSE),0)</f>
        <v>0</v>
      </c>
      <c r="O410">
        <f>IFERROR(VLOOKUP(A410,[3]soaBnafar!$A:$G,3,FALSE),0)</f>
        <v>0</v>
      </c>
      <c r="P410">
        <f>IFERROR(VLOOKUP(A410,[3]soaBnafar!$A:$G,4,FALSE),0)</f>
        <v>0</v>
      </c>
      <c r="Q410">
        <f>IFERROR(VLOOKUP(A410,[3]soaBnafar!$A:$G,5,FALSE),0)</f>
        <v>0</v>
      </c>
      <c r="R410">
        <f>IFERROR(VLOOKUP(A410,[3]soaBnafar!$A:$G,6,FALSE),0)</f>
        <v>0</v>
      </c>
      <c r="S410">
        <f>IFERROR(VLOOKUP(A410,[3]soaBnafar!$A:$G,7,FALSE),0)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2816808</v>
      </c>
      <c r="D411">
        <f>IFERROR(VLOOKUP(A411,[1]Monitoramento_Base_somente_disp!$A:$J,7,FALSE),0)</f>
        <v>0</v>
      </c>
      <c r="E411">
        <f>IFERROR(VLOOKUP(A411,[1]Monitoramento_Base_somente_disp!$A:$J,8,FALSE),0)</f>
        <v>0</v>
      </c>
      <c r="F411">
        <f>IFERROR(VLOOKUP(A411,[1]Monitoramento_Base_somente_disp!$A:$J,9,FALSE),0)</f>
        <v>0</v>
      </c>
      <c r="G411">
        <f>IFERROR(VLOOKUP(A411,[1]Monitoramento_Base_somente_disp!$A:$J,10,FALSE),0)</f>
        <v>0</v>
      </c>
      <c r="H411">
        <f>IFERROR(VLOOKUP(A411,[2]webService!$A:$I,4,FALSE),0)</f>
        <v>0</v>
      </c>
      <c r="I411">
        <f>IFERROR(VLOOKUP(A411,[2]webService!$A:$I,5,FALSE),0)</f>
        <v>0</v>
      </c>
      <c r="J411">
        <f>IFERROR(VLOOKUP(A411,[2]webService!$A:$I,6,FALSE),0)</f>
        <v>0</v>
      </c>
      <c r="K411">
        <f>IFERROR(VLOOKUP(A411,[2]webService!$A:$I,7,FALSE),0)</f>
        <v>0</v>
      </c>
      <c r="L411">
        <f>IFERROR(VLOOKUP(A411,[2]webService!$A:$I,8,FALSE),0)</f>
        <v>0</v>
      </c>
      <c r="M411">
        <f>IFERROR(VLOOKUP(A411,[2]webService!$A:$I,9,FALSE),0)</f>
        <v>0</v>
      </c>
      <c r="N411">
        <f>IFERROR(VLOOKUP(A411,[3]soaBnafar!$A:$G,2,FALSE),0)</f>
        <v>0</v>
      </c>
      <c r="O411">
        <f>IFERROR(VLOOKUP(A411,[3]soaBnafar!$A:$G,3,FALSE),0)</f>
        <v>0</v>
      </c>
      <c r="P411">
        <f>IFERROR(VLOOKUP(A411,[3]soaBnafar!$A:$G,4,FALSE),0)</f>
        <v>0</v>
      </c>
      <c r="Q411">
        <f>IFERROR(VLOOKUP(A411,[3]soaBnafar!$A:$G,5,FALSE),0)</f>
        <v>0</v>
      </c>
      <c r="R411">
        <f>IFERROR(VLOOKUP(A411,[3]soaBnafar!$A:$G,6,FALSE),0)</f>
        <v>0</v>
      </c>
      <c r="S411">
        <f>IFERROR(VLOOKUP(A411,[3]soaBnafar!$A:$G,7,FALSE),0)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Não</v>
      </c>
      <c r="X411" t="str">
        <f t="shared" si="41"/>
        <v>Não</v>
      </c>
      <c r="Y411" t="str">
        <f t="shared" si="42"/>
        <v>Não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IFERROR(VLOOKUP(A412,[2]webService!$A:$I,4,FALSE),0)</f>
        <v>0</v>
      </c>
      <c r="I412">
        <f>IFERROR(VLOOKUP(A412,[2]webService!$A:$I,5,FALSE),0)</f>
        <v>0</v>
      </c>
      <c r="J412">
        <f>IFERROR(VLOOKUP(A412,[2]webService!$A:$I,6,FALSE),0)</f>
        <v>0</v>
      </c>
      <c r="K412">
        <f>IFERROR(VLOOKUP(A412,[2]webService!$A:$I,7,FALSE),0)</f>
        <v>0</v>
      </c>
      <c r="L412">
        <f>IFERROR(VLOOKUP(A412,[2]webService!$A:$I,8,FALSE),0)</f>
        <v>0</v>
      </c>
      <c r="M412">
        <f>IFERROR(VLOOKUP(A412,[2]webService!$A:$I,9,FALSE),0)</f>
        <v>0</v>
      </c>
      <c r="N412">
        <f>IFERROR(VLOOKUP(A412,[3]soaBnafar!$A:$G,2,FALSE),0)</f>
        <v>0</v>
      </c>
      <c r="O412">
        <f>IFERROR(VLOOKUP(A412,[3]soaBnafar!$A:$G,3,FALSE),0)</f>
        <v>0</v>
      </c>
      <c r="P412">
        <f>IFERROR(VLOOKUP(A412,[3]soaBnafar!$A:$G,4,FALSE),0)</f>
        <v>0</v>
      </c>
      <c r="Q412">
        <f>IFERROR(VLOOKUP(A412,[3]soaBnafar!$A:$G,5,FALSE),0)</f>
        <v>0</v>
      </c>
      <c r="R412">
        <f>IFERROR(VLOOKUP(A412,[3]soaBnafar!$A:$G,6,FALSE),0)</f>
        <v>0</v>
      </c>
      <c r="S412">
        <f>IFERROR(VLOOKUP(A412,[3]soaBnafar!$A:$G,7,FALSE),0)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548904</v>
      </c>
      <c r="D413">
        <f>IFERROR(VLOOKUP(A413,[1]Monitoramento_Base_somente_disp!$A:$J,7,FALSE),0)</f>
        <v>0</v>
      </c>
      <c r="E413">
        <f>IFERROR(VLOOKUP(A413,[1]Monitoramento_Base_somente_disp!$A:$J,8,FALSE),0)</f>
        <v>0</v>
      </c>
      <c r="F413">
        <f>IFERROR(VLOOKUP(A413,[1]Monitoramento_Base_somente_disp!$A:$J,9,FALSE),0)</f>
        <v>0</v>
      </c>
      <c r="G413">
        <f>IFERROR(VLOOKUP(A413,[1]Monitoramento_Base_somente_disp!$A:$J,10,FALSE),0)</f>
        <v>0</v>
      </c>
      <c r="H413">
        <f>IFERROR(VLOOKUP(A413,[2]webService!$A:$I,4,FALSE),0)</f>
        <v>0</v>
      </c>
      <c r="I413">
        <f>IFERROR(VLOOKUP(A413,[2]webService!$A:$I,5,FALSE),0)</f>
        <v>0</v>
      </c>
      <c r="J413">
        <f>IFERROR(VLOOKUP(A413,[2]webService!$A:$I,6,FALSE),0)</f>
        <v>0</v>
      </c>
      <c r="K413">
        <f>IFERROR(VLOOKUP(A413,[2]webService!$A:$I,7,FALSE),0)</f>
        <v>0</v>
      </c>
      <c r="L413">
        <f>IFERROR(VLOOKUP(A413,[2]webService!$A:$I,8,FALSE),0)</f>
        <v>0</v>
      </c>
      <c r="M413">
        <f>IFERROR(VLOOKUP(A413,[2]webService!$A:$I,9,FALSE),0)</f>
        <v>0</v>
      </c>
      <c r="N413">
        <f>IFERROR(VLOOKUP(A413,[3]soaBnafar!$A:$G,2,FALSE),0)</f>
        <v>0</v>
      </c>
      <c r="O413">
        <f>IFERROR(VLOOKUP(A413,[3]soaBnafar!$A:$G,3,FALSE),0)</f>
        <v>0</v>
      </c>
      <c r="P413">
        <f>IFERROR(VLOOKUP(A413,[3]soaBnafar!$A:$G,4,FALSE),0)</f>
        <v>0</v>
      </c>
      <c r="Q413">
        <f>IFERROR(VLOOKUP(A413,[3]soaBnafar!$A:$G,5,FALSE),0)</f>
        <v>0</v>
      </c>
      <c r="R413">
        <f>IFERROR(VLOOKUP(A413,[3]soaBnafar!$A:$G,6,FALSE),0)</f>
        <v>0</v>
      </c>
      <c r="S413">
        <f>IFERROR(VLOOKUP(A413,[3]soaBnafar!$A:$G,7,FALSE),0)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Não</v>
      </c>
      <c r="X413" t="str">
        <f t="shared" si="41"/>
        <v>Não</v>
      </c>
      <c r="Y413" t="str">
        <f t="shared" si="42"/>
        <v>Não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12648216</v>
      </c>
      <c r="D414">
        <f>IFERROR(VLOOKUP(A414,[1]Monitoramento_Base_somente_disp!$A:$J,7,FALSE),0)</f>
        <v>0</v>
      </c>
      <c r="E414">
        <f>IFERROR(VLOOKUP(A414,[1]Monitoramento_Base_somente_disp!$A:$J,8,FALSE),0)</f>
        <v>0</v>
      </c>
      <c r="F414">
        <f>IFERROR(VLOOKUP(A414,[1]Monitoramento_Base_somente_disp!$A:$J,9,FALSE),0)</f>
        <v>0</v>
      </c>
      <c r="G414">
        <f>IFERROR(VLOOKUP(A414,[1]Monitoramento_Base_somente_disp!$A:$J,10,FALSE),0)</f>
        <v>0</v>
      </c>
      <c r="H414">
        <f>IFERROR(VLOOKUP(A414,[2]webService!$A:$I,4,FALSE),0)</f>
        <v>0</v>
      </c>
      <c r="I414">
        <f>IFERROR(VLOOKUP(A414,[2]webService!$A:$I,5,FALSE),0)</f>
        <v>0</v>
      </c>
      <c r="J414">
        <f>IFERROR(VLOOKUP(A414,[2]webService!$A:$I,6,FALSE),0)</f>
        <v>0</v>
      </c>
      <c r="K414">
        <f>IFERROR(VLOOKUP(A414,[2]webService!$A:$I,7,FALSE),0)</f>
        <v>0</v>
      </c>
      <c r="L414">
        <f>IFERROR(VLOOKUP(A414,[2]webService!$A:$I,8,FALSE),0)</f>
        <v>0</v>
      </c>
      <c r="M414">
        <f>IFERROR(VLOOKUP(A414,[2]webService!$A:$I,9,FALSE),0)</f>
        <v>0</v>
      </c>
      <c r="N414">
        <f>IFERROR(VLOOKUP(A414,[3]soaBnafar!$A:$G,2,FALSE),0)</f>
        <v>0</v>
      </c>
      <c r="O414">
        <f>IFERROR(VLOOKUP(A414,[3]soaBnafar!$A:$G,3,FALSE),0)</f>
        <v>0</v>
      </c>
      <c r="P414">
        <f>IFERROR(VLOOKUP(A414,[3]soaBnafar!$A:$G,4,FALSE),0)</f>
        <v>0</v>
      </c>
      <c r="Q414">
        <f>IFERROR(VLOOKUP(A414,[3]soaBnafar!$A:$G,5,FALSE),0)</f>
        <v>0</v>
      </c>
      <c r="R414">
        <f>IFERROR(VLOOKUP(A414,[3]soaBnafar!$A:$G,6,FALSE),0)</f>
        <v>0</v>
      </c>
      <c r="S414">
        <f>IFERROR(VLOOKUP(A414,[3]soaBnafar!$A:$G,7,FALSE),0)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Não</v>
      </c>
      <c r="X414" t="str">
        <f t="shared" si="41"/>
        <v>Não</v>
      </c>
      <c r="Y414" t="str">
        <f t="shared" si="42"/>
        <v>Não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IFERROR(VLOOKUP(A415,[2]webService!$A:$I,4,FALSE),0)</f>
        <v>0</v>
      </c>
      <c r="I415">
        <f>IFERROR(VLOOKUP(A415,[2]webService!$A:$I,5,FALSE),0)</f>
        <v>0</v>
      </c>
      <c r="J415">
        <f>IFERROR(VLOOKUP(A415,[2]webService!$A:$I,6,FALSE),0)</f>
        <v>0</v>
      </c>
      <c r="K415">
        <f>IFERROR(VLOOKUP(A415,[2]webService!$A:$I,7,FALSE),0)</f>
        <v>0</v>
      </c>
      <c r="L415">
        <f>IFERROR(VLOOKUP(A415,[2]webService!$A:$I,8,FALSE),0)</f>
        <v>0</v>
      </c>
      <c r="M415">
        <f>IFERROR(VLOOKUP(A415,[2]webService!$A:$I,9,FALSE),0)</f>
        <v>0</v>
      </c>
      <c r="N415">
        <f>IFERROR(VLOOKUP(A415,[3]soaBnafar!$A:$G,2,FALSE),0)</f>
        <v>0</v>
      </c>
      <c r="O415">
        <f>IFERROR(VLOOKUP(A415,[3]soaBnafar!$A:$G,3,FALSE),0)</f>
        <v>0</v>
      </c>
      <c r="P415">
        <f>IFERROR(VLOOKUP(A415,[3]soaBnafar!$A:$G,4,FALSE),0)</f>
        <v>0</v>
      </c>
      <c r="Q415">
        <f>IFERROR(VLOOKUP(A415,[3]soaBnafar!$A:$G,5,FALSE),0)</f>
        <v>0</v>
      </c>
      <c r="R415">
        <f>IFERROR(VLOOKUP(A415,[3]soaBnafar!$A:$G,6,FALSE),0)</f>
        <v>0</v>
      </c>
      <c r="S415">
        <f>IFERROR(VLOOKUP(A415,[3]soaBnafar!$A:$G,7,FALSE),0)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893640</v>
      </c>
      <c r="D416">
        <f>IFERROR(VLOOKUP(A416,[1]Monitoramento_Base_somente_disp!$A:$J,7,FALSE),0)</f>
        <v>0</v>
      </c>
      <c r="E416">
        <f>IFERROR(VLOOKUP(A416,[1]Monitoramento_Base_somente_disp!$A:$J,8,FALSE),0)</f>
        <v>0</v>
      </c>
      <c r="F416">
        <f>IFERROR(VLOOKUP(A416,[1]Monitoramento_Base_somente_disp!$A:$J,9,FALSE),0)</f>
        <v>0</v>
      </c>
      <c r="G416">
        <f>IFERROR(VLOOKUP(A416,[1]Monitoramento_Base_somente_disp!$A:$J,10,FALSE),0)</f>
        <v>0</v>
      </c>
      <c r="H416">
        <f>IFERROR(VLOOKUP(A416,[2]webService!$A:$I,4,FALSE),0)</f>
        <v>0</v>
      </c>
      <c r="I416">
        <f>IFERROR(VLOOKUP(A416,[2]webService!$A:$I,5,FALSE),0)</f>
        <v>0</v>
      </c>
      <c r="J416">
        <f>IFERROR(VLOOKUP(A416,[2]webService!$A:$I,6,FALSE),0)</f>
        <v>0</v>
      </c>
      <c r="K416">
        <f>IFERROR(VLOOKUP(A416,[2]webService!$A:$I,7,FALSE),0)</f>
        <v>0</v>
      </c>
      <c r="L416">
        <f>IFERROR(VLOOKUP(A416,[2]webService!$A:$I,8,FALSE),0)</f>
        <v>0</v>
      </c>
      <c r="M416">
        <f>IFERROR(VLOOKUP(A416,[2]webService!$A:$I,9,FALSE),0)</f>
        <v>0</v>
      </c>
      <c r="N416">
        <f>IFERROR(VLOOKUP(A416,[3]soaBnafar!$A:$G,2,FALSE),0)</f>
        <v>0</v>
      </c>
      <c r="O416">
        <f>IFERROR(VLOOKUP(A416,[3]soaBnafar!$A:$G,3,FALSE),0)</f>
        <v>0</v>
      </c>
      <c r="P416">
        <f>IFERROR(VLOOKUP(A416,[3]soaBnafar!$A:$G,4,FALSE),0)</f>
        <v>0</v>
      </c>
      <c r="Q416">
        <f>IFERROR(VLOOKUP(A416,[3]soaBnafar!$A:$G,5,FALSE),0)</f>
        <v>0</v>
      </c>
      <c r="R416">
        <f>IFERROR(VLOOKUP(A416,[3]soaBnafar!$A:$G,6,FALSE),0)</f>
        <v>0</v>
      </c>
      <c r="S416">
        <f>IFERROR(VLOOKUP(A416,[3]soaBnafar!$A:$G,7,FALSE),0)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Não</v>
      </c>
      <c r="X416" t="str">
        <f t="shared" si="41"/>
        <v>Não</v>
      </c>
      <c r="Y416" t="str">
        <f t="shared" si="42"/>
        <v>Não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IFERROR(VLOOKUP(A417,[2]webService!$A:$I,4,FALSE),0)</f>
        <v>0</v>
      </c>
      <c r="I417">
        <f>IFERROR(VLOOKUP(A417,[2]webService!$A:$I,5,FALSE),0)</f>
        <v>0</v>
      </c>
      <c r="J417">
        <f>IFERROR(VLOOKUP(A417,[2]webService!$A:$I,6,FALSE),0)</f>
        <v>0</v>
      </c>
      <c r="K417">
        <f>IFERROR(VLOOKUP(A417,[2]webService!$A:$I,7,FALSE),0)</f>
        <v>0</v>
      </c>
      <c r="L417">
        <f>IFERROR(VLOOKUP(A417,[2]webService!$A:$I,8,FALSE),0)</f>
        <v>0</v>
      </c>
      <c r="M417">
        <f>IFERROR(VLOOKUP(A417,[2]webService!$A:$I,9,FALSE),0)</f>
        <v>0</v>
      </c>
      <c r="N417">
        <f>IFERROR(VLOOKUP(A417,[3]soaBnafar!$A:$G,2,FALSE),0)</f>
        <v>0</v>
      </c>
      <c r="O417">
        <f>IFERROR(VLOOKUP(A417,[3]soaBnafar!$A:$G,3,FALSE),0)</f>
        <v>0</v>
      </c>
      <c r="P417">
        <f>IFERROR(VLOOKUP(A417,[3]soaBnafar!$A:$G,4,FALSE),0)</f>
        <v>0</v>
      </c>
      <c r="Q417">
        <f>IFERROR(VLOOKUP(A417,[3]soaBnafar!$A:$G,5,FALSE),0)</f>
        <v>0</v>
      </c>
      <c r="R417">
        <f>IFERROR(VLOOKUP(A417,[3]soaBnafar!$A:$G,6,FALSE),0)</f>
        <v>0</v>
      </c>
      <c r="S417">
        <f>IFERROR(VLOOKUP(A417,[3]soaBnafar!$A:$G,7,FALSE),0)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421752</v>
      </c>
      <c r="D418">
        <f>IFERROR(VLOOKUP(A418,[1]Monitoramento_Base_somente_disp!$A:$J,7,FALSE),0)</f>
        <v>0</v>
      </c>
      <c r="E418">
        <f>IFERROR(VLOOKUP(A418,[1]Monitoramento_Base_somente_disp!$A:$J,8,FALSE),0)</f>
        <v>0</v>
      </c>
      <c r="F418">
        <f>IFERROR(VLOOKUP(A418,[1]Monitoramento_Base_somente_disp!$A:$J,9,FALSE),0)</f>
        <v>0</v>
      </c>
      <c r="G418">
        <f>IFERROR(VLOOKUP(A418,[1]Monitoramento_Base_somente_disp!$A:$J,10,FALSE),0)</f>
        <v>0</v>
      </c>
      <c r="H418">
        <f>IFERROR(VLOOKUP(A418,[2]webService!$A:$I,4,FALSE),0)</f>
        <v>0</v>
      </c>
      <c r="I418">
        <f>IFERROR(VLOOKUP(A418,[2]webService!$A:$I,5,FALSE),0)</f>
        <v>0</v>
      </c>
      <c r="J418">
        <f>IFERROR(VLOOKUP(A418,[2]webService!$A:$I,6,FALSE),0)</f>
        <v>0</v>
      </c>
      <c r="K418">
        <f>IFERROR(VLOOKUP(A418,[2]webService!$A:$I,7,FALSE),0)</f>
        <v>0</v>
      </c>
      <c r="L418">
        <f>IFERROR(VLOOKUP(A418,[2]webService!$A:$I,8,FALSE),0)</f>
        <v>0</v>
      </c>
      <c r="M418">
        <f>IFERROR(VLOOKUP(A418,[2]webService!$A:$I,9,FALSE),0)</f>
        <v>0</v>
      </c>
      <c r="N418">
        <f>IFERROR(VLOOKUP(A418,[3]soaBnafar!$A:$G,2,FALSE),0)</f>
        <v>0</v>
      </c>
      <c r="O418">
        <f>IFERROR(VLOOKUP(A418,[3]soaBnafar!$A:$G,3,FALSE),0)</f>
        <v>0</v>
      </c>
      <c r="P418">
        <f>IFERROR(VLOOKUP(A418,[3]soaBnafar!$A:$G,4,FALSE),0)</f>
        <v>0</v>
      </c>
      <c r="Q418">
        <f>IFERROR(VLOOKUP(A418,[3]soaBnafar!$A:$G,5,FALSE),0)</f>
        <v>0</v>
      </c>
      <c r="R418">
        <f>IFERROR(VLOOKUP(A418,[3]soaBnafar!$A:$G,6,FALSE),0)</f>
        <v>0</v>
      </c>
      <c r="S418">
        <f>IFERROR(VLOOKUP(A418,[3]soaBnafar!$A:$G,7,FALSE),0)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Não</v>
      </c>
      <c r="X418" t="str">
        <f t="shared" si="41"/>
        <v>Não</v>
      </c>
      <c r="Y418" t="str">
        <f t="shared" si="42"/>
        <v>Não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IFERROR(VLOOKUP(A419,[2]webService!$A:$I,4,FALSE),0)</f>
        <v>0</v>
      </c>
      <c r="I419">
        <f>IFERROR(VLOOKUP(A419,[2]webService!$A:$I,5,FALSE),0)</f>
        <v>0</v>
      </c>
      <c r="J419">
        <f>IFERROR(VLOOKUP(A419,[2]webService!$A:$I,6,FALSE),0)</f>
        <v>0</v>
      </c>
      <c r="K419">
        <f>IFERROR(VLOOKUP(A419,[2]webService!$A:$I,7,FALSE),0)</f>
        <v>0</v>
      </c>
      <c r="L419">
        <f>IFERROR(VLOOKUP(A419,[2]webService!$A:$I,8,FALSE),0)</f>
        <v>0</v>
      </c>
      <c r="M419">
        <f>IFERROR(VLOOKUP(A419,[2]webService!$A:$I,9,FALSE),0)</f>
        <v>0</v>
      </c>
      <c r="N419">
        <f>IFERROR(VLOOKUP(A419,[3]soaBnafar!$A:$G,2,FALSE),0)</f>
        <v>0</v>
      </c>
      <c r="O419">
        <f>IFERROR(VLOOKUP(A419,[3]soaBnafar!$A:$G,3,FALSE),0)</f>
        <v>0</v>
      </c>
      <c r="P419">
        <f>IFERROR(VLOOKUP(A419,[3]soaBnafar!$A:$G,4,FALSE),0)</f>
        <v>0</v>
      </c>
      <c r="Q419">
        <f>IFERROR(VLOOKUP(A419,[3]soaBnafar!$A:$G,5,FALSE),0)</f>
        <v>0</v>
      </c>
      <c r="R419">
        <f>IFERROR(VLOOKUP(A419,[3]soaBnafar!$A:$G,6,FALSE),0)</f>
        <v>0</v>
      </c>
      <c r="S419">
        <f>IFERROR(VLOOKUP(A419,[3]soaBnafar!$A:$G,7,FALSE),0)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IFERROR(VLOOKUP(A420,[2]webService!$A:$I,4,FALSE),0)</f>
        <v>0</v>
      </c>
      <c r="I420">
        <f>IFERROR(VLOOKUP(A420,[2]webService!$A:$I,5,FALSE),0)</f>
        <v>0</v>
      </c>
      <c r="J420">
        <f>IFERROR(VLOOKUP(A420,[2]webService!$A:$I,6,FALSE),0)</f>
        <v>0</v>
      </c>
      <c r="K420">
        <f>IFERROR(VLOOKUP(A420,[2]webService!$A:$I,7,FALSE),0)</f>
        <v>0</v>
      </c>
      <c r="L420">
        <f>IFERROR(VLOOKUP(A420,[2]webService!$A:$I,8,FALSE),0)</f>
        <v>0</v>
      </c>
      <c r="M420">
        <f>IFERROR(VLOOKUP(A420,[2]webService!$A:$I,9,FALSE),0)</f>
        <v>0</v>
      </c>
      <c r="N420">
        <f>IFERROR(VLOOKUP(A420,[3]soaBnafar!$A:$G,2,FALSE),0)</f>
        <v>0</v>
      </c>
      <c r="O420">
        <f>IFERROR(VLOOKUP(A420,[3]soaBnafar!$A:$G,3,FALSE),0)</f>
        <v>0</v>
      </c>
      <c r="P420">
        <f>IFERROR(VLOOKUP(A420,[3]soaBnafar!$A:$G,4,FALSE),0)</f>
        <v>0</v>
      </c>
      <c r="Q420">
        <f>IFERROR(VLOOKUP(A420,[3]soaBnafar!$A:$G,5,FALSE),0)</f>
        <v>0</v>
      </c>
      <c r="R420">
        <f>IFERROR(VLOOKUP(A420,[3]soaBnafar!$A:$G,6,FALSE),0)</f>
        <v>0</v>
      </c>
      <c r="S420">
        <f>IFERROR(VLOOKUP(A420,[3]soaBnafar!$A:$G,7,FALSE),0)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661488</v>
      </c>
      <c r="D421">
        <f>IFERROR(VLOOKUP(A421,[1]Monitoramento_Base_somente_disp!$A:$J,7,FALSE),0)</f>
        <v>0</v>
      </c>
      <c r="E421">
        <f>IFERROR(VLOOKUP(A421,[1]Monitoramento_Base_somente_disp!$A:$J,8,FALSE),0)</f>
        <v>0</v>
      </c>
      <c r="F421">
        <f>IFERROR(VLOOKUP(A421,[1]Monitoramento_Base_somente_disp!$A:$J,9,FALSE),0)</f>
        <v>0</v>
      </c>
      <c r="G421">
        <f>IFERROR(VLOOKUP(A421,[1]Monitoramento_Base_somente_disp!$A:$J,10,FALSE),0)</f>
        <v>0</v>
      </c>
      <c r="H421">
        <f>IFERROR(VLOOKUP(A421,[2]webService!$A:$I,4,FALSE),0)</f>
        <v>0</v>
      </c>
      <c r="I421">
        <f>IFERROR(VLOOKUP(A421,[2]webService!$A:$I,5,FALSE),0)</f>
        <v>0</v>
      </c>
      <c r="J421">
        <f>IFERROR(VLOOKUP(A421,[2]webService!$A:$I,6,FALSE),0)</f>
        <v>0</v>
      </c>
      <c r="K421">
        <f>IFERROR(VLOOKUP(A421,[2]webService!$A:$I,7,FALSE),0)</f>
        <v>0</v>
      </c>
      <c r="L421">
        <f>IFERROR(VLOOKUP(A421,[2]webService!$A:$I,8,FALSE),0)</f>
        <v>0</v>
      </c>
      <c r="M421">
        <f>IFERROR(VLOOKUP(A421,[2]webService!$A:$I,9,FALSE),0)</f>
        <v>0</v>
      </c>
      <c r="N421">
        <f>IFERROR(VLOOKUP(A421,[3]soaBnafar!$A:$G,2,FALSE),0)</f>
        <v>0</v>
      </c>
      <c r="O421">
        <f>IFERROR(VLOOKUP(A421,[3]soaBnafar!$A:$G,3,FALSE),0)</f>
        <v>0</v>
      </c>
      <c r="P421">
        <f>IFERROR(VLOOKUP(A421,[3]soaBnafar!$A:$G,4,FALSE),0)</f>
        <v>0</v>
      </c>
      <c r="Q421">
        <f>IFERROR(VLOOKUP(A421,[3]soaBnafar!$A:$G,5,FALSE),0)</f>
        <v>0</v>
      </c>
      <c r="R421">
        <f>IFERROR(VLOOKUP(A421,[3]soaBnafar!$A:$G,6,FALSE),0)</f>
        <v>0</v>
      </c>
      <c r="S421">
        <f>IFERROR(VLOOKUP(A421,[3]soaBnafar!$A:$G,7,FALSE),0)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Não</v>
      </c>
      <c r="X421" t="str">
        <f t="shared" si="41"/>
        <v>Não</v>
      </c>
      <c r="Y421" t="str">
        <f t="shared" si="42"/>
        <v>Não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IFERROR(VLOOKUP(A422,[2]webService!$A:$I,4,FALSE),0)</f>
        <v>0</v>
      </c>
      <c r="I422">
        <f>IFERROR(VLOOKUP(A422,[2]webService!$A:$I,5,FALSE),0)</f>
        <v>0</v>
      </c>
      <c r="J422">
        <f>IFERROR(VLOOKUP(A422,[2]webService!$A:$I,6,FALSE),0)</f>
        <v>0</v>
      </c>
      <c r="K422">
        <f>IFERROR(VLOOKUP(A422,[2]webService!$A:$I,7,FALSE),0)</f>
        <v>0</v>
      </c>
      <c r="L422">
        <f>IFERROR(VLOOKUP(A422,[2]webService!$A:$I,8,FALSE),0)</f>
        <v>0</v>
      </c>
      <c r="M422">
        <f>IFERROR(VLOOKUP(A422,[2]webService!$A:$I,9,FALSE),0)</f>
        <v>0</v>
      </c>
      <c r="N422">
        <f>IFERROR(VLOOKUP(A422,[3]soaBnafar!$A:$G,2,FALSE),0)</f>
        <v>0</v>
      </c>
      <c r="O422">
        <f>IFERROR(VLOOKUP(A422,[3]soaBnafar!$A:$G,3,FALSE),0)</f>
        <v>0</v>
      </c>
      <c r="P422">
        <f>IFERROR(VLOOKUP(A422,[3]soaBnafar!$A:$G,4,FALSE),0)</f>
        <v>0</v>
      </c>
      <c r="Q422">
        <f>IFERROR(VLOOKUP(A422,[3]soaBnafar!$A:$G,5,FALSE),0)</f>
        <v>0</v>
      </c>
      <c r="R422">
        <f>IFERROR(VLOOKUP(A422,[3]soaBnafar!$A:$G,6,FALSE),0)</f>
        <v>0</v>
      </c>
      <c r="S422">
        <f>IFERROR(VLOOKUP(A422,[3]soaBnafar!$A:$G,7,FALSE),0)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8476</v>
      </c>
      <c r="C423">
        <f>IFERROR(VLOOKUP(A423,[1]Monitoramento_Base_somente_disp!$A:$J,6,FALSE),0)</f>
        <v>13668550</v>
      </c>
      <c r="D423">
        <f>IFERROR(VLOOKUP(A423,[1]Monitoramento_Base_somente_disp!$A:$J,7,FALSE),0)</f>
        <v>0</v>
      </c>
      <c r="E423">
        <f>IFERROR(VLOOKUP(A423,[1]Monitoramento_Base_somente_disp!$A:$J,8,FALSE),0)</f>
        <v>0</v>
      </c>
      <c r="F423">
        <f>IFERROR(VLOOKUP(A423,[1]Monitoramento_Base_somente_disp!$A:$J,9,FALSE),0)</f>
        <v>0</v>
      </c>
      <c r="G423">
        <f>IFERROR(VLOOKUP(A423,[1]Monitoramento_Base_somente_disp!$A:$J,10,FALSE),0)</f>
        <v>0</v>
      </c>
      <c r="H423">
        <f>IFERROR(VLOOKUP(A423,[2]webService!$A:$I,4,FALSE),0)</f>
        <v>0</v>
      </c>
      <c r="I423">
        <f>IFERROR(VLOOKUP(A423,[2]webService!$A:$I,5,FALSE),0)</f>
        <v>0</v>
      </c>
      <c r="J423">
        <f>IFERROR(VLOOKUP(A423,[2]webService!$A:$I,6,FALSE),0)</f>
        <v>0</v>
      </c>
      <c r="K423">
        <f>IFERROR(VLOOKUP(A423,[2]webService!$A:$I,7,FALSE),0)</f>
        <v>0</v>
      </c>
      <c r="L423">
        <f>IFERROR(VLOOKUP(A423,[2]webService!$A:$I,8,FALSE),0)</f>
        <v>0</v>
      </c>
      <c r="M423">
        <f>IFERROR(VLOOKUP(A423,[2]webService!$A:$I,9,FALSE),0)</f>
        <v>0</v>
      </c>
      <c r="N423">
        <f>IFERROR(VLOOKUP(A423,[3]soaBnafar!$A:$G,2,FALSE),0)</f>
        <v>0</v>
      </c>
      <c r="O423">
        <f>IFERROR(VLOOKUP(A423,[3]soaBnafar!$A:$G,3,FALSE),0)</f>
        <v>0</v>
      </c>
      <c r="P423">
        <f>IFERROR(VLOOKUP(A423,[3]soaBnafar!$A:$G,4,FALSE),0)</f>
        <v>0</v>
      </c>
      <c r="Q423">
        <f>IFERROR(VLOOKUP(A423,[3]soaBnafar!$A:$G,5,FALSE),0)</f>
        <v>0</v>
      </c>
      <c r="R423">
        <f>IFERROR(VLOOKUP(A423,[3]soaBnafar!$A:$G,6,FALSE),0)</f>
        <v>0</v>
      </c>
      <c r="S423">
        <f>IFERROR(VLOOKUP(A423,[3]soaBnafar!$A:$G,7,FALSE),0)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Não</v>
      </c>
      <c r="W423" t="str">
        <f t="shared" si="40"/>
        <v>Não</v>
      </c>
      <c r="X423" t="str">
        <f t="shared" si="41"/>
        <v>Não</v>
      </c>
      <c r="Y423" t="str">
        <f t="shared" si="42"/>
        <v>Não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IFERROR(VLOOKUP(A424,[2]webService!$A:$I,4,FALSE),0)</f>
        <v>0</v>
      </c>
      <c r="I424">
        <f>IFERROR(VLOOKUP(A424,[2]webService!$A:$I,5,FALSE),0)</f>
        <v>0</v>
      </c>
      <c r="J424">
        <f>IFERROR(VLOOKUP(A424,[2]webService!$A:$I,6,FALSE),0)</f>
        <v>0</v>
      </c>
      <c r="K424">
        <f>IFERROR(VLOOKUP(A424,[2]webService!$A:$I,7,FALSE),0)</f>
        <v>0</v>
      </c>
      <c r="L424">
        <f>IFERROR(VLOOKUP(A424,[2]webService!$A:$I,8,FALSE),0)</f>
        <v>0</v>
      </c>
      <c r="M424">
        <f>IFERROR(VLOOKUP(A424,[2]webService!$A:$I,9,FALSE),0)</f>
        <v>0</v>
      </c>
      <c r="N424">
        <f>IFERROR(VLOOKUP(A424,[3]soaBnafar!$A:$G,2,FALSE),0)</f>
        <v>0</v>
      </c>
      <c r="O424">
        <f>IFERROR(VLOOKUP(A424,[3]soaBnafar!$A:$G,3,FALSE),0)</f>
        <v>0</v>
      </c>
      <c r="P424">
        <f>IFERROR(VLOOKUP(A424,[3]soaBnafar!$A:$G,4,FALSE),0)</f>
        <v>0</v>
      </c>
      <c r="Q424">
        <f>IFERROR(VLOOKUP(A424,[3]soaBnafar!$A:$G,5,FALSE),0)</f>
        <v>0</v>
      </c>
      <c r="R424">
        <f>IFERROR(VLOOKUP(A424,[3]soaBnafar!$A:$G,6,FALSE),0)</f>
        <v>0</v>
      </c>
      <c r="S424">
        <f>IFERROR(VLOOKUP(A424,[3]soaBnafar!$A:$G,7,FALSE),0)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3051</v>
      </c>
      <c r="C425">
        <f>IFERROR(VLOOKUP(A425,[1]Monitoramento_Base_somente_disp!$A:$J,6,FALSE),0)</f>
        <v>7458757</v>
      </c>
      <c r="D425">
        <f>IFERROR(VLOOKUP(A425,[1]Monitoramento_Base_somente_disp!$A:$J,7,FALSE),0)</f>
        <v>0</v>
      </c>
      <c r="E425">
        <f>IFERROR(VLOOKUP(A425,[1]Monitoramento_Base_somente_disp!$A:$J,8,FALSE),0)</f>
        <v>0</v>
      </c>
      <c r="F425">
        <f>IFERROR(VLOOKUP(A425,[1]Monitoramento_Base_somente_disp!$A:$J,9,FALSE),0)</f>
        <v>0</v>
      </c>
      <c r="G425">
        <f>IFERROR(VLOOKUP(A425,[1]Monitoramento_Base_somente_disp!$A:$J,10,FALSE),0)</f>
        <v>0</v>
      </c>
      <c r="H425">
        <f>IFERROR(VLOOKUP(A425,[2]webService!$A:$I,4,FALSE),0)</f>
        <v>0</v>
      </c>
      <c r="I425">
        <f>IFERROR(VLOOKUP(A425,[2]webService!$A:$I,5,FALSE),0)</f>
        <v>0</v>
      </c>
      <c r="J425">
        <f>IFERROR(VLOOKUP(A425,[2]webService!$A:$I,6,FALSE),0)</f>
        <v>0</v>
      </c>
      <c r="K425">
        <f>IFERROR(VLOOKUP(A425,[2]webService!$A:$I,7,FALSE),0)</f>
        <v>0</v>
      </c>
      <c r="L425">
        <f>IFERROR(VLOOKUP(A425,[2]webService!$A:$I,8,FALSE),0)</f>
        <v>0</v>
      </c>
      <c r="M425">
        <f>IFERROR(VLOOKUP(A425,[2]webService!$A:$I,9,FALSE),0)</f>
        <v>0</v>
      </c>
      <c r="N425">
        <f>IFERROR(VLOOKUP(A425,[3]soaBnafar!$A:$G,2,FALSE),0)</f>
        <v>0</v>
      </c>
      <c r="O425">
        <f>IFERROR(VLOOKUP(A425,[3]soaBnafar!$A:$G,3,FALSE),0)</f>
        <v>0</v>
      </c>
      <c r="P425">
        <f>IFERROR(VLOOKUP(A425,[3]soaBnafar!$A:$G,4,FALSE),0)</f>
        <v>0</v>
      </c>
      <c r="Q425">
        <f>IFERROR(VLOOKUP(A425,[3]soaBnafar!$A:$G,5,FALSE),0)</f>
        <v>0</v>
      </c>
      <c r="R425">
        <f>IFERROR(VLOOKUP(A425,[3]soaBnafar!$A:$G,6,FALSE),0)</f>
        <v>0</v>
      </c>
      <c r="S425">
        <f>IFERROR(VLOOKUP(A425,[3]soaBnafar!$A:$G,7,FALSE),0)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Não</v>
      </c>
      <c r="W425" t="str">
        <f t="shared" si="40"/>
        <v>Não</v>
      </c>
      <c r="X425" t="str">
        <f t="shared" si="41"/>
        <v>Não</v>
      </c>
      <c r="Y425" t="str">
        <f t="shared" si="42"/>
        <v>Não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IFERROR(VLOOKUP(A426,[2]webService!$A:$I,4,FALSE),0)</f>
        <v>0</v>
      </c>
      <c r="I426">
        <f>IFERROR(VLOOKUP(A426,[2]webService!$A:$I,5,FALSE),0)</f>
        <v>0</v>
      </c>
      <c r="J426">
        <f>IFERROR(VLOOKUP(A426,[2]webService!$A:$I,6,FALSE),0)</f>
        <v>0</v>
      </c>
      <c r="K426">
        <f>IFERROR(VLOOKUP(A426,[2]webService!$A:$I,7,FALSE),0)</f>
        <v>0</v>
      </c>
      <c r="L426">
        <f>IFERROR(VLOOKUP(A426,[2]webService!$A:$I,8,FALSE),0)</f>
        <v>0</v>
      </c>
      <c r="M426">
        <f>IFERROR(VLOOKUP(A426,[2]webService!$A:$I,9,FALSE),0)</f>
        <v>0</v>
      </c>
      <c r="N426">
        <f>IFERROR(VLOOKUP(A426,[3]soaBnafar!$A:$G,2,FALSE),0)</f>
        <v>0</v>
      </c>
      <c r="O426">
        <f>IFERROR(VLOOKUP(A426,[3]soaBnafar!$A:$G,3,FALSE),0)</f>
        <v>0</v>
      </c>
      <c r="P426">
        <f>IFERROR(VLOOKUP(A426,[3]soaBnafar!$A:$G,4,FALSE),0)</f>
        <v>0</v>
      </c>
      <c r="Q426">
        <f>IFERROR(VLOOKUP(A426,[3]soaBnafar!$A:$G,5,FALSE),0)</f>
        <v>0</v>
      </c>
      <c r="R426">
        <f>IFERROR(VLOOKUP(A426,[3]soaBnafar!$A:$G,6,FALSE),0)</f>
        <v>0</v>
      </c>
      <c r="S426">
        <f>IFERROR(VLOOKUP(A426,[3]soaBnafar!$A:$G,7,FALSE),0)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IFERROR(VLOOKUP(A427,[2]webService!$A:$I,4,FALSE),0)</f>
        <v>0</v>
      </c>
      <c r="I427">
        <f>IFERROR(VLOOKUP(A427,[2]webService!$A:$I,5,FALSE),0)</f>
        <v>0</v>
      </c>
      <c r="J427">
        <f>IFERROR(VLOOKUP(A427,[2]webService!$A:$I,6,FALSE),0)</f>
        <v>0</v>
      </c>
      <c r="K427">
        <f>IFERROR(VLOOKUP(A427,[2]webService!$A:$I,7,FALSE),0)</f>
        <v>0</v>
      </c>
      <c r="L427">
        <f>IFERROR(VLOOKUP(A427,[2]webService!$A:$I,8,FALSE),0)</f>
        <v>0</v>
      </c>
      <c r="M427">
        <f>IFERROR(VLOOKUP(A427,[2]webService!$A:$I,9,FALSE),0)</f>
        <v>0</v>
      </c>
      <c r="N427">
        <f>IFERROR(VLOOKUP(A427,[3]soaBnafar!$A:$G,2,FALSE),0)</f>
        <v>0</v>
      </c>
      <c r="O427">
        <f>IFERROR(VLOOKUP(A427,[3]soaBnafar!$A:$G,3,FALSE),0)</f>
        <v>0</v>
      </c>
      <c r="P427">
        <f>IFERROR(VLOOKUP(A427,[3]soaBnafar!$A:$G,4,FALSE),0)</f>
        <v>0</v>
      </c>
      <c r="Q427">
        <f>IFERROR(VLOOKUP(A427,[3]soaBnafar!$A:$G,5,FALSE),0)</f>
        <v>0</v>
      </c>
      <c r="R427">
        <f>IFERROR(VLOOKUP(A427,[3]soaBnafar!$A:$G,6,FALSE),0)</f>
        <v>0</v>
      </c>
      <c r="S427">
        <f>IFERROR(VLOOKUP(A427,[3]soaBnafar!$A:$G,7,FALSE),0)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IFERROR(VLOOKUP(A428,[2]webService!$A:$I,4,FALSE),0)</f>
        <v>0</v>
      </c>
      <c r="I428">
        <f>IFERROR(VLOOKUP(A428,[2]webService!$A:$I,5,FALSE),0)</f>
        <v>0</v>
      </c>
      <c r="J428">
        <f>IFERROR(VLOOKUP(A428,[2]webService!$A:$I,6,FALSE),0)</f>
        <v>0</v>
      </c>
      <c r="K428">
        <f>IFERROR(VLOOKUP(A428,[2]webService!$A:$I,7,FALSE),0)</f>
        <v>0</v>
      </c>
      <c r="L428">
        <f>IFERROR(VLOOKUP(A428,[2]webService!$A:$I,8,FALSE),0)</f>
        <v>0</v>
      </c>
      <c r="M428">
        <f>IFERROR(VLOOKUP(A428,[2]webService!$A:$I,9,FALSE),0)</f>
        <v>0</v>
      </c>
      <c r="N428">
        <f>IFERROR(VLOOKUP(A428,[3]soaBnafar!$A:$G,2,FALSE),0)</f>
        <v>0</v>
      </c>
      <c r="O428">
        <f>IFERROR(VLOOKUP(A428,[3]soaBnafar!$A:$G,3,FALSE),0)</f>
        <v>0</v>
      </c>
      <c r="P428">
        <f>IFERROR(VLOOKUP(A428,[3]soaBnafar!$A:$G,4,FALSE),0)</f>
        <v>0</v>
      </c>
      <c r="Q428">
        <f>IFERROR(VLOOKUP(A428,[3]soaBnafar!$A:$G,5,FALSE),0)</f>
        <v>0</v>
      </c>
      <c r="R428">
        <f>IFERROR(VLOOKUP(A428,[3]soaBnafar!$A:$G,6,FALSE),0)</f>
        <v>0</v>
      </c>
      <c r="S428">
        <f>IFERROR(VLOOKUP(A428,[3]soaBnafar!$A:$G,7,FALSE),0)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5714</v>
      </c>
      <c r="C429">
        <f>IFERROR(VLOOKUP(A429,[1]Monitoramento_Base_somente_disp!$A:$J,6,FALSE),0)</f>
        <v>3011548</v>
      </c>
      <c r="D429">
        <f>IFERROR(VLOOKUP(A429,[1]Monitoramento_Base_somente_disp!$A:$J,7,FALSE),0)</f>
        <v>0</v>
      </c>
      <c r="E429">
        <f>IFERROR(VLOOKUP(A429,[1]Monitoramento_Base_somente_disp!$A:$J,8,FALSE),0)</f>
        <v>0</v>
      </c>
      <c r="F429">
        <f>IFERROR(VLOOKUP(A429,[1]Monitoramento_Base_somente_disp!$A:$J,9,FALSE),0)</f>
        <v>0</v>
      </c>
      <c r="G429">
        <f>IFERROR(VLOOKUP(A429,[1]Monitoramento_Base_somente_disp!$A:$J,10,FALSE),0)</f>
        <v>0</v>
      </c>
      <c r="H429">
        <f>IFERROR(VLOOKUP(A429,[2]webService!$A:$I,4,FALSE),0)</f>
        <v>0</v>
      </c>
      <c r="I429">
        <f>IFERROR(VLOOKUP(A429,[2]webService!$A:$I,5,FALSE),0)</f>
        <v>0</v>
      </c>
      <c r="J429">
        <f>IFERROR(VLOOKUP(A429,[2]webService!$A:$I,6,FALSE),0)</f>
        <v>0</v>
      </c>
      <c r="K429">
        <f>IFERROR(VLOOKUP(A429,[2]webService!$A:$I,7,FALSE),0)</f>
        <v>0</v>
      </c>
      <c r="L429">
        <f>IFERROR(VLOOKUP(A429,[2]webService!$A:$I,8,FALSE),0)</f>
        <v>0</v>
      </c>
      <c r="M429">
        <f>IFERROR(VLOOKUP(A429,[2]webService!$A:$I,9,FALSE),0)</f>
        <v>0</v>
      </c>
      <c r="N429">
        <f>IFERROR(VLOOKUP(A429,[3]soaBnafar!$A:$G,2,FALSE),0)</f>
        <v>0</v>
      </c>
      <c r="O429">
        <f>IFERROR(VLOOKUP(A429,[3]soaBnafar!$A:$G,3,FALSE),0)</f>
        <v>0</v>
      </c>
      <c r="P429">
        <f>IFERROR(VLOOKUP(A429,[3]soaBnafar!$A:$G,4,FALSE),0)</f>
        <v>0</v>
      </c>
      <c r="Q429">
        <f>IFERROR(VLOOKUP(A429,[3]soaBnafar!$A:$G,5,FALSE),0)</f>
        <v>0</v>
      </c>
      <c r="R429">
        <f>IFERROR(VLOOKUP(A429,[3]soaBnafar!$A:$G,6,FALSE),0)</f>
        <v>0</v>
      </c>
      <c r="S429">
        <f>IFERROR(VLOOKUP(A429,[3]soaBnafar!$A:$G,7,FALSE),0)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Não</v>
      </c>
      <c r="W429" t="str">
        <f t="shared" si="40"/>
        <v>Não</v>
      </c>
      <c r="X429" t="str">
        <f t="shared" si="41"/>
        <v>Não</v>
      </c>
      <c r="Y429" t="str">
        <f t="shared" si="42"/>
        <v>Não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IFERROR(VLOOKUP(A430,[2]webService!$A:$I,4,FALSE),0)</f>
        <v>0</v>
      </c>
      <c r="I430">
        <f>IFERROR(VLOOKUP(A430,[2]webService!$A:$I,5,FALSE),0)</f>
        <v>0</v>
      </c>
      <c r="J430">
        <f>IFERROR(VLOOKUP(A430,[2]webService!$A:$I,6,FALSE),0)</f>
        <v>0</v>
      </c>
      <c r="K430">
        <f>IFERROR(VLOOKUP(A430,[2]webService!$A:$I,7,FALSE),0)</f>
        <v>0</v>
      </c>
      <c r="L430">
        <f>IFERROR(VLOOKUP(A430,[2]webService!$A:$I,8,FALSE),0)</f>
        <v>0</v>
      </c>
      <c r="M430">
        <f>IFERROR(VLOOKUP(A430,[2]webService!$A:$I,9,FALSE),0)</f>
        <v>0</v>
      </c>
      <c r="N430">
        <f>IFERROR(VLOOKUP(A430,[3]soaBnafar!$A:$G,2,FALSE),0)</f>
        <v>0</v>
      </c>
      <c r="O430">
        <f>IFERROR(VLOOKUP(A430,[3]soaBnafar!$A:$G,3,FALSE),0)</f>
        <v>0</v>
      </c>
      <c r="P430">
        <f>IFERROR(VLOOKUP(A430,[3]soaBnafar!$A:$G,4,FALSE),0)</f>
        <v>0</v>
      </c>
      <c r="Q430">
        <f>IFERROR(VLOOKUP(A430,[3]soaBnafar!$A:$G,5,FALSE),0)</f>
        <v>0</v>
      </c>
      <c r="R430">
        <f>IFERROR(VLOOKUP(A430,[3]soaBnafar!$A:$G,6,FALSE),0)</f>
        <v>0</v>
      </c>
      <c r="S430">
        <f>IFERROR(VLOOKUP(A430,[3]soaBnafar!$A:$G,7,FALSE),0)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1784262</v>
      </c>
      <c r="D431">
        <f>IFERROR(VLOOKUP(A431,[1]Monitoramento_Base_somente_disp!$A:$J,7,FALSE),0)</f>
        <v>0</v>
      </c>
      <c r="E431">
        <f>IFERROR(VLOOKUP(A431,[1]Monitoramento_Base_somente_disp!$A:$J,8,FALSE),0)</f>
        <v>0</v>
      </c>
      <c r="F431">
        <f>IFERROR(VLOOKUP(A431,[1]Monitoramento_Base_somente_disp!$A:$J,9,FALSE),0)</f>
        <v>0</v>
      </c>
      <c r="G431">
        <f>IFERROR(VLOOKUP(A431,[1]Monitoramento_Base_somente_disp!$A:$J,10,FALSE),0)</f>
        <v>0</v>
      </c>
      <c r="H431">
        <f>IFERROR(VLOOKUP(A431,[2]webService!$A:$I,4,FALSE),0)</f>
        <v>0</v>
      </c>
      <c r="I431">
        <f>IFERROR(VLOOKUP(A431,[2]webService!$A:$I,5,FALSE),0)</f>
        <v>0</v>
      </c>
      <c r="J431">
        <f>IFERROR(VLOOKUP(A431,[2]webService!$A:$I,6,FALSE),0)</f>
        <v>0</v>
      </c>
      <c r="K431">
        <f>IFERROR(VLOOKUP(A431,[2]webService!$A:$I,7,FALSE),0)</f>
        <v>0</v>
      </c>
      <c r="L431">
        <f>IFERROR(VLOOKUP(A431,[2]webService!$A:$I,8,FALSE),0)</f>
        <v>0</v>
      </c>
      <c r="M431">
        <f>IFERROR(VLOOKUP(A431,[2]webService!$A:$I,9,FALSE),0)</f>
        <v>0</v>
      </c>
      <c r="N431">
        <f>IFERROR(VLOOKUP(A431,[3]soaBnafar!$A:$G,2,FALSE),0)</f>
        <v>0</v>
      </c>
      <c r="O431">
        <f>IFERROR(VLOOKUP(A431,[3]soaBnafar!$A:$G,3,FALSE),0)</f>
        <v>0</v>
      </c>
      <c r="P431">
        <f>IFERROR(VLOOKUP(A431,[3]soaBnafar!$A:$G,4,FALSE),0)</f>
        <v>0</v>
      </c>
      <c r="Q431">
        <f>IFERROR(VLOOKUP(A431,[3]soaBnafar!$A:$G,5,FALSE),0)</f>
        <v>0</v>
      </c>
      <c r="R431">
        <f>IFERROR(VLOOKUP(A431,[3]soaBnafar!$A:$G,6,FALSE),0)</f>
        <v>0</v>
      </c>
      <c r="S431">
        <f>IFERROR(VLOOKUP(A431,[3]soaBnafar!$A:$G,7,FALSE),0)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Não</v>
      </c>
      <c r="X431" t="str">
        <f t="shared" si="41"/>
        <v>Não</v>
      </c>
      <c r="Y431" t="str">
        <f t="shared" si="42"/>
        <v>Não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IFERROR(VLOOKUP(A432,[2]webService!$A:$I,4,FALSE),0)</f>
        <v>0</v>
      </c>
      <c r="I432">
        <f>IFERROR(VLOOKUP(A432,[2]webService!$A:$I,5,FALSE),0)</f>
        <v>0</v>
      </c>
      <c r="J432">
        <f>IFERROR(VLOOKUP(A432,[2]webService!$A:$I,6,FALSE),0)</f>
        <v>0</v>
      </c>
      <c r="K432">
        <f>IFERROR(VLOOKUP(A432,[2]webService!$A:$I,7,FALSE),0)</f>
        <v>0</v>
      </c>
      <c r="L432">
        <f>IFERROR(VLOOKUP(A432,[2]webService!$A:$I,8,FALSE),0)</f>
        <v>0</v>
      </c>
      <c r="M432">
        <f>IFERROR(VLOOKUP(A432,[2]webService!$A:$I,9,FALSE),0)</f>
        <v>0</v>
      </c>
      <c r="N432">
        <f>IFERROR(VLOOKUP(A432,[3]soaBnafar!$A:$G,2,FALSE),0)</f>
        <v>0</v>
      </c>
      <c r="O432">
        <f>IFERROR(VLOOKUP(A432,[3]soaBnafar!$A:$G,3,FALSE),0)</f>
        <v>0</v>
      </c>
      <c r="P432">
        <f>IFERROR(VLOOKUP(A432,[3]soaBnafar!$A:$G,4,FALSE),0)</f>
        <v>0</v>
      </c>
      <c r="Q432">
        <f>IFERROR(VLOOKUP(A432,[3]soaBnafar!$A:$G,5,FALSE),0)</f>
        <v>0</v>
      </c>
      <c r="R432">
        <f>IFERROR(VLOOKUP(A432,[3]soaBnafar!$A:$G,6,FALSE),0)</f>
        <v>0</v>
      </c>
      <c r="S432">
        <f>IFERROR(VLOOKUP(A432,[3]soaBnafar!$A:$G,7,FALSE),0)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IFERROR(VLOOKUP(A433,[2]webService!$A:$I,4,FALSE),0)</f>
        <v>0</v>
      </c>
      <c r="I433">
        <f>IFERROR(VLOOKUP(A433,[2]webService!$A:$I,5,FALSE),0)</f>
        <v>0</v>
      </c>
      <c r="J433">
        <f>IFERROR(VLOOKUP(A433,[2]webService!$A:$I,6,FALSE),0)</f>
        <v>0</v>
      </c>
      <c r="K433">
        <f>IFERROR(VLOOKUP(A433,[2]webService!$A:$I,7,FALSE),0)</f>
        <v>0</v>
      </c>
      <c r="L433">
        <f>IFERROR(VLOOKUP(A433,[2]webService!$A:$I,8,FALSE),0)</f>
        <v>0</v>
      </c>
      <c r="M433">
        <f>IFERROR(VLOOKUP(A433,[2]webService!$A:$I,9,FALSE),0)</f>
        <v>0</v>
      </c>
      <c r="N433">
        <f>IFERROR(VLOOKUP(A433,[3]soaBnafar!$A:$G,2,FALSE),0)</f>
        <v>0</v>
      </c>
      <c r="O433">
        <f>IFERROR(VLOOKUP(A433,[3]soaBnafar!$A:$G,3,FALSE),0)</f>
        <v>0</v>
      </c>
      <c r="P433">
        <f>IFERROR(VLOOKUP(A433,[3]soaBnafar!$A:$G,4,FALSE),0)</f>
        <v>0</v>
      </c>
      <c r="Q433">
        <f>IFERROR(VLOOKUP(A433,[3]soaBnafar!$A:$G,5,FALSE),0)</f>
        <v>0</v>
      </c>
      <c r="R433">
        <f>IFERROR(VLOOKUP(A433,[3]soaBnafar!$A:$G,6,FALSE),0)</f>
        <v>0</v>
      </c>
      <c r="S433">
        <f>IFERROR(VLOOKUP(A433,[3]soaBnafar!$A:$G,7,FALSE),0)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IFERROR(VLOOKUP(A434,[2]webService!$A:$I,4,FALSE),0)</f>
        <v>0</v>
      </c>
      <c r="I434">
        <f>IFERROR(VLOOKUP(A434,[2]webService!$A:$I,5,FALSE),0)</f>
        <v>0</v>
      </c>
      <c r="J434">
        <f>IFERROR(VLOOKUP(A434,[2]webService!$A:$I,6,FALSE),0)</f>
        <v>0</v>
      </c>
      <c r="K434">
        <f>IFERROR(VLOOKUP(A434,[2]webService!$A:$I,7,FALSE),0)</f>
        <v>0</v>
      </c>
      <c r="L434">
        <f>IFERROR(VLOOKUP(A434,[2]webService!$A:$I,8,FALSE),0)</f>
        <v>0</v>
      </c>
      <c r="M434">
        <f>IFERROR(VLOOKUP(A434,[2]webService!$A:$I,9,FALSE),0)</f>
        <v>0</v>
      </c>
      <c r="N434">
        <f>IFERROR(VLOOKUP(A434,[3]soaBnafar!$A:$G,2,FALSE),0)</f>
        <v>0</v>
      </c>
      <c r="O434">
        <f>IFERROR(VLOOKUP(A434,[3]soaBnafar!$A:$G,3,FALSE),0)</f>
        <v>0</v>
      </c>
      <c r="P434">
        <f>IFERROR(VLOOKUP(A434,[3]soaBnafar!$A:$G,4,FALSE),0)</f>
        <v>0</v>
      </c>
      <c r="Q434">
        <f>IFERROR(VLOOKUP(A434,[3]soaBnafar!$A:$G,5,FALSE),0)</f>
        <v>0</v>
      </c>
      <c r="R434">
        <f>IFERROR(VLOOKUP(A434,[3]soaBnafar!$A:$G,6,FALSE),0)</f>
        <v>0</v>
      </c>
      <c r="S434">
        <f>IFERROR(VLOOKUP(A434,[3]soaBnafar!$A:$G,7,FALSE),0)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1146552</v>
      </c>
      <c r="D435">
        <f>IFERROR(VLOOKUP(A435,[1]Monitoramento_Base_somente_disp!$A:$J,7,FALSE),0)</f>
        <v>0</v>
      </c>
      <c r="E435">
        <f>IFERROR(VLOOKUP(A435,[1]Monitoramento_Base_somente_disp!$A:$J,8,FALSE),0)</f>
        <v>0</v>
      </c>
      <c r="F435">
        <f>IFERROR(VLOOKUP(A435,[1]Monitoramento_Base_somente_disp!$A:$J,9,FALSE),0)</f>
        <v>0</v>
      </c>
      <c r="G435">
        <f>IFERROR(VLOOKUP(A435,[1]Monitoramento_Base_somente_disp!$A:$J,10,FALSE),0)</f>
        <v>0</v>
      </c>
      <c r="H435">
        <f>IFERROR(VLOOKUP(A435,[2]webService!$A:$I,4,FALSE),0)</f>
        <v>0</v>
      </c>
      <c r="I435">
        <f>IFERROR(VLOOKUP(A435,[2]webService!$A:$I,5,FALSE),0)</f>
        <v>0</v>
      </c>
      <c r="J435">
        <f>IFERROR(VLOOKUP(A435,[2]webService!$A:$I,6,FALSE),0)</f>
        <v>0</v>
      </c>
      <c r="K435">
        <f>IFERROR(VLOOKUP(A435,[2]webService!$A:$I,7,FALSE),0)</f>
        <v>0</v>
      </c>
      <c r="L435">
        <f>IFERROR(VLOOKUP(A435,[2]webService!$A:$I,8,FALSE),0)</f>
        <v>0</v>
      </c>
      <c r="M435">
        <f>IFERROR(VLOOKUP(A435,[2]webService!$A:$I,9,FALSE),0)</f>
        <v>0</v>
      </c>
      <c r="N435">
        <f>IFERROR(VLOOKUP(A435,[3]soaBnafar!$A:$G,2,FALSE),0)</f>
        <v>0</v>
      </c>
      <c r="O435">
        <f>IFERROR(VLOOKUP(A435,[3]soaBnafar!$A:$G,3,FALSE),0)</f>
        <v>0</v>
      </c>
      <c r="P435">
        <f>IFERROR(VLOOKUP(A435,[3]soaBnafar!$A:$G,4,FALSE),0)</f>
        <v>0</v>
      </c>
      <c r="Q435">
        <f>IFERROR(VLOOKUP(A435,[3]soaBnafar!$A:$G,5,FALSE),0)</f>
        <v>0</v>
      </c>
      <c r="R435">
        <f>IFERROR(VLOOKUP(A435,[3]soaBnafar!$A:$G,6,FALSE),0)</f>
        <v>0</v>
      </c>
      <c r="S435">
        <f>IFERROR(VLOOKUP(A435,[3]soaBnafar!$A:$G,7,FALSE),0)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Não</v>
      </c>
      <c r="X435" t="str">
        <f t="shared" si="41"/>
        <v>Não</v>
      </c>
      <c r="Y435" t="str">
        <f t="shared" si="42"/>
        <v>Não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IFERROR(VLOOKUP(A436,[2]webService!$A:$I,4,FALSE),0)</f>
        <v>0</v>
      </c>
      <c r="I436">
        <f>IFERROR(VLOOKUP(A436,[2]webService!$A:$I,5,FALSE),0)</f>
        <v>0</v>
      </c>
      <c r="J436">
        <f>IFERROR(VLOOKUP(A436,[2]webService!$A:$I,6,FALSE),0)</f>
        <v>0</v>
      </c>
      <c r="K436">
        <f>IFERROR(VLOOKUP(A436,[2]webService!$A:$I,7,FALSE),0)</f>
        <v>0</v>
      </c>
      <c r="L436">
        <f>IFERROR(VLOOKUP(A436,[2]webService!$A:$I,8,FALSE),0)</f>
        <v>0</v>
      </c>
      <c r="M436">
        <f>IFERROR(VLOOKUP(A436,[2]webService!$A:$I,9,FALSE),0)</f>
        <v>0</v>
      </c>
      <c r="N436">
        <f>IFERROR(VLOOKUP(A436,[3]soaBnafar!$A:$G,2,FALSE),0)</f>
        <v>0</v>
      </c>
      <c r="O436">
        <f>IFERROR(VLOOKUP(A436,[3]soaBnafar!$A:$G,3,FALSE),0)</f>
        <v>0</v>
      </c>
      <c r="P436">
        <f>IFERROR(VLOOKUP(A436,[3]soaBnafar!$A:$G,4,FALSE),0)</f>
        <v>0</v>
      </c>
      <c r="Q436">
        <f>IFERROR(VLOOKUP(A436,[3]soaBnafar!$A:$G,5,FALSE),0)</f>
        <v>0</v>
      </c>
      <c r="R436">
        <f>IFERROR(VLOOKUP(A436,[3]soaBnafar!$A:$G,6,FALSE),0)</f>
        <v>0</v>
      </c>
      <c r="S436">
        <f>IFERROR(VLOOKUP(A436,[3]soaBnafar!$A:$G,7,FALSE),0)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582792</v>
      </c>
      <c r="D437">
        <f>IFERROR(VLOOKUP(A437,[1]Monitoramento_Base_somente_disp!$A:$J,7,FALSE),0)</f>
        <v>0</v>
      </c>
      <c r="E437">
        <f>IFERROR(VLOOKUP(A437,[1]Monitoramento_Base_somente_disp!$A:$J,8,FALSE),0)</f>
        <v>0</v>
      </c>
      <c r="F437">
        <f>IFERROR(VLOOKUP(A437,[1]Monitoramento_Base_somente_disp!$A:$J,9,FALSE),0)</f>
        <v>0</v>
      </c>
      <c r="G437">
        <f>IFERROR(VLOOKUP(A437,[1]Monitoramento_Base_somente_disp!$A:$J,10,FALSE),0)</f>
        <v>0</v>
      </c>
      <c r="H437">
        <f>IFERROR(VLOOKUP(A437,[2]webService!$A:$I,4,FALSE),0)</f>
        <v>0</v>
      </c>
      <c r="I437">
        <f>IFERROR(VLOOKUP(A437,[2]webService!$A:$I,5,FALSE),0)</f>
        <v>0</v>
      </c>
      <c r="J437">
        <f>IFERROR(VLOOKUP(A437,[2]webService!$A:$I,6,FALSE),0)</f>
        <v>0</v>
      </c>
      <c r="K437">
        <f>IFERROR(VLOOKUP(A437,[2]webService!$A:$I,7,FALSE),0)</f>
        <v>0</v>
      </c>
      <c r="L437">
        <f>IFERROR(VLOOKUP(A437,[2]webService!$A:$I,8,FALSE),0)</f>
        <v>0</v>
      </c>
      <c r="M437">
        <f>IFERROR(VLOOKUP(A437,[2]webService!$A:$I,9,FALSE),0)</f>
        <v>0</v>
      </c>
      <c r="N437">
        <f>IFERROR(VLOOKUP(A437,[3]soaBnafar!$A:$G,2,FALSE),0)</f>
        <v>0</v>
      </c>
      <c r="O437">
        <f>IFERROR(VLOOKUP(A437,[3]soaBnafar!$A:$G,3,FALSE),0)</f>
        <v>0</v>
      </c>
      <c r="P437">
        <f>IFERROR(VLOOKUP(A437,[3]soaBnafar!$A:$G,4,FALSE),0)</f>
        <v>0</v>
      </c>
      <c r="Q437">
        <f>IFERROR(VLOOKUP(A437,[3]soaBnafar!$A:$G,5,FALSE),0)</f>
        <v>0</v>
      </c>
      <c r="R437">
        <f>IFERROR(VLOOKUP(A437,[3]soaBnafar!$A:$G,6,FALSE),0)</f>
        <v>0</v>
      </c>
      <c r="S437">
        <f>IFERROR(VLOOKUP(A437,[3]soaBnafar!$A:$G,7,FALSE),0)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Não</v>
      </c>
      <c r="X437" t="str">
        <f t="shared" si="41"/>
        <v>Não</v>
      </c>
      <c r="Y437" t="str">
        <f t="shared" si="42"/>
        <v>Não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IFERROR(VLOOKUP(A438,[2]webService!$A:$I,4,FALSE),0)</f>
        <v>0</v>
      </c>
      <c r="I438">
        <f>IFERROR(VLOOKUP(A438,[2]webService!$A:$I,5,FALSE),0)</f>
        <v>0</v>
      </c>
      <c r="J438">
        <f>IFERROR(VLOOKUP(A438,[2]webService!$A:$I,6,FALSE),0)</f>
        <v>0</v>
      </c>
      <c r="K438">
        <f>IFERROR(VLOOKUP(A438,[2]webService!$A:$I,7,FALSE),0)</f>
        <v>0</v>
      </c>
      <c r="L438">
        <f>IFERROR(VLOOKUP(A438,[2]webService!$A:$I,8,FALSE),0)</f>
        <v>0</v>
      </c>
      <c r="M438">
        <f>IFERROR(VLOOKUP(A438,[2]webService!$A:$I,9,FALSE),0)</f>
        <v>0</v>
      </c>
      <c r="N438">
        <f>IFERROR(VLOOKUP(A438,[3]soaBnafar!$A:$G,2,FALSE),0)</f>
        <v>0</v>
      </c>
      <c r="O438">
        <f>IFERROR(VLOOKUP(A438,[3]soaBnafar!$A:$G,3,FALSE),0)</f>
        <v>0</v>
      </c>
      <c r="P438">
        <f>IFERROR(VLOOKUP(A438,[3]soaBnafar!$A:$G,4,FALSE),0)</f>
        <v>0</v>
      </c>
      <c r="Q438">
        <f>IFERROR(VLOOKUP(A438,[3]soaBnafar!$A:$G,5,FALSE),0)</f>
        <v>0</v>
      </c>
      <c r="R438">
        <f>IFERROR(VLOOKUP(A438,[3]soaBnafar!$A:$G,6,FALSE),0)</f>
        <v>0</v>
      </c>
      <c r="S438">
        <f>IFERROR(VLOOKUP(A438,[3]soaBnafar!$A:$G,7,FALSE),0)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7109778</v>
      </c>
      <c r="D439">
        <f>IFERROR(VLOOKUP(A439,[1]Monitoramento_Base_somente_disp!$A:$J,7,FALSE),0)</f>
        <v>0</v>
      </c>
      <c r="E439">
        <f>IFERROR(VLOOKUP(A439,[1]Monitoramento_Base_somente_disp!$A:$J,8,FALSE),0)</f>
        <v>0</v>
      </c>
      <c r="F439">
        <f>IFERROR(VLOOKUP(A439,[1]Monitoramento_Base_somente_disp!$A:$J,9,FALSE),0)</f>
        <v>0</v>
      </c>
      <c r="G439">
        <f>IFERROR(VLOOKUP(A439,[1]Monitoramento_Base_somente_disp!$A:$J,10,FALSE),0)</f>
        <v>0</v>
      </c>
      <c r="H439">
        <f>IFERROR(VLOOKUP(A439,[2]webService!$A:$I,4,FALSE),0)</f>
        <v>0</v>
      </c>
      <c r="I439">
        <f>IFERROR(VLOOKUP(A439,[2]webService!$A:$I,5,FALSE),0)</f>
        <v>0</v>
      </c>
      <c r="J439">
        <f>IFERROR(VLOOKUP(A439,[2]webService!$A:$I,6,FALSE),0)</f>
        <v>0</v>
      </c>
      <c r="K439">
        <f>IFERROR(VLOOKUP(A439,[2]webService!$A:$I,7,FALSE),0)</f>
        <v>0</v>
      </c>
      <c r="L439">
        <f>IFERROR(VLOOKUP(A439,[2]webService!$A:$I,8,FALSE),0)</f>
        <v>0</v>
      </c>
      <c r="M439">
        <f>IFERROR(VLOOKUP(A439,[2]webService!$A:$I,9,FALSE),0)</f>
        <v>0</v>
      </c>
      <c r="N439">
        <f>IFERROR(VLOOKUP(A439,[3]soaBnafar!$A:$G,2,FALSE),0)</f>
        <v>0</v>
      </c>
      <c r="O439">
        <f>IFERROR(VLOOKUP(A439,[3]soaBnafar!$A:$G,3,FALSE),0)</f>
        <v>0</v>
      </c>
      <c r="P439">
        <f>IFERROR(VLOOKUP(A439,[3]soaBnafar!$A:$G,4,FALSE),0)</f>
        <v>0</v>
      </c>
      <c r="Q439">
        <f>IFERROR(VLOOKUP(A439,[3]soaBnafar!$A:$G,5,FALSE),0)</f>
        <v>0</v>
      </c>
      <c r="R439">
        <f>IFERROR(VLOOKUP(A439,[3]soaBnafar!$A:$G,6,FALSE),0)</f>
        <v>0</v>
      </c>
      <c r="S439">
        <f>IFERROR(VLOOKUP(A439,[3]soaBnafar!$A:$G,7,FALSE),0)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Não</v>
      </c>
      <c r="X439" t="str">
        <f t="shared" si="41"/>
        <v>Não</v>
      </c>
      <c r="Y439" t="str">
        <f t="shared" si="42"/>
        <v>Não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2748504</v>
      </c>
      <c r="D440">
        <f>IFERROR(VLOOKUP(A440,[1]Monitoramento_Base_somente_disp!$A:$J,7,FALSE),0)</f>
        <v>0</v>
      </c>
      <c r="E440">
        <f>IFERROR(VLOOKUP(A440,[1]Monitoramento_Base_somente_disp!$A:$J,8,FALSE),0)</f>
        <v>0</v>
      </c>
      <c r="F440">
        <f>IFERROR(VLOOKUP(A440,[1]Monitoramento_Base_somente_disp!$A:$J,9,FALSE),0)</f>
        <v>0</v>
      </c>
      <c r="G440">
        <f>IFERROR(VLOOKUP(A440,[1]Monitoramento_Base_somente_disp!$A:$J,10,FALSE),0)</f>
        <v>0</v>
      </c>
      <c r="H440">
        <f>IFERROR(VLOOKUP(A440,[2]webService!$A:$I,4,FALSE),0)</f>
        <v>0</v>
      </c>
      <c r="I440">
        <f>IFERROR(VLOOKUP(A440,[2]webService!$A:$I,5,FALSE),0)</f>
        <v>0</v>
      </c>
      <c r="J440">
        <f>IFERROR(VLOOKUP(A440,[2]webService!$A:$I,6,FALSE),0)</f>
        <v>0</v>
      </c>
      <c r="K440">
        <f>IFERROR(VLOOKUP(A440,[2]webService!$A:$I,7,FALSE),0)</f>
        <v>0</v>
      </c>
      <c r="L440">
        <f>IFERROR(VLOOKUP(A440,[2]webService!$A:$I,8,FALSE),0)</f>
        <v>0</v>
      </c>
      <c r="M440">
        <f>IFERROR(VLOOKUP(A440,[2]webService!$A:$I,9,FALSE),0)</f>
        <v>0</v>
      </c>
      <c r="N440">
        <f>IFERROR(VLOOKUP(A440,[3]soaBnafar!$A:$G,2,FALSE),0)</f>
        <v>0</v>
      </c>
      <c r="O440">
        <f>IFERROR(VLOOKUP(A440,[3]soaBnafar!$A:$G,3,FALSE),0)</f>
        <v>0</v>
      </c>
      <c r="P440">
        <f>IFERROR(VLOOKUP(A440,[3]soaBnafar!$A:$G,4,FALSE),0)</f>
        <v>0</v>
      </c>
      <c r="Q440">
        <f>IFERROR(VLOOKUP(A440,[3]soaBnafar!$A:$G,5,FALSE),0)</f>
        <v>0</v>
      </c>
      <c r="R440">
        <f>IFERROR(VLOOKUP(A440,[3]soaBnafar!$A:$G,6,FALSE),0)</f>
        <v>0</v>
      </c>
      <c r="S440">
        <f>IFERROR(VLOOKUP(A440,[3]soaBnafar!$A:$G,7,FALSE),0)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Não</v>
      </c>
      <c r="X440" t="str">
        <f t="shared" si="41"/>
        <v>Não</v>
      </c>
      <c r="Y440" t="str">
        <f t="shared" si="42"/>
        <v>Não</v>
      </c>
    </row>
    <row r="441" spans="1:25" x14ac:dyDescent="0.25">
      <c r="A441" s="5">
        <v>220005</v>
      </c>
      <c r="B441">
        <f>IFERROR(VLOOKUP(A441,[1]Monitoramento_Base_somente_disp!$A:$J,5,FALSE),0)</f>
        <v>20412</v>
      </c>
      <c r="C441">
        <f>IFERROR(VLOOKUP(A441,[1]Monitoramento_Base_somente_disp!$A:$J,6,FALSE),0)</f>
        <v>9278453</v>
      </c>
      <c r="D441">
        <f>IFERROR(VLOOKUP(A441,[1]Monitoramento_Base_somente_disp!$A:$J,7,FALSE),0)</f>
        <v>0</v>
      </c>
      <c r="E441">
        <f>IFERROR(VLOOKUP(A441,[1]Monitoramento_Base_somente_disp!$A:$J,8,FALSE),0)</f>
        <v>0</v>
      </c>
      <c r="F441">
        <f>IFERROR(VLOOKUP(A441,[1]Monitoramento_Base_somente_disp!$A:$J,9,FALSE),0)</f>
        <v>0</v>
      </c>
      <c r="G441">
        <f>IFERROR(VLOOKUP(A441,[1]Monitoramento_Base_somente_disp!$A:$J,10,FALSE),0)</f>
        <v>0</v>
      </c>
      <c r="H441">
        <f>IFERROR(VLOOKUP(A441,[2]webService!$A:$I,4,FALSE),0)</f>
        <v>0</v>
      </c>
      <c r="I441">
        <f>IFERROR(VLOOKUP(A441,[2]webService!$A:$I,5,FALSE),0)</f>
        <v>0</v>
      </c>
      <c r="J441">
        <f>IFERROR(VLOOKUP(A441,[2]webService!$A:$I,6,FALSE),0)</f>
        <v>0</v>
      </c>
      <c r="K441">
        <f>IFERROR(VLOOKUP(A441,[2]webService!$A:$I,7,FALSE),0)</f>
        <v>0</v>
      </c>
      <c r="L441">
        <f>IFERROR(VLOOKUP(A441,[2]webService!$A:$I,8,FALSE),0)</f>
        <v>0</v>
      </c>
      <c r="M441">
        <f>IFERROR(VLOOKUP(A441,[2]webService!$A:$I,9,FALSE),0)</f>
        <v>0</v>
      </c>
      <c r="N441">
        <f>IFERROR(VLOOKUP(A441,[3]soaBnafar!$A:$G,2,FALSE),0)</f>
        <v>0</v>
      </c>
      <c r="O441">
        <f>IFERROR(VLOOKUP(A441,[3]soaBnafar!$A:$G,3,FALSE),0)</f>
        <v>0</v>
      </c>
      <c r="P441">
        <f>IFERROR(VLOOKUP(A441,[3]soaBnafar!$A:$G,4,FALSE),0)</f>
        <v>0</v>
      </c>
      <c r="Q441">
        <f>IFERROR(VLOOKUP(A441,[3]soaBnafar!$A:$G,5,FALSE),0)</f>
        <v>0</v>
      </c>
      <c r="R441">
        <f>IFERROR(VLOOKUP(A441,[3]soaBnafar!$A:$G,6,FALSE),0)</f>
        <v>0</v>
      </c>
      <c r="S441">
        <f>IFERROR(VLOOKUP(A441,[3]soaBnafar!$A:$G,7,FALSE),0)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Não</v>
      </c>
      <c r="W441" t="str">
        <f t="shared" si="40"/>
        <v>Não</v>
      </c>
      <c r="X441" t="str">
        <f t="shared" si="41"/>
        <v>Não</v>
      </c>
      <c r="Y441" t="str">
        <f t="shared" si="42"/>
        <v>Não</v>
      </c>
    </row>
    <row r="442" spans="1:25" x14ac:dyDescent="0.25">
      <c r="A442" s="5">
        <v>220027</v>
      </c>
      <c r="B442">
        <f>IFERROR(VLOOKUP(A442,[1]Monitoramento_Base_somente_disp!$A:$J,5,FALSE),0)</f>
        <v>1440</v>
      </c>
      <c r="C442">
        <f>IFERROR(VLOOKUP(A442,[1]Monitoramento_Base_somente_disp!$A:$J,6,FALSE),0)</f>
        <v>12354357</v>
      </c>
      <c r="D442">
        <f>IFERROR(VLOOKUP(A442,[1]Monitoramento_Base_somente_disp!$A:$J,7,FALSE),0)</f>
        <v>0</v>
      </c>
      <c r="E442">
        <f>IFERROR(VLOOKUP(A442,[1]Monitoramento_Base_somente_disp!$A:$J,8,FALSE),0)</f>
        <v>0</v>
      </c>
      <c r="F442">
        <f>IFERROR(VLOOKUP(A442,[1]Monitoramento_Base_somente_disp!$A:$J,9,FALSE),0)</f>
        <v>0</v>
      </c>
      <c r="G442">
        <f>IFERROR(VLOOKUP(A442,[1]Monitoramento_Base_somente_disp!$A:$J,10,FALSE),0)</f>
        <v>0</v>
      </c>
      <c r="H442">
        <f>IFERROR(VLOOKUP(A442,[2]webService!$A:$I,4,FALSE),0)</f>
        <v>0</v>
      </c>
      <c r="I442">
        <f>IFERROR(VLOOKUP(A442,[2]webService!$A:$I,5,FALSE),0)</f>
        <v>0</v>
      </c>
      <c r="J442">
        <f>IFERROR(VLOOKUP(A442,[2]webService!$A:$I,6,FALSE),0)</f>
        <v>0</v>
      </c>
      <c r="K442">
        <f>IFERROR(VLOOKUP(A442,[2]webService!$A:$I,7,FALSE),0)</f>
        <v>0</v>
      </c>
      <c r="L442">
        <f>IFERROR(VLOOKUP(A442,[2]webService!$A:$I,8,FALSE),0)</f>
        <v>0</v>
      </c>
      <c r="M442">
        <f>IFERROR(VLOOKUP(A442,[2]webService!$A:$I,9,FALSE),0)</f>
        <v>0</v>
      </c>
      <c r="N442">
        <f>IFERROR(VLOOKUP(A442,[3]soaBnafar!$A:$G,2,FALSE),0)</f>
        <v>0</v>
      </c>
      <c r="O442">
        <f>IFERROR(VLOOKUP(A442,[3]soaBnafar!$A:$G,3,FALSE),0)</f>
        <v>0</v>
      </c>
      <c r="P442">
        <f>IFERROR(VLOOKUP(A442,[3]soaBnafar!$A:$G,4,FALSE),0)</f>
        <v>0</v>
      </c>
      <c r="Q442">
        <f>IFERROR(VLOOKUP(A442,[3]soaBnafar!$A:$G,5,FALSE),0)</f>
        <v>0</v>
      </c>
      <c r="R442">
        <f>IFERROR(VLOOKUP(A442,[3]soaBnafar!$A:$G,6,FALSE),0)</f>
        <v>0</v>
      </c>
      <c r="S442">
        <f>IFERROR(VLOOKUP(A442,[3]soaBnafar!$A:$G,7,FALSE),0)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Não</v>
      </c>
      <c r="X442" t="str">
        <f t="shared" si="41"/>
        <v>Não</v>
      </c>
      <c r="Y442" t="str">
        <f t="shared" si="42"/>
        <v>Não</v>
      </c>
    </row>
    <row r="443" spans="1:25" x14ac:dyDescent="0.25">
      <c r="A443" s="5">
        <v>220095</v>
      </c>
      <c r="B443">
        <f>IFERROR(VLOOKUP(A443,[1]Monitoramento_Base_somente_disp!$A:$J,5,FALSE),0)</f>
        <v>1980</v>
      </c>
      <c r="C443">
        <f>IFERROR(VLOOKUP(A443,[1]Monitoramento_Base_somente_disp!$A:$J,6,FALSE),0)</f>
        <v>3594672</v>
      </c>
      <c r="D443">
        <f>IFERROR(VLOOKUP(A443,[1]Monitoramento_Base_somente_disp!$A:$J,7,FALSE),0)</f>
        <v>0</v>
      </c>
      <c r="E443">
        <f>IFERROR(VLOOKUP(A443,[1]Monitoramento_Base_somente_disp!$A:$J,8,FALSE),0)</f>
        <v>0</v>
      </c>
      <c r="F443">
        <f>IFERROR(VLOOKUP(A443,[1]Monitoramento_Base_somente_disp!$A:$J,9,FALSE),0)</f>
        <v>0</v>
      </c>
      <c r="G443">
        <f>IFERROR(VLOOKUP(A443,[1]Monitoramento_Base_somente_disp!$A:$J,10,FALSE),0)</f>
        <v>0</v>
      </c>
      <c r="H443">
        <f>IFERROR(VLOOKUP(A443,[2]webService!$A:$I,4,FALSE),0)</f>
        <v>0</v>
      </c>
      <c r="I443">
        <f>IFERROR(VLOOKUP(A443,[2]webService!$A:$I,5,FALSE),0)</f>
        <v>0</v>
      </c>
      <c r="J443">
        <f>IFERROR(VLOOKUP(A443,[2]webService!$A:$I,6,FALSE),0)</f>
        <v>0</v>
      </c>
      <c r="K443">
        <f>IFERROR(VLOOKUP(A443,[2]webService!$A:$I,7,FALSE),0)</f>
        <v>0</v>
      </c>
      <c r="L443">
        <f>IFERROR(VLOOKUP(A443,[2]webService!$A:$I,8,FALSE),0)</f>
        <v>0</v>
      </c>
      <c r="M443">
        <f>IFERROR(VLOOKUP(A443,[2]webService!$A:$I,9,FALSE),0)</f>
        <v>0</v>
      </c>
      <c r="N443">
        <f>IFERROR(VLOOKUP(A443,[3]soaBnafar!$A:$G,2,FALSE),0)</f>
        <v>0</v>
      </c>
      <c r="O443">
        <f>IFERROR(VLOOKUP(A443,[3]soaBnafar!$A:$G,3,FALSE),0)</f>
        <v>0</v>
      </c>
      <c r="P443">
        <f>IFERROR(VLOOKUP(A443,[3]soaBnafar!$A:$G,4,FALSE),0)</f>
        <v>0</v>
      </c>
      <c r="Q443">
        <f>IFERROR(VLOOKUP(A443,[3]soaBnafar!$A:$G,5,FALSE),0)</f>
        <v>0</v>
      </c>
      <c r="R443">
        <f>IFERROR(VLOOKUP(A443,[3]soaBnafar!$A:$G,6,FALSE),0)</f>
        <v>0</v>
      </c>
      <c r="S443">
        <f>IFERROR(VLOOKUP(A443,[3]soaBnafar!$A:$G,7,FALSE),0)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Não</v>
      </c>
      <c r="W443" t="str">
        <f t="shared" si="40"/>
        <v>Não</v>
      </c>
      <c r="X443" t="str">
        <f t="shared" si="41"/>
        <v>Não</v>
      </c>
      <c r="Y443" t="str">
        <f t="shared" si="42"/>
        <v>Não</v>
      </c>
    </row>
    <row r="444" spans="1:25" x14ac:dyDescent="0.25">
      <c r="A444" s="5">
        <v>220100</v>
      </c>
      <c r="B444">
        <f>IFERROR(VLOOKUP(A444,[1]Monitoramento_Base_somente_disp!$A:$J,5,FALSE),0)</f>
        <v>262</v>
      </c>
      <c r="C444">
        <f>IFERROR(VLOOKUP(A444,[1]Monitoramento_Base_somente_disp!$A:$J,6,FALSE),0)</f>
        <v>2483774</v>
      </c>
      <c r="D444">
        <f>IFERROR(VLOOKUP(A444,[1]Monitoramento_Base_somente_disp!$A:$J,7,FALSE),0)</f>
        <v>0</v>
      </c>
      <c r="E444">
        <f>IFERROR(VLOOKUP(A444,[1]Monitoramento_Base_somente_disp!$A:$J,8,FALSE),0)</f>
        <v>0</v>
      </c>
      <c r="F444">
        <f>IFERROR(VLOOKUP(A444,[1]Monitoramento_Base_somente_disp!$A:$J,9,FALSE),0)</f>
        <v>0</v>
      </c>
      <c r="G444">
        <f>IFERROR(VLOOKUP(A444,[1]Monitoramento_Base_somente_disp!$A:$J,10,FALSE),0)</f>
        <v>0</v>
      </c>
      <c r="H444">
        <f>IFERROR(VLOOKUP(A444,[2]webService!$A:$I,4,FALSE),0)</f>
        <v>0</v>
      </c>
      <c r="I444">
        <f>IFERROR(VLOOKUP(A444,[2]webService!$A:$I,5,FALSE),0)</f>
        <v>0</v>
      </c>
      <c r="J444">
        <f>IFERROR(VLOOKUP(A444,[2]webService!$A:$I,6,FALSE),0)</f>
        <v>0</v>
      </c>
      <c r="K444">
        <f>IFERROR(VLOOKUP(A444,[2]webService!$A:$I,7,FALSE),0)</f>
        <v>0</v>
      </c>
      <c r="L444">
        <f>IFERROR(VLOOKUP(A444,[2]webService!$A:$I,8,FALSE),0)</f>
        <v>0</v>
      </c>
      <c r="M444">
        <f>IFERROR(VLOOKUP(A444,[2]webService!$A:$I,9,FALSE),0)</f>
        <v>0</v>
      </c>
      <c r="N444">
        <f>IFERROR(VLOOKUP(A444,[3]soaBnafar!$A:$G,2,FALSE),0)</f>
        <v>0</v>
      </c>
      <c r="O444">
        <f>IFERROR(VLOOKUP(A444,[3]soaBnafar!$A:$G,3,FALSE),0)</f>
        <v>0</v>
      </c>
      <c r="P444">
        <f>IFERROR(VLOOKUP(A444,[3]soaBnafar!$A:$G,4,FALSE),0)</f>
        <v>0</v>
      </c>
      <c r="Q444">
        <f>IFERROR(VLOOKUP(A444,[3]soaBnafar!$A:$G,5,FALSE),0)</f>
        <v>0</v>
      </c>
      <c r="R444">
        <f>IFERROR(VLOOKUP(A444,[3]soaBnafar!$A:$G,6,FALSE),0)</f>
        <v>0</v>
      </c>
      <c r="S444">
        <f>IFERROR(VLOOKUP(A444,[3]soaBnafar!$A:$G,7,FALSE),0)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Não</v>
      </c>
      <c r="X444" t="str">
        <f t="shared" si="41"/>
        <v>Não</v>
      </c>
      <c r="Y444" t="str">
        <f t="shared" si="42"/>
        <v>Não</v>
      </c>
    </row>
    <row r="445" spans="1:25" x14ac:dyDescent="0.25">
      <c r="A445" s="5">
        <v>220105</v>
      </c>
      <c r="B445">
        <f>IFERROR(VLOOKUP(A445,[1]Monitoramento_Base_somente_disp!$A:$J,5,FALSE),0)</f>
        <v>25205</v>
      </c>
      <c r="C445">
        <f>IFERROR(VLOOKUP(A445,[1]Monitoramento_Base_somente_disp!$A:$J,6,FALSE),0)</f>
        <v>7868483</v>
      </c>
      <c r="D445">
        <f>IFERROR(VLOOKUP(A445,[1]Monitoramento_Base_somente_disp!$A:$J,7,FALSE),0)</f>
        <v>0</v>
      </c>
      <c r="E445">
        <f>IFERROR(VLOOKUP(A445,[1]Monitoramento_Base_somente_disp!$A:$J,8,FALSE),0)</f>
        <v>0</v>
      </c>
      <c r="F445">
        <f>IFERROR(VLOOKUP(A445,[1]Monitoramento_Base_somente_disp!$A:$J,9,FALSE),0)</f>
        <v>0</v>
      </c>
      <c r="G445">
        <f>IFERROR(VLOOKUP(A445,[1]Monitoramento_Base_somente_disp!$A:$J,10,FALSE),0)</f>
        <v>0</v>
      </c>
      <c r="H445">
        <f>IFERROR(VLOOKUP(A445,[2]webService!$A:$I,4,FALSE),0)</f>
        <v>0</v>
      </c>
      <c r="I445">
        <f>IFERROR(VLOOKUP(A445,[2]webService!$A:$I,5,FALSE),0)</f>
        <v>0</v>
      </c>
      <c r="J445">
        <f>IFERROR(VLOOKUP(A445,[2]webService!$A:$I,6,FALSE),0)</f>
        <v>0</v>
      </c>
      <c r="K445">
        <f>IFERROR(VLOOKUP(A445,[2]webService!$A:$I,7,FALSE),0)</f>
        <v>0</v>
      </c>
      <c r="L445">
        <f>IFERROR(VLOOKUP(A445,[2]webService!$A:$I,8,FALSE),0)</f>
        <v>0</v>
      </c>
      <c r="M445">
        <f>IFERROR(VLOOKUP(A445,[2]webService!$A:$I,9,FALSE),0)</f>
        <v>0</v>
      </c>
      <c r="N445">
        <f>IFERROR(VLOOKUP(A445,[3]soaBnafar!$A:$G,2,FALSE),0)</f>
        <v>0</v>
      </c>
      <c r="O445">
        <f>IFERROR(VLOOKUP(A445,[3]soaBnafar!$A:$G,3,FALSE),0)</f>
        <v>0</v>
      </c>
      <c r="P445">
        <f>IFERROR(VLOOKUP(A445,[3]soaBnafar!$A:$G,4,FALSE),0)</f>
        <v>0</v>
      </c>
      <c r="Q445">
        <f>IFERROR(VLOOKUP(A445,[3]soaBnafar!$A:$G,5,FALSE),0)</f>
        <v>0</v>
      </c>
      <c r="R445">
        <f>IFERROR(VLOOKUP(A445,[3]soaBnafar!$A:$G,6,FALSE),0)</f>
        <v>0</v>
      </c>
      <c r="S445">
        <f>IFERROR(VLOOKUP(A445,[3]soaBnafar!$A:$G,7,FALSE),0)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Não</v>
      </c>
      <c r="W445" t="str">
        <f t="shared" si="40"/>
        <v>Não</v>
      </c>
      <c r="X445" t="str">
        <f t="shared" si="41"/>
        <v>Não</v>
      </c>
      <c r="Y445" t="str">
        <f t="shared" si="42"/>
        <v>Não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13135464</v>
      </c>
      <c r="D446">
        <f>IFERROR(VLOOKUP(A446,[1]Monitoramento_Base_somente_disp!$A:$J,7,FALSE),0)</f>
        <v>0</v>
      </c>
      <c r="E446">
        <f>IFERROR(VLOOKUP(A446,[1]Monitoramento_Base_somente_disp!$A:$J,8,FALSE),0)</f>
        <v>0</v>
      </c>
      <c r="F446">
        <f>IFERROR(VLOOKUP(A446,[1]Monitoramento_Base_somente_disp!$A:$J,9,FALSE),0)</f>
        <v>0</v>
      </c>
      <c r="G446">
        <f>IFERROR(VLOOKUP(A446,[1]Monitoramento_Base_somente_disp!$A:$J,10,FALSE),0)</f>
        <v>0</v>
      </c>
      <c r="H446">
        <f>IFERROR(VLOOKUP(A446,[2]webService!$A:$I,4,FALSE),0)</f>
        <v>0</v>
      </c>
      <c r="I446">
        <f>IFERROR(VLOOKUP(A446,[2]webService!$A:$I,5,FALSE),0)</f>
        <v>0</v>
      </c>
      <c r="J446">
        <f>IFERROR(VLOOKUP(A446,[2]webService!$A:$I,6,FALSE),0)</f>
        <v>0</v>
      </c>
      <c r="K446">
        <f>IFERROR(VLOOKUP(A446,[2]webService!$A:$I,7,FALSE),0)</f>
        <v>0</v>
      </c>
      <c r="L446">
        <f>IFERROR(VLOOKUP(A446,[2]webService!$A:$I,8,FALSE),0)</f>
        <v>0</v>
      </c>
      <c r="M446">
        <f>IFERROR(VLOOKUP(A446,[2]webService!$A:$I,9,FALSE),0)</f>
        <v>0</v>
      </c>
      <c r="N446">
        <f>IFERROR(VLOOKUP(A446,[3]soaBnafar!$A:$G,2,FALSE),0)</f>
        <v>0</v>
      </c>
      <c r="O446">
        <f>IFERROR(VLOOKUP(A446,[3]soaBnafar!$A:$G,3,FALSE),0)</f>
        <v>0</v>
      </c>
      <c r="P446">
        <f>IFERROR(VLOOKUP(A446,[3]soaBnafar!$A:$G,4,FALSE),0)</f>
        <v>0</v>
      </c>
      <c r="Q446">
        <f>IFERROR(VLOOKUP(A446,[3]soaBnafar!$A:$G,5,FALSE),0)</f>
        <v>0</v>
      </c>
      <c r="R446">
        <f>IFERROR(VLOOKUP(A446,[3]soaBnafar!$A:$G,6,FALSE),0)</f>
        <v>0</v>
      </c>
      <c r="S446">
        <f>IFERROR(VLOOKUP(A446,[3]soaBnafar!$A:$G,7,FALSE),0)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Não</v>
      </c>
      <c r="X446" t="str">
        <f t="shared" si="41"/>
        <v>Não</v>
      </c>
      <c r="Y446" t="str">
        <f t="shared" si="42"/>
        <v>Não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346440</v>
      </c>
      <c r="D447">
        <f>IFERROR(VLOOKUP(A447,[1]Monitoramento_Base_somente_disp!$A:$J,7,FALSE),0)</f>
        <v>0</v>
      </c>
      <c r="E447">
        <f>IFERROR(VLOOKUP(A447,[1]Monitoramento_Base_somente_disp!$A:$J,8,FALSE),0)</f>
        <v>0</v>
      </c>
      <c r="F447">
        <f>IFERROR(VLOOKUP(A447,[1]Monitoramento_Base_somente_disp!$A:$J,9,FALSE),0)</f>
        <v>0</v>
      </c>
      <c r="G447">
        <f>IFERROR(VLOOKUP(A447,[1]Monitoramento_Base_somente_disp!$A:$J,10,FALSE),0)</f>
        <v>0</v>
      </c>
      <c r="H447">
        <f>IFERROR(VLOOKUP(A447,[2]webService!$A:$I,4,FALSE),0)</f>
        <v>0</v>
      </c>
      <c r="I447">
        <f>IFERROR(VLOOKUP(A447,[2]webService!$A:$I,5,FALSE),0)</f>
        <v>0</v>
      </c>
      <c r="J447">
        <f>IFERROR(VLOOKUP(A447,[2]webService!$A:$I,6,FALSE),0)</f>
        <v>0</v>
      </c>
      <c r="K447">
        <f>IFERROR(VLOOKUP(A447,[2]webService!$A:$I,7,FALSE),0)</f>
        <v>0</v>
      </c>
      <c r="L447">
        <f>IFERROR(VLOOKUP(A447,[2]webService!$A:$I,8,FALSE),0)</f>
        <v>0</v>
      </c>
      <c r="M447">
        <f>IFERROR(VLOOKUP(A447,[2]webService!$A:$I,9,FALSE),0)</f>
        <v>0</v>
      </c>
      <c r="N447">
        <f>IFERROR(VLOOKUP(A447,[3]soaBnafar!$A:$G,2,FALSE),0)</f>
        <v>0</v>
      </c>
      <c r="O447">
        <f>IFERROR(VLOOKUP(A447,[3]soaBnafar!$A:$G,3,FALSE),0)</f>
        <v>0</v>
      </c>
      <c r="P447">
        <f>IFERROR(VLOOKUP(A447,[3]soaBnafar!$A:$G,4,FALSE),0)</f>
        <v>0</v>
      </c>
      <c r="Q447">
        <f>IFERROR(VLOOKUP(A447,[3]soaBnafar!$A:$G,5,FALSE),0)</f>
        <v>0</v>
      </c>
      <c r="R447">
        <f>IFERROR(VLOOKUP(A447,[3]soaBnafar!$A:$G,6,FALSE),0)</f>
        <v>0</v>
      </c>
      <c r="S447">
        <f>IFERROR(VLOOKUP(A447,[3]soaBnafar!$A:$G,7,FALSE),0)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Não</v>
      </c>
      <c r="X447" t="str">
        <f t="shared" si="41"/>
        <v>Não</v>
      </c>
      <c r="Y447" t="str">
        <f t="shared" si="42"/>
        <v>Não</v>
      </c>
    </row>
    <row r="448" spans="1:25" x14ac:dyDescent="0.25">
      <c r="A448" s="5">
        <v>220117</v>
      </c>
      <c r="B448">
        <f>IFERROR(VLOOKUP(A448,[1]Monitoramento_Base_somente_disp!$A:$J,5,FALSE),0)</f>
        <v>35510</v>
      </c>
      <c r="C448">
        <f>IFERROR(VLOOKUP(A448,[1]Monitoramento_Base_somente_disp!$A:$J,6,FALSE),0)</f>
        <v>163327475</v>
      </c>
      <c r="D448">
        <f>IFERROR(VLOOKUP(A448,[1]Monitoramento_Base_somente_disp!$A:$J,7,FALSE),0)</f>
        <v>0</v>
      </c>
      <c r="E448">
        <f>IFERROR(VLOOKUP(A448,[1]Monitoramento_Base_somente_disp!$A:$J,8,FALSE),0)</f>
        <v>0</v>
      </c>
      <c r="F448">
        <f>IFERROR(VLOOKUP(A448,[1]Monitoramento_Base_somente_disp!$A:$J,9,FALSE),0)</f>
        <v>0</v>
      </c>
      <c r="G448">
        <f>IFERROR(VLOOKUP(A448,[1]Monitoramento_Base_somente_disp!$A:$J,10,FALSE),0)</f>
        <v>0</v>
      </c>
      <c r="H448">
        <f>IFERROR(VLOOKUP(A448,[2]webService!$A:$I,4,FALSE),0)</f>
        <v>0</v>
      </c>
      <c r="I448">
        <f>IFERROR(VLOOKUP(A448,[2]webService!$A:$I,5,FALSE),0)</f>
        <v>0</v>
      </c>
      <c r="J448">
        <f>IFERROR(VLOOKUP(A448,[2]webService!$A:$I,6,FALSE),0)</f>
        <v>0</v>
      </c>
      <c r="K448">
        <f>IFERROR(VLOOKUP(A448,[2]webService!$A:$I,7,FALSE),0)</f>
        <v>0</v>
      </c>
      <c r="L448">
        <f>IFERROR(VLOOKUP(A448,[2]webService!$A:$I,8,FALSE),0)</f>
        <v>0</v>
      </c>
      <c r="M448">
        <f>IFERROR(VLOOKUP(A448,[2]webService!$A:$I,9,FALSE),0)</f>
        <v>0</v>
      </c>
      <c r="N448">
        <f>IFERROR(VLOOKUP(A448,[3]soaBnafar!$A:$G,2,FALSE),0)</f>
        <v>0</v>
      </c>
      <c r="O448">
        <f>IFERROR(VLOOKUP(A448,[3]soaBnafar!$A:$G,3,FALSE),0)</f>
        <v>0</v>
      </c>
      <c r="P448">
        <f>IFERROR(VLOOKUP(A448,[3]soaBnafar!$A:$G,4,FALSE),0)</f>
        <v>0</v>
      </c>
      <c r="Q448">
        <f>IFERROR(VLOOKUP(A448,[3]soaBnafar!$A:$G,5,FALSE),0)</f>
        <v>0</v>
      </c>
      <c r="R448">
        <f>IFERROR(VLOOKUP(A448,[3]soaBnafar!$A:$G,6,FALSE),0)</f>
        <v>0</v>
      </c>
      <c r="S448">
        <f>IFERROR(VLOOKUP(A448,[3]soaBnafar!$A:$G,7,FALSE),0)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Não</v>
      </c>
      <c r="W448" t="str">
        <f t="shared" si="40"/>
        <v>Não</v>
      </c>
      <c r="X448" t="str">
        <f t="shared" si="41"/>
        <v>Não</v>
      </c>
      <c r="Y448" t="str">
        <f t="shared" si="42"/>
        <v>Não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3154488</v>
      </c>
      <c r="D449">
        <f>IFERROR(VLOOKUP(A449,[1]Monitoramento_Base_somente_disp!$A:$J,7,FALSE),0)</f>
        <v>0</v>
      </c>
      <c r="E449">
        <f>IFERROR(VLOOKUP(A449,[1]Monitoramento_Base_somente_disp!$A:$J,8,FALSE),0)</f>
        <v>0</v>
      </c>
      <c r="F449">
        <f>IFERROR(VLOOKUP(A449,[1]Monitoramento_Base_somente_disp!$A:$J,9,FALSE),0)</f>
        <v>0</v>
      </c>
      <c r="G449">
        <f>IFERROR(VLOOKUP(A449,[1]Monitoramento_Base_somente_disp!$A:$J,10,FALSE),0)</f>
        <v>0</v>
      </c>
      <c r="H449">
        <f>IFERROR(VLOOKUP(A449,[2]webService!$A:$I,4,FALSE),0)</f>
        <v>0</v>
      </c>
      <c r="I449">
        <f>IFERROR(VLOOKUP(A449,[2]webService!$A:$I,5,FALSE),0)</f>
        <v>0</v>
      </c>
      <c r="J449">
        <f>IFERROR(VLOOKUP(A449,[2]webService!$A:$I,6,FALSE),0)</f>
        <v>0</v>
      </c>
      <c r="K449">
        <f>IFERROR(VLOOKUP(A449,[2]webService!$A:$I,7,FALSE),0)</f>
        <v>0</v>
      </c>
      <c r="L449">
        <f>IFERROR(VLOOKUP(A449,[2]webService!$A:$I,8,FALSE),0)</f>
        <v>0</v>
      </c>
      <c r="M449">
        <f>IFERROR(VLOOKUP(A449,[2]webService!$A:$I,9,FALSE),0)</f>
        <v>0</v>
      </c>
      <c r="N449">
        <f>IFERROR(VLOOKUP(A449,[3]soaBnafar!$A:$G,2,FALSE),0)</f>
        <v>0</v>
      </c>
      <c r="O449">
        <f>IFERROR(VLOOKUP(A449,[3]soaBnafar!$A:$G,3,FALSE),0)</f>
        <v>0</v>
      </c>
      <c r="P449">
        <f>IFERROR(VLOOKUP(A449,[3]soaBnafar!$A:$G,4,FALSE),0)</f>
        <v>0</v>
      </c>
      <c r="Q449">
        <f>IFERROR(VLOOKUP(A449,[3]soaBnafar!$A:$G,5,FALSE),0)</f>
        <v>0</v>
      </c>
      <c r="R449">
        <f>IFERROR(VLOOKUP(A449,[3]soaBnafar!$A:$G,6,FALSE),0)</f>
        <v>0</v>
      </c>
      <c r="S449">
        <f>IFERROR(VLOOKUP(A449,[3]soaBnafar!$A:$G,7,FALSE),0)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Não</v>
      </c>
      <c r="X449" t="str">
        <f t="shared" si="41"/>
        <v>Não</v>
      </c>
      <c r="Y449" t="str">
        <f t="shared" si="42"/>
        <v>Não</v>
      </c>
    </row>
    <row r="450" spans="1:25" x14ac:dyDescent="0.25">
      <c r="A450" s="5">
        <v>220150</v>
      </c>
      <c r="B450">
        <f>IFERROR(VLOOKUP(A450,[1]Monitoramento_Base_somente_disp!$A:$J,5,FALSE),0)</f>
        <v>10057</v>
      </c>
      <c r="C450">
        <f>IFERROR(VLOOKUP(A450,[1]Monitoramento_Base_somente_disp!$A:$J,6,FALSE),0)</f>
        <v>7861416</v>
      </c>
      <c r="D450">
        <f>IFERROR(VLOOKUP(A450,[1]Monitoramento_Base_somente_disp!$A:$J,7,FALSE),0)</f>
        <v>0</v>
      </c>
      <c r="E450">
        <f>IFERROR(VLOOKUP(A450,[1]Monitoramento_Base_somente_disp!$A:$J,8,FALSE),0)</f>
        <v>0</v>
      </c>
      <c r="F450">
        <f>IFERROR(VLOOKUP(A450,[1]Monitoramento_Base_somente_disp!$A:$J,9,FALSE),0)</f>
        <v>0</v>
      </c>
      <c r="G450">
        <f>IFERROR(VLOOKUP(A450,[1]Monitoramento_Base_somente_disp!$A:$J,10,FALSE),0)</f>
        <v>0</v>
      </c>
      <c r="H450">
        <f>IFERROR(VLOOKUP(A450,[2]webService!$A:$I,4,FALSE),0)</f>
        <v>0</v>
      </c>
      <c r="I450">
        <f>IFERROR(VLOOKUP(A450,[2]webService!$A:$I,5,FALSE),0)</f>
        <v>0</v>
      </c>
      <c r="J450">
        <f>IFERROR(VLOOKUP(A450,[2]webService!$A:$I,6,FALSE),0)</f>
        <v>0</v>
      </c>
      <c r="K450">
        <f>IFERROR(VLOOKUP(A450,[2]webService!$A:$I,7,FALSE),0)</f>
        <v>0</v>
      </c>
      <c r="L450">
        <f>IFERROR(VLOOKUP(A450,[2]webService!$A:$I,8,FALSE),0)</f>
        <v>0</v>
      </c>
      <c r="M450">
        <f>IFERROR(VLOOKUP(A450,[2]webService!$A:$I,9,FALSE),0)</f>
        <v>0</v>
      </c>
      <c r="N450">
        <f>IFERROR(VLOOKUP(A450,[3]soaBnafar!$A:$G,2,FALSE),0)</f>
        <v>0</v>
      </c>
      <c r="O450">
        <f>IFERROR(VLOOKUP(A450,[3]soaBnafar!$A:$G,3,FALSE),0)</f>
        <v>0</v>
      </c>
      <c r="P450">
        <f>IFERROR(VLOOKUP(A450,[3]soaBnafar!$A:$G,4,FALSE),0)</f>
        <v>0</v>
      </c>
      <c r="Q450">
        <f>IFERROR(VLOOKUP(A450,[3]soaBnafar!$A:$G,5,FALSE),0)</f>
        <v>0</v>
      </c>
      <c r="R450">
        <f>IFERROR(VLOOKUP(A450,[3]soaBnafar!$A:$G,6,FALSE),0)</f>
        <v>0</v>
      </c>
      <c r="S450">
        <f>IFERROR(VLOOKUP(A450,[3]soaBnafar!$A:$G,7,FALSE),0)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Não</v>
      </c>
      <c r="W450" t="str">
        <f t="shared" si="40"/>
        <v>Não</v>
      </c>
      <c r="X450" t="str">
        <f t="shared" si="41"/>
        <v>Não</v>
      </c>
      <c r="Y450" t="str">
        <f t="shared" si="42"/>
        <v>Não</v>
      </c>
    </row>
    <row r="451" spans="1:25" x14ac:dyDescent="0.25">
      <c r="A451" s="5">
        <v>220157</v>
      </c>
      <c r="B451">
        <f>IFERROR(VLOOKUP(A451,[1]Monitoramento_Base_somente_disp!$A:$J,5,FALSE),0)</f>
        <v>9057</v>
      </c>
      <c r="C451">
        <f>IFERROR(VLOOKUP(A451,[1]Monitoramento_Base_somente_disp!$A:$J,6,FALSE),0)</f>
        <v>15546830</v>
      </c>
      <c r="D451">
        <f>IFERROR(VLOOKUP(A451,[1]Monitoramento_Base_somente_disp!$A:$J,7,FALSE),0)</f>
        <v>0</v>
      </c>
      <c r="E451">
        <f>IFERROR(VLOOKUP(A451,[1]Monitoramento_Base_somente_disp!$A:$J,8,FALSE),0)</f>
        <v>0</v>
      </c>
      <c r="F451">
        <f>IFERROR(VLOOKUP(A451,[1]Monitoramento_Base_somente_disp!$A:$J,9,FALSE),0)</f>
        <v>0</v>
      </c>
      <c r="G451">
        <f>IFERROR(VLOOKUP(A451,[1]Monitoramento_Base_somente_disp!$A:$J,10,FALSE),0)</f>
        <v>0</v>
      </c>
      <c r="H451">
        <f>IFERROR(VLOOKUP(A451,[2]webService!$A:$I,4,FALSE),0)</f>
        <v>0</v>
      </c>
      <c r="I451">
        <f>IFERROR(VLOOKUP(A451,[2]webService!$A:$I,5,FALSE),0)</f>
        <v>0</v>
      </c>
      <c r="J451">
        <f>IFERROR(VLOOKUP(A451,[2]webService!$A:$I,6,FALSE),0)</f>
        <v>0</v>
      </c>
      <c r="K451">
        <f>IFERROR(VLOOKUP(A451,[2]webService!$A:$I,7,FALSE),0)</f>
        <v>0</v>
      </c>
      <c r="L451">
        <f>IFERROR(VLOOKUP(A451,[2]webService!$A:$I,8,FALSE),0)</f>
        <v>0</v>
      </c>
      <c r="M451">
        <f>IFERROR(VLOOKUP(A451,[2]webService!$A:$I,9,FALSE),0)</f>
        <v>0</v>
      </c>
      <c r="N451">
        <f>IFERROR(VLOOKUP(A451,[3]soaBnafar!$A:$G,2,FALSE),0)</f>
        <v>0</v>
      </c>
      <c r="O451">
        <f>IFERROR(VLOOKUP(A451,[3]soaBnafar!$A:$G,3,FALSE),0)</f>
        <v>0</v>
      </c>
      <c r="P451">
        <f>IFERROR(VLOOKUP(A451,[3]soaBnafar!$A:$G,4,FALSE),0)</f>
        <v>0</v>
      </c>
      <c r="Q451">
        <f>IFERROR(VLOOKUP(A451,[3]soaBnafar!$A:$G,5,FALSE),0)</f>
        <v>0</v>
      </c>
      <c r="R451">
        <f>IFERROR(VLOOKUP(A451,[3]soaBnafar!$A:$G,6,FALSE),0)</f>
        <v>0</v>
      </c>
      <c r="S451">
        <f>IFERROR(VLOOKUP(A451,[3]soaBnafar!$A:$G,7,FALSE),0)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Não</v>
      </c>
      <c r="W451" t="str">
        <f t="shared" si="40"/>
        <v>Não</v>
      </c>
      <c r="X451" t="str">
        <f t="shared" si="41"/>
        <v>Não</v>
      </c>
      <c r="Y451" t="str">
        <f t="shared" si="42"/>
        <v>Não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IFERROR(VLOOKUP(A452,[2]webService!$A:$I,4,FALSE),0)</f>
        <v>0</v>
      </c>
      <c r="I452">
        <f>IFERROR(VLOOKUP(A452,[2]webService!$A:$I,5,FALSE),0)</f>
        <v>0</v>
      </c>
      <c r="J452">
        <f>IFERROR(VLOOKUP(A452,[2]webService!$A:$I,6,FALSE),0)</f>
        <v>0</v>
      </c>
      <c r="K452">
        <f>IFERROR(VLOOKUP(A452,[2]webService!$A:$I,7,FALSE),0)</f>
        <v>0</v>
      </c>
      <c r="L452">
        <f>IFERROR(VLOOKUP(A452,[2]webService!$A:$I,8,FALSE),0)</f>
        <v>0</v>
      </c>
      <c r="M452">
        <f>IFERROR(VLOOKUP(A452,[2]webService!$A:$I,9,FALSE),0)</f>
        <v>0</v>
      </c>
      <c r="N452">
        <f>IFERROR(VLOOKUP(A452,[3]soaBnafar!$A:$G,2,FALSE),0)</f>
        <v>0</v>
      </c>
      <c r="O452">
        <f>IFERROR(VLOOKUP(A452,[3]soaBnafar!$A:$G,3,FALSE),0)</f>
        <v>0</v>
      </c>
      <c r="P452">
        <f>IFERROR(VLOOKUP(A452,[3]soaBnafar!$A:$G,4,FALSE),0)</f>
        <v>0</v>
      </c>
      <c r="Q452">
        <f>IFERROR(VLOOKUP(A452,[3]soaBnafar!$A:$G,5,FALSE),0)</f>
        <v>0</v>
      </c>
      <c r="R452">
        <f>IFERROR(VLOOKUP(A452,[3]soaBnafar!$A:$G,6,FALSE),0)</f>
        <v>0</v>
      </c>
      <c r="S452">
        <f>IFERROR(VLOOKUP(A452,[3]soaBnafar!$A:$G,7,FALSE),0)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22108</v>
      </c>
      <c r="C453">
        <f>IFERROR(VLOOKUP(A453,[1]Monitoramento_Base_somente_disp!$A:$J,6,FALSE),0)</f>
        <v>1794987</v>
      </c>
      <c r="D453">
        <f>IFERROR(VLOOKUP(A453,[1]Monitoramento_Base_somente_disp!$A:$J,7,FALSE),0)</f>
        <v>0</v>
      </c>
      <c r="E453">
        <f>IFERROR(VLOOKUP(A453,[1]Monitoramento_Base_somente_disp!$A:$J,8,FALSE),0)</f>
        <v>0</v>
      </c>
      <c r="F453">
        <f>IFERROR(VLOOKUP(A453,[1]Monitoramento_Base_somente_disp!$A:$J,9,FALSE),0)</f>
        <v>0</v>
      </c>
      <c r="G453">
        <f>IFERROR(VLOOKUP(A453,[1]Monitoramento_Base_somente_disp!$A:$J,10,FALSE),0)</f>
        <v>0</v>
      </c>
      <c r="H453">
        <f>IFERROR(VLOOKUP(A453,[2]webService!$A:$I,4,FALSE),0)</f>
        <v>0</v>
      </c>
      <c r="I453">
        <f>IFERROR(VLOOKUP(A453,[2]webService!$A:$I,5,FALSE),0)</f>
        <v>0</v>
      </c>
      <c r="J453">
        <f>IFERROR(VLOOKUP(A453,[2]webService!$A:$I,6,FALSE),0)</f>
        <v>0</v>
      </c>
      <c r="K453">
        <f>IFERROR(VLOOKUP(A453,[2]webService!$A:$I,7,FALSE),0)</f>
        <v>0</v>
      </c>
      <c r="L453">
        <f>IFERROR(VLOOKUP(A453,[2]webService!$A:$I,8,FALSE),0)</f>
        <v>0</v>
      </c>
      <c r="M453">
        <f>IFERROR(VLOOKUP(A453,[2]webService!$A:$I,9,FALSE),0)</f>
        <v>0</v>
      </c>
      <c r="N453">
        <f>IFERROR(VLOOKUP(A453,[3]soaBnafar!$A:$G,2,FALSE),0)</f>
        <v>0</v>
      </c>
      <c r="O453">
        <f>IFERROR(VLOOKUP(A453,[3]soaBnafar!$A:$G,3,FALSE),0)</f>
        <v>0</v>
      </c>
      <c r="P453">
        <f>IFERROR(VLOOKUP(A453,[3]soaBnafar!$A:$G,4,FALSE),0)</f>
        <v>0</v>
      </c>
      <c r="Q453">
        <f>IFERROR(VLOOKUP(A453,[3]soaBnafar!$A:$G,5,FALSE),0)</f>
        <v>0</v>
      </c>
      <c r="R453">
        <f>IFERROR(VLOOKUP(A453,[3]soaBnafar!$A:$G,6,FALSE),0)</f>
        <v>0</v>
      </c>
      <c r="S453">
        <f>IFERROR(VLOOKUP(A453,[3]soaBnafar!$A:$G,7,FALSE),0)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Não</v>
      </c>
      <c r="W453" t="str">
        <f t="shared" si="40"/>
        <v>Não</v>
      </c>
      <c r="X453" t="str">
        <f t="shared" si="41"/>
        <v>Não</v>
      </c>
      <c r="Y453" t="str">
        <f t="shared" si="42"/>
        <v>Não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IFERROR(VLOOKUP(A454,[2]webService!$A:$I,4,FALSE),0)</f>
        <v>0</v>
      </c>
      <c r="I454">
        <f>IFERROR(VLOOKUP(A454,[2]webService!$A:$I,5,FALSE),0)</f>
        <v>0</v>
      </c>
      <c r="J454">
        <f>IFERROR(VLOOKUP(A454,[2]webService!$A:$I,6,FALSE),0)</f>
        <v>0</v>
      </c>
      <c r="K454">
        <f>IFERROR(VLOOKUP(A454,[2]webService!$A:$I,7,FALSE),0)</f>
        <v>0</v>
      </c>
      <c r="L454">
        <f>IFERROR(VLOOKUP(A454,[2]webService!$A:$I,8,FALSE),0)</f>
        <v>0</v>
      </c>
      <c r="M454">
        <f>IFERROR(VLOOKUP(A454,[2]webService!$A:$I,9,FALSE),0)</f>
        <v>0</v>
      </c>
      <c r="N454">
        <f>IFERROR(VLOOKUP(A454,[3]soaBnafar!$A:$G,2,FALSE),0)</f>
        <v>0</v>
      </c>
      <c r="O454">
        <f>IFERROR(VLOOKUP(A454,[3]soaBnafar!$A:$G,3,FALSE),0)</f>
        <v>0</v>
      </c>
      <c r="P454">
        <f>IFERROR(VLOOKUP(A454,[3]soaBnafar!$A:$G,4,FALSE),0)</f>
        <v>0</v>
      </c>
      <c r="Q454">
        <f>IFERROR(VLOOKUP(A454,[3]soaBnafar!$A:$G,5,FALSE),0)</f>
        <v>0</v>
      </c>
      <c r="R454">
        <f>IFERROR(VLOOKUP(A454,[3]soaBnafar!$A:$G,6,FALSE),0)</f>
        <v>0</v>
      </c>
      <c r="S454">
        <f>IFERROR(VLOOKUP(A454,[3]soaBnafar!$A:$G,7,FALSE),0)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34800894</v>
      </c>
      <c r="D455">
        <f>IFERROR(VLOOKUP(A455,[1]Monitoramento_Base_somente_disp!$A:$J,7,FALSE),0)</f>
        <v>0</v>
      </c>
      <c r="E455">
        <f>IFERROR(VLOOKUP(A455,[1]Monitoramento_Base_somente_disp!$A:$J,8,FALSE),0)</f>
        <v>0</v>
      </c>
      <c r="F455">
        <f>IFERROR(VLOOKUP(A455,[1]Monitoramento_Base_somente_disp!$A:$J,9,FALSE),0)</f>
        <v>0</v>
      </c>
      <c r="G455">
        <f>IFERROR(VLOOKUP(A455,[1]Monitoramento_Base_somente_disp!$A:$J,10,FALSE),0)</f>
        <v>0</v>
      </c>
      <c r="H455">
        <f>IFERROR(VLOOKUP(A455,[2]webService!$A:$I,4,FALSE),0)</f>
        <v>0</v>
      </c>
      <c r="I455">
        <f>IFERROR(VLOOKUP(A455,[2]webService!$A:$I,5,FALSE),0)</f>
        <v>0</v>
      </c>
      <c r="J455">
        <f>IFERROR(VLOOKUP(A455,[2]webService!$A:$I,6,FALSE),0)</f>
        <v>0</v>
      </c>
      <c r="K455">
        <f>IFERROR(VLOOKUP(A455,[2]webService!$A:$I,7,FALSE),0)</f>
        <v>0</v>
      </c>
      <c r="L455">
        <f>IFERROR(VLOOKUP(A455,[2]webService!$A:$I,8,FALSE),0)</f>
        <v>0</v>
      </c>
      <c r="M455">
        <f>IFERROR(VLOOKUP(A455,[2]webService!$A:$I,9,FALSE),0)</f>
        <v>0</v>
      </c>
      <c r="N455">
        <f>IFERROR(VLOOKUP(A455,[3]soaBnafar!$A:$G,2,FALSE),0)</f>
        <v>0</v>
      </c>
      <c r="O455">
        <f>IFERROR(VLOOKUP(A455,[3]soaBnafar!$A:$G,3,FALSE),0)</f>
        <v>0</v>
      </c>
      <c r="P455">
        <f>IFERROR(VLOOKUP(A455,[3]soaBnafar!$A:$G,4,FALSE),0)</f>
        <v>0</v>
      </c>
      <c r="Q455">
        <f>IFERROR(VLOOKUP(A455,[3]soaBnafar!$A:$G,5,FALSE),0)</f>
        <v>0</v>
      </c>
      <c r="R455">
        <f>IFERROR(VLOOKUP(A455,[3]soaBnafar!$A:$G,6,FALSE),0)</f>
        <v>0</v>
      </c>
      <c r="S455">
        <f>IFERROR(VLOOKUP(A455,[3]soaBnafar!$A:$G,7,FALSE),0)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Não</v>
      </c>
      <c r="X455" t="str">
        <f t="shared" si="47"/>
        <v>Não</v>
      </c>
      <c r="Y455" t="str">
        <f t="shared" si="48"/>
        <v>Não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IFERROR(VLOOKUP(A456,[2]webService!$A:$I,4,FALSE),0)</f>
        <v>0</v>
      </c>
      <c r="I456">
        <f>IFERROR(VLOOKUP(A456,[2]webService!$A:$I,5,FALSE),0)</f>
        <v>0</v>
      </c>
      <c r="J456">
        <f>IFERROR(VLOOKUP(A456,[2]webService!$A:$I,6,FALSE),0)</f>
        <v>0</v>
      </c>
      <c r="K456">
        <f>IFERROR(VLOOKUP(A456,[2]webService!$A:$I,7,FALSE),0)</f>
        <v>0</v>
      </c>
      <c r="L456">
        <f>IFERROR(VLOOKUP(A456,[2]webService!$A:$I,8,FALSE),0)</f>
        <v>0</v>
      </c>
      <c r="M456">
        <f>IFERROR(VLOOKUP(A456,[2]webService!$A:$I,9,FALSE),0)</f>
        <v>0</v>
      </c>
      <c r="N456">
        <f>IFERROR(VLOOKUP(A456,[3]soaBnafar!$A:$G,2,FALSE),0)</f>
        <v>0</v>
      </c>
      <c r="O456">
        <f>IFERROR(VLOOKUP(A456,[3]soaBnafar!$A:$G,3,FALSE),0)</f>
        <v>0</v>
      </c>
      <c r="P456">
        <f>IFERROR(VLOOKUP(A456,[3]soaBnafar!$A:$G,4,FALSE),0)</f>
        <v>0</v>
      </c>
      <c r="Q456">
        <f>IFERROR(VLOOKUP(A456,[3]soaBnafar!$A:$G,5,FALSE),0)</f>
        <v>0</v>
      </c>
      <c r="R456">
        <f>IFERROR(VLOOKUP(A456,[3]soaBnafar!$A:$G,6,FALSE),0)</f>
        <v>0</v>
      </c>
      <c r="S456">
        <f>IFERROR(VLOOKUP(A456,[3]soaBnafar!$A:$G,7,FALSE),0)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28971</v>
      </c>
      <c r="C457">
        <f>IFERROR(VLOOKUP(A457,[1]Monitoramento_Base_somente_disp!$A:$J,6,FALSE),0)</f>
        <v>9772023</v>
      </c>
      <c r="D457">
        <f>IFERROR(VLOOKUP(A457,[1]Monitoramento_Base_somente_disp!$A:$J,7,FALSE),0)</f>
        <v>0</v>
      </c>
      <c r="E457">
        <f>IFERROR(VLOOKUP(A457,[1]Monitoramento_Base_somente_disp!$A:$J,8,FALSE),0)</f>
        <v>0</v>
      </c>
      <c r="F457">
        <f>IFERROR(VLOOKUP(A457,[1]Monitoramento_Base_somente_disp!$A:$J,9,FALSE),0)</f>
        <v>0</v>
      </c>
      <c r="G457">
        <f>IFERROR(VLOOKUP(A457,[1]Monitoramento_Base_somente_disp!$A:$J,10,FALSE),0)</f>
        <v>0</v>
      </c>
      <c r="H457">
        <f>IFERROR(VLOOKUP(A457,[2]webService!$A:$I,4,FALSE),0)</f>
        <v>0</v>
      </c>
      <c r="I457">
        <f>IFERROR(VLOOKUP(A457,[2]webService!$A:$I,5,FALSE),0)</f>
        <v>0</v>
      </c>
      <c r="J457">
        <f>IFERROR(VLOOKUP(A457,[2]webService!$A:$I,6,FALSE),0)</f>
        <v>0</v>
      </c>
      <c r="K457">
        <f>IFERROR(VLOOKUP(A457,[2]webService!$A:$I,7,FALSE),0)</f>
        <v>0</v>
      </c>
      <c r="L457">
        <f>IFERROR(VLOOKUP(A457,[2]webService!$A:$I,8,FALSE),0)</f>
        <v>0</v>
      </c>
      <c r="M457">
        <f>IFERROR(VLOOKUP(A457,[2]webService!$A:$I,9,FALSE),0)</f>
        <v>0</v>
      </c>
      <c r="N457">
        <f>IFERROR(VLOOKUP(A457,[3]soaBnafar!$A:$G,2,FALSE),0)</f>
        <v>0</v>
      </c>
      <c r="O457">
        <f>IFERROR(VLOOKUP(A457,[3]soaBnafar!$A:$G,3,FALSE),0)</f>
        <v>0</v>
      </c>
      <c r="P457">
        <f>IFERROR(VLOOKUP(A457,[3]soaBnafar!$A:$G,4,FALSE),0)</f>
        <v>0</v>
      </c>
      <c r="Q457">
        <f>IFERROR(VLOOKUP(A457,[3]soaBnafar!$A:$G,5,FALSE),0)</f>
        <v>0</v>
      </c>
      <c r="R457">
        <f>IFERROR(VLOOKUP(A457,[3]soaBnafar!$A:$G,6,FALSE),0)</f>
        <v>0</v>
      </c>
      <c r="S457">
        <f>IFERROR(VLOOKUP(A457,[3]soaBnafar!$A:$G,7,FALSE),0)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Não</v>
      </c>
      <c r="W457" t="str">
        <f t="shared" si="46"/>
        <v>Não</v>
      </c>
      <c r="X457" t="str">
        <f t="shared" si="47"/>
        <v>Não</v>
      </c>
      <c r="Y457" t="str">
        <f t="shared" si="48"/>
        <v>Não</v>
      </c>
    </row>
    <row r="458" spans="1:25" x14ac:dyDescent="0.25">
      <c r="A458" s="5">
        <v>220194</v>
      </c>
      <c r="B458">
        <f>IFERROR(VLOOKUP(A458,[1]Monitoramento_Base_somente_disp!$A:$J,5,FALSE),0)</f>
        <v>10625</v>
      </c>
      <c r="C458">
        <f>IFERROR(VLOOKUP(A458,[1]Monitoramento_Base_somente_disp!$A:$J,6,FALSE),0)</f>
        <v>3564103</v>
      </c>
      <c r="D458">
        <f>IFERROR(VLOOKUP(A458,[1]Monitoramento_Base_somente_disp!$A:$J,7,FALSE),0)</f>
        <v>0</v>
      </c>
      <c r="E458">
        <f>IFERROR(VLOOKUP(A458,[1]Monitoramento_Base_somente_disp!$A:$J,8,FALSE),0)</f>
        <v>0</v>
      </c>
      <c r="F458">
        <f>IFERROR(VLOOKUP(A458,[1]Monitoramento_Base_somente_disp!$A:$J,9,FALSE),0)</f>
        <v>0</v>
      </c>
      <c r="G458">
        <f>IFERROR(VLOOKUP(A458,[1]Monitoramento_Base_somente_disp!$A:$J,10,FALSE),0)</f>
        <v>0</v>
      </c>
      <c r="H458">
        <f>IFERROR(VLOOKUP(A458,[2]webService!$A:$I,4,FALSE),0)</f>
        <v>0</v>
      </c>
      <c r="I458">
        <f>IFERROR(VLOOKUP(A458,[2]webService!$A:$I,5,FALSE),0)</f>
        <v>0</v>
      </c>
      <c r="J458">
        <f>IFERROR(VLOOKUP(A458,[2]webService!$A:$I,6,FALSE),0)</f>
        <v>0</v>
      </c>
      <c r="K458">
        <f>IFERROR(VLOOKUP(A458,[2]webService!$A:$I,7,FALSE),0)</f>
        <v>0</v>
      </c>
      <c r="L458">
        <f>IFERROR(VLOOKUP(A458,[2]webService!$A:$I,8,FALSE),0)</f>
        <v>0</v>
      </c>
      <c r="M458">
        <f>IFERROR(VLOOKUP(A458,[2]webService!$A:$I,9,FALSE),0)</f>
        <v>0</v>
      </c>
      <c r="N458">
        <f>IFERROR(VLOOKUP(A458,[3]soaBnafar!$A:$G,2,FALSE),0)</f>
        <v>0</v>
      </c>
      <c r="O458">
        <f>IFERROR(VLOOKUP(A458,[3]soaBnafar!$A:$G,3,FALSE),0)</f>
        <v>0</v>
      </c>
      <c r="P458">
        <f>IFERROR(VLOOKUP(A458,[3]soaBnafar!$A:$G,4,FALSE),0)</f>
        <v>0</v>
      </c>
      <c r="Q458">
        <f>IFERROR(VLOOKUP(A458,[3]soaBnafar!$A:$G,5,FALSE),0)</f>
        <v>0</v>
      </c>
      <c r="R458">
        <f>IFERROR(VLOOKUP(A458,[3]soaBnafar!$A:$G,6,FALSE),0)</f>
        <v>0</v>
      </c>
      <c r="S458">
        <f>IFERROR(VLOOKUP(A458,[3]soaBnafar!$A:$G,7,FALSE),0)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Não</v>
      </c>
      <c r="W458" t="str">
        <f t="shared" si="46"/>
        <v>Não</v>
      </c>
      <c r="X458" t="str">
        <f t="shared" si="47"/>
        <v>Não</v>
      </c>
      <c r="Y458" t="str">
        <f t="shared" si="48"/>
        <v>Não</v>
      </c>
    </row>
    <row r="459" spans="1:25" x14ac:dyDescent="0.25">
      <c r="A459" s="5">
        <v>220198</v>
      </c>
      <c r="B459">
        <f>IFERROR(VLOOKUP(A459,[1]Monitoramento_Base_somente_disp!$A:$J,5,FALSE),0)</f>
        <v>8294</v>
      </c>
      <c r="C459">
        <f>IFERROR(VLOOKUP(A459,[1]Monitoramento_Base_somente_disp!$A:$J,6,FALSE),0)</f>
        <v>3430002</v>
      </c>
      <c r="D459">
        <f>IFERROR(VLOOKUP(A459,[1]Monitoramento_Base_somente_disp!$A:$J,7,FALSE),0)</f>
        <v>0</v>
      </c>
      <c r="E459">
        <f>IFERROR(VLOOKUP(A459,[1]Monitoramento_Base_somente_disp!$A:$J,8,FALSE),0)</f>
        <v>0</v>
      </c>
      <c r="F459">
        <f>IFERROR(VLOOKUP(A459,[1]Monitoramento_Base_somente_disp!$A:$J,9,FALSE),0)</f>
        <v>0</v>
      </c>
      <c r="G459">
        <f>IFERROR(VLOOKUP(A459,[1]Monitoramento_Base_somente_disp!$A:$J,10,FALSE),0)</f>
        <v>0</v>
      </c>
      <c r="H459">
        <f>IFERROR(VLOOKUP(A459,[2]webService!$A:$I,4,FALSE),0)</f>
        <v>0</v>
      </c>
      <c r="I459">
        <f>IFERROR(VLOOKUP(A459,[2]webService!$A:$I,5,FALSE),0)</f>
        <v>0</v>
      </c>
      <c r="J459">
        <f>IFERROR(VLOOKUP(A459,[2]webService!$A:$I,6,FALSE),0)</f>
        <v>0</v>
      </c>
      <c r="K459">
        <f>IFERROR(VLOOKUP(A459,[2]webService!$A:$I,7,FALSE),0)</f>
        <v>0</v>
      </c>
      <c r="L459">
        <f>IFERROR(VLOOKUP(A459,[2]webService!$A:$I,8,FALSE),0)</f>
        <v>0</v>
      </c>
      <c r="M459">
        <f>IFERROR(VLOOKUP(A459,[2]webService!$A:$I,9,FALSE),0)</f>
        <v>0</v>
      </c>
      <c r="N459">
        <f>IFERROR(VLOOKUP(A459,[3]soaBnafar!$A:$G,2,FALSE),0)</f>
        <v>0</v>
      </c>
      <c r="O459">
        <f>IFERROR(VLOOKUP(A459,[3]soaBnafar!$A:$G,3,FALSE),0)</f>
        <v>0</v>
      </c>
      <c r="P459">
        <f>IFERROR(VLOOKUP(A459,[3]soaBnafar!$A:$G,4,FALSE),0)</f>
        <v>0</v>
      </c>
      <c r="Q459">
        <f>IFERROR(VLOOKUP(A459,[3]soaBnafar!$A:$G,5,FALSE),0)</f>
        <v>0</v>
      </c>
      <c r="R459">
        <f>IFERROR(VLOOKUP(A459,[3]soaBnafar!$A:$G,6,FALSE),0)</f>
        <v>0</v>
      </c>
      <c r="S459">
        <f>IFERROR(VLOOKUP(A459,[3]soaBnafar!$A:$G,7,FALSE),0)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Não</v>
      </c>
      <c r="W459" t="str">
        <f t="shared" si="46"/>
        <v>Não</v>
      </c>
      <c r="X459" t="str">
        <f t="shared" si="47"/>
        <v>Não</v>
      </c>
      <c r="Y459" t="str">
        <f t="shared" si="48"/>
        <v>Não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IFERROR(VLOOKUP(A460,[2]webService!$A:$I,4,FALSE),0)</f>
        <v>0</v>
      </c>
      <c r="I460">
        <f>IFERROR(VLOOKUP(A460,[2]webService!$A:$I,5,FALSE),0)</f>
        <v>0</v>
      </c>
      <c r="J460">
        <f>IFERROR(VLOOKUP(A460,[2]webService!$A:$I,6,FALSE),0)</f>
        <v>0</v>
      </c>
      <c r="K460">
        <f>IFERROR(VLOOKUP(A460,[2]webService!$A:$I,7,FALSE),0)</f>
        <v>0</v>
      </c>
      <c r="L460">
        <f>IFERROR(VLOOKUP(A460,[2]webService!$A:$I,8,FALSE),0)</f>
        <v>0</v>
      </c>
      <c r="M460">
        <f>IFERROR(VLOOKUP(A460,[2]webService!$A:$I,9,FALSE),0)</f>
        <v>0</v>
      </c>
      <c r="N460">
        <f>IFERROR(VLOOKUP(A460,[3]soaBnafar!$A:$G,2,FALSE),0)</f>
        <v>0</v>
      </c>
      <c r="O460">
        <f>IFERROR(VLOOKUP(A460,[3]soaBnafar!$A:$G,3,FALSE),0)</f>
        <v>0</v>
      </c>
      <c r="P460">
        <f>IFERROR(VLOOKUP(A460,[3]soaBnafar!$A:$G,4,FALSE),0)</f>
        <v>0</v>
      </c>
      <c r="Q460">
        <f>IFERROR(VLOOKUP(A460,[3]soaBnafar!$A:$G,5,FALSE),0)</f>
        <v>0</v>
      </c>
      <c r="R460">
        <f>IFERROR(VLOOKUP(A460,[3]soaBnafar!$A:$G,6,FALSE),0)</f>
        <v>0</v>
      </c>
      <c r="S460">
        <f>IFERROR(VLOOKUP(A460,[3]soaBnafar!$A:$G,7,FALSE),0)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201</v>
      </c>
      <c r="C461">
        <f>IFERROR(VLOOKUP(A461,[1]Monitoramento_Base_somente_disp!$A:$J,6,FALSE),0)</f>
        <v>5589763</v>
      </c>
      <c r="D461">
        <f>IFERROR(VLOOKUP(A461,[1]Monitoramento_Base_somente_disp!$A:$J,7,FALSE),0)</f>
        <v>0</v>
      </c>
      <c r="E461">
        <f>IFERROR(VLOOKUP(A461,[1]Monitoramento_Base_somente_disp!$A:$J,8,FALSE),0)</f>
        <v>0</v>
      </c>
      <c r="F461">
        <f>IFERROR(VLOOKUP(A461,[1]Monitoramento_Base_somente_disp!$A:$J,9,FALSE),0)</f>
        <v>0</v>
      </c>
      <c r="G461">
        <f>IFERROR(VLOOKUP(A461,[1]Monitoramento_Base_somente_disp!$A:$J,10,FALSE),0)</f>
        <v>0</v>
      </c>
      <c r="H461">
        <f>IFERROR(VLOOKUP(A461,[2]webService!$A:$I,4,FALSE),0)</f>
        <v>0</v>
      </c>
      <c r="I461">
        <f>IFERROR(VLOOKUP(A461,[2]webService!$A:$I,5,FALSE),0)</f>
        <v>0</v>
      </c>
      <c r="J461">
        <f>IFERROR(VLOOKUP(A461,[2]webService!$A:$I,6,FALSE),0)</f>
        <v>0</v>
      </c>
      <c r="K461">
        <f>IFERROR(VLOOKUP(A461,[2]webService!$A:$I,7,FALSE),0)</f>
        <v>0</v>
      </c>
      <c r="L461">
        <f>IFERROR(VLOOKUP(A461,[2]webService!$A:$I,8,FALSE),0)</f>
        <v>0</v>
      </c>
      <c r="M461">
        <f>IFERROR(VLOOKUP(A461,[2]webService!$A:$I,9,FALSE),0)</f>
        <v>0</v>
      </c>
      <c r="N461">
        <f>IFERROR(VLOOKUP(A461,[3]soaBnafar!$A:$G,2,FALSE),0)</f>
        <v>0</v>
      </c>
      <c r="O461">
        <f>IFERROR(VLOOKUP(A461,[3]soaBnafar!$A:$G,3,FALSE),0)</f>
        <v>0</v>
      </c>
      <c r="P461">
        <f>IFERROR(VLOOKUP(A461,[3]soaBnafar!$A:$G,4,FALSE),0)</f>
        <v>0</v>
      </c>
      <c r="Q461">
        <f>IFERROR(VLOOKUP(A461,[3]soaBnafar!$A:$G,5,FALSE),0)</f>
        <v>0</v>
      </c>
      <c r="R461">
        <f>IFERROR(VLOOKUP(A461,[3]soaBnafar!$A:$G,6,FALSE),0)</f>
        <v>0</v>
      </c>
      <c r="S461">
        <f>IFERROR(VLOOKUP(A461,[3]soaBnafar!$A:$G,7,FALSE),0)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Não</v>
      </c>
      <c r="W461" t="str">
        <f t="shared" si="46"/>
        <v>Não</v>
      </c>
      <c r="X461" t="str">
        <f t="shared" si="47"/>
        <v>Não</v>
      </c>
      <c r="Y461" t="str">
        <f t="shared" si="48"/>
        <v>Não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2469720</v>
      </c>
      <c r="D462">
        <f>IFERROR(VLOOKUP(A462,[1]Monitoramento_Base_somente_disp!$A:$J,7,FALSE),0)</f>
        <v>0</v>
      </c>
      <c r="E462">
        <f>IFERROR(VLOOKUP(A462,[1]Monitoramento_Base_somente_disp!$A:$J,8,FALSE),0)</f>
        <v>0</v>
      </c>
      <c r="F462">
        <f>IFERROR(VLOOKUP(A462,[1]Monitoramento_Base_somente_disp!$A:$J,9,FALSE),0)</f>
        <v>0</v>
      </c>
      <c r="G462">
        <f>IFERROR(VLOOKUP(A462,[1]Monitoramento_Base_somente_disp!$A:$J,10,FALSE),0)</f>
        <v>0</v>
      </c>
      <c r="H462">
        <f>IFERROR(VLOOKUP(A462,[2]webService!$A:$I,4,FALSE),0)</f>
        <v>0</v>
      </c>
      <c r="I462">
        <f>IFERROR(VLOOKUP(A462,[2]webService!$A:$I,5,FALSE),0)</f>
        <v>0</v>
      </c>
      <c r="J462">
        <f>IFERROR(VLOOKUP(A462,[2]webService!$A:$I,6,FALSE),0)</f>
        <v>0</v>
      </c>
      <c r="K462">
        <f>IFERROR(VLOOKUP(A462,[2]webService!$A:$I,7,FALSE),0)</f>
        <v>0</v>
      </c>
      <c r="L462">
        <f>IFERROR(VLOOKUP(A462,[2]webService!$A:$I,8,FALSE),0)</f>
        <v>0</v>
      </c>
      <c r="M462">
        <f>IFERROR(VLOOKUP(A462,[2]webService!$A:$I,9,FALSE),0)</f>
        <v>0</v>
      </c>
      <c r="N462">
        <f>IFERROR(VLOOKUP(A462,[3]soaBnafar!$A:$G,2,FALSE),0)</f>
        <v>0</v>
      </c>
      <c r="O462">
        <f>IFERROR(VLOOKUP(A462,[3]soaBnafar!$A:$G,3,FALSE),0)</f>
        <v>0</v>
      </c>
      <c r="P462">
        <f>IFERROR(VLOOKUP(A462,[3]soaBnafar!$A:$G,4,FALSE),0)</f>
        <v>0</v>
      </c>
      <c r="Q462">
        <f>IFERROR(VLOOKUP(A462,[3]soaBnafar!$A:$G,5,FALSE),0)</f>
        <v>0</v>
      </c>
      <c r="R462">
        <f>IFERROR(VLOOKUP(A462,[3]soaBnafar!$A:$G,6,FALSE),0)</f>
        <v>0</v>
      </c>
      <c r="S462">
        <f>IFERROR(VLOOKUP(A462,[3]soaBnafar!$A:$G,7,FALSE),0)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Não</v>
      </c>
      <c r="X462" t="str">
        <f t="shared" si="47"/>
        <v>Não</v>
      </c>
      <c r="Y462" t="str">
        <f t="shared" si="48"/>
        <v>Não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2402987</v>
      </c>
      <c r="D463">
        <f>IFERROR(VLOOKUP(A463,[1]Monitoramento_Base_somente_disp!$A:$J,7,FALSE),0)</f>
        <v>0</v>
      </c>
      <c r="E463">
        <f>IFERROR(VLOOKUP(A463,[1]Monitoramento_Base_somente_disp!$A:$J,8,FALSE),0)</f>
        <v>0</v>
      </c>
      <c r="F463">
        <f>IFERROR(VLOOKUP(A463,[1]Monitoramento_Base_somente_disp!$A:$J,9,FALSE),0)</f>
        <v>0</v>
      </c>
      <c r="G463">
        <f>IFERROR(VLOOKUP(A463,[1]Monitoramento_Base_somente_disp!$A:$J,10,FALSE),0)</f>
        <v>0</v>
      </c>
      <c r="H463">
        <f>IFERROR(VLOOKUP(A463,[2]webService!$A:$I,4,FALSE),0)</f>
        <v>0</v>
      </c>
      <c r="I463">
        <f>IFERROR(VLOOKUP(A463,[2]webService!$A:$I,5,FALSE),0)</f>
        <v>0</v>
      </c>
      <c r="J463">
        <f>IFERROR(VLOOKUP(A463,[2]webService!$A:$I,6,FALSE),0)</f>
        <v>0</v>
      </c>
      <c r="K463">
        <f>IFERROR(VLOOKUP(A463,[2]webService!$A:$I,7,FALSE),0)</f>
        <v>0</v>
      </c>
      <c r="L463">
        <f>IFERROR(VLOOKUP(A463,[2]webService!$A:$I,8,FALSE),0)</f>
        <v>0</v>
      </c>
      <c r="M463">
        <f>IFERROR(VLOOKUP(A463,[2]webService!$A:$I,9,FALSE),0)</f>
        <v>0</v>
      </c>
      <c r="N463">
        <f>IFERROR(VLOOKUP(A463,[3]soaBnafar!$A:$G,2,FALSE),0)</f>
        <v>0</v>
      </c>
      <c r="O463">
        <f>IFERROR(VLOOKUP(A463,[3]soaBnafar!$A:$G,3,FALSE),0)</f>
        <v>0</v>
      </c>
      <c r="P463">
        <f>IFERROR(VLOOKUP(A463,[3]soaBnafar!$A:$G,4,FALSE),0)</f>
        <v>0</v>
      </c>
      <c r="Q463">
        <f>IFERROR(VLOOKUP(A463,[3]soaBnafar!$A:$G,5,FALSE),0)</f>
        <v>0</v>
      </c>
      <c r="R463">
        <f>IFERROR(VLOOKUP(A463,[3]soaBnafar!$A:$G,6,FALSE),0)</f>
        <v>0</v>
      </c>
      <c r="S463">
        <f>IFERROR(VLOOKUP(A463,[3]soaBnafar!$A:$G,7,FALSE),0)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Não</v>
      </c>
      <c r="X463" t="str">
        <f t="shared" si="47"/>
        <v>Não</v>
      </c>
      <c r="Y463" t="str">
        <f t="shared" si="48"/>
        <v>Não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66480</v>
      </c>
      <c r="D464">
        <f>IFERROR(VLOOKUP(A464,[1]Monitoramento_Base_somente_disp!$A:$J,7,FALSE),0)</f>
        <v>0</v>
      </c>
      <c r="E464">
        <f>IFERROR(VLOOKUP(A464,[1]Monitoramento_Base_somente_disp!$A:$J,8,FALSE),0)</f>
        <v>0</v>
      </c>
      <c r="F464">
        <f>IFERROR(VLOOKUP(A464,[1]Monitoramento_Base_somente_disp!$A:$J,9,FALSE),0)</f>
        <v>0</v>
      </c>
      <c r="G464">
        <f>IFERROR(VLOOKUP(A464,[1]Monitoramento_Base_somente_disp!$A:$J,10,FALSE),0)</f>
        <v>0</v>
      </c>
      <c r="H464">
        <f>IFERROR(VLOOKUP(A464,[2]webService!$A:$I,4,FALSE),0)</f>
        <v>0</v>
      </c>
      <c r="I464">
        <f>IFERROR(VLOOKUP(A464,[2]webService!$A:$I,5,FALSE),0)</f>
        <v>0</v>
      </c>
      <c r="J464">
        <f>IFERROR(VLOOKUP(A464,[2]webService!$A:$I,6,FALSE),0)</f>
        <v>0</v>
      </c>
      <c r="K464">
        <f>IFERROR(VLOOKUP(A464,[2]webService!$A:$I,7,FALSE),0)</f>
        <v>0</v>
      </c>
      <c r="L464">
        <f>IFERROR(VLOOKUP(A464,[2]webService!$A:$I,8,FALSE),0)</f>
        <v>0</v>
      </c>
      <c r="M464">
        <f>IFERROR(VLOOKUP(A464,[2]webService!$A:$I,9,FALSE),0)</f>
        <v>0</v>
      </c>
      <c r="N464">
        <f>IFERROR(VLOOKUP(A464,[3]soaBnafar!$A:$G,2,FALSE),0)</f>
        <v>0</v>
      </c>
      <c r="O464">
        <f>IFERROR(VLOOKUP(A464,[3]soaBnafar!$A:$G,3,FALSE),0)</f>
        <v>0</v>
      </c>
      <c r="P464">
        <f>IFERROR(VLOOKUP(A464,[3]soaBnafar!$A:$G,4,FALSE),0)</f>
        <v>0</v>
      </c>
      <c r="Q464">
        <f>IFERROR(VLOOKUP(A464,[3]soaBnafar!$A:$G,5,FALSE),0)</f>
        <v>0</v>
      </c>
      <c r="R464">
        <f>IFERROR(VLOOKUP(A464,[3]soaBnafar!$A:$G,6,FALSE),0)</f>
        <v>0</v>
      </c>
      <c r="S464">
        <f>IFERROR(VLOOKUP(A464,[3]soaBnafar!$A:$G,7,FALSE),0)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Não</v>
      </c>
      <c r="X464" t="str">
        <f t="shared" si="47"/>
        <v>Não</v>
      </c>
      <c r="Y464" t="str">
        <f t="shared" si="48"/>
        <v>Não</v>
      </c>
    </row>
    <row r="465" spans="1:25" x14ac:dyDescent="0.25">
      <c r="A465" s="5">
        <v>220211</v>
      </c>
      <c r="B465">
        <f>IFERROR(VLOOKUP(A465,[1]Monitoramento_Base_somente_disp!$A:$J,5,FALSE),0)</f>
        <v>2195</v>
      </c>
      <c r="C465">
        <f>IFERROR(VLOOKUP(A465,[1]Monitoramento_Base_somente_disp!$A:$J,6,FALSE),0)</f>
        <v>2414388</v>
      </c>
      <c r="D465">
        <f>IFERROR(VLOOKUP(A465,[1]Monitoramento_Base_somente_disp!$A:$J,7,FALSE),0)</f>
        <v>0</v>
      </c>
      <c r="E465">
        <f>IFERROR(VLOOKUP(A465,[1]Monitoramento_Base_somente_disp!$A:$J,8,FALSE),0)</f>
        <v>0</v>
      </c>
      <c r="F465">
        <f>IFERROR(VLOOKUP(A465,[1]Monitoramento_Base_somente_disp!$A:$J,9,FALSE),0)</f>
        <v>0</v>
      </c>
      <c r="G465">
        <f>IFERROR(VLOOKUP(A465,[1]Monitoramento_Base_somente_disp!$A:$J,10,FALSE),0)</f>
        <v>0</v>
      </c>
      <c r="H465">
        <f>IFERROR(VLOOKUP(A465,[2]webService!$A:$I,4,FALSE),0)</f>
        <v>0</v>
      </c>
      <c r="I465">
        <f>IFERROR(VLOOKUP(A465,[2]webService!$A:$I,5,FALSE),0)</f>
        <v>0</v>
      </c>
      <c r="J465">
        <f>IFERROR(VLOOKUP(A465,[2]webService!$A:$I,6,FALSE),0)</f>
        <v>0</v>
      </c>
      <c r="K465">
        <f>IFERROR(VLOOKUP(A465,[2]webService!$A:$I,7,FALSE),0)</f>
        <v>0</v>
      </c>
      <c r="L465">
        <f>IFERROR(VLOOKUP(A465,[2]webService!$A:$I,8,FALSE),0)</f>
        <v>0</v>
      </c>
      <c r="M465">
        <f>IFERROR(VLOOKUP(A465,[2]webService!$A:$I,9,FALSE),0)</f>
        <v>0</v>
      </c>
      <c r="N465">
        <f>IFERROR(VLOOKUP(A465,[3]soaBnafar!$A:$G,2,FALSE),0)</f>
        <v>0</v>
      </c>
      <c r="O465">
        <f>IFERROR(VLOOKUP(A465,[3]soaBnafar!$A:$G,3,FALSE),0)</f>
        <v>0</v>
      </c>
      <c r="P465">
        <f>IFERROR(VLOOKUP(A465,[3]soaBnafar!$A:$G,4,FALSE),0)</f>
        <v>0</v>
      </c>
      <c r="Q465">
        <f>IFERROR(VLOOKUP(A465,[3]soaBnafar!$A:$G,5,FALSE),0)</f>
        <v>0</v>
      </c>
      <c r="R465">
        <f>IFERROR(VLOOKUP(A465,[3]soaBnafar!$A:$G,6,FALSE),0)</f>
        <v>0</v>
      </c>
      <c r="S465">
        <f>IFERROR(VLOOKUP(A465,[3]soaBnafar!$A:$G,7,FALSE),0)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Não</v>
      </c>
      <c r="W465" t="str">
        <f t="shared" si="46"/>
        <v>Não</v>
      </c>
      <c r="X465" t="str">
        <f t="shared" si="47"/>
        <v>Não</v>
      </c>
      <c r="Y465" t="str">
        <f t="shared" si="48"/>
        <v>Não</v>
      </c>
    </row>
    <row r="466" spans="1:25" x14ac:dyDescent="0.25">
      <c r="A466" s="5">
        <v>220213</v>
      </c>
      <c r="B466">
        <f>IFERROR(VLOOKUP(A466,[1]Monitoramento_Base_somente_disp!$A:$J,5,FALSE),0)</f>
        <v>15935</v>
      </c>
      <c r="C466">
        <f>IFERROR(VLOOKUP(A466,[1]Monitoramento_Base_somente_disp!$A:$J,6,FALSE),0)</f>
        <v>51447082</v>
      </c>
      <c r="D466">
        <f>IFERROR(VLOOKUP(A466,[1]Monitoramento_Base_somente_disp!$A:$J,7,FALSE),0)</f>
        <v>0</v>
      </c>
      <c r="E466">
        <f>IFERROR(VLOOKUP(A466,[1]Monitoramento_Base_somente_disp!$A:$J,8,FALSE),0)</f>
        <v>0</v>
      </c>
      <c r="F466">
        <f>IFERROR(VLOOKUP(A466,[1]Monitoramento_Base_somente_disp!$A:$J,9,FALSE),0)</f>
        <v>0</v>
      </c>
      <c r="G466">
        <f>IFERROR(VLOOKUP(A466,[1]Monitoramento_Base_somente_disp!$A:$J,10,FALSE),0)</f>
        <v>0</v>
      </c>
      <c r="H466">
        <f>IFERROR(VLOOKUP(A466,[2]webService!$A:$I,4,FALSE),0)</f>
        <v>0</v>
      </c>
      <c r="I466">
        <f>IFERROR(VLOOKUP(A466,[2]webService!$A:$I,5,FALSE),0)</f>
        <v>0</v>
      </c>
      <c r="J466">
        <f>IFERROR(VLOOKUP(A466,[2]webService!$A:$I,6,FALSE),0)</f>
        <v>0</v>
      </c>
      <c r="K466">
        <f>IFERROR(VLOOKUP(A466,[2]webService!$A:$I,7,FALSE),0)</f>
        <v>0</v>
      </c>
      <c r="L466">
        <f>IFERROR(VLOOKUP(A466,[2]webService!$A:$I,8,FALSE),0)</f>
        <v>0</v>
      </c>
      <c r="M466">
        <f>IFERROR(VLOOKUP(A466,[2]webService!$A:$I,9,FALSE),0)</f>
        <v>0</v>
      </c>
      <c r="N466">
        <f>IFERROR(VLOOKUP(A466,[3]soaBnafar!$A:$G,2,FALSE),0)</f>
        <v>0</v>
      </c>
      <c r="O466">
        <f>IFERROR(VLOOKUP(A466,[3]soaBnafar!$A:$G,3,FALSE),0)</f>
        <v>0</v>
      </c>
      <c r="P466">
        <f>IFERROR(VLOOKUP(A466,[3]soaBnafar!$A:$G,4,FALSE),0)</f>
        <v>0</v>
      </c>
      <c r="Q466">
        <f>IFERROR(VLOOKUP(A466,[3]soaBnafar!$A:$G,5,FALSE),0)</f>
        <v>0</v>
      </c>
      <c r="R466">
        <f>IFERROR(VLOOKUP(A466,[3]soaBnafar!$A:$G,6,FALSE),0)</f>
        <v>0</v>
      </c>
      <c r="S466">
        <f>IFERROR(VLOOKUP(A466,[3]soaBnafar!$A:$G,7,FALSE),0)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Não</v>
      </c>
      <c r="W466" t="str">
        <f t="shared" si="46"/>
        <v>Não</v>
      </c>
      <c r="X466" t="str">
        <f t="shared" si="47"/>
        <v>Não</v>
      </c>
      <c r="Y466" t="str">
        <f t="shared" si="48"/>
        <v>Não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9067800</v>
      </c>
      <c r="D467">
        <f>IFERROR(VLOOKUP(A467,[1]Monitoramento_Base_somente_disp!$A:$J,7,FALSE),0)</f>
        <v>0</v>
      </c>
      <c r="E467">
        <f>IFERROR(VLOOKUP(A467,[1]Monitoramento_Base_somente_disp!$A:$J,8,FALSE),0)</f>
        <v>0</v>
      </c>
      <c r="F467">
        <f>IFERROR(VLOOKUP(A467,[1]Monitoramento_Base_somente_disp!$A:$J,9,FALSE),0)</f>
        <v>0</v>
      </c>
      <c r="G467">
        <f>IFERROR(VLOOKUP(A467,[1]Monitoramento_Base_somente_disp!$A:$J,10,FALSE),0)</f>
        <v>0</v>
      </c>
      <c r="H467">
        <f>IFERROR(VLOOKUP(A467,[2]webService!$A:$I,4,FALSE),0)</f>
        <v>0</v>
      </c>
      <c r="I467">
        <f>IFERROR(VLOOKUP(A467,[2]webService!$A:$I,5,FALSE),0)</f>
        <v>0</v>
      </c>
      <c r="J467">
        <f>IFERROR(VLOOKUP(A467,[2]webService!$A:$I,6,FALSE),0)</f>
        <v>0</v>
      </c>
      <c r="K467">
        <f>IFERROR(VLOOKUP(A467,[2]webService!$A:$I,7,FALSE),0)</f>
        <v>0</v>
      </c>
      <c r="L467">
        <f>IFERROR(VLOOKUP(A467,[2]webService!$A:$I,8,FALSE),0)</f>
        <v>0</v>
      </c>
      <c r="M467">
        <f>IFERROR(VLOOKUP(A467,[2]webService!$A:$I,9,FALSE),0)</f>
        <v>0</v>
      </c>
      <c r="N467">
        <f>IFERROR(VLOOKUP(A467,[3]soaBnafar!$A:$G,2,FALSE),0)</f>
        <v>0</v>
      </c>
      <c r="O467">
        <f>IFERROR(VLOOKUP(A467,[3]soaBnafar!$A:$G,3,FALSE),0)</f>
        <v>0</v>
      </c>
      <c r="P467">
        <f>IFERROR(VLOOKUP(A467,[3]soaBnafar!$A:$G,4,FALSE),0)</f>
        <v>0</v>
      </c>
      <c r="Q467">
        <f>IFERROR(VLOOKUP(A467,[3]soaBnafar!$A:$G,5,FALSE),0)</f>
        <v>0</v>
      </c>
      <c r="R467">
        <f>IFERROR(VLOOKUP(A467,[3]soaBnafar!$A:$G,6,FALSE),0)</f>
        <v>0</v>
      </c>
      <c r="S467">
        <f>IFERROR(VLOOKUP(A467,[3]soaBnafar!$A:$G,7,FALSE),0)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Não</v>
      </c>
      <c r="X467" t="str">
        <f t="shared" si="47"/>
        <v>Não</v>
      </c>
      <c r="Y467" t="str">
        <f t="shared" si="48"/>
        <v>Não</v>
      </c>
    </row>
    <row r="468" spans="1:25" x14ac:dyDescent="0.25">
      <c r="A468" s="5">
        <v>220245</v>
      </c>
      <c r="B468">
        <f>IFERROR(VLOOKUP(A468,[1]Monitoramento_Base_somente_disp!$A:$J,5,FALSE),0)</f>
        <v>2558</v>
      </c>
      <c r="C468">
        <f>IFERROR(VLOOKUP(A468,[1]Monitoramento_Base_somente_disp!$A:$J,6,FALSE),0)</f>
        <v>723194</v>
      </c>
      <c r="D468">
        <f>IFERROR(VLOOKUP(A468,[1]Monitoramento_Base_somente_disp!$A:$J,7,FALSE),0)</f>
        <v>0</v>
      </c>
      <c r="E468">
        <f>IFERROR(VLOOKUP(A468,[1]Monitoramento_Base_somente_disp!$A:$J,8,FALSE),0)</f>
        <v>0</v>
      </c>
      <c r="F468">
        <f>IFERROR(VLOOKUP(A468,[1]Monitoramento_Base_somente_disp!$A:$J,9,FALSE),0)</f>
        <v>0</v>
      </c>
      <c r="G468">
        <f>IFERROR(VLOOKUP(A468,[1]Monitoramento_Base_somente_disp!$A:$J,10,FALSE),0)</f>
        <v>0</v>
      </c>
      <c r="H468">
        <f>IFERROR(VLOOKUP(A468,[2]webService!$A:$I,4,FALSE),0)</f>
        <v>0</v>
      </c>
      <c r="I468">
        <f>IFERROR(VLOOKUP(A468,[2]webService!$A:$I,5,FALSE),0)</f>
        <v>0</v>
      </c>
      <c r="J468">
        <f>IFERROR(VLOOKUP(A468,[2]webService!$A:$I,6,FALSE),0)</f>
        <v>0</v>
      </c>
      <c r="K468">
        <f>IFERROR(VLOOKUP(A468,[2]webService!$A:$I,7,FALSE),0)</f>
        <v>0</v>
      </c>
      <c r="L468">
        <f>IFERROR(VLOOKUP(A468,[2]webService!$A:$I,8,FALSE),0)</f>
        <v>0</v>
      </c>
      <c r="M468">
        <f>IFERROR(VLOOKUP(A468,[2]webService!$A:$I,9,FALSE),0)</f>
        <v>0</v>
      </c>
      <c r="N468">
        <f>IFERROR(VLOOKUP(A468,[3]soaBnafar!$A:$G,2,FALSE),0)</f>
        <v>0</v>
      </c>
      <c r="O468">
        <f>IFERROR(VLOOKUP(A468,[3]soaBnafar!$A:$G,3,FALSE),0)</f>
        <v>0</v>
      </c>
      <c r="P468">
        <f>IFERROR(VLOOKUP(A468,[3]soaBnafar!$A:$G,4,FALSE),0)</f>
        <v>0</v>
      </c>
      <c r="Q468">
        <f>IFERROR(VLOOKUP(A468,[3]soaBnafar!$A:$G,5,FALSE),0)</f>
        <v>0</v>
      </c>
      <c r="R468">
        <f>IFERROR(VLOOKUP(A468,[3]soaBnafar!$A:$G,6,FALSE),0)</f>
        <v>0</v>
      </c>
      <c r="S468">
        <f>IFERROR(VLOOKUP(A468,[3]soaBnafar!$A:$G,7,FALSE),0)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Não</v>
      </c>
      <c r="W468" t="str">
        <f t="shared" si="46"/>
        <v>Não</v>
      </c>
      <c r="X468" t="str">
        <f t="shared" si="47"/>
        <v>Não</v>
      </c>
      <c r="Y468" t="str">
        <f t="shared" si="48"/>
        <v>Não</v>
      </c>
    </row>
    <row r="469" spans="1:25" x14ac:dyDescent="0.25">
      <c r="A469" s="5">
        <v>220250</v>
      </c>
      <c r="B469">
        <f>IFERROR(VLOOKUP(A469,[1]Monitoramento_Base_somente_disp!$A:$J,5,FALSE),0)</f>
        <v>552</v>
      </c>
      <c r="C469">
        <f>IFERROR(VLOOKUP(A469,[1]Monitoramento_Base_somente_disp!$A:$J,6,FALSE),0)</f>
        <v>11329123</v>
      </c>
      <c r="D469">
        <f>IFERROR(VLOOKUP(A469,[1]Monitoramento_Base_somente_disp!$A:$J,7,FALSE),0)</f>
        <v>0</v>
      </c>
      <c r="E469">
        <f>IFERROR(VLOOKUP(A469,[1]Monitoramento_Base_somente_disp!$A:$J,8,FALSE),0)</f>
        <v>0</v>
      </c>
      <c r="F469">
        <f>IFERROR(VLOOKUP(A469,[1]Monitoramento_Base_somente_disp!$A:$J,9,FALSE),0)</f>
        <v>0</v>
      </c>
      <c r="G469">
        <f>IFERROR(VLOOKUP(A469,[1]Monitoramento_Base_somente_disp!$A:$J,10,FALSE),0)</f>
        <v>0</v>
      </c>
      <c r="H469">
        <f>IFERROR(VLOOKUP(A469,[2]webService!$A:$I,4,FALSE),0)</f>
        <v>0</v>
      </c>
      <c r="I469">
        <f>IFERROR(VLOOKUP(A469,[2]webService!$A:$I,5,FALSE),0)</f>
        <v>0</v>
      </c>
      <c r="J469">
        <f>IFERROR(VLOOKUP(A469,[2]webService!$A:$I,6,FALSE),0)</f>
        <v>0</v>
      </c>
      <c r="K469">
        <f>IFERROR(VLOOKUP(A469,[2]webService!$A:$I,7,FALSE),0)</f>
        <v>0</v>
      </c>
      <c r="L469">
        <f>IFERROR(VLOOKUP(A469,[2]webService!$A:$I,8,FALSE),0)</f>
        <v>0</v>
      </c>
      <c r="M469">
        <f>IFERROR(VLOOKUP(A469,[2]webService!$A:$I,9,FALSE),0)</f>
        <v>0</v>
      </c>
      <c r="N469">
        <f>IFERROR(VLOOKUP(A469,[3]soaBnafar!$A:$G,2,FALSE),0)</f>
        <v>0</v>
      </c>
      <c r="O469">
        <f>IFERROR(VLOOKUP(A469,[3]soaBnafar!$A:$G,3,FALSE),0)</f>
        <v>0</v>
      </c>
      <c r="P469">
        <f>IFERROR(VLOOKUP(A469,[3]soaBnafar!$A:$G,4,FALSE),0)</f>
        <v>0</v>
      </c>
      <c r="Q469">
        <f>IFERROR(VLOOKUP(A469,[3]soaBnafar!$A:$G,5,FALSE),0)</f>
        <v>0</v>
      </c>
      <c r="R469">
        <f>IFERROR(VLOOKUP(A469,[3]soaBnafar!$A:$G,6,FALSE),0)</f>
        <v>0</v>
      </c>
      <c r="S469">
        <f>IFERROR(VLOOKUP(A469,[3]soaBnafar!$A:$G,7,FALSE),0)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Não</v>
      </c>
      <c r="W469" t="str">
        <f t="shared" si="46"/>
        <v>Não</v>
      </c>
      <c r="X469" t="str">
        <f t="shared" si="47"/>
        <v>Não</v>
      </c>
      <c r="Y469" t="str">
        <f t="shared" si="48"/>
        <v>Não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5203680</v>
      </c>
      <c r="D470">
        <f>IFERROR(VLOOKUP(A470,[1]Monitoramento_Base_somente_disp!$A:$J,7,FALSE),0)</f>
        <v>0</v>
      </c>
      <c r="E470">
        <f>IFERROR(VLOOKUP(A470,[1]Monitoramento_Base_somente_disp!$A:$J,8,FALSE),0)</f>
        <v>0</v>
      </c>
      <c r="F470">
        <f>IFERROR(VLOOKUP(A470,[1]Monitoramento_Base_somente_disp!$A:$J,9,FALSE),0)</f>
        <v>0</v>
      </c>
      <c r="G470">
        <f>IFERROR(VLOOKUP(A470,[1]Monitoramento_Base_somente_disp!$A:$J,10,FALSE),0)</f>
        <v>0</v>
      </c>
      <c r="H470">
        <f>IFERROR(VLOOKUP(A470,[2]webService!$A:$I,4,FALSE),0)</f>
        <v>0</v>
      </c>
      <c r="I470">
        <f>IFERROR(VLOOKUP(A470,[2]webService!$A:$I,5,FALSE),0)</f>
        <v>0</v>
      </c>
      <c r="J470">
        <f>IFERROR(VLOOKUP(A470,[2]webService!$A:$I,6,FALSE),0)</f>
        <v>0</v>
      </c>
      <c r="K470">
        <f>IFERROR(VLOOKUP(A470,[2]webService!$A:$I,7,FALSE),0)</f>
        <v>0</v>
      </c>
      <c r="L470">
        <f>IFERROR(VLOOKUP(A470,[2]webService!$A:$I,8,FALSE),0)</f>
        <v>0</v>
      </c>
      <c r="M470">
        <f>IFERROR(VLOOKUP(A470,[2]webService!$A:$I,9,FALSE),0)</f>
        <v>0</v>
      </c>
      <c r="N470">
        <f>IFERROR(VLOOKUP(A470,[3]soaBnafar!$A:$G,2,FALSE),0)</f>
        <v>0</v>
      </c>
      <c r="O470">
        <f>IFERROR(VLOOKUP(A470,[3]soaBnafar!$A:$G,3,FALSE),0)</f>
        <v>0</v>
      </c>
      <c r="P470">
        <f>IFERROR(VLOOKUP(A470,[3]soaBnafar!$A:$G,4,FALSE),0)</f>
        <v>0</v>
      </c>
      <c r="Q470">
        <f>IFERROR(VLOOKUP(A470,[3]soaBnafar!$A:$G,5,FALSE),0)</f>
        <v>0</v>
      </c>
      <c r="R470">
        <f>IFERROR(VLOOKUP(A470,[3]soaBnafar!$A:$G,6,FALSE),0)</f>
        <v>0</v>
      </c>
      <c r="S470">
        <f>IFERROR(VLOOKUP(A470,[3]soaBnafar!$A:$G,7,FALSE),0)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Não</v>
      </c>
      <c r="X470" t="str">
        <f t="shared" si="47"/>
        <v>Não</v>
      </c>
      <c r="Y470" t="str">
        <f t="shared" si="48"/>
        <v>Não</v>
      </c>
    </row>
    <row r="471" spans="1:25" x14ac:dyDescent="0.25">
      <c r="A471" s="5">
        <v>220255</v>
      </c>
      <c r="B471">
        <f>IFERROR(VLOOKUP(A471,[1]Monitoramento_Base_somente_disp!$A:$J,5,FALSE),0)</f>
        <v>4533</v>
      </c>
      <c r="C471">
        <f>IFERROR(VLOOKUP(A471,[1]Monitoramento_Base_somente_disp!$A:$J,6,FALSE),0)</f>
        <v>9825090</v>
      </c>
      <c r="D471">
        <f>IFERROR(VLOOKUP(A471,[1]Monitoramento_Base_somente_disp!$A:$J,7,FALSE),0)</f>
        <v>0</v>
      </c>
      <c r="E471">
        <f>IFERROR(VLOOKUP(A471,[1]Monitoramento_Base_somente_disp!$A:$J,8,FALSE),0)</f>
        <v>0</v>
      </c>
      <c r="F471">
        <f>IFERROR(VLOOKUP(A471,[1]Monitoramento_Base_somente_disp!$A:$J,9,FALSE),0)</f>
        <v>0</v>
      </c>
      <c r="G471">
        <f>IFERROR(VLOOKUP(A471,[1]Monitoramento_Base_somente_disp!$A:$J,10,FALSE),0)</f>
        <v>0</v>
      </c>
      <c r="H471">
        <f>IFERROR(VLOOKUP(A471,[2]webService!$A:$I,4,FALSE),0)</f>
        <v>0</v>
      </c>
      <c r="I471">
        <f>IFERROR(VLOOKUP(A471,[2]webService!$A:$I,5,FALSE),0)</f>
        <v>0</v>
      </c>
      <c r="J471">
        <f>IFERROR(VLOOKUP(A471,[2]webService!$A:$I,6,FALSE),0)</f>
        <v>0</v>
      </c>
      <c r="K471">
        <f>IFERROR(VLOOKUP(A471,[2]webService!$A:$I,7,FALSE),0)</f>
        <v>0</v>
      </c>
      <c r="L471">
        <f>IFERROR(VLOOKUP(A471,[2]webService!$A:$I,8,FALSE),0)</f>
        <v>0</v>
      </c>
      <c r="M471">
        <f>IFERROR(VLOOKUP(A471,[2]webService!$A:$I,9,FALSE),0)</f>
        <v>0</v>
      </c>
      <c r="N471">
        <f>IFERROR(VLOOKUP(A471,[3]soaBnafar!$A:$G,2,FALSE),0)</f>
        <v>0</v>
      </c>
      <c r="O471">
        <f>IFERROR(VLOOKUP(A471,[3]soaBnafar!$A:$G,3,FALSE),0)</f>
        <v>0</v>
      </c>
      <c r="P471">
        <f>IFERROR(VLOOKUP(A471,[3]soaBnafar!$A:$G,4,FALSE),0)</f>
        <v>0</v>
      </c>
      <c r="Q471">
        <f>IFERROR(VLOOKUP(A471,[3]soaBnafar!$A:$G,5,FALSE),0)</f>
        <v>0</v>
      </c>
      <c r="R471">
        <f>IFERROR(VLOOKUP(A471,[3]soaBnafar!$A:$G,6,FALSE),0)</f>
        <v>0</v>
      </c>
      <c r="S471">
        <f>IFERROR(VLOOKUP(A471,[3]soaBnafar!$A:$G,7,FALSE),0)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Não</v>
      </c>
      <c r="W471" t="str">
        <f t="shared" si="46"/>
        <v>Não</v>
      </c>
      <c r="X471" t="str">
        <f t="shared" si="47"/>
        <v>Não</v>
      </c>
      <c r="Y471" t="str">
        <f t="shared" si="48"/>
        <v>Não</v>
      </c>
    </row>
    <row r="472" spans="1:25" x14ac:dyDescent="0.25">
      <c r="A472" s="5">
        <v>220265</v>
      </c>
      <c r="B472">
        <f>IFERROR(VLOOKUP(A472,[1]Monitoramento_Base_somente_disp!$A:$J,5,FALSE),0)</f>
        <v>0</v>
      </c>
      <c r="C472">
        <f>IFERROR(VLOOKUP(A472,[1]Monitoramento_Base_somente_disp!$A:$J,6,FALSE),0)</f>
        <v>8262480</v>
      </c>
      <c r="D472">
        <f>IFERROR(VLOOKUP(A472,[1]Monitoramento_Base_somente_disp!$A:$J,7,FALSE),0)</f>
        <v>0</v>
      </c>
      <c r="E472">
        <f>IFERROR(VLOOKUP(A472,[1]Monitoramento_Base_somente_disp!$A:$J,8,FALSE),0)</f>
        <v>0</v>
      </c>
      <c r="F472">
        <f>IFERROR(VLOOKUP(A472,[1]Monitoramento_Base_somente_disp!$A:$J,9,FALSE),0)</f>
        <v>0</v>
      </c>
      <c r="G472">
        <f>IFERROR(VLOOKUP(A472,[1]Monitoramento_Base_somente_disp!$A:$J,10,FALSE),0)</f>
        <v>0</v>
      </c>
      <c r="H472">
        <f>IFERROR(VLOOKUP(A472,[2]webService!$A:$I,4,FALSE),0)</f>
        <v>0</v>
      </c>
      <c r="I472">
        <f>IFERROR(VLOOKUP(A472,[2]webService!$A:$I,5,FALSE),0)</f>
        <v>0</v>
      </c>
      <c r="J472">
        <f>IFERROR(VLOOKUP(A472,[2]webService!$A:$I,6,FALSE),0)</f>
        <v>0</v>
      </c>
      <c r="K472">
        <f>IFERROR(VLOOKUP(A472,[2]webService!$A:$I,7,FALSE),0)</f>
        <v>0</v>
      </c>
      <c r="L472">
        <f>IFERROR(VLOOKUP(A472,[2]webService!$A:$I,8,FALSE),0)</f>
        <v>0</v>
      </c>
      <c r="M472">
        <f>IFERROR(VLOOKUP(A472,[2]webService!$A:$I,9,FALSE),0)</f>
        <v>0</v>
      </c>
      <c r="N472">
        <f>IFERROR(VLOOKUP(A472,[3]soaBnafar!$A:$G,2,FALSE),0)</f>
        <v>0</v>
      </c>
      <c r="O472">
        <f>IFERROR(VLOOKUP(A472,[3]soaBnafar!$A:$G,3,FALSE),0)</f>
        <v>0</v>
      </c>
      <c r="P472">
        <f>IFERROR(VLOOKUP(A472,[3]soaBnafar!$A:$G,4,FALSE),0)</f>
        <v>0</v>
      </c>
      <c r="Q472">
        <f>IFERROR(VLOOKUP(A472,[3]soaBnafar!$A:$G,5,FALSE),0)</f>
        <v>0</v>
      </c>
      <c r="R472">
        <f>IFERROR(VLOOKUP(A472,[3]soaBnafar!$A:$G,6,FALSE),0)</f>
        <v>0</v>
      </c>
      <c r="S472">
        <f>IFERROR(VLOOKUP(A472,[3]soaBnafar!$A:$G,7,FALSE),0)</f>
        <v>0</v>
      </c>
      <c r="T472" t="str">
        <f t="shared" si="43"/>
        <v>Não</v>
      </c>
      <c r="U472" t="str">
        <f t="shared" si="44"/>
        <v>Sim</v>
      </c>
      <c r="V472" t="str">
        <f t="shared" si="45"/>
        <v>Não</v>
      </c>
      <c r="W472" t="str">
        <f t="shared" si="46"/>
        <v>Não</v>
      </c>
      <c r="X472" t="str">
        <f t="shared" si="47"/>
        <v>Não</v>
      </c>
      <c r="Y472" t="str">
        <f t="shared" si="48"/>
        <v>Não</v>
      </c>
    </row>
    <row r="473" spans="1:25" x14ac:dyDescent="0.25">
      <c r="A473" s="5">
        <v>220270</v>
      </c>
      <c r="B473">
        <f>IFERROR(VLOOKUP(A473,[1]Monitoramento_Base_somente_disp!$A:$J,5,FALSE),0)</f>
        <v>16304</v>
      </c>
      <c r="C473">
        <f>IFERROR(VLOOKUP(A473,[1]Monitoramento_Base_somente_disp!$A:$J,6,FALSE),0)</f>
        <v>13264924</v>
      </c>
      <c r="D473">
        <f>IFERROR(VLOOKUP(A473,[1]Monitoramento_Base_somente_disp!$A:$J,7,FALSE),0)</f>
        <v>0</v>
      </c>
      <c r="E473">
        <f>IFERROR(VLOOKUP(A473,[1]Monitoramento_Base_somente_disp!$A:$J,8,FALSE),0)</f>
        <v>0</v>
      </c>
      <c r="F473">
        <f>IFERROR(VLOOKUP(A473,[1]Monitoramento_Base_somente_disp!$A:$J,9,FALSE),0)</f>
        <v>0</v>
      </c>
      <c r="G473">
        <f>IFERROR(VLOOKUP(A473,[1]Monitoramento_Base_somente_disp!$A:$J,10,FALSE),0)</f>
        <v>0</v>
      </c>
      <c r="H473">
        <f>IFERROR(VLOOKUP(A473,[2]webService!$A:$I,4,FALSE),0)</f>
        <v>0</v>
      </c>
      <c r="I473">
        <f>IFERROR(VLOOKUP(A473,[2]webService!$A:$I,5,FALSE),0)</f>
        <v>0</v>
      </c>
      <c r="J473">
        <f>IFERROR(VLOOKUP(A473,[2]webService!$A:$I,6,FALSE),0)</f>
        <v>0</v>
      </c>
      <c r="K473">
        <f>IFERROR(VLOOKUP(A473,[2]webService!$A:$I,7,FALSE),0)</f>
        <v>0</v>
      </c>
      <c r="L473">
        <f>IFERROR(VLOOKUP(A473,[2]webService!$A:$I,8,FALSE),0)</f>
        <v>0</v>
      </c>
      <c r="M473">
        <f>IFERROR(VLOOKUP(A473,[2]webService!$A:$I,9,FALSE),0)</f>
        <v>0</v>
      </c>
      <c r="N473">
        <f>IFERROR(VLOOKUP(A473,[3]soaBnafar!$A:$G,2,FALSE),0)</f>
        <v>0</v>
      </c>
      <c r="O473">
        <f>IFERROR(VLOOKUP(A473,[3]soaBnafar!$A:$G,3,FALSE),0)</f>
        <v>0</v>
      </c>
      <c r="P473">
        <f>IFERROR(VLOOKUP(A473,[3]soaBnafar!$A:$G,4,FALSE),0)</f>
        <v>0</v>
      </c>
      <c r="Q473">
        <f>IFERROR(VLOOKUP(A473,[3]soaBnafar!$A:$G,5,FALSE),0)</f>
        <v>0</v>
      </c>
      <c r="R473">
        <f>IFERROR(VLOOKUP(A473,[3]soaBnafar!$A:$G,6,FALSE),0)</f>
        <v>0</v>
      </c>
      <c r="S473">
        <f>IFERROR(VLOOKUP(A473,[3]soaBnafar!$A:$G,7,FALSE),0)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Não</v>
      </c>
      <c r="W473" t="str">
        <f t="shared" si="46"/>
        <v>Não</v>
      </c>
      <c r="X473" t="str">
        <f t="shared" si="47"/>
        <v>Não</v>
      </c>
      <c r="Y473" t="str">
        <f t="shared" si="48"/>
        <v>Não</v>
      </c>
    </row>
    <row r="474" spans="1:25" x14ac:dyDescent="0.25">
      <c r="A474" s="5">
        <v>220271</v>
      </c>
      <c r="B474">
        <f>IFERROR(VLOOKUP(A474,[1]Monitoramento_Base_somente_disp!$A:$J,5,FALSE),0)</f>
        <v>6316</v>
      </c>
      <c r="C474">
        <f>IFERROR(VLOOKUP(A474,[1]Monitoramento_Base_somente_disp!$A:$J,6,FALSE),0)</f>
        <v>2430927</v>
      </c>
      <c r="D474">
        <f>IFERROR(VLOOKUP(A474,[1]Monitoramento_Base_somente_disp!$A:$J,7,FALSE),0)</f>
        <v>0</v>
      </c>
      <c r="E474">
        <f>IFERROR(VLOOKUP(A474,[1]Monitoramento_Base_somente_disp!$A:$J,8,FALSE),0)</f>
        <v>0</v>
      </c>
      <c r="F474">
        <f>IFERROR(VLOOKUP(A474,[1]Monitoramento_Base_somente_disp!$A:$J,9,FALSE),0)</f>
        <v>0</v>
      </c>
      <c r="G474">
        <f>IFERROR(VLOOKUP(A474,[1]Monitoramento_Base_somente_disp!$A:$J,10,FALSE),0)</f>
        <v>0</v>
      </c>
      <c r="H474">
        <f>IFERROR(VLOOKUP(A474,[2]webService!$A:$I,4,FALSE),0)</f>
        <v>0</v>
      </c>
      <c r="I474">
        <f>IFERROR(VLOOKUP(A474,[2]webService!$A:$I,5,FALSE),0)</f>
        <v>0</v>
      </c>
      <c r="J474">
        <f>IFERROR(VLOOKUP(A474,[2]webService!$A:$I,6,FALSE),0)</f>
        <v>0</v>
      </c>
      <c r="K474">
        <f>IFERROR(VLOOKUP(A474,[2]webService!$A:$I,7,FALSE),0)</f>
        <v>0</v>
      </c>
      <c r="L474">
        <f>IFERROR(VLOOKUP(A474,[2]webService!$A:$I,8,FALSE),0)</f>
        <v>0</v>
      </c>
      <c r="M474">
        <f>IFERROR(VLOOKUP(A474,[2]webService!$A:$I,9,FALSE),0)</f>
        <v>0</v>
      </c>
      <c r="N474">
        <f>IFERROR(VLOOKUP(A474,[3]soaBnafar!$A:$G,2,FALSE),0)</f>
        <v>0</v>
      </c>
      <c r="O474">
        <f>IFERROR(VLOOKUP(A474,[3]soaBnafar!$A:$G,3,FALSE),0)</f>
        <v>0</v>
      </c>
      <c r="P474">
        <f>IFERROR(VLOOKUP(A474,[3]soaBnafar!$A:$G,4,FALSE),0)</f>
        <v>0</v>
      </c>
      <c r="Q474">
        <f>IFERROR(VLOOKUP(A474,[3]soaBnafar!$A:$G,5,FALSE),0)</f>
        <v>0</v>
      </c>
      <c r="R474">
        <f>IFERROR(VLOOKUP(A474,[3]soaBnafar!$A:$G,6,FALSE),0)</f>
        <v>0</v>
      </c>
      <c r="S474">
        <f>IFERROR(VLOOKUP(A474,[3]soaBnafar!$A:$G,7,FALSE),0)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Não</v>
      </c>
      <c r="W474" t="str">
        <f t="shared" si="46"/>
        <v>Não</v>
      </c>
      <c r="X474" t="str">
        <f t="shared" si="47"/>
        <v>Não</v>
      </c>
      <c r="Y474" t="str">
        <f t="shared" si="48"/>
        <v>Não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IFERROR(VLOOKUP(A475,[2]webService!$A:$I,4,FALSE),0)</f>
        <v>0</v>
      </c>
      <c r="I475">
        <f>IFERROR(VLOOKUP(A475,[2]webService!$A:$I,5,FALSE),0)</f>
        <v>0</v>
      </c>
      <c r="J475">
        <f>IFERROR(VLOOKUP(A475,[2]webService!$A:$I,6,FALSE),0)</f>
        <v>0</v>
      </c>
      <c r="K475">
        <f>IFERROR(VLOOKUP(A475,[2]webService!$A:$I,7,FALSE),0)</f>
        <v>0</v>
      </c>
      <c r="L475">
        <f>IFERROR(VLOOKUP(A475,[2]webService!$A:$I,8,FALSE),0)</f>
        <v>0</v>
      </c>
      <c r="M475">
        <f>IFERROR(VLOOKUP(A475,[2]webService!$A:$I,9,FALSE),0)</f>
        <v>0</v>
      </c>
      <c r="N475">
        <f>IFERROR(VLOOKUP(A475,[3]soaBnafar!$A:$G,2,FALSE),0)</f>
        <v>0</v>
      </c>
      <c r="O475">
        <f>IFERROR(VLOOKUP(A475,[3]soaBnafar!$A:$G,3,FALSE),0)</f>
        <v>0</v>
      </c>
      <c r="P475">
        <f>IFERROR(VLOOKUP(A475,[3]soaBnafar!$A:$G,4,FALSE),0)</f>
        <v>0</v>
      </c>
      <c r="Q475">
        <f>IFERROR(VLOOKUP(A475,[3]soaBnafar!$A:$G,5,FALSE),0)</f>
        <v>0</v>
      </c>
      <c r="R475">
        <f>IFERROR(VLOOKUP(A475,[3]soaBnafar!$A:$G,6,FALSE),0)</f>
        <v>0</v>
      </c>
      <c r="S475">
        <f>IFERROR(VLOOKUP(A475,[3]soaBnafar!$A:$G,7,FALSE),0)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3457</v>
      </c>
      <c r="C476">
        <f>IFERROR(VLOOKUP(A476,[1]Monitoramento_Base_somente_disp!$A:$J,6,FALSE),0)</f>
        <v>10062259</v>
      </c>
      <c r="D476">
        <f>IFERROR(VLOOKUP(A476,[1]Monitoramento_Base_somente_disp!$A:$J,7,FALSE),0)</f>
        <v>0</v>
      </c>
      <c r="E476">
        <f>IFERROR(VLOOKUP(A476,[1]Monitoramento_Base_somente_disp!$A:$J,8,FALSE),0)</f>
        <v>0</v>
      </c>
      <c r="F476">
        <f>IFERROR(VLOOKUP(A476,[1]Monitoramento_Base_somente_disp!$A:$J,9,FALSE),0)</f>
        <v>0</v>
      </c>
      <c r="G476">
        <f>IFERROR(VLOOKUP(A476,[1]Monitoramento_Base_somente_disp!$A:$J,10,FALSE),0)</f>
        <v>0</v>
      </c>
      <c r="H476">
        <f>IFERROR(VLOOKUP(A476,[2]webService!$A:$I,4,FALSE),0)</f>
        <v>0</v>
      </c>
      <c r="I476">
        <f>IFERROR(VLOOKUP(A476,[2]webService!$A:$I,5,FALSE),0)</f>
        <v>0</v>
      </c>
      <c r="J476">
        <f>IFERROR(VLOOKUP(A476,[2]webService!$A:$I,6,FALSE),0)</f>
        <v>0</v>
      </c>
      <c r="K476">
        <f>IFERROR(VLOOKUP(A476,[2]webService!$A:$I,7,FALSE),0)</f>
        <v>0</v>
      </c>
      <c r="L476">
        <f>IFERROR(VLOOKUP(A476,[2]webService!$A:$I,8,FALSE),0)</f>
        <v>0</v>
      </c>
      <c r="M476">
        <f>IFERROR(VLOOKUP(A476,[2]webService!$A:$I,9,FALSE),0)</f>
        <v>0</v>
      </c>
      <c r="N476">
        <f>IFERROR(VLOOKUP(A476,[3]soaBnafar!$A:$G,2,FALSE),0)</f>
        <v>0</v>
      </c>
      <c r="O476">
        <f>IFERROR(VLOOKUP(A476,[3]soaBnafar!$A:$G,3,FALSE),0)</f>
        <v>0</v>
      </c>
      <c r="P476">
        <f>IFERROR(VLOOKUP(A476,[3]soaBnafar!$A:$G,4,FALSE),0)</f>
        <v>0</v>
      </c>
      <c r="Q476">
        <f>IFERROR(VLOOKUP(A476,[3]soaBnafar!$A:$G,5,FALSE),0)</f>
        <v>0</v>
      </c>
      <c r="R476">
        <f>IFERROR(VLOOKUP(A476,[3]soaBnafar!$A:$G,6,FALSE),0)</f>
        <v>0</v>
      </c>
      <c r="S476">
        <f>IFERROR(VLOOKUP(A476,[3]soaBnafar!$A:$G,7,FALSE),0)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Não</v>
      </c>
      <c r="W476" t="str">
        <f t="shared" si="46"/>
        <v>Não</v>
      </c>
      <c r="X476" t="str">
        <f t="shared" si="47"/>
        <v>Não</v>
      </c>
      <c r="Y476" t="str">
        <f t="shared" si="48"/>
        <v>Não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589680</v>
      </c>
      <c r="D477">
        <f>IFERROR(VLOOKUP(A477,[1]Monitoramento_Base_somente_disp!$A:$J,7,FALSE),0)</f>
        <v>0</v>
      </c>
      <c r="E477">
        <f>IFERROR(VLOOKUP(A477,[1]Monitoramento_Base_somente_disp!$A:$J,8,FALSE),0)</f>
        <v>0</v>
      </c>
      <c r="F477">
        <f>IFERROR(VLOOKUP(A477,[1]Monitoramento_Base_somente_disp!$A:$J,9,FALSE),0)</f>
        <v>0</v>
      </c>
      <c r="G477">
        <f>IFERROR(VLOOKUP(A477,[1]Monitoramento_Base_somente_disp!$A:$J,10,FALSE),0)</f>
        <v>0</v>
      </c>
      <c r="H477">
        <f>IFERROR(VLOOKUP(A477,[2]webService!$A:$I,4,FALSE),0)</f>
        <v>0</v>
      </c>
      <c r="I477">
        <f>IFERROR(VLOOKUP(A477,[2]webService!$A:$I,5,FALSE),0)</f>
        <v>0</v>
      </c>
      <c r="J477">
        <f>IFERROR(VLOOKUP(A477,[2]webService!$A:$I,6,FALSE),0)</f>
        <v>0</v>
      </c>
      <c r="K477">
        <f>IFERROR(VLOOKUP(A477,[2]webService!$A:$I,7,FALSE),0)</f>
        <v>0</v>
      </c>
      <c r="L477">
        <f>IFERROR(VLOOKUP(A477,[2]webService!$A:$I,8,FALSE),0)</f>
        <v>0</v>
      </c>
      <c r="M477">
        <f>IFERROR(VLOOKUP(A477,[2]webService!$A:$I,9,FALSE),0)</f>
        <v>0</v>
      </c>
      <c r="N477">
        <f>IFERROR(VLOOKUP(A477,[3]soaBnafar!$A:$G,2,FALSE),0)</f>
        <v>0</v>
      </c>
      <c r="O477">
        <f>IFERROR(VLOOKUP(A477,[3]soaBnafar!$A:$G,3,FALSE),0)</f>
        <v>0</v>
      </c>
      <c r="P477">
        <f>IFERROR(VLOOKUP(A477,[3]soaBnafar!$A:$G,4,FALSE),0)</f>
        <v>0</v>
      </c>
      <c r="Q477">
        <f>IFERROR(VLOOKUP(A477,[3]soaBnafar!$A:$G,5,FALSE),0)</f>
        <v>0</v>
      </c>
      <c r="R477">
        <f>IFERROR(VLOOKUP(A477,[3]soaBnafar!$A:$G,6,FALSE),0)</f>
        <v>0</v>
      </c>
      <c r="S477">
        <f>IFERROR(VLOOKUP(A477,[3]soaBnafar!$A:$G,7,FALSE),0)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Não</v>
      </c>
      <c r="X477" t="str">
        <f t="shared" si="47"/>
        <v>Não</v>
      </c>
      <c r="Y477" t="str">
        <f t="shared" si="48"/>
        <v>Não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7541136</v>
      </c>
      <c r="D478">
        <f>IFERROR(VLOOKUP(A478,[1]Monitoramento_Base_somente_disp!$A:$J,7,FALSE),0)</f>
        <v>0</v>
      </c>
      <c r="E478">
        <f>IFERROR(VLOOKUP(A478,[1]Monitoramento_Base_somente_disp!$A:$J,8,FALSE),0)</f>
        <v>0</v>
      </c>
      <c r="F478">
        <f>IFERROR(VLOOKUP(A478,[1]Monitoramento_Base_somente_disp!$A:$J,9,FALSE),0)</f>
        <v>0</v>
      </c>
      <c r="G478">
        <f>IFERROR(VLOOKUP(A478,[1]Monitoramento_Base_somente_disp!$A:$J,10,FALSE),0)</f>
        <v>0</v>
      </c>
      <c r="H478">
        <f>IFERROR(VLOOKUP(A478,[2]webService!$A:$I,4,FALSE),0)</f>
        <v>0</v>
      </c>
      <c r="I478">
        <f>IFERROR(VLOOKUP(A478,[2]webService!$A:$I,5,FALSE),0)</f>
        <v>0</v>
      </c>
      <c r="J478">
        <f>IFERROR(VLOOKUP(A478,[2]webService!$A:$I,6,FALSE),0)</f>
        <v>0</v>
      </c>
      <c r="K478">
        <f>IFERROR(VLOOKUP(A478,[2]webService!$A:$I,7,FALSE),0)</f>
        <v>0</v>
      </c>
      <c r="L478">
        <f>IFERROR(VLOOKUP(A478,[2]webService!$A:$I,8,FALSE),0)</f>
        <v>0</v>
      </c>
      <c r="M478">
        <f>IFERROR(VLOOKUP(A478,[2]webService!$A:$I,9,FALSE),0)</f>
        <v>0</v>
      </c>
      <c r="N478">
        <f>IFERROR(VLOOKUP(A478,[3]soaBnafar!$A:$G,2,FALSE),0)</f>
        <v>0</v>
      </c>
      <c r="O478">
        <f>IFERROR(VLOOKUP(A478,[3]soaBnafar!$A:$G,3,FALSE),0)</f>
        <v>0</v>
      </c>
      <c r="P478">
        <f>IFERROR(VLOOKUP(A478,[3]soaBnafar!$A:$G,4,FALSE),0)</f>
        <v>0</v>
      </c>
      <c r="Q478">
        <f>IFERROR(VLOOKUP(A478,[3]soaBnafar!$A:$G,5,FALSE),0)</f>
        <v>0</v>
      </c>
      <c r="R478">
        <f>IFERROR(VLOOKUP(A478,[3]soaBnafar!$A:$G,6,FALSE),0)</f>
        <v>0</v>
      </c>
      <c r="S478">
        <f>IFERROR(VLOOKUP(A478,[3]soaBnafar!$A:$G,7,FALSE),0)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Não</v>
      </c>
      <c r="X478" t="str">
        <f t="shared" si="47"/>
        <v>Não</v>
      </c>
      <c r="Y478" t="str">
        <f t="shared" si="48"/>
        <v>Não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2665080</v>
      </c>
      <c r="D479">
        <f>IFERROR(VLOOKUP(A479,[1]Monitoramento_Base_somente_disp!$A:$J,7,FALSE),0)</f>
        <v>0</v>
      </c>
      <c r="E479">
        <f>IFERROR(VLOOKUP(A479,[1]Monitoramento_Base_somente_disp!$A:$J,8,FALSE),0)</f>
        <v>0</v>
      </c>
      <c r="F479">
        <f>IFERROR(VLOOKUP(A479,[1]Monitoramento_Base_somente_disp!$A:$J,9,FALSE),0)</f>
        <v>0</v>
      </c>
      <c r="G479">
        <f>IFERROR(VLOOKUP(A479,[1]Monitoramento_Base_somente_disp!$A:$J,10,FALSE),0)</f>
        <v>0</v>
      </c>
      <c r="H479">
        <f>IFERROR(VLOOKUP(A479,[2]webService!$A:$I,4,FALSE),0)</f>
        <v>0</v>
      </c>
      <c r="I479">
        <f>IFERROR(VLOOKUP(A479,[2]webService!$A:$I,5,FALSE),0)</f>
        <v>0</v>
      </c>
      <c r="J479">
        <f>IFERROR(VLOOKUP(A479,[2]webService!$A:$I,6,FALSE),0)</f>
        <v>0</v>
      </c>
      <c r="K479">
        <f>IFERROR(VLOOKUP(A479,[2]webService!$A:$I,7,FALSE),0)</f>
        <v>0</v>
      </c>
      <c r="L479">
        <f>IFERROR(VLOOKUP(A479,[2]webService!$A:$I,8,FALSE),0)</f>
        <v>0</v>
      </c>
      <c r="M479">
        <f>IFERROR(VLOOKUP(A479,[2]webService!$A:$I,9,FALSE),0)</f>
        <v>0</v>
      </c>
      <c r="N479">
        <f>IFERROR(VLOOKUP(A479,[3]soaBnafar!$A:$G,2,FALSE),0)</f>
        <v>0</v>
      </c>
      <c r="O479">
        <f>IFERROR(VLOOKUP(A479,[3]soaBnafar!$A:$G,3,FALSE),0)</f>
        <v>0</v>
      </c>
      <c r="P479">
        <f>IFERROR(VLOOKUP(A479,[3]soaBnafar!$A:$G,4,FALSE),0)</f>
        <v>0</v>
      </c>
      <c r="Q479">
        <f>IFERROR(VLOOKUP(A479,[3]soaBnafar!$A:$G,5,FALSE),0)</f>
        <v>0</v>
      </c>
      <c r="R479">
        <f>IFERROR(VLOOKUP(A479,[3]soaBnafar!$A:$G,6,FALSE),0)</f>
        <v>0</v>
      </c>
      <c r="S479">
        <f>IFERROR(VLOOKUP(A479,[3]soaBnafar!$A:$G,7,FALSE),0)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Não</v>
      </c>
      <c r="X479" t="str">
        <f t="shared" si="47"/>
        <v>Não</v>
      </c>
      <c r="Y479" t="str">
        <f t="shared" si="48"/>
        <v>Não</v>
      </c>
    </row>
    <row r="480" spans="1:25" x14ac:dyDescent="0.25">
      <c r="A480" s="5">
        <v>220310</v>
      </c>
      <c r="B480">
        <f>IFERROR(VLOOKUP(A480,[1]Monitoramento_Base_somente_disp!$A:$J,5,FALSE),0)</f>
        <v>14658</v>
      </c>
      <c r="C480">
        <f>IFERROR(VLOOKUP(A480,[1]Monitoramento_Base_somente_disp!$A:$J,6,FALSE),0)</f>
        <v>6090917</v>
      </c>
      <c r="D480">
        <f>IFERROR(VLOOKUP(A480,[1]Monitoramento_Base_somente_disp!$A:$J,7,FALSE),0)</f>
        <v>0</v>
      </c>
      <c r="E480">
        <f>IFERROR(VLOOKUP(A480,[1]Monitoramento_Base_somente_disp!$A:$J,8,FALSE),0)</f>
        <v>0</v>
      </c>
      <c r="F480">
        <f>IFERROR(VLOOKUP(A480,[1]Monitoramento_Base_somente_disp!$A:$J,9,FALSE),0)</f>
        <v>0</v>
      </c>
      <c r="G480">
        <f>IFERROR(VLOOKUP(A480,[1]Monitoramento_Base_somente_disp!$A:$J,10,FALSE),0)</f>
        <v>0</v>
      </c>
      <c r="H480">
        <f>IFERROR(VLOOKUP(A480,[2]webService!$A:$I,4,FALSE),0)</f>
        <v>0</v>
      </c>
      <c r="I480">
        <f>IFERROR(VLOOKUP(A480,[2]webService!$A:$I,5,FALSE),0)</f>
        <v>0</v>
      </c>
      <c r="J480">
        <f>IFERROR(VLOOKUP(A480,[2]webService!$A:$I,6,FALSE),0)</f>
        <v>0</v>
      </c>
      <c r="K480">
        <f>IFERROR(VLOOKUP(A480,[2]webService!$A:$I,7,FALSE),0)</f>
        <v>0</v>
      </c>
      <c r="L480">
        <f>IFERROR(VLOOKUP(A480,[2]webService!$A:$I,8,FALSE),0)</f>
        <v>0</v>
      </c>
      <c r="M480">
        <f>IFERROR(VLOOKUP(A480,[2]webService!$A:$I,9,FALSE),0)</f>
        <v>0</v>
      </c>
      <c r="N480">
        <f>IFERROR(VLOOKUP(A480,[3]soaBnafar!$A:$G,2,FALSE),0)</f>
        <v>0</v>
      </c>
      <c r="O480">
        <f>IFERROR(VLOOKUP(A480,[3]soaBnafar!$A:$G,3,FALSE),0)</f>
        <v>0</v>
      </c>
      <c r="P480">
        <f>IFERROR(VLOOKUP(A480,[3]soaBnafar!$A:$G,4,FALSE),0)</f>
        <v>0</v>
      </c>
      <c r="Q480">
        <f>IFERROR(VLOOKUP(A480,[3]soaBnafar!$A:$G,5,FALSE),0)</f>
        <v>0</v>
      </c>
      <c r="R480">
        <f>IFERROR(VLOOKUP(A480,[3]soaBnafar!$A:$G,6,FALSE),0)</f>
        <v>0</v>
      </c>
      <c r="S480">
        <f>IFERROR(VLOOKUP(A480,[3]soaBnafar!$A:$G,7,FALSE),0)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Não</v>
      </c>
      <c r="W480" t="str">
        <f t="shared" si="46"/>
        <v>Não</v>
      </c>
      <c r="X480" t="str">
        <f t="shared" si="47"/>
        <v>Não</v>
      </c>
      <c r="Y480" t="str">
        <f t="shared" si="48"/>
        <v>Não</v>
      </c>
    </row>
    <row r="481" spans="1:25" x14ac:dyDescent="0.25">
      <c r="A481" s="5">
        <v>220320</v>
      </c>
      <c r="B481">
        <f>IFERROR(VLOOKUP(A481,[1]Monitoramento_Base_somente_disp!$A:$J,5,FALSE),0)</f>
        <v>5939</v>
      </c>
      <c r="C481">
        <f>IFERROR(VLOOKUP(A481,[1]Monitoramento_Base_somente_disp!$A:$J,6,FALSE),0)</f>
        <v>1032999</v>
      </c>
      <c r="D481">
        <f>IFERROR(VLOOKUP(A481,[1]Monitoramento_Base_somente_disp!$A:$J,7,FALSE),0)</f>
        <v>0</v>
      </c>
      <c r="E481">
        <f>IFERROR(VLOOKUP(A481,[1]Monitoramento_Base_somente_disp!$A:$J,8,FALSE),0)</f>
        <v>0</v>
      </c>
      <c r="F481">
        <f>IFERROR(VLOOKUP(A481,[1]Monitoramento_Base_somente_disp!$A:$J,9,FALSE),0)</f>
        <v>0</v>
      </c>
      <c r="G481">
        <f>IFERROR(VLOOKUP(A481,[1]Monitoramento_Base_somente_disp!$A:$J,10,FALSE),0)</f>
        <v>0</v>
      </c>
      <c r="H481">
        <f>IFERROR(VLOOKUP(A481,[2]webService!$A:$I,4,FALSE),0)</f>
        <v>0</v>
      </c>
      <c r="I481">
        <f>IFERROR(VLOOKUP(A481,[2]webService!$A:$I,5,FALSE),0)</f>
        <v>0</v>
      </c>
      <c r="J481">
        <f>IFERROR(VLOOKUP(A481,[2]webService!$A:$I,6,FALSE),0)</f>
        <v>0</v>
      </c>
      <c r="K481">
        <f>IFERROR(VLOOKUP(A481,[2]webService!$A:$I,7,FALSE),0)</f>
        <v>0</v>
      </c>
      <c r="L481">
        <f>IFERROR(VLOOKUP(A481,[2]webService!$A:$I,8,FALSE),0)</f>
        <v>0</v>
      </c>
      <c r="M481">
        <f>IFERROR(VLOOKUP(A481,[2]webService!$A:$I,9,FALSE),0)</f>
        <v>0</v>
      </c>
      <c r="N481">
        <f>IFERROR(VLOOKUP(A481,[3]soaBnafar!$A:$G,2,FALSE),0)</f>
        <v>0</v>
      </c>
      <c r="O481">
        <f>IFERROR(VLOOKUP(A481,[3]soaBnafar!$A:$G,3,FALSE),0)</f>
        <v>0</v>
      </c>
      <c r="P481">
        <f>IFERROR(VLOOKUP(A481,[3]soaBnafar!$A:$G,4,FALSE),0)</f>
        <v>0</v>
      </c>
      <c r="Q481">
        <f>IFERROR(VLOOKUP(A481,[3]soaBnafar!$A:$G,5,FALSE),0)</f>
        <v>0</v>
      </c>
      <c r="R481">
        <f>IFERROR(VLOOKUP(A481,[3]soaBnafar!$A:$G,6,FALSE),0)</f>
        <v>0</v>
      </c>
      <c r="S481">
        <f>IFERROR(VLOOKUP(A481,[3]soaBnafar!$A:$G,7,FALSE),0)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Não</v>
      </c>
      <c r="W481" t="str">
        <f t="shared" si="46"/>
        <v>Não</v>
      </c>
      <c r="X481" t="str">
        <f t="shared" si="47"/>
        <v>Não</v>
      </c>
      <c r="Y481" t="str">
        <f t="shared" si="48"/>
        <v>Não</v>
      </c>
    </row>
    <row r="482" spans="1:25" x14ac:dyDescent="0.25">
      <c r="A482" s="5">
        <v>220323</v>
      </c>
      <c r="B482">
        <f>IFERROR(VLOOKUP(A482,[1]Monitoramento_Base_somente_disp!$A:$J,5,FALSE),0)</f>
        <v>13578</v>
      </c>
      <c r="C482">
        <f>IFERROR(VLOOKUP(A482,[1]Monitoramento_Base_somente_disp!$A:$J,6,FALSE),0)</f>
        <v>7589500</v>
      </c>
      <c r="D482">
        <f>IFERROR(VLOOKUP(A482,[1]Monitoramento_Base_somente_disp!$A:$J,7,FALSE),0)</f>
        <v>0</v>
      </c>
      <c r="E482">
        <f>IFERROR(VLOOKUP(A482,[1]Monitoramento_Base_somente_disp!$A:$J,8,FALSE),0)</f>
        <v>0</v>
      </c>
      <c r="F482">
        <f>IFERROR(VLOOKUP(A482,[1]Monitoramento_Base_somente_disp!$A:$J,9,FALSE),0)</f>
        <v>0</v>
      </c>
      <c r="G482">
        <f>IFERROR(VLOOKUP(A482,[1]Monitoramento_Base_somente_disp!$A:$J,10,FALSE),0)</f>
        <v>0</v>
      </c>
      <c r="H482">
        <f>IFERROR(VLOOKUP(A482,[2]webService!$A:$I,4,FALSE),0)</f>
        <v>0</v>
      </c>
      <c r="I482">
        <f>IFERROR(VLOOKUP(A482,[2]webService!$A:$I,5,FALSE),0)</f>
        <v>0</v>
      </c>
      <c r="J482">
        <f>IFERROR(VLOOKUP(A482,[2]webService!$A:$I,6,FALSE),0)</f>
        <v>0</v>
      </c>
      <c r="K482">
        <f>IFERROR(VLOOKUP(A482,[2]webService!$A:$I,7,FALSE),0)</f>
        <v>0</v>
      </c>
      <c r="L482">
        <f>IFERROR(VLOOKUP(A482,[2]webService!$A:$I,8,FALSE),0)</f>
        <v>0</v>
      </c>
      <c r="M482">
        <f>IFERROR(VLOOKUP(A482,[2]webService!$A:$I,9,FALSE),0)</f>
        <v>0</v>
      </c>
      <c r="N482">
        <f>IFERROR(VLOOKUP(A482,[3]soaBnafar!$A:$G,2,FALSE),0)</f>
        <v>0</v>
      </c>
      <c r="O482">
        <f>IFERROR(VLOOKUP(A482,[3]soaBnafar!$A:$G,3,FALSE),0)</f>
        <v>0</v>
      </c>
      <c r="P482">
        <f>IFERROR(VLOOKUP(A482,[3]soaBnafar!$A:$G,4,FALSE),0)</f>
        <v>0</v>
      </c>
      <c r="Q482">
        <f>IFERROR(VLOOKUP(A482,[3]soaBnafar!$A:$G,5,FALSE),0)</f>
        <v>0</v>
      </c>
      <c r="R482">
        <f>IFERROR(VLOOKUP(A482,[3]soaBnafar!$A:$G,6,FALSE),0)</f>
        <v>0</v>
      </c>
      <c r="S482">
        <f>IFERROR(VLOOKUP(A482,[3]soaBnafar!$A:$G,7,FALSE),0)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Não</v>
      </c>
      <c r="W482" t="str">
        <f t="shared" si="46"/>
        <v>Não</v>
      </c>
      <c r="X482" t="str">
        <f t="shared" si="47"/>
        <v>Não</v>
      </c>
      <c r="Y482" t="str">
        <f t="shared" si="48"/>
        <v>Não</v>
      </c>
    </row>
    <row r="483" spans="1:25" x14ac:dyDescent="0.25">
      <c r="A483" s="5">
        <v>220327</v>
      </c>
      <c r="B483">
        <f>IFERROR(VLOOKUP(A483,[1]Monitoramento_Base_somente_disp!$A:$J,5,FALSE),0)</f>
        <v>9589</v>
      </c>
      <c r="C483">
        <f>IFERROR(VLOOKUP(A483,[1]Monitoramento_Base_somente_disp!$A:$J,6,FALSE),0)</f>
        <v>8494687</v>
      </c>
      <c r="D483">
        <f>IFERROR(VLOOKUP(A483,[1]Monitoramento_Base_somente_disp!$A:$J,7,FALSE),0)</f>
        <v>0</v>
      </c>
      <c r="E483">
        <f>IFERROR(VLOOKUP(A483,[1]Monitoramento_Base_somente_disp!$A:$J,8,FALSE),0)</f>
        <v>0</v>
      </c>
      <c r="F483">
        <f>IFERROR(VLOOKUP(A483,[1]Monitoramento_Base_somente_disp!$A:$J,9,FALSE),0)</f>
        <v>0</v>
      </c>
      <c r="G483">
        <f>IFERROR(VLOOKUP(A483,[1]Monitoramento_Base_somente_disp!$A:$J,10,FALSE),0)</f>
        <v>0</v>
      </c>
      <c r="H483">
        <f>IFERROR(VLOOKUP(A483,[2]webService!$A:$I,4,FALSE),0)</f>
        <v>0</v>
      </c>
      <c r="I483">
        <f>IFERROR(VLOOKUP(A483,[2]webService!$A:$I,5,FALSE),0)</f>
        <v>0</v>
      </c>
      <c r="J483">
        <f>IFERROR(VLOOKUP(A483,[2]webService!$A:$I,6,FALSE),0)</f>
        <v>0</v>
      </c>
      <c r="K483">
        <f>IFERROR(VLOOKUP(A483,[2]webService!$A:$I,7,FALSE),0)</f>
        <v>0</v>
      </c>
      <c r="L483">
        <f>IFERROR(VLOOKUP(A483,[2]webService!$A:$I,8,FALSE),0)</f>
        <v>0</v>
      </c>
      <c r="M483">
        <f>IFERROR(VLOOKUP(A483,[2]webService!$A:$I,9,FALSE),0)</f>
        <v>0</v>
      </c>
      <c r="N483">
        <f>IFERROR(VLOOKUP(A483,[3]soaBnafar!$A:$G,2,FALSE),0)</f>
        <v>0</v>
      </c>
      <c r="O483">
        <f>IFERROR(VLOOKUP(A483,[3]soaBnafar!$A:$G,3,FALSE),0)</f>
        <v>0</v>
      </c>
      <c r="P483">
        <f>IFERROR(VLOOKUP(A483,[3]soaBnafar!$A:$G,4,FALSE),0)</f>
        <v>0</v>
      </c>
      <c r="Q483">
        <f>IFERROR(VLOOKUP(A483,[3]soaBnafar!$A:$G,5,FALSE),0)</f>
        <v>0</v>
      </c>
      <c r="R483">
        <f>IFERROR(VLOOKUP(A483,[3]soaBnafar!$A:$G,6,FALSE),0)</f>
        <v>0</v>
      </c>
      <c r="S483">
        <f>IFERROR(VLOOKUP(A483,[3]soaBnafar!$A:$G,7,FALSE),0)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Não</v>
      </c>
      <c r="W483" t="str">
        <f t="shared" si="46"/>
        <v>Não</v>
      </c>
      <c r="X483" t="str">
        <f t="shared" si="47"/>
        <v>Não</v>
      </c>
      <c r="Y483" t="str">
        <f t="shared" si="48"/>
        <v>Não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2427264</v>
      </c>
      <c r="D484">
        <f>IFERROR(VLOOKUP(A484,[1]Monitoramento_Base_somente_disp!$A:$J,7,FALSE),0)</f>
        <v>0</v>
      </c>
      <c r="E484">
        <f>IFERROR(VLOOKUP(A484,[1]Monitoramento_Base_somente_disp!$A:$J,8,FALSE),0)</f>
        <v>0</v>
      </c>
      <c r="F484">
        <f>IFERROR(VLOOKUP(A484,[1]Monitoramento_Base_somente_disp!$A:$J,9,FALSE),0)</f>
        <v>0</v>
      </c>
      <c r="G484">
        <f>IFERROR(VLOOKUP(A484,[1]Monitoramento_Base_somente_disp!$A:$J,10,FALSE),0)</f>
        <v>0</v>
      </c>
      <c r="H484">
        <f>IFERROR(VLOOKUP(A484,[2]webService!$A:$I,4,FALSE),0)</f>
        <v>0</v>
      </c>
      <c r="I484">
        <f>IFERROR(VLOOKUP(A484,[2]webService!$A:$I,5,FALSE),0)</f>
        <v>0</v>
      </c>
      <c r="J484">
        <f>IFERROR(VLOOKUP(A484,[2]webService!$A:$I,6,FALSE),0)</f>
        <v>0</v>
      </c>
      <c r="K484">
        <f>IFERROR(VLOOKUP(A484,[2]webService!$A:$I,7,FALSE),0)</f>
        <v>0</v>
      </c>
      <c r="L484">
        <f>IFERROR(VLOOKUP(A484,[2]webService!$A:$I,8,FALSE),0)</f>
        <v>0</v>
      </c>
      <c r="M484">
        <f>IFERROR(VLOOKUP(A484,[2]webService!$A:$I,9,FALSE),0)</f>
        <v>0</v>
      </c>
      <c r="N484">
        <f>IFERROR(VLOOKUP(A484,[3]soaBnafar!$A:$G,2,FALSE),0)</f>
        <v>0</v>
      </c>
      <c r="O484">
        <f>IFERROR(VLOOKUP(A484,[3]soaBnafar!$A:$G,3,FALSE),0)</f>
        <v>0</v>
      </c>
      <c r="P484">
        <f>IFERROR(VLOOKUP(A484,[3]soaBnafar!$A:$G,4,FALSE),0)</f>
        <v>0</v>
      </c>
      <c r="Q484">
        <f>IFERROR(VLOOKUP(A484,[3]soaBnafar!$A:$G,5,FALSE),0)</f>
        <v>0</v>
      </c>
      <c r="R484">
        <f>IFERROR(VLOOKUP(A484,[3]soaBnafar!$A:$G,6,FALSE),0)</f>
        <v>0</v>
      </c>
      <c r="S484">
        <f>IFERROR(VLOOKUP(A484,[3]soaBnafar!$A:$G,7,FALSE),0)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Não</v>
      </c>
      <c r="X484" t="str">
        <f t="shared" si="47"/>
        <v>Não</v>
      </c>
      <c r="Y484" t="str">
        <f t="shared" si="48"/>
        <v>Não</v>
      </c>
    </row>
    <row r="485" spans="1:25" x14ac:dyDescent="0.25">
      <c r="A485" s="5">
        <v>220342</v>
      </c>
      <c r="B485">
        <f>IFERROR(VLOOKUP(A485,[1]Monitoramento_Base_somente_disp!$A:$J,5,FALSE),0)</f>
        <v>4340</v>
      </c>
      <c r="C485">
        <f>IFERROR(VLOOKUP(A485,[1]Monitoramento_Base_somente_disp!$A:$J,6,FALSE),0)</f>
        <v>13879742</v>
      </c>
      <c r="D485">
        <f>IFERROR(VLOOKUP(A485,[1]Monitoramento_Base_somente_disp!$A:$J,7,FALSE),0)</f>
        <v>0</v>
      </c>
      <c r="E485">
        <f>IFERROR(VLOOKUP(A485,[1]Monitoramento_Base_somente_disp!$A:$J,8,FALSE),0)</f>
        <v>0</v>
      </c>
      <c r="F485">
        <f>IFERROR(VLOOKUP(A485,[1]Monitoramento_Base_somente_disp!$A:$J,9,FALSE),0)</f>
        <v>0</v>
      </c>
      <c r="G485">
        <f>IFERROR(VLOOKUP(A485,[1]Monitoramento_Base_somente_disp!$A:$J,10,FALSE),0)</f>
        <v>0</v>
      </c>
      <c r="H485">
        <f>IFERROR(VLOOKUP(A485,[2]webService!$A:$I,4,FALSE),0)</f>
        <v>0</v>
      </c>
      <c r="I485">
        <f>IFERROR(VLOOKUP(A485,[2]webService!$A:$I,5,FALSE),0)</f>
        <v>0</v>
      </c>
      <c r="J485">
        <f>IFERROR(VLOOKUP(A485,[2]webService!$A:$I,6,FALSE),0)</f>
        <v>0</v>
      </c>
      <c r="K485">
        <f>IFERROR(VLOOKUP(A485,[2]webService!$A:$I,7,FALSE),0)</f>
        <v>0</v>
      </c>
      <c r="L485">
        <f>IFERROR(VLOOKUP(A485,[2]webService!$A:$I,8,FALSE),0)</f>
        <v>0</v>
      </c>
      <c r="M485">
        <f>IFERROR(VLOOKUP(A485,[2]webService!$A:$I,9,FALSE),0)</f>
        <v>0</v>
      </c>
      <c r="N485">
        <f>IFERROR(VLOOKUP(A485,[3]soaBnafar!$A:$G,2,FALSE),0)</f>
        <v>0</v>
      </c>
      <c r="O485">
        <f>IFERROR(VLOOKUP(A485,[3]soaBnafar!$A:$G,3,FALSE),0)</f>
        <v>0</v>
      </c>
      <c r="P485">
        <f>IFERROR(VLOOKUP(A485,[3]soaBnafar!$A:$G,4,FALSE),0)</f>
        <v>0</v>
      </c>
      <c r="Q485">
        <f>IFERROR(VLOOKUP(A485,[3]soaBnafar!$A:$G,5,FALSE),0)</f>
        <v>0</v>
      </c>
      <c r="R485">
        <f>IFERROR(VLOOKUP(A485,[3]soaBnafar!$A:$G,6,FALSE),0)</f>
        <v>0</v>
      </c>
      <c r="S485">
        <f>IFERROR(VLOOKUP(A485,[3]soaBnafar!$A:$G,7,FALSE),0)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Não</v>
      </c>
      <c r="W485" t="str">
        <f t="shared" si="46"/>
        <v>Não</v>
      </c>
      <c r="X485" t="str">
        <f t="shared" si="47"/>
        <v>Não</v>
      </c>
      <c r="Y485" t="str">
        <f t="shared" si="48"/>
        <v>Não</v>
      </c>
    </row>
    <row r="486" spans="1:25" x14ac:dyDescent="0.25">
      <c r="A486" s="5">
        <v>220345</v>
      </c>
      <c r="B486">
        <f>IFERROR(VLOOKUP(A486,[1]Monitoramento_Base_somente_disp!$A:$J,5,FALSE),0)</f>
        <v>7543</v>
      </c>
      <c r="C486">
        <f>IFERROR(VLOOKUP(A486,[1]Monitoramento_Base_somente_disp!$A:$J,6,FALSE),0)</f>
        <v>1740148</v>
      </c>
      <c r="D486">
        <f>IFERROR(VLOOKUP(A486,[1]Monitoramento_Base_somente_disp!$A:$J,7,FALSE),0)</f>
        <v>0</v>
      </c>
      <c r="E486">
        <f>IFERROR(VLOOKUP(A486,[1]Monitoramento_Base_somente_disp!$A:$J,8,FALSE),0)</f>
        <v>0</v>
      </c>
      <c r="F486">
        <f>IFERROR(VLOOKUP(A486,[1]Monitoramento_Base_somente_disp!$A:$J,9,FALSE),0)</f>
        <v>0</v>
      </c>
      <c r="G486">
        <f>IFERROR(VLOOKUP(A486,[1]Monitoramento_Base_somente_disp!$A:$J,10,FALSE),0)</f>
        <v>0</v>
      </c>
      <c r="H486">
        <f>IFERROR(VLOOKUP(A486,[2]webService!$A:$I,4,FALSE),0)</f>
        <v>0</v>
      </c>
      <c r="I486">
        <f>IFERROR(VLOOKUP(A486,[2]webService!$A:$I,5,FALSE),0)</f>
        <v>0</v>
      </c>
      <c r="J486">
        <f>IFERROR(VLOOKUP(A486,[2]webService!$A:$I,6,FALSE),0)</f>
        <v>0</v>
      </c>
      <c r="K486">
        <f>IFERROR(VLOOKUP(A486,[2]webService!$A:$I,7,FALSE),0)</f>
        <v>0</v>
      </c>
      <c r="L486">
        <f>IFERROR(VLOOKUP(A486,[2]webService!$A:$I,8,FALSE),0)</f>
        <v>0</v>
      </c>
      <c r="M486">
        <f>IFERROR(VLOOKUP(A486,[2]webService!$A:$I,9,FALSE),0)</f>
        <v>0</v>
      </c>
      <c r="N486">
        <f>IFERROR(VLOOKUP(A486,[3]soaBnafar!$A:$G,2,FALSE),0)</f>
        <v>0</v>
      </c>
      <c r="O486">
        <f>IFERROR(VLOOKUP(A486,[3]soaBnafar!$A:$G,3,FALSE),0)</f>
        <v>0</v>
      </c>
      <c r="P486">
        <f>IFERROR(VLOOKUP(A486,[3]soaBnafar!$A:$G,4,FALSE),0)</f>
        <v>0</v>
      </c>
      <c r="Q486">
        <f>IFERROR(VLOOKUP(A486,[3]soaBnafar!$A:$G,5,FALSE),0)</f>
        <v>0</v>
      </c>
      <c r="R486">
        <f>IFERROR(VLOOKUP(A486,[3]soaBnafar!$A:$G,6,FALSE),0)</f>
        <v>0</v>
      </c>
      <c r="S486">
        <f>IFERROR(VLOOKUP(A486,[3]soaBnafar!$A:$G,7,FALSE),0)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Não</v>
      </c>
      <c r="W486" t="str">
        <f t="shared" si="46"/>
        <v>Não</v>
      </c>
      <c r="X486" t="str">
        <f t="shared" si="47"/>
        <v>Não</v>
      </c>
      <c r="Y486" t="str">
        <f t="shared" si="48"/>
        <v>Não</v>
      </c>
    </row>
    <row r="487" spans="1:25" x14ac:dyDescent="0.25">
      <c r="A487" s="5">
        <v>220350</v>
      </c>
      <c r="B487">
        <f>IFERROR(VLOOKUP(A487,[1]Monitoramento_Base_somente_disp!$A:$J,5,FALSE),0)</f>
        <v>2596</v>
      </c>
      <c r="C487">
        <f>IFERROR(VLOOKUP(A487,[1]Monitoramento_Base_somente_disp!$A:$J,6,FALSE),0)</f>
        <v>3498205</v>
      </c>
      <c r="D487">
        <f>IFERROR(VLOOKUP(A487,[1]Monitoramento_Base_somente_disp!$A:$J,7,FALSE),0)</f>
        <v>0</v>
      </c>
      <c r="E487">
        <f>IFERROR(VLOOKUP(A487,[1]Monitoramento_Base_somente_disp!$A:$J,8,FALSE),0)</f>
        <v>0</v>
      </c>
      <c r="F487">
        <f>IFERROR(VLOOKUP(A487,[1]Monitoramento_Base_somente_disp!$A:$J,9,FALSE),0)</f>
        <v>0</v>
      </c>
      <c r="G487">
        <f>IFERROR(VLOOKUP(A487,[1]Monitoramento_Base_somente_disp!$A:$J,10,FALSE),0)</f>
        <v>0</v>
      </c>
      <c r="H487">
        <f>IFERROR(VLOOKUP(A487,[2]webService!$A:$I,4,FALSE),0)</f>
        <v>0</v>
      </c>
      <c r="I487">
        <f>IFERROR(VLOOKUP(A487,[2]webService!$A:$I,5,FALSE),0)</f>
        <v>0</v>
      </c>
      <c r="J487">
        <f>IFERROR(VLOOKUP(A487,[2]webService!$A:$I,6,FALSE),0)</f>
        <v>0</v>
      </c>
      <c r="K487">
        <f>IFERROR(VLOOKUP(A487,[2]webService!$A:$I,7,FALSE),0)</f>
        <v>0</v>
      </c>
      <c r="L487">
        <f>IFERROR(VLOOKUP(A487,[2]webService!$A:$I,8,FALSE),0)</f>
        <v>0</v>
      </c>
      <c r="M487">
        <f>IFERROR(VLOOKUP(A487,[2]webService!$A:$I,9,FALSE),0)</f>
        <v>0</v>
      </c>
      <c r="N487">
        <f>IFERROR(VLOOKUP(A487,[3]soaBnafar!$A:$G,2,FALSE),0)</f>
        <v>0</v>
      </c>
      <c r="O487">
        <f>IFERROR(VLOOKUP(A487,[3]soaBnafar!$A:$G,3,FALSE),0)</f>
        <v>0</v>
      </c>
      <c r="P487">
        <f>IFERROR(VLOOKUP(A487,[3]soaBnafar!$A:$G,4,FALSE),0)</f>
        <v>0</v>
      </c>
      <c r="Q487">
        <f>IFERROR(VLOOKUP(A487,[3]soaBnafar!$A:$G,5,FALSE),0)</f>
        <v>0</v>
      </c>
      <c r="R487">
        <f>IFERROR(VLOOKUP(A487,[3]soaBnafar!$A:$G,6,FALSE),0)</f>
        <v>0</v>
      </c>
      <c r="S487">
        <f>IFERROR(VLOOKUP(A487,[3]soaBnafar!$A:$G,7,FALSE),0)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Não</v>
      </c>
      <c r="W487" t="str">
        <f t="shared" si="46"/>
        <v>Não</v>
      </c>
      <c r="X487" t="str">
        <f t="shared" si="47"/>
        <v>Não</v>
      </c>
      <c r="Y487" t="str">
        <f t="shared" si="48"/>
        <v>Não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758532</v>
      </c>
      <c r="D488">
        <f>IFERROR(VLOOKUP(A488,[1]Monitoramento_Base_somente_disp!$A:$J,7,FALSE),0)</f>
        <v>0</v>
      </c>
      <c r="E488">
        <f>IFERROR(VLOOKUP(A488,[1]Monitoramento_Base_somente_disp!$A:$J,8,FALSE),0)</f>
        <v>0</v>
      </c>
      <c r="F488">
        <f>IFERROR(VLOOKUP(A488,[1]Monitoramento_Base_somente_disp!$A:$J,9,FALSE),0)</f>
        <v>0</v>
      </c>
      <c r="G488">
        <f>IFERROR(VLOOKUP(A488,[1]Monitoramento_Base_somente_disp!$A:$J,10,FALSE),0)</f>
        <v>0</v>
      </c>
      <c r="H488">
        <f>IFERROR(VLOOKUP(A488,[2]webService!$A:$I,4,FALSE),0)</f>
        <v>0</v>
      </c>
      <c r="I488">
        <f>IFERROR(VLOOKUP(A488,[2]webService!$A:$I,5,FALSE),0)</f>
        <v>0</v>
      </c>
      <c r="J488">
        <f>IFERROR(VLOOKUP(A488,[2]webService!$A:$I,6,FALSE),0)</f>
        <v>0</v>
      </c>
      <c r="K488">
        <f>IFERROR(VLOOKUP(A488,[2]webService!$A:$I,7,FALSE),0)</f>
        <v>0</v>
      </c>
      <c r="L488">
        <f>IFERROR(VLOOKUP(A488,[2]webService!$A:$I,8,FALSE),0)</f>
        <v>0</v>
      </c>
      <c r="M488">
        <f>IFERROR(VLOOKUP(A488,[2]webService!$A:$I,9,FALSE),0)</f>
        <v>0</v>
      </c>
      <c r="N488">
        <f>IFERROR(VLOOKUP(A488,[3]soaBnafar!$A:$G,2,FALSE),0)</f>
        <v>0</v>
      </c>
      <c r="O488">
        <f>IFERROR(VLOOKUP(A488,[3]soaBnafar!$A:$G,3,FALSE),0)</f>
        <v>0</v>
      </c>
      <c r="P488">
        <f>IFERROR(VLOOKUP(A488,[3]soaBnafar!$A:$G,4,FALSE),0)</f>
        <v>0</v>
      </c>
      <c r="Q488">
        <f>IFERROR(VLOOKUP(A488,[3]soaBnafar!$A:$G,5,FALSE),0)</f>
        <v>0</v>
      </c>
      <c r="R488">
        <f>IFERROR(VLOOKUP(A488,[3]soaBnafar!$A:$G,6,FALSE),0)</f>
        <v>0</v>
      </c>
      <c r="S488">
        <f>IFERROR(VLOOKUP(A488,[3]soaBnafar!$A:$G,7,FALSE),0)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Não</v>
      </c>
      <c r="X488" t="str">
        <f t="shared" si="47"/>
        <v>Não</v>
      </c>
      <c r="Y488" t="str">
        <f t="shared" si="48"/>
        <v>Não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4112376</v>
      </c>
      <c r="D489">
        <f>IFERROR(VLOOKUP(A489,[1]Monitoramento_Base_somente_disp!$A:$J,7,FALSE),0)</f>
        <v>0</v>
      </c>
      <c r="E489">
        <f>IFERROR(VLOOKUP(A489,[1]Monitoramento_Base_somente_disp!$A:$J,8,FALSE),0)</f>
        <v>0</v>
      </c>
      <c r="F489">
        <f>IFERROR(VLOOKUP(A489,[1]Monitoramento_Base_somente_disp!$A:$J,9,FALSE),0)</f>
        <v>0</v>
      </c>
      <c r="G489">
        <f>IFERROR(VLOOKUP(A489,[1]Monitoramento_Base_somente_disp!$A:$J,10,FALSE),0)</f>
        <v>0</v>
      </c>
      <c r="H489">
        <f>IFERROR(VLOOKUP(A489,[2]webService!$A:$I,4,FALSE),0)</f>
        <v>0</v>
      </c>
      <c r="I489">
        <f>IFERROR(VLOOKUP(A489,[2]webService!$A:$I,5,FALSE),0)</f>
        <v>0</v>
      </c>
      <c r="J489">
        <f>IFERROR(VLOOKUP(A489,[2]webService!$A:$I,6,FALSE),0)</f>
        <v>0</v>
      </c>
      <c r="K489">
        <f>IFERROR(VLOOKUP(A489,[2]webService!$A:$I,7,FALSE),0)</f>
        <v>0</v>
      </c>
      <c r="L489">
        <f>IFERROR(VLOOKUP(A489,[2]webService!$A:$I,8,FALSE),0)</f>
        <v>0</v>
      </c>
      <c r="M489">
        <f>IFERROR(VLOOKUP(A489,[2]webService!$A:$I,9,FALSE),0)</f>
        <v>0</v>
      </c>
      <c r="N489">
        <f>IFERROR(VLOOKUP(A489,[3]soaBnafar!$A:$G,2,FALSE),0)</f>
        <v>0</v>
      </c>
      <c r="O489">
        <f>IFERROR(VLOOKUP(A489,[3]soaBnafar!$A:$G,3,FALSE),0)</f>
        <v>0</v>
      </c>
      <c r="P489">
        <f>IFERROR(VLOOKUP(A489,[3]soaBnafar!$A:$G,4,FALSE),0)</f>
        <v>0</v>
      </c>
      <c r="Q489">
        <f>IFERROR(VLOOKUP(A489,[3]soaBnafar!$A:$G,5,FALSE),0)</f>
        <v>0</v>
      </c>
      <c r="R489">
        <f>IFERROR(VLOOKUP(A489,[3]soaBnafar!$A:$G,6,FALSE),0)</f>
        <v>0</v>
      </c>
      <c r="S489">
        <f>IFERROR(VLOOKUP(A489,[3]soaBnafar!$A:$G,7,FALSE),0)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Não</v>
      </c>
      <c r="X489" t="str">
        <f t="shared" si="47"/>
        <v>Não</v>
      </c>
      <c r="Y489" t="str">
        <f t="shared" si="48"/>
        <v>Não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16164643</v>
      </c>
      <c r="D490">
        <f>IFERROR(VLOOKUP(A490,[1]Monitoramento_Base_somente_disp!$A:$J,7,FALSE),0)</f>
        <v>0</v>
      </c>
      <c r="E490">
        <f>IFERROR(VLOOKUP(A490,[1]Monitoramento_Base_somente_disp!$A:$J,8,FALSE),0)</f>
        <v>0</v>
      </c>
      <c r="F490">
        <f>IFERROR(VLOOKUP(A490,[1]Monitoramento_Base_somente_disp!$A:$J,9,FALSE),0)</f>
        <v>0</v>
      </c>
      <c r="G490">
        <f>IFERROR(VLOOKUP(A490,[1]Monitoramento_Base_somente_disp!$A:$J,10,FALSE),0)</f>
        <v>0</v>
      </c>
      <c r="H490">
        <f>IFERROR(VLOOKUP(A490,[2]webService!$A:$I,4,FALSE),0)</f>
        <v>0</v>
      </c>
      <c r="I490">
        <f>IFERROR(VLOOKUP(A490,[2]webService!$A:$I,5,FALSE),0)</f>
        <v>0</v>
      </c>
      <c r="J490">
        <f>IFERROR(VLOOKUP(A490,[2]webService!$A:$I,6,FALSE),0)</f>
        <v>0</v>
      </c>
      <c r="K490">
        <f>IFERROR(VLOOKUP(A490,[2]webService!$A:$I,7,FALSE),0)</f>
        <v>0</v>
      </c>
      <c r="L490">
        <f>IFERROR(VLOOKUP(A490,[2]webService!$A:$I,8,FALSE),0)</f>
        <v>0</v>
      </c>
      <c r="M490">
        <f>IFERROR(VLOOKUP(A490,[2]webService!$A:$I,9,FALSE),0)</f>
        <v>0</v>
      </c>
      <c r="N490">
        <f>IFERROR(VLOOKUP(A490,[3]soaBnafar!$A:$G,2,FALSE),0)</f>
        <v>0</v>
      </c>
      <c r="O490">
        <f>IFERROR(VLOOKUP(A490,[3]soaBnafar!$A:$G,3,FALSE),0)</f>
        <v>0</v>
      </c>
      <c r="P490">
        <f>IFERROR(VLOOKUP(A490,[3]soaBnafar!$A:$G,4,FALSE),0)</f>
        <v>0</v>
      </c>
      <c r="Q490">
        <f>IFERROR(VLOOKUP(A490,[3]soaBnafar!$A:$G,5,FALSE),0)</f>
        <v>0</v>
      </c>
      <c r="R490">
        <f>IFERROR(VLOOKUP(A490,[3]soaBnafar!$A:$G,6,FALSE),0)</f>
        <v>0</v>
      </c>
      <c r="S490">
        <f>IFERROR(VLOOKUP(A490,[3]soaBnafar!$A:$G,7,FALSE),0)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Não</v>
      </c>
      <c r="W490" t="str">
        <f t="shared" si="46"/>
        <v>Não</v>
      </c>
      <c r="X490" t="str">
        <f t="shared" si="47"/>
        <v>Não</v>
      </c>
      <c r="Y490" t="str">
        <f t="shared" si="48"/>
        <v>Não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4174156</v>
      </c>
      <c r="D491">
        <f>IFERROR(VLOOKUP(A491,[1]Monitoramento_Base_somente_disp!$A:$J,7,FALSE),0)</f>
        <v>0</v>
      </c>
      <c r="E491">
        <f>IFERROR(VLOOKUP(A491,[1]Monitoramento_Base_somente_disp!$A:$J,8,FALSE),0)</f>
        <v>0</v>
      </c>
      <c r="F491">
        <f>IFERROR(VLOOKUP(A491,[1]Monitoramento_Base_somente_disp!$A:$J,9,FALSE),0)</f>
        <v>0</v>
      </c>
      <c r="G491">
        <f>IFERROR(VLOOKUP(A491,[1]Monitoramento_Base_somente_disp!$A:$J,10,FALSE),0)</f>
        <v>0</v>
      </c>
      <c r="H491">
        <f>IFERROR(VLOOKUP(A491,[2]webService!$A:$I,4,FALSE),0)</f>
        <v>0</v>
      </c>
      <c r="I491">
        <f>IFERROR(VLOOKUP(A491,[2]webService!$A:$I,5,FALSE),0)</f>
        <v>0</v>
      </c>
      <c r="J491">
        <f>IFERROR(VLOOKUP(A491,[2]webService!$A:$I,6,FALSE),0)</f>
        <v>0</v>
      </c>
      <c r="K491">
        <f>IFERROR(VLOOKUP(A491,[2]webService!$A:$I,7,FALSE),0)</f>
        <v>0</v>
      </c>
      <c r="L491">
        <f>IFERROR(VLOOKUP(A491,[2]webService!$A:$I,8,FALSE),0)</f>
        <v>0</v>
      </c>
      <c r="M491">
        <f>IFERROR(VLOOKUP(A491,[2]webService!$A:$I,9,FALSE),0)</f>
        <v>0</v>
      </c>
      <c r="N491">
        <f>IFERROR(VLOOKUP(A491,[3]soaBnafar!$A:$G,2,FALSE),0)</f>
        <v>0</v>
      </c>
      <c r="O491">
        <f>IFERROR(VLOOKUP(A491,[3]soaBnafar!$A:$G,3,FALSE),0)</f>
        <v>0</v>
      </c>
      <c r="P491">
        <f>IFERROR(VLOOKUP(A491,[3]soaBnafar!$A:$G,4,FALSE),0)</f>
        <v>0</v>
      </c>
      <c r="Q491">
        <f>IFERROR(VLOOKUP(A491,[3]soaBnafar!$A:$G,5,FALSE),0)</f>
        <v>0</v>
      </c>
      <c r="R491">
        <f>IFERROR(VLOOKUP(A491,[3]soaBnafar!$A:$G,6,FALSE),0)</f>
        <v>0</v>
      </c>
      <c r="S491">
        <f>IFERROR(VLOOKUP(A491,[3]soaBnafar!$A:$G,7,FALSE),0)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Não</v>
      </c>
      <c r="W491" t="str">
        <f t="shared" si="46"/>
        <v>Não</v>
      </c>
      <c r="X491" t="str">
        <f t="shared" si="47"/>
        <v>Não</v>
      </c>
      <c r="Y491" t="str">
        <f t="shared" si="48"/>
        <v>Não</v>
      </c>
    </row>
    <row r="492" spans="1:25" x14ac:dyDescent="0.25">
      <c r="A492" s="5">
        <v>220385</v>
      </c>
      <c r="B492">
        <f>IFERROR(VLOOKUP(A492,[1]Monitoramento_Base_somente_disp!$A:$J,5,FALSE),0)</f>
        <v>0</v>
      </c>
      <c r="C492">
        <f>IFERROR(VLOOKUP(A492,[1]Monitoramento_Base_somente_disp!$A:$J,6,FALSE),0)</f>
        <v>3550248</v>
      </c>
      <c r="D492">
        <f>IFERROR(VLOOKUP(A492,[1]Monitoramento_Base_somente_disp!$A:$J,7,FALSE),0)</f>
        <v>0</v>
      </c>
      <c r="E492">
        <f>IFERROR(VLOOKUP(A492,[1]Monitoramento_Base_somente_disp!$A:$J,8,FALSE),0)</f>
        <v>0</v>
      </c>
      <c r="F492">
        <f>IFERROR(VLOOKUP(A492,[1]Monitoramento_Base_somente_disp!$A:$J,9,FALSE),0)</f>
        <v>0</v>
      </c>
      <c r="G492">
        <f>IFERROR(VLOOKUP(A492,[1]Monitoramento_Base_somente_disp!$A:$J,10,FALSE),0)</f>
        <v>0</v>
      </c>
      <c r="H492">
        <f>IFERROR(VLOOKUP(A492,[2]webService!$A:$I,4,FALSE),0)</f>
        <v>0</v>
      </c>
      <c r="I492">
        <f>IFERROR(VLOOKUP(A492,[2]webService!$A:$I,5,FALSE),0)</f>
        <v>0</v>
      </c>
      <c r="J492">
        <f>IFERROR(VLOOKUP(A492,[2]webService!$A:$I,6,FALSE),0)</f>
        <v>0</v>
      </c>
      <c r="K492">
        <f>IFERROR(VLOOKUP(A492,[2]webService!$A:$I,7,FALSE),0)</f>
        <v>0</v>
      </c>
      <c r="L492">
        <f>IFERROR(VLOOKUP(A492,[2]webService!$A:$I,8,FALSE),0)</f>
        <v>0</v>
      </c>
      <c r="M492">
        <f>IFERROR(VLOOKUP(A492,[2]webService!$A:$I,9,FALSE),0)</f>
        <v>0</v>
      </c>
      <c r="N492">
        <f>IFERROR(VLOOKUP(A492,[3]soaBnafar!$A:$G,2,FALSE),0)</f>
        <v>0</v>
      </c>
      <c r="O492">
        <f>IFERROR(VLOOKUP(A492,[3]soaBnafar!$A:$G,3,FALSE),0)</f>
        <v>0</v>
      </c>
      <c r="P492">
        <f>IFERROR(VLOOKUP(A492,[3]soaBnafar!$A:$G,4,FALSE),0)</f>
        <v>0</v>
      </c>
      <c r="Q492">
        <f>IFERROR(VLOOKUP(A492,[3]soaBnafar!$A:$G,5,FALSE),0)</f>
        <v>0</v>
      </c>
      <c r="R492">
        <f>IFERROR(VLOOKUP(A492,[3]soaBnafar!$A:$G,6,FALSE),0)</f>
        <v>0</v>
      </c>
      <c r="S492">
        <f>IFERROR(VLOOKUP(A492,[3]soaBnafar!$A:$G,7,FALSE),0)</f>
        <v>0</v>
      </c>
      <c r="T492" t="str">
        <f t="shared" si="43"/>
        <v>Não</v>
      </c>
      <c r="U492" t="str">
        <f t="shared" si="44"/>
        <v>Sim</v>
      </c>
      <c r="V492" t="str">
        <f t="shared" si="45"/>
        <v>Não</v>
      </c>
      <c r="W492" t="str">
        <f t="shared" si="46"/>
        <v>Não</v>
      </c>
      <c r="X492" t="str">
        <f t="shared" si="47"/>
        <v>Não</v>
      </c>
      <c r="Y492" t="str">
        <f t="shared" si="48"/>
        <v>Não</v>
      </c>
    </row>
    <row r="493" spans="1:25" x14ac:dyDescent="0.25">
      <c r="A493" s="5">
        <v>220415</v>
      </c>
      <c r="B493">
        <f>IFERROR(VLOOKUP(A493,[1]Monitoramento_Base_somente_disp!$A:$J,5,FALSE),0)</f>
        <v>5563</v>
      </c>
      <c r="C493">
        <f>IFERROR(VLOOKUP(A493,[1]Monitoramento_Base_somente_disp!$A:$J,6,FALSE),0)</f>
        <v>7873204</v>
      </c>
      <c r="D493">
        <f>IFERROR(VLOOKUP(A493,[1]Monitoramento_Base_somente_disp!$A:$J,7,FALSE),0)</f>
        <v>0</v>
      </c>
      <c r="E493">
        <f>IFERROR(VLOOKUP(A493,[1]Monitoramento_Base_somente_disp!$A:$J,8,FALSE),0)</f>
        <v>0</v>
      </c>
      <c r="F493">
        <f>IFERROR(VLOOKUP(A493,[1]Monitoramento_Base_somente_disp!$A:$J,9,FALSE),0)</f>
        <v>0</v>
      </c>
      <c r="G493">
        <f>IFERROR(VLOOKUP(A493,[1]Monitoramento_Base_somente_disp!$A:$J,10,FALSE),0)</f>
        <v>0</v>
      </c>
      <c r="H493">
        <f>IFERROR(VLOOKUP(A493,[2]webService!$A:$I,4,FALSE),0)</f>
        <v>0</v>
      </c>
      <c r="I493">
        <f>IFERROR(VLOOKUP(A493,[2]webService!$A:$I,5,FALSE),0)</f>
        <v>0</v>
      </c>
      <c r="J493">
        <f>IFERROR(VLOOKUP(A493,[2]webService!$A:$I,6,FALSE),0)</f>
        <v>0</v>
      </c>
      <c r="K493">
        <f>IFERROR(VLOOKUP(A493,[2]webService!$A:$I,7,FALSE),0)</f>
        <v>0</v>
      </c>
      <c r="L493">
        <f>IFERROR(VLOOKUP(A493,[2]webService!$A:$I,8,FALSE),0)</f>
        <v>0</v>
      </c>
      <c r="M493">
        <f>IFERROR(VLOOKUP(A493,[2]webService!$A:$I,9,FALSE),0)</f>
        <v>0</v>
      </c>
      <c r="N493">
        <f>IFERROR(VLOOKUP(A493,[3]soaBnafar!$A:$G,2,FALSE),0)</f>
        <v>0</v>
      </c>
      <c r="O493">
        <f>IFERROR(VLOOKUP(A493,[3]soaBnafar!$A:$G,3,FALSE),0)</f>
        <v>0</v>
      </c>
      <c r="P493">
        <f>IFERROR(VLOOKUP(A493,[3]soaBnafar!$A:$G,4,FALSE),0)</f>
        <v>0</v>
      </c>
      <c r="Q493">
        <f>IFERROR(VLOOKUP(A493,[3]soaBnafar!$A:$G,5,FALSE),0)</f>
        <v>0</v>
      </c>
      <c r="R493">
        <f>IFERROR(VLOOKUP(A493,[3]soaBnafar!$A:$G,6,FALSE),0)</f>
        <v>0</v>
      </c>
      <c r="S493">
        <f>IFERROR(VLOOKUP(A493,[3]soaBnafar!$A:$G,7,FALSE),0)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Não</v>
      </c>
      <c r="W493" t="str">
        <f t="shared" si="46"/>
        <v>Não</v>
      </c>
      <c r="X493" t="str">
        <f t="shared" si="47"/>
        <v>Não</v>
      </c>
      <c r="Y493" t="str">
        <f t="shared" si="48"/>
        <v>Não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IFERROR(VLOOKUP(A494,[2]webService!$A:$I,4,FALSE),0)</f>
        <v>0</v>
      </c>
      <c r="I494">
        <f>IFERROR(VLOOKUP(A494,[2]webService!$A:$I,5,FALSE),0)</f>
        <v>0</v>
      </c>
      <c r="J494">
        <f>IFERROR(VLOOKUP(A494,[2]webService!$A:$I,6,FALSE),0)</f>
        <v>0</v>
      </c>
      <c r="K494">
        <f>IFERROR(VLOOKUP(A494,[2]webService!$A:$I,7,FALSE),0)</f>
        <v>0</v>
      </c>
      <c r="L494">
        <f>IFERROR(VLOOKUP(A494,[2]webService!$A:$I,8,FALSE),0)</f>
        <v>0</v>
      </c>
      <c r="M494">
        <f>IFERROR(VLOOKUP(A494,[2]webService!$A:$I,9,FALSE),0)</f>
        <v>0</v>
      </c>
      <c r="N494">
        <f>IFERROR(VLOOKUP(A494,[3]soaBnafar!$A:$G,2,FALSE),0)</f>
        <v>0</v>
      </c>
      <c r="O494">
        <f>IFERROR(VLOOKUP(A494,[3]soaBnafar!$A:$G,3,FALSE),0)</f>
        <v>0</v>
      </c>
      <c r="P494">
        <f>IFERROR(VLOOKUP(A494,[3]soaBnafar!$A:$G,4,FALSE),0)</f>
        <v>0</v>
      </c>
      <c r="Q494">
        <f>IFERROR(VLOOKUP(A494,[3]soaBnafar!$A:$G,5,FALSE),0)</f>
        <v>0</v>
      </c>
      <c r="R494">
        <f>IFERROR(VLOOKUP(A494,[3]soaBnafar!$A:$G,6,FALSE),0)</f>
        <v>0</v>
      </c>
      <c r="S494">
        <f>IFERROR(VLOOKUP(A494,[3]soaBnafar!$A:$G,7,FALSE),0)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3693</v>
      </c>
      <c r="C495">
        <f>IFERROR(VLOOKUP(A495,[1]Monitoramento_Base_somente_disp!$A:$J,6,FALSE),0)</f>
        <v>3956192</v>
      </c>
      <c r="D495">
        <f>IFERROR(VLOOKUP(A495,[1]Monitoramento_Base_somente_disp!$A:$J,7,FALSE),0)</f>
        <v>0</v>
      </c>
      <c r="E495">
        <f>IFERROR(VLOOKUP(A495,[1]Monitoramento_Base_somente_disp!$A:$J,8,FALSE),0)</f>
        <v>0</v>
      </c>
      <c r="F495">
        <f>IFERROR(VLOOKUP(A495,[1]Monitoramento_Base_somente_disp!$A:$J,9,FALSE),0)</f>
        <v>0</v>
      </c>
      <c r="G495">
        <f>IFERROR(VLOOKUP(A495,[1]Monitoramento_Base_somente_disp!$A:$J,10,FALSE),0)</f>
        <v>0</v>
      </c>
      <c r="H495">
        <f>IFERROR(VLOOKUP(A495,[2]webService!$A:$I,4,FALSE),0)</f>
        <v>0</v>
      </c>
      <c r="I495">
        <f>IFERROR(VLOOKUP(A495,[2]webService!$A:$I,5,FALSE),0)</f>
        <v>0</v>
      </c>
      <c r="J495">
        <f>IFERROR(VLOOKUP(A495,[2]webService!$A:$I,6,FALSE),0)</f>
        <v>0</v>
      </c>
      <c r="K495">
        <f>IFERROR(VLOOKUP(A495,[2]webService!$A:$I,7,FALSE),0)</f>
        <v>0</v>
      </c>
      <c r="L495">
        <f>IFERROR(VLOOKUP(A495,[2]webService!$A:$I,8,FALSE),0)</f>
        <v>0</v>
      </c>
      <c r="M495">
        <f>IFERROR(VLOOKUP(A495,[2]webService!$A:$I,9,FALSE),0)</f>
        <v>0</v>
      </c>
      <c r="N495">
        <f>IFERROR(VLOOKUP(A495,[3]soaBnafar!$A:$G,2,FALSE),0)</f>
        <v>0</v>
      </c>
      <c r="O495">
        <f>IFERROR(VLOOKUP(A495,[3]soaBnafar!$A:$G,3,FALSE),0)</f>
        <v>0</v>
      </c>
      <c r="P495">
        <f>IFERROR(VLOOKUP(A495,[3]soaBnafar!$A:$G,4,FALSE),0)</f>
        <v>0</v>
      </c>
      <c r="Q495">
        <f>IFERROR(VLOOKUP(A495,[3]soaBnafar!$A:$G,5,FALSE),0)</f>
        <v>0</v>
      </c>
      <c r="R495">
        <f>IFERROR(VLOOKUP(A495,[3]soaBnafar!$A:$G,6,FALSE),0)</f>
        <v>0</v>
      </c>
      <c r="S495">
        <f>IFERROR(VLOOKUP(A495,[3]soaBnafar!$A:$G,7,FALSE),0)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Não</v>
      </c>
      <c r="W495" t="str">
        <f t="shared" si="46"/>
        <v>Não</v>
      </c>
      <c r="X495" t="str">
        <f t="shared" si="47"/>
        <v>Não</v>
      </c>
      <c r="Y495" t="str">
        <f t="shared" si="48"/>
        <v>Não</v>
      </c>
    </row>
    <row r="496" spans="1:25" x14ac:dyDescent="0.25">
      <c r="A496" s="5">
        <v>220455</v>
      </c>
      <c r="B496">
        <f>IFERROR(VLOOKUP(A496,[1]Monitoramento_Base_somente_disp!$A:$J,5,FALSE),0)</f>
        <v>72</v>
      </c>
      <c r="C496">
        <f>IFERROR(VLOOKUP(A496,[1]Monitoramento_Base_somente_disp!$A:$J,6,FALSE),0)</f>
        <v>39897</v>
      </c>
      <c r="D496">
        <f>IFERROR(VLOOKUP(A496,[1]Monitoramento_Base_somente_disp!$A:$J,7,FALSE),0)</f>
        <v>0</v>
      </c>
      <c r="E496">
        <f>IFERROR(VLOOKUP(A496,[1]Monitoramento_Base_somente_disp!$A:$J,8,FALSE),0)</f>
        <v>0</v>
      </c>
      <c r="F496">
        <f>IFERROR(VLOOKUP(A496,[1]Monitoramento_Base_somente_disp!$A:$J,9,FALSE),0)</f>
        <v>0</v>
      </c>
      <c r="G496">
        <f>IFERROR(VLOOKUP(A496,[1]Monitoramento_Base_somente_disp!$A:$J,10,FALSE),0)</f>
        <v>0</v>
      </c>
      <c r="H496">
        <f>IFERROR(VLOOKUP(A496,[2]webService!$A:$I,4,FALSE),0)</f>
        <v>0</v>
      </c>
      <c r="I496">
        <f>IFERROR(VLOOKUP(A496,[2]webService!$A:$I,5,FALSE),0)</f>
        <v>0</v>
      </c>
      <c r="J496">
        <f>IFERROR(VLOOKUP(A496,[2]webService!$A:$I,6,FALSE),0)</f>
        <v>0</v>
      </c>
      <c r="K496">
        <f>IFERROR(VLOOKUP(A496,[2]webService!$A:$I,7,FALSE),0)</f>
        <v>0</v>
      </c>
      <c r="L496">
        <f>IFERROR(VLOOKUP(A496,[2]webService!$A:$I,8,FALSE),0)</f>
        <v>0</v>
      </c>
      <c r="M496">
        <f>IFERROR(VLOOKUP(A496,[2]webService!$A:$I,9,FALSE),0)</f>
        <v>0</v>
      </c>
      <c r="N496">
        <f>IFERROR(VLOOKUP(A496,[3]soaBnafar!$A:$G,2,FALSE),0)</f>
        <v>0</v>
      </c>
      <c r="O496">
        <f>IFERROR(VLOOKUP(A496,[3]soaBnafar!$A:$G,3,FALSE),0)</f>
        <v>0</v>
      </c>
      <c r="P496">
        <f>IFERROR(VLOOKUP(A496,[3]soaBnafar!$A:$G,4,FALSE),0)</f>
        <v>0</v>
      </c>
      <c r="Q496">
        <f>IFERROR(VLOOKUP(A496,[3]soaBnafar!$A:$G,5,FALSE),0)</f>
        <v>0</v>
      </c>
      <c r="R496">
        <f>IFERROR(VLOOKUP(A496,[3]soaBnafar!$A:$G,6,FALSE),0)</f>
        <v>0</v>
      </c>
      <c r="S496">
        <f>IFERROR(VLOOKUP(A496,[3]soaBnafar!$A:$G,7,FALSE),0)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Não</v>
      </c>
      <c r="W496" t="str">
        <f t="shared" si="46"/>
        <v>Não</v>
      </c>
      <c r="X496" t="str">
        <f t="shared" si="47"/>
        <v>Não</v>
      </c>
      <c r="Y496" t="str">
        <f t="shared" si="48"/>
        <v>Não</v>
      </c>
    </row>
    <row r="497" spans="1:25" x14ac:dyDescent="0.25">
      <c r="A497" s="5">
        <v>220470</v>
      </c>
      <c r="B497">
        <f>IFERROR(VLOOKUP(A497,[1]Monitoramento_Base_somente_disp!$A:$J,5,FALSE),0)</f>
        <v>0</v>
      </c>
      <c r="C497">
        <f>IFERROR(VLOOKUP(A497,[1]Monitoramento_Base_somente_disp!$A:$J,6,FALSE),0)</f>
        <v>1041663</v>
      </c>
      <c r="D497">
        <f>IFERROR(VLOOKUP(A497,[1]Monitoramento_Base_somente_disp!$A:$J,7,FALSE),0)</f>
        <v>0</v>
      </c>
      <c r="E497">
        <f>IFERROR(VLOOKUP(A497,[1]Monitoramento_Base_somente_disp!$A:$J,8,FALSE),0)</f>
        <v>0</v>
      </c>
      <c r="F497">
        <f>IFERROR(VLOOKUP(A497,[1]Monitoramento_Base_somente_disp!$A:$J,9,FALSE),0)</f>
        <v>0</v>
      </c>
      <c r="G497">
        <f>IFERROR(VLOOKUP(A497,[1]Monitoramento_Base_somente_disp!$A:$J,10,FALSE),0)</f>
        <v>0</v>
      </c>
      <c r="H497">
        <f>IFERROR(VLOOKUP(A497,[2]webService!$A:$I,4,FALSE),0)</f>
        <v>0</v>
      </c>
      <c r="I497">
        <f>IFERROR(VLOOKUP(A497,[2]webService!$A:$I,5,FALSE),0)</f>
        <v>0</v>
      </c>
      <c r="J497">
        <f>IFERROR(VLOOKUP(A497,[2]webService!$A:$I,6,FALSE),0)</f>
        <v>0</v>
      </c>
      <c r="K497">
        <f>IFERROR(VLOOKUP(A497,[2]webService!$A:$I,7,FALSE),0)</f>
        <v>0</v>
      </c>
      <c r="L497">
        <f>IFERROR(VLOOKUP(A497,[2]webService!$A:$I,8,FALSE),0)</f>
        <v>0</v>
      </c>
      <c r="M497">
        <f>IFERROR(VLOOKUP(A497,[2]webService!$A:$I,9,FALSE),0)</f>
        <v>0</v>
      </c>
      <c r="N497">
        <f>IFERROR(VLOOKUP(A497,[3]soaBnafar!$A:$G,2,FALSE),0)</f>
        <v>0</v>
      </c>
      <c r="O497">
        <f>IFERROR(VLOOKUP(A497,[3]soaBnafar!$A:$G,3,FALSE),0)</f>
        <v>0</v>
      </c>
      <c r="P497">
        <f>IFERROR(VLOOKUP(A497,[3]soaBnafar!$A:$G,4,FALSE),0)</f>
        <v>0</v>
      </c>
      <c r="Q497">
        <f>IFERROR(VLOOKUP(A497,[3]soaBnafar!$A:$G,5,FALSE),0)</f>
        <v>0</v>
      </c>
      <c r="R497">
        <f>IFERROR(VLOOKUP(A497,[3]soaBnafar!$A:$G,6,FALSE),0)</f>
        <v>0</v>
      </c>
      <c r="S497">
        <f>IFERROR(VLOOKUP(A497,[3]soaBnafar!$A:$G,7,FALSE),0)</f>
        <v>0</v>
      </c>
      <c r="T497" t="str">
        <f t="shared" si="43"/>
        <v>Não</v>
      </c>
      <c r="U497" t="str">
        <f t="shared" si="44"/>
        <v>Sim</v>
      </c>
      <c r="V497" t="str">
        <f t="shared" si="45"/>
        <v>Não</v>
      </c>
      <c r="W497" t="str">
        <f t="shared" si="46"/>
        <v>Não</v>
      </c>
      <c r="X497" t="str">
        <f t="shared" si="47"/>
        <v>Não</v>
      </c>
      <c r="Y497" t="str">
        <f t="shared" si="48"/>
        <v>Não</v>
      </c>
    </row>
    <row r="498" spans="1:25" x14ac:dyDescent="0.25">
      <c r="A498" s="5">
        <v>220480</v>
      </c>
      <c r="B498">
        <f>IFERROR(VLOOKUP(A498,[1]Monitoramento_Base_somente_disp!$A:$J,5,FALSE),0)</f>
        <v>34977</v>
      </c>
      <c r="C498">
        <f>IFERROR(VLOOKUP(A498,[1]Monitoramento_Base_somente_disp!$A:$J,6,FALSE),0)</f>
        <v>3869602</v>
      </c>
      <c r="D498">
        <f>IFERROR(VLOOKUP(A498,[1]Monitoramento_Base_somente_disp!$A:$J,7,FALSE),0)</f>
        <v>0</v>
      </c>
      <c r="E498">
        <f>IFERROR(VLOOKUP(A498,[1]Monitoramento_Base_somente_disp!$A:$J,8,FALSE),0)</f>
        <v>0</v>
      </c>
      <c r="F498">
        <f>IFERROR(VLOOKUP(A498,[1]Monitoramento_Base_somente_disp!$A:$J,9,FALSE),0)</f>
        <v>0</v>
      </c>
      <c r="G498">
        <f>IFERROR(VLOOKUP(A498,[1]Monitoramento_Base_somente_disp!$A:$J,10,FALSE),0)</f>
        <v>0</v>
      </c>
      <c r="H498">
        <f>IFERROR(VLOOKUP(A498,[2]webService!$A:$I,4,FALSE),0)</f>
        <v>0</v>
      </c>
      <c r="I498">
        <f>IFERROR(VLOOKUP(A498,[2]webService!$A:$I,5,FALSE),0)</f>
        <v>0</v>
      </c>
      <c r="J498">
        <f>IFERROR(VLOOKUP(A498,[2]webService!$A:$I,6,FALSE),0)</f>
        <v>0</v>
      </c>
      <c r="K498">
        <f>IFERROR(VLOOKUP(A498,[2]webService!$A:$I,7,FALSE),0)</f>
        <v>0</v>
      </c>
      <c r="L498">
        <f>IFERROR(VLOOKUP(A498,[2]webService!$A:$I,8,FALSE),0)</f>
        <v>0</v>
      </c>
      <c r="M498">
        <f>IFERROR(VLOOKUP(A498,[2]webService!$A:$I,9,FALSE),0)</f>
        <v>0</v>
      </c>
      <c r="N498">
        <f>IFERROR(VLOOKUP(A498,[3]soaBnafar!$A:$G,2,FALSE),0)</f>
        <v>0</v>
      </c>
      <c r="O498">
        <f>IFERROR(VLOOKUP(A498,[3]soaBnafar!$A:$G,3,FALSE),0)</f>
        <v>0</v>
      </c>
      <c r="P498">
        <f>IFERROR(VLOOKUP(A498,[3]soaBnafar!$A:$G,4,FALSE),0)</f>
        <v>0</v>
      </c>
      <c r="Q498">
        <f>IFERROR(VLOOKUP(A498,[3]soaBnafar!$A:$G,5,FALSE),0)</f>
        <v>0</v>
      </c>
      <c r="R498">
        <f>IFERROR(VLOOKUP(A498,[3]soaBnafar!$A:$G,6,FALSE),0)</f>
        <v>0</v>
      </c>
      <c r="S498">
        <f>IFERROR(VLOOKUP(A498,[3]soaBnafar!$A:$G,7,FALSE),0)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Não</v>
      </c>
      <c r="W498" t="str">
        <f t="shared" si="46"/>
        <v>Não</v>
      </c>
      <c r="X498" t="str">
        <f t="shared" si="47"/>
        <v>Não</v>
      </c>
      <c r="Y498" t="str">
        <f t="shared" si="48"/>
        <v>Não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4544976</v>
      </c>
      <c r="D499">
        <f>IFERROR(VLOOKUP(A499,[1]Monitoramento_Base_somente_disp!$A:$J,7,FALSE),0)</f>
        <v>0</v>
      </c>
      <c r="E499">
        <f>IFERROR(VLOOKUP(A499,[1]Monitoramento_Base_somente_disp!$A:$J,8,FALSE),0)</f>
        <v>0</v>
      </c>
      <c r="F499">
        <f>IFERROR(VLOOKUP(A499,[1]Monitoramento_Base_somente_disp!$A:$J,9,FALSE),0)</f>
        <v>0</v>
      </c>
      <c r="G499">
        <f>IFERROR(VLOOKUP(A499,[1]Monitoramento_Base_somente_disp!$A:$J,10,FALSE),0)</f>
        <v>0</v>
      </c>
      <c r="H499">
        <f>IFERROR(VLOOKUP(A499,[2]webService!$A:$I,4,FALSE),0)</f>
        <v>0</v>
      </c>
      <c r="I499">
        <f>IFERROR(VLOOKUP(A499,[2]webService!$A:$I,5,FALSE),0)</f>
        <v>0</v>
      </c>
      <c r="J499">
        <f>IFERROR(VLOOKUP(A499,[2]webService!$A:$I,6,FALSE),0)</f>
        <v>0</v>
      </c>
      <c r="K499">
        <f>IFERROR(VLOOKUP(A499,[2]webService!$A:$I,7,FALSE),0)</f>
        <v>0</v>
      </c>
      <c r="L499">
        <f>IFERROR(VLOOKUP(A499,[2]webService!$A:$I,8,FALSE),0)</f>
        <v>0</v>
      </c>
      <c r="M499">
        <f>IFERROR(VLOOKUP(A499,[2]webService!$A:$I,9,FALSE),0)</f>
        <v>0</v>
      </c>
      <c r="N499">
        <f>IFERROR(VLOOKUP(A499,[3]soaBnafar!$A:$G,2,FALSE),0)</f>
        <v>0</v>
      </c>
      <c r="O499">
        <f>IFERROR(VLOOKUP(A499,[3]soaBnafar!$A:$G,3,FALSE),0)</f>
        <v>0</v>
      </c>
      <c r="P499">
        <f>IFERROR(VLOOKUP(A499,[3]soaBnafar!$A:$G,4,FALSE),0)</f>
        <v>0</v>
      </c>
      <c r="Q499">
        <f>IFERROR(VLOOKUP(A499,[3]soaBnafar!$A:$G,5,FALSE),0)</f>
        <v>0</v>
      </c>
      <c r="R499">
        <f>IFERROR(VLOOKUP(A499,[3]soaBnafar!$A:$G,6,FALSE),0)</f>
        <v>0</v>
      </c>
      <c r="S499">
        <f>IFERROR(VLOOKUP(A499,[3]soaBnafar!$A:$G,7,FALSE),0)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Não</v>
      </c>
      <c r="X499" t="str">
        <f t="shared" si="47"/>
        <v>Não</v>
      </c>
      <c r="Y499" t="str">
        <f t="shared" si="48"/>
        <v>Não</v>
      </c>
    </row>
    <row r="500" spans="1:25" x14ac:dyDescent="0.25">
      <c r="A500" s="5">
        <v>220515</v>
      </c>
      <c r="B500">
        <f>IFERROR(VLOOKUP(A500,[1]Monitoramento_Base_somente_disp!$A:$J,5,FALSE),0)</f>
        <v>4259</v>
      </c>
      <c r="C500">
        <f>IFERROR(VLOOKUP(A500,[1]Monitoramento_Base_somente_disp!$A:$J,6,FALSE),0)</f>
        <v>3323874</v>
      </c>
      <c r="D500">
        <f>IFERROR(VLOOKUP(A500,[1]Monitoramento_Base_somente_disp!$A:$J,7,FALSE),0)</f>
        <v>0</v>
      </c>
      <c r="E500">
        <f>IFERROR(VLOOKUP(A500,[1]Monitoramento_Base_somente_disp!$A:$J,8,FALSE),0)</f>
        <v>0</v>
      </c>
      <c r="F500">
        <f>IFERROR(VLOOKUP(A500,[1]Monitoramento_Base_somente_disp!$A:$J,9,FALSE),0)</f>
        <v>0</v>
      </c>
      <c r="G500">
        <f>IFERROR(VLOOKUP(A500,[1]Monitoramento_Base_somente_disp!$A:$J,10,FALSE),0)</f>
        <v>0</v>
      </c>
      <c r="H500">
        <f>IFERROR(VLOOKUP(A500,[2]webService!$A:$I,4,FALSE),0)</f>
        <v>0</v>
      </c>
      <c r="I500">
        <f>IFERROR(VLOOKUP(A500,[2]webService!$A:$I,5,FALSE),0)</f>
        <v>0</v>
      </c>
      <c r="J500">
        <f>IFERROR(VLOOKUP(A500,[2]webService!$A:$I,6,FALSE),0)</f>
        <v>0</v>
      </c>
      <c r="K500">
        <f>IFERROR(VLOOKUP(A500,[2]webService!$A:$I,7,FALSE),0)</f>
        <v>0</v>
      </c>
      <c r="L500">
        <f>IFERROR(VLOOKUP(A500,[2]webService!$A:$I,8,FALSE),0)</f>
        <v>0</v>
      </c>
      <c r="M500">
        <f>IFERROR(VLOOKUP(A500,[2]webService!$A:$I,9,FALSE),0)</f>
        <v>0</v>
      </c>
      <c r="N500">
        <f>IFERROR(VLOOKUP(A500,[3]soaBnafar!$A:$G,2,FALSE),0)</f>
        <v>0</v>
      </c>
      <c r="O500">
        <f>IFERROR(VLOOKUP(A500,[3]soaBnafar!$A:$G,3,FALSE),0)</f>
        <v>0</v>
      </c>
      <c r="P500">
        <f>IFERROR(VLOOKUP(A500,[3]soaBnafar!$A:$G,4,FALSE),0)</f>
        <v>0</v>
      </c>
      <c r="Q500">
        <f>IFERROR(VLOOKUP(A500,[3]soaBnafar!$A:$G,5,FALSE),0)</f>
        <v>0</v>
      </c>
      <c r="R500">
        <f>IFERROR(VLOOKUP(A500,[3]soaBnafar!$A:$G,6,FALSE),0)</f>
        <v>0</v>
      </c>
      <c r="S500">
        <f>IFERROR(VLOOKUP(A500,[3]soaBnafar!$A:$G,7,FALSE),0)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Não</v>
      </c>
      <c r="W500" t="str">
        <f t="shared" si="46"/>
        <v>Não</v>
      </c>
      <c r="X500" t="str">
        <f t="shared" si="47"/>
        <v>Não</v>
      </c>
      <c r="Y500" t="str">
        <f t="shared" si="48"/>
        <v>Não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7654788</v>
      </c>
      <c r="D501">
        <f>IFERROR(VLOOKUP(A501,[1]Monitoramento_Base_somente_disp!$A:$J,7,FALSE),0)</f>
        <v>0</v>
      </c>
      <c r="E501">
        <f>IFERROR(VLOOKUP(A501,[1]Monitoramento_Base_somente_disp!$A:$J,8,FALSE),0)</f>
        <v>0</v>
      </c>
      <c r="F501">
        <f>IFERROR(VLOOKUP(A501,[1]Monitoramento_Base_somente_disp!$A:$J,9,FALSE),0)</f>
        <v>0</v>
      </c>
      <c r="G501">
        <f>IFERROR(VLOOKUP(A501,[1]Monitoramento_Base_somente_disp!$A:$J,10,FALSE),0)</f>
        <v>0</v>
      </c>
      <c r="H501">
        <f>IFERROR(VLOOKUP(A501,[2]webService!$A:$I,4,FALSE),0)</f>
        <v>0</v>
      </c>
      <c r="I501">
        <f>IFERROR(VLOOKUP(A501,[2]webService!$A:$I,5,FALSE),0)</f>
        <v>0</v>
      </c>
      <c r="J501">
        <f>IFERROR(VLOOKUP(A501,[2]webService!$A:$I,6,FALSE),0)</f>
        <v>0</v>
      </c>
      <c r="K501">
        <f>IFERROR(VLOOKUP(A501,[2]webService!$A:$I,7,FALSE),0)</f>
        <v>0</v>
      </c>
      <c r="L501">
        <f>IFERROR(VLOOKUP(A501,[2]webService!$A:$I,8,FALSE),0)</f>
        <v>0</v>
      </c>
      <c r="M501">
        <f>IFERROR(VLOOKUP(A501,[2]webService!$A:$I,9,FALSE),0)</f>
        <v>0</v>
      </c>
      <c r="N501">
        <f>IFERROR(VLOOKUP(A501,[3]soaBnafar!$A:$G,2,FALSE),0)</f>
        <v>0</v>
      </c>
      <c r="O501">
        <f>IFERROR(VLOOKUP(A501,[3]soaBnafar!$A:$G,3,FALSE),0)</f>
        <v>0</v>
      </c>
      <c r="P501">
        <f>IFERROR(VLOOKUP(A501,[3]soaBnafar!$A:$G,4,FALSE),0)</f>
        <v>0</v>
      </c>
      <c r="Q501">
        <f>IFERROR(VLOOKUP(A501,[3]soaBnafar!$A:$G,5,FALSE),0)</f>
        <v>0</v>
      </c>
      <c r="R501">
        <f>IFERROR(VLOOKUP(A501,[3]soaBnafar!$A:$G,6,FALSE),0)</f>
        <v>0</v>
      </c>
      <c r="S501">
        <f>IFERROR(VLOOKUP(A501,[3]soaBnafar!$A:$G,7,FALSE),0)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Não</v>
      </c>
      <c r="W501" t="str">
        <f t="shared" si="46"/>
        <v>Não</v>
      </c>
      <c r="X501" t="str">
        <f t="shared" si="47"/>
        <v>Não</v>
      </c>
      <c r="Y501" t="str">
        <f t="shared" si="48"/>
        <v>Não</v>
      </c>
    </row>
    <row r="502" spans="1:25" x14ac:dyDescent="0.25">
      <c r="A502" s="5">
        <v>220527</v>
      </c>
      <c r="B502">
        <f>IFERROR(VLOOKUP(A502,[1]Monitoramento_Base_somente_disp!$A:$J,5,FALSE),0)</f>
        <v>20023</v>
      </c>
      <c r="C502">
        <f>IFERROR(VLOOKUP(A502,[1]Monitoramento_Base_somente_disp!$A:$J,6,FALSE),0)</f>
        <v>6061756</v>
      </c>
      <c r="D502">
        <f>IFERROR(VLOOKUP(A502,[1]Monitoramento_Base_somente_disp!$A:$J,7,FALSE),0)</f>
        <v>0</v>
      </c>
      <c r="E502">
        <f>IFERROR(VLOOKUP(A502,[1]Monitoramento_Base_somente_disp!$A:$J,8,FALSE),0)</f>
        <v>0</v>
      </c>
      <c r="F502">
        <f>IFERROR(VLOOKUP(A502,[1]Monitoramento_Base_somente_disp!$A:$J,9,FALSE),0)</f>
        <v>0</v>
      </c>
      <c r="G502">
        <f>IFERROR(VLOOKUP(A502,[1]Monitoramento_Base_somente_disp!$A:$J,10,FALSE),0)</f>
        <v>0</v>
      </c>
      <c r="H502">
        <f>IFERROR(VLOOKUP(A502,[2]webService!$A:$I,4,FALSE),0)</f>
        <v>0</v>
      </c>
      <c r="I502">
        <f>IFERROR(VLOOKUP(A502,[2]webService!$A:$I,5,FALSE),0)</f>
        <v>0</v>
      </c>
      <c r="J502">
        <f>IFERROR(VLOOKUP(A502,[2]webService!$A:$I,6,FALSE),0)</f>
        <v>0</v>
      </c>
      <c r="K502">
        <f>IFERROR(VLOOKUP(A502,[2]webService!$A:$I,7,FALSE),0)</f>
        <v>0</v>
      </c>
      <c r="L502">
        <f>IFERROR(VLOOKUP(A502,[2]webService!$A:$I,8,FALSE),0)</f>
        <v>0</v>
      </c>
      <c r="M502">
        <f>IFERROR(VLOOKUP(A502,[2]webService!$A:$I,9,FALSE),0)</f>
        <v>0</v>
      </c>
      <c r="N502">
        <f>IFERROR(VLOOKUP(A502,[3]soaBnafar!$A:$G,2,FALSE),0)</f>
        <v>0</v>
      </c>
      <c r="O502">
        <f>IFERROR(VLOOKUP(A502,[3]soaBnafar!$A:$G,3,FALSE),0)</f>
        <v>0</v>
      </c>
      <c r="P502">
        <f>IFERROR(VLOOKUP(A502,[3]soaBnafar!$A:$G,4,FALSE),0)</f>
        <v>0</v>
      </c>
      <c r="Q502">
        <f>IFERROR(VLOOKUP(A502,[3]soaBnafar!$A:$G,5,FALSE),0)</f>
        <v>0</v>
      </c>
      <c r="R502">
        <f>IFERROR(VLOOKUP(A502,[3]soaBnafar!$A:$G,6,FALSE),0)</f>
        <v>0</v>
      </c>
      <c r="S502">
        <f>IFERROR(VLOOKUP(A502,[3]soaBnafar!$A:$G,7,FALSE),0)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Não</v>
      </c>
      <c r="W502" t="str">
        <f t="shared" si="46"/>
        <v>Não</v>
      </c>
      <c r="X502" t="str">
        <f t="shared" si="47"/>
        <v>Não</v>
      </c>
      <c r="Y502" t="str">
        <f t="shared" si="48"/>
        <v>Não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4377989</v>
      </c>
      <c r="D503">
        <f>IFERROR(VLOOKUP(A503,[1]Monitoramento_Base_somente_disp!$A:$J,7,FALSE),0)</f>
        <v>0</v>
      </c>
      <c r="E503">
        <f>IFERROR(VLOOKUP(A503,[1]Monitoramento_Base_somente_disp!$A:$J,8,FALSE),0)</f>
        <v>0</v>
      </c>
      <c r="F503">
        <f>IFERROR(VLOOKUP(A503,[1]Monitoramento_Base_somente_disp!$A:$J,9,FALSE),0)</f>
        <v>0</v>
      </c>
      <c r="G503">
        <f>IFERROR(VLOOKUP(A503,[1]Monitoramento_Base_somente_disp!$A:$J,10,FALSE),0)</f>
        <v>0</v>
      </c>
      <c r="H503">
        <f>IFERROR(VLOOKUP(A503,[2]webService!$A:$I,4,FALSE),0)</f>
        <v>0</v>
      </c>
      <c r="I503">
        <f>IFERROR(VLOOKUP(A503,[2]webService!$A:$I,5,FALSE),0)</f>
        <v>0</v>
      </c>
      <c r="J503">
        <f>IFERROR(VLOOKUP(A503,[2]webService!$A:$I,6,FALSE),0)</f>
        <v>0</v>
      </c>
      <c r="K503">
        <f>IFERROR(VLOOKUP(A503,[2]webService!$A:$I,7,FALSE),0)</f>
        <v>0</v>
      </c>
      <c r="L503">
        <f>IFERROR(VLOOKUP(A503,[2]webService!$A:$I,8,FALSE),0)</f>
        <v>0</v>
      </c>
      <c r="M503">
        <f>IFERROR(VLOOKUP(A503,[2]webService!$A:$I,9,FALSE),0)</f>
        <v>0</v>
      </c>
      <c r="N503">
        <f>IFERROR(VLOOKUP(A503,[3]soaBnafar!$A:$G,2,FALSE),0)</f>
        <v>0</v>
      </c>
      <c r="O503">
        <f>IFERROR(VLOOKUP(A503,[3]soaBnafar!$A:$G,3,FALSE),0)</f>
        <v>0</v>
      </c>
      <c r="P503">
        <f>IFERROR(VLOOKUP(A503,[3]soaBnafar!$A:$G,4,FALSE),0)</f>
        <v>0</v>
      </c>
      <c r="Q503">
        <f>IFERROR(VLOOKUP(A503,[3]soaBnafar!$A:$G,5,FALSE),0)</f>
        <v>0</v>
      </c>
      <c r="R503">
        <f>IFERROR(VLOOKUP(A503,[3]soaBnafar!$A:$G,6,FALSE),0)</f>
        <v>0</v>
      </c>
      <c r="S503">
        <f>IFERROR(VLOOKUP(A503,[3]soaBnafar!$A:$G,7,FALSE),0)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Não</v>
      </c>
      <c r="X503" t="str">
        <f t="shared" si="47"/>
        <v>Não</v>
      </c>
      <c r="Y503" t="str">
        <f t="shared" si="48"/>
        <v>Não</v>
      </c>
    </row>
    <row r="504" spans="1:25" x14ac:dyDescent="0.25">
      <c r="A504" s="5">
        <v>220545</v>
      </c>
      <c r="B504">
        <f>IFERROR(VLOOKUP(A504,[1]Monitoramento_Base_somente_disp!$A:$J,5,FALSE),0)</f>
        <v>0</v>
      </c>
      <c r="C504">
        <f>IFERROR(VLOOKUP(A504,[1]Monitoramento_Base_somente_disp!$A:$J,6,FALSE),0)</f>
        <v>204497</v>
      </c>
      <c r="D504">
        <f>IFERROR(VLOOKUP(A504,[1]Monitoramento_Base_somente_disp!$A:$J,7,FALSE),0)</f>
        <v>0</v>
      </c>
      <c r="E504">
        <f>IFERROR(VLOOKUP(A504,[1]Monitoramento_Base_somente_disp!$A:$J,8,FALSE),0)</f>
        <v>0</v>
      </c>
      <c r="F504">
        <f>IFERROR(VLOOKUP(A504,[1]Monitoramento_Base_somente_disp!$A:$J,9,FALSE),0)</f>
        <v>0</v>
      </c>
      <c r="G504">
        <f>IFERROR(VLOOKUP(A504,[1]Monitoramento_Base_somente_disp!$A:$J,10,FALSE),0)</f>
        <v>0</v>
      </c>
      <c r="H504">
        <f>IFERROR(VLOOKUP(A504,[2]webService!$A:$I,4,FALSE),0)</f>
        <v>0</v>
      </c>
      <c r="I504">
        <f>IFERROR(VLOOKUP(A504,[2]webService!$A:$I,5,FALSE),0)</f>
        <v>0</v>
      </c>
      <c r="J504">
        <f>IFERROR(VLOOKUP(A504,[2]webService!$A:$I,6,FALSE),0)</f>
        <v>0</v>
      </c>
      <c r="K504">
        <f>IFERROR(VLOOKUP(A504,[2]webService!$A:$I,7,FALSE),0)</f>
        <v>0</v>
      </c>
      <c r="L504">
        <f>IFERROR(VLOOKUP(A504,[2]webService!$A:$I,8,FALSE),0)</f>
        <v>0</v>
      </c>
      <c r="M504">
        <f>IFERROR(VLOOKUP(A504,[2]webService!$A:$I,9,FALSE),0)</f>
        <v>0</v>
      </c>
      <c r="N504">
        <f>IFERROR(VLOOKUP(A504,[3]soaBnafar!$A:$G,2,FALSE),0)</f>
        <v>0</v>
      </c>
      <c r="O504">
        <f>IFERROR(VLOOKUP(A504,[3]soaBnafar!$A:$G,3,FALSE),0)</f>
        <v>0</v>
      </c>
      <c r="P504">
        <f>IFERROR(VLOOKUP(A504,[3]soaBnafar!$A:$G,4,FALSE),0)</f>
        <v>0</v>
      </c>
      <c r="Q504">
        <f>IFERROR(VLOOKUP(A504,[3]soaBnafar!$A:$G,5,FALSE),0)</f>
        <v>0</v>
      </c>
      <c r="R504">
        <f>IFERROR(VLOOKUP(A504,[3]soaBnafar!$A:$G,6,FALSE),0)</f>
        <v>0</v>
      </c>
      <c r="S504">
        <f>IFERROR(VLOOKUP(A504,[3]soaBnafar!$A:$G,7,FALSE),0)</f>
        <v>0</v>
      </c>
      <c r="T504" t="str">
        <f t="shared" si="43"/>
        <v>Não</v>
      </c>
      <c r="U504" t="str">
        <f t="shared" si="44"/>
        <v>Sim</v>
      </c>
      <c r="V504" t="str">
        <f t="shared" si="45"/>
        <v>Não</v>
      </c>
      <c r="W504" t="str">
        <f t="shared" si="46"/>
        <v>Não</v>
      </c>
      <c r="X504" t="str">
        <f t="shared" si="47"/>
        <v>Não</v>
      </c>
      <c r="Y504" t="str">
        <f t="shared" si="48"/>
        <v>Não</v>
      </c>
    </row>
    <row r="505" spans="1:25" x14ac:dyDescent="0.25">
      <c r="A505" s="5">
        <v>220552</v>
      </c>
      <c r="B505">
        <f>IFERROR(VLOOKUP(A505,[1]Monitoramento_Base_somente_disp!$A:$J,5,FALSE),0)</f>
        <v>13894</v>
      </c>
      <c r="C505">
        <f>IFERROR(VLOOKUP(A505,[1]Monitoramento_Base_somente_disp!$A:$J,6,FALSE),0)</f>
        <v>1398785</v>
      </c>
      <c r="D505">
        <f>IFERROR(VLOOKUP(A505,[1]Monitoramento_Base_somente_disp!$A:$J,7,FALSE),0)</f>
        <v>0</v>
      </c>
      <c r="E505">
        <f>IFERROR(VLOOKUP(A505,[1]Monitoramento_Base_somente_disp!$A:$J,8,FALSE),0)</f>
        <v>0</v>
      </c>
      <c r="F505">
        <f>IFERROR(VLOOKUP(A505,[1]Monitoramento_Base_somente_disp!$A:$J,9,FALSE),0)</f>
        <v>0</v>
      </c>
      <c r="G505">
        <f>IFERROR(VLOOKUP(A505,[1]Monitoramento_Base_somente_disp!$A:$J,10,FALSE),0)</f>
        <v>0</v>
      </c>
      <c r="H505">
        <f>IFERROR(VLOOKUP(A505,[2]webService!$A:$I,4,FALSE),0)</f>
        <v>0</v>
      </c>
      <c r="I505">
        <f>IFERROR(VLOOKUP(A505,[2]webService!$A:$I,5,FALSE),0)</f>
        <v>0</v>
      </c>
      <c r="J505">
        <f>IFERROR(VLOOKUP(A505,[2]webService!$A:$I,6,FALSE),0)</f>
        <v>0</v>
      </c>
      <c r="K505">
        <f>IFERROR(VLOOKUP(A505,[2]webService!$A:$I,7,FALSE),0)</f>
        <v>0</v>
      </c>
      <c r="L505">
        <f>IFERROR(VLOOKUP(A505,[2]webService!$A:$I,8,FALSE),0)</f>
        <v>0</v>
      </c>
      <c r="M505">
        <f>IFERROR(VLOOKUP(A505,[2]webService!$A:$I,9,FALSE),0)</f>
        <v>0</v>
      </c>
      <c r="N505">
        <f>IFERROR(VLOOKUP(A505,[3]soaBnafar!$A:$G,2,FALSE),0)</f>
        <v>0</v>
      </c>
      <c r="O505">
        <f>IFERROR(VLOOKUP(A505,[3]soaBnafar!$A:$G,3,FALSE),0)</f>
        <v>0</v>
      </c>
      <c r="P505">
        <f>IFERROR(VLOOKUP(A505,[3]soaBnafar!$A:$G,4,FALSE),0)</f>
        <v>0</v>
      </c>
      <c r="Q505">
        <f>IFERROR(VLOOKUP(A505,[3]soaBnafar!$A:$G,5,FALSE),0)</f>
        <v>0</v>
      </c>
      <c r="R505">
        <f>IFERROR(VLOOKUP(A505,[3]soaBnafar!$A:$G,6,FALSE),0)</f>
        <v>0</v>
      </c>
      <c r="S505">
        <f>IFERROR(VLOOKUP(A505,[3]soaBnafar!$A:$G,7,FALSE),0)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Não</v>
      </c>
      <c r="W505" t="str">
        <f t="shared" si="46"/>
        <v>Não</v>
      </c>
      <c r="X505" t="str">
        <f t="shared" si="47"/>
        <v>Não</v>
      </c>
      <c r="Y505" t="str">
        <f t="shared" si="48"/>
        <v>Não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3803688</v>
      </c>
      <c r="D506">
        <f>IFERROR(VLOOKUP(A506,[1]Monitoramento_Base_somente_disp!$A:$J,7,FALSE),0)</f>
        <v>0</v>
      </c>
      <c r="E506">
        <f>IFERROR(VLOOKUP(A506,[1]Monitoramento_Base_somente_disp!$A:$J,8,FALSE),0)</f>
        <v>0</v>
      </c>
      <c r="F506">
        <f>IFERROR(VLOOKUP(A506,[1]Monitoramento_Base_somente_disp!$A:$J,9,FALSE),0)</f>
        <v>0</v>
      </c>
      <c r="G506">
        <f>IFERROR(VLOOKUP(A506,[1]Monitoramento_Base_somente_disp!$A:$J,10,FALSE),0)</f>
        <v>0</v>
      </c>
      <c r="H506">
        <f>IFERROR(VLOOKUP(A506,[2]webService!$A:$I,4,FALSE),0)</f>
        <v>0</v>
      </c>
      <c r="I506">
        <f>IFERROR(VLOOKUP(A506,[2]webService!$A:$I,5,FALSE),0)</f>
        <v>0</v>
      </c>
      <c r="J506">
        <f>IFERROR(VLOOKUP(A506,[2]webService!$A:$I,6,FALSE),0)</f>
        <v>0</v>
      </c>
      <c r="K506">
        <f>IFERROR(VLOOKUP(A506,[2]webService!$A:$I,7,FALSE),0)</f>
        <v>0</v>
      </c>
      <c r="L506">
        <f>IFERROR(VLOOKUP(A506,[2]webService!$A:$I,8,FALSE),0)</f>
        <v>0</v>
      </c>
      <c r="M506">
        <f>IFERROR(VLOOKUP(A506,[2]webService!$A:$I,9,FALSE),0)</f>
        <v>0</v>
      </c>
      <c r="N506">
        <f>IFERROR(VLOOKUP(A506,[3]soaBnafar!$A:$G,2,FALSE),0)</f>
        <v>0</v>
      </c>
      <c r="O506">
        <f>IFERROR(VLOOKUP(A506,[3]soaBnafar!$A:$G,3,FALSE),0)</f>
        <v>0</v>
      </c>
      <c r="P506">
        <f>IFERROR(VLOOKUP(A506,[3]soaBnafar!$A:$G,4,FALSE),0)</f>
        <v>0</v>
      </c>
      <c r="Q506">
        <f>IFERROR(VLOOKUP(A506,[3]soaBnafar!$A:$G,5,FALSE),0)</f>
        <v>0</v>
      </c>
      <c r="R506">
        <f>IFERROR(VLOOKUP(A506,[3]soaBnafar!$A:$G,6,FALSE),0)</f>
        <v>0</v>
      </c>
      <c r="S506">
        <f>IFERROR(VLOOKUP(A506,[3]soaBnafar!$A:$G,7,FALSE),0)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Não</v>
      </c>
      <c r="X506" t="str">
        <f t="shared" si="47"/>
        <v>Não</v>
      </c>
      <c r="Y506" t="str">
        <f t="shared" si="48"/>
        <v>Não</v>
      </c>
    </row>
    <row r="507" spans="1:25" x14ac:dyDescent="0.25">
      <c r="A507" s="5">
        <v>220555</v>
      </c>
      <c r="B507">
        <f>IFERROR(VLOOKUP(A507,[1]Monitoramento_Base_somente_disp!$A:$J,5,FALSE),0)</f>
        <v>24413</v>
      </c>
      <c r="C507">
        <f>IFERROR(VLOOKUP(A507,[1]Monitoramento_Base_somente_disp!$A:$J,6,FALSE),0)</f>
        <v>2426468</v>
      </c>
      <c r="D507">
        <f>IFERROR(VLOOKUP(A507,[1]Monitoramento_Base_somente_disp!$A:$J,7,FALSE),0)</f>
        <v>0</v>
      </c>
      <c r="E507">
        <f>IFERROR(VLOOKUP(A507,[1]Monitoramento_Base_somente_disp!$A:$J,8,FALSE),0)</f>
        <v>0</v>
      </c>
      <c r="F507">
        <f>IFERROR(VLOOKUP(A507,[1]Monitoramento_Base_somente_disp!$A:$J,9,FALSE),0)</f>
        <v>0</v>
      </c>
      <c r="G507">
        <f>IFERROR(VLOOKUP(A507,[1]Monitoramento_Base_somente_disp!$A:$J,10,FALSE),0)</f>
        <v>0</v>
      </c>
      <c r="H507">
        <f>IFERROR(VLOOKUP(A507,[2]webService!$A:$I,4,FALSE),0)</f>
        <v>0</v>
      </c>
      <c r="I507">
        <f>IFERROR(VLOOKUP(A507,[2]webService!$A:$I,5,FALSE),0)</f>
        <v>0</v>
      </c>
      <c r="J507">
        <f>IFERROR(VLOOKUP(A507,[2]webService!$A:$I,6,FALSE),0)</f>
        <v>0</v>
      </c>
      <c r="K507">
        <f>IFERROR(VLOOKUP(A507,[2]webService!$A:$I,7,FALSE),0)</f>
        <v>0</v>
      </c>
      <c r="L507">
        <f>IFERROR(VLOOKUP(A507,[2]webService!$A:$I,8,FALSE),0)</f>
        <v>0</v>
      </c>
      <c r="M507">
        <f>IFERROR(VLOOKUP(A507,[2]webService!$A:$I,9,FALSE),0)</f>
        <v>0</v>
      </c>
      <c r="N507">
        <f>IFERROR(VLOOKUP(A507,[3]soaBnafar!$A:$G,2,FALSE),0)</f>
        <v>0</v>
      </c>
      <c r="O507">
        <f>IFERROR(VLOOKUP(A507,[3]soaBnafar!$A:$G,3,FALSE),0)</f>
        <v>0</v>
      </c>
      <c r="P507">
        <f>IFERROR(VLOOKUP(A507,[3]soaBnafar!$A:$G,4,FALSE),0)</f>
        <v>0</v>
      </c>
      <c r="Q507">
        <f>IFERROR(VLOOKUP(A507,[3]soaBnafar!$A:$G,5,FALSE),0)</f>
        <v>0</v>
      </c>
      <c r="R507">
        <f>IFERROR(VLOOKUP(A507,[3]soaBnafar!$A:$G,6,FALSE),0)</f>
        <v>0</v>
      </c>
      <c r="S507">
        <f>IFERROR(VLOOKUP(A507,[3]soaBnafar!$A:$G,7,FALSE),0)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Não</v>
      </c>
      <c r="W507" t="str">
        <f t="shared" si="46"/>
        <v>Não</v>
      </c>
      <c r="X507" t="str">
        <f t="shared" si="47"/>
        <v>Não</v>
      </c>
      <c r="Y507" t="str">
        <f t="shared" si="48"/>
        <v>Não</v>
      </c>
    </row>
    <row r="508" spans="1:25" x14ac:dyDescent="0.25">
      <c r="A508" s="5">
        <v>220556</v>
      </c>
      <c r="B508">
        <f>IFERROR(VLOOKUP(A508,[1]Monitoramento_Base_somente_disp!$A:$J,5,FALSE),0)</f>
        <v>76451</v>
      </c>
      <c r="C508">
        <f>IFERROR(VLOOKUP(A508,[1]Monitoramento_Base_somente_disp!$A:$J,6,FALSE),0)</f>
        <v>32636174</v>
      </c>
      <c r="D508">
        <f>IFERROR(VLOOKUP(A508,[1]Monitoramento_Base_somente_disp!$A:$J,7,FALSE),0)</f>
        <v>0</v>
      </c>
      <c r="E508">
        <f>IFERROR(VLOOKUP(A508,[1]Monitoramento_Base_somente_disp!$A:$J,8,FALSE),0)</f>
        <v>0</v>
      </c>
      <c r="F508">
        <f>IFERROR(VLOOKUP(A508,[1]Monitoramento_Base_somente_disp!$A:$J,9,FALSE),0)</f>
        <v>0</v>
      </c>
      <c r="G508">
        <f>IFERROR(VLOOKUP(A508,[1]Monitoramento_Base_somente_disp!$A:$J,10,FALSE),0)</f>
        <v>0</v>
      </c>
      <c r="H508">
        <f>IFERROR(VLOOKUP(A508,[2]webService!$A:$I,4,FALSE),0)</f>
        <v>0</v>
      </c>
      <c r="I508">
        <f>IFERROR(VLOOKUP(A508,[2]webService!$A:$I,5,FALSE),0)</f>
        <v>0</v>
      </c>
      <c r="J508">
        <f>IFERROR(VLOOKUP(A508,[2]webService!$A:$I,6,FALSE),0)</f>
        <v>0</v>
      </c>
      <c r="K508">
        <f>IFERROR(VLOOKUP(A508,[2]webService!$A:$I,7,FALSE),0)</f>
        <v>0</v>
      </c>
      <c r="L508">
        <f>IFERROR(VLOOKUP(A508,[2]webService!$A:$I,8,FALSE),0)</f>
        <v>0</v>
      </c>
      <c r="M508">
        <f>IFERROR(VLOOKUP(A508,[2]webService!$A:$I,9,FALSE),0)</f>
        <v>0</v>
      </c>
      <c r="N508">
        <f>IFERROR(VLOOKUP(A508,[3]soaBnafar!$A:$G,2,FALSE),0)</f>
        <v>0</v>
      </c>
      <c r="O508">
        <f>IFERROR(VLOOKUP(A508,[3]soaBnafar!$A:$G,3,FALSE),0)</f>
        <v>0</v>
      </c>
      <c r="P508">
        <f>IFERROR(VLOOKUP(A508,[3]soaBnafar!$A:$G,4,FALSE),0)</f>
        <v>0</v>
      </c>
      <c r="Q508">
        <f>IFERROR(VLOOKUP(A508,[3]soaBnafar!$A:$G,5,FALSE),0)</f>
        <v>0</v>
      </c>
      <c r="R508">
        <f>IFERROR(VLOOKUP(A508,[3]soaBnafar!$A:$G,6,FALSE),0)</f>
        <v>0</v>
      </c>
      <c r="S508">
        <f>IFERROR(VLOOKUP(A508,[3]soaBnafar!$A:$G,7,FALSE),0)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Não</v>
      </c>
      <c r="W508" t="str">
        <f t="shared" si="46"/>
        <v>Não</v>
      </c>
      <c r="X508" t="str">
        <f t="shared" si="47"/>
        <v>Não</v>
      </c>
      <c r="Y508" t="str">
        <f t="shared" si="48"/>
        <v>Não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9720</v>
      </c>
      <c r="D509">
        <f>IFERROR(VLOOKUP(A509,[1]Monitoramento_Base_somente_disp!$A:$J,7,FALSE),0)</f>
        <v>0</v>
      </c>
      <c r="E509">
        <f>IFERROR(VLOOKUP(A509,[1]Monitoramento_Base_somente_disp!$A:$J,8,FALSE),0)</f>
        <v>0</v>
      </c>
      <c r="F509">
        <f>IFERROR(VLOOKUP(A509,[1]Monitoramento_Base_somente_disp!$A:$J,9,FALSE),0)</f>
        <v>0</v>
      </c>
      <c r="G509">
        <f>IFERROR(VLOOKUP(A509,[1]Monitoramento_Base_somente_disp!$A:$J,10,FALSE),0)</f>
        <v>0</v>
      </c>
      <c r="H509">
        <f>IFERROR(VLOOKUP(A509,[2]webService!$A:$I,4,FALSE),0)</f>
        <v>0</v>
      </c>
      <c r="I509">
        <f>IFERROR(VLOOKUP(A509,[2]webService!$A:$I,5,FALSE),0)</f>
        <v>0</v>
      </c>
      <c r="J509">
        <f>IFERROR(VLOOKUP(A509,[2]webService!$A:$I,6,FALSE),0)</f>
        <v>0</v>
      </c>
      <c r="K509">
        <f>IFERROR(VLOOKUP(A509,[2]webService!$A:$I,7,FALSE),0)</f>
        <v>0</v>
      </c>
      <c r="L509">
        <f>IFERROR(VLOOKUP(A509,[2]webService!$A:$I,8,FALSE),0)</f>
        <v>0</v>
      </c>
      <c r="M509">
        <f>IFERROR(VLOOKUP(A509,[2]webService!$A:$I,9,FALSE),0)</f>
        <v>0</v>
      </c>
      <c r="N509">
        <f>IFERROR(VLOOKUP(A509,[3]soaBnafar!$A:$G,2,FALSE),0)</f>
        <v>0</v>
      </c>
      <c r="O509">
        <f>IFERROR(VLOOKUP(A509,[3]soaBnafar!$A:$G,3,FALSE),0)</f>
        <v>0</v>
      </c>
      <c r="P509">
        <f>IFERROR(VLOOKUP(A509,[3]soaBnafar!$A:$G,4,FALSE),0)</f>
        <v>0</v>
      </c>
      <c r="Q509">
        <f>IFERROR(VLOOKUP(A509,[3]soaBnafar!$A:$G,5,FALSE),0)</f>
        <v>0</v>
      </c>
      <c r="R509">
        <f>IFERROR(VLOOKUP(A509,[3]soaBnafar!$A:$G,6,FALSE),0)</f>
        <v>0</v>
      </c>
      <c r="S509">
        <f>IFERROR(VLOOKUP(A509,[3]soaBnafar!$A:$G,7,FALSE),0)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Não</v>
      </c>
      <c r="X509" t="str">
        <f t="shared" si="47"/>
        <v>Não</v>
      </c>
      <c r="Y509" t="str">
        <f t="shared" si="48"/>
        <v>Não</v>
      </c>
    </row>
    <row r="510" spans="1:25" x14ac:dyDescent="0.25">
      <c r="A510" s="5">
        <v>220559</v>
      </c>
      <c r="B510">
        <f>IFERROR(VLOOKUP(A510,[1]Monitoramento_Base_somente_disp!$A:$J,5,FALSE),0)</f>
        <v>2368</v>
      </c>
      <c r="C510">
        <f>IFERROR(VLOOKUP(A510,[1]Monitoramento_Base_somente_disp!$A:$J,6,FALSE),0)</f>
        <v>939086</v>
      </c>
      <c r="D510">
        <f>IFERROR(VLOOKUP(A510,[1]Monitoramento_Base_somente_disp!$A:$J,7,FALSE),0)</f>
        <v>0</v>
      </c>
      <c r="E510">
        <f>IFERROR(VLOOKUP(A510,[1]Monitoramento_Base_somente_disp!$A:$J,8,FALSE),0)</f>
        <v>0</v>
      </c>
      <c r="F510">
        <f>IFERROR(VLOOKUP(A510,[1]Monitoramento_Base_somente_disp!$A:$J,9,FALSE),0)</f>
        <v>0</v>
      </c>
      <c r="G510">
        <f>IFERROR(VLOOKUP(A510,[1]Monitoramento_Base_somente_disp!$A:$J,10,FALSE),0)</f>
        <v>0</v>
      </c>
      <c r="H510">
        <f>IFERROR(VLOOKUP(A510,[2]webService!$A:$I,4,FALSE),0)</f>
        <v>0</v>
      </c>
      <c r="I510">
        <f>IFERROR(VLOOKUP(A510,[2]webService!$A:$I,5,FALSE),0)</f>
        <v>0</v>
      </c>
      <c r="J510">
        <f>IFERROR(VLOOKUP(A510,[2]webService!$A:$I,6,FALSE),0)</f>
        <v>0</v>
      </c>
      <c r="K510">
        <f>IFERROR(VLOOKUP(A510,[2]webService!$A:$I,7,FALSE),0)</f>
        <v>0</v>
      </c>
      <c r="L510">
        <f>IFERROR(VLOOKUP(A510,[2]webService!$A:$I,8,FALSE),0)</f>
        <v>0</v>
      </c>
      <c r="M510">
        <f>IFERROR(VLOOKUP(A510,[2]webService!$A:$I,9,FALSE),0)</f>
        <v>0</v>
      </c>
      <c r="N510">
        <f>IFERROR(VLOOKUP(A510,[3]soaBnafar!$A:$G,2,FALSE),0)</f>
        <v>0</v>
      </c>
      <c r="O510">
        <f>IFERROR(VLOOKUP(A510,[3]soaBnafar!$A:$G,3,FALSE),0)</f>
        <v>0</v>
      </c>
      <c r="P510">
        <f>IFERROR(VLOOKUP(A510,[3]soaBnafar!$A:$G,4,FALSE),0)</f>
        <v>0</v>
      </c>
      <c r="Q510">
        <f>IFERROR(VLOOKUP(A510,[3]soaBnafar!$A:$G,5,FALSE),0)</f>
        <v>0</v>
      </c>
      <c r="R510">
        <f>IFERROR(VLOOKUP(A510,[3]soaBnafar!$A:$G,6,FALSE),0)</f>
        <v>0</v>
      </c>
      <c r="S510">
        <f>IFERROR(VLOOKUP(A510,[3]soaBnafar!$A:$G,7,FALSE),0)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Não</v>
      </c>
      <c r="X510" t="str">
        <f t="shared" si="47"/>
        <v>Não</v>
      </c>
      <c r="Y510" t="str">
        <f t="shared" si="48"/>
        <v>Não</v>
      </c>
    </row>
    <row r="511" spans="1:25" x14ac:dyDescent="0.25">
      <c r="A511" s="5">
        <v>220560</v>
      </c>
      <c r="B511">
        <f>IFERROR(VLOOKUP(A511,[1]Monitoramento_Base_somente_disp!$A:$J,5,FALSE),0)</f>
        <v>27429</v>
      </c>
      <c r="C511">
        <f>IFERROR(VLOOKUP(A511,[1]Monitoramento_Base_somente_disp!$A:$J,6,FALSE),0)</f>
        <v>1743092</v>
      </c>
      <c r="D511">
        <f>IFERROR(VLOOKUP(A511,[1]Monitoramento_Base_somente_disp!$A:$J,7,FALSE),0)</f>
        <v>0</v>
      </c>
      <c r="E511">
        <f>IFERROR(VLOOKUP(A511,[1]Monitoramento_Base_somente_disp!$A:$J,8,FALSE),0)</f>
        <v>0</v>
      </c>
      <c r="F511">
        <f>IFERROR(VLOOKUP(A511,[1]Monitoramento_Base_somente_disp!$A:$J,9,FALSE),0)</f>
        <v>0</v>
      </c>
      <c r="G511">
        <f>IFERROR(VLOOKUP(A511,[1]Monitoramento_Base_somente_disp!$A:$J,10,FALSE),0)</f>
        <v>0</v>
      </c>
      <c r="H511">
        <f>IFERROR(VLOOKUP(A511,[2]webService!$A:$I,4,FALSE),0)</f>
        <v>0</v>
      </c>
      <c r="I511">
        <f>IFERROR(VLOOKUP(A511,[2]webService!$A:$I,5,FALSE),0)</f>
        <v>0</v>
      </c>
      <c r="J511">
        <f>IFERROR(VLOOKUP(A511,[2]webService!$A:$I,6,FALSE),0)</f>
        <v>0</v>
      </c>
      <c r="K511">
        <f>IFERROR(VLOOKUP(A511,[2]webService!$A:$I,7,FALSE),0)</f>
        <v>0</v>
      </c>
      <c r="L511">
        <f>IFERROR(VLOOKUP(A511,[2]webService!$A:$I,8,FALSE),0)</f>
        <v>0</v>
      </c>
      <c r="M511">
        <f>IFERROR(VLOOKUP(A511,[2]webService!$A:$I,9,FALSE),0)</f>
        <v>0</v>
      </c>
      <c r="N511">
        <f>IFERROR(VLOOKUP(A511,[3]soaBnafar!$A:$G,2,FALSE),0)</f>
        <v>0</v>
      </c>
      <c r="O511">
        <f>IFERROR(VLOOKUP(A511,[3]soaBnafar!$A:$G,3,FALSE),0)</f>
        <v>0</v>
      </c>
      <c r="P511">
        <f>IFERROR(VLOOKUP(A511,[3]soaBnafar!$A:$G,4,FALSE),0)</f>
        <v>0</v>
      </c>
      <c r="Q511">
        <f>IFERROR(VLOOKUP(A511,[3]soaBnafar!$A:$G,5,FALSE),0)</f>
        <v>0</v>
      </c>
      <c r="R511">
        <f>IFERROR(VLOOKUP(A511,[3]soaBnafar!$A:$G,6,FALSE),0)</f>
        <v>0</v>
      </c>
      <c r="S511">
        <f>IFERROR(VLOOKUP(A511,[3]soaBnafar!$A:$G,7,FALSE),0)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Não</v>
      </c>
      <c r="W511" t="str">
        <f t="shared" si="46"/>
        <v>Não</v>
      </c>
      <c r="X511" t="str">
        <f t="shared" si="47"/>
        <v>Não</v>
      </c>
      <c r="Y511" t="str">
        <f t="shared" si="48"/>
        <v>Não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8049912</v>
      </c>
      <c r="D512">
        <f>IFERROR(VLOOKUP(A512,[1]Monitoramento_Base_somente_disp!$A:$J,7,FALSE),0)</f>
        <v>0</v>
      </c>
      <c r="E512">
        <f>IFERROR(VLOOKUP(A512,[1]Monitoramento_Base_somente_disp!$A:$J,8,FALSE),0)</f>
        <v>0</v>
      </c>
      <c r="F512">
        <f>IFERROR(VLOOKUP(A512,[1]Monitoramento_Base_somente_disp!$A:$J,9,FALSE),0)</f>
        <v>0</v>
      </c>
      <c r="G512">
        <f>IFERROR(VLOOKUP(A512,[1]Monitoramento_Base_somente_disp!$A:$J,10,FALSE),0)</f>
        <v>0</v>
      </c>
      <c r="H512">
        <f>IFERROR(VLOOKUP(A512,[2]webService!$A:$I,4,FALSE),0)</f>
        <v>0</v>
      </c>
      <c r="I512">
        <f>IFERROR(VLOOKUP(A512,[2]webService!$A:$I,5,FALSE),0)</f>
        <v>0</v>
      </c>
      <c r="J512">
        <f>IFERROR(VLOOKUP(A512,[2]webService!$A:$I,6,FALSE),0)</f>
        <v>0</v>
      </c>
      <c r="K512">
        <f>IFERROR(VLOOKUP(A512,[2]webService!$A:$I,7,FALSE),0)</f>
        <v>0</v>
      </c>
      <c r="L512">
        <f>IFERROR(VLOOKUP(A512,[2]webService!$A:$I,8,FALSE),0)</f>
        <v>0</v>
      </c>
      <c r="M512">
        <f>IFERROR(VLOOKUP(A512,[2]webService!$A:$I,9,FALSE),0)</f>
        <v>0</v>
      </c>
      <c r="N512">
        <f>IFERROR(VLOOKUP(A512,[3]soaBnafar!$A:$G,2,FALSE),0)</f>
        <v>0</v>
      </c>
      <c r="O512">
        <f>IFERROR(VLOOKUP(A512,[3]soaBnafar!$A:$G,3,FALSE),0)</f>
        <v>0</v>
      </c>
      <c r="P512">
        <f>IFERROR(VLOOKUP(A512,[3]soaBnafar!$A:$G,4,FALSE),0)</f>
        <v>0</v>
      </c>
      <c r="Q512">
        <f>IFERROR(VLOOKUP(A512,[3]soaBnafar!$A:$G,5,FALSE),0)</f>
        <v>0</v>
      </c>
      <c r="R512">
        <f>IFERROR(VLOOKUP(A512,[3]soaBnafar!$A:$G,6,FALSE),0)</f>
        <v>0</v>
      </c>
      <c r="S512">
        <f>IFERROR(VLOOKUP(A512,[3]soaBnafar!$A:$G,7,FALSE),0)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Não</v>
      </c>
      <c r="X512" t="str">
        <f t="shared" si="47"/>
        <v>Não</v>
      </c>
      <c r="Y512" t="str">
        <f t="shared" si="48"/>
        <v>Não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5376761</v>
      </c>
      <c r="D513">
        <f>IFERROR(VLOOKUP(A513,[1]Monitoramento_Base_somente_disp!$A:$J,7,FALSE),0)</f>
        <v>0</v>
      </c>
      <c r="E513">
        <f>IFERROR(VLOOKUP(A513,[1]Monitoramento_Base_somente_disp!$A:$J,8,FALSE),0)</f>
        <v>0</v>
      </c>
      <c r="F513">
        <f>IFERROR(VLOOKUP(A513,[1]Monitoramento_Base_somente_disp!$A:$J,9,FALSE),0)</f>
        <v>0</v>
      </c>
      <c r="G513">
        <f>IFERROR(VLOOKUP(A513,[1]Monitoramento_Base_somente_disp!$A:$J,10,FALSE),0)</f>
        <v>0</v>
      </c>
      <c r="H513">
        <f>IFERROR(VLOOKUP(A513,[2]webService!$A:$I,4,FALSE),0)</f>
        <v>0</v>
      </c>
      <c r="I513">
        <f>IFERROR(VLOOKUP(A513,[2]webService!$A:$I,5,FALSE),0)</f>
        <v>0</v>
      </c>
      <c r="J513">
        <f>IFERROR(VLOOKUP(A513,[2]webService!$A:$I,6,FALSE),0)</f>
        <v>0</v>
      </c>
      <c r="K513">
        <f>IFERROR(VLOOKUP(A513,[2]webService!$A:$I,7,FALSE),0)</f>
        <v>0</v>
      </c>
      <c r="L513">
        <f>IFERROR(VLOOKUP(A513,[2]webService!$A:$I,8,FALSE),0)</f>
        <v>0</v>
      </c>
      <c r="M513">
        <f>IFERROR(VLOOKUP(A513,[2]webService!$A:$I,9,FALSE),0)</f>
        <v>0</v>
      </c>
      <c r="N513">
        <f>IFERROR(VLOOKUP(A513,[3]soaBnafar!$A:$G,2,FALSE),0)</f>
        <v>0</v>
      </c>
      <c r="O513">
        <f>IFERROR(VLOOKUP(A513,[3]soaBnafar!$A:$G,3,FALSE),0)</f>
        <v>0</v>
      </c>
      <c r="P513">
        <f>IFERROR(VLOOKUP(A513,[3]soaBnafar!$A:$G,4,FALSE),0)</f>
        <v>0</v>
      </c>
      <c r="Q513">
        <f>IFERROR(VLOOKUP(A513,[3]soaBnafar!$A:$G,5,FALSE),0)</f>
        <v>0</v>
      </c>
      <c r="R513">
        <f>IFERROR(VLOOKUP(A513,[3]soaBnafar!$A:$G,6,FALSE),0)</f>
        <v>0</v>
      </c>
      <c r="S513">
        <f>IFERROR(VLOOKUP(A513,[3]soaBnafar!$A:$G,7,FALSE),0)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Não</v>
      </c>
      <c r="X513" t="str">
        <f t="shared" si="47"/>
        <v>Não</v>
      </c>
      <c r="Y513" t="str">
        <f t="shared" si="48"/>
        <v>Não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4648474</v>
      </c>
      <c r="D514">
        <f>IFERROR(VLOOKUP(A514,[1]Monitoramento_Base_somente_disp!$A:$J,7,FALSE),0)</f>
        <v>0</v>
      </c>
      <c r="E514">
        <f>IFERROR(VLOOKUP(A514,[1]Monitoramento_Base_somente_disp!$A:$J,8,FALSE),0)</f>
        <v>0</v>
      </c>
      <c r="F514">
        <f>IFERROR(VLOOKUP(A514,[1]Monitoramento_Base_somente_disp!$A:$J,9,FALSE),0)</f>
        <v>0</v>
      </c>
      <c r="G514">
        <f>IFERROR(VLOOKUP(A514,[1]Monitoramento_Base_somente_disp!$A:$J,10,FALSE),0)</f>
        <v>0</v>
      </c>
      <c r="H514">
        <f>IFERROR(VLOOKUP(A514,[2]webService!$A:$I,4,FALSE),0)</f>
        <v>0</v>
      </c>
      <c r="I514">
        <f>IFERROR(VLOOKUP(A514,[2]webService!$A:$I,5,FALSE),0)</f>
        <v>0</v>
      </c>
      <c r="J514">
        <f>IFERROR(VLOOKUP(A514,[2]webService!$A:$I,6,FALSE),0)</f>
        <v>0</v>
      </c>
      <c r="K514">
        <f>IFERROR(VLOOKUP(A514,[2]webService!$A:$I,7,FALSE),0)</f>
        <v>0</v>
      </c>
      <c r="L514">
        <f>IFERROR(VLOOKUP(A514,[2]webService!$A:$I,8,FALSE),0)</f>
        <v>0</v>
      </c>
      <c r="M514">
        <f>IFERROR(VLOOKUP(A514,[2]webService!$A:$I,9,FALSE),0)</f>
        <v>0</v>
      </c>
      <c r="N514">
        <f>IFERROR(VLOOKUP(A514,[3]soaBnafar!$A:$G,2,FALSE),0)</f>
        <v>0</v>
      </c>
      <c r="O514">
        <f>IFERROR(VLOOKUP(A514,[3]soaBnafar!$A:$G,3,FALSE),0)</f>
        <v>0</v>
      </c>
      <c r="P514">
        <f>IFERROR(VLOOKUP(A514,[3]soaBnafar!$A:$G,4,FALSE),0)</f>
        <v>0</v>
      </c>
      <c r="Q514">
        <f>IFERROR(VLOOKUP(A514,[3]soaBnafar!$A:$G,5,FALSE),0)</f>
        <v>0</v>
      </c>
      <c r="R514">
        <f>IFERROR(VLOOKUP(A514,[3]soaBnafar!$A:$G,6,FALSE),0)</f>
        <v>0</v>
      </c>
      <c r="S514">
        <f>IFERROR(VLOOKUP(A514,[3]soaBnafar!$A:$G,7,FALSE),0)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Não</v>
      </c>
      <c r="W514" t="str">
        <f t="shared" si="46"/>
        <v>Não</v>
      </c>
      <c r="X514" t="str">
        <f t="shared" si="47"/>
        <v>Não</v>
      </c>
      <c r="Y514" t="str">
        <f t="shared" si="48"/>
        <v>Não</v>
      </c>
    </row>
    <row r="515" spans="1:25" x14ac:dyDescent="0.25">
      <c r="A515" s="5">
        <v>220605</v>
      </c>
      <c r="B515">
        <f>IFERROR(VLOOKUP(A515,[1]Monitoramento_Base_somente_disp!$A:$J,5,FALSE),0)</f>
        <v>709</v>
      </c>
      <c r="C515">
        <f>IFERROR(VLOOKUP(A515,[1]Monitoramento_Base_somente_disp!$A:$J,6,FALSE),0)</f>
        <v>3726169</v>
      </c>
      <c r="D515">
        <f>IFERROR(VLOOKUP(A515,[1]Monitoramento_Base_somente_disp!$A:$J,7,FALSE),0)</f>
        <v>0</v>
      </c>
      <c r="E515">
        <f>IFERROR(VLOOKUP(A515,[1]Monitoramento_Base_somente_disp!$A:$J,8,FALSE),0)</f>
        <v>0</v>
      </c>
      <c r="F515">
        <f>IFERROR(VLOOKUP(A515,[1]Monitoramento_Base_somente_disp!$A:$J,9,FALSE),0)</f>
        <v>0</v>
      </c>
      <c r="G515">
        <f>IFERROR(VLOOKUP(A515,[1]Monitoramento_Base_somente_disp!$A:$J,10,FALSE),0)</f>
        <v>0</v>
      </c>
      <c r="H515">
        <f>IFERROR(VLOOKUP(A515,[2]webService!$A:$I,4,FALSE),0)</f>
        <v>0</v>
      </c>
      <c r="I515">
        <f>IFERROR(VLOOKUP(A515,[2]webService!$A:$I,5,FALSE),0)</f>
        <v>0</v>
      </c>
      <c r="J515">
        <f>IFERROR(VLOOKUP(A515,[2]webService!$A:$I,6,FALSE),0)</f>
        <v>0</v>
      </c>
      <c r="K515">
        <f>IFERROR(VLOOKUP(A515,[2]webService!$A:$I,7,FALSE),0)</f>
        <v>0</v>
      </c>
      <c r="L515">
        <f>IFERROR(VLOOKUP(A515,[2]webService!$A:$I,8,FALSE),0)</f>
        <v>0</v>
      </c>
      <c r="M515">
        <f>IFERROR(VLOOKUP(A515,[2]webService!$A:$I,9,FALSE),0)</f>
        <v>0</v>
      </c>
      <c r="N515">
        <f>IFERROR(VLOOKUP(A515,[3]soaBnafar!$A:$G,2,FALSE),0)</f>
        <v>0</v>
      </c>
      <c r="O515">
        <f>IFERROR(VLOOKUP(A515,[3]soaBnafar!$A:$G,3,FALSE),0)</f>
        <v>0</v>
      </c>
      <c r="P515">
        <f>IFERROR(VLOOKUP(A515,[3]soaBnafar!$A:$G,4,FALSE),0)</f>
        <v>0</v>
      </c>
      <c r="Q515">
        <f>IFERROR(VLOOKUP(A515,[3]soaBnafar!$A:$G,5,FALSE),0)</f>
        <v>0</v>
      </c>
      <c r="R515">
        <f>IFERROR(VLOOKUP(A515,[3]soaBnafar!$A:$G,6,FALSE),0)</f>
        <v>0</v>
      </c>
      <c r="S515">
        <f>IFERROR(VLOOKUP(A515,[3]soaBnafar!$A:$G,7,FALSE),0)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Não</v>
      </c>
      <c r="X515" t="str">
        <f t="shared" si="47"/>
        <v>Não</v>
      </c>
      <c r="Y515" t="str">
        <f t="shared" si="48"/>
        <v>Não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878568</v>
      </c>
      <c r="D516">
        <f>IFERROR(VLOOKUP(A516,[1]Monitoramento_Base_somente_disp!$A:$J,7,FALSE),0)</f>
        <v>0</v>
      </c>
      <c r="E516">
        <f>IFERROR(VLOOKUP(A516,[1]Monitoramento_Base_somente_disp!$A:$J,8,FALSE),0)</f>
        <v>0</v>
      </c>
      <c r="F516">
        <f>IFERROR(VLOOKUP(A516,[1]Monitoramento_Base_somente_disp!$A:$J,9,FALSE),0)</f>
        <v>0</v>
      </c>
      <c r="G516">
        <f>IFERROR(VLOOKUP(A516,[1]Monitoramento_Base_somente_disp!$A:$J,10,FALSE),0)</f>
        <v>0</v>
      </c>
      <c r="H516">
        <f>IFERROR(VLOOKUP(A516,[2]webService!$A:$I,4,FALSE),0)</f>
        <v>0</v>
      </c>
      <c r="I516">
        <f>IFERROR(VLOOKUP(A516,[2]webService!$A:$I,5,FALSE),0)</f>
        <v>0</v>
      </c>
      <c r="J516">
        <f>IFERROR(VLOOKUP(A516,[2]webService!$A:$I,6,FALSE),0)</f>
        <v>0</v>
      </c>
      <c r="K516">
        <f>IFERROR(VLOOKUP(A516,[2]webService!$A:$I,7,FALSE),0)</f>
        <v>0</v>
      </c>
      <c r="L516">
        <f>IFERROR(VLOOKUP(A516,[2]webService!$A:$I,8,FALSE),0)</f>
        <v>0</v>
      </c>
      <c r="M516">
        <f>IFERROR(VLOOKUP(A516,[2]webService!$A:$I,9,FALSE),0)</f>
        <v>0</v>
      </c>
      <c r="N516">
        <f>IFERROR(VLOOKUP(A516,[3]soaBnafar!$A:$G,2,FALSE),0)</f>
        <v>0</v>
      </c>
      <c r="O516">
        <f>IFERROR(VLOOKUP(A516,[3]soaBnafar!$A:$G,3,FALSE),0)</f>
        <v>0</v>
      </c>
      <c r="P516">
        <f>IFERROR(VLOOKUP(A516,[3]soaBnafar!$A:$G,4,FALSE),0)</f>
        <v>0</v>
      </c>
      <c r="Q516">
        <f>IFERROR(VLOOKUP(A516,[3]soaBnafar!$A:$G,5,FALSE),0)</f>
        <v>0</v>
      </c>
      <c r="R516">
        <f>IFERROR(VLOOKUP(A516,[3]soaBnafar!$A:$G,6,FALSE),0)</f>
        <v>0</v>
      </c>
      <c r="S516">
        <f>IFERROR(VLOOKUP(A516,[3]soaBnafar!$A:$G,7,FALSE),0)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Não</v>
      </c>
      <c r="X516" t="str">
        <f t="shared" si="47"/>
        <v>Não</v>
      </c>
      <c r="Y516" t="str">
        <f t="shared" si="48"/>
        <v>Não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4349208</v>
      </c>
      <c r="D517">
        <f>IFERROR(VLOOKUP(A517,[1]Monitoramento_Base_somente_disp!$A:$J,7,FALSE),0)</f>
        <v>0</v>
      </c>
      <c r="E517">
        <f>IFERROR(VLOOKUP(A517,[1]Monitoramento_Base_somente_disp!$A:$J,8,FALSE),0)</f>
        <v>0</v>
      </c>
      <c r="F517">
        <f>IFERROR(VLOOKUP(A517,[1]Monitoramento_Base_somente_disp!$A:$J,9,FALSE),0)</f>
        <v>0</v>
      </c>
      <c r="G517">
        <f>IFERROR(VLOOKUP(A517,[1]Monitoramento_Base_somente_disp!$A:$J,10,FALSE),0)</f>
        <v>0</v>
      </c>
      <c r="H517">
        <f>IFERROR(VLOOKUP(A517,[2]webService!$A:$I,4,FALSE),0)</f>
        <v>0</v>
      </c>
      <c r="I517">
        <f>IFERROR(VLOOKUP(A517,[2]webService!$A:$I,5,FALSE),0)</f>
        <v>0</v>
      </c>
      <c r="J517">
        <f>IFERROR(VLOOKUP(A517,[2]webService!$A:$I,6,FALSE),0)</f>
        <v>0</v>
      </c>
      <c r="K517">
        <f>IFERROR(VLOOKUP(A517,[2]webService!$A:$I,7,FALSE),0)</f>
        <v>0</v>
      </c>
      <c r="L517">
        <f>IFERROR(VLOOKUP(A517,[2]webService!$A:$I,8,FALSE),0)</f>
        <v>0</v>
      </c>
      <c r="M517">
        <f>IFERROR(VLOOKUP(A517,[2]webService!$A:$I,9,FALSE),0)</f>
        <v>0</v>
      </c>
      <c r="N517">
        <f>IFERROR(VLOOKUP(A517,[3]soaBnafar!$A:$G,2,FALSE),0)</f>
        <v>0</v>
      </c>
      <c r="O517">
        <f>IFERROR(VLOOKUP(A517,[3]soaBnafar!$A:$G,3,FALSE),0)</f>
        <v>0</v>
      </c>
      <c r="P517">
        <f>IFERROR(VLOOKUP(A517,[3]soaBnafar!$A:$G,4,FALSE),0)</f>
        <v>0</v>
      </c>
      <c r="Q517">
        <f>IFERROR(VLOOKUP(A517,[3]soaBnafar!$A:$G,5,FALSE),0)</f>
        <v>0</v>
      </c>
      <c r="R517">
        <f>IFERROR(VLOOKUP(A517,[3]soaBnafar!$A:$G,6,FALSE),0)</f>
        <v>0</v>
      </c>
      <c r="S517">
        <f>IFERROR(VLOOKUP(A517,[3]soaBnafar!$A:$G,7,FALSE),0)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Não</v>
      </c>
      <c r="X517" t="str">
        <f t="shared" si="47"/>
        <v>Não</v>
      </c>
      <c r="Y517" t="str">
        <f t="shared" si="48"/>
        <v>Não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IFERROR(VLOOKUP(A518,[2]webService!$A:$I,4,FALSE),0)</f>
        <v>0</v>
      </c>
      <c r="I518">
        <f>IFERROR(VLOOKUP(A518,[2]webService!$A:$I,5,FALSE),0)</f>
        <v>0</v>
      </c>
      <c r="J518">
        <f>IFERROR(VLOOKUP(A518,[2]webService!$A:$I,6,FALSE),0)</f>
        <v>0</v>
      </c>
      <c r="K518">
        <f>IFERROR(VLOOKUP(A518,[2]webService!$A:$I,7,FALSE),0)</f>
        <v>0</v>
      </c>
      <c r="L518">
        <f>IFERROR(VLOOKUP(A518,[2]webService!$A:$I,8,FALSE),0)</f>
        <v>0</v>
      </c>
      <c r="M518">
        <f>IFERROR(VLOOKUP(A518,[2]webService!$A:$I,9,FALSE),0)</f>
        <v>0</v>
      </c>
      <c r="N518">
        <f>IFERROR(VLOOKUP(A518,[3]soaBnafar!$A:$G,2,FALSE),0)</f>
        <v>0</v>
      </c>
      <c r="O518">
        <f>IFERROR(VLOOKUP(A518,[3]soaBnafar!$A:$G,3,FALSE),0)</f>
        <v>0</v>
      </c>
      <c r="P518">
        <f>IFERROR(VLOOKUP(A518,[3]soaBnafar!$A:$G,4,FALSE),0)</f>
        <v>0</v>
      </c>
      <c r="Q518">
        <f>IFERROR(VLOOKUP(A518,[3]soaBnafar!$A:$G,5,FALSE),0)</f>
        <v>0</v>
      </c>
      <c r="R518">
        <f>IFERROR(VLOOKUP(A518,[3]soaBnafar!$A:$G,6,FALSE),0)</f>
        <v>0</v>
      </c>
      <c r="S518">
        <f>IFERROR(VLOOKUP(A518,[3]soaBnafar!$A:$G,7,FALSE),0)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0</v>
      </c>
      <c r="F519">
        <f>IFERROR(VLOOKUP(A519,[1]Monitoramento_Base_somente_disp!$A:$J,9,FALSE),0)</f>
        <v>0</v>
      </c>
      <c r="G519">
        <f>IFERROR(VLOOKUP(A519,[1]Monitoramento_Base_somente_disp!$A:$J,10,FALSE),0)</f>
        <v>0</v>
      </c>
      <c r="H519">
        <f>IFERROR(VLOOKUP(A519,[2]webService!$A:$I,4,FALSE),0)</f>
        <v>0</v>
      </c>
      <c r="I519">
        <f>IFERROR(VLOOKUP(A519,[2]webService!$A:$I,5,FALSE),0)</f>
        <v>0</v>
      </c>
      <c r="J519">
        <f>IFERROR(VLOOKUP(A519,[2]webService!$A:$I,6,FALSE),0)</f>
        <v>0</v>
      </c>
      <c r="K519">
        <f>IFERROR(VLOOKUP(A519,[2]webService!$A:$I,7,FALSE),0)</f>
        <v>0</v>
      </c>
      <c r="L519">
        <f>IFERROR(VLOOKUP(A519,[2]webService!$A:$I,8,FALSE),0)</f>
        <v>0</v>
      </c>
      <c r="M519">
        <f>IFERROR(VLOOKUP(A519,[2]webService!$A:$I,9,FALSE),0)</f>
        <v>0</v>
      </c>
      <c r="N519">
        <f>IFERROR(VLOOKUP(A519,[3]soaBnafar!$A:$G,2,FALSE),0)</f>
        <v>0</v>
      </c>
      <c r="O519">
        <f>IFERROR(VLOOKUP(A519,[3]soaBnafar!$A:$G,3,FALSE),0)</f>
        <v>0</v>
      </c>
      <c r="P519">
        <f>IFERROR(VLOOKUP(A519,[3]soaBnafar!$A:$G,4,FALSE),0)</f>
        <v>0</v>
      </c>
      <c r="Q519">
        <f>IFERROR(VLOOKUP(A519,[3]soaBnafar!$A:$G,5,FALSE),0)</f>
        <v>0</v>
      </c>
      <c r="R519">
        <f>IFERROR(VLOOKUP(A519,[3]soaBnafar!$A:$G,6,FALSE),0)</f>
        <v>0</v>
      </c>
      <c r="S519">
        <f>IFERROR(VLOOKUP(A519,[3]soaBnafar!$A:$G,7,FALSE),0)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Não</v>
      </c>
      <c r="X519" t="str">
        <f t="shared" si="53"/>
        <v>Não</v>
      </c>
      <c r="Y519" t="str">
        <f t="shared" si="54"/>
        <v>Não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7376604</v>
      </c>
      <c r="D520">
        <f>IFERROR(VLOOKUP(A520,[1]Monitoramento_Base_somente_disp!$A:$J,7,FALSE),0)</f>
        <v>0</v>
      </c>
      <c r="E520">
        <f>IFERROR(VLOOKUP(A520,[1]Monitoramento_Base_somente_disp!$A:$J,8,FALSE),0)</f>
        <v>0</v>
      </c>
      <c r="F520">
        <f>IFERROR(VLOOKUP(A520,[1]Monitoramento_Base_somente_disp!$A:$J,9,FALSE),0)</f>
        <v>0</v>
      </c>
      <c r="G520">
        <f>IFERROR(VLOOKUP(A520,[1]Monitoramento_Base_somente_disp!$A:$J,10,FALSE),0)</f>
        <v>0</v>
      </c>
      <c r="H520">
        <f>IFERROR(VLOOKUP(A520,[2]webService!$A:$I,4,FALSE),0)</f>
        <v>0</v>
      </c>
      <c r="I520">
        <f>IFERROR(VLOOKUP(A520,[2]webService!$A:$I,5,FALSE),0)</f>
        <v>0</v>
      </c>
      <c r="J520">
        <f>IFERROR(VLOOKUP(A520,[2]webService!$A:$I,6,FALSE),0)</f>
        <v>0</v>
      </c>
      <c r="K520">
        <f>IFERROR(VLOOKUP(A520,[2]webService!$A:$I,7,FALSE),0)</f>
        <v>0</v>
      </c>
      <c r="L520">
        <f>IFERROR(VLOOKUP(A520,[2]webService!$A:$I,8,FALSE),0)</f>
        <v>0</v>
      </c>
      <c r="M520">
        <f>IFERROR(VLOOKUP(A520,[2]webService!$A:$I,9,FALSE),0)</f>
        <v>0</v>
      </c>
      <c r="N520">
        <f>IFERROR(VLOOKUP(A520,[3]soaBnafar!$A:$G,2,FALSE),0)</f>
        <v>0</v>
      </c>
      <c r="O520">
        <f>IFERROR(VLOOKUP(A520,[3]soaBnafar!$A:$G,3,FALSE),0)</f>
        <v>0</v>
      </c>
      <c r="P520">
        <f>IFERROR(VLOOKUP(A520,[3]soaBnafar!$A:$G,4,FALSE),0)</f>
        <v>0</v>
      </c>
      <c r="Q520">
        <f>IFERROR(VLOOKUP(A520,[3]soaBnafar!$A:$G,5,FALSE),0)</f>
        <v>0</v>
      </c>
      <c r="R520">
        <f>IFERROR(VLOOKUP(A520,[3]soaBnafar!$A:$G,6,FALSE),0)</f>
        <v>0</v>
      </c>
      <c r="S520">
        <f>IFERROR(VLOOKUP(A520,[3]soaBnafar!$A:$G,7,FALSE),0)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Não</v>
      </c>
      <c r="X520" t="str">
        <f t="shared" si="53"/>
        <v>Não</v>
      </c>
      <c r="Y520" t="str">
        <f t="shared" si="54"/>
        <v>Não</v>
      </c>
    </row>
    <row r="521" spans="1:25" x14ac:dyDescent="0.25">
      <c r="A521" s="5">
        <v>220665</v>
      </c>
      <c r="B521">
        <f>IFERROR(VLOOKUP(A521,[1]Monitoramento_Base_somente_disp!$A:$J,5,FALSE),0)</f>
        <v>8106</v>
      </c>
      <c r="C521">
        <f>IFERROR(VLOOKUP(A521,[1]Monitoramento_Base_somente_disp!$A:$J,6,FALSE),0)</f>
        <v>10667296</v>
      </c>
      <c r="D521">
        <f>IFERROR(VLOOKUP(A521,[1]Monitoramento_Base_somente_disp!$A:$J,7,FALSE),0)</f>
        <v>0</v>
      </c>
      <c r="E521">
        <f>IFERROR(VLOOKUP(A521,[1]Monitoramento_Base_somente_disp!$A:$J,8,FALSE),0)</f>
        <v>0</v>
      </c>
      <c r="F521">
        <f>IFERROR(VLOOKUP(A521,[1]Monitoramento_Base_somente_disp!$A:$J,9,FALSE),0)</f>
        <v>0</v>
      </c>
      <c r="G521">
        <f>IFERROR(VLOOKUP(A521,[1]Monitoramento_Base_somente_disp!$A:$J,10,FALSE),0)</f>
        <v>0</v>
      </c>
      <c r="H521">
        <f>IFERROR(VLOOKUP(A521,[2]webService!$A:$I,4,FALSE),0)</f>
        <v>0</v>
      </c>
      <c r="I521">
        <f>IFERROR(VLOOKUP(A521,[2]webService!$A:$I,5,FALSE),0)</f>
        <v>0</v>
      </c>
      <c r="J521">
        <f>IFERROR(VLOOKUP(A521,[2]webService!$A:$I,6,FALSE),0)</f>
        <v>0</v>
      </c>
      <c r="K521">
        <f>IFERROR(VLOOKUP(A521,[2]webService!$A:$I,7,FALSE),0)</f>
        <v>0</v>
      </c>
      <c r="L521">
        <f>IFERROR(VLOOKUP(A521,[2]webService!$A:$I,8,FALSE),0)</f>
        <v>0</v>
      </c>
      <c r="M521">
        <f>IFERROR(VLOOKUP(A521,[2]webService!$A:$I,9,FALSE),0)</f>
        <v>0</v>
      </c>
      <c r="N521">
        <f>IFERROR(VLOOKUP(A521,[3]soaBnafar!$A:$G,2,FALSE),0)</f>
        <v>0</v>
      </c>
      <c r="O521">
        <f>IFERROR(VLOOKUP(A521,[3]soaBnafar!$A:$G,3,FALSE),0)</f>
        <v>0</v>
      </c>
      <c r="P521">
        <f>IFERROR(VLOOKUP(A521,[3]soaBnafar!$A:$G,4,FALSE),0)</f>
        <v>0</v>
      </c>
      <c r="Q521">
        <f>IFERROR(VLOOKUP(A521,[3]soaBnafar!$A:$G,5,FALSE),0)</f>
        <v>0</v>
      </c>
      <c r="R521">
        <f>IFERROR(VLOOKUP(A521,[3]soaBnafar!$A:$G,6,FALSE),0)</f>
        <v>0</v>
      </c>
      <c r="S521">
        <f>IFERROR(VLOOKUP(A521,[3]soaBnafar!$A:$G,7,FALSE),0)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Não</v>
      </c>
      <c r="W521" t="str">
        <f t="shared" si="52"/>
        <v>Não</v>
      </c>
      <c r="X521" t="str">
        <f t="shared" si="53"/>
        <v>Não</v>
      </c>
      <c r="Y521" t="str">
        <f t="shared" si="54"/>
        <v>Não</v>
      </c>
    </row>
    <row r="522" spans="1:25" x14ac:dyDescent="0.25">
      <c r="A522" s="5">
        <v>220667</v>
      </c>
      <c r="B522">
        <f>IFERROR(VLOOKUP(A522,[1]Monitoramento_Base_somente_disp!$A:$J,5,FALSE),0)</f>
        <v>461</v>
      </c>
      <c r="C522">
        <f>IFERROR(VLOOKUP(A522,[1]Monitoramento_Base_somente_disp!$A:$J,6,FALSE),0)</f>
        <v>3498790</v>
      </c>
      <c r="D522">
        <f>IFERROR(VLOOKUP(A522,[1]Monitoramento_Base_somente_disp!$A:$J,7,FALSE),0)</f>
        <v>0</v>
      </c>
      <c r="E522">
        <f>IFERROR(VLOOKUP(A522,[1]Monitoramento_Base_somente_disp!$A:$J,8,FALSE),0)</f>
        <v>0</v>
      </c>
      <c r="F522">
        <f>IFERROR(VLOOKUP(A522,[1]Monitoramento_Base_somente_disp!$A:$J,9,FALSE),0)</f>
        <v>0</v>
      </c>
      <c r="G522">
        <f>IFERROR(VLOOKUP(A522,[1]Monitoramento_Base_somente_disp!$A:$J,10,FALSE),0)</f>
        <v>0</v>
      </c>
      <c r="H522">
        <f>IFERROR(VLOOKUP(A522,[2]webService!$A:$I,4,FALSE),0)</f>
        <v>0</v>
      </c>
      <c r="I522">
        <f>IFERROR(VLOOKUP(A522,[2]webService!$A:$I,5,FALSE),0)</f>
        <v>0</v>
      </c>
      <c r="J522">
        <f>IFERROR(VLOOKUP(A522,[2]webService!$A:$I,6,FALSE),0)</f>
        <v>0</v>
      </c>
      <c r="K522">
        <f>IFERROR(VLOOKUP(A522,[2]webService!$A:$I,7,FALSE),0)</f>
        <v>0</v>
      </c>
      <c r="L522">
        <f>IFERROR(VLOOKUP(A522,[2]webService!$A:$I,8,FALSE),0)</f>
        <v>0</v>
      </c>
      <c r="M522">
        <f>IFERROR(VLOOKUP(A522,[2]webService!$A:$I,9,FALSE),0)</f>
        <v>0</v>
      </c>
      <c r="N522">
        <f>IFERROR(VLOOKUP(A522,[3]soaBnafar!$A:$G,2,FALSE),0)</f>
        <v>0</v>
      </c>
      <c r="O522">
        <f>IFERROR(VLOOKUP(A522,[3]soaBnafar!$A:$G,3,FALSE),0)</f>
        <v>0</v>
      </c>
      <c r="P522">
        <f>IFERROR(VLOOKUP(A522,[3]soaBnafar!$A:$G,4,FALSE),0)</f>
        <v>0</v>
      </c>
      <c r="Q522">
        <f>IFERROR(VLOOKUP(A522,[3]soaBnafar!$A:$G,5,FALSE),0)</f>
        <v>0</v>
      </c>
      <c r="R522">
        <f>IFERROR(VLOOKUP(A522,[3]soaBnafar!$A:$G,6,FALSE),0)</f>
        <v>0</v>
      </c>
      <c r="S522">
        <f>IFERROR(VLOOKUP(A522,[3]soaBnafar!$A:$G,7,FALSE),0)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Não</v>
      </c>
      <c r="W522" t="str">
        <f t="shared" si="52"/>
        <v>Não</v>
      </c>
      <c r="X522" t="str">
        <f t="shared" si="53"/>
        <v>Não</v>
      </c>
      <c r="Y522" t="str">
        <f t="shared" si="54"/>
        <v>Não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1283290</v>
      </c>
      <c r="D523">
        <f>IFERROR(VLOOKUP(A523,[1]Monitoramento_Base_somente_disp!$A:$J,7,FALSE),0)</f>
        <v>0</v>
      </c>
      <c r="E523">
        <f>IFERROR(VLOOKUP(A523,[1]Monitoramento_Base_somente_disp!$A:$J,8,FALSE),0)</f>
        <v>0</v>
      </c>
      <c r="F523">
        <f>IFERROR(VLOOKUP(A523,[1]Monitoramento_Base_somente_disp!$A:$J,9,FALSE),0)</f>
        <v>0</v>
      </c>
      <c r="G523">
        <f>IFERROR(VLOOKUP(A523,[1]Monitoramento_Base_somente_disp!$A:$J,10,FALSE),0)</f>
        <v>0</v>
      </c>
      <c r="H523">
        <f>IFERROR(VLOOKUP(A523,[2]webService!$A:$I,4,FALSE),0)</f>
        <v>0</v>
      </c>
      <c r="I523">
        <f>IFERROR(VLOOKUP(A523,[2]webService!$A:$I,5,FALSE),0)</f>
        <v>0</v>
      </c>
      <c r="J523">
        <f>IFERROR(VLOOKUP(A523,[2]webService!$A:$I,6,FALSE),0)</f>
        <v>0</v>
      </c>
      <c r="K523">
        <f>IFERROR(VLOOKUP(A523,[2]webService!$A:$I,7,FALSE),0)</f>
        <v>0</v>
      </c>
      <c r="L523">
        <f>IFERROR(VLOOKUP(A523,[2]webService!$A:$I,8,FALSE),0)</f>
        <v>0</v>
      </c>
      <c r="M523">
        <f>IFERROR(VLOOKUP(A523,[2]webService!$A:$I,9,FALSE),0)</f>
        <v>0</v>
      </c>
      <c r="N523">
        <f>IFERROR(VLOOKUP(A523,[3]soaBnafar!$A:$G,2,FALSE),0)</f>
        <v>0</v>
      </c>
      <c r="O523">
        <f>IFERROR(VLOOKUP(A523,[3]soaBnafar!$A:$G,3,FALSE),0)</f>
        <v>0</v>
      </c>
      <c r="P523">
        <f>IFERROR(VLOOKUP(A523,[3]soaBnafar!$A:$G,4,FALSE),0)</f>
        <v>0</v>
      </c>
      <c r="Q523">
        <f>IFERROR(VLOOKUP(A523,[3]soaBnafar!$A:$G,5,FALSE),0)</f>
        <v>0</v>
      </c>
      <c r="R523">
        <f>IFERROR(VLOOKUP(A523,[3]soaBnafar!$A:$G,6,FALSE),0)</f>
        <v>0</v>
      </c>
      <c r="S523">
        <f>IFERROR(VLOOKUP(A523,[3]soaBnafar!$A:$G,7,FALSE),0)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Não</v>
      </c>
      <c r="X523" t="str">
        <f t="shared" si="53"/>
        <v>Não</v>
      </c>
      <c r="Y523" t="str">
        <f t="shared" si="54"/>
        <v>Não</v>
      </c>
    </row>
    <row r="524" spans="1:25" x14ac:dyDescent="0.25">
      <c r="A524" s="5">
        <v>220670</v>
      </c>
      <c r="B524">
        <f>IFERROR(VLOOKUP(A524,[1]Monitoramento_Base_somente_disp!$A:$J,5,FALSE),0)</f>
        <v>2637</v>
      </c>
      <c r="C524">
        <f>IFERROR(VLOOKUP(A524,[1]Monitoramento_Base_somente_disp!$A:$J,6,FALSE),0)</f>
        <v>1761039</v>
      </c>
      <c r="D524">
        <f>IFERROR(VLOOKUP(A524,[1]Monitoramento_Base_somente_disp!$A:$J,7,FALSE),0)</f>
        <v>0</v>
      </c>
      <c r="E524">
        <f>IFERROR(VLOOKUP(A524,[1]Monitoramento_Base_somente_disp!$A:$J,8,FALSE),0)</f>
        <v>0</v>
      </c>
      <c r="F524">
        <f>IFERROR(VLOOKUP(A524,[1]Monitoramento_Base_somente_disp!$A:$J,9,FALSE),0)</f>
        <v>0</v>
      </c>
      <c r="G524">
        <f>IFERROR(VLOOKUP(A524,[1]Monitoramento_Base_somente_disp!$A:$J,10,FALSE),0)</f>
        <v>0</v>
      </c>
      <c r="H524">
        <f>IFERROR(VLOOKUP(A524,[2]webService!$A:$I,4,FALSE),0)</f>
        <v>0</v>
      </c>
      <c r="I524">
        <f>IFERROR(VLOOKUP(A524,[2]webService!$A:$I,5,FALSE),0)</f>
        <v>0</v>
      </c>
      <c r="J524">
        <f>IFERROR(VLOOKUP(A524,[2]webService!$A:$I,6,FALSE),0)</f>
        <v>0</v>
      </c>
      <c r="K524">
        <f>IFERROR(VLOOKUP(A524,[2]webService!$A:$I,7,FALSE),0)</f>
        <v>0</v>
      </c>
      <c r="L524">
        <f>IFERROR(VLOOKUP(A524,[2]webService!$A:$I,8,FALSE),0)</f>
        <v>0</v>
      </c>
      <c r="M524">
        <f>IFERROR(VLOOKUP(A524,[2]webService!$A:$I,9,FALSE),0)</f>
        <v>0</v>
      </c>
      <c r="N524">
        <f>IFERROR(VLOOKUP(A524,[3]soaBnafar!$A:$G,2,FALSE),0)</f>
        <v>0</v>
      </c>
      <c r="O524">
        <f>IFERROR(VLOOKUP(A524,[3]soaBnafar!$A:$G,3,FALSE),0)</f>
        <v>0</v>
      </c>
      <c r="P524">
        <f>IFERROR(VLOOKUP(A524,[3]soaBnafar!$A:$G,4,FALSE),0)</f>
        <v>0</v>
      </c>
      <c r="Q524">
        <f>IFERROR(VLOOKUP(A524,[3]soaBnafar!$A:$G,5,FALSE),0)</f>
        <v>0</v>
      </c>
      <c r="R524">
        <f>IFERROR(VLOOKUP(A524,[3]soaBnafar!$A:$G,6,FALSE),0)</f>
        <v>0</v>
      </c>
      <c r="S524">
        <f>IFERROR(VLOOKUP(A524,[3]soaBnafar!$A:$G,7,FALSE),0)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Não</v>
      </c>
      <c r="W524" t="str">
        <f t="shared" si="52"/>
        <v>Não</v>
      </c>
      <c r="X524" t="str">
        <f t="shared" si="53"/>
        <v>Não</v>
      </c>
      <c r="Y524" t="str">
        <f t="shared" si="54"/>
        <v>Não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IFERROR(VLOOKUP(A525,[2]webService!$A:$I,4,FALSE),0)</f>
        <v>0</v>
      </c>
      <c r="I525">
        <f>IFERROR(VLOOKUP(A525,[2]webService!$A:$I,5,FALSE),0)</f>
        <v>0</v>
      </c>
      <c r="J525">
        <f>IFERROR(VLOOKUP(A525,[2]webService!$A:$I,6,FALSE),0)</f>
        <v>0</v>
      </c>
      <c r="K525">
        <f>IFERROR(VLOOKUP(A525,[2]webService!$A:$I,7,FALSE),0)</f>
        <v>0</v>
      </c>
      <c r="L525">
        <f>IFERROR(VLOOKUP(A525,[2]webService!$A:$I,8,FALSE),0)</f>
        <v>0</v>
      </c>
      <c r="M525">
        <f>IFERROR(VLOOKUP(A525,[2]webService!$A:$I,9,FALSE),0)</f>
        <v>0</v>
      </c>
      <c r="N525">
        <f>IFERROR(VLOOKUP(A525,[3]soaBnafar!$A:$G,2,FALSE),0)</f>
        <v>0</v>
      </c>
      <c r="O525">
        <f>IFERROR(VLOOKUP(A525,[3]soaBnafar!$A:$G,3,FALSE),0)</f>
        <v>0</v>
      </c>
      <c r="P525">
        <f>IFERROR(VLOOKUP(A525,[3]soaBnafar!$A:$G,4,FALSE),0)</f>
        <v>0</v>
      </c>
      <c r="Q525">
        <f>IFERROR(VLOOKUP(A525,[3]soaBnafar!$A:$G,5,FALSE),0)</f>
        <v>0</v>
      </c>
      <c r="R525">
        <f>IFERROR(VLOOKUP(A525,[3]soaBnafar!$A:$G,6,FALSE),0)</f>
        <v>0</v>
      </c>
      <c r="S525">
        <f>IFERROR(VLOOKUP(A525,[3]soaBnafar!$A:$G,7,FALSE),0)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1029240</v>
      </c>
      <c r="D526">
        <f>IFERROR(VLOOKUP(A526,[1]Monitoramento_Base_somente_disp!$A:$J,7,FALSE),0)</f>
        <v>0</v>
      </c>
      <c r="E526">
        <f>IFERROR(VLOOKUP(A526,[1]Monitoramento_Base_somente_disp!$A:$J,8,FALSE),0)</f>
        <v>0</v>
      </c>
      <c r="F526">
        <f>IFERROR(VLOOKUP(A526,[1]Monitoramento_Base_somente_disp!$A:$J,9,FALSE),0)</f>
        <v>0</v>
      </c>
      <c r="G526">
        <f>IFERROR(VLOOKUP(A526,[1]Monitoramento_Base_somente_disp!$A:$J,10,FALSE),0)</f>
        <v>0</v>
      </c>
      <c r="H526">
        <f>IFERROR(VLOOKUP(A526,[2]webService!$A:$I,4,FALSE),0)</f>
        <v>0</v>
      </c>
      <c r="I526">
        <f>IFERROR(VLOOKUP(A526,[2]webService!$A:$I,5,FALSE),0)</f>
        <v>0</v>
      </c>
      <c r="J526">
        <f>IFERROR(VLOOKUP(A526,[2]webService!$A:$I,6,FALSE),0)</f>
        <v>0</v>
      </c>
      <c r="K526">
        <f>IFERROR(VLOOKUP(A526,[2]webService!$A:$I,7,FALSE),0)</f>
        <v>0</v>
      </c>
      <c r="L526">
        <f>IFERROR(VLOOKUP(A526,[2]webService!$A:$I,8,FALSE),0)</f>
        <v>0</v>
      </c>
      <c r="M526">
        <f>IFERROR(VLOOKUP(A526,[2]webService!$A:$I,9,FALSE),0)</f>
        <v>0</v>
      </c>
      <c r="N526">
        <f>IFERROR(VLOOKUP(A526,[3]soaBnafar!$A:$G,2,FALSE),0)</f>
        <v>0</v>
      </c>
      <c r="O526">
        <f>IFERROR(VLOOKUP(A526,[3]soaBnafar!$A:$G,3,FALSE),0)</f>
        <v>0</v>
      </c>
      <c r="P526">
        <f>IFERROR(VLOOKUP(A526,[3]soaBnafar!$A:$G,4,FALSE),0)</f>
        <v>0</v>
      </c>
      <c r="Q526">
        <f>IFERROR(VLOOKUP(A526,[3]soaBnafar!$A:$G,5,FALSE),0)</f>
        <v>0</v>
      </c>
      <c r="R526">
        <f>IFERROR(VLOOKUP(A526,[3]soaBnafar!$A:$G,6,FALSE),0)</f>
        <v>0</v>
      </c>
      <c r="S526">
        <f>IFERROR(VLOOKUP(A526,[3]soaBnafar!$A:$G,7,FALSE),0)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Não</v>
      </c>
      <c r="X526" t="str">
        <f t="shared" si="53"/>
        <v>Não</v>
      </c>
      <c r="Y526" t="str">
        <f t="shared" si="54"/>
        <v>Não</v>
      </c>
    </row>
    <row r="527" spans="1:25" x14ac:dyDescent="0.25">
      <c r="A527" s="5">
        <v>220695</v>
      </c>
      <c r="B527">
        <f>IFERROR(VLOOKUP(A527,[1]Monitoramento_Base_somente_disp!$A:$J,5,FALSE),0)</f>
        <v>0</v>
      </c>
      <c r="C527">
        <f>IFERROR(VLOOKUP(A527,[1]Monitoramento_Base_somente_disp!$A:$J,6,FALSE),0)</f>
        <v>4589856</v>
      </c>
      <c r="D527">
        <f>IFERROR(VLOOKUP(A527,[1]Monitoramento_Base_somente_disp!$A:$J,7,FALSE),0)</f>
        <v>0</v>
      </c>
      <c r="E527">
        <f>IFERROR(VLOOKUP(A527,[1]Monitoramento_Base_somente_disp!$A:$J,8,FALSE),0)</f>
        <v>0</v>
      </c>
      <c r="F527">
        <f>IFERROR(VLOOKUP(A527,[1]Monitoramento_Base_somente_disp!$A:$J,9,FALSE),0)</f>
        <v>0</v>
      </c>
      <c r="G527">
        <f>IFERROR(VLOOKUP(A527,[1]Monitoramento_Base_somente_disp!$A:$J,10,FALSE),0)</f>
        <v>0</v>
      </c>
      <c r="H527">
        <f>IFERROR(VLOOKUP(A527,[2]webService!$A:$I,4,FALSE),0)</f>
        <v>0</v>
      </c>
      <c r="I527">
        <f>IFERROR(VLOOKUP(A527,[2]webService!$A:$I,5,FALSE),0)</f>
        <v>0</v>
      </c>
      <c r="J527">
        <f>IFERROR(VLOOKUP(A527,[2]webService!$A:$I,6,FALSE),0)</f>
        <v>0</v>
      </c>
      <c r="K527">
        <f>IFERROR(VLOOKUP(A527,[2]webService!$A:$I,7,FALSE),0)</f>
        <v>0</v>
      </c>
      <c r="L527">
        <f>IFERROR(VLOOKUP(A527,[2]webService!$A:$I,8,FALSE),0)</f>
        <v>0</v>
      </c>
      <c r="M527">
        <f>IFERROR(VLOOKUP(A527,[2]webService!$A:$I,9,FALSE),0)</f>
        <v>0</v>
      </c>
      <c r="N527">
        <f>IFERROR(VLOOKUP(A527,[3]soaBnafar!$A:$G,2,FALSE),0)</f>
        <v>0</v>
      </c>
      <c r="O527">
        <f>IFERROR(VLOOKUP(A527,[3]soaBnafar!$A:$G,3,FALSE),0)</f>
        <v>0</v>
      </c>
      <c r="P527">
        <f>IFERROR(VLOOKUP(A527,[3]soaBnafar!$A:$G,4,FALSE),0)</f>
        <v>0</v>
      </c>
      <c r="Q527">
        <f>IFERROR(VLOOKUP(A527,[3]soaBnafar!$A:$G,5,FALSE),0)</f>
        <v>0</v>
      </c>
      <c r="R527">
        <f>IFERROR(VLOOKUP(A527,[3]soaBnafar!$A:$G,6,FALSE),0)</f>
        <v>0</v>
      </c>
      <c r="S527">
        <f>IFERROR(VLOOKUP(A527,[3]soaBnafar!$A:$G,7,FALSE),0)</f>
        <v>0</v>
      </c>
      <c r="T527" t="str">
        <f t="shared" si="49"/>
        <v>Não</v>
      </c>
      <c r="U527" t="str">
        <f t="shared" si="50"/>
        <v>Sim</v>
      </c>
      <c r="V527" t="str">
        <f t="shared" si="51"/>
        <v>Não</v>
      </c>
      <c r="W527" t="str">
        <f t="shared" si="52"/>
        <v>Não</v>
      </c>
      <c r="X527" t="str">
        <f t="shared" si="53"/>
        <v>Não</v>
      </c>
      <c r="Y527" t="str">
        <f t="shared" si="54"/>
        <v>Não</v>
      </c>
    </row>
    <row r="528" spans="1:25" x14ac:dyDescent="0.25">
      <c r="A528" s="5">
        <v>220720</v>
      </c>
      <c r="B528">
        <f>IFERROR(VLOOKUP(A528,[1]Monitoramento_Base_somente_disp!$A:$J,5,FALSE),0)</f>
        <v>7152</v>
      </c>
      <c r="C528">
        <f>IFERROR(VLOOKUP(A528,[1]Monitoramento_Base_somente_disp!$A:$J,6,FALSE),0)</f>
        <v>67178089</v>
      </c>
      <c r="D528">
        <f>IFERROR(VLOOKUP(A528,[1]Monitoramento_Base_somente_disp!$A:$J,7,FALSE),0)</f>
        <v>0</v>
      </c>
      <c r="E528">
        <f>IFERROR(VLOOKUP(A528,[1]Monitoramento_Base_somente_disp!$A:$J,8,FALSE),0)</f>
        <v>0</v>
      </c>
      <c r="F528">
        <f>IFERROR(VLOOKUP(A528,[1]Monitoramento_Base_somente_disp!$A:$J,9,FALSE),0)</f>
        <v>0</v>
      </c>
      <c r="G528">
        <f>IFERROR(VLOOKUP(A528,[1]Monitoramento_Base_somente_disp!$A:$J,10,FALSE),0)</f>
        <v>0</v>
      </c>
      <c r="H528">
        <f>IFERROR(VLOOKUP(A528,[2]webService!$A:$I,4,FALSE),0)</f>
        <v>0</v>
      </c>
      <c r="I528">
        <f>IFERROR(VLOOKUP(A528,[2]webService!$A:$I,5,FALSE),0)</f>
        <v>0</v>
      </c>
      <c r="J528">
        <f>IFERROR(VLOOKUP(A528,[2]webService!$A:$I,6,FALSE),0)</f>
        <v>0</v>
      </c>
      <c r="K528">
        <f>IFERROR(VLOOKUP(A528,[2]webService!$A:$I,7,FALSE),0)</f>
        <v>0</v>
      </c>
      <c r="L528">
        <f>IFERROR(VLOOKUP(A528,[2]webService!$A:$I,8,FALSE),0)</f>
        <v>0</v>
      </c>
      <c r="M528">
        <f>IFERROR(VLOOKUP(A528,[2]webService!$A:$I,9,FALSE),0)</f>
        <v>0</v>
      </c>
      <c r="N528">
        <f>IFERROR(VLOOKUP(A528,[3]soaBnafar!$A:$G,2,FALSE),0)</f>
        <v>0</v>
      </c>
      <c r="O528">
        <f>IFERROR(VLOOKUP(A528,[3]soaBnafar!$A:$G,3,FALSE),0)</f>
        <v>0</v>
      </c>
      <c r="P528">
        <f>IFERROR(VLOOKUP(A528,[3]soaBnafar!$A:$G,4,FALSE),0)</f>
        <v>0</v>
      </c>
      <c r="Q528">
        <f>IFERROR(VLOOKUP(A528,[3]soaBnafar!$A:$G,5,FALSE),0)</f>
        <v>0</v>
      </c>
      <c r="R528">
        <f>IFERROR(VLOOKUP(A528,[3]soaBnafar!$A:$G,6,FALSE),0)</f>
        <v>0</v>
      </c>
      <c r="S528">
        <f>IFERROR(VLOOKUP(A528,[3]soaBnafar!$A:$G,7,FALSE),0)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Não</v>
      </c>
      <c r="W528" t="str">
        <f t="shared" si="52"/>
        <v>Não</v>
      </c>
      <c r="X528" t="str">
        <f t="shared" si="53"/>
        <v>Não</v>
      </c>
      <c r="Y528" t="str">
        <f t="shared" si="54"/>
        <v>Não</v>
      </c>
    </row>
    <row r="529" spans="1:25" x14ac:dyDescent="0.25">
      <c r="A529" s="5">
        <v>220735</v>
      </c>
      <c r="B529">
        <f>IFERROR(VLOOKUP(A529,[1]Monitoramento_Base_somente_disp!$A:$J,5,FALSE),0)</f>
        <v>3447</v>
      </c>
      <c r="C529">
        <f>IFERROR(VLOOKUP(A529,[1]Monitoramento_Base_somente_disp!$A:$J,6,FALSE),0)</f>
        <v>13595454</v>
      </c>
      <c r="D529">
        <f>IFERROR(VLOOKUP(A529,[1]Monitoramento_Base_somente_disp!$A:$J,7,FALSE),0)</f>
        <v>0</v>
      </c>
      <c r="E529">
        <f>IFERROR(VLOOKUP(A529,[1]Monitoramento_Base_somente_disp!$A:$J,8,FALSE),0)</f>
        <v>0</v>
      </c>
      <c r="F529">
        <f>IFERROR(VLOOKUP(A529,[1]Monitoramento_Base_somente_disp!$A:$J,9,FALSE),0)</f>
        <v>0</v>
      </c>
      <c r="G529">
        <f>IFERROR(VLOOKUP(A529,[1]Monitoramento_Base_somente_disp!$A:$J,10,FALSE),0)</f>
        <v>0</v>
      </c>
      <c r="H529">
        <f>IFERROR(VLOOKUP(A529,[2]webService!$A:$I,4,FALSE),0)</f>
        <v>0</v>
      </c>
      <c r="I529">
        <f>IFERROR(VLOOKUP(A529,[2]webService!$A:$I,5,FALSE),0)</f>
        <v>0</v>
      </c>
      <c r="J529">
        <f>IFERROR(VLOOKUP(A529,[2]webService!$A:$I,6,FALSE),0)</f>
        <v>0</v>
      </c>
      <c r="K529">
        <f>IFERROR(VLOOKUP(A529,[2]webService!$A:$I,7,FALSE),0)</f>
        <v>0</v>
      </c>
      <c r="L529">
        <f>IFERROR(VLOOKUP(A529,[2]webService!$A:$I,8,FALSE),0)</f>
        <v>0</v>
      </c>
      <c r="M529">
        <f>IFERROR(VLOOKUP(A529,[2]webService!$A:$I,9,FALSE),0)</f>
        <v>0</v>
      </c>
      <c r="N529">
        <f>IFERROR(VLOOKUP(A529,[3]soaBnafar!$A:$G,2,FALSE),0)</f>
        <v>0</v>
      </c>
      <c r="O529">
        <f>IFERROR(VLOOKUP(A529,[3]soaBnafar!$A:$G,3,FALSE),0)</f>
        <v>0</v>
      </c>
      <c r="P529">
        <f>IFERROR(VLOOKUP(A529,[3]soaBnafar!$A:$G,4,FALSE),0)</f>
        <v>0</v>
      </c>
      <c r="Q529">
        <f>IFERROR(VLOOKUP(A529,[3]soaBnafar!$A:$G,5,FALSE),0)</f>
        <v>0</v>
      </c>
      <c r="R529">
        <f>IFERROR(VLOOKUP(A529,[3]soaBnafar!$A:$G,6,FALSE),0)</f>
        <v>0</v>
      </c>
      <c r="S529">
        <f>IFERROR(VLOOKUP(A529,[3]soaBnafar!$A:$G,7,FALSE),0)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Não</v>
      </c>
      <c r="W529" t="str">
        <f t="shared" si="52"/>
        <v>Não</v>
      </c>
      <c r="X529" t="str">
        <f t="shared" si="53"/>
        <v>Não</v>
      </c>
      <c r="Y529" t="str">
        <f t="shared" si="54"/>
        <v>Não</v>
      </c>
    </row>
    <row r="530" spans="1:25" x14ac:dyDescent="0.25">
      <c r="A530" s="5">
        <v>220740</v>
      </c>
      <c r="B530">
        <f>IFERROR(VLOOKUP(A530,[1]Monitoramento_Base_somente_disp!$A:$J,5,FALSE),0)</f>
        <v>12129</v>
      </c>
      <c r="C530">
        <f>IFERROR(VLOOKUP(A530,[1]Monitoramento_Base_somente_disp!$A:$J,6,FALSE),0)</f>
        <v>3951931</v>
      </c>
      <c r="D530">
        <f>IFERROR(VLOOKUP(A530,[1]Monitoramento_Base_somente_disp!$A:$J,7,FALSE),0)</f>
        <v>0</v>
      </c>
      <c r="E530">
        <f>IFERROR(VLOOKUP(A530,[1]Monitoramento_Base_somente_disp!$A:$J,8,FALSE),0)</f>
        <v>0</v>
      </c>
      <c r="F530">
        <f>IFERROR(VLOOKUP(A530,[1]Monitoramento_Base_somente_disp!$A:$J,9,FALSE),0)</f>
        <v>0</v>
      </c>
      <c r="G530">
        <f>IFERROR(VLOOKUP(A530,[1]Monitoramento_Base_somente_disp!$A:$J,10,FALSE),0)</f>
        <v>0</v>
      </c>
      <c r="H530">
        <f>IFERROR(VLOOKUP(A530,[2]webService!$A:$I,4,FALSE),0)</f>
        <v>0</v>
      </c>
      <c r="I530">
        <f>IFERROR(VLOOKUP(A530,[2]webService!$A:$I,5,FALSE),0)</f>
        <v>0</v>
      </c>
      <c r="J530">
        <f>IFERROR(VLOOKUP(A530,[2]webService!$A:$I,6,FALSE),0)</f>
        <v>0</v>
      </c>
      <c r="K530">
        <f>IFERROR(VLOOKUP(A530,[2]webService!$A:$I,7,FALSE),0)</f>
        <v>0</v>
      </c>
      <c r="L530">
        <f>IFERROR(VLOOKUP(A530,[2]webService!$A:$I,8,FALSE),0)</f>
        <v>0</v>
      </c>
      <c r="M530">
        <f>IFERROR(VLOOKUP(A530,[2]webService!$A:$I,9,FALSE),0)</f>
        <v>0</v>
      </c>
      <c r="N530">
        <f>IFERROR(VLOOKUP(A530,[3]soaBnafar!$A:$G,2,FALSE),0)</f>
        <v>0</v>
      </c>
      <c r="O530">
        <f>IFERROR(VLOOKUP(A530,[3]soaBnafar!$A:$G,3,FALSE),0)</f>
        <v>0</v>
      </c>
      <c r="P530">
        <f>IFERROR(VLOOKUP(A530,[3]soaBnafar!$A:$G,4,FALSE),0)</f>
        <v>0</v>
      </c>
      <c r="Q530">
        <f>IFERROR(VLOOKUP(A530,[3]soaBnafar!$A:$G,5,FALSE),0)</f>
        <v>0</v>
      </c>
      <c r="R530">
        <f>IFERROR(VLOOKUP(A530,[3]soaBnafar!$A:$G,6,FALSE),0)</f>
        <v>0</v>
      </c>
      <c r="S530">
        <f>IFERROR(VLOOKUP(A530,[3]soaBnafar!$A:$G,7,FALSE),0)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Não</v>
      </c>
      <c r="W530" t="str">
        <f t="shared" si="52"/>
        <v>Não</v>
      </c>
      <c r="X530" t="str">
        <f t="shared" si="53"/>
        <v>Não</v>
      </c>
      <c r="Y530" t="str">
        <f t="shared" si="54"/>
        <v>Não</v>
      </c>
    </row>
    <row r="531" spans="1:25" x14ac:dyDescent="0.25">
      <c r="A531" s="5">
        <v>220750</v>
      </c>
      <c r="B531">
        <f>IFERROR(VLOOKUP(A531,[1]Monitoramento_Base_somente_disp!$A:$J,5,FALSE),0)</f>
        <v>27603</v>
      </c>
      <c r="C531">
        <f>IFERROR(VLOOKUP(A531,[1]Monitoramento_Base_somente_disp!$A:$J,6,FALSE),0)</f>
        <v>12957768</v>
      </c>
      <c r="D531">
        <f>IFERROR(VLOOKUP(A531,[1]Monitoramento_Base_somente_disp!$A:$J,7,FALSE),0)</f>
        <v>0</v>
      </c>
      <c r="E531">
        <f>IFERROR(VLOOKUP(A531,[1]Monitoramento_Base_somente_disp!$A:$J,8,FALSE),0)</f>
        <v>0</v>
      </c>
      <c r="F531">
        <f>IFERROR(VLOOKUP(A531,[1]Monitoramento_Base_somente_disp!$A:$J,9,FALSE),0)</f>
        <v>0</v>
      </c>
      <c r="G531">
        <f>IFERROR(VLOOKUP(A531,[1]Monitoramento_Base_somente_disp!$A:$J,10,FALSE),0)</f>
        <v>0</v>
      </c>
      <c r="H531">
        <f>IFERROR(VLOOKUP(A531,[2]webService!$A:$I,4,FALSE),0)</f>
        <v>0</v>
      </c>
      <c r="I531">
        <f>IFERROR(VLOOKUP(A531,[2]webService!$A:$I,5,FALSE),0)</f>
        <v>0</v>
      </c>
      <c r="J531">
        <f>IFERROR(VLOOKUP(A531,[2]webService!$A:$I,6,FALSE),0)</f>
        <v>0</v>
      </c>
      <c r="K531">
        <f>IFERROR(VLOOKUP(A531,[2]webService!$A:$I,7,FALSE),0)</f>
        <v>0</v>
      </c>
      <c r="L531">
        <f>IFERROR(VLOOKUP(A531,[2]webService!$A:$I,8,FALSE),0)</f>
        <v>0</v>
      </c>
      <c r="M531">
        <f>IFERROR(VLOOKUP(A531,[2]webService!$A:$I,9,FALSE),0)</f>
        <v>0</v>
      </c>
      <c r="N531">
        <f>IFERROR(VLOOKUP(A531,[3]soaBnafar!$A:$G,2,FALSE),0)</f>
        <v>0</v>
      </c>
      <c r="O531">
        <f>IFERROR(VLOOKUP(A531,[3]soaBnafar!$A:$G,3,FALSE),0)</f>
        <v>0</v>
      </c>
      <c r="P531">
        <f>IFERROR(VLOOKUP(A531,[3]soaBnafar!$A:$G,4,FALSE),0)</f>
        <v>0</v>
      </c>
      <c r="Q531">
        <f>IFERROR(VLOOKUP(A531,[3]soaBnafar!$A:$G,5,FALSE),0)</f>
        <v>0</v>
      </c>
      <c r="R531">
        <f>IFERROR(VLOOKUP(A531,[3]soaBnafar!$A:$G,6,FALSE),0)</f>
        <v>0</v>
      </c>
      <c r="S531">
        <f>IFERROR(VLOOKUP(A531,[3]soaBnafar!$A:$G,7,FALSE),0)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Não</v>
      </c>
      <c r="W531" t="str">
        <f t="shared" si="52"/>
        <v>Não</v>
      </c>
      <c r="X531" t="str">
        <f t="shared" si="53"/>
        <v>Não</v>
      </c>
      <c r="Y531" t="str">
        <f t="shared" si="54"/>
        <v>Não</v>
      </c>
    </row>
    <row r="532" spans="1:25" x14ac:dyDescent="0.25">
      <c r="A532" s="5">
        <v>220755</v>
      </c>
      <c r="B532">
        <f>IFERROR(VLOOKUP(A532,[1]Monitoramento_Base_somente_disp!$A:$J,5,FALSE),0)</f>
        <v>62</v>
      </c>
      <c r="C532">
        <f>IFERROR(VLOOKUP(A532,[1]Monitoramento_Base_somente_disp!$A:$J,6,FALSE),0)</f>
        <v>1225486</v>
      </c>
      <c r="D532">
        <f>IFERROR(VLOOKUP(A532,[1]Monitoramento_Base_somente_disp!$A:$J,7,FALSE),0)</f>
        <v>0</v>
      </c>
      <c r="E532">
        <f>IFERROR(VLOOKUP(A532,[1]Monitoramento_Base_somente_disp!$A:$J,8,FALSE),0)</f>
        <v>0</v>
      </c>
      <c r="F532">
        <f>IFERROR(VLOOKUP(A532,[1]Monitoramento_Base_somente_disp!$A:$J,9,FALSE),0)</f>
        <v>0</v>
      </c>
      <c r="G532">
        <f>IFERROR(VLOOKUP(A532,[1]Monitoramento_Base_somente_disp!$A:$J,10,FALSE),0)</f>
        <v>0</v>
      </c>
      <c r="H532">
        <f>IFERROR(VLOOKUP(A532,[2]webService!$A:$I,4,FALSE),0)</f>
        <v>0</v>
      </c>
      <c r="I532">
        <f>IFERROR(VLOOKUP(A532,[2]webService!$A:$I,5,FALSE),0)</f>
        <v>0</v>
      </c>
      <c r="J532">
        <f>IFERROR(VLOOKUP(A532,[2]webService!$A:$I,6,FALSE),0)</f>
        <v>0</v>
      </c>
      <c r="K532">
        <f>IFERROR(VLOOKUP(A532,[2]webService!$A:$I,7,FALSE),0)</f>
        <v>0</v>
      </c>
      <c r="L532">
        <f>IFERROR(VLOOKUP(A532,[2]webService!$A:$I,8,FALSE),0)</f>
        <v>0</v>
      </c>
      <c r="M532">
        <f>IFERROR(VLOOKUP(A532,[2]webService!$A:$I,9,FALSE),0)</f>
        <v>0</v>
      </c>
      <c r="N532">
        <f>IFERROR(VLOOKUP(A532,[3]soaBnafar!$A:$G,2,FALSE),0)</f>
        <v>0</v>
      </c>
      <c r="O532">
        <f>IFERROR(VLOOKUP(A532,[3]soaBnafar!$A:$G,3,FALSE),0)</f>
        <v>0</v>
      </c>
      <c r="P532">
        <f>IFERROR(VLOOKUP(A532,[3]soaBnafar!$A:$G,4,FALSE),0)</f>
        <v>0</v>
      </c>
      <c r="Q532">
        <f>IFERROR(VLOOKUP(A532,[3]soaBnafar!$A:$G,5,FALSE),0)</f>
        <v>0</v>
      </c>
      <c r="R532">
        <f>IFERROR(VLOOKUP(A532,[3]soaBnafar!$A:$G,6,FALSE),0)</f>
        <v>0</v>
      </c>
      <c r="S532">
        <f>IFERROR(VLOOKUP(A532,[3]soaBnafar!$A:$G,7,FALSE),0)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Não</v>
      </c>
      <c r="W532" t="str">
        <f t="shared" si="52"/>
        <v>Não</v>
      </c>
      <c r="X532" t="str">
        <f t="shared" si="53"/>
        <v>Não</v>
      </c>
      <c r="Y532" t="str">
        <f t="shared" si="54"/>
        <v>Não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3561696</v>
      </c>
      <c r="D533">
        <f>IFERROR(VLOOKUP(A533,[1]Monitoramento_Base_somente_disp!$A:$J,7,FALSE),0)</f>
        <v>0</v>
      </c>
      <c r="E533">
        <f>IFERROR(VLOOKUP(A533,[1]Monitoramento_Base_somente_disp!$A:$J,8,FALSE),0)</f>
        <v>0</v>
      </c>
      <c r="F533">
        <f>IFERROR(VLOOKUP(A533,[1]Monitoramento_Base_somente_disp!$A:$J,9,FALSE),0)</f>
        <v>0</v>
      </c>
      <c r="G533">
        <f>IFERROR(VLOOKUP(A533,[1]Monitoramento_Base_somente_disp!$A:$J,10,FALSE),0)</f>
        <v>0</v>
      </c>
      <c r="H533">
        <f>IFERROR(VLOOKUP(A533,[2]webService!$A:$I,4,FALSE),0)</f>
        <v>0</v>
      </c>
      <c r="I533">
        <f>IFERROR(VLOOKUP(A533,[2]webService!$A:$I,5,FALSE),0)</f>
        <v>0</v>
      </c>
      <c r="J533">
        <f>IFERROR(VLOOKUP(A533,[2]webService!$A:$I,6,FALSE),0)</f>
        <v>0</v>
      </c>
      <c r="K533">
        <f>IFERROR(VLOOKUP(A533,[2]webService!$A:$I,7,FALSE),0)</f>
        <v>0</v>
      </c>
      <c r="L533">
        <f>IFERROR(VLOOKUP(A533,[2]webService!$A:$I,8,FALSE),0)</f>
        <v>0</v>
      </c>
      <c r="M533">
        <f>IFERROR(VLOOKUP(A533,[2]webService!$A:$I,9,FALSE),0)</f>
        <v>0</v>
      </c>
      <c r="N533">
        <f>IFERROR(VLOOKUP(A533,[3]soaBnafar!$A:$G,2,FALSE),0)</f>
        <v>0</v>
      </c>
      <c r="O533">
        <f>IFERROR(VLOOKUP(A533,[3]soaBnafar!$A:$G,3,FALSE),0)</f>
        <v>0</v>
      </c>
      <c r="P533">
        <f>IFERROR(VLOOKUP(A533,[3]soaBnafar!$A:$G,4,FALSE),0)</f>
        <v>0</v>
      </c>
      <c r="Q533">
        <f>IFERROR(VLOOKUP(A533,[3]soaBnafar!$A:$G,5,FALSE),0)</f>
        <v>0</v>
      </c>
      <c r="R533">
        <f>IFERROR(VLOOKUP(A533,[3]soaBnafar!$A:$G,6,FALSE),0)</f>
        <v>0</v>
      </c>
      <c r="S533">
        <f>IFERROR(VLOOKUP(A533,[3]soaBnafar!$A:$G,7,FALSE),0)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Não</v>
      </c>
      <c r="X533" t="str">
        <f t="shared" si="53"/>
        <v>Não</v>
      </c>
      <c r="Y533" t="str">
        <f t="shared" si="54"/>
        <v>Não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482400</v>
      </c>
      <c r="D534">
        <f>IFERROR(VLOOKUP(A534,[1]Monitoramento_Base_somente_disp!$A:$J,7,FALSE),0)</f>
        <v>0</v>
      </c>
      <c r="E534">
        <f>IFERROR(VLOOKUP(A534,[1]Monitoramento_Base_somente_disp!$A:$J,8,FALSE),0)</f>
        <v>0</v>
      </c>
      <c r="F534">
        <f>IFERROR(VLOOKUP(A534,[1]Monitoramento_Base_somente_disp!$A:$J,9,FALSE),0)</f>
        <v>0</v>
      </c>
      <c r="G534">
        <f>IFERROR(VLOOKUP(A534,[1]Monitoramento_Base_somente_disp!$A:$J,10,FALSE),0)</f>
        <v>0</v>
      </c>
      <c r="H534">
        <f>IFERROR(VLOOKUP(A534,[2]webService!$A:$I,4,FALSE),0)</f>
        <v>0</v>
      </c>
      <c r="I534">
        <f>IFERROR(VLOOKUP(A534,[2]webService!$A:$I,5,FALSE),0)</f>
        <v>0</v>
      </c>
      <c r="J534">
        <f>IFERROR(VLOOKUP(A534,[2]webService!$A:$I,6,FALSE),0)</f>
        <v>0</v>
      </c>
      <c r="K534">
        <f>IFERROR(VLOOKUP(A534,[2]webService!$A:$I,7,FALSE),0)</f>
        <v>0</v>
      </c>
      <c r="L534">
        <f>IFERROR(VLOOKUP(A534,[2]webService!$A:$I,8,FALSE),0)</f>
        <v>0</v>
      </c>
      <c r="M534">
        <f>IFERROR(VLOOKUP(A534,[2]webService!$A:$I,9,FALSE),0)</f>
        <v>0</v>
      </c>
      <c r="N534">
        <f>IFERROR(VLOOKUP(A534,[3]soaBnafar!$A:$G,2,FALSE),0)</f>
        <v>0</v>
      </c>
      <c r="O534">
        <f>IFERROR(VLOOKUP(A534,[3]soaBnafar!$A:$G,3,FALSE),0)</f>
        <v>0</v>
      </c>
      <c r="P534">
        <f>IFERROR(VLOOKUP(A534,[3]soaBnafar!$A:$G,4,FALSE),0)</f>
        <v>0</v>
      </c>
      <c r="Q534">
        <f>IFERROR(VLOOKUP(A534,[3]soaBnafar!$A:$G,5,FALSE),0)</f>
        <v>0</v>
      </c>
      <c r="R534">
        <f>IFERROR(VLOOKUP(A534,[3]soaBnafar!$A:$G,6,FALSE),0)</f>
        <v>0</v>
      </c>
      <c r="S534">
        <f>IFERROR(VLOOKUP(A534,[3]soaBnafar!$A:$G,7,FALSE),0)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Não</v>
      </c>
      <c r="X534" t="str">
        <f t="shared" si="53"/>
        <v>Não</v>
      </c>
      <c r="Y534" t="str">
        <f t="shared" si="54"/>
        <v>Não</v>
      </c>
    </row>
    <row r="535" spans="1:25" x14ac:dyDescent="0.25">
      <c r="A535" s="5">
        <v>220777</v>
      </c>
      <c r="B535">
        <f>IFERROR(VLOOKUP(A535,[1]Monitoramento_Base_somente_disp!$A:$J,5,FALSE),0)</f>
        <v>757</v>
      </c>
      <c r="C535">
        <f>IFERROR(VLOOKUP(A535,[1]Monitoramento_Base_somente_disp!$A:$J,6,FALSE),0)</f>
        <v>20088346</v>
      </c>
      <c r="D535">
        <f>IFERROR(VLOOKUP(A535,[1]Monitoramento_Base_somente_disp!$A:$J,7,FALSE),0)</f>
        <v>0</v>
      </c>
      <c r="E535">
        <f>IFERROR(VLOOKUP(A535,[1]Monitoramento_Base_somente_disp!$A:$J,8,FALSE),0)</f>
        <v>0</v>
      </c>
      <c r="F535">
        <f>IFERROR(VLOOKUP(A535,[1]Monitoramento_Base_somente_disp!$A:$J,9,FALSE),0)</f>
        <v>0</v>
      </c>
      <c r="G535">
        <f>IFERROR(VLOOKUP(A535,[1]Monitoramento_Base_somente_disp!$A:$J,10,FALSE),0)</f>
        <v>0</v>
      </c>
      <c r="H535">
        <f>IFERROR(VLOOKUP(A535,[2]webService!$A:$I,4,FALSE),0)</f>
        <v>0</v>
      </c>
      <c r="I535">
        <f>IFERROR(VLOOKUP(A535,[2]webService!$A:$I,5,FALSE),0)</f>
        <v>0</v>
      </c>
      <c r="J535">
        <f>IFERROR(VLOOKUP(A535,[2]webService!$A:$I,6,FALSE),0)</f>
        <v>0</v>
      </c>
      <c r="K535">
        <f>IFERROR(VLOOKUP(A535,[2]webService!$A:$I,7,FALSE),0)</f>
        <v>0</v>
      </c>
      <c r="L535">
        <f>IFERROR(VLOOKUP(A535,[2]webService!$A:$I,8,FALSE),0)</f>
        <v>0</v>
      </c>
      <c r="M535">
        <f>IFERROR(VLOOKUP(A535,[2]webService!$A:$I,9,FALSE),0)</f>
        <v>0</v>
      </c>
      <c r="N535">
        <f>IFERROR(VLOOKUP(A535,[3]soaBnafar!$A:$G,2,FALSE),0)</f>
        <v>0</v>
      </c>
      <c r="O535">
        <f>IFERROR(VLOOKUP(A535,[3]soaBnafar!$A:$G,3,FALSE),0)</f>
        <v>0</v>
      </c>
      <c r="P535">
        <f>IFERROR(VLOOKUP(A535,[3]soaBnafar!$A:$G,4,FALSE),0)</f>
        <v>0</v>
      </c>
      <c r="Q535">
        <f>IFERROR(VLOOKUP(A535,[3]soaBnafar!$A:$G,5,FALSE),0)</f>
        <v>0</v>
      </c>
      <c r="R535">
        <f>IFERROR(VLOOKUP(A535,[3]soaBnafar!$A:$G,6,FALSE),0)</f>
        <v>0</v>
      </c>
      <c r="S535">
        <f>IFERROR(VLOOKUP(A535,[3]soaBnafar!$A:$G,7,FALSE),0)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Não</v>
      </c>
      <c r="W535" t="str">
        <f t="shared" si="52"/>
        <v>Não</v>
      </c>
      <c r="X535" t="str">
        <f t="shared" si="53"/>
        <v>Não</v>
      </c>
      <c r="Y535" t="str">
        <f t="shared" si="54"/>
        <v>Não</v>
      </c>
    </row>
    <row r="536" spans="1:25" x14ac:dyDescent="0.25">
      <c r="A536" s="5">
        <v>220779</v>
      </c>
      <c r="B536">
        <f>IFERROR(VLOOKUP(A536,[1]Monitoramento_Base_somente_disp!$A:$J,5,FALSE),0)</f>
        <v>13418</v>
      </c>
      <c r="C536">
        <f>IFERROR(VLOOKUP(A536,[1]Monitoramento_Base_somente_disp!$A:$J,6,FALSE),0)</f>
        <v>8745928</v>
      </c>
      <c r="D536">
        <f>IFERROR(VLOOKUP(A536,[1]Monitoramento_Base_somente_disp!$A:$J,7,FALSE),0)</f>
        <v>0</v>
      </c>
      <c r="E536">
        <f>IFERROR(VLOOKUP(A536,[1]Monitoramento_Base_somente_disp!$A:$J,8,FALSE),0)</f>
        <v>0</v>
      </c>
      <c r="F536">
        <f>IFERROR(VLOOKUP(A536,[1]Monitoramento_Base_somente_disp!$A:$J,9,FALSE),0)</f>
        <v>0</v>
      </c>
      <c r="G536">
        <f>IFERROR(VLOOKUP(A536,[1]Monitoramento_Base_somente_disp!$A:$J,10,FALSE),0)</f>
        <v>0</v>
      </c>
      <c r="H536">
        <f>IFERROR(VLOOKUP(A536,[2]webService!$A:$I,4,FALSE),0)</f>
        <v>0</v>
      </c>
      <c r="I536">
        <f>IFERROR(VLOOKUP(A536,[2]webService!$A:$I,5,FALSE),0)</f>
        <v>0</v>
      </c>
      <c r="J536">
        <f>IFERROR(VLOOKUP(A536,[2]webService!$A:$I,6,FALSE),0)</f>
        <v>0</v>
      </c>
      <c r="K536">
        <f>IFERROR(VLOOKUP(A536,[2]webService!$A:$I,7,FALSE),0)</f>
        <v>0</v>
      </c>
      <c r="L536">
        <f>IFERROR(VLOOKUP(A536,[2]webService!$A:$I,8,FALSE),0)</f>
        <v>0</v>
      </c>
      <c r="M536">
        <f>IFERROR(VLOOKUP(A536,[2]webService!$A:$I,9,FALSE),0)</f>
        <v>0</v>
      </c>
      <c r="N536">
        <f>IFERROR(VLOOKUP(A536,[3]soaBnafar!$A:$G,2,FALSE),0)</f>
        <v>0</v>
      </c>
      <c r="O536">
        <f>IFERROR(VLOOKUP(A536,[3]soaBnafar!$A:$G,3,FALSE),0)</f>
        <v>0</v>
      </c>
      <c r="P536">
        <f>IFERROR(VLOOKUP(A536,[3]soaBnafar!$A:$G,4,FALSE),0)</f>
        <v>0</v>
      </c>
      <c r="Q536">
        <f>IFERROR(VLOOKUP(A536,[3]soaBnafar!$A:$G,5,FALSE),0)</f>
        <v>0</v>
      </c>
      <c r="R536">
        <f>IFERROR(VLOOKUP(A536,[3]soaBnafar!$A:$G,6,FALSE),0)</f>
        <v>0</v>
      </c>
      <c r="S536">
        <f>IFERROR(VLOOKUP(A536,[3]soaBnafar!$A:$G,7,FALSE),0)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Não</v>
      </c>
      <c r="W536" t="str">
        <f t="shared" si="52"/>
        <v>Não</v>
      </c>
      <c r="X536" t="str">
        <f t="shared" si="53"/>
        <v>Não</v>
      </c>
      <c r="Y536" t="str">
        <f t="shared" si="54"/>
        <v>Não</v>
      </c>
    </row>
    <row r="537" spans="1:25" x14ac:dyDescent="0.25">
      <c r="A537" s="5">
        <v>220780</v>
      </c>
      <c r="B537">
        <f>IFERROR(VLOOKUP(A537,[1]Monitoramento_Base_somente_disp!$A:$J,5,FALSE),0)</f>
        <v>17749</v>
      </c>
      <c r="C537">
        <f>IFERROR(VLOOKUP(A537,[1]Monitoramento_Base_somente_disp!$A:$J,6,FALSE),0)</f>
        <v>2331095</v>
      </c>
      <c r="D537">
        <f>IFERROR(VLOOKUP(A537,[1]Monitoramento_Base_somente_disp!$A:$J,7,FALSE),0)</f>
        <v>0</v>
      </c>
      <c r="E537">
        <f>IFERROR(VLOOKUP(A537,[1]Monitoramento_Base_somente_disp!$A:$J,8,FALSE),0)</f>
        <v>0</v>
      </c>
      <c r="F537">
        <f>IFERROR(VLOOKUP(A537,[1]Monitoramento_Base_somente_disp!$A:$J,9,FALSE),0)</f>
        <v>0</v>
      </c>
      <c r="G537">
        <f>IFERROR(VLOOKUP(A537,[1]Monitoramento_Base_somente_disp!$A:$J,10,FALSE),0)</f>
        <v>0</v>
      </c>
      <c r="H537">
        <f>IFERROR(VLOOKUP(A537,[2]webService!$A:$I,4,FALSE),0)</f>
        <v>0</v>
      </c>
      <c r="I537">
        <f>IFERROR(VLOOKUP(A537,[2]webService!$A:$I,5,FALSE),0)</f>
        <v>0</v>
      </c>
      <c r="J537">
        <f>IFERROR(VLOOKUP(A537,[2]webService!$A:$I,6,FALSE),0)</f>
        <v>0</v>
      </c>
      <c r="K537">
        <f>IFERROR(VLOOKUP(A537,[2]webService!$A:$I,7,FALSE),0)</f>
        <v>0</v>
      </c>
      <c r="L537">
        <f>IFERROR(VLOOKUP(A537,[2]webService!$A:$I,8,FALSE),0)</f>
        <v>0</v>
      </c>
      <c r="M537">
        <f>IFERROR(VLOOKUP(A537,[2]webService!$A:$I,9,FALSE),0)</f>
        <v>0</v>
      </c>
      <c r="N537">
        <f>IFERROR(VLOOKUP(A537,[3]soaBnafar!$A:$G,2,FALSE),0)</f>
        <v>0</v>
      </c>
      <c r="O537">
        <f>IFERROR(VLOOKUP(A537,[3]soaBnafar!$A:$G,3,FALSE),0)</f>
        <v>0</v>
      </c>
      <c r="P537">
        <f>IFERROR(VLOOKUP(A537,[3]soaBnafar!$A:$G,4,FALSE),0)</f>
        <v>0</v>
      </c>
      <c r="Q537">
        <f>IFERROR(VLOOKUP(A537,[3]soaBnafar!$A:$G,5,FALSE),0)</f>
        <v>0</v>
      </c>
      <c r="R537">
        <f>IFERROR(VLOOKUP(A537,[3]soaBnafar!$A:$G,6,FALSE),0)</f>
        <v>0</v>
      </c>
      <c r="S537">
        <f>IFERROR(VLOOKUP(A537,[3]soaBnafar!$A:$G,7,FALSE),0)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Não</v>
      </c>
      <c r="W537" t="str">
        <f t="shared" si="52"/>
        <v>Não</v>
      </c>
      <c r="X537" t="str">
        <f t="shared" si="53"/>
        <v>Não</v>
      </c>
      <c r="Y537" t="str">
        <f t="shared" si="54"/>
        <v>Não</v>
      </c>
    </row>
    <row r="538" spans="1:25" x14ac:dyDescent="0.25">
      <c r="A538" s="5">
        <v>220785</v>
      </c>
      <c r="B538">
        <f>IFERROR(VLOOKUP(A538,[1]Monitoramento_Base_somente_disp!$A:$J,5,FALSE),0)</f>
        <v>15263</v>
      </c>
      <c r="C538">
        <f>IFERROR(VLOOKUP(A538,[1]Monitoramento_Base_somente_disp!$A:$J,6,FALSE),0)</f>
        <v>5032631</v>
      </c>
      <c r="D538">
        <f>IFERROR(VLOOKUP(A538,[1]Monitoramento_Base_somente_disp!$A:$J,7,FALSE),0)</f>
        <v>0</v>
      </c>
      <c r="E538">
        <f>IFERROR(VLOOKUP(A538,[1]Monitoramento_Base_somente_disp!$A:$J,8,FALSE),0)</f>
        <v>0</v>
      </c>
      <c r="F538">
        <f>IFERROR(VLOOKUP(A538,[1]Monitoramento_Base_somente_disp!$A:$J,9,FALSE),0)</f>
        <v>0</v>
      </c>
      <c r="G538">
        <f>IFERROR(VLOOKUP(A538,[1]Monitoramento_Base_somente_disp!$A:$J,10,FALSE),0)</f>
        <v>0</v>
      </c>
      <c r="H538">
        <f>IFERROR(VLOOKUP(A538,[2]webService!$A:$I,4,FALSE),0)</f>
        <v>0</v>
      </c>
      <c r="I538">
        <f>IFERROR(VLOOKUP(A538,[2]webService!$A:$I,5,FALSE),0)</f>
        <v>0</v>
      </c>
      <c r="J538">
        <f>IFERROR(VLOOKUP(A538,[2]webService!$A:$I,6,FALSE),0)</f>
        <v>0</v>
      </c>
      <c r="K538">
        <f>IFERROR(VLOOKUP(A538,[2]webService!$A:$I,7,FALSE),0)</f>
        <v>0</v>
      </c>
      <c r="L538">
        <f>IFERROR(VLOOKUP(A538,[2]webService!$A:$I,8,FALSE),0)</f>
        <v>0</v>
      </c>
      <c r="M538">
        <f>IFERROR(VLOOKUP(A538,[2]webService!$A:$I,9,FALSE),0)</f>
        <v>0</v>
      </c>
      <c r="N538">
        <f>IFERROR(VLOOKUP(A538,[3]soaBnafar!$A:$G,2,FALSE),0)</f>
        <v>0</v>
      </c>
      <c r="O538">
        <f>IFERROR(VLOOKUP(A538,[3]soaBnafar!$A:$G,3,FALSE),0)</f>
        <v>0</v>
      </c>
      <c r="P538">
        <f>IFERROR(VLOOKUP(A538,[3]soaBnafar!$A:$G,4,FALSE),0)</f>
        <v>0</v>
      </c>
      <c r="Q538">
        <f>IFERROR(VLOOKUP(A538,[3]soaBnafar!$A:$G,5,FALSE),0)</f>
        <v>0</v>
      </c>
      <c r="R538">
        <f>IFERROR(VLOOKUP(A538,[3]soaBnafar!$A:$G,6,FALSE),0)</f>
        <v>0</v>
      </c>
      <c r="S538">
        <f>IFERROR(VLOOKUP(A538,[3]soaBnafar!$A:$G,7,FALSE),0)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Não</v>
      </c>
      <c r="W538" t="str">
        <f t="shared" si="52"/>
        <v>Não</v>
      </c>
      <c r="X538" t="str">
        <f t="shared" si="53"/>
        <v>Não</v>
      </c>
      <c r="Y538" t="str">
        <f t="shared" si="54"/>
        <v>Não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IFERROR(VLOOKUP(A539,[2]webService!$A:$I,4,FALSE),0)</f>
        <v>0</v>
      </c>
      <c r="I539">
        <f>IFERROR(VLOOKUP(A539,[2]webService!$A:$I,5,FALSE),0)</f>
        <v>0</v>
      </c>
      <c r="J539">
        <f>IFERROR(VLOOKUP(A539,[2]webService!$A:$I,6,FALSE),0)</f>
        <v>0</v>
      </c>
      <c r="K539">
        <f>IFERROR(VLOOKUP(A539,[2]webService!$A:$I,7,FALSE),0)</f>
        <v>0</v>
      </c>
      <c r="L539">
        <f>IFERROR(VLOOKUP(A539,[2]webService!$A:$I,8,FALSE),0)</f>
        <v>0</v>
      </c>
      <c r="M539">
        <f>IFERROR(VLOOKUP(A539,[2]webService!$A:$I,9,FALSE),0)</f>
        <v>0</v>
      </c>
      <c r="N539">
        <f>IFERROR(VLOOKUP(A539,[3]soaBnafar!$A:$G,2,FALSE),0)</f>
        <v>0</v>
      </c>
      <c r="O539">
        <f>IFERROR(VLOOKUP(A539,[3]soaBnafar!$A:$G,3,FALSE),0)</f>
        <v>0</v>
      </c>
      <c r="P539">
        <f>IFERROR(VLOOKUP(A539,[3]soaBnafar!$A:$G,4,FALSE),0)</f>
        <v>0</v>
      </c>
      <c r="Q539">
        <f>IFERROR(VLOOKUP(A539,[3]soaBnafar!$A:$G,5,FALSE),0)</f>
        <v>0</v>
      </c>
      <c r="R539">
        <f>IFERROR(VLOOKUP(A539,[3]soaBnafar!$A:$G,6,FALSE),0)</f>
        <v>0</v>
      </c>
      <c r="S539">
        <f>IFERROR(VLOOKUP(A539,[3]soaBnafar!$A:$G,7,FALSE),0)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5220</v>
      </c>
      <c r="C540">
        <f>IFERROR(VLOOKUP(A540,[1]Monitoramento_Base_somente_disp!$A:$J,6,FALSE),0)</f>
        <v>521487</v>
      </c>
      <c r="D540">
        <f>IFERROR(VLOOKUP(A540,[1]Monitoramento_Base_somente_disp!$A:$J,7,FALSE),0)</f>
        <v>0</v>
      </c>
      <c r="E540">
        <f>IFERROR(VLOOKUP(A540,[1]Monitoramento_Base_somente_disp!$A:$J,8,FALSE),0)</f>
        <v>0</v>
      </c>
      <c r="F540">
        <f>IFERROR(VLOOKUP(A540,[1]Monitoramento_Base_somente_disp!$A:$J,9,FALSE),0)</f>
        <v>0</v>
      </c>
      <c r="G540">
        <f>IFERROR(VLOOKUP(A540,[1]Monitoramento_Base_somente_disp!$A:$J,10,FALSE),0)</f>
        <v>0</v>
      </c>
      <c r="H540">
        <f>IFERROR(VLOOKUP(A540,[2]webService!$A:$I,4,FALSE),0)</f>
        <v>0</v>
      </c>
      <c r="I540">
        <f>IFERROR(VLOOKUP(A540,[2]webService!$A:$I,5,FALSE),0)</f>
        <v>0</v>
      </c>
      <c r="J540">
        <f>IFERROR(VLOOKUP(A540,[2]webService!$A:$I,6,FALSE),0)</f>
        <v>0</v>
      </c>
      <c r="K540">
        <f>IFERROR(VLOOKUP(A540,[2]webService!$A:$I,7,FALSE),0)</f>
        <v>0</v>
      </c>
      <c r="L540">
        <f>IFERROR(VLOOKUP(A540,[2]webService!$A:$I,8,FALSE),0)</f>
        <v>0</v>
      </c>
      <c r="M540">
        <f>IFERROR(VLOOKUP(A540,[2]webService!$A:$I,9,FALSE),0)</f>
        <v>0</v>
      </c>
      <c r="N540">
        <f>IFERROR(VLOOKUP(A540,[3]soaBnafar!$A:$G,2,FALSE),0)</f>
        <v>0</v>
      </c>
      <c r="O540">
        <f>IFERROR(VLOOKUP(A540,[3]soaBnafar!$A:$G,3,FALSE),0)</f>
        <v>0</v>
      </c>
      <c r="P540">
        <f>IFERROR(VLOOKUP(A540,[3]soaBnafar!$A:$G,4,FALSE),0)</f>
        <v>0</v>
      </c>
      <c r="Q540">
        <f>IFERROR(VLOOKUP(A540,[3]soaBnafar!$A:$G,5,FALSE),0)</f>
        <v>0</v>
      </c>
      <c r="R540">
        <f>IFERROR(VLOOKUP(A540,[3]soaBnafar!$A:$G,6,FALSE),0)</f>
        <v>0</v>
      </c>
      <c r="S540">
        <f>IFERROR(VLOOKUP(A540,[3]soaBnafar!$A:$G,7,FALSE),0)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Não</v>
      </c>
      <c r="W540" t="str">
        <f t="shared" si="52"/>
        <v>Não</v>
      </c>
      <c r="X540" t="str">
        <f t="shared" si="53"/>
        <v>Não</v>
      </c>
      <c r="Y540" t="str">
        <f t="shared" si="54"/>
        <v>Não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16116144</v>
      </c>
      <c r="D541">
        <f>IFERROR(VLOOKUP(A541,[1]Monitoramento_Base_somente_disp!$A:$J,7,FALSE),0)</f>
        <v>0</v>
      </c>
      <c r="E541">
        <f>IFERROR(VLOOKUP(A541,[1]Monitoramento_Base_somente_disp!$A:$J,8,FALSE),0)</f>
        <v>0</v>
      </c>
      <c r="F541">
        <f>IFERROR(VLOOKUP(A541,[1]Monitoramento_Base_somente_disp!$A:$J,9,FALSE),0)</f>
        <v>0</v>
      </c>
      <c r="G541">
        <f>IFERROR(VLOOKUP(A541,[1]Monitoramento_Base_somente_disp!$A:$J,10,FALSE),0)</f>
        <v>0</v>
      </c>
      <c r="H541">
        <f>IFERROR(VLOOKUP(A541,[2]webService!$A:$I,4,FALSE),0)</f>
        <v>0</v>
      </c>
      <c r="I541">
        <f>IFERROR(VLOOKUP(A541,[2]webService!$A:$I,5,FALSE),0)</f>
        <v>0</v>
      </c>
      <c r="J541">
        <f>IFERROR(VLOOKUP(A541,[2]webService!$A:$I,6,FALSE),0)</f>
        <v>0</v>
      </c>
      <c r="K541">
        <f>IFERROR(VLOOKUP(A541,[2]webService!$A:$I,7,FALSE),0)</f>
        <v>0</v>
      </c>
      <c r="L541">
        <f>IFERROR(VLOOKUP(A541,[2]webService!$A:$I,8,FALSE),0)</f>
        <v>0</v>
      </c>
      <c r="M541">
        <f>IFERROR(VLOOKUP(A541,[2]webService!$A:$I,9,FALSE),0)</f>
        <v>0</v>
      </c>
      <c r="N541">
        <f>IFERROR(VLOOKUP(A541,[3]soaBnafar!$A:$G,2,FALSE),0)</f>
        <v>0</v>
      </c>
      <c r="O541">
        <f>IFERROR(VLOOKUP(A541,[3]soaBnafar!$A:$G,3,FALSE),0)</f>
        <v>0</v>
      </c>
      <c r="P541">
        <f>IFERROR(VLOOKUP(A541,[3]soaBnafar!$A:$G,4,FALSE),0)</f>
        <v>0</v>
      </c>
      <c r="Q541">
        <f>IFERROR(VLOOKUP(A541,[3]soaBnafar!$A:$G,5,FALSE),0)</f>
        <v>0</v>
      </c>
      <c r="R541">
        <f>IFERROR(VLOOKUP(A541,[3]soaBnafar!$A:$G,6,FALSE),0)</f>
        <v>0</v>
      </c>
      <c r="S541">
        <f>IFERROR(VLOOKUP(A541,[3]soaBnafar!$A:$G,7,FALSE),0)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Não</v>
      </c>
      <c r="X541" t="str">
        <f t="shared" si="53"/>
        <v>Não</v>
      </c>
      <c r="Y541" t="str">
        <f t="shared" si="54"/>
        <v>Não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3609150</v>
      </c>
      <c r="D542">
        <f>IFERROR(VLOOKUP(A542,[1]Monitoramento_Base_somente_disp!$A:$J,7,FALSE),0)</f>
        <v>0</v>
      </c>
      <c r="E542">
        <f>IFERROR(VLOOKUP(A542,[1]Monitoramento_Base_somente_disp!$A:$J,8,FALSE),0)</f>
        <v>0</v>
      </c>
      <c r="F542">
        <f>IFERROR(VLOOKUP(A542,[1]Monitoramento_Base_somente_disp!$A:$J,9,FALSE),0)</f>
        <v>0</v>
      </c>
      <c r="G542">
        <f>IFERROR(VLOOKUP(A542,[1]Monitoramento_Base_somente_disp!$A:$J,10,FALSE),0)</f>
        <v>0</v>
      </c>
      <c r="H542">
        <f>IFERROR(VLOOKUP(A542,[2]webService!$A:$I,4,FALSE),0)</f>
        <v>0</v>
      </c>
      <c r="I542">
        <f>IFERROR(VLOOKUP(A542,[2]webService!$A:$I,5,FALSE),0)</f>
        <v>0</v>
      </c>
      <c r="J542">
        <f>IFERROR(VLOOKUP(A542,[2]webService!$A:$I,6,FALSE),0)</f>
        <v>0</v>
      </c>
      <c r="K542">
        <f>IFERROR(VLOOKUP(A542,[2]webService!$A:$I,7,FALSE),0)</f>
        <v>0</v>
      </c>
      <c r="L542">
        <f>IFERROR(VLOOKUP(A542,[2]webService!$A:$I,8,FALSE),0)</f>
        <v>0</v>
      </c>
      <c r="M542">
        <f>IFERROR(VLOOKUP(A542,[2]webService!$A:$I,9,FALSE),0)</f>
        <v>0</v>
      </c>
      <c r="N542">
        <f>IFERROR(VLOOKUP(A542,[3]soaBnafar!$A:$G,2,FALSE),0)</f>
        <v>0</v>
      </c>
      <c r="O542">
        <f>IFERROR(VLOOKUP(A542,[3]soaBnafar!$A:$G,3,FALSE),0)</f>
        <v>0</v>
      </c>
      <c r="P542">
        <f>IFERROR(VLOOKUP(A542,[3]soaBnafar!$A:$G,4,FALSE),0)</f>
        <v>0</v>
      </c>
      <c r="Q542">
        <f>IFERROR(VLOOKUP(A542,[3]soaBnafar!$A:$G,5,FALSE),0)</f>
        <v>0</v>
      </c>
      <c r="R542">
        <f>IFERROR(VLOOKUP(A542,[3]soaBnafar!$A:$G,6,FALSE),0)</f>
        <v>0</v>
      </c>
      <c r="S542">
        <f>IFERROR(VLOOKUP(A542,[3]soaBnafar!$A:$G,7,FALSE),0)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Não</v>
      </c>
      <c r="W542" t="str">
        <f t="shared" si="52"/>
        <v>Não</v>
      </c>
      <c r="X542" t="str">
        <f t="shared" si="53"/>
        <v>Não</v>
      </c>
      <c r="Y542" t="str">
        <f t="shared" si="54"/>
        <v>Não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3694920</v>
      </c>
      <c r="D543">
        <f>IFERROR(VLOOKUP(A543,[1]Monitoramento_Base_somente_disp!$A:$J,7,FALSE),0)</f>
        <v>0</v>
      </c>
      <c r="E543">
        <f>IFERROR(VLOOKUP(A543,[1]Monitoramento_Base_somente_disp!$A:$J,8,FALSE),0)</f>
        <v>0</v>
      </c>
      <c r="F543">
        <f>IFERROR(VLOOKUP(A543,[1]Monitoramento_Base_somente_disp!$A:$J,9,FALSE),0)</f>
        <v>0</v>
      </c>
      <c r="G543">
        <f>IFERROR(VLOOKUP(A543,[1]Monitoramento_Base_somente_disp!$A:$J,10,FALSE),0)</f>
        <v>0</v>
      </c>
      <c r="H543">
        <f>IFERROR(VLOOKUP(A543,[2]webService!$A:$I,4,FALSE),0)</f>
        <v>0</v>
      </c>
      <c r="I543">
        <f>IFERROR(VLOOKUP(A543,[2]webService!$A:$I,5,FALSE),0)</f>
        <v>0</v>
      </c>
      <c r="J543">
        <f>IFERROR(VLOOKUP(A543,[2]webService!$A:$I,6,FALSE),0)</f>
        <v>0</v>
      </c>
      <c r="K543">
        <f>IFERROR(VLOOKUP(A543,[2]webService!$A:$I,7,FALSE),0)</f>
        <v>0</v>
      </c>
      <c r="L543">
        <f>IFERROR(VLOOKUP(A543,[2]webService!$A:$I,8,FALSE),0)</f>
        <v>0</v>
      </c>
      <c r="M543">
        <f>IFERROR(VLOOKUP(A543,[2]webService!$A:$I,9,FALSE),0)</f>
        <v>0</v>
      </c>
      <c r="N543">
        <f>IFERROR(VLOOKUP(A543,[3]soaBnafar!$A:$G,2,FALSE),0)</f>
        <v>0</v>
      </c>
      <c r="O543">
        <f>IFERROR(VLOOKUP(A543,[3]soaBnafar!$A:$G,3,FALSE),0)</f>
        <v>0</v>
      </c>
      <c r="P543">
        <f>IFERROR(VLOOKUP(A543,[3]soaBnafar!$A:$G,4,FALSE),0)</f>
        <v>0</v>
      </c>
      <c r="Q543">
        <f>IFERROR(VLOOKUP(A543,[3]soaBnafar!$A:$G,5,FALSE),0)</f>
        <v>0</v>
      </c>
      <c r="R543">
        <f>IFERROR(VLOOKUP(A543,[3]soaBnafar!$A:$G,6,FALSE),0)</f>
        <v>0</v>
      </c>
      <c r="S543">
        <f>IFERROR(VLOOKUP(A543,[3]soaBnafar!$A:$G,7,FALSE),0)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Não</v>
      </c>
      <c r="W543" t="str">
        <f t="shared" si="52"/>
        <v>Não</v>
      </c>
      <c r="X543" t="str">
        <f t="shared" si="53"/>
        <v>Não</v>
      </c>
      <c r="Y543" t="str">
        <f t="shared" si="54"/>
        <v>Não</v>
      </c>
    </row>
    <row r="544" spans="1:25" x14ac:dyDescent="0.25">
      <c r="A544" s="5">
        <v>220830</v>
      </c>
      <c r="B544">
        <f>IFERROR(VLOOKUP(A544,[1]Monitoramento_Base_somente_disp!$A:$J,5,FALSE),0)</f>
        <v>14656</v>
      </c>
      <c r="C544">
        <f>IFERROR(VLOOKUP(A544,[1]Monitoramento_Base_somente_disp!$A:$J,6,FALSE),0)</f>
        <v>20053612</v>
      </c>
      <c r="D544">
        <f>IFERROR(VLOOKUP(A544,[1]Monitoramento_Base_somente_disp!$A:$J,7,FALSE),0)</f>
        <v>0</v>
      </c>
      <c r="E544">
        <f>IFERROR(VLOOKUP(A544,[1]Monitoramento_Base_somente_disp!$A:$J,8,FALSE),0)</f>
        <v>0</v>
      </c>
      <c r="F544">
        <f>IFERROR(VLOOKUP(A544,[1]Monitoramento_Base_somente_disp!$A:$J,9,FALSE),0)</f>
        <v>0</v>
      </c>
      <c r="G544">
        <f>IFERROR(VLOOKUP(A544,[1]Monitoramento_Base_somente_disp!$A:$J,10,FALSE),0)</f>
        <v>0</v>
      </c>
      <c r="H544">
        <f>IFERROR(VLOOKUP(A544,[2]webService!$A:$I,4,FALSE),0)</f>
        <v>0</v>
      </c>
      <c r="I544">
        <f>IFERROR(VLOOKUP(A544,[2]webService!$A:$I,5,FALSE),0)</f>
        <v>0</v>
      </c>
      <c r="J544">
        <f>IFERROR(VLOOKUP(A544,[2]webService!$A:$I,6,FALSE),0)</f>
        <v>0</v>
      </c>
      <c r="K544">
        <f>IFERROR(VLOOKUP(A544,[2]webService!$A:$I,7,FALSE),0)</f>
        <v>0</v>
      </c>
      <c r="L544">
        <f>IFERROR(VLOOKUP(A544,[2]webService!$A:$I,8,FALSE),0)</f>
        <v>0</v>
      </c>
      <c r="M544">
        <f>IFERROR(VLOOKUP(A544,[2]webService!$A:$I,9,FALSE),0)</f>
        <v>0</v>
      </c>
      <c r="N544">
        <f>IFERROR(VLOOKUP(A544,[3]soaBnafar!$A:$G,2,FALSE),0)</f>
        <v>0</v>
      </c>
      <c r="O544">
        <f>IFERROR(VLOOKUP(A544,[3]soaBnafar!$A:$G,3,FALSE),0)</f>
        <v>0</v>
      </c>
      <c r="P544">
        <f>IFERROR(VLOOKUP(A544,[3]soaBnafar!$A:$G,4,FALSE),0)</f>
        <v>0</v>
      </c>
      <c r="Q544">
        <f>IFERROR(VLOOKUP(A544,[3]soaBnafar!$A:$G,5,FALSE),0)</f>
        <v>0</v>
      </c>
      <c r="R544">
        <f>IFERROR(VLOOKUP(A544,[3]soaBnafar!$A:$G,6,FALSE),0)</f>
        <v>0</v>
      </c>
      <c r="S544">
        <f>IFERROR(VLOOKUP(A544,[3]soaBnafar!$A:$G,7,FALSE),0)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Não</v>
      </c>
      <c r="X544" t="str">
        <f t="shared" si="53"/>
        <v>Não</v>
      </c>
      <c r="Y544" t="str">
        <f t="shared" si="54"/>
        <v>Não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23052180</v>
      </c>
      <c r="D545">
        <f>IFERROR(VLOOKUP(A545,[1]Monitoramento_Base_somente_disp!$A:$J,7,FALSE),0)</f>
        <v>0</v>
      </c>
      <c r="E545">
        <f>IFERROR(VLOOKUP(A545,[1]Monitoramento_Base_somente_disp!$A:$J,8,FALSE),0)</f>
        <v>0</v>
      </c>
      <c r="F545">
        <f>IFERROR(VLOOKUP(A545,[1]Monitoramento_Base_somente_disp!$A:$J,9,FALSE),0)</f>
        <v>0</v>
      </c>
      <c r="G545">
        <f>IFERROR(VLOOKUP(A545,[1]Monitoramento_Base_somente_disp!$A:$J,10,FALSE),0)</f>
        <v>0</v>
      </c>
      <c r="H545">
        <f>IFERROR(VLOOKUP(A545,[2]webService!$A:$I,4,FALSE),0)</f>
        <v>0</v>
      </c>
      <c r="I545">
        <f>IFERROR(VLOOKUP(A545,[2]webService!$A:$I,5,FALSE),0)</f>
        <v>0</v>
      </c>
      <c r="J545">
        <f>IFERROR(VLOOKUP(A545,[2]webService!$A:$I,6,FALSE),0)</f>
        <v>0</v>
      </c>
      <c r="K545">
        <f>IFERROR(VLOOKUP(A545,[2]webService!$A:$I,7,FALSE),0)</f>
        <v>0</v>
      </c>
      <c r="L545">
        <f>IFERROR(VLOOKUP(A545,[2]webService!$A:$I,8,FALSE),0)</f>
        <v>0</v>
      </c>
      <c r="M545">
        <f>IFERROR(VLOOKUP(A545,[2]webService!$A:$I,9,FALSE),0)</f>
        <v>0</v>
      </c>
      <c r="N545">
        <f>IFERROR(VLOOKUP(A545,[3]soaBnafar!$A:$G,2,FALSE),0)</f>
        <v>0</v>
      </c>
      <c r="O545">
        <f>IFERROR(VLOOKUP(A545,[3]soaBnafar!$A:$G,3,FALSE),0)</f>
        <v>0</v>
      </c>
      <c r="P545">
        <f>IFERROR(VLOOKUP(A545,[3]soaBnafar!$A:$G,4,FALSE),0)</f>
        <v>0</v>
      </c>
      <c r="Q545">
        <f>IFERROR(VLOOKUP(A545,[3]soaBnafar!$A:$G,5,FALSE),0)</f>
        <v>0</v>
      </c>
      <c r="R545">
        <f>IFERROR(VLOOKUP(A545,[3]soaBnafar!$A:$G,6,FALSE),0)</f>
        <v>0</v>
      </c>
      <c r="S545">
        <f>IFERROR(VLOOKUP(A545,[3]soaBnafar!$A:$G,7,FALSE),0)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Não</v>
      </c>
      <c r="W545" t="str">
        <f t="shared" si="52"/>
        <v>Não</v>
      </c>
      <c r="X545" t="str">
        <f t="shared" si="53"/>
        <v>Não</v>
      </c>
      <c r="Y545" t="str">
        <f t="shared" si="54"/>
        <v>Não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694344</v>
      </c>
      <c r="D546">
        <f>IFERROR(VLOOKUP(A546,[1]Monitoramento_Base_somente_disp!$A:$J,7,FALSE),0)</f>
        <v>0</v>
      </c>
      <c r="E546">
        <f>IFERROR(VLOOKUP(A546,[1]Monitoramento_Base_somente_disp!$A:$J,8,FALSE),0)</f>
        <v>0</v>
      </c>
      <c r="F546">
        <f>IFERROR(VLOOKUP(A546,[1]Monitoramento_Base_somente_disp!$A:$J,9,FALSE),0)</f>
        <v>0</v>
      </c>
      <c r="G546">
        <f>IFERROR(VLOOKUP(A546,[1]Monitoramento_Base_somente_disp!$A:$J,10,FALSE),0)</f>
        <v>0</v>
      </c>
      <c r="H546">
        <f>IFERROR(VLOOKUP(A546,[2]webService!$A:$I,4,FALSE),0)</f>
        <v>0</v>
      </c>
      <c r="I546">
        <f>IFERROR(VLOOKUP(A546,[2]webService!$A:$I,5,FALSE),0)</f>
        <v>0</v>
      </c>
      <c r="J546">
        <f>IFERROR(VLOOKUP(A546,[2]webService!$A:$I,6,FALSE),0)</f>
        <v>0</v>
      </c>
      <c r="K546">
        <f>IFERROR(VLOOKUP(A546,[2]webService!$A:$I,7,FALSE),0)</f>
        <v>0</v>
      </c>
      <c r="L546">
        <f>IFERROR(VLOOKUP(A546,[2]webService!$A:$I,8,FALSE),0)</f>
        <v>0</v>
      </c>
      <c r="M546">
        <f>IFERROR(VLOOKUP(A546,[2]webService!$A:$I,9,FALSE),0)</f>
        <v>0</v>
      </c>
      <c r="N546">
        <f>IFERROR(VLOOKUP(A546,[3]soaBnafar!$A:$G,2,FALSE),0)</f>
        <v>0</v>
      </c>
      <c r="O546">
        <f>IFERROR(VLOOKUP(A546,[3]soaBnafar!$A:$G,3,FALSE),0)</f>
        <v>0</v>
      </c>
      <c r="P546">
        <f>IFERROR(VLOOKUP(A546,[3]soaBnafar!$A:$G,4,FALSE),0)</f>
        <v>0</v>
      </c>
      <c r="Q546">
        <f>IFERROR(VLOOKUP(A546,[3]soaBnafar!$A:$G,5,FALSE),0)</f>
        <v>0</v>
      </c>
      <c r="R546">
        <f>IFERROR(VLOOKUP(A546,[3]soaBnafar!$A:$G,6,FALSE),0)</f>
        <v>0</v>
      </c>
      <c r="S546">
        <f>IFERROR(VLOOKUP(A546,[3]soaBnafar!$A:$G,7,FALSE),0)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Não</v>
      </c>
      <c r="X546" t="str">
        <f t="shared" si="53"/>
        <v>Não</v>
      </c>
      <c r="Y546" t="str">
        <f t="shared" si="54"/>
        <v>Não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495960</v>
      </c>
      <c r="D547">
        <f>IFERROR(VLOOKUP(A547,[1]Monitoramento_Base_somente_disp!$A:$J,7,FALSE),0)</f>
        <v>0</v>
      </c>
      <c r="E547">
        <f>IFERROR(VLOOKUP(A547,[1]Monitoramento_Base_somente_disp!$A:$J,8,FALSE),0)</f>
        <v>0</v>
      </c>
      <c r="F547">
        <f>IFERROR(VLOOKUP(A547,[1]Monitoramento_Base_somente_disp!$A:$J,9,FALSE),0)</f>
        <v>0</v>
      </c>
      <c r="G547">
        <f>IFERROR(VLOOKUP(A547,[1]Monitoramento_Base_somente_disp!$A:$J,10,FALSE),0)</f>
        <v>0</v>
      </c>
      <c r="H547">
        <f>IFERROR(VLOOKUP(A547,[2]webService!$A:$I,4,FALSE),0)</f>
        <v>0</v>
      </c>
      <c r="I547">
        <f>IFERROR(VLOOKUP(A547,[2]webService!$A:$I,5,FALSE),0)</f>
        <v>0</v>
      </c>
      <c r="J547">
        <f>IFERROR(VLOOKUP(A547,[2]webService!$A:$I,6,FALSE),0)</f>
        <v>0</v>
      </c>
      <c r="K547">
        <f>IFERROR(VLOOKUP(A547,[2]webService!$A:$I,7,FALSE),0)</f>
        <v>0</v>
      </c>
      <c r="L547">
        <f>IFERROR(VLOOKUP(A547,[2]webService!$A:$I,8,FALSE),0)</f>
        <v>0</v>
      </c>
      <c r="M547">
        <f>IFERROR(VLOOKUP(A547,[2]webService!$A:$I,9,FALSE),0)</f>
        <v>0</v>
      </c>
      <c r="N547">
        <f>IFERROR(VLOOKUP(A547,[3]soaBnafar!$A:$G,2,FALSE),0)</f>
        <v>0</v>
      </c>
      <c r="O547">
        <f>IFERROR(VLOOKUP(A547,[3]soaBnafar!$A:$G,3,FALSE),0)</f>
        <v>0</v>
      </c>
      <c r="P547">
        <f>IFERROR(VLOOKUP(A547,[3]soaBnafar!$A:$G,4,FALSE),0)</f>
        <v>0</v>
      </c>
      <c r="Q547">
        <f>IFERROR(VLOOKUP(A547,[3]soaBnafar!$A:$G,5,FALSE),0)</f>
        <v>0</v>
      </c>
      <c r="R547">
        <f>IFERROR(VLOOKUP(A547,[3]soaBnafar!$A:$G,6,FALSE),0)</f>
        <v>0</v>
      </c>
      <c r="S547">
        <f>IFERROR(VLOOKUP(A547,[3]soaBnafar!$A:$G,7,FALSE),0)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Não</v>
      </c>
      <c r="X547" t="str">
        <f t="shared" si="53"/>
        <v>Não</v>
      </c>
      <c r="Y547" t="str">
        <f t="shared" si="54"/>
        <v>Não</v>
      </c>
    </row>
    <row r="548" spans="1:25" x14ac:dyDescent="0.25">
      <c r="A548" s="5">
        <v>220865</v>
      </c>
      <c r="B548">
        <f>IFERROR(VLOOKUP(A548,[1]Monitoramento_Base_somente_disp!$A:$J,5,FALSE),0)</f>
        <v>2586</v>
      </c>
      <c r="C548">
        <f>IFERROR(VLOOKUP(A548,[1]Monitoramento_Base_somente_disp!$A:$J,6,FALSE),0)</f>
        <v>4794489</v>
      </c>
      <c r="D548">
        <f>IFERROR(VLOOKUP(A548,[1]Monitoramento_Base_somente_disp!$A:$J,7,FALSE),0)</f>
        <v>0</v>
      </c>
      <c r="E548">
        <f>IFERROR(VLOOKUP(A548,[1]Monitoramento_Base_somente_disp!$A:$J,8,FALSE),0)</f>
        <v>0</v>
      </c>
      <c r="F548">
        <f>IFERROR(VLOOKUP(A548,[1]Monitoramento_Base_somente_disp!$A:$J,9,FALSE),0)</f>
        <v>0</v>
      </c>
      <c r="G548">
        <f>IFERROR(VLOOKUP(A548,[1]Monitoramento_Base_somente_disp!$A:$J,10,FALSE),0)</f>
        <v>0</v>
      </c>
      <c r="H548">
        <f>IFERROR(VLOOKUP(A548,[2]webService!$A:$I,4,FALSE),0)</f>
        <v>0</v>
      </c>
      <c r="I548">
        <f>IFERROR(VLOOKUP(A548,[2]webService!$A:$I,5,FALSE),0)</f>
        <v>0</v>
      </c>
      <c r="J548">
        <f>IFERROR(VLOOKUP(A548,[2]webService!$A:$I,6,FALSE),0)</f>
        <v>0</v>
      </c>
      <c r="K548">
        <f>IFERROR(VLOOKUP(A548,[2]webService!$A:$I,7,FALSE),0)</f>
        <v>0</v>
      </c>
      <c r="L548">
        <f>IFERROR(VLOOKUP(A548,[2]webService!$A:$I,8,FALSE),0)</f>
        <v>0</v>
      </c>
      <c r="M548">
        <f>IFERROR(VLOOKUP(A548,[2]webService!$A:$I,9,FALSE),0)</f>
        <v>0</v>
      </c>
      <c r="N548">
        <f>IFERROR(VLOOKUP(A548,[3]soaBnafar!$A:$G,2,FALSE),0)</f>
        <v>0</v>
      </c>
      <c r="O548">
        <f>IFERROR(VLOOKUP(A548,[3]soaBnafar!$A:$G,3,FALSE),0)</f>
        <v>0</v>
      </c>
      <c r="P548">
        <f>IFERROR(VLOOKUP(A548,[3]soaBnafar!$A:$G,4,FALSE),0)</f>
        <v>0</v>
      </c>
      <c r="Q548">
        <f>IFERROR(VLOOKUP(A548,[3]soaBnafar!$A:$G,5,FALSE),0)</f>
        <v>0</v>
      </c>
      <c r="R548">
        <f>IFERROR(VLOOKUP(A548,[3]soaBnafar!$A:$G,6,FALSE),0)</f>
        <v>0</v>
      </c>
      <c r="S548">
        <f>IFERROR(VLOOKUP(A548,[3]soaBnafar!$A:$G,7,FALSE),0)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Não</v>
      </c>
      <c r="W548" t="str">
        <f t="shared" si="52"/>
        <v>Não</v>
      </c>
      <c r="X548" t="str">
        <f t="shared" si="53"/>
        <v>Não</v>
      </c>
      <c r="Y548" t="str">
        <f t="shared" si="54"/>
        <v>Não</v>
      </c>
    </row>
    <row r="549" spans="1:25" x14ac:dyDescent="0.25">
      <c r="A549" s="5">
        <v>220870</v>
      </c>
      <c r="B549">
        <f>IFERROR(VLOOKUP(A549,[1]Monitoramento_Base_somente_disp!$A:$J,5,FALSE),0)</f>
        <v>31573</v>
      </c>
      <c r="C549">
        <f>IFERROR(VLOOKUP(A549,[1]Monitoramento_Base_somente_disp!$A:$J,6,FALSE),0)</f>
        <v>3145804</v>
      </c>
      <c r="D549">
        <f>IFERROR(VLOOKUP(A549,[1]Monitoramento_Base_somente_disp!$A:$J,7,FALSE),0)</f>
        <v>0</v>
      </c>
      <c r="E549">
        <f>IFERROR(VLOOKUP(A549,[1]Monitoramento_Base_somente_disp!$A:$J,8,FALSE),0)</f>
        <v>0</v>
      </c>
      <c r="F549">
        <f>IFERROR(VLOOKUP(A549,[1]Monitoramento_Base_somente_disp!$A:$J,9,FALSE),0)</f>
        <v>0</v>
      </c>
      <c r="G549">
        <f>IFERROR(VLOOKUP(A549,[1]Monitoramento_Base_somente_disp!$A:$J,10,FALSE),0)</f>
        <v>0</v>
      </c>
      <c r="H549">
        <f>IFERROR(VLOOKUP(A549,[2]webService!$A:$I,4,FALSE),0)</f>
        <v>0</v>
      </c>
      <c r="I549">
        <f>IFERROR(VLOOKUP(A549,[2]webService!$A:$I,5,FALSE),0)</f>
        <v>0</v>
      </c>
      <c r="J549">
        <f>IFERROR(VLOOKUP(A549,[2]webService!$A:$I,6,FALSE),0)</f>
        <v>0</v>
      </c>
      <c r="K549">
        <f>IFERROR(VLOOKUP(A549,[2]webService!$A:$I,7,FALSE),0)</f>
        <v>0</v>
      </c>
      <c r="L549">
        <f>IFERROR(VLOOKUP(A549,[2]webService!$A:$I,8,FALSE),0)</f>
        <v>0</v>
      </c>
      <c r="M549">
        <f>IFERROR(VLOOKUP(A549,[2]webService!$A:$I,9,FALSE),0)</f>
        <v>0</v>
      </c>
      <c r="N549">
        <f>IFERROR(VLOOKUP(A549,[3]soaBnafar!$A:$G,2,FALSE),0)</f>
        <v>0</v>
      </c>
      <c r="O549">
        <f>IFERROR(VLOOKUP(A549,[3]soaBnafar!$A:$G,3,FALSE),0)</f>
        <v>0</v>
      </c>
      <c r="P549">
        <f>IFERROR(VLOOKUP(A549,[3]soaBnafar!$A:$G,4,FALSE),0)</f>
        <v>0</v>
      </c>
      <c r="Q549">
        <f>IFERROR(VLOOKUP(A549,[3]soaBnafar!$A:$G,5,FALSE),0)</f>
        <v>0</v>
      </c>
      <c r="R549">
        <f>IFERROR(VLOOKUP(A549,[3]soaBnafar!$A:$G,6,FALSE),0)</f>
        <v>0</v>
      </c>
      <c r="S549">
        <f>IFERROR(VLOOKUP(A549,[3]soaBnafar!$A:$G,7,FALSE),0)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Não</v>
      </c>
      <c r="W549" t="str">
        <f t="shared" si="52"/>
        <v>Não</v>
      </c>
      <c r="X549" t="str">
        <f t="shared" si="53"/>
        <v>Não</v>
      </c>
      <c r="Y549" t="str">
        <f t="shared" si="54"/>
        <v>Não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IFERROR(VLOOKUP(A550,[2]webService!$A:$I,4,FALSE),0)</f>
        <v>0</v>
      </c>
      <c r="I550">
        <f>IFERROR(VLOOKUP(A550,[2]webService!$A:$I,5,FALSE),0)</f>
        <v>0</v>
      </c>
      <c r="J550">
        <f>IFERROR(VLOOKUP(A550,[2]webService!$A:$I,6,FALSE),0)</f>
        <v>0</v>
      </c>
      <c r="K550">
        <f>IFERROR(VLOOKUP(A550,[2]webService!$A:$I,7,FALSE),0)</f>
        <v>0</v>
      </c>
      <c r="L550">
        <f>IFERROR(VLOOKUP(A550,[2]webService!$A:$I,8,FALSE),0)</f>
        <v>0</v>
      </c>
      <c r="M550">
        <f>IFERROR(VLOOKUP(A550,[2]webService!$A:$I,9,FALSE),0)</f>
        <v>0</v>
      </c>
      <c r="N550">
        <f>IFERROR(VLOOKUP(A550,[3]soaBnafar!$A:$G,2,FALSE),0)</f>
        <v>0</v>
      </c>
      <c r="O550">
        <f>IFERROR(VLOOKUP(A550,[3]soaBnafar!$A:$G,3,FALSE),0)</f>
        <v>0</v>
      </c>
      <c r="P550">
        <f>IFERROR(VLOOKUP(A550,[3]soaBnafar!$A:$G,4,FALSE),0)</f>
        <v>0</v>
      </c>
      <c r="Q550">
        <f>IFERROR(VLOOKUP(A550,[3]soaBnafar!$A:$G,5,FALSE),0)</f>
        <v>0</v>
      </c>
      <c r="R550">
        <f>IFERROR(VLOOKUP(A550,[3]soaBnafar!$A:$G,6,FALSE),0)</f>
        <v>0</v>
      </c>
      <c r="S550">
        <f>IFERROR(VLOOKUP(A550,[3]soaBnafar!$A:$G,7,FALSE),0)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17267</v>
      </c>
      <c r="C551">
        <f>IFERROR(VLOOKUP(A551,[1]Monitoramento_Base_somente_disp!$A:$J,6,FALSE),0)</f>
        <v>7726802</v>
      </c>
      <c r="D551">
        <f>IFERROR(VLOOKUP(A551,[1]Monitoramento_Base_somente_disp!$A:$J,7,FALSE),0)</f>
        <v>0</v>
      </c>
      <c r="E551">
        <f>IFERROR(VLOOKUP(A551,[1]Monitoramento_Base_somente_disp!$A:$J,8,FALSE),0)</f>
        <v>0</v>
      </c>
      <c r="F551">
        <f>IFERROR(VLOOKUP(A551,[1]Monitoramento_Base_somente_disp!$A:$J,9,FALSE),0)</f>
        <v>0</v>
      </c>
      <c r="G551">
        <f>IFERROR(VLOOKUP(A551,[1]Monitoramento_Base_somente_disp!$A:$J,10,FALSE),0)</f>
        <v>0</v>
      </c>
      <c r="H551">
        <f>IFERROR(VLOOKUP(A551,[2]webService!$A:$I,4,FALSE),0)</f>
        <v>0</v>
      </c>
      <c r="I551">
        <f>IFERROR(VLOOKUP(A551,[2]webService!$A:$I,5,FALSE),0)</f>
        <v>0</v>
      </c>
      <c r="J551">
        <f>IFERROR(VLOOKUP(A551,[2]webService!$A:$I,6,FALSE),0)</f>
        <v>0</v>
      </c>
      <c r="K551">
        <f>IFERROR(VLOOKUP(A551,[2]webService!$A:$I,7,FALSE),0)</f>
        <v>0</v>
      </c>
      <c r="L551">
        <f>IFERROR(VLOOKUP(A551,[2]webService!$A:$I,8,FALSE),0)</f>
        <v>0</v>
      </c>
      <c r="M551">
        <f>IFERROR(VLOOKUP(A551,[2]webService!$A:$I,9,FALSE),0)</f>
        <v>0</v>
      </c>
      <c r="N551">
        <f>IFERROR(VLOOKUP(A551,[3]soaBnafar!$A:$G,2,FALSE),0)</f>
        <v>0</v>
      </c>
      <c r="O551">
        <f>IFERROR(VLOOKUP(A551,[3]soaBnafar!$A:$G,3,FALSE),0)</f>
        <v>0</v>
      </c>
      <c r="P551">
        <f>IFERROR(VLOOKUP(A551,[3]soaBnafar!$A:$G,4,FALSE),0)</f>
        <v>0</v>
      </c>
      <c r="Q551">
        <f>IFERROR(VLOOKUP(A551,[3]soaBnafar!$A:$G,5,FALSE),0)</f>
        <v>0</v>
      </c>
      <c r="R551">
        <f>IFERROR(VLOOKUP(A551,[3]soaBnafar!$A:$G,6,FALSE),0)</f>
        <v>0</v>
      </c>
      <c r="S551">
        <f>IFERROR(VLOOKUP(A551,[3]soaBnafar!$A:$G,7,FALSE),0)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Não</v>
      </c>
      <c r="W551" t="str">
        <f t="shared" si="52"/>
        <v>Não</v>
      </c>
      <c r="X551" t="str">
        <f t="shared" si="53"/>
        <v>Não</v>
      </c>
      <c r="Y551" t="str">
        <f t="shared" si="54"/>
        <v>Não</v>
      </c>
    </row>
    <row r="552" spans="1:25" x14ac:dyDescent="0.25">
      <c r="A552" s="5">
        <v>220920</v>
      </c>
      <c r="B552">
        <f>IFERROR(VLOOKUP(A552,[1]Monitoramento_Base_somente_disp!$A:$J,5,FALSE),0)</f>
        <v>9858</v>
      </c>
      <c r="C552">
        <f>IFERROR(VLOOKUP(A552,[1]Monitoramento_Base_somente_disp!$A:$J,6,FALSE),0)</f>
        <v>4857316</v>
      </c>
      <c r="D552">
        <f>IFERROR(VLOOKUP(A552,[1]Monitoramento_Base_somente_disp!$A:$J,7,FALSE),0)</f>
        <v>0</v>
      </c>
      <c r="E552">
        <f>IFERROR(VLOOKUP(A552,[1]Monitoramento_Base_somente_disp!$A:$J,8,FALSE),0)</f>
        <v>0</v>
      </c>
      <c r="F552">
        <f>IFERROR(VLOOKUP(A552,[1]Monitoramento_Base_somente_disp!$A:$J,9,FALSE),0)</f>
        <v>0</v>
      </c>
      <c r="G552">
        <f>IFERROR(VLOOKUP(A552,[1]Monitoramento_Base_somente_disp!$A:$J,10,FALSE),0)</f>
        <v>0</v>
      </c>
      <c r="H552">
        <f>IFERROR(VLOOKUP(A552,[2]webService!$A:$I,4,FALSE),0)</f>
        <v>0</v>
      </c>
      <c r="I552">
        <f>IFERROR(VLOOKUP(A552,[2]webService!$A:$I,5,FALSE),0)</f>
        <v>0</v>
      </c>
      <c r="J552">
        <f>IFERROR(VLOOKUP(A552,[2]webService!$A:$I,6,FALSE),0)</f>
        <v>0</v>
      </c>
      <c r="K552">
        <f>IFERROR(VLOOKUP(A552,[2]webService!$A:$I,7,FALSE),0)</f>
        <v>0</v>
      </c>
      <c r="L552">
        <f>IFERROR(VLOOKUP(A552,[2]webService!$A:$I,8,FALSE),0)</f>
        <v>0</v>
      </c>
      <c r="M552">
        <f>IFERROR(VLOOKUP(A552,[2]webService!$A:$I,9,FALSE),0)</f>
        <v>0</v>
      </c>
      <c r="N552">
        <f>IFERROR(VLOOKUP(A552,[3]soaBnafar!$A:$G,2,FALSE),0)</f>
        <v>0</v>
      </c>
      <c r="O552">
        <f>IFERROR(VLOOKUP(A552,[3]soaBnafar!$A:$G,3,FALSE),0)</f>
        <v>0</v>
      </c>
      <c r="P552">
        <f>IFERROR(VLOOKUP(A552,[3]soaBnafar!$A:$G,4,FALSE),0)</f>
        <v>0</v>
      </c>
      <c r="Q552">
        <f>IFERROR(VLOOKUP(A552,[3]soaBnafar!$A:$G,5,FALSE),0)</f>
        <v>0</v>
      </c>
      <c r="R552">
        <f>IFERROR(VLOOKUP(A552,[3]soaBnafar!$A:$G,6,FALSE),0)</f>
        <v>0</v>
      </c>
      <c r="S552">
        <f>IFERROR(VLOOKUP(A552,[3]soaBnafar!$A:$G,7,FALSE),0)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Não</v>
      </c>
      <c r="W552" t="str">
        <f t="shared" si="52"/>
        <v>Não</v>
      </c>
      <c r="X552" t="str">
        <f t="shared" si="53"/>
        <v>Não</v>
      </c>
      <c r="Y552" t="str">
        <f t="shared" si="54"/>
        <v>Não</v>
      </c>
    </row>
    <row r="553" spans="1:25" x14ac:dyDescent="0.25">
      <c r="A553" s="5">
        <v>220965</v>
      </c>
      <c r="B553">
        <f>IFERROR(VLOOKUP(A553,[1]Monitoramento_Base_somente_disp!$A:$J,5,FALSE),0)</f>
        <v>2600</v>
      </c>
      <c r="C553">
        <f>IFERROR(VLOOKUP(A553,[1]Monitoramento_Base_somente_disp!$A:$J,6,FALSE),0)</f>
        <v>1355779</v>
      </c>
      <c r="D553">
        <f>IFERROR(VLOOKUP(A553,[1]Monitoramento_Base_somente_disp!$A:$J,7,FALSE),0)</f>
        <v>0</v>
      </c>
      <c r="E553">
        <f>IFERROR(VLOOKUP(A553,[1]Monitoramento_Base_somente_disp!$A:$J,8,FALSE),0)</f>
        <v>0</v>
      </c>
      <c r="F553">
        <f>IFERROR(VLOOKUP(A553,[1]Monitoramento_Base_somente_disp!$A:$J,9,FALSE),0)</f>
        <v>0</v>
      </c>
      <c r="G553">
        <f>IFERROR(VLOOKUP(A553,[1]Monitoramento_Base_somente_disp!$A:$J,10,FALSE),0)</f>
        <v>0</v>
      </c>
      <c r="H553">
        <f>IFERROR(VLOOKUP(A553,[2]webService!$A:$I,4,FALSE),0)</f>
        <v>0</v>
      </c>
      <c r="I553">
        <f>IFERROR(VLOOKUP(A553,[2]webService!$A:$I,5,FALSE),0)</f>
        <v>0</v>
      </c>
      <c r="J553">
        <f>IFERROR(VLOOKUP(A553,[2]webService!$A:$I,6,FALSE),0)</f>
        <v>0</v>
      </c>
      <c r="K553">
        <f>IFERROR(VLOOKUP(A553,[2]webService!$A:$I,7,FALSE),0)</f>
        <v>0</v>
      </c>
      <c r="L553">
        <f>IFERROR(VLOOKUP(A553,[2]webService!$A:$I,8,FALSE),0)</f>
        <v>0</v>
      </c>
      <c r="M553">
        <f>IFERROR(VLOOKUP(A553,[2]webService!$A:$I,9,FALSE),0)</f>
        <v>0</v>
      </c>
      <c r="N553">
        <f>IFERROR(VLOOKUP(A553,[3]soaBnafar!$A:$G,2,FALSE),0)</f>
        <v>0</v>
      </c>
      <c r="O553">
        <f>IFERROR(VLOOKUP(A553,[3]soaBnafar!$A:$G,3,FALSE),0)</f>
        <v>0</v>
      </c>
      <c r="P553">
        <f>IFERROR(VLOOKUP(A553,[3]soaBnafar!$A:$G,4,FALSE),0)</f>
        <v>0</v>
      </c>
      <c r="Q553">
        <f>IFERROR(VLOOKUP(A553,[3]soaBnafar!$A:$G,5,FALSE),0)</f>
        <v>0</v>
      </c>
      <c r="R553">
        <f>IFERROR(VLOOKUP(A553,[3]soaBnafar!$A:$G,6,FALSE),0)</f>
        <v>0</v>
      </c>
      <c r="S553">
        <f>IFERROR(VLOOKUP(A553,[3]soaBnafar!$A:$G,7,FALSE),0)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Não</v>
      </c>
      <c r="W553" t="str">
        <f t="shared" si="52"/>
        <v>Não</v>
      </c>
      <c r="X553" t="str">
        <f t="shared" si="53"/>
        <v>Não</v>
      </c>
      <c r="Y553" t="str">
        <f t="shared" si="54"/>
        <v>Não</v>
      </c>
    </row>
    <row r="554" spans="1:25" x14ac:dyDescent="0.25">
      <c r="A554" s="5">
        <v>220975</v>
      </c>
      <c r="B554">
        <f>IFERROR(VLOOKUP(A554,[1]Monitoramento_Base_somente_disp!$A:$J,5,FALSE),0)</f>
        <v>247</v>
      </c>
      <c r="C554">
        <f>IFERROR(VLOOKUP(A554,[1]Monitoramento_Base_somente_disp!$A:$J,6,FALSE),0)</f>
        <v>590759</v>
      </c>
      <c r="D554">
        <f>IFERROR(VLOOKUP(A554,[1]Monitoramento_Base_somente_disp!$A:$J,7,FALSE),0)</f>
        <v>0</v>
      </c>
      <c r="E554">
        <f>IFERROR(VLOOKUP(A554,[1]Monitoramento_Base_somente_disp!$A:$J,8,FALSE),0)</f>
        <v>0</v>
      </c>
      <c r="F554">
        <f>IFERROR(VLOOKUP(A554,[1]Monitoramento_Base_somente_disp!$A:$J,9,FALSE),0)</f>
        <v>0</v>
      </c>
      <c r="G554">
        <f>IFERROR(VLOOKUP(A554,[1]Monitoramento_Base_somente_disp!$A:$J,10,FALSE),0)</f>
        <v>0</v>
      </c>
      <c r="H554">
        <f>IFERROR(VLOOKUP(A554,[2]webService!$A:$I,4,FALSE),0)</f>
        <v>0</v>
      </c>
      <c r="I554">
        <f>IFERROR(VLOOKUP(A554,[2]webService!$A:$I,5,FALSE),0)</f>
        <v>0</v>
      </c>
      <c r="J554">
        <f>IFERROR(VLOOKUP(A554,[2]webService!$A:$I,6,FALSE),0)</f>
        <v>0</v>
      </c>
      <c r="K554">
        <f>IFERROR(VLOOKUP(A554,[2]webService!$A:$I,7,FALSE),0)</f>
        <v>0</v>
      </c>
      <c r="L554">
        <f>IFERROR(VLOOKUP(A554,[2]webService!$A:$I,8,FALSE),0)</f>
        <v>0</v>
      </c>
      <c r="M554">
        <f>IFERROR(VLOOKUP(A554,[2]webService!$A:$I,9,FALSE),0)</f>
        <v>0</v>
      </c>
      <c r="N554">
        <f>IFERROR(VLOOKUP(A554,[3]soaBnafar!$A:$G,2,FALSE),0)</f>
        <v>0</v>
      </c>
      <c r="O554">
        <f>IFERROR(VLOOKUP(A554,[3]soaBnafar!$A:$G,3,FALSE),0)</f>
        <v>0</v>
      </c>
      <c r="P554">
        <f>IFERROR(VLOOKUP(A554,[3]soaBnafar!$A:$G,4,FALSE),0)</f>
        <v>0</v>
      </c>
      <c r="Q554">
        <f>IFERROR(VLOOKUP(A554,[3]soaBnafar!$A:$G,5,FALSE),0)</f>
        <v>0</v>
      </c>
      <c r="R554">
        <f>IFERROR(VLOOKUP(A554,[3]soaBnafar!$A:$G,6,FALSE),0)</f>
        <v>0</v>
      </c>
      <c r="S554">
        <f>IFERROR(VLOOKUP(A554,[3]soaBnafar!$A:$G,7,FALSE),0)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Não</v>
      </c>
      <c r="W554" t="str">
        <f t="shared" si="52"/>
        <v>Não</v>
      </c>
      <c r="X554" t="str">
        <f t="shared" si="53"/>
        <v>Não</v>
      </c>
      <c r="Y554" t="str">
        <f t="shared" si="54"/>
        <v>Não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282960</v>
      </c>
      <c r="D555">
        <f>IFERROR(VLOOKUP(A555,[1]Monitoramento_Base_somente_disp!$A:$J,7,FALSE),0)</f>
        <v>0</v>
      </c>
      <c r="E555">
        <f>IFERROR(VLOOKUP(A555,[1]Monitoramento_Base_somente_disp!$A:$J,8,FALSE),0)</f>
        <v>0</v>
      </c>
      <c r="F555">
        <f>IFERROR(VLOOKUP(A555,[1]Monitoramento_Base_somente_disp!$A:$J,9,FALSE),0)</f>
        <v>0</v>
      </c>
      <c r="G555">
        <f>IFERROR(VLOOKUP(A555,[1]Monitoramento_Base_somente_disp!$A:$J,10,FALSE),0)</f>
        <v>0</v>
      </c>
      <c r="H555">
        <f>IFERROR(VLOOKUP(A555,[2]webService!$A:$I,4,FALSE),0)</f>
        <v>0</v>
      </c>
      <c r="I555">
        <f>IFERROR(VLOOKUP(A555,[2]webService!$A:$I,5,FALSE),0)</f>
        <v>0</v>
      </c>
      <c r="J555">
        <f>IFERROR(VLOOKUP(A555,[2]webService!$A:$I,6,FALSE),0)</f>
        <v>0</v>
      </c>
      <c r="K555">
        <f>IFERROR(VLOOKUP(A555,[2]webService!$A:$I,7,FALSE),0)</f>
        <v>0</v>
      </c>
      <c r="L555">
        <f>IFERROR(VLOOKUP(A555,[2]webService!$A:$I,8,FALSE),0)</f>
        <v>0</v>
      </c>
      <c r="M555">
        <f>IFERROR(VLOOKUP(A555,[2]webService!$A:$I,9,FALSE),0)</f>
        <v>0</v>
      </c>
      <c r="N555">
        <f>IFERROR(VLOOKUP(A555,[3]soaBnafar!$A:$G,2,FALSE),0)</f>
        <v>0</v>
      </c>
      <c r="O555">
        <f>IFERROR(VLOOKUP(A555,[3]soaBnafar!$A:$G,3,FALSE),0)</f>
        <v>0</v>
      </c>
      <c r="P555">
        <f>IFERROR(VLOOKUP(A555,[3]soaBnafar!$A:$G,4,FALSE),0)</f>
        <v>0</v>
      </c>
      <c r="Q555">
        <f>IFERROR(VLOOKUP(A555,[3]soaBnafar!$A:$G,5,FALSE),0)</f>
        <v>0</v>
      </c>
      <c r="R555">
        <f>IFERROR(VLOOKUP(A555,[3]soaBnafar!$A:$G,6,FALSE),0)</f>
        <v>0</v>
      </c>
      <c r="S555">
        <f>IFERROR(VLOOKUP(A555,[3]soaBnafar!$A:$G,7,FALSE),0)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Não</v>
      </c>
      <c r="X555" t="str">
        <f t="shared" si="53"/>
        <v>Não</v>
      </c>
      <c r="Y555" t="str">
        <f t="shared" si="54"/>
        <v>Não</v>
      </c>
    </row>
    <row r="556" spans="1:25" x14ac:dyDescent="0.25">
      <c r="A556" s="5">
        <v>220985</v>
      </c>
      <c r="B556">
        <f>IFERROR(VLOOKUP(A556,[1]Monitoramento_Base_somente_disp!$A:$J,5,FALSE),0)</f>
        <v>5100</v>
      </c>
      <c r="C556">
        <f>IFERROR(VLOOKUP(A556,[1]Monitoramento_Base_somente_disp!$A:$J,6,FALSE),0)</f>
        <v>2352546</v>
      </c>
      <c r="D556">
        <f>IFERROR(VLOOKUP(A556,[1]Monitoramento_Base_somente_disp!$A:$J,7,FALSE),0)</f>
        <v>0</v>
      </c>
      <c r="E556">
        <f>IFERROR(VLOOKUP(A556,[1]Monitoramento_Base_somente_disp!$A:$J,8,FALSE),0)</f>
        <v>0</v>
      </c>
      <c r="F556">
        <f>IFERROR(VLOOKUP(A556,[1]Monitoramento_Base_somente_disp!$A:$J,9,FALSE),0)</f>
        <v>0</v>
      </c>
      <c r="G556">
        <f>IFERROR(VLOOKUP(A556,[1]Monitoramento_Base_somente_disp!$A:$J,10,FALSE),0)</f>
        <v>0</v>
      </c>
      <c r="H556">
        <f>IFERROR(VLOOKUP(A556,[2]webService!$A:$I,4,FALSE),0)</f>
        <v>0</v>
      </c>
      <c r="I556">
        <f>IFERROR(VLOOKUP(A556,[2]webService!$A:$I,5,FALSE),0)</f>
        <v>0</v>
      </c>
      <c r="J556">
        <f>IFERROR(VLOOKUP(A556,[2]webService!$A:$I,6,FALSE),0)</f>
        <v>0</v>
      </c>
      <c r="K556">
        <f>IFERROR(VLOOKUP(A556,[2]webService!$A:$I,7,FALSE),0)</f>
        <v>0</v>
      </c>
      <c r="L556">
        <f>IFERROR(VLOOKUP(A556,[2]webService!$A:$I,8,FALSE),0)</f>
        <v>0</v>
      </c>
      <c r="M556">
        <f>IFERROR(VLOOKUP(A556,[2]webService!$A:$I,9,FALSE),0)</f>
        <v>0</v>
      </c>
      <c r="N556">
        <f>IFERROR(VLOOKUP(A556,[3]soaBnafar!$A:$G,2,FALSE),0)</f>
        <v>0</v>
      </c>
      <c r="O556">
        <f>IFERROR(VLOOKUP(A556,[3]soaBnafar!$A:$G,3,FALSE),0)</f>
        <v>0</v>
      </c>
      <c r="P556">
        <f>IFERROR(VLOOKUP(A556,[3]soaBnafar!$A:$G,4,FALSE),0)</f>
        <v>0</v>
      </c>
      <c r="Q556">
        <f>IFERROR(VLOOKUP(A556,[3]soaBnafar!$A:$G,5,FALSE),0)</f>
        <v>0</v>
      </c>
      <c r="R556">
        <f>IFERROR(VLOOKUP(A556,[3]soaBnafar!$A:$G,6,FALSE),0)</f>
        <v>0</v>
      </c>
      <c r="S556">
        <f>IFERROR(VLOOKUP(A556,[3]soaBnafar!$A:$G,7,FALSE),0)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Não</v>
      </c>
      <c r="W556" t="str">
        <f t="shared" si="52"/>
        <v>Não</v>
      </c>
      <c r="X556" t="str">
        <f t="shared" si="53"/>
        <v>Não</v>
      </c>
      <c r="Y556" t="str">
        <f t="shared" si="54"/>
        <v>Não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2029656</v>
      </c>
      <c r="D557">
        <f>IFERROR(VLOOKUP(A557,[1]Monitoramento_Base_somente_disp!$A:$J,7,FALSE),0)</f>
        <v>0</v>
      </c>
      <c r="E557">
        <f>IFERROR(VLOOKUP(A557,[1]Monitoramento_Base_somente_disp!$A:$J,8,FALSE),0)</f>
        <v>0</v>
      </c>
      <c r="F557">
        <f>IFERROR(VLOOKUP(A557,[1]Monitoramento_Base_somente_disp!$A:$J,9,FALSE),0)</f>
        <v>0</v>
      </c>
      <c r="G557">
        <f>IFERROR(VLOOKUP(A557,[1]Monitoramento_Base_somente_disp!$A:$J,10,FALSE),0)</f>
        <v>0</v>
      </c>
      <c r="H557">
        <f>IFERROR(VLOOKUP(A557,[2]webService!$A:$I,4,FALSE),0)</f>
        <v>0</v>
      </c>
      <c r="I557">
        <f>IFERROR(VLOOKUP(A557,[2]webService!$A:$I,5,FALSE),0)</f>
        <v>0</v>
      </c>
      <c r="J557">
        <f>IFERROR(VLOOKUP(A557,[2]webService!$A:$I,6,FALSE),0)</f>
        <v>0</v>
      </c>
      <c r="K557">
        <f>IFERROR(VLOOKUP(A557,[2]webService!$A:$I,7,FALSE),0)</f>
        <v>0</v>
      </c>
      <c r="L557">
        <f>IFERROR(VLOOKUP(A557,[2]webService!$A:$I,8,FALSE),0)</f>
        <v>0</v>
      </c>
      <c r="M557">
        <f>IFERROR(VLOOKUP(A557,[2]webService!$A:$I,9,FALSE),0)</f>
        <v>0</v>
      </c>
      <c r="N557">
        <f>IFERROR(VLOOKUP(A557,[3]soaBnafar!$A:$G,2,FALSE),0)</f>
        <v>0</v>
      </c>
      <c r="O557">
        <f>IFERROR(VLOOKUP(A557,[3]soaBnafar!$A:$G,3,FALSE),0)</f>
        <v>0</v>
      </c>
      <c r="P557">
        <f>IFERROR(VLOOKUP(A557,[3]soaBnafar!$A:$G,4,FALSE),0)</f>
        <v>0</v>
      </c>
      <c r="Q557">
        <f>IFERROR(VLOOKUP(A557,[3]soaBnafar!$A:$G,5,FALSE),0)</f>
        <v>0</v>
      </c>
      <c r="R557">
        <f>IFERROR(VLOOKUP(A557,[3]soaBnafar!$A:$G,6,FALSE),0)</f>
        <v>0</v>
      </c>
      <c r="S557">
        <f>IFERROR(VLOOKUP(A557,[3]soaBnafar!$A:$G,7,FALSE),0)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Não</v>
      </c>
      <c r="X557" t="str">
        <f t="shared" si="53"/>
        <v>Não</v>
      </c>
      <c r="Y557" t="str">
        <f t="shared" si="54"/>
        <v>Não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2747172</v>
      </c>
      <c r="D558">
        <f>IFERROR(VLOOKUP(A558,[1]Monitoramento_Base_somente_disp!$A:$J,7,FALSE),0)</f>
        <v>0</v>
      </c>
      <c r="E558">
        <f>IFERROR(VLOOKUP(A558,[1]Monitoramento_Base_somente_disp!$A:$J,8,FALSE),0)</f>
        <v>0</v>
      </c>
      <c r="F558">
        <f>IFERROR(VLOOKUP(A558,[1]Monitoramento_Base_somente_disp!$A:$J,9,FALSE),0)</f>
        <v>0</v>
      </c>
      <c r="G558">
        <f>IFERROR(VLOOKUP(A558,[1]Monitoramento_Base_somente_disp!$A:$J,10,FALSE),0)</f>
        <v>0</v>
      </c>
      <c r="H558">
        <f>IFERROR(VLOOKUP(A558,[2]webService!$A:$I,4,FALSE),0)</f>
        <v>0</v>
      </c>
      <c r="I558">
        <f>IFERROR(VLOOKUP(A558,[2]webService!$A:$I,5,FALSE),0)</f>
        <v>0</v>
      </c>
      <c r="J558">
        <f>IFERROR(VLOOKUP(A558,[2]webService!$A:$I,6,FALSE),0)</f>
        <v>0</v>
      </c>
      <c r="K558">
        <f>IFERROR(VLOOKUP(A558,[2]webService!$A:$I,7,FALSE),0)</f>
        <v>0</v>
      </c>
      <c r="L558">
        <f>IFERROR(VLOOKUP(A558,[2]webService!$A:$I,8,FALSE),0)</f>
        <v>0</v>
      </c>
      <c r="M558">
        <f>IFERROR(VLOOKUP(A558,[2]webService!$A:$I,9,FALSE),0)</f>
        <v>0</v>
      </c>
      <c r="N558">
        <f>IFERROR(VLOOKUP(A558,[3]soaBnafar!$A:$G,2,FALSE),0)</f>
        <v>0</v>
      </c>
      <c r="O558">
        <f>IFERROR(VLOOKUP(A558,[3]soaBnafar!$A:$G,3,FALSE),0)</f>
        <v>0</v>
      </c>
      <c r="P558">
        <f>IFERROR(VLOOKUP(A558,[3]soaBnafar!$A:$G,4,FALSE),0)</f>
        <v>0</v>
      </c>
      <c r="Q558">
        <f>IFERROR(VLOOKUP(A558,[3]soaBnafar!$A:$G,5,FALSE),0)</f>
        <v>0</v>
      </c>
      <c r="R558">
        <f>IFERROR(VLOOKUP(A558,[3]soaBnafar!$A:$G,6,FALSE),0)</f>
        <v>0</v>
      </c>
      <c r="S558">
        <f>IFERROR(VLOOKUP(A558,[3]soaBnafar!$A:$G,7,FALSE),0)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Não</v>
      </c>
      <c r="X558" t="str">
        <f t="shared" si="53"/>
        <v>Não</v>
      </c>
      <c r="Y558" t="str">
        <f t="shared" si="54"/>
        <v>Não</v>
      </c>
    </row>
    <row r="559" spans="1:25" x14ac:dyDescent="0.25">
      <c r="A559" s="5">
        <v>220997</v>
      </c>
      <c r="B559">
        <f>IFERROR(VLOOKUP(A559,[1]Monitoramento_Base_somente_disp!$A:$J,5,FALSE),0)</f>
        <v>45</v>
      </c>
      <c r="C559">
        <f>IFERROR(VLOOKUP(A559,[1]Monitoramento_Base_somente_disp!$A:$J,6,FALSE),0)</f>
        <v>3314602</v>
      </c>
      <c r="D559">
        <f>IFERROR(VLOOKUP(A559,[1]Monitoramento_Base_somente_disp!$A:$J,7,FALSE),0)</f>
        <v>0</v>
      </c>
      <c r="E559">
        <f>IFERROR(VLOOKUP(A559,[1]Monitoramento_Base_somente_disp!$A:$J,8,FALSE),0)</f>
        <v>0</v>
      </c>
      <c r="F559">
        <f>IFERROR(VLOOKUP(A559,[1]Monitoramento_Base_somente_disp!$A:$J,9,FALSE),0)</f>
        <v>0</v>
      </c>
      <c r="G559">
        <f>IFERROR(VLOOKUP(A559,[1]Monitoramento_Base_somente_disp!$A:$J,10,FALSE),0)</f>
        <v>0</v>
      </c>
      <c r="H559">
        <f>IFERROR(VLOOKUP(A559,[2]webService!$A:$I,4,FALSE),0)</f>
        <v>0</v>
      </c>
      <c r="I559">
        <f>IFERROR(VLOOKUP(A559,[2]webService!$A:$I,5,FALSE),0)</f>
        <v>0</v>
      </c>
      <c r="J559">
        <f>IFERROR(VLOOKUP(A559,[2]webService!$A:$I,6,FALSE),0)</f>
        <v>0</v>
      </c>
      <c r="K559">
        <f>IFERROR(VLOOKUP(A559,[2]webService!$A:$I,7,FALSE),0)</f>
        <v>0</v>
      </c>
      <c r="L559">
        <f>IFERROR(VLOOKUP(A559,[2]webService!$A:$I,8,FALSE),0)</f>
        <v>0</v>
      </c>
      <c r="M559">
        <f>IFERROR(VLOOKUP(A559,[2]webService!$A:$I,9,FALSE),0)</f>
        <v>0</v>
      </c>
      <c r="N559">
        <f>IFERROR(VLOOKUP(A559,[3]soaBnafar!$A:$G,2,FALSE),0)</f>
        <v>0</v>
      </c>
      <c r="O559">
        <f>IFERROR(VLOOKUP(A559,[3]soaBnafar!$A:$G,3,FALSE),0)</f>
        <v>0</v>
      </c>
      <c r="P559">
        <f>IFERROR(VLOOKUP(A559,[3]soaBnafar!$A:$G,4,FALSE),0)</f>
        <v>0</v>
      </c>
      <c r="Q559">
        <f>IFERROR(VLOOKUP(A559,[3]soaBnafar!$A:$G,5,FALSE),0)</f>
        <v>0</v>
      </c>
      <c r="R559">
        <f>IFERROR(VLOOKUP(A559,[3]soaBnafar!$A:$G,6,FALSE),0)</f>
        <v>0</v>
      </c>
      <c r="S559">
        <f>IFERROR(VLOOKUP(A559,[3]soaBnafar!$A:$G,7,FALSE),0)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Não</v>
      </c>
      <c r="W559" t="str">
        <f t="shared" si="52"/>
        <v>Não</v>
      </c>
      <c r="X559" t="str">
        <f t="shared" si="53"/>
        <v>Não</v>
      </c>
      <c r="Y559" t="str">
        <f t="shared" si="54"/>
        <v>Não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2167176</v>
      </c>
      <c r="D560">
        <f>IFERROR(VLOOKUP(A560,[1]Monitoramento_Base_somente_disp!$A:$J,7,FALSE),0)</f>
        <v>0</v>
      </c>
      <c r="E560">
        <f>IFERROR(VLOOKUP(A560,[1]Monitoramento_Base_somente_disp!$A:$J,8,FALSE),0)</f>
        <v>0</v>
      </c>
      <c r="F560">
        <f>IFERROR(VLOOKUP(A560,[1]Monitoramento_Base_somente_disp!$A:$J,9,FALSE),0)</f>
        <v>0</v>
      </c>
      <c r="G560">
        <f>IFERROR(VLOOKUP(A560,[1]Monitoramento_Base_somente_disp!$A:$J,10,FALSE),0)</f>
        <v>0</v>
      </c>
      <c r="H560">
        <f>IFERROR(VLOOKUP(A560,[2]webService!$A:$I,4,FALSE),0)</f>
        <v>0</v>
      </c>
      <c r="I560">
        <f>IFERROR(VLOOKUP(A560,[2]webService!$A:$I,5,FALSE),0)</f>
        <v>0</v>
      </c>
      <c r="J560">
        <f>IFERROR(VLOOKUP(A560,[2]webService!$A:$I,6,FALSE),0)</f>
        <v>0</v>
      </c>
      <c r="K560">
        <f>IFERROR(VLOOKUP(A560,[2]webService!$A:$I,7,FALSE),0)</f>
        <v>0</v>
      </c>
      <c r="L560">
        <f>IFERROR(VLOOKUP(A560,[2]webService!$A:$I,8,FALSE),0)</f>
        <v>0</v>
      </c>
      <c r="M560">
        <f>IFERROR(VLOOKUP(A560,[2]webService!$A:$I,9,FALSE),0)</f>
        <v>0</v>
      </c>
      <c r="N560">
        <f>IFERROR(VLOOKUP(A560,[3]soaBnafar!$A:$G,2,FALSE),0)</f>
        <v>0</v>
      </c>
      <c r="O560">
        <f>IFERROR(VLOOKUP(A560,[3]soaBnafar!$A:$G,3,FALSE),0)</f>
        <v>0</v>
      </c>
      <c r="P560">
        <f>IFERROR(VLOOKUP(A560,[3]soaBnafar!$A:$G,4,FALSE),0)</f>
        <v>0</v>
      </c>
      <c r="Q560">
        <f>IFERROR(VLOOKUP(A560,[3]soaBnafar!$A:$G,5,FALSE),0)</f>
        <v>0</v>
      </c>
      <c r="R560">
        <f>IFERROR(VLOOKUP(A560,[3]soaBnafar!$A:$G,6,FALSE),0)</f>
        <v>0</v>
      </c>
      <c r="S560">
        <f>IFERROR(VLOOKUP(A560,[3]soaBnafar!$A:$G,7,FALSE),0)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Não</v>
      </c>
      <c r="X560" t="str">
        <f t="shared" si="53"/>
        <v>Não</v>
      </c>
      <c r="Y560" t="str">
        <f t="shared" si="54"/>
        <v>Não</v>
      </c>
    </row>
    <row r="561" spans="1:25" x14ac:dyDescent="0.25">
      <c r="A561" s="5">
        <v>221010</v>
      </c>
      <c r="B561">
        <f>IFERROR(VLOOKUP(A561,[1]Monitoramento_Base_somente_disp!$A:$J,5,FALSE),0)</f>
        <v>11098</v>
      </c>
      <c r="C561">
        <f>IFERROR(VLOOKUP(A561,[1]Monitoramento_Base_somente_disp!$A:$J,6,FALSE),0)</f>
        <v>12981957</v>
      </c>
      <c r="D561">
        <f>IFERROR(VLOOKUP(A561,[1]Monitoramento_Base_somente_disp!$A:$J,7,FALSE),0)</f>
        <v>0</v>
      </c>
      <c r="E561">
        <f>IFERROR(VLOOKUP(A561,[1]Monitoramento_Base_somente_disp!$A:$J,8,FALSE),0)</f>
        <v>0</v>
      </c>
      <c r="F561">
        <f>IFERROR(VLOOKUP(A561,[1]Monitoramento_Base_somente_disp!$A:$J,9,FALSE),0)</f>
        <v>0</v>
      </c>
      <c r="G561">
        <f>IFERROR(VLOOKUP(A561,[1]Monitoramento_Base_somente_disp!$A:$J,10,FALSE),0)</f>
        <v>0</v>
      </c>
      <c r="H561">
        <f>IFERROR(VLOOKUP(A561,[2]webService!$A:$I,4,FALSE),0)</f>
        <v>0</v>
      </c>
      <c r="I561">
        <f>IFERROR(VLOOKUP(A561,[2]webService!$A:$I,5,FALSE),0)</f>
        <v>0</v>
      </c>
      <c r="J561">
        <f>IFERROR(VLOOKUP(A561,[2]webService!$A:$I,6,FALSE),0)</f>
        <v>0</v>
      </c>
      <c r="K561">
        <f>IFERROR(VLOOKUP(A561,[2]webService!$A:$I,7,FALSE),0)</f>
        <v>0</v>
      </c>
      <c r="L561">
        <f>IFERROR(VLOOKUP(A561,[2]webService!$A:$I,8,FALSE),0)</f>
        <v>0</v>
      </c>
      <c r="M561">
        <f>IFERROR(VLOOKUP(A561,[2]webService!$A:$I,9,FALSE),0)</f>
        <v>0</v>
      </c>
      <c r="N561">
        <f>IFERROR(VLOOKUP(A561,[3]soaBnafar!$A:$G,2,FALSE),0)</f>
        <v>0</v>
      </c>
      <c r="O561">
        <f>IFERROR(VLOOKUP(A561,[3]soaBnafar!$A:$G,3,FALSE),0)</f>
        <v>0</v>
      </c>
      <c r="P561">
        <f>IFERROR(VLOOKUP(A561,[3]soaBnafar!$A:$G,4,FALSE),0)</f>
        <v>0</v>
      </c>
      <c r="Q561">
        <f>IFERROR(VLOOKUP(A561,[3]soaBnafar!$A:$G,5,FALSE),0)</f>
        <v>0</v>
      </c>
      <c r="R561">
        <f>IFERROR(VLOOKUP(A561,[3]soaBnafar!$A:$G,6,FALSE),0)</f>
        <v>0</v>
      </c>
      <c r="S561">
        <f>IFERROR(VLOOKUP(A561,[3]soaBnafar!$A:$G,7,FALSE),0)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Não</v>
      </c>
      <c r="W561" t="str">
        <f t="shared" si="52"/>
        <v>Não</v>
      </c>
      <c r="X561" t="str">
        <f t="shared" si="53"/>
        <v>Não</v>
      </c>
      <c r="Y561" t="str">
        <f t="shared" si="54"/>
        <v>Não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IFERROR(VLOOKUP(A562,[2]webService!$A:$I,4,FALSE),0)</f>
        <v>0</v>
      </c>
      <c r="I562">
        <f>IFERROR(VLOOKUP(A562,[2]webService!$A:$I,5,FALSE),0)</f>
        <v>0</v>
      </c>
      <c r="J562">
        <f>IFERROR(VLOOKUP(A562,[2]webService!$A:$I,6,FALSE),0)</f>
        <v>0</v>
      </c>
      <c r="K562">
        <f>IFERROR(VLOOKUP(A562,[2]webService!$A:$I,7,FALSE),0)</f>
        <v>0</v>
      </c>
      <c r="L562">
        <f>IFERROR(VLOOKUP(A562,[2]webService!$A:$I,8,FALSE),0)</f>
        <v>0</v>
      </c>
      <c r="M562">
        <f>IFERROR(VLOOKUP(A562,[2]webService!$A:$I,9,FALSE),0)</f>
        <v>0</v>
      </c>
      <c r="N562">
        <f>IFERROR(VLOOKUP(A562,[3]soaBnafar!$A:$G,2,FALSE),0)</f>
        <v>0</v>
      </c>
      <c r="O562">
        <f>IFERROR(VLOOKUP(A562,[3]soaBnafar!$A:$G,3,FALSE),0)</f>
        <v>0</v>
      </c>
      <c r="P562">
        <f>IFERROR(VLOOKUP(A562,[3]soaBnafar!$A:$G,4,FALSE),0)</f>
        <v>0</v>
      </c>
      <c r="Q562">
        <f>IFERROR(VLOOKUP(A562,[3]soaBnafar!$A:$G,5,FALSE),0)</f>
        <v>0</v>
      </c>
      <c r="R562">
        <f>IFERROR(VLOOKUP(A562,[3]soaBnafar!$A:$G,6,FALSE),0)</f>
        <v>0</v>
      </c>
      <c r="S562">
        <f>IFERROR(VLOOKUP(A562,[3]soaBnafar!$A:$G,7,FALSE),0)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1914</v>
      </c>
      <c r="C563">
        <f>IFERROR(VLOOKUP(A563,[1]Monitoramento_Base_somente_disp!$A:$J,6,FALSE),0)</f>
        <v>3488501</v>
      </c>
      <c r="D563">
        <f>IFERROR(VLOOKUP(A563,[1]Monitoramento_Base_somente_disp!$A:$J,7,FALSE),0)</f>
        <v>0</v>
      </c>
      <c r="E563">
        <f>IFERROR(VLOOKUP(A563,[1]Monitoramento_Base_somente_disp!$A:$J,8,FALSE),0)</f>
        <v>0</v>
      </c>
      <c r="F563">
        <f>IFERROR(VLOOKUP(A563,[1]Monitoramento_Base_somente_disp!$A:$J,9,FALSE),0)</f>
        <v>0</v>
      </c>
      <c r="G563">
        <f>IFERROR(VLOOKUP(A563,[1]Monitoramento_Base_somente_disp!$A:$J,10,FALSE),0)</f>
        <v>0</v>
      </c>
      <c r="H563">
        <f>IFERROR(VLOOKUP(A563,[2]webService!$A:$I,4,FALSE),0)</f>
        <v>0</v>
      </c>
      <c r="I563">
        <f>IFERROR(VLOOKUP(A563,[2]webService!$A:$I,5,FALSE),0)</f>
        <v>0</v>
      </c>
      <c r="J563">
        <f>IFERROR(VLOOKUP(A563,[2]webService!$A:$I,6,FALSE),0)</f>
        <v>0</v>
      </c>
      <c r="K563">
        <f>IFERROR(VLOOKUP(A563,[2]webService!$A:$I,7,FALSE),0)</f>
        <v>0</v>
      </c>
      <c r="L563">
        <f>IFERROR(VLOOKUP(A563,[2]webService!$A:$I,8,FALSE),0)</f>
        <v>0</v>
      </c>
      <c r="M563">
        <f>IFERROR(VLOOKUP(A563,[2]webService!$A:$I,9,FALSE),0)</f>
        <v>0</v>
      </c>
      <c r="N563">
        <f>IFERROR(VLOOKUP(A563,[3]soaBnafar!$A:$G,2,FALSE),0)</f>
        <v>0</v>
      </c>
      <c r="O563">
        <f>IFERROR(VLOOKUP(A563,[3]soaBnafar!$A:$G,3,FALSE),0)</f>
        <v>0</v>
      </c>
      <c r="P563">
        <f>IFERROR(VLOOKUP(A563,[3]soaBnafar!$A:$G,4,FALSE),0)</f>
        <v>0</v>
      </c>
      <c r="Q563">
        <f>IFERROR(VLOOKUP(A563,[3]soaBnafar!$A:$G,5,FALSE),0)</f>
        <v>0</v>
      </c>
      <c r="R563">
        <f>IFERROR(VLOOKUP(A563,[3]soaBnafar!$A:$G,6,FALSE),0)</f>
        <v>0</v>
      </c>
      <c r="S563">
        <f>IFERROR(VLOOKUP(A563,[3]soaBnafar!$A:$G,7,FALSE),0)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Não</v>
      </c>
      <c r="W563" t="str">
        <f t="shared" si="52"/>
        <v>Não</v>
      </c>
      <c r="X563" t="str">
        <f t="shared" si="53"/>
        <v>Não</v>
      </c>
      <c r="Y563" t="str">
        <f t="shared" si="54"/>
        <v>Não</v>
      </c>
    </row>
    <row r="564" spans="1:25" x14ac:dyDescent="0.25">
      <c r="A564" s="5">
        <v>221037</v>
      </c>
      <c r="B564">
        <f>IFERROR(VLOOKUP(A564,[1]Monitoramento_Base_somente_disp!$A:$J,5,FALSE),0)</f>
        <v>6090</v>
      </c>
      <c r="C564">
        <f>IFERROR(VLOOKUP(A564,[1]Monitoramento_Base_somente_disp!$A:$J,6,FALSE),0)</f>
        <v>1971456</v>
      </c>
      <c r="D564">
        <f>IFERROR(VLOOKUP(A564,[1]Monitoramento_Base_somente_disp!$A:$J,7,FALSE),0)</f>
        <v>0</v>
      </c>
      <c r="E564">
        <f>IFERROR(VLOOKUP(A564,[1]Monitoramento_Base_somente_disp!$A:$J,8,FALSE),0)</f>
        <v>0</v>
      </c>
      <c r="F564">
        <f>IFERROR(VLOOKUP(A564,[1]Monitoramento_Base_somente_disp!$A:$J,9,FALSE),0)</f>
        <v>0</v>
      </c>
      <c r="G564">
        <f>IFERROR(VLOOKUP(A564,[1]Monitoramento_Base_somente_disp!$A:$J,10,FALSE),0)</f>
        <v>0</v>
      </c>
      <c r="H564">
        <f>IFERROR(VLOOKUP(A564,[2]webService!$A:$I,4,FALSE),0)</f>
        <v>0</v>
      </c>
      <c r="I564">
        <f>IFERROR(VLOOKUP(A564,[2]webService!$A:$I,5,FALSE),0)</f>
        <v>0</v>
      </c>
      <c r="J564">
        <f>IFERROR(VLOOKUP(A564,[2]webService!$A:$I,6,FALSE),0)</f>
        <v>0</v>
      </c>
      <c r="K564">
        <f>IFERROR(VLOOKUP(A564,[2]webService!$A:$I,7,FALSE),0)</f>
        <v>0</v>
      </c>
      <c r="L564">
        <f>IFERROR(VLOOKUP(A564,[2]webService!$A:$I,8,FALSE),0)</f>
        <v>0</v>
      </c>
      <c r="M564">
        <f>IFERROR(VLOOKUP(A564,[2]webService!$A:$I,9,FALSE),0)</f>
        <v>0</v>
      </c>
      <c r="N564">
        <f>IFERROR(VLOOKUP(A564,[3]soaBnafar!$A:$G,2,FALSE),0)</f>
        <v>0</v>
      </c>
      <c r="O564">
        <f>IFERROR(VLOOKUP(A564,[3]soaBnafar!$A:$G,3,FALSE),0)</f>
        <v>0</v>
      </c>
      <c r="P564">
        <f>IFERROR(VLOOKUP(A564,[3]soaBnafar!$A:$G,4,FALSE),0)</f>
        <v>0</v>
      </c>
      <c r="Q564">
        <f>IFERROR(VLOOKUP(A564,[3]soaBnafar!$A:$G,5,FALSE),0)</f>
        <v>0</v>
      </c>
      <c r="R564">
        <f>IFERROR(VLOOKUP(A564,[3]soaBnafar!$A:$G,6,FALSE),0)</f>
        <v>0</v>
      </c>
      <c r="S564">
        <f>IFERROR(VLOOKUP(A564,[3]soaBnafar!$A:$G,7,FALSE),0)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Não</v>
      </c>
      <c r="W564" t="str">
        <f t="shared" si="52"/>
        <v>Não</v>
      </c>
      <c r="X564" t="str">
        <f t="shared" si="53"/>
        <v>Não</v>
      </c>
      <c r="Y564" t="str">
        <f t="shared" si="54"/>
        <v>Não</v>
      </c>
    </row>
    <row r="565" spans="1:25" x14ac:dyDescent="0.25">
      <c r="A565" s="5">
        <v>221038</v>
      </c>
      <c r="B565">
        <f>IFERROR(VLOOKUP(A565,[1]Monitoramento_Base_somente_disp!$A:$J,5,FALSE),0)</f>
        <v>5445</v>
      </c>
      <c r="C565">
        <f>IFERROR(VLOOKUP(A565,[1]Monitoramento_Base_somente_disp!$A:$J,6,FALSE),0)</f>
        <v>16443633</v>
      </c>
      <c r="D565">
        <f>IFERROR(VLOOKUP(A565,[1]Monitoramento_Base_somente_disp!$A:$J,7,FALSE),0)</f>
        <v>0</v>
      </c>
      <c r="E565">
        <f>IFERROR(VLOOKUP(A565,[1]Monitoramento_Base_somente_disp!$A:$J,8,FALSE),0)</f>
        <v>0</v>
      </c>
      <c r="F565">
        <f>IFERROR(VLOOKUP(A565,[1]Monitoramento_Base_somente_disp!$A:$J,9,FALSE),0)</f>
        <v>0</v>
      </c>
      <c r="G565">
        <f>IFERROR(VLOOKUP(A565,[1]Monitoramento_Base_somente_disp!$A:$J,10,FALSE),0)</f>
        <v>0</v>
      </c>
      <c r="H565">
        <f>IFERROR(VLOOKUP(A565,[2]webService!$A:$I,4,FALSE),0)</f>
        <v>0</v>
      </c>
      <c r="I565">
        <f>IFERROR(VLOOKUP(A565,[2]webService!$A:$I,5,FALSE),0)</f>
        <v>0</v>
      </c>
      <c r="J565">
        <f>IFERROR(VLOOKUP(A565,[2]webService!$A:$I,6,FALSE),0)</f>
        <v>0</v>
      </c>
      <c r="K565">
        <f>IFERROR(VLOOKUP(A565,[2]webService!$A:$I,7,FALSE),0)</f>
        <v>0</v>
      </c>
      <c r="L565">
        <f>IFERROR(VLOOKUP(A565,[2]webService!$A:$I,8,FALSE),0)</f>
        <v>0</v>
      </c>
      <c r="M565">
        <f>IFERROR(VLOOKUP(A565,[2]webService!$A:$I,9,FALSE),0)</f>
        <v>0</v>
      </c>
      <c r="N565">
        <f>IFERROR(VLOOKUP(A565,[3]soaBnafar!$A:$G,2,FALSE),0)</f>
        <v>0</v>
      </c>
      <c r="O565">
        <f>IFERROR(VLOOKUP(A565,[3]soaBnafar!$A:$G,3,FALSE),0)</f>
        <v>0</v>
      </c>
      <c r="P565">
        <f>IFERROR(VLOOKUP(A565,[3]soaBnafar!$A:$G,4,FALSE),0)</f>
        <v>0</v>
      </c>
      <c r="Q565">
        <f>IFERROR(VLOOKUP(A565,[3]soaBnafar!$A:$G,5,FALSE),0)</f>
        <v>0</v>
      </c>
      <c r="R565">
        <f>IFERROR(VLOOKUP(A565,[3]soaBnafar!$A:$G,6,FALSE),0)</f>
        <v>0</v>
      </c>
      <c r="S565">
        <f>IFERROR(VLOOKUP(A565,[3]soaBnafar!$A:$G,7,FALSE),0)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Não</v>
      </c>
      <c r="W565" t="str">
        <f t="shared" si="52"/>
        <v>Não</v>
      </c>
      <c r="X565" t="str">
        <f t="shared" si="53"/>
        <v>Não</v>
      </c>
      <c r="Y565" t="str">
        <f t="shared" si="54"/>
        <v>Não</v>
      </c>
    </row>
    <row r="566" spans="1:25" x14ac:dyDescent="0.25">
      <c r="A566" s="5">
        <v>221039</v>
      </c>
      <c r="B566">
        <f>IFERROR(VLOOKUP(A566,[1]Monitoramento_Base_somente_disp!$A:$J,5,FALSE),0)</f>
        <v>7138</v>
      </c>
      <c r="C566">
        <f>IFERROR(VLOOKUP(A566,[1]Monitoramento_Base_somente_disp!$A:$J,6,FALSE),0)</f>
        <v>1845424</v>
      </c>
      <c r="D566">
        <f>IFERROR(VLOOKUP(A566,[1]Monitoramento_Base_somente_disp!$A:$J,7,FALSE),0)</f>
        <v>0</v>
      </c>
      <c r="E566">
        <f>IFERROR(VLOOKUP(A566,[1]Monitoramento_Base_somente_disp!$A:$J,8,FALSE),0)</f>
        <v>0</v>
      </c>
      <c r="F566">
        <f>IFERROR(VLOOKUP(A566,[1]Monitoramento_Base_somente_disp!$A:$J,9,FALSE),0)</f>
        <v>0</v>
      </c>
      <c r="G566">
        <f>IFERROR(VLOOKUP(A566,[1]Monitoramento_Base_somente_disp!$A:$J,10,FALSE),0)</f>
        <v>0</v>
      </c>
      <c r="H566">
        <f>IFERROR(VLOOKUP(A566,[2]webService!$A:$I,4,FALSE),0)</f>
        <v>0</v>
      </c>
      <c r="I566">
        <f>IFERROR(VLOOKUP(A566,[2]webService!$A:$I,5,FALSE),0)</f>
        <v>0</v>
      </c>
      <c r="J566">
        <f>IFERROR(VLOOKUP(A566,[2]webService!$A:$I,6,FALSE),0)</f>
        <v>0</v>
      </c>
      <c r="K566">
        <f>IFERROR(VLOOKUP(A566,[2]webService!$A:$I,7,FALSE),0)</f>
        <v>0</v>
      </c>
      <c r="L566">
        <f>IFERROR(VLOOKUP(A566,[2]webService!$A:$I,8,FALSE),0)</f>
        <v>0</v>
      </c>
      <c r="M566">
        <f>IFERROR(VLOOKUP(A566,[2]webService!$A:$I,9,FALSE),0)</f>
        <v>0</v>
      </c>
      <c r="N566">
        <f>IFERROR(VLOOKUP(A566,[3]soaBnafar!$A:$G,2,FALSE),0)</f>
        <v>0</v>
      </c>
      <c r="O566">
        <f>IFERROR(VLOOKUP(A566,[3]soaBnafar!$A:$G,3,FALSE),0)</f>
        <v>0</v>
      </c>
      <c r="P566">
        <f>IFERROR(VLOOKUP(A566,[3]soaBnafar!$A:$G,4,FALSE),0)</f>
        <v>0</v>
      </c>
      <c r="Q566">
        <f>IFERROR(VLOOKUP(A566,[3]soaBnafar!$A:$G,5,FALSE),0)</f>
        <v>0</v>
      </c>
      <c r="R566">
        <f>IFERROR(VLOOKUP(A566,[3]soaBnafar!$A:$G,6,FALSE),0)</f>
        <v>0</v>
      </c>
      <c r="S566">
        <f>IFERROR(VLOOKUP(A566,[3]soaBnafar!$A:$G,7,FALSE),0)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Não</v>
      </c>
      <c r="W566" t="str">
        <f t="shared" si="52"/>
        <v>Não</v>
      </c>
      <c r="X566" t="str">
        <f t="shared" si="53"/>
        <v>Não</v>
      </c>
      <c r="Y566" t="str">
        <f t="shared" si="54"/>
        <v>Não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67920</v>
      </c>
      <c r="D567">
        <f>IFERROR(VLOOKUP(A567,[1]Monitoramento_Base_somente_disp!$A:$J,7,FALSE),0)</f>
        <v>0</v>
      </c>
      <c r="E567">
        <f>IFERROR(VLOOKUP(A567,[1]Monitoramento_Base_somente_disp!$A:$J,8,FALSE),0)</f>
        <v>0</v>
      </c>
      <c r="F567">
        <f>IFERROR(VLOOKUP(A567,[1]Monitoramento_Base_somente_disp!$A:$J,9,FALSE),0)</f>
        <v>0</v>
      </c>
      <c r="G567">
        <f>IFERROR(VLOOKUP(A567,[1]Monitoramento_Base_somente_disp!$A:$J,10,FALSE),0)</f>
        <v>0</v>
      </c>
      <c r="H567">
        <f>IFERROR(VLOOKUP(A567,[2]webService!$A:$I,4,FALSE),0)</f>
        <v>0</v>
      </c>
      <c r="I567">
        <f>IFERROR(VLOOKUP(A567,[2]webService!$A:$I,5,FALSE),0)</f>
        <v>0</v>
      </c>
      <c r="J567">
        <f>IFERROR(VLOOKUP(A567,[2]webService!$A:$I,6,FALSE),0)</f>
        <v>0</v>
      </c>
      <c r="K567">
        <f>IFERROR(VLOOKUP(A567,[2]webService!$A:$I,7,FALSE),0)</f>
        <v>0</v>
      </c>
      <c r="L567">
        <f>IFERROR(VLOOKUP(A567,[2]webService!$A:$I,8,FALSE),0)</f>
        <v>0</v>
      </c>
      <c r="M567">
        <f>IFERROR(VLOOKUP(A567,[2]webService!$A:$I,9,FALSE),0)</f>
        <v>0</v>
      </c>
      <c r="N567">
        <f>IFERROR(VLOOKUP(A567,[3]soaBnafar!$A:$G,2,FALSE),0)</f>
        <v>0</v>
      </c>
      <c r="O567">
        <f>IFERROR(VLOOKUP(A567,[3]soaBnafar!$A:$G,3,FALSE),0)</f>
        <v>0</v>
      </c>
      <c r="P567">
        <f>IFERROR(VLOOKUP(A567,[3]soaBnafar!$A:$G,4,FALSE),0)</f>
        <v>0</v>
      </c>
      <c r="Q567">
        <f>IFERROR(VLOOKUP(A567,[3]soaBnafar!$A:$G,5,FALSE),0)</f>
        <v>0</v>
      </c>
      <c r="R567">
        <f>IFERROR(VLOOKUP(A567,[3]soaBnafar!$A:$G,6,FALSE),0)</f>
        <v>0</v>
      </c>
      <c r="S567">
        <f>IFERROR(VLOOKUP(A567,[3]soaBnafar!$A:$G,7,FALSE),0)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Não</v>
      </c>
      <c r="X567" t="str">
        <f t="shared" si="53"/>
        <v>Não</v>
      </c>
      <c r="Y567" t="str">
        <f t="shared" si="54"/>
        <v>Não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3320472</v>
      </c>
      <c r="D568">
        <f>IFERROR(VLOOKUP(A568,[1]Monitoramento_Base_somente_disp!$A:$J,7,FALSE),0)</f>
        <v>0</v>
      </c>
      <c r="E568">
        <f>IFERROR(VLOOKUP(A568,[1]Monitoramento_Base_somente_disp!$A:$J,8,FALSE),0)</f>
        <v>0</v>
      </c>
      <c r="F568">
        <f>IFERROR(VLOOKUP(A568,[1]Monitoramento_Base_somente_disp!$A:$J,9,FALSE),0)</f>
        <v>0</v>
      </c>
      <c r="G568">
        <f>IFERROR(VLOOKUP(A568,[1]Monitoramento_Base_somente_disp!$A:$J,10,FALSE),0)</f>
        <v>0</v>
      </c>
      <c r="H568">
        <f>IFERROR(VLOOKUP(A568,[2]webService!$A:$I,4,FALSE),0)</f>
        <v>0</v>
      </c>
      <c r="I568">
        <f>IFERROR(VLOOKUP(A568,[2]webService!$A:$I,5,FALSE),0)</f>
        <v>0</v>
      </c>
      <c r="J568">
        <f>IFERROR(VLOOKUP(A568,[2]webService!$A:$I,6,FALSE),0)</f>
        <v>0</v>
      </c>
      <c r="K568">
        <f>IFERROR(VLOOKUP(A568,[2]webService!$A:$I,7,FALSE),0)</f>
        <v>0</v>
      </c>
      <c r="L568">
        <f>IFERROR(VLOOKUP(A568,[2]webService!$A:$I,8,FALSE),0)</f>
        <v>0</v>
      </c>
      <c r="M568">
        <f>IFERROR(VLOOKUP(A568,[2]webService!$A:$I,9,FALSE),0)</f>
        <v>0</v>
      </c>
      <c r="N568">
        <f>IFERROR(VLOOKUP(A568,[3]soaBnafar!$A:$G,2,FALSE),0)</f>
        <v>0</v>
      </c>
      <c r="O568">
        <f>IFERROR(VLOOKUP(A568,[3]soaBnafar!$A:$G,3,FALSE),0)</f>
        <v>0</v>
      </c>
      <c r="P568">
        <f>IFERROR(VLOOKUP(A568,[3]soaBnafar!$A:$G,4,FALSE),0)</f>
        <v>0</v>
      </c>
      <c r="Q568">
        <f>IFERROR(VLOOKUP(A568,[3]soaBnafar!$A:$G,5,FALSE),0)</f>
        <v>0</v>
      </c>
      <c r="R568">
        <f>IFERROR(VLOOKUP(A568,[3]soaBnafar!$A:$G,6,FALSE),0)</f>
        <v>0</v>
      </c>
      <c r="S568">
        <f>IFERROR(VLOOKUP(A568,[3]soaBnafar!$A:$G,7,FALSE),0)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Não</v>
      </c>
      <c r="X568" t="str">
        <f t="shared" si="53"/>
        <v>Não</v>
      </c>
      <c r="Y568" t="str">
        <f t="shared" si="54"/>
        <v>Não</v>
      </c>
    </row>
    <row r="569" spans="1:25" x14ac:dyDescent="0.25">
      <c r="A569" s="5">
        <v>221063</v>
      </c>
      <c r="B569">
        <f>IFERROR(VLOOKUP(A569,[1]Monitoramento_Base_somente_disp!$A:$J,5,FALSE),0)</f>
        <v>3211</v>
      </c>
      <c r="C569">
        <f>IFERROR(VLOOKUP(A569,[1]Monitoramento_Base_somente_disp!$A:$J,6,FALSE),0)</f>
        <v>1238578</v>
      </c>
      <c r="D569">
        <f>IFERROR(VLOOKUP(A569,[1]Monitoramento_Base_somente_disp!$A:$J,7,FALSE),0)</f>
        <v>0</v>
      </c>
      <c r="E569">
        <f>IFERROR(VLOOKUP(A569,[1]Monitoramento_Base_somente_disp!$A:$J,8,FALSE),0)</f>
        <v>0</v>
      </c>
      <c r="F569">
        <f>IFERROR(VLOOKUP(A569,[1]Monitoramento_Base_somente_disp!$A:$J,9,FALSE),0)</f>
        <v>0</v>
      </c>
      <c r="G569">
        <f>IFERROR(VLOOKUP(A569,[1]Monitoramento_Base_somente_disp!$A:$J,10,FALSE),0)</f>
        <v>0</v>
      </c>
      <c r="H569">
        <f>IFERROR(VLOOKUP(A569,[2]webService!$A:$I,4,FALSE),0)</f>
        <v>0</v>
      </c>
      <c r="I569">
        <f>IFERROR(VLOOKUP(A569,[2]webService!$A:$I,5,FALSE),0)</f>
        <v>0</v>
      </c>
      <c r="J569">
        <f>IFERROR(VLOOKUP(A569,[2]webService!$A:$I,6,FALSE),0)</f>
        <v>0</v>
      </c>
      <c r="K569">
        <f>IFERROR(VLOOKUP(A569,[2]webService!$A:$I,7,FALSE),0)</f>
        <v>0</v>
      </c>
      <c r="L569">
        <f>IFERROR(VLOOKUP(A569,[2]webService!$A:$I,8,FALSE),0)</f>
        <v>0</v>
      </c>
      <c r="M569">
        <f>IFERROR(VLOOKUP(A569,[2]webService!$A:$I,9,FALSE),0)</f>
        <v>0</v>
      </c>
      <c r="N569">
        <f>IFERROR(VLOOKUP(A569,[3]soaBnafar!$A:$G,2,FALSE),0)</f>
        <v>0</v>
      </c>
      <c r="O569">
        <f>IFERROR(VLOOKUP(A569,[3]soaBnafar!$A:$G,3,FALSE),0)</f>
        <v>0</v>
      </c>
      <c r="P569">
        <f>IFERROR(VLOOKUP(A569,[3]soaBnafar!$A:$G,4,FALSE),0)</f>
        <v>0</v>
      </c>
      <c r="Q569">
        <f>IFERROR(VLOOKUP(A569,[3]soaBnafar!$A:$G,5,FALSE),0)</f>
        <v>0</v>
      </c>
      <c r="R569">
        <f>IFERROR(VLOOKUP(A569,[3]soaBnafar!$A:$G,6,FALSE),0)</f>
        <v>0</v>
      </c>
      <c r="S569">
        <f>IFERROR(VLOOKUP(A569,[3]soaBnafar!$A:$G,7,FALSE),0)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Não</v>
      </c>
      <c r="W569" t="str">
        <f t="shared" si="52"/>
        <v>Não</v>
      </c>
      <c r="X569" t="str">
        <f t="shared" si="53"/>
        <v>Não</v>
      </c>
      <c r="Y569" t="str">
        <f t="shared" si="54"/>
        <v>Não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3512441</v>
      </c>
      <c r="D570">
        <f>IFERROR(VLOOKUP(A570,[1]Monitoramento_Base_somente_disp!$A:$J,7,FALSE),0)</f>
        <v>0</v>
      </c>
      <c r="E570">
        <f>IFERROR(VLOOKUP(A570,[1]Monitoramento_Base_somente_disp!$A:$J,8,FALSE),0)</f>
        <v>0</v>
      </c>
      <c r="F570">
        <f>IFERROR(VLOOKUP(A570,[1]Monitoramento_Base_somente_disp!$A:$J,9,FALSE),0)</f>
        <v>0</v>
      </c>
      <c r="G570">
        <f>IFERROR(VLOOKUP(A570,[1]Monitoramento_Base_somente_disp!$A:$J,10,FALSE),0)</f>
        <v>0</v>
      </c>
      <c r="H570">
        <f>IFERROR(VLOOKUP(A570,[2]webService!$A:$I,4,FALSE),0)</f>
        <v>0</v>
      </c>
      <c r="I570">
        <f>IFERROR(VLOOKUP(A570,[2]webService!$A:$I,5,FALSE),0)</f>
        <v>0</v>
      </c>
      <c r="J570">
        <f>IFERROR(VLOOKUP(A570,[2]webService!$A:$I,6,FALSE),0)</f>
        <v>0</v>
      </c>
      <c r="K570">
        <f>IFERROR(VLOOKUP(A570,[2]webService!$A:$I,7,FALSE),0)</f>
        <v>0</v>
      </c>
      <c r="L570">
        <f>IFERROR(VLOOKUP(A570,[2]webService!$A:$I,8,FALSE),0)</f>
        <v>0</v>
      </c>
      <c r="M570">
        <f>IFERROR(VLOOKUP(A570,[2]webService!$A:$I,9,FALSE),0)</f>
        <v>0</v>
      </c>
      <c r="N570">
        <f>IFERROR(VLOOKUP(A570,[3]soaBnafar!$A:$G,2,FALSE),0)</f>
        <v>0</v>
      </c>
      <c r="O570">
        <f>IFERROR(VLOOKUP(A570,[3]soaBnafar!$A:$G,3,FALSE),0)</f>
        <v>0</v>
      </c>
      <c r="P570">
        <f>IFERROR(VLOOKUP(A570,[3]soaBnafar!$A:$G,4,FALSE),0)</f>
        <v>0</v>
      </c>
      <c r="Q570">
        <f>IFERROR(VLOOKUP(A570,[3]soaBnafar!$A:$G,5,FALSE),0)</f>
        <v>0</v>
      </c>
      <c r="R570">
        <f>IFERROR(VLOOKUP(A570,[3]soaBnafar!$A:$G,6,FALSE),0)</f>
        <v>0</v>
      </c>
      <c r="S570">
        <f>IFERROR(VLOOKUP(A570,[3]soaBnafar!$A:$G,7,FALSE),0)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Não</v>
      </c>
      <c r="X570" t="str">
        <f t="shared" si="53"/>
        <v>Não</v>
      </c>
      <c r="Y570" t="str">
        <f t="shared" si="54"/>
        <v>Não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IFERROR(VLOOKUP(A571,[2]webService!$A:$I,4,FALSE),0)</f>
        <v>0</v>
      </c>
      <c r="I571">
        <f>IFERROR(VLOOKUP(A571,[2]webService!$A:$I,5,FALSE),0)</f>
        <v>0</v>
      </c>
      <c r="J571">
        <f>IFERROR(VLOOKUP(A571,[2]webService!$A:$I,6,FALSE),0)</f>
        <v>0</v>
      </c>
      <c r="K571">
        <f>IFERROR(VLOOKUP(A571,[2]webService!$A:$I,7,FALSE),0)</f>
        <v>0</v>
      </c>
      <c r="L571">
        <f>IFERROR(VLOOKUP(A571,[2]webService!$A:$I,8,FALSE),0)</f>
        <v>0</v>
      </c>
      <c r="M571">
        <f>IFERROR(VLOOKUP(A571,[2]webService!$A:$I,9,FALSE),0)</f>
        <v>0</v>
      </c>
      <c r="N571">
        <f>IFERROR(VLOOKUP(A571,[3]soaBnafar!$A:$G,2,FALSE),0)</f>
        <v>0</v>
      </c>
      <c r="O571">
        <f>IFERROR(VLOOKUP(A571,[3]soaBnafar!$A:$G,3,FALSE),0)</f>
        <v>0</v>
      </c>
      <c r="P571">
        <f>IFERROR(VLOOKUP(A571,[3]soaBnafar!$A:$G,4,FALSE),0)</f>
        <v>0</v>
      </c>
      <c r="Q571">
        <f>IFERROR(VLOOKUP(A571,[3]soaBnafar!$A:$G,5,FALSE),0)</f>
        <v>0</v>
      </c>
      <c r="R571">
        <f>IFERROR(VLOOKUP(A571,[3]soaBnafar!$A:$G,6,FALSE),0)</f>
        <v>0</v>
      </c>
      <c r="S571">
        <f>IFERROR(VLOOKUP(A571,[3]soaBnafar!$A:$G,7,FALSE),0)</f>
        <v>0</v>
      </c>
      <c r="T571" t="str">
        <f t="shared" si="49"/>
        <v>Não</v>
      </c>
      <c r="U571" t="str">
        <f t="shared" si="50"/>
        <v>Não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11960</v>
      </c>
      <c r="C572">
        <f>IFERROR(VLOOKUP(A572,[1]Monitoramento_Base_somente_disp!$A:$J,6,FALSE),0)</f>
        <v>856570</v>
      </c>
      <c r="D572">
        <f>IFERROR(VLOOKUP(A572,[1]Monitoramento_Base_somente_disp!$A:$J,7,FALSE),0)</f>
        <v>0</v>
      </c>
      <c r="E572">
        <f>IFERROR(VLOOKUP(A572,[1]Monitoramento_Base_somente_disp!$A:$J,8,FALSE),0)</f>
        <v>0</v>
      </c>
      <c r="F572">
        <f>IFERROR(VLOOKUP(A572,[1]Monitoramento_Base_somente_disp!$A:$J,9,FALSE),0)</f>
        <v>0</v>
      </c>
      <c r="G572">
        <f>IFERROR(VLOOKUP(A572,[1]Monitoramento_Base_somente_disp!$A:$J,10,FALSE),0)</f>
        <v>0</v>
      </c>
      <c r="H572">
        <f>IFERROR(VLOOKUP(A572,[2]webService!$A:$I,4,FALSE),0)</f>
        <v>0</v>
      </c>
      <c r="I572">
        <f>IFERROR(VLOOKUP(A572,[2]webService!$A:$I,5,FALSE),0)</f>
        <v>0</v>
      </c>
      <c r="J572">
        <f>IFERROR(VLOOKUP(A572,[2]webService!$A:$I,6,FALSE),0)</f>
        <v>0</v>
      </c>
      <c r="K572">
        <f>IFERROR(VLOOKUP(A572,[2]webService!$A:$I,7,FALSE),0)</f>
        <v>0</v>
      </c>
      <c r="L572">
        <f>IFERROR(VLOOKUP(A572,[2]webService!$A:$I,8,FALSE),0)</f>
        <v>0</v>
      </c>
      <c r="M572">
        <f>IFERROR(VLOOKUP(A572,[2]webService!$A:$I,9,FALSE),0)</f>
        <v>0</v>
      </c>
      <c r="N572">
        <f>IFERROR(VLOOKUP(A572,[3]soaBnafar!$A:$G,2,FALSE),0)</f>
        <v>0</v>
      </c>
      <c r="O572">
        <f>IFERROR(VLOOKUP(A572,[3]soaBnafar!$A:$G,3,FALSE),0)</f>
        <v>0</v>
      </c>
      <c r="P572">
        <f>IFERROR(VLOOKUP(A572,[3]soaBnafar!$A:$G,4,FALSE),0)</f>
        <v>0</v>
      </c>
      <c r="Q572">
        <f>IFERROR(VLOOKUP(A572,[3]soaBnafar!$A:$G,5,FALSE),0)</f>
        <v>0</v>
      </c>
      <c r="R572">
        <f>IFERROR(VLOOKUP(A572,[3]soaBnafar!$A:$G,6,FALSE),0)</f>
        <v>0</v>
      </c>
      <c r="S572">
        <f>IFERROR(VLOOKUP(A572,[3]soaBnafar!$A:$G,7,FALSE),0)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Não</v>
      </c>
      <c r="W572" t="str">
        <f t="shared" si="52"/>
        <v>Não</v>
      </c>
      <c r="X572" t="str">
        <f t="shared" si="53"/>
        <v>Não</v>
      </c>
      <c r="Y572" t="str">
        <f t="shared" si="54"/>
        <v>Não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17219370</v>
      </c>
      <c r="D573">
        <f>IFERROR(VLOOKUP(A573,[1]Monitoramento_Base_somente_disp!$A:$J,7,FALSE),0)</f>
        <v>0</v>
      </c>
      <c r="E573">
        <f>IFERROR(VLOOKUP(A573,[1]Monitoramento_Base_somente_disp!$A:$J,8,FALSE),0)</f>
        <v>0</v>
      </c>
      <c r="F573">
        <f>IFERROR(VLOOKUP(A573,[1]Monitoramento_Base_somente_disp!$A:$J,9,FALSE),0)</f>
        <v>0</v>
      </c>
      <c r="G573">
        <f>IFERROR(VLOOKUP(A573,[1]Monitoramento_Base_somente_disp!$A:$J,10,FALSE),0)</f>
        <v>0</v>
      </c>
      <c r="H573">
        <f>IFERROR(VLOOKUP(A573,[2]webService!$A:$I,4,FALSE),0)</f>
        <v>0</v>
      </c>
      <c r="I573">
        <f>IFERROR(VLOOKUP(A573,[2]webService!$A:$I,5,FALSE),0)</f>
        <v>0</v>
      </c>
      <c r="J573">
        <f>IFERROR(VLOOKUP(A573,[2]webService!$A:$I,6,FALSE),0)</f>
        <v>0</v>
      </c>
      <c r="K573">
        <f>IFERROR(VLOOKUP(A573,[2]webService!$A:$I,7,FALSE),0)</f>
        <v>0</v>
      </c>
      <c r="L573">
        <f>IFERROR(VLOOKUP(A573,[2]webService!$A:$I,8,FALSE),0)</f>
        <v>0</v>
      </c>
      <c r="M573">
        <f>IFERROR(VLOOKUP(A573,[2]webService!$A:$I,9,FALSE),0)</f>
        <v>0</v>
      </c>
      <c r="N573">
        <f>IFERROR(VLOOKUP(A573,[3]soaBnafar!$A:$G,2,FALSE),0)</f>
        <v>0</v>
      </c>
      <c r="O573">
        <f>IFERROR(VLOOKUP(A573,[3]soaBnafar!$A:$G,3,FALSE),0)</f>
        <v>0</v>
      </c>
      <c r="P573">
        <f>IFERROR(VLOOKUP(A573,[3]soaBnafar!$A:$G,4,FALSE),0)</f>
        <v>0</v>
      </c>
      <c r="Q573">
        <f>IFERROR(VLOOKUP(A573,[3]soaBnafar!$A:$G,5,FALSE),0)</f>
        <v>0</v>
      </c>
      <c r="R573">
        <f>IFERROR(VLOOKUP(A573,[3]soaBnafar!$A:$G,6,FALSE),0)</f>
        <v>0</v>
      </c>
      <c r="S573">
        <f>IFERROR(VLOOKUP(A573,[3]soaBnafar!$A:$G,7,FALSE),0)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Não</v>
      </c>
      <c r="X573" t="str">
        <f t="shared" si="53"/>
        <v>Não</v>
      </c>
      <c r="Y573" t="str">
        <f t="shared" si="54"/>
        <v>Não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64027197</v>
      </c>
      <c r="D574">
        <f>IFERROR(VLOOKUP(A574,[1]Monitoramento_Base_somente_disp!$A:$J,7,FALSE),0)</f>
        <v>0</v>
      </c>
      <c r="E574">
        <f>IFERROR(VLOOKUP(A574,[1]Monitoramento_Base_somente_disp!$A:$J,8,FALSE),0)</f>
        <v>0</v>
      </c>
      <c r="F574">
        <f>IFERROR(VLOOKUP(A574,[1]Monitoramento_Base_somente_disp!$A:$J,9,FALSE),0)</f>
        <v>0</v>
      </c>
      <c r="G574">
        <f>IFERROR(VLOOKUP(A574,[1]Monitoramento_Base_somente_disp!$A:$J,10,FALSE),0)</f>
        <v>0</v>
      </c>
      <c r="H574">
        <f>IFERROR(VLOOKUP(A574,[2]webService!$A:$I,4,FALSE),0)</f>
        <v>0</v>
      </c>
      <c r="I574">
        <f>IFERROR(VLOOKUP(A574,[2]webService!$A:$I,5,FALSE),0)</f>
        <v>0</v>
      </c>
      <c r="J574">
        <f>IFERROR(VLOOKUP(A574,[2]webService!$A:$I,6,FALSE),0)</f>
        <v>0</v>
      </c>
      <c r="K574">
        <f>IFERROR(VLOOKUP(A574,[2]webService!$A:$I,7,FALSE),0)</f>
        <v>0</v>
      </c>
      <c r="L574">
        <f>IFERROR(VLOOKUP(A574,[2]webService!$A:$I,8,FALSE),0)</f>
        <v>0</v>
      </c>
      <c r="M574">
        <f>IFERROR(VLOOKUP(A574,[2]webService!$A:$I,9,FALSE),0)</f>
        <v>0</v>
      </c>
      <c r="N574">
        <f>IFERROR(VLOOKUP(A574,[3]soaBnafar!$A:$G,2,FALSE),0)</f>
        <v>0</v>
      </c>
      <c r="O574">
        <f>IFERROR(VLOOKUP(A574,[3]soaBnafar!$A:$G,3,FALSE),0)</f>
        <v>0</v>
      </c>
      <c r="P574">
        <f>IFERROR(VLOOKUP(A574,[3]soaBnafar!$A:$G,4,FALSE),0)</f>
        <v>0</v>
      </c>
      <c r="Q574">
        <f>IFERROR(VLOOKUP(A574,[3]soaBnafar!$A:$G,5,FALSE),0)</f>
        <v>0</v>
      </c>
      <c r="R574">
        <f>IFERROR(VLOOKUP(A574,[3]soaBnafar!$A:$G,6,FALSE),0)</f>
        <v>0</v>
      </c>
      <c r="S574">
        <f>IFERROR(VLOOKUP(A574,[3]soaBnafar!$A:$G,7,FALSE),0)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Não</v>
      </c>
      <c r="X574" t="str">
        <f t="shared" si="53"/>
        <v>Não</v>
      </c>
      <c r="Y574" t="str">
        <f t="shared" si="54"/>
        <v>Não</v>
      </c>
    </row>
    <row r="575" spans="1:25" x14ac:dyDescent="0.25">
      <c r="A575" s="5">
        <v>221135</v>
      </c>
      <c r="B575">
        <f>IFERROR(VLOOKUP(A575,[1]Monitoramento_Base_somente_disp!$A:$J,5,FALSE),0)</f>
        <v>32669</v>
      </c>
      <c r="C575">
        <f>IFERROR(VLOOKUP(A575,[1]Monitoramento_Base_somente_disp!$A:$J,6,FALSE),0)</f>
        <v>8027529</v>
      </c>
      <c r="D575">
        <f>IFERROR(VLOOKUP(A575,[1]Monitoramento_Base_somente_disp!$A:$J,7,FALSE),0)</f>
        <v>0</v>
      </c>
      <c r="E575">
        <f>IFERROR(VLOOKUP(A575,[1]Monitoramento_Base_somente_disp!$A:$J,8,FALSE),0)</f>
        <v>0</v>
      </c>
      <c r="F575">
        <f>IFERROR(VLOOKUP(A575,[1]Monitoramento_Base_somente_disp!$A:$J,9,FALSE),0)</f>
        <v>0</v>
      </c>
      <c r="G575">
        <f>IFERROR(VLOOKUP(A575,[1]Monitoramento_Base_somente_disp!$A:$J,10,FALSE),0)</f>
        <v>0</v>
      </c>
      <c r="H575">
        <f>IFERROR(VLOOKUP(A575,[2]webService!$A:$I,4,FALSE),0)</f>
        <v>0</v>
      </c>
      <c r="I575">
        <f>IFERROR(VLOOKUP(A575,[2]webService!$A:$I,5,FALSE),0)</f>
        <v>0</v>
      </c>
      <c r="J575">
        <f>IFERROR(VLOOKUP(A575,[2]webService!$A:$I,6,FALSE),0)</f>
        <v>0</v>
      </c>
      <c r="K575">
        <f>IFERROR(VLOOKUP(A575,[2]webService!$A:$I,7,FALSE),0)</f>
        <v>0</v>
      </c>
      <c r="L575">
        <f>IFERROR(VLOOKUP(A575,[2]webService!$A:$I,8,FALSE),0)</f>
        <v>0</v>
      </c>
      <c r="M575">
        <f>IFERROR(VLOOKUP(A575,[2]webService!$A:$I,9,FALSE),0)</f>
        <v>0</v>
      </c>
      <c r="N575">
        <f>IFERROR(VLOOKUP(A575,[3]soaBnafar!$A:$G,2,FALSE),0)</f>
        <v>0</v>
      </c>
      <c r="O575">
        <f>IFERROR(VLOOKUP(A575,[3]soaBnafar!$A:$G,3,FALSE),0)</f>
        <v>0</v>
      </c>
      <c r="P575">
        <f>IFERROR(VLOOKUP(A575,[3]soaBnafar!$A:$G,4,FALSE),0)</f>
        <v>0</v>
      </c>
      <c r="Q575">
        <f>IFERROR(VLOOKUP(A575,[3]soaBnafar!$A:$G,5,FALSE),0)</f>
        <v>0</v>
      </c>
      <c r="R575">
        <f>IFERROR(VLOOKUP(A575,[3]soaBnafar!$A:$G,6,FALSE),0)</f>
        <v>0</v>
      </c>
      <c r="S575">
        <f>IFERROR(VLOOKUP(A575,[3]soaBnafar!$A:$G,7,FALSE),0)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Não</v>
      </c>
      <c r="W575" t="str">
        <f t="shared" si="52"/>
        <v>Não</v>
      </c>
      <c r="X575" t="str">
        <f t="shared" si="53"/>
        <v>Não</v>
      </c>
      <c r="Y575" t="str">
        <f t="shared" si="54"/>
        <v>Não</v>
      </c>
    </row>
    <row r="576" spans="1:25" x14ac:dyDescent="0.25">
      <c r="A576" s="5">
        <v>221150</v>
      </c>
      <c r="B576">
        <f>IFERROR(VLOOKUP(A576,[1]Monitoramento_Base_somente_disp!$A:$J,5,FALSE),0)</f>
        <v>52433</v>
      </c>
      <c r="C576">
        <f>IFERROR(VLOOKUP(A576,[1]Monitoramento_Base_somente_disp!$A:$J,6,FALSE),0)</f>
        <v>19034343</v>
      </c>
      <c r="D576">
        <f>IFERROR(VLOOKUP(A576,[1]Monitoramento_Base_somente_disp!$A:$J,7,FALSE),0)</f>
        <v>0</v>
      </c>
      <c r="E576">
        <f>IFERROR(VLOOKUP(A576,[1]Monitoramento_Base_somente_disp!$A:$J,8,FALSE),0)</f>
        <v>0</v>
      </c>
      <c r="F576">
        <f>IFERROR(VLOOKUP(A576,[1]Monitoramento_Base_somente_disp!$A:$J,9,FALSE),0)</f>
        <v>0</v>
      </c>
      <c r="G576">
        <f>IFERROR(VLOOKUP(A576,[1]Monitoramento_Base_somente_disp!$A:$J,10,FALSE),0)</f>
        <v>0</v>
      </c>
      <c r="H576">
        <f>IFERROR(VLOOKUP(A576,[2]webService!$A:$I,4,FALSE),0)</f>
        <v>0</v>
      </c>
      <c r="I576">
        <f>IFERROR(VLOOKUP(A576,[2]webService!$A:$I,5,FALSE),0)</f>
        <v>0</v>
      </c>
      <c r="J576">
        <f>IFERROR(VLOOKUP(A576,[2]webService!$A:$I,6,FALSE),0)</f>
        <v>0</v>
      </c>
      <c r="K576">
        <f>IFERROR(VLOOKUP(A576,[2]webService!$A:$I,7,FALSE),0)</f>
        <v>0</v>
      </c>
      <c r="L576">
        <f>IFERROR(VLOOKUP(A576,[2]webService!$A:$I,8,FALSE),0)</f>
        <v>0</v>
      </c>
      <c r="M576">
        <f>IFERROR(VLOOKUP(A576,[2]webService!$A:$I,9,FALSE),0)</f>
        <v>0</v>
      </c>
      <c r="N576">
        <f>IFERROR(VLOOKUP(A576,[3]soaBnafar!$A:$G,2,FALSE),0)</f>
        <v>0</v>
      </c>
      <c r="O576">
        <f>IFERROR(VLOOKUP(A576,[3]soaBnafar!$A:$G,3,FALSE),0)</f>
        <v>0</v>
      </c>
      <c r="P576">
        <f>IFERROR(VLOOKUP(A576,[3]soaBnafar!$A:$G,4,FALSE),0)</f>
        <v>0</v>
      </c>
      <c r="Q576">
        <f>IFERROR(VLOOKUP(A576,[3]soaBnafar!$A:$G,5,FALSE),0)</f>
        <v>0</v>
      </c>
      <c r="R576">
        <f>IFERROR(VLOOKUP(A576,[3]soaBnafar!$A:$G,6,FALSE),0)</f>
        <v>0</v>
      </c>
      <c r="S576">
        <f>IFERROR(VLOOKUP(A576,[3]soaBnafar!$A:$G,7,FALSE),0)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Não</v>
      </c>
      <c r="W576" t="str">
        <f t="shared" si="52"/>
        <v>Não</v>
      </c>
      <c r="X576" t="str">
        <f t="shared" si="53"/>
        <v>Não</v>
      </c>
      <c r="Y576" t="str">
        <f t="shared" si="54"/>
        <v>Não</v>
      </c>
    </row>
    <row r="577" spans="1:25" x14ac:dyDescent="0.25">
      <c r="A577" s="5">
        <v>221160</v>
      </c>
      <c r="B577">
        <f>IFERROR(VLOOKUP(A577,[1]Monitoramento_Base_somente_disp!$A:$J,5,FALSE),0)</f>
        <v>56</v>
      </c>
      <c r="C577">
        <f>IFERROR(VLOOKUP(A577,[1]Monitoramento_Base_somente_disp!$A:$J,6,FALSE),0)</f>
        <v>603905</v>
      </c>
      <c r="D577">
        <f>IFERROR(VLOOKUP(A577,[1]Monitoramento_Base_somente_disp!$A:$J,7,FALSE),0)</f>
        <v>0</v>
      </c>
      <c r="E577">
        <f>IFERROR(VLOOKUP(A577,[1]Monitoramento_Base_somente_disp!$A:$J,8,FALSE),0)</f>
        <v>0</v>
      </c>
      <c r="F577">
        <f>IFERROR(VLOOKUP(A577,[1]Monitoramento_Base_somente_disp!$A:$J,9,FALSE),0)</f>
        <v>0</v>
      </c>
      <c r="G577">
        <f>IFERROR(VLOOKUP(A577,[1]Monitoramento_Base_somente_disp!$A:$J,10,FALSE),0)</f>
        <v>0</v>
      </c>
      <c r="H577">
        <f>IFERROR(VLOOKUP(A577,[2]webService!$A:$I,4,FALSE),0)</f>
        <v>0</v>
      </c>
      <c r="I577">
        <f>IFERROR(VLOOKUP(A577,[2]webService!$A:$I,5,FALSE),0)</f>
        <v>0</v>
      </c>
      <c r="J577">
        <f>IFERROR(VLOOKUP(A577,[2]webService!$A:$I,6,FALSE),0)</f>
        <v>0</v>
      </c>
      <c r="K577">
        <f>IFERROR(VLOOKUP(A577,[2]webService!$A:$I,7,FALSE),0)</f>
        <v>0</v>
      </c>
      <c r="L577">
        <f>IFERROR(VLOOKUP(A577,[2]webService!$A:$I,8,FALSE),0)</f>
        <v>0</v>
      </c>
      <c r="M577">
        <f>IFERROR(VLOOKUP(A577,[2]webService!$A:$I,9,FALSE),0)</f>
        <v>0</v>
      </c>
      <c r="N577">
        <f>IFERROR(VLOOKUP(A577,[3]soaBnafar!$A:$G,2,FALSE),0)</f>
        <v>0</v>
      </c>
      <c r="O577">
        <f>IFERROR(VLOOKUP(A577,[3]soaBnafar!$A:$G,3,FALSE),0)</f>
        <v>0</v>
      </c>
      <c r="P577">
        <f>IFERROR(VLOOKUP(A577,[3]soaBnafar!$A:$G,4,FALSE),0)</f>
        <v>0</v>
      </c>
      <c r="Q577">
        <f>IFERROR(VLOOKUP(A577,[3]soaBnafar!$A:$G,5,FALSE),0)</f>
        <v>0</v>
      </c>
      <c r="R577">
        <f>IFERROR(VLOOKUP(A577,[3]soaBnafar!$A:$G,6,FALSE),0)</f>
        <v>0</v>
      </c>
      <c r="S577">
        <f>IFERROR(VLOOKUP(A577,[3]soaBnafar!$A:$G,7,FALSE),0)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Não</v>
      </c>
      <c r="W577" t="str">
        <f t="shared" si="52"/>
        <v>Não</v>
      </c>
      <c r="X577" t="str">
        <f t="shared" si="53"/>
        <v>Não</v>
      </c>
      <c r="Y577" t="str">
        <f t="shared" si="54"/>
        <v>Não</v>
      </c>
    </row>
    <row r="578" spans="1:25" x14ac:dyDescent="0.25">
      <c r="A578" s="5">
        <v>221170</v>
      </c>
      <c r="B578">
        <f>IFERROR(VLOOKUP(A578,[1]Monitoramento_Base_somente_disp!$A:$J,5,FALSE),0)</f>
        <v>9247</v>
      </c>
      <c r="C578">
        <f>IFERROR(VLOOKUP(A578,[1]Monitoramento_Base_somente_disp!$A:$J,6,FALSE),0)</f>
        <v>3147473</v>
      </c>
      <c r="D578">
        <f>IFERROR(VLOOKUP(A578,[1]Monitoramento_Base_somente_disp!$A:$J,7,FALSE),0)</f>
        <v>0</v>
      </c>
      <c r="E578">
        <f>IFERROR(VLOOKUP(A578,[1]Monitoramento_Base_somente_disp!$A:$J,8,FALSE),0)</f>
        <v>0</v>
      </c>
      <c r="F578">
        <f>IFERROR(VLOOKUP(A578,[1]Monitoramento_Base_somente_disp!$A:$J,9,FALSE),0)</f>
        <v>0</v>
      </c>
      <c r="G578">
        <f>IFERROR(VLOOKUP(A578,[1]Monitoramento_Base_somente_disp!$A:$J,10,FALSE),0)</f>
        <v>0</v>
      </c>
      <c r="H578">
        <f>IFERROR(VLOOKUP(A578,[2]webService!$A:$I,4,FALSE),0)</f>
        <v>0</v>
      </c>
      <c r="I578">
        <f>IFERROR(VLOOKUP(A578,[2]webService!$A:$I,5,FALSE),0)</f>
        <v>0</v>
      </c>
      <c r="J578">
        <f>IFERROR(VLOOKUP(A578,[2]webService!$A:$I,6,FALSE),0)</f>
        <v>0</v>
      </c>
      <c r="K578">
        <f>IFERROR(VLOOKUP(A578,[2]webService!$A:$I,7,FALSE),0)</f>
        <v>0</v>
      </c>
      <c r="L578">
        <f>IFERROR(VLOOKUP(A578,[2]webService!$A:$I,8,FALSE),0)</f>
        <v>0</v>
      </c>
      <c r="M578">
        <f>IFERROR(VLOOKUP(A578,[2]webService!$A:$I,9,FALSE),0)</f>
        <v>0</v>
      </c>
      <c r="N578">
        <f>IFERROR(VLOOKUP(A578,[3]soaBnafar!$A:$G,2,FALSE),0)</f>
        <v>0</v>
      </c>
      <c r="O578">
        <f>IFERROR(VLOOKUP(A578,[3]soaBnafar!$A:$G,3,FALSE),0)</f>
        <v>0</v>
      </c>
      <c r="P578">
        <f>IFERROR(VLOOKUP(A578,[3]soaBnafar!$A:$G,4,FALSE),0)</f>
        <v>0</v>
      </c>
      <c r="Q578">
        <f>IFERROR(VLOOKUP(A578,[3]soaBnafar!$A:$G,5,FALSE),0)</f>
        <v>0</v>
      </c>
      <c r="R578">
        <f>IFERROR(VLOOKUP(A578,[3]soaBnafar!$A:$G,6,FALSE),0)</f>
        <v>0</v>
      </c>
      <c r="S578">
        <f>IFERROR(VLOOKUP(A578,[3]soaBnafar!$A:$G,7,FALSE),0)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Não</v>
      </c>
      <c r="W578" t="str">
        <f t="shared" si="52"/>
        <v>Não</v>
      </c>
      <c r="X578" t="str">
        <f t="shared" si="53"/>
        <v>Não</v>
      </c>
      <c r="Y578" t="str">
        <f t="shared" si="54"/>
        <v>Não</v>
      </c>
    </row>
    <row r="579" spans="1:25" x14ac:dyDescent="0.25">
      <c r="A579" s="5">
        <v>230015</v>
      </c>
      <c r="B579">
        <f>IFERROR(VLOOKUP(A579,[1]Monitoramento_Base_somente_disp!$A:$J,5,FALSE),0)</f>
        <v>9082</v>
      </c>
      <c r="C579">
        <f>IFERROR(VLOOKUP(A579,[1]Monitoramento_Base_somente_disp!$A:$J,6,FALSE),0)</f>
        <v>25673732</v>
      </c>
      <c r="D579">
        <f>IFERROR(VLOOKUP(A579,[1]Monitoramento_Base_somente_disp!$A:$J,7,FALSE),0)</f>
        <v>0</v>
      </c>
      <c r="E579">
        <f>IFERROR(VLOOKUP(A579,[1]Monitoramento_Base_somente_disp!$A:$J,8,FALSE),0)</f>
        <v>0</v>
      </c>
      <c r="F579">
        <f>IFERROR(VLOOKUP(A579,[1]Monitoramento_Base_somente_disp!$A:$J,9,FALSE),0)</f>
        <v>0</v>
      </c>
      <c r="G579">
        <f>IFERROR(VLOOKUP(A579,[1]Monitoramento_Base_somente_disp!$A:$J,10,FALSE),0)</f>
        <v>0</v>
      </c>
      <c r="H579">
        <f>IFERROR(VLOOKUP(A579,[2]webService!$A:$I,4,FALSE),0)</f>
        <v>0</v>
      </c>
      <c r="I579">
        <f>IFERROR(VLOOKUP(A579,[2]webService!$A:$I,5,FALSE),0)</f>
        <v>0</v>
      </c>
      <c r="J579">
        <f>IFERROR(VLOOKUP(A579,[2]webService!$A:$I,6,FALSE),0)</f>
        <v>0</v>
      </c>
      <c r="K579">
        <f>IFERROR(VLOOKUP(A579,[2]webService!$A:$I,7,FALSE),0)</f>
        <v>0</v>
      </c>
      <c r="L579">
        <f>IFERROR(VLOOKUP(A579,[2]webService!$A:$I,8,FALSE),0)</f>
        <v>0</v>
      </c>
      <c r="M579">
        <f>IFERROR(VLOOKUP(A579,[2]webService!$A:$I,9,FALSE),0)</f>
        <v>0</v>
      </c>
      <c r="N579">
        <f>IFERROR(VLOOKUP(A579,[3]soaBnafar!$A:$G,2,FALSE),0)</f>
        <v>0</v>
      </c>
      <c r="O579">
        <f>IFERROR(VLOOKUP(A579,[3]soaBnafar!$A:$G,3,FALSE),0)</f>
        <v>0</v>
      </c>
      <c r="P579">
        <f>IFERROR(VLOOKUP(A579,[3]soaBnafar!$A:$G,4,FALSE),0)</f>
        <v>0</v>
      </c>
      <c r="Q579">
        <f>IFERROR(VLOOKUP(A579,[3]soaBnafar!$A:$G,5,FALSE),0)</f>
        <v>0</v>
      </c>
      <c r="R579">
        <f>IFERROR(VLOOKUP(A579,[3]soaBnafar!$A:$G,6,FALSE),0)</f>
        <v>0</v>
      </c>
      <c r="S579">
        <f>IFERROR(VLOOKUP(A579,[3]soaBnafar!$A:$G,7,FALSE),0)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Não</v>
      </c>
      <c r="W579" t="str">
        <f t="shared" si="52"/>
        <v>Não</v>
      </c>
      <c r="X579" t="str">
        <f t="shared" si="53"/>
        <v>Não</v>
      </c>
      <c r="Y579" t="str">
        <f t="shared" si="54"/>
        <v>Não</v>
      </c>
    </row>
    <row r="580" spans="1:25" x14ac:dyDescent="0.25">
      <c r="A580" s="5">
        <v>230020</v>
      </c>
      <c r="B580">
        <f>IFERROR(VLOOKUP(A580,[1]Monitoramento_Base_somente_disp!$A:$J,5,FALSE),0)</f>
        <v>187553</v>
      </c>
      <c r="C580">
        <f>IFERROR(VLOOKUP(A580,[1]Monitoramento_Base_somente_disp!$A:$J,6,FALSE),0)</f>
        <v>101636914</v>
      </c>
      <c r="D580">
        <f>IFERROR(VLOOKUP(A580,[1]Monitoramento_Base_somente_disp!$A:$J,7,FALSE),0)</f>
        <v>0</v>
      </c>
      <c r="E580">
        <f>IFERROR(VLOOKUP(A580,[1]Monitoramento_Base_somente_disp!$A:$J,8,FALSE),0)</f>
        <v>0</v>
      </c>
      <c r="F580">
        <f>IFERROR(VLOOKUP(A580,[1]Monitoramento_Base_somente_disp!$A:$J,9,FALSE),0)</f>
        <v>0</v>
      </c>
      <c r="G580">
        <f>IFERROR(VLOOKUP(A580,[1]Monitoramento_Base_somente_disp!$A:$J,10,FALSE),0)</f>
        <v>0</v>
      </c>
      <c r="H580">
        <f>IFERROR(VLOOKUP(A580,[2]webService!$A:$I,4,FALSE),0)</f>
        <v>0</v>
      </c>
      <c r="I580">
        <f>IFERROR(VLOOKUP(A580,[2]webService!$A:$I,5,FALSE),0)</f>
        <v>0</v>
      </c>
      <c r="J580">
        <f>IFERROR(VLOOKUP(A580,[2]webService!$A:$I,6,FALSE),0)</f>
        <v>0</v>
      </c>
      <c r="K580">
        <f>IFERROR(VLOOKUP(A580,[2]webService!$A:$I,7,FALSE),0)</f>
        <v>0</v>
      </c>
      <c r="L580">
        <f>IFERROR(VLOOKUP(A580,[2]webService!$A:$I,8,FALSE),0)</f>
        <v>0</v>
      </c>
      <c r="M580">
        <f>IFERROR(VLOOKUP(A580,[2]webService!$A:$I,9,FALSE),0)</f>
        <v>0</v>
      </c>
      <c r="N580">
        <f>IFERROR(VLOOKUP(A580,[3]soaBnafar!$A:$G,2,FALSE),0)</f>
        <v>0</v>
      </c>
      <c r="O580">
        <f>IFERROR(VLOOKUP(A580,[3]soaBnafar!$A:$G,3,FALSE),0)</f>
        <v>0</v>
      </c>
      <c r="P580">
        <f>IFERROR(VLOOKUP(A580,[3]soaBnafar!$A:$G,4,FALSE),0)</f>
        <v>0</v>
      </c>
      <c r="Q580">
        <f>IFERROR(VLOOKUP(A580,[3]soaBnafar!$A:$G,5,FALSE),0)</f>
        <v>0</v>
      </c>
      <c r="R580">
        <f>IFERROR(VLOOKUP(A580,[3]soaBnafar!$A:$G,6,FALSE),0)</f>
        <v>0</v>
      </c>
      <c r="S580">
        <f>IFERROR(VLOOKUP(A580,[3]soaBnafar!$A:$G,7,FALSE),0)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Não</v>
      </c>
      <c r="W580" t="str">
        <f t="shared" si="52"/>
        <v>Não</v>
      </c>
      <c r="X580" t="str">
        <f t="shared" si="53"/>
        <v>Não</v>
      </c>
      <c r="Y580" t="str">
        <f t="shared" si="54"/>
        <v>Não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1308714</v>
      </c>
      <c r="D581">
        <f>IFERROR(VLOOKUP(A581,[1]Monitoramento_Base_somente_disp!$A:$J,7,FALSE),0)</f>
        <v>0</v>
      </c>
      <c r="E581">
        <f>IFERROR(VLOOKUP(A581,[1]Monitoramento_Base_somente_disp!$A:$J,8,FALSE),0)</f>
        <v>0</v>
      </c>
      <c r="F581">
        <f>IFERROR(VLOOKUP(A581,[1]Monitoramento_Base_somente_disp!$A:$J,9,FALSE),0)</f>
        <v>0</v>
      </c>
      <c r="G581">
        <f>IFERROR(VLOOKUP(A581,[1]Monitoramento_Base_somente_disp!$A:$J,10,FALSE),0)</f>
        <v>0</v>
      </c>
      <c r="H581">
        <f>IFERROR(VLOOKUP(A581,[2]webService!$A:$I,4,FALSE),0)</f>
        <v>0</v>
      </c>
      <c r="I581">
        <f>IFERROR(VLOOKUP(A581,[2]webService!$A:$I,5,FALSE),0)</f>
        <v>0</v>
      </c>
      <c r="J581">
        <f>IFERROR(VLOOKUP(A581,[2]webService!$A:$I,6,FALSE),0)</f>
        <v>0</v>
      </c>
      <c r="K581">
        <f>IFERROR(VLOOKUP(A581,[2]webService!$A:$I,7,FALSE),0)</f>
        <v>0</v>
      </c>
      <c r="L581">
        <f>IFERROR(VLOOKUP(A581,[2]webService!$A:$I,8,FALSE),0)</f>
        <v>0</v>
      </c>
      <c r="M581">
        <f>IFERROR(VLOOKUP(A581,[2]webService!$A:$I,9,FALSE),0)</f>
        <v>0</v>
      </c>
      <c r="N581">
        <f>IFERROR(VLOOKUP(A581,[3]soaBnafar!$A:$G,2,FALSE),0)</f>
        <v>0</v>
      </c>
      <c r="O581">
        <f>IFERROR(VLOOKUP(A581,[3]soaBnafar!$A:$G,3,FALSE),0)</f>
        <v>0</v>
      </c>
      <c r="P581">
        <f>IFERROR(VLOOKUP(A581,[3]soaBnafar!$A:$G,4,FALSE),0)</f>
        <v>0</v>
      </c>
      <c r="Q581">
        <f>IFERROR(VLOOKUP(A581,[3]soaBnafar!$A:$G,5,FALSE),0)</f>
        <v>0</v>
      </c>
      <c r="R581">
        <f>IFERROR(VLOOKUP(A581,[3]soaBnafar!$A:$G,6,FALSE),0)</f>
        <v>0</v>
      </c>
      <c r="S581">
        <f>IFERROR(VLOOKUP(A581,[3]soaBnafar!$A:$G,7,FALSE),0)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Não</v>
      </c>
      <c r="X581" t="str">
        <f t="shared" si="53"/>
        <v>Não</v>
      </c>
      <c r="Y581" t="str">
        <f t="shared" si="54"/>
        <v>Não</v>
      </c>
    </row>
    <row r="582" spans="1:25" x14ac:dyDescent="0.25">
      <c r="A582" s="5">
        <v>230040</v>
      </c>
      <c r="B582">
        <f>IFERROR(VLOOKUP(A582,[1]Monitoramento_Base_somente_disp!$A:$J,5,FALSE),0)</f>
        <v>57772</v>
      </c>
      <c r="C582">
        <f>IFERROR(VLOOKUP(A582,[1]Monitoramento_Base_somente_disp!$A:$J,6,FALSE),0)</f>
        <v>31289353</v>
      </c>
      <c r="D582">
        <f>IFERROR(VLOOKUP(A582,[1]Monitoramento_Base_somente_disp!$A:$J,7,FALSE),0)</f>
        <v>0</v>
      </c>
      <c r="E582">
        <f>IFERROR(VLOOKUP(A582,[1]Monitoramento_Base_somente_disp!$A:$J,8,FALSE),0)</f>
        <v>0</v>
      </c>
      <c r="F582">
        <f>IFERROR(VLOOKUP(A582,[1]Monitoramento_Base_somente_disp!$A:$J,9,FALSE),0)</f>
        <v>0</v>
      </c>
      <c r="G582">
        <f>IFERROR(VLOOKUP(A582,[1]Monitoramento_Base_somente_disp!$A:$J,10,FALSE),0)</f>
        <v>0</v>
      </c>
      <c r="H582">
        <f>IFERROR(VLOOKUP(A582,[2]webService!$A:$I,4,FALSE),0)</f>
        <v>0</v>
      </c>
      <c r="I582">
        <f>IFERROR(VLOOKUP(A582,[2]webService!$A:$I,5,FALSE),0)</f>
        <v>0</v>
      </c>
      <c r="J582">
        <f>IFERROR(VLOOKUP(A582,[2]webService!$A:$I,6,FALSE),0)</f>
        <v>0</v>
      </c>
      <c r="K582">
        <f>IFERROR(VLOOKUP(A582,[2]webService!$A:$I,7,FALSE),0)</f>
        <v>0</v>
      </c>
      <c r="L582">
        <f>IFERROR(VLOOKUP(A582,[2]webService!$A:$I,8,FALSE),0)</f>
        <v>0</v>
      </c>
      <c r="M582">
        <f>IFERROR(VLOOKUP(A582,[2]webService!$A:$I,9,FALSE),0)</f>
        <v>0</v>
      </c>
      <c r="N582">
        <f>IFERROR(VLOOKUP(A582,[3]soaBnafar!$A:$G,2,FALSE),0)</f>
        <v>0</v>
      </c>
      <c r="O582">
        <f>IFERROR(VLOOKUP(A582,[3]soaBnafar!$A:$G,3,FALSE),0)</f>
        <v>0</v>
      </c>
      <c r="P582">
        <f>IFERROR(VLOOKUP(A582,[3]soaBnafar!$A:$G,4,FALSE),0)</f>
        <v>0</v>
      </c>
      <c r="Q582">
        <f>IFERROR(VLOOKUP(A582,[3]soaBnafar!$A:$G,5,FALSE),0)</f>
        <v>0</v>
      </c>
      <c r="R582">
        <f>IFERROR(VLOOKUP(A582,[3]soaBnafar!$A:$G,6,FALSE),0)</f>
        <v>0</v>
      </c>
      <c r="S582">
        <f>IFERROR(VLOOKUP(A582,[3]soaBnafar!$A:$G,7,FALSE),0)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Não</v>
      </c>
      <c r="W582" t="str">
        <f t="shared" ref="W582:W645" si="58">IF(E582+K582+Q582&gt;0,"Sim","Não")</f>
        <v>Não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Não</v>
      </c>
    </row>
    <row r="583" spans="1:25" x14ac:dyDescent="0.25">
      <c r="A583" s="5">
        <v>230050</v>
      </c>
      <c r="B583">
        <f>IFERROR(VLOOKUP(A583,[1]Monitoramento_Base_somente_disp!$A:$J,5,FALSE),0)</f>
        <v>60135</v>
      </c>
      <c r="C583">
        <f>IFERROR(VLOOKUP(A583,[1]Monitoramento_Base_somente_disp!$A:$J,6,FALSE),0)</f>
        <v>7802383</v>
      </c>
      <c r="D583">
        <f>IFERROR(VLOOKUP(A583,[1]Monitoramento_Base_somente_disp!$A:$J,7,FALSE),0)</f>
        <v>0</v>
      </c>
      <c r="E583">
        <f>IFERROR(VLOOKUP(A583,[1]Monitoramento_Base_somente_disp!$A:$J,8,FALSE),0)</f>
        <v>0</v>
      </c>
      <c r="F583">
        <f>IFERROR(VLOOKUP(A583,[1]Monitoramento_Base_somente_disp!$A:$J,9,FALSE),0)</f>
        <v>0</v>
      </c>
      <c r="G583">
        <f>IFERROR(VLOOKUP(A583,[1]Monitoramento_Base_somente_disp!$A:$J,10,FALSE),0)</f>
        <v>0</v>
      </c>
      <c r="H583">
        <f>IFERROR(VLOOKUP(A583,[2]webService!$A:$I,4,FALSE),0)</f>
        <v>0</v>
      </c>
      <c r="I583">
        <f>IFERROR(VLOOKUP(A583,[2]webService!$A:$I,5,FALSE),0)</f>
        <v>0</v>
      </c>
      <c r="J583">
        <f>IFERROR(VLOOKUP(A583,[2]webService!$A:$I,6,FALSE),0)</f>
        <v>0</v>
      </c>
      <c r="K583">
        <f>IFERROR(VLOOKUP(A583,[2]webService!$A:$I,7,FALSE),0)</f>
        <v>0</v>
      </c>
      <c r="L583">
        <f>IFERROR(VLOOKUP(A583,[2]webService!$A:$I,8,FALSE),0)</f>
        <v>0</v>
      </c>
      <c r="M583">
        <f>IFERROR(VLOOKUP(A583,[2]webService!$A:$I,9,FALSE),0)</f>
        <v>0</v>
      </c>
      <c r="N583">
        <f>IFERROR(VLOOKUP(A583,[3]soaBnafar!$A:$G,2,FALSE),0)</f>
        <v>0</v>
      </c>
      <c r="O583">
        <f>IFERROR(VLOOKUP(A583,[3]soaBnafar!$A:$G,3,FALSE),0)</f>
        <v>0</v>
      </c>
      <c r="P583">
        <f>IFERROR(VLOOKUP(A583,[3]soaBnafar!$A:$G,4,FALSE),0)</f>
        <v>0</v>
      </c>
      <c r="Q583">
        <f>IFERROR(VLOOKUP(A583,[3]soaBnafar!$A:$G,5,FALSE),0)</f>
        <v>0</v>
      </c>
      <c r="R583">
        <f>IFERROR(VLOOKUP(A583,[3]soaBnafar!$A:$G,6,FALSE),0)</f>
        <v>0</v>
      </c>
      <c r="S583">
        <f>IFERROR(VLOOKUP(A583,[3]soaBnafar!$A:$G,7,FALSE),0)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Não</v>
      </c>
      <c r="W583" t="str">
        <f t="shared" si="58"/>
        <v>Não</v>
      </c>
      <c r="X583" t="str">
        <f t="shared" si="59"/>
        <v>Não</v>
      </c>
      <c r="Y583" t="str">
        <f t="shared" si="60"/>
        <v>Não</v>
      </c>
    </row>
    <row r="584" spans="1:25" x14ac:dyDescent="0.25">
      <c r="A584" s="5">
        <v>230060</v>
      </c>
      <c r="B584">
        <f>IFERROR(VLOOKUP(A584,[1]Monitoramento_Base_somente_disp!$A:$J,5,FALSE),0)</f>
        <v>85422</v>
      </c>
      <c r="C584">
        <f>IFERROR(VLOOKUP(A584,[1]Monitoramento_Base_somente_disp!$A:$J,6,FALSE),0)</f>
        <v>7750968</v>
      </c>
      <c r="D584">
        <f>IFERROR(VLOOKUP(A584,[1]Monitoramento_Base_somente_disp!$A:$J,7,FALSE),0)</f>
        <v>0</v>
      </c>
      <c r="E584">
        <f>IFERROR(VLOOKUP(A584,[1]Monitoramento_Base_somente_disp!$A:$J,8,FALSE),0)</f>
        <v>0</v>
      </c>
      <c r="F584">
        <f>IFERROR(VLOOKUP(A584,[1]Monitoramento_Base_somente_disp!$A:$J,9,FALSE),0)</f>
        <v>0</v>
      </c>
      <c r="G584">
        <f>IFERROR(VLOOKUP(A584,[1]Monitoramento_Base_somente_disp!$A:$J,10,FALSE),0)</f>
        <v>0</v>
      </c>
      <c r="H584">
        <f>IFERROR(VLOOKUP(A584,[2]webService!$A:$I,4,FALSE),0)</f>
        <v>0</v>
      </c>
      <c r="I584">
        <f>IFERROR(VLOOKUP(A584,[2]webService!$A:$I,5,FALSE),0)</f>
        <v>0</v>
      </c>
      <c r="J584">
        <f>IFERROR(VLOOKUP(A584,[2]webService!$A:$I,6,FALSE),0)</f>
        <v>0</v>
      </c>
      <c r="K584">
        <f>IFERROR(VLOOKUP(A584,[2]webService!$A:$I,7,FALSE),0)</f>
        <v>0</v>
      </c>
      <c r="L584">
        <f>IFERROR(VLOOKUP(A584,[2]webService!$A:$I,8,FALSE),0)</f>
        <v>0</v>
      </c>
      <c r="M584">
        <f>IFERROR(VLOOKUP(A584,[2]webService!$A:$I,9,FALSE),0)</f>
        <v>0</v>
      </c>
      <c r="N584">
        <f>IFERROR(VLOOKUP(A584,[3]soaBnafar!$A:$G,2,FALSE),0)</f>
        <v>0</v>
      </c>
      <c r="O584">
        <f>IFERROR(VLOOKUP(A584,[3]soaBnafar!$A:$G,3,FALSE),0)</f>
        <v>0</v>
      </c>
      <c r="P584">
        <f>IFERROR(VLOOKUP(A584,[3]soaBnafar!$A:$G,4,FALSE),0)</f>
        <v>0</v>
      </c>
      <c r="Q584">
        <f>IFERROR(VLOOKUP(A584,[3]soaBnafar!$A:$G,5,FALSE),0)</f>
        <v>0</v>
      </c>
      <c r="R584">
        <f>IFERROR(VLOOKUP(A584,[3]soaBnafar!$A:$G,6,FALSE),0)</f>
        <v>0</v>
      </c>
      <c r="S584">
        <f>IFERROR(VLOOKUP(A584,[3]soaBnafar!$A:$G,7,FALSE),0)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Não</v>
      </c>
      <c r="W584" t="str">
        <f t="shared" si="58"/>
        <v>Não</v>
      </c>
      <c r="X584" t="str">
        <f t="shared" si="59"/>
        <v>Não</v>
      </c>
      <c r="Y584" t="str">
        <f t="shared" si="60"/>
        <v>Não</v>
      </c>
    </row>
    <row r="585" spans="1:25" x14ac:dyDescent="0.25">
      <c r="A585" s="5">
        <v>230070</v>
      </c>
      <c r="B585">
        <f>IFERROR(VLOOKUP(A585,[1]Monitoramento_Base_somente_disp!$A:$J,5,FALSE),0)</f>
        <v>78464</v>
      </c>
      <c r="C585">
        <f>IFERROR(VLOOKUP(A585,[1]Monitoramento_Base_somente_disp!$A:$J,6,FALSE),0)</f>
        <v>14166348</v>
      </c>
      <c r="D585">
        <f>IFERROR(VLOOKUP(A585,[1]Monitoramento_Base_somente_disp!$A:$J,7,FALSE),0)</f>
        <v>0</v>
      </c>
      <c r="E585">
        <f>IFERROR(VLOOKUP(A585,[1]Monitoramento_Base_somente_disp!$A:$J,8,FALSE),0)</f>
        <v>0</v>
      </c>
      <c r="F585">
        <f>IFERROR(VLOOKUP(A585,[1]Monitoramento_Base_somente_disp!$A:$J,9,FALSE),0)</f>
        <v>0</v>
      </c>
      <c r="G585">
        <f>IFERROR(VLOOKUP(A585,[1]Monitoramento_Base_somente_disp!$A:$J,10,FALSE),0)</f>
        <v>0</v>
      </c>
      <c r="H585">
        <f>IFERROR(VLOOKUP(A585,[2]webService!$A:$I,4,FALSE),0)</f>
        <v>0</v>
      </c>
      <c r="I585">
        <f>IFERROR(VLOOKUP(A585,[2]webService!$A:$I,5,FALSE),0)</f>
        <v>0</v>
      </c>
      <c r="J585">
        <f>IFERROR(VLOOKUP(A585,[2]webService!$A:$I,6,FALSE),0)</f>
        <v>0</v>
      </c>
      <c r="K585">
        <f>IFERROR(VLOOKUP(A585,[2]webService!$A:$I,7,FALSE),0)</f>
        <v>0</v>
      </c>
      <c r="L585">
        <f>IFERROR(VLOOKUP(A585,[2]webService!$A:$I,8,FALSE),0)</f>
        <v>0</v>
      </c>
      <c r="M585">
        <f>IFERROR(VLOOKUP(A585,[2]webService!$A:$I,9,FALSE),0)</f>
        <v>0</v>
      </c>
      <c r="N585">
        <f>IFERROR(VLOOKUP(A585,[3]soaBnafar!$A:$G,2,FALSE),0)</f>
        <v>0</v>
      </c>
      <c r="O585">
        <f>IFERROR(VLOOKUP(A585,[3]soaBnafar!$A:$G,3,FALSE),0)</f>
        <v>0</v>
      </c>
      <c r="P585">
        <f>IFERROR(VLOOKUP(A585,[3]soaBnafar!$A:$G,4,FALSE),0)</f>
        <v>0</v>
      </c>
      <c r="Q585">
        <f>IFERROR(VLOOKUP(A585,[3]soaBnafar!$A:$G,5,FALSE),0)</f>
        <v>0</v>
      </c>
      <c r="R585">
        <f>IFERROR(VLOOKUP(A585,[3]soaBnafar!$A:$G,6,FALSE),0)</f>
        <v>0</v>
      </c>
      <c r="S585">
        <f>IFERROR(VLOOKUP(A585,[3]soaBnafar!$A:$G,7,FALSE),0)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Não</v>
      </c>
      <c r="W585" t="str">
        <f t="shared" si="58"/>
        <v>Não</v>
      </c>
      <c r="X585" t="str">
        <f t="shared" si="59"/>
        <v>Não</v>
      </c>
      <c r="Y585" t="str">
        <f t="shared" si="60"/>
        <v>Não</v>
      </c>
    </row>
    <row r="586" spans="1:25" x14ac:dyDescent="0.25">
      <c r="A586" s="5">
        <v>230075</v>
      </c>
      <c r="B586">
        <f>IFERROR(VLOOKUP(A586,[1]Monitoramento_Base_somente_disp!$A:$J,5,FALSE),0)</f>
        <v>172447</v>
      </c>
      <c r="C586">
        <f>IFERROR(VLOOKUP(A586,[1]Monitoramento_Base_somente_disp!$A:$J,6,FALSE),0)</f>
        <v>49949307</v>
      </c>
      <c r="D586">
        <f>IFERROR(VLOOKUP(A586,[1]Monitoramento_Base_somente_disp!$A:$J,7,FALSE),0)</f>
        <v>0</v>
      </c>
      <c r="E586">
        <f>IFERROR(VLOOKUP(A586,[1]Monitoramento_Base_somente_disp!$A:$J,8,FALSE),0)</f>
        <v>0</v>
      </c>
      <c r="F586">
        <f>IFERROR(VLOOKUP(A586,[1]Monitoramento_Base_somente_disp!$A:$J,9,FALSE),0)</f>
        <v>0</v>
      </c>
      <c r="G586">
        <f>IFERROR(VLOOKUP(A586,[1]Monitoramento_Base_somente_disp!$A:$J,10,FALSE),0)</f>
        <v>0</v>
      </c>
      <c r="H586">
        <f>IFERROR(VLOOKUP(A586,[2]webService!$A:$I,4,FALSE),0)</f>
        <v>0</v>
      </c>
      <c r="I586">
        <f>IFERROR(VLOOKUP(A586,[2]webService!$A:$I,5,FALSE),0)</f>
        <v>0</v>
      </c>
      <c r="J586">
        <f>IFERROR(VLOOKUP(A586,[2]webService!$A:$I,6,FALSE),0)</f>
        <v>0</v>
      </c>
      <c r="K586">
        <f>IFERROR(VLOOKUP(A586,[2]webService!$A:$I,7,FALSE),0)</f>
        <v>0</v>
      </c>
      <c r="L586">
        <f>IFERROR(VLOOKUP(A586,[2]webService!$A:$I,8,FALSE),0)</f>
        <v>0</v>
      </c>
      <c r="M586">
        <f>IFERROR(VLOOKUP(A586,[2]webService!$A:$I,9,FALSE),0)</f>
        <v>0</v>
      </c>
      <c r="N586">
        <f>IFERROR(VLOOKUP(A586,[3]soaBnafar!$A:$G,2,FALSE),0)</f>
        <v>0</v>
      </c>
      <c r="O586">
        <f>IFERROR(VLOOKUP(A586,[3]soaBnafar!$A:$G,3,FALSE),0)</f>
        <v>0</v>
      </c>
      <c r="P586">
        <f>IFERROR(VLOOKUP(A586,[3]soaBnafar!$A:$G,4,FALSE),0)</f>
        <v>0</v>
      </c>
      <c r="Q586">
        <f>IFERROR(VLOOKUP(A586,[3]soaBnafar!$A:$G,5,FALSE),0)</f>
        <v>0</v>
      </c>
      <c r="R586">
        <f>IFERROR(VLOOKUP(A586,[3]soaBnafar!$A:$G,6,FALSE),0)</f>
        <v>0</v>
      </c>
      <c r="S586">
        <f>IFERROR(VLOOKUP(A586,[3]soaBnafar!$A:$G,7,FALSE),0)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Não</v>
      </c>
      <c r="W586" t="str">
        <f t="shared" si="58"/>
        <v>Não</v>
      </c>
      <c r="X586" t="str">
        <f t="shared" si="59"/>
        <v>Não</v>
      </c>
      <c r="Y586" t="str">
        <f t="shared" si="60"/>
        <v>Não</v>
      </c>
    </row>
    <row r="587" spans="1:25" x14ac:dyDescent="0.25">
      <c r="A587" s="5">
        <v>230080</v>
      </c>
      <c r="B587">
        <f>IFERROR(VLOOKUP(A587,[1]Monitoramento_Base_somente_disp!$A:$J,5,FALSE),0)</f>
        <v>2101</v>
      </c>
      <c r="C587">
        <f>IFERROR(VLOOKUP(A587,[1]Monitoramento_Base_somente_disp!$A:$J,6,FALSE),0)</f>
        <v>3993576</v>
      </c>
      <c r="D587">
        <f>IFERROR(VLOOKUP(A587,[1]Monitoramento_Base_somente_disp!$A:$J,7,FALSE),0)</f>
        <v>0</v>
      </c>
      <c r="E587">
        <f>IFERROR(VLOOKUP(A587,[1]Monitoramento_Base_somente_disp!$A:$J,8,FALSE),0)</f>
        <v>0</v>
      </c>
      <c r="F587">
        <f>IFERROR(VLOOKUP(A587,[1]Monitoramento_Base_somente_disp!$A:$J,9,FALSE),0)</f>
        <v>0</v>
      </c>
      <c r="G587">
        <f>IFERROR(VLOOKUP(A587,[1]Monitoramento_Base_somente_disp!$A:$J,10,FALSE),0)</f>
        <v>0</v>
      </c>
      <c r="H587">
        <f>IFERROR(VLOOKUP(A587,[2]webService!$A:$I,4,FALSE),0)</f>
        <v>0</v>
      </c>
      <c r="I587">
        <f>IFERROR(VLOOKUP(A587,[2]webService!$A:$I,5,FALSE),0)</f>
        <v>0</v>
      </c>
      <c r="J587">
        <f>IFERROR(VLOOKUP(A587,[2]webService!$A:$I,6,FALSE),0)</f>
        <v>0</v>
      </c>
      <c r="K587">
        <f>IFERROR(VLOOKUP(A587,[2]webService!$A:$I,7,FALSE),0)</f>
        <v>0</v>
      </c>
      <c r="L587">
        <f>IFERROR(VLOOKUP(A587,[2]webService!$A:$I,8,FALSE),0)</f>
        <v>0</v>
      </c>
      <c r="M587">
        <f>IFERROR(VLOOKUP(A587,[2]webService!$A:$I,9,FALSE),0)</f>
        <v>0</v>
      </c>
      <c r="N587">
        <f>IFERROR(VLOOKUP(A587,[3]soaBnafar!$A:$G,2,FALSE),0)</f>
        <v>0</v>
      </c>
      <c r="O587">
        <f>IFERROR(VLOOKUP(A587,[3]soaBnafar!$A:$G,3,FALSE),0)</f>
        <v>0</v>
      </c>
      <c r="P587">
        <f>IFERROR(VLOOKUP(A587,[3]soaBnafar!$A:$G,4,FALSE),0)</f>
        <v>0</v>
      </c>
      <c r="Q587">
        <f>IFERROR(VLOOKUP(A587,[3]soaBnafar!$A:$G,5,FALSE),0)</f>
        <v>0</v>
      </c>
      <c r="R587">
        <f>IFERROR(VLOOKUP(A587,[3]soaBnafar!$A:$G,6,FALSE),0)</f>
        <v>0</v>
      </c>
      <c r="S587">
        <f>IFERROR(VLOOKUP(A587,[3]soaBnafar!$A:$G,7,FALSE),0)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Não</v>
      </c>
      <c r="W587" t="str">
        <f t="shared" si="58"/>
        <v>Não</v>
      </c>
      <c r="X587" t="str">
        <f t="shared" si="59"/>
        <v>Não</v>
      </c>
      <c r="Y587" t="str">
        <f t="shared" si="60"/>
        <v>Não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8314815</v>
      </c>
      <c r="D588">
        <f>IFERROR(VLOOKUP(A588,[1]Monitoramento_Base_somente_disp!$A:$J,7,FALSE),0)</f>
        <v>0</v>
      </c>
      <c r="E588">
        <f>IFERROR(VLOOKUP(A588,[1]Monitoramento_Base_somente_disp!$A:$J,8,FALSE),0)</f>
        <v>0</v>
      </c>
      <c r="F588">
        <f>IFERROR(VLOOKUP(A588,[1]Monitoramento_Base_somente_disp!$A:$J,9,FALSE),0)</f>
        <v>0</v>
      </c>
      <c r="G588">
        <f>IFERROR(VLOOKUP(A588,[1]Monitoramento_Base_somente_disp!$A:$J,10,FALSE),0)</f>
        <v>0</v>
      </c>
      <c r="H588">
        <f>IFERROR(VLOOKUP(A588,[2]webService!$A:$I,4,FALSE),0)</f>
        <v>0</v>
      </c>
      <c r="I588">
        <f>IFERROR(VLOOKUP(A588,[2]webService!$A:$I,5,FALSE),0)</f>
        <v>0</v>
      </c>
      <c r="J588">
        <f>IFERROR(VLOOKUP(A588,[2]webService!$A:$I,6,FALSE),0)</f>
        <v>0</v>
      </c>
      <c r="K588">
        <f>IFERROR(VLOOKUP(A588,[2]webService!$A:$I,7,FALSE),0)</f>
        <v>0</v>
      </c>
      <c r="L588">
        <f>IFERROR(VLOOKUP(A588,[2]webService!$A:$I,8,FALSE),0)</f>
        <v>0</v>
      </c>
      <c r="M588">
        <f>IFERROR(VLOOKUP(A588,[2]webService!$A:$I,9,FALSE),0)</f>
        <v>0</v>
      </c>
      <c r="N588">
        <f>IFERROR(VLOOKUP(A588,[3]soaBnafar!$A:$G,2,FALSE),0)</f>
        <v>0</v>
      </c>
      <c r="O588">
        <f>IFERROR(VLOOKUP(A588,[3]soaBnafar!$A:$G,3,FALSE),0)</f>
        <v>0</v>
      </c>
      <c r="P588">
        <f>IFERROR(VLOOKUP(A588,[3]soaBnafar!$A:$G,4,FALSE),0)</f>
        <v>0</v>
      </c>
      <c r="Q588">
        <f>IFERROR(VLOOKUP(A588,[3]soaBnafar!$A:$G,5,FALSE),0)</f>
        <v>0</v>
      </c>
      <c r="R588">
        <f>IFERROR(VLOOKUP(A588,[3]soaBnafar!$A:$G,6,FALSE),0)</f>
        <v>0</v>
      </c>
      <c r="S588">
        <f>IFERROR(VLOOKUP(A588,[3]soaBnafar!$A:$G,7,FALSE),0)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Não</v>
      </c>
      <c r="X588" t="str">
        <f t="shared" si="59"/>
        <v>Não</v>
      </c>
      <c r="Y588" t="str">
        <f t="shared" si="60"/>
        <v>Não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73881408</v>
      </c>
      <c r="D589">
        <f>IFERROR(VLOOKUP(A589,[1]Monitoramento_Base_somente_disp!$A:$J,7,FALSE),0)</f>
        <v>0</v>
      </c>
      <c r="E589">
        <f>IFERROR(VLOOKUP(A589,[1]Monitoramento_Base_somente_disp!$A:$J,8,FALSE),0)</f>
        <v>0</v>
      </c>
      <c r="F589">
        <f>IFERROR(VLOOKUP(A589,[1]Monitoramento_Base_somente_disp!$A:$J,9,FALSE),0)</f>
        <v>0</v>
      </c>
      <c r="G589">
        <f>IFERROR(VLOOKUP(A589,[1]Monitoramento_Base_somente_disp!$A:$J,10,FALSE),0)</f>
        <v>0</v>
      </c>
      <c r="H589">
        <f>IFERROR(VLOOKUP(A589,[2]webService!$A:$I,4,FALSE),0)</f>
        <v>0</v>
      </c>
      <c r="I589">
        <f>IFERROR(VLOOKUP(A589,[2]webService!$A:$I,5,FALSE),0)</f>
        <v>0</v>
      </c>
      <c r="J589">
        <f>IFERROR(VLOOKUP(A589,[2]webService!$A:$I,6,FALSE),0)</f>
        <v>0</v>
      </c>
      <c r="K589">
        <f>IFERROR(VLOOKUP(A589,[2]webService!$A:$I,7,FALSE),0)</f>
        <v>0</v>
      </c>
      <c r="L589">
        <f>IFERROR(VLOOKUP(A589,[2]webService!$A:$I,8,FALSE),0)</f>
        <v>0</v>
      </c>
      <c r="M589">
        <f>IFERROR(VLOOKUP(A589,[2]webService!$A:$I,9,FALSE),0)</f>
        <v>0</v>
      </c>
      <c r="N589">
        <f>IFERROR(VLOOKUP(A589,[3]soaBnafar!$A:$G,2,FALSE),0)</f>
        <v>0</v>
      </c>
      <c r="O589">
        <f>IFERROR(VLOOKUP(A589,[3]soaBnafar!$A:$G,3,FALSE),0)</f>
        <v>0</v>
      </c>
      <c r="P589">
        <f>IFERROR(VLOOKUP(A589,[3]soaBnafar!$A:$G,4,FALSE),0)</f>
        <v>0</v>
      </c>
      <c r="Q589">
        <f>IFERROR(VLOOKUP(A589,[3]soaBnafar!$A:$G,5,FALSE),0)</f>
        <v>0</v>
      </c>
      <c r="R589">
        <f>IFERROR(VLOOKUP(A589,[3]soaBnafar!$A:$G,6,FALSE),0)</f>
        <v>0</v>
      </c>
      <c r="S589">
        <f>IFERROR(VLOOKUP(A589,[3]soaBnafar!$A:$G,7,FALSE),0)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Não</v>
      </c>
      <c r="X589" t="str">
        <f t="shared" si="59"/>
        <v>Não</v>
      </c>
      <c r="Y589" t="str">
        <f t="shared" si="60"/>
        <v>Não</v>
      </c>
    </row>
    <row r="590" spans="1:25" x14ac:dyDescent="0.25">
      <c r="A590" s="5">
        <v>230110</v>
      </c>
      <c r="B590">
        <f>IFERROR(VLOOKUP(A590,[1]Monitoramento_Base_somente_disp!$A:$J,5,FALSE),0)</f>
        <v>249869</v>
      </c>
      <c r="C590">
        <f>IFERROR(VLOOKUP(A590,[1]Monitoramento_Base_somente_disp!$A:$J,6,FALSE),0)</f>
        <v>32630370</v>
      </c>
      <c r="D590">
        <f>IFERROR(VLOOKUP(A590,[1]Monitoramento_Base_somente_disp!$A:$J,7,FALSE),0)</f>
        <v>0</v>
      </c>
      <c r="E590">
        <f>IFERROR(VLOOKUP(A590,[1]Monitoramento_Base_somente_disp!$A:$J,8,FALSE),0)</f>
        <v>0</v>
      </c>
      <c r="F590">
        <f>IFERROR(VLOOKUP(A590,[1]Monitoramento_Base_somente_disp!$A:$J,9,FALSE),0)</f>
        <v>0</v>
      </c>
      <c r="G590">
        <f>IFERROR(VLOOKUP(A590,[1]Monitoramento_Base_somente_disp!$A:$J,10,FALSE),0)</f>
        <v>0</v>
      </c>
      <c r="H590">
        <f>IFERROR(VLOOKUP(A590,[2]webService!$A:$I,4,FALSE),0)</f>
        <v>0</v>
      </c>
      <c r="I590">
        <f>IFERROR(VLOOKUP(A590,[2]webService!$A:$I,5,FALSE),0)</f>
        <v>0</v>
      </c>
      <c r="J590">
        <f>IFERROR(VLOOKUP(A590,[2]webService!$A:$I,6,FALSE),0)</f>
        <v>0</v>
      </c>
      <c r="K590">
        <f>IFERROR(VLOOKUP(A590,[2]webService!$A:$I,7,FALSE),0)</f>
        <v>0</v>
      </c>
      <c r="L590">
        <f>IFERROR(VLOOKUP(A590,[2]webService!$A:$I,8,FALSE),0)</f>
        <v>0</v>
      </c>
      <c r="M590">
        <f>IFERROR(VLOOKUP(A590,[2]webService!$A:$I,9,FALSE),0)</f>
        <v>0</v>
      </c>
      <c r="N590">
        <f>IFERROR(VLOOKUP(A590,[3]soaBnafar!$A:$G,2,FALSE),0)</f>
        <v>0</v>
      </c>
      <c r="O590">
        <f>IFERROR(VLOOKUP(A590,[3]soaBnafar!$A:$G,3,FALSE),0)</f>
        <v>0</v>
      </c>
      <c r="P590">
        <f>IFERROR(VLOOKUP(A590,[3]soaBnafar!$A:$G,4,FALSE),0)</f>
        <v>0</v>
      </c>
      <c r="Q590">
        <f>IFERROR(VLOOKUP(A590,[3]soaBnafar!$A:$G,5,FALSE),0)</f>
        <v>0</v>
      </c>
      <c r="R590">
        <f>IFERROR(VLOOKUP(A590,[3]soaBnafar!$A:$G,6,FALSE),0)</f>
        <v>0</v>
      </c>
      <c r="S590">
        <f>IFERROR(VLOOKUP(A590,[3]soaBnafar!$A:$G,7,FALSE),0)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Não</v>
      </c>
      <c r="W590" t="str">
        <f t="shared" si="58"/>
        <v>Não</v>
      </c>
      <c r="X590" t="str">
        <f t="shared" si="59"/>
        <v>Não</v>
      </c>
      <c r="Y590" t="str">
        <f t="shared" si="60"/>
        <v>Não</v>
      </c>
    </row>
    <row r="591" spans="1:25" x14ac:dyDescent="0.25">
      <c r="A591" s="5">
        <v>230120</v>
      </c>
      <c r="B591">
        <f>IFERROR(VLOOKUP(A591,[1]Monitoramento_Base_somente_disp!$A:$J,5,FALSE),0)</f>
        <v>64197</v>
      </c>
      <c r="C591">
        <f>IFERROR(VLOOKUP(A591,[1]Monitoramento_Base_somente_disp!$A:$J,6,FALSE),0)</f>
        <v>28510929</v>
      </c>
      <c r="D591">
        <f>IFERROR(VLOOKUP(A591,[1]Monitoramento_Base_somente_disp!$A:$J,7,FALSE),0)</f>
        <v>0</v>
      </c>
      <c r="E591">
        <f>IFERROR(VLOOKUP(A591,[1]Monitoramento_Base_somente_disp!$A:$J,8,FALSE),0)</f>
        <v>0</v>
      </c>
      <c r="F591">
        <f>IFERROR(VLOOKUP(A591,[1]Monitoramento_Base_somente_disp!$A:$J,9,FALSE),0)</f>
        <v>0</v>
      </c>
      <c r="G591">
        <f>IFERROR(VLOOKUP(A591,[1]Monitoramento_Base_somente_disp!$A:$J,10,FALSE),0)</f>
        <v>0</v>
      </c>
      <c r="H591">
        <f>IFERROR(VLOOKUP(A591,[2]webService!$A:$I,4,FALSE),0)</f>
        <v>0</v>
      </c>
      <c r="I591">
        <f>IFERROR(VLOOKUP(A591,[2]webService!$A:$I,5,FALSE),0)</f>
        <v>0</v>
      </c>
      <c r="J591">
        <f>IFERROR(VLOOKUP(A591,[2]webService!$A:$I,6,FALSE),0)</f>
        <v>0</v>
      </c>
      <c r="K591">
        <f>IFERROR(VLOOKUP(A591,[2]webService!$A:$I,7,FALSE),0)</f>
        <v>0</v>
      </c>
      <c r="L591">
        <f>IFERROR(VLOOKUP(A591,[2]webService!$A:$I,8,FALSE),0)</f>
        <v>0</v>
      </c>
      <c r="M591">
        <f>IFERROR(VLOOKUP(A591,[2]webService!$A:$I,9,FALSE),0)</f>
        <v>0</v>
      </c>
      <c r="N591">
        <f>IFERROR(VLOOKUP(A591,[3]soaBnafar!$A:$G,2,FALSE),0)</f>
        <v>0</v>
      </c>
      <c r="O591">
        <f>IFERROR(VLOOKUP(A591,[3]soaBnafar!$A:$G,3,FALSE),0)</f>
        <v>0</v>
      </c>
      <c r="P591">
        <f>IFERROR(VLOOKUP(A591,[3]soaBnafar!$A:$G,4,FALSE),0)</f>
        <v>0</v>
      </c>
      <c r="Q591">
        <f>IFERROR(VLOOKUP(A591,[3]soaBnafar!$A:$G,5,FALSE),0)</f>
        <v>0</v>
      </c>
      <c r="R591">
        <f>IFERROR(VLOOKUP(A591,[3]soaBnafar!$A:$G,6,FALSE),0)</f>
        <v>0</v>
      </c>
      <c r="S591">
        <f>IFERROR(VLOOKUP(A591,[3]soaBnafar!$A:$G,7,FALSE),0)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Não</v>
      </c>
      <c r="W591" t="str">
        <f t="shared" si="58"/>
        <v>Não</v>
      </c>
      <c r="X591" t="str">
        <f t="shared" si="59"/>
        <v>Não</v>
      </c>
      <c r="Y591" t="str">
        <f t="shared" si="60"/>
        <v>Não</v>
      </c>
    </row>
    <row r="592" spans="1:25" x14ac:dyDescent="0.25">
      <c r="A592" s="5">
        <v>230125</v>
      </c>
      <c r="B592">
        <f>IFERROR(VLOOKUP(A592,[1]Monitoramento_Base_somente_disp!$A:$J,5,FALSE),0)</f>
        <v>38720</v>
      </c>
      <c r="C592">
        <f>IFERROR(VLOOKUP(A592,[1]Monitoramento_Base_somente_disp!$A:$J,6,FALSE),0)</f>
        <v>48424311</v>
      </c>
      <c r="D592">
        <f>IFERROR(VLOOKUP(A592,[1]Monitoramento_Base_somente_disp!$A:$J,7,FALSE),0)</f>
        <v>0</v>
      </c>
      <c r="E592">
        <f>IFERROR(VLOOKUP(A592,[1]Monitoramento_Base_somente_disp!$A:$J,8,FALSE),0)</f>
        <v>0</v>
      </c>
      <c r="F592">
        <f>IFERROR(VLOOKUP(A592,[1]Monitoramento_Base_somente_disp!$A:$J,9,FALSE),0)</f>
        <v>0</v>
      </c>
      <c r="G592">
        <f>IFERROR(VLOOKUP(A592,[1]Monitoramento_Base_somente_disp!$A:$J,10,FALSE),0)</f>
        <v>0</v>
      </c>
      <c r="H592">
        <f>IFERROR(VLOOKUP(A592,[2]webService!$A:$I,4,FALSE),0)</f>
        <v>0</v>
      </c>
      <c r="I592">
        <f>IFERROR(VLOOKUP(A592,[2]webService!$A:$I,5,FALSE),0)</f>
        <v>0</v>
      </c>
      <c r="J592">
        <f>IFERROR(VLOOKUP(A592,[2]webService!$A:$I,6,FALSE),0)</f>
        <v>0</v>
      </c>
      <c r="K592">
        <f>IFERROR(VLOOKUP(A592,[2]webService!$A:$I,7,FALSE),0)</f>
        <v>0</v>
      </c>
      <c r="L592">
        <f>IFERROR(VLOOKUP(A592,[2]webService!$A:$I,8,FALSE),0)</f>
        <v>0</v>
      </c>
      <c r="M592">
        <f>IFERROR(VLOOKUP(A592,[2]webService!$A:$I,9,FALSE),0)</f>
        <v>0</v>
      </c>
      <c r="N592">
        <f>IFERROR(VLOOKUP(A592,[3]soaBnafar!$A:$G,2,FALSE),0)</f>
        <v>0</v>
      </c>
      <c r="O592">
        <f>IFERROR(VLOOKUP(A592,[3]soaBnafar!$A:$G,3,FALSE),0)</f>
        <v>0</v>
      </c>
      <c r="P592">
        <f>IFERROR(VLOOKUP(A592,[3]soaBnafar!$A:$G,4,FALSE),0)</f>
        <v>0</v>
      </c>
      <c r="Q592">
        <f>IFERROR(VLOOKUP(A592,[3]soaBnafar!$A:$G,5,FALSE),0)</f>
        <v>0</v>
      </c>
      <c r="R592">
        <f>IFERROR(VLOOKUP(A592,[3]soaBnafar!$A:$G,6,FALSE),0)</f>
        <v>0</v>
      </c>
      <c r="S592">
        <f>IFERROR(VLOOKUP(A592,[3]soaBnafar!$A:$G,7,FALSE),0)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Não</v>
      </c>
      <c r="W592" t="str">
        <f t="shared" si="58"/>
        <v>Não</v>
      </c>
      <c r="X592" t="str">
        <f t="shared" si="59"/>
        <v>Não</v>
      </c>
      <c r="Y592" t="str">
        <f t="shared" si="60"/>
        <v>Não</v>
      </c>
    </row>
    <row r="593" spans="1:25" x14ac:dyDescent="0.25">
      <c r="A593" s="5">
        <v>230130</v>
      </c>
      <c r="B593">
        <f>IFERROR(VLOOKUP(A593,[1]Monitoramento_Base_somente_disp!$A:$J,5,FALSE),0)</f>
        <v>62660</v>
      </c>
      <c r="C593">
        <f>IFERROR(VLOOKUP(A593,[1]Monitoramento_Base_somente_disp!$A:$J,6,FALSE),0)</f>
        <v>24755273</v>
      </c>
      <c r="D593">
        <f>IFERROR(VLOOKUP(A593,[1]Monitoramento_Base_somente_disp!$A:$J,7,FALSE),0)</f>
        <v>0</v>
      </c>
      <c r="E593">
        <f>IFERROR(VLOOKUP(A593,[1]Monitoramento_Base_somente_disp!$A:$J,8,FALSE),0)</f>
        <v>0</v>
      </c>
      <c r="F593">
        <f>IFERROR(VLOOKUP(A593,[1]Monitoramento_Base_somente_disp!$A:$J,9,FALSE),0)</f>
        <v>0</v>
      </c>
      <c r="G593">
        <f>IFERROR(VLOOKUP(A593,[1]Monitoramento_Base_somente_disp!$A:$J,10,FALSE),0)</f>
        <v>0</v>
      </c>
      <c r="H593">
        <f>IFERROR(VLOOKUP(A593,[2]webService!$A:$I,4,FALSE),0)</f>
        <v>0</v>
      </c>
      <c r="I593">
        <f>IFERROR(VLOOKUP(A593,[2]webService!$A:$I,5,FALSE),0)</f>
        <v>0</v>
      </c>
      <c r="J593">
        <f>IFERROR(VLOOKUP(A593,[2]webService!$A:$I,6,FALSE),0)</f>
        <v>0</v>
      </c>
      <c r="K593">
        <f>IFERROR(VLOOKUP(A593,[2]webService!$A:$I,7,FALSE),0)</f>
        <v>0</v>
      </c>
      <c r="L593">
        <f>IFERROR(VLOOKUP(A593,[2]webService!$A:$I,8,FALSE),0)</f>
        <v>0</v>
      </c>
      <c r="M593">
        <f>IFERROR(VLOOKUP(A593,[2]webService!$A:$I,9,FALSE),0)</f>
        <v>0</v>
      </c>
      <c r="N593">
        <f>IFERROR(VLOOKUP(A593,[3]soaBnafar!$A:$G,2,FALSE),0)</f>
        <v>0</v>
      </c>
      <c r="O593">
        <f>IFERROR(VLOOKUP(A593,[3]soaBnafar!$A:$G,3,FALSE),0)</f>
        <v>0</v>
      </c>
      <c r="P593">
        <f>IFERROR(VLOOKUP(A593,[3]soaBnafar!$A:$G,4,FALSE),0)</f>
        <v>0</v>
      </c>
      <c r="Q593">
        <f>IFERROR(VLOOKUP(A593,[3]soaBnafar!$A:$G,5,FALSE),0)</f>
        <v>0</v>
      </c>
      <c r="R593">
        <f>IFERROR(VLOOKUP(A593,[3]soaBnafar!$A:$G,6,FALSE),0)</f>
        <v>0</v>
      </c>
      <c r="S593">
        <f>IFERROR(VLOOKUP(A593,[3]soaBnafar!$A:$G,7,FALSE),0)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Não</v>
      </c>
      <c r="W593" t="str">
        <f t="shared" si="58"/>
        <v>Não</v>
      </c>
      <c r="X593" t="str">
        <f t="shared" si="59"/>
        <v>Não</v>
      </c>
      <c r="Y593" t="str">
        <f t="shared" si="60"/>
        <v>Não</v>
      </c>
    </row>
    <row r="594" spans="1:25" x14ac:dyDescent="0.25">
      <c r="A594" s="5">
        <v>230140</v>
      </c>
      <c r="B594">
        <f>IFERROR(VLOOKUP(A594,[1]Monitoramento_Base_somente_disp!$A:$J,5,FALSE),0)</f>
        <v>93642</v>
      </c>
      <c r="C594">
        <f>IFERROR(VLOOKUP(A594,[1]Monitoramento_Base_somente_disp!$A:$J,6,FALSE),0)</f>
        <v>9940661</v>
      </c>
      <c r="D594">
        <f>IFERROR(VLOOKUP(A594,[1]Monitoramento_Base_somente_disp!$A:$J,7,FALSE),0)</f>
        <v>0</v>
      </c>
      <c r="E594">
        <f>IFERROR(VLOOKUP(A594,[1]Monitoramento_Base_somente_disp!$A:$J,8,FALSE),0)</f>
        <v>0</v>
      </c>
      <c r="F594">
        <f>IFERROR(VLOOKUP(A594,[1]Monitoramento_Base_somente_disp!$A:$J,9,FALSE),0)</f>
        <v>0</v>
      </c>
      <c r="G594">
        <f>IFERROR(VLOOKUP(A594,[1]Monitoramento_Base_somente_disp!$A:$J,10,FALSE),0)</f>
        <v>0</v>
      </c>
      <c r="H594">
        <f>IFERROR(VLOOKUP(A594,[2]webService!$A:$I,4,FALSE),0)</f>
        <v>0</v>
      </c>
      <c r="I594">
        <f>IFERROR(VLOOKUP(A594,[2]webService!$A:$I,5,FALSE),0)</f>
        <v>0</v>
      </c>
      <c r="J594">
        <f>IFERROR(VLOOKUP(A594,[2]webService!$A:$I,6,FALSE),0)</f>
        <v>0</v>
      </c>
      <c r="K594">
        <f>IFERROR(VLOOKUP(A594,[2]webService!$A:$I,7,FALSE),0)</f>
        <v>0</v>
      </c>
      <c r="L594">
        <f>IFERROR(VLOOKUP(A594,[2]webService!$A:$I,8,FALSE),0)</f>
        <v>0</v>
      </c>
      <c r="M594">
        <f>IFERROR(VLOOKUP(A594,[2]webService!$A:$I,9,FALSE),0)</f>
        <v>0</v>
      </c>
      <c r="N594">
        <f>IFERROR(VLOOKUP(A594,[3]soaBnafar!$A:$G,2,FALSE),0)</f>
        <v>0</v>
      </c>
      <c r="O594">
        <f>IFERROR(VLOOKUP(A594,[3]soaBnafar!$A:$G,3,FALSE),0)</f>
        <v>0</v>
      </c>
      <c r="P594">
        <f>IFERROR(VLOOKUP(A594,[3]soaBnafar!$A:$G,4,FALSE),0)</f>
        <v>0</v>
      </c>
      <c r="Q594">
        <f>IFERROR(VLOOKUP(A594,[3]soaBnafar!$A:$G,5,FALSE),0)</f>
        <v>0</v>
      </c>
      <c r="R594">
        <f>IFERROR(VLOOKUP(A594,[3]soaBnafar!$A:$G,6,FALSE),0)</f>
        <v>0</v>
      </c>
      <c r="S594">
        <f>IFERROR(VLOOKUP(A594,[3]soaBnafar!$A:$G,7,FALSE),0)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Não</v>
      </c>
      <c r="W594" t="str">
        <f t="shared" si="58"/>
        <v>Não</v>
      </c>
      <c r="X594" t="str">
        <f t="shared" si="59"/>
        <v>Não</v>
      </c>
      <c r="Y594" t="str">
        <f t="shared" si="60"/>
        <v>Não</v>
      </c>
    </row>
    <row r="595" spans="1:25" x14ac:dyDescent="0.25">
      <c r="A595" s="5">
        <v>230150</v>
      </c>
      <c r="B595">
        <f>IFERROR(VLOOKUP(A595,[1]Monitoramento_Base_somente_disp!$A:$J,5,FALSE),0)</f>
        <v>67393</v>
      </c>
      <c r="C595">
        <f>IFERROR(VLOOKUP(A595,[1]Monitoramento_Base_somente_disp!$A:$J,6,FALSE),0)</f>
        <v>8235988</v>
      </c>
      <c r="D595">
        <f>IFERROR(VLOOKUP(A595,[1]Monitoramento_Base_somente_disp!$A:$J,7,FALSE),0)</f>
        <v>0</v>
      </c>
      <c r="E595">
        <f>IFERROR(VLOOKUP(A595,[1]Monitoramento_Base_somente_disp!$A:$J,8,FALSE),0)</f>
        <v>0</v>
      </c>
      <c r="F595">
        <f>IFERROR(VLOOKUP(A595,[1]Monitoramento_Base_somente_disp!$A:$J,9,FALSE),0)</f>
        <v>0</v>
      </c>
      <c r="G595">
        <f>IFERROR(VLOOKUP(A595,[1]Monitoramento_Base_somente_disp!$A:$J,10,FALSE),0)</f>
        <v>0</v>
      </c>
      <c r="H595">
        <f>IFERROR(VLOOKUP(A595,[2]webService!$A:$I,4,FALSE),0)</f>
        <v>0</v>
      </c>
      <c r="I595">
        <f>IFERROR(VLOOKUP(A595,[2]webService!$A:$I,5,FALSE),0)</f>
        <v>0</v>
      </c>
      <c r="J595">
        <f>IFERROR(VLOOKUP(A595,[2]webService!$A:$I,6,FALSE),0)</f>
        <v>0</v>
      </c>
      <c r="K595">
        <f>IFERROR(VLOOKUP(A595,[2]webService!$A:$I,7,FALSE),0)</f>
        <v>0</v>
      </c>
      <c r="L595">
        <f>IFERROR(VLOOKUP(A595,[2]webService!$A:$I,8,FALSE),0)</f>
        <v>0</v>
      </c>
      <c r="M595">
        <f>IFERROR(VLOOKUP(A595,[2]webService!$A:$I,9,FALSE),0)</f>
        <v>0</v>
      </c>
      <c r="N595">
        <f>IFERROR(VLOOKUP(A595,[3]soaBnafar!$A:$G,2,FALSE),0)</f>
        <v>0</v>
      </c>
      <c r="O595">
        <f>IFERROR(VLOOKUP(A595,[3]soaBnafar!$A:$G,3,FALSE),0)</f>
        <v>0</v>
      </c>
      <c r="P595">
        <f>IFERROR(VLOOKUP(A595,[3]soaBnafar!$A:$G,4,FALSE),0)</f>
        <v>0</v>
      </c>
      <c r="Q595">
        <f>IFERROR(VLOOKUP(A595,[3]soaBnafar!$A:$G,5,FALSE),0)</f>
        <v>0</v>
      </c>
      <c r="R595">
        <f>IFERROR(VLOOKUP(A595,[3]soaBnafar!$A:$G,6,FALSE),0)</f>
        <v>0</v>
      </c>
      <c r="S595">
        <f>IFERROR(VLOOKUP(A595,[3]soaBnafar!$A:$G,7,FALSE),0)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Não</v>
      </c>
      <c r="W595" t="str">
        <f t="shared" si="58"/>
        <v>Não</v>
      </c>
      <c r="X595" t="str">
        <f t="shared" si="59"/>
        <v>Não</v>
      </c>
      <c r="Y595" t="str">
        <f t="shared" si="60"/>
        <v>Não</v>
      </c>
    </row>
    <row r="596" spans="1:25" x14ac:dyDescent="0.25">
      <c r="A596" s="5">
        <v>230160</v>
      </c>
      <c r="B596">
        <f>IFERROR(VLOOKUP(A596,[1]Monitoramento_Base_somente_disp!$A:$J,5,FALSE),0)</f>
        <v>75144</v>
      </c>
      <c r="C596">
        <f>IFERROR(VLOOKUP(A596,[1]Monitoramento_Base_somente_disp!$A:$J,6,FALSE),0)</f>
        <v>24665715</v>
      </c>
      <c r="D596">
        <f>IFERROR(VLOOKUP(A596,[1]Monitoramento_Base_somente_disp!$A:$J,7,FALSE),0)</f>
        <v>0</v>
      </c>
      <c r="E596">
        <f>IFERROR(VLOOKUP(A596,[1]Monitoramento_Base_somente_disp!$A:$J,8,FALSE),0)</f>
        <v>0</v>
      </c>
      <c r="F596">
        <f>IFERROR(VLOOKUP(A596,[1]Monitoramento_Base_somente_disp!$A:$J,9,FALSE),0)</f>
        <v>0</v>
      </c>
      <c r="G596">
        <f>IFERROR(VLOOKUP(A596,[1]Monitoramento_Base_somente_disp!$A:$J,10,FALSE),0)</f>
        <v>0</v>
      </c>
      <c r="H596">
        <f>IFERROR(VLOOKUP(A596,[2]webService!$A:$I,4,FALSE),0)</f>
        <v>0</v>
      </c>
      <c r="I596">
        <f>IFERROR(VLOOKUP(A596,[2]webService!$A:$I,5,FALSE),0)</f>
        <v>0</v>
      </c>
      <c r="J596">
        <f>IFERROR(VLOOKUP(A596,[2]webService!$A:$I,6,FALSE),0)</f>
        <v>0</v>
      </c>
      <c r="K596">
        <f>IFERROR(VLOOKUP(A596,[2]webService!$A:$I,7,FALSE),0)</f>
        <v>0</v>
      </c>
      <c r="L596">
        <f>IFERROR(VLOOKUP(A596,[2]webService!$A:$I,8,FALSE),0)</f>
        <v>0</v>
      </c>
      <c r="M596">
        <f>IFERROR(VLOOKUP(A596,[2]webService!$A:$I,9,FALSE),0)</f>
        <v>0</v>
      </c>
      <c r="N596">
        <f>IFERROR(VLOOKUP(A596,[3]soaBnafar!$A:$G,2,FALSE),0)</f>
        <v>0</v>
      </c>
      <c r="O596">
        <f>IFERROR(VLOOKUP(A596,[3]soaBnafar!$A:$G,3,FALSE),0)</f>
        <v>0</v>
      </c>
      <c r="P596">
        <f>IFERROR(VLOOKUP(A596,[3]soaBnafar!$A:$G,4,FALSE),0)</f>
        <v>0</v>
      </c>
      <c r="Q596">
        <f>IFERROR(VLOOKUP(A596,[3]soaBnafar!$A:$G,5,FALSE),0)</f>
        <v>0</v>
      </c>
      <c r="R596">
        <f>IFERROR(VLOOKUP(A596,[3]soaBnafar!$A:$G,6,FALSE),0)</f>
        <v>0</v>
      </c>
      <c r="S596">
        <f>IFERROR(VLOOKUP(A596,[3]soaBnafar!$A:$G,7,FALSE),0)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Não</v>
      </c>
      <c r="W596" t="str">
        <f t="shared" si="58"/>
        <v>Não</v>
      </c>
      <c r="X596" t="str">
        <f t="shared" si="59"/>
        <v>Não</v>
      </c>
      <c r="Y596" t="str">
        <f t="shared" si="60"/>
        <v>Não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68768571</v>
      </c>
      <c r="D597">
        <f>IFERROR(VLOOKUP(A597,[1]Monitoramento_Base_somente_disp!$A:$J,7,FALSE),0)</f>
        <v>0</v>
      </c>
      <c r="E597">
        <f>IFERROR(VLOOKUP(A597,[1]Monitoramento_Base_somente_disp!$A:$J,8,FALSE),0)</f>
        <v>0</v>
      </c>
      <c r="F597">
        <f>IFERROR(VLOOKUP(A597,[1]Monitoramento_Base_somente_disp!$A:$J,9,FALSE),0)</f>
        <v>0</v>
      </c>
      <c r="G597">
        <f>IFERROR(VLOOKUP(A597,[1]Monitoramento_Base_somente_disp!$A:$J,10,FALSE),0)</f>
        <v>0</v>
      </c>
      <c r="H597">
        <f>IFERROR(VLOOKUP(A597,[2]webService!$A:$I,4,FALSE),0)</f>
        <v>0</v>
      </c>
      <c r="I597">
        <f>IFERROR(VLOOKUP(A597,[2]webService!$A:$I,5,FALSE),0)</f>
        <v>0</v>
      </c>
      <c r="J597">
        <f>IFERROR(VLOOKUP(A597,[2]webService!$A:$I,6,FALSE),0)</f>
        <v>0</v>
      </c>
      <c r="K597">
        <f>IFERROR(VLOOKUP(A597,[2]webService!$A:$I,7,FALSE),0)</f>
        <v>0</v>
      </c>
      <c r="L597">
        <f>IFERROR(VLOOKUP(A597,[2]webService!$A:$I,8,FALSE),0)</f>
        <v>0</v>
      </c>
      <c r="M597">
        <f>IFERROR(VLOOKUP(A597,[2]webService!$A:$I,9,FALSE),0)</f>
        <v>0</v>
      </c>
      <c r="N597">
        <f>IFERROR(VLOOKUP(A597,[3]soaBnafar!$A:$G,2,FALSE),0)</f>
        <v>0</v>
      </c>
      <c r="O597">
        <f>IFERROR(VLOOKUP(A597,[3]soaBnafar!$A:$G,3,FALSE),0)</f>
        <v>0</v>
      </c>
      <c r="P597">
        <f>IFERROR(VLOOKUP(A597,[3]soaBnafar!$A:$G,4,FALSE),0)</f>
        <v>0</v>
      </c>
      <c r="Q597">
        <f>IFERROR(VLOOKUP(A597,[3]soaBnafar!$A:$G,5,FALSE),0)</f>
        <v>0</v>
      </c>
      <c r="R597">
        <f>IFERROR(VLOOKUP(A597,[3]soaBnafar!$A:$G,6,FALSE),0)</f>
        <v>0</v>
      </c>
      <c r="S597">
        <f>IFERROR(VLOOKUP(A597,[3]soaBnafar!$A:$G,7,FALSE),0)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Não</v>
      </c>
      <c r="X597" t="str">
        <f t="shared" si="59"/>
        <v>Não</v>
      </c>
      <c r="Y597" t="str">
        <f t="shared" si="60"/>
        <v>Não</v>
      </c>
    </row>
    <row r="598" spans="1:25" x14ac:dyDescent="0.25">
      <c r="A598" s="5">
        <v>230180</v>
      </c>
      <c r="B598">
        <f>IFERROR(VLOOKUP(A598,[1]Monitoramento_Base_somente_disp!$A:$J,5,FALSE),0)</f>
        <v>30239</v>
      </c>
      <c r="C598">
        <f>IFERROR(VLOOKUP(A598,[1]Monitoramento_Base_somente_disp!$A:$J,6,FALSE),0)</f>
        <v>7505811</v>
      </c>
      <c r="D598">
        <f>IFERROR(VLOOKUP(A598,[1]Monitoramento_Base_somente_disp!$A:$J,7,FALSE),0)</f>
        <v>0</v>
      </c>
      <c r="E598">
        <f>IFERROR(VLOOKUP(A598,[1]Monitoramento_Base_somente_disp!$A:$J,8,FALSE),0)</f>
        <v>0</v>
      </c>
      <c r="F598">
        <f>IFERROR(VLOOKUP(A598,[1]Monitoramento_Base_somente_disp!$A:$J,9,FALSE),0)</f>
        <v>0</v>
      </c>
      <c r="G598">
        <f>IFERROR(VLOOKUP(A598,[1]Monitoramento_Base_somente_disp!$A:$J,10,FALSE),0)</f>
        <v>0</v>
      </c>
      <c r="H598">
        <f>IFERROR(VLOOKUP(A598,[2]webService!$A:$I,4,FALSE),0)</f>
        <v>0</v>
      </c>
      <c r="I598">
        <f>IFERROR(VLOOKUP(A598,[2]webService!$A:$I,5,FALSE),0)</f>
        <v>0</v>
      </c>
      <c r="J598">
        <f>IFERROR(VLOOKUP(A598,[2]webService!$A:$I,6,FALSE),0)</f>
        <v>0</v>
      </c>
      <c r="K598">
        <f>IFERROR(VLOOKUP(A598,[2]webService!$A:$I,7,FALSE),0)</f>
        <v>0</v>
      </c>
      <c r="L598">
        <f>IFERROR(VLOOKUP(A598,[2]webService!$A:$I,8,FALSE),0)</f>
        <v>0</v>
      </c>
      <c r="M598">
        <f>IFERROR(VLOOKUP(A598,[2]webService!$A:$I,9,FALSE),0)</f>
        <v>0</v>
      </c>
      <c r="N598">
        <f>IFERROR(VLOOKUP(A598,[3]soaBnafar!$A:$G,2,FALSE),0)</f>
        <v>0</v>
      </c>
      <c r="O598">
        <f>IFERROR(VLOOKUP(A598,[3]soaBnafar!$A:$G,3,FALSE),0)</f>
        <v>0</v>
      </c>
      <c r="P598">
        <f>IFERROR(VLOOKUP(A598,[3]soaBnafar!$A:$G,4,FALSE),0)</f>
        <v>0</v>
      </c>
      <c r="Q598">
        <f>IFERROR(VLOOKUP(A598,[3]soaBnafar!$A:$G,5,FALSE),0)</f>
        <v>0</v>
      </c>
      <c r="R598">
        <f>IFERROR(VLOOKUP(A598,[3]soaBnafar!$A:$G,6,FALSE),0)</f>
        <v>0</v>
      </c>
      <c r="S598">
        <f>IFERROR(VLOOKUP(A598,[3]soaBnafar!$A:$G,7,FALSE),0)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Não</v>
      </c>
      <c r="W598" t="str">
        <f t="shared" si="58"/>
        <v>Não</v>
      </c>
      <c r="X598" t="str">
        <f t="shared" si="59"/>
        <v>Não</v>
      </c>
      <c r="Y598" t="str">
        <f t="shared" si="60"/>
        <v>Não</v>
      </c>
    </row>
    <row r="599" spans="1:25" x14ac:dyDescent="0.25">
      <c r="A599" s="5">
        <v>230185</v>
      </c>
      <c r="B599">
        <f>IFERROR(VLOOKUP(A599,[1]Monitoramento_Base_somente_disp!$A:$J,5,FALSE),0)</f>
        <v>111469</v>
      </c>
      <c r="C599">
        <f>IFERROR(VLOOKUP(A599,[1]Monitoramento_Base_somente_disp!$A:$J,6,FALSE),0)</f>
        <v>28165448</v>
      </c>
      <c r="D599">
        <f>IFERROR(VLOOKUP(A599,[1]Monitoramento_Base_somente_disp!$A:$J,7,FALSE),0)</f>
        <v>0</v>
      </c>
      <c r="E599">
        <f>IFERROR(VLOOKUP(A599,[1]Monitoramento_Base_somente_disp!$A:$J,8,FALSE),0)</f>
        <v>0</v>
      </c>
      <c r="F599">
        <f>IFERROR(VLOOKUP(A599,[1]Monitoramento_Base_somente_disp!$A:$J,9,FALSE),0)</f>
        <v>0</v>
      </c>
      <c r="G599">
        <f>IFERROR(VLOOKUP(A599,[1]Monitoramento_Base_somente_disp!$A:$J,10,FALSE),0)</f>
        <v>0</v>
      </c>
      <c r="H599">
        <f>IFERROR(VLOOKUP(A599,[2]webService!$A:$I,4,FALSE),0)</f>
        <v>0</v>
      </c>
      <c r="I599">
        <f>IFERROR(VLOOKUP(A599,[2]webService!$A:$I,5,FALSE),0)</f>
        <v>0</v>
      </c>
      <c r="J599">
        <f>IFERROR(VLOOKUP(A599,[2]webService!$A:$I,6,FALSE),0)</f>
        <v>0</v>
      </c>
      <c r="K599">
        <f>IFERROR(VLOOKUP(A599,[2]webService!$A:$I,7,FALSE),0)</f>
        <v>0</v>
      </c>
      <c r="L599">
        <f>IFERROR(VLOOKUP(A599,[2]webService!$A:$I,8,FALSE),0)</f>
        <v>0</v>
      </c>
      <c r="M599">
        <f>IFERROR(VLOOKUP(A599,[2]webService!$A:$I,9,FALSE),0)</f>
        <v>0</v>
      </c>
      <c r="N599">
        <f>IFERROR(VLOOKUP(A599,[3]soaBnafar!$A:$G,2,FALSE),0)</f>
        <v>0</v>
      </c>
      <c r="O599">
        <f>IFERROR(VLOOKUP(A599,[3]soaBnafar!$A:$G,3,FALSE),0)</f>
        <v>0</v>
      </c>
      <c r="P599">
        <f>IFERROR(VLOOKUP(A599,[3]soaBnafar!$A:$G,4,FALSE),0)</f>
        <v>0</v>
      </c>
      <c r="Q599">
        <f>IFERROR(VLOOKUP(A599,[3]soaBnafar!$A:$G,5,FALSE),0)</f>
        <v>0</v>
      </c>
      <c r="R599">
        <f>IFERROR(VLOOKUP(A599,[3]soaBnafar!$A:$G,6,FALSE),0)</f>
        <v>0</v>
      </c>
      <c r="S599">
        <f>IFERROR(VLOOKUP(A599,[3]soaBnafar!$A:$G,7,FALSE),0)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Não</v>
      </c>
      <c r="W599" t="str">
        <f t="shared" si="58"/>
        <v>Não</v>
      </c>
      <c r="X599" t="str">
        <f t="shared" si="59"/>
        <v>Não</v>
      </c>
      <c r="Y599" t="str">
        <f t="shared" si="60"/>
        <v>Não</v>
      </c>
    </row>
    <row r="600" spans="1:25" x14ac:dyDescent="0.25">
      <c r="A600" s="5">
        <v>230190</v>
      </c>
      <c r="B600">
        <f>IFERROR(VLOOKUP(A600,[1]Monitoramento_Base_somente_disp!$A:$J,5,FALSE),0)</f>
        <v>352970</v>
      </c>
      <c r="C600">
        <f>IFERROR(VLOOKUP(A600,[1]Monitoramento_Base_somente_disp!$A:$J,6,FALSE),0)</f>
        <v>102066817</v>
      </c>
      <c r="D600">
        <f>IFERROR(VLOOKUP(A600,[1]Monitoramento_Base_somente_disp!$A:$J,7,FALSE),0)</f>
        <v>0</v>
      </c>
      <c r="E600">
        <f>IFERROR(VLOOKUP(A600,[1]Monitoramento_Base_somente_disp!$A:$J,8,FALSE),0)</f>
        <v>0</v>
      </c>
      <c r="F600">
        <f>IFERROR(VLOOKUP(A600,[1]Monitoramento_Base_somente_disp!$A:$J,9,FALSE),0)</f>
        <v>0</v>
      </c>
      <c r="G600">
        <f>IFERROR(VLOOKUP(A600,[1]Monitoramento_Base_somente_disp!$A:$J,10,FALSE),0)</f>
        <v>0</v>
      </c>
      <c r="H600">
        <f>IFERROR(VLOOKUP(A600,[2]webService!$A:$I,4,FALSE),0)</f>
        <v>0</v>
      </c>
      <c r="I600">
        <f>IFERROR(VLOOKUP(A600,[2]webService!$A:$I,5,FALSE),0)</f>
        <v>0</v>
      </c>
      <c r="J600">
        <f>IFERROR(VLOOKUP(A600,[2]webService!$A:$I,6,FALSE),0)</f>
        <v>0</v>
      </c>
      <c r="K600">
        <f>IFERROR(VLOOKUP(A600,[2]webService!$A:$I,7,FALSE),0)</f>
        <v>0</v>
      </c>
      <c r="L600">
        <f>IFERROR(VLOOKUP(A600,[2]webService!$A:$I,8,FALSE),0)</f>
        <v>0</v>
      </c>
      <c r="M600">
        <f>IFERROR(VLOOKUP(A600,[2]webService!$A:$I,9,FALSE),0)</f>
        <v>0</v>
      </c>
      <c r="N600">
        <f>IFERROR(VLOOKUP(A600,[3]soaBnafar!$A:$G,2,FALSE),0)</f>
        <v>0</v>
      </c>
      <c r="O600">
        <f>IFERROR(VLOOKUP(A600,[3]soaBnafar!$A:$G,3,FALSE),0)</f>
        <v>0</v>
      </c>
      <c r="P600">
        <f>IFERROR(VLOOKUP(A600,[3]soaBnafar!$A:$G,4,FALSE),0)</f>
        <v>0</v>
      </c>
      <c r="Q600">
        <f>IFERROR(VLOOKUP(A600,[3]soaBnafar!$A:$G,5,FALSE),0)</f>
        <v>0</v>
      </c>
      <c r="R600">
        <f>IFERROR(VLOOKUP(A600,[3]soaBnafar!$A:$G,6,FALSE),0)</f>
        <v>0</v>
      </c>
      <c r="S600">
        <f>IFERROR(VLOOKUP(A600,[3]soaBnafar!$A:$G,7,FALSE),0)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Não</v>
      </c>
      <c r="W600" t="str">
        <f t="shared" si="58"/>
        <v>Não</v>
      </c>
      <c r="X600" t="str">
        <f t="shared" si="59"/>
        <v>Não</v>
      </c>
      <c r="Y600" t="str">
        <f t="shared" si="60"/>
        <v>Não</v>
      </c>
    </row>
    <row r="601" spans="1:25" x14ac:dyDescent="0.25">
      <c r="A601" s="5">
        <v>230195</v>
      </c>
      <c r="B601">
        <f>IFERROR(VLOOKUP(A601,[1]Monitoramento_Base_somente_disp!$A:$J,5,FALSE),0)</f>
        <v>28600</v>
      </c>
      <c r="C601">
        <f>IFERROR(VLOOKUP(A601,[1]Monitoramento_Base_somente_disp!$A:$J,6,FALSE),0)</f>
        <v>10500486</v>
      </c>
      <c r="D601">
        <f>IFERROR(VLOOKUP(A601,[1]Monitoramento_Base_somente_disp!$A:$J,7,FALSE),0)</f>
        <v>0</v>
      </c>
      <c r="E601">
        <f>IFERROR(VLOOKUP(A601,[1]Monitoramento_Base_somente_disp!$A:$J,8,FALSE),0)</f>
        <v>0</v>
      </c>
      <c r="F601">
        <f>IFERROR(VLOOKUP(A601,[1]Monitoramento_Base_somente_disp!$A:$J,9,FALSE),0)</f>
        <v>0</v>
      </c>
      <c r="G601">
        <f>IFERROR(VLOOKUP(A601,[1]Monitoramento_Base_somente_disp!$A:$J,10,FALSE),0)</f>
        <v>0</v>
      </c>
      <c r="H601">
        <f>IFERROR(VLOOKUP(A601,[2]webService!$A:$I,4,FALSE),0)</f>
        <v>0</v>
      </c>
      <c r="I601">
        <f>IFERROR(VLOOKUP(A601,[2]webService!$A:$I,5,FALSE),0)</f>
        <v>0</v>
      </c>
      <c r="J601">
        <f>IFERROR(VLOOKUP(A601,[2]webService!$A:$I,6,FALSE),0)</f>
        <v>0</v>
      </c>
      <c r="K601">
        <f>IFERROR(VLOOKUP(A601,[2]webService!$A:$I,7,FALSE),0)</f>
        <v>0</v>
      </c>
      <c r="L601">
        <f>IFERROR(VLOOKUP(A601,[2]webService!$A:$I,8,FALSE),0)</f>
        <v>0</v>
      </c>
      <c r="M601">
        <f>IFERROR(VLOOKUP(A601,[2]webService!$A:$I,9,FALSE),0)</f>
        <v>0</v>
      </c>
      <c r="N601">
        <f>IFERROR(VLOOKUP(A601,[3]soaBnafar!$A:$G,2,FALSE),0)</f>
        <v>0</v>
      </c>
      <c r="O601">
        <f>IFERROR(VLOOKUP(A601,[3]soaBnafar!$A:$G,3,FALSE),0)</f>
        <v>0</v>
      </c>
      <c r="P601">
        <f>IFERROR(VLOOKUP(A601,[3]soaBnafar!$A:$G,4,FALSE),0)</f>
        <v>0</v>
      </c>
      <c r="Q601">
        <f>IFERROR(VLOOKUP(A601,[3]soaBnafar!$A:$G,5,FALSE),0)</f>
        <v>0</v>
      </c>
      <c r="R601">
        <f>IFERROR(VLOOKUP(A601,[3]soaBnafar!$A:$G,6,FALSE),0)</f>
        <v>0</v>
      </c>
      <c r="S601">
        <f>IFERROR(VLOOKUP(A601,[3]soaBnafar!$A:$G,7,FALSE),0)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Não</v>
      </c>
      <c r="W601" t="str">
        <f t="shared" si="58"/>
        <v>Não</v>
      </c>
      <c r="X601" t="str">
        <f t="shared" si="59"/>
        <v>Não</v>
      </c>
      <c r="Y601" t="str">
        <f t="shared" si="60"/>
        <v>Não</v>
      </c>
    </row>
    <row r="602" spans="1:25" x14ac:dyDescent="0.25">
      <c r="A602" s="5">
        <v>230200</v>
      </c>
      <c r="B602">
        <f>IFERROR(VLOOKUP(A602,[1]Monitoramento_Base_somente_disp!$A:$J,5,FALSE),0)</f>
        <v>119610</v>
      </c>
      <c r="C602">
        <f>IFERROR(VLOOKUP(A602,[1]Monitoramento_Base_somente_disp!$A:$J,6,FALSE),0)</f>
        <v>34199513</v>
      </c>
      <c r="D602">
        <f>IFERROR(VLOOKUP(A602,[1]Monitoramento_Base_somente_disp!$A:$J,7,FALSE),0)</f>
        <v>0</v>
      </c>
      <c r="E602">
        <f>IFERROR(VLOOKUP(A602,[1]Monitoramento_Base_somente_disp!$A:$J,8,FALSE),0)</f>
        <v>0</v>
      </c>
      <c r="F602">
        <f>IFERROR(VLOOKUP(A602,[1]Monitoramento_Base_somente_disp!$A:$J,9,FALSE),0)</f>
        <v>0</v>
      </c>
      <c r="G602">
        <f>IFERROR(VLOOKUP(A602,[1]Monitoramento_Base_somente_disp!$A:$J,10,FALSE),0)</f>
        <v>0</v>
      </c>
      <c r="H602">
        <f>IFERROR(VLOOKUP(A602,[2]webService!$A:$I,4,FALSE),0)</f>
        <v>0</v>
      </c>
      <c r="I602">
        <f>IFERROR(VLOOKUP(A602,[2]webService!$A:$I,5,FALSE),0)</f>
        <v>0</v>
      </c>
      <c r="J602">
        <f>IFERROR(VLOOKUP(A602,[2]webService!$A:$I,6,FALSE),0)</f>
        <v>0</v>
      </c>
      <c r="K602">
        <f>IFERROR(VLOOKUP(A602,[2]webService!$A:$I,7,FALSE),0)</f>
        <v>0</v>
      </c>
      <c r="L602">
        <f>IFERROR(VLOOKUP(A602,[2]webService!$A:$I,8,FALSE),0)</f>
        <v>0</v>
      </c>
      <c r="M602">
        <f>IFERROR(VLOOKUP(A602,[2]webService!$A:$I,9,FALSE),0)</f>
        <v>0</v>
      </c>
      <c r="N602">
        <f>IFERROR(VLOOKUP(A602,[3]soaBnafar!$A:$G,2,FALSE),0)</f>
        <v>0</v>
      </c>
      <c r="O602">
        <f>IFERROR(VLOOKUP(A602,[3]soaBnafar!$A:$G,3,FALSE),0)</f>
        <v>0</v>
      </c>
      <c r="P602">
        <f>IFERROR(VLOOKUP(A602,[3]soaBnafar!$A:$G,4,FALSE),0)</f>
        <v>0</v>
      </c>
      <c r="Q602">
        <f>IFERROR(VLOOKUP(A602,[3]soaBnafar!$A:$G,5,FALSE),0)</f>
        <v>0</v>
      </c>
      <c r="R602">
        <f>IFERROR(VLOOKUP(A602,[3]soaBnafar!$A:$G,6,FALSE),0)</f>
        <v>0</v>
      </c>
      <c r="S602">
        <f>IFERROR(VLOOKUP(A602,[3]soaBnafar!$A:$G,7,FALSE),0)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Não</v>
      </c>
      <c r="W602" t="str">
        <f t="shared" si="58"/>
        <v>Não</v>
      </c>
      <c r="X602" t="str">
        <f t="shared" si="59"/>
        <v>Não</v>
      </c>
      <c r="Y602" t="str">
        <f t="shared" si="60"/>
        <v>Não</v>
      </c>
    </row>
    <row r="603" spans="1:25" x14ac:dyDescent="0.25">
      <c r="A603" s="5">
        <v>230205</v>
      </c>
      <c r="B603">
        <f>IFERROR(VLOOKUP(A603,[1]Monitoramento_Base_somente_disp!$A:$J,5,FALSE),0)</f>
        <v>1943</v>
      </c>
      <c r="C603">
        <f>IFERROR(VLOOKUP(A603,[1]Monitoramento_Base_somente_disp!$A:$J,6,FALSE),0)</f>
        <v>1386133</v>
      </c>
      <c r="D603">
        <f>IFERROR(VLOOKUP(A603,[1]Monitoramento_Base_somente_disp!$A:$J,7,FALSE),0)</f>
        <v>0</v>
      </c>
      <c r="E603">
        <f>IFERROR(VLOOKUP(A603,[1]Monitoramento_Base_somente_disp!$A:$J,8,FALSE),0)</f>
        <v>0</v>
      </c>
      <c r="F603">
        <f>IFERROR(VLOOKUP(A603,[1]Monitoramento_Base_somente_disp!$A:$J,9,FALSE),0)</f>
        <v>0</v>
      </c>
      <c r="G603">
        <f>IFERROR(VLOOKUP(A603,[1]Monitoramento_Base_somente_disp!$A:$J,10,FALSE),0)</f>
        <v>0</v>
      </c>
      <c r="H603">
        <f>IFERROR(VLOOKUP(A603,[2]webService!$A:$I,4,FALSE),0)</f>
        <v>0</v>
      </c>
      <c r="I603">
        <f>IFERROR(VLOOKUP(A603,[2]webService!$A:$I,5,FALSE),0)</f>
        <v>0</v>
      </c>
      <c r="J603">
        <f>IFERROR(VLOOKUP(A603,[2]webService!$A:$I,6,FALSE),0)</f>
        <v>0</v>
      </c>
      <c r="K603">
        <f>IFERROR(VLOOKUP(A603,[2]webService!$A:$I,7,FALSE),0)</f>
        <v>0</v>
      </c>
      <c r="L603">
        <f>IFERROR(VLOOKUP(A603,[2]webService!$A:$I,8,FALSE),0)</f>
        <v>0</v>
      </c>
      <c r="M603">
        <f>IFERROR(VLOOKUP(A603,[2]webService!$A:$I,9,FALSE),0)</f>
        <v>0</v>
      </c>
      <c r="N603">
        <f>IFERROR(VLOOKUP(A603,[3]soaBnafar!$A:$G,2,FALSE),0)</f>
        <v>0</v>
      </c>
      <c r="O603">
        <f>IFERROR(VLOOKUP(A603,[3]soaBnafar!$A:$G,3,FALSE),0)</f>
        <v>0</v>
      </c>
      <c r="P603">
        <f>IFERROR(VLOOKUP(A603,[3]soaBnafar!$A:$G,4,FALSE),0)</f>
        <v>0</v>
      </c>
      <c r="Q603">
        <f>IFERROR(VLOOKUP(A603,[3]soaBnafar!$A:$G,5,FALSE),0)</f>
        <v>0</v>
      </c>
      <c r="R603">
        <f>IFERROR(VLOOKUP(A603,[3]soaBnafar!$A:$G,6,FALSE),0)</f>
        <v>0</v>
      </c>
      <c r="S603">
        <f>IFERROR(VLOOKUP(A603,[3]soaBnafar!$A:$G,7,FALSE),0)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Não</v>
      </c>
      <c r="W603" t="str">
        <f t="shared" si="58"/>
        <v>Não</v>
      </c>
      <c r="X603" t="str">
        <f t="shared" si="59"/>
        <v>Não</v>
      </c>
      <c r="Y603" t="str">
        <f t="shared" si="60"/>
        <v>Não</v>
      </c>
    </row>
    <row r="604" spans="1:25" x14ac:dyDescent="0.25">
      <c r="A604" s="5">
        <v>230210</v>
      </c>
      <c r="B604">
        <f>IFERROR(VLOOKUP(A604,[1]Monitoramento_Base_somente_disp!$A:$J,5,FALSE),0)</f>
        <v>114752</v>
      </c>
      <c r="C604">
        <f>IFERROR(VLOOKUP(A604,[1]Monitoramento_Base_somente_disp!$A:$J,6,FALSE),0)</f>
        <v>31532424</v>
      </c>
      <c r="D604">
        <f>IFERROR(VLOOKUP(A604,[1]Monitoramento_Base_somente_disp!$A:$J,7,FALSE),0)</f>
        <v>0</v>
      </c>
      <c r="E604">
        <f>IFERROR(VLOOKUP(A604,[1]Monitoramento_Base_somente_disp!$A:$J,8,FALSE),0)</f>
        <v>0</v>
      </c>
      <c r="F604">
        <f>IFERROR(VLOOKUP(A604,[1]Monitoramento_Base_somente_disp!$A:$J,9,FALSE),0)</f>
        <v>0</v>
      </c>
      <c r="G604">
        <f>IFERROR(VLOOKUP(A604,[1]Monitoramento_Base_somente_disp!$A:$J,10,FALSE),0)</f>
        <v>0</v>
      </c>
      <c r="H604">
        <f>IFERROR(VLOOKUP(A604,[2]webService!$A:$I,4,FALSE),0)</f>
        <v>0</v>
      </c>
      <c r="I604">
        <f>IFERROR(VLOOKUP(A604,[2]webService!$A:$I,5,FALSE),0)</f>
        <v>0</v>
      </c>
      <c r="J604">
        <f>IFERROR(VLOOKUP(A604,[2]webService!$A:$I,6,FALSE),0)</f>
        <v>0</v>
      </c>
      <c r="K604">
        <f>IFERROR(VLOOKUP(A604,[2]webService!$A:$I,7,FALSE),0)</f>
        <v>0</v>
      </c>
      <c r="L604">
        <f>IFERROR(VLOOKUP(A604,[2]webService!$A:$I,8,FALSE),0)</f>
        <v>0</v>
      </c>
      <c r="M604">
        <f>IFERROR(VLOOKUP(A604,[2]webService!$A:$I,9,FALSE),0)</f>
        <v>0</v>
      </c>
      <c r="N604">
        <f>IFERROR(VLOOKUP(A604,[3]soaBnafar!$A:$G,2,FALSE),0)</f>
        <v>0</v>
      </c>
      <c r="O604">
        <f>IFERROR(VLOOKUP(A604,[3]soaBnafar!$A:$G,3,FALSE),0)</f>
        <v>0</v>
      </c>
      <c r="P604">
        <f>IFERROR(VLOOKUP(A604,[3]soaBnafar!$A:$G,4,FALSE),0)</f>
        <v>0</v>
      </c>
      <c r="Q604">
        <f>IFERROR(VLOOKUP(A604,[3]soaBnafar!$A:$G,5,FALSE),0)</f>
        <v>0</v>
      </c>
      <c r="R604">
        <f>IFERROR(VLOOKUP(A604,[3]soaBnafar!$A:$G,6,FALSE),0)</f>
        <v>0</v>
      </c>
      <c r="S604">
        <f>IFERROR(VLOOKUP(A604,[3]soaBnafar!$A:$G,7,FALSE),0)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Não</v>
      </c>
      <c r="W604" t="str">
        <f t="shared" si="58"/>
        <v>Não</v>
      </c>
      <c r="X604" t="str">
        <f t="shared" si="59"/>
        <v>Não</v>
      </c>
      <c r="Y604" t="str">
        <f t="shared" si="60"/>
        <v>Não</v>
      </c>
    </row>
    <row r="605" spans="1:25" x14ac:dyDescent="0.25">
      <c r="A605" s="5">
        <v>230220</v>
      </c>
      <c r="B605">
        <f>IFERROR(VLOOKUP(A605,[1]Monitoramento_Base_somente_disp!$A:$J,5,FALSE),0)</f>
        <v>123844</v>
      </c>
      <c r="C605">
        <f>IFERROR(VLOOKUP(A605,[1]Monitoramento_Base_somente_disp!$A:$J,6,FALSE),0)</f>
        <v>22529760</v>
      </c>
      <c r="D605">
        <f>IFERROR(VLOOKUP(A605,[1]Monitoramento_Base_somente_disp!$A:$J,7,FALSE),0)</f>
        <v>0</v>
      </c>
      <c r="E605">
        <f>IFERROR(VLOOKUP(A605,[1]Monitoramento_Base_somente_disp!$A:$J,8,FALSE),0)</f>
        <v>0</v>
      </c>
      <c r="F605">
        <f>IFERROR(VLOOKUP(A605,[1]Monitoramento_Base_somente_disp!$A:$J,9,FALSE),0)</f>
        <v>0</v>
      </c>
      <c r="G605">
        <f>IFERROR(VLOOKUP(A605,[1]Monitoramento_Base_somente_disp!$A:$J,10,FALSE),0)</f>
        <v>0</v>
      </c>
      <c r="H605">
        <f>IFERROR(VLOOKUP(A605,[2]webService!$A:$I,4,FALSE),0)</f>
        <v>0</v>
      </c>
      <c r="I605">
        <f>IFERROR(VLOOKUP(A605,[2]webService!$A:$I,5,FALSE),0)</f>
        <v>0</v>
      </c>
      <c r="J605">
        <f>IFERROR(VLOOKUP(A605,[2]webService!$A:$I,6,FALSE),0)</f>
        <v>0</v>
      </c>
      <c r="K605">
        <f>IFERROR(VLOOKUP(A605,[2]webService!$A:$I,7,FALSE),0)</f>
        <v>0</v>
      </c>
      <c r="L605">
        <f>IFERROR(VLOOKUP(A605,[2]webService!$A:$I,8,FALSE),0)</f>
        <v>0</v>
      </c>
      <c r="M605">
        <f>IFERROR(VLOOKUP(A605,[2]webService!$A:$I,9,FALSE),0)</f>
        <v>0</v>
      </c>
      <c r="N605">
        <f>IFERROR(VLOOKUP(A605,[3]soaBnafar!$A:$G,2,FALSE),0)</f>
        <v>0</v>
      </c>
      <c r="O605">
        <f>IFERROR(VLOOKUP(A605,[3]soaBnafar!$A:$G,3,FALSE),0)</f>
        <v>0</v>
      </c>
      <c r="P605">
        <f>IFERROR(VLOOKUP(A605,[3]soaBnafar!$A:$G,4,FALSE),0)</f>
        <v>0</v>
      </c>
      <c r="Q605">
        <f>IFERROR(VLOOKUP(A605,[3]soaBnafar!$A:$G,5,FALSE),0)</f>
        <v>0</v>
      </c>
      <c r="R605">
        <f>IFERROR(VLOOKUP(A605,[3]soaBnafar!$A:$G,6,FALSE),0)</f>
        <v>0</v>
      </c>
      <c r="S605">
        <f>IFERROR(VLOOKUP(A605,[3]soaBnafar!$A:$G,7,FALSE),0)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Não</v>
      </c>
      <c r="W605" t="str">
        <f t="shared" si="58"/>
        <v>Não</v>
      </c>
      <c r="X605" t="str">
        <f t="shared" si="59"/>
        <v>Não</v>
      </c>
      <c r="Y605" t="str">
        <f t="shared" si="60"/>
        <v>Não</v>
      </c>
    </row>
    <row r="606" spans="1:25" x14ac:dyDescent="0.25">
      <c r="A606" s="5">
        <v>230230</v>
      </c>
      <c r="B606">
        <f>IFERROR(VLOOKUP(A606,[1]Monitoramento_Base_somente_disp!$A:$J,5,FALSE),0)</f>
        <v>702</v>
      </c>
      <c r="C606">
        <f>IFERROR(VLOOKUP(A606,[1]Monitoramento_Base_somente_disp!$A:$J,6,FALSE),0)</f>
        <v>14488686</v>
      </c>
      <c r="D606">
        <f>IFERROR(VLOOKUP(A606,[1]Monitoramento_Base_somente_disp!$A:$J,7,FALSE),0)</f>
        <v>0</v>
      </c>
      <c r="E606">
        <f>IFERROR(VLOOKUP(A606,[1]Monitoramento_Base_somente_disp!$A:$J,8,FALSE),0)</f>
        <v>0</v>
      </c>
      <c r="F606">
        <f>IFERROR(VLOOKUP(A606,[1]Monitoramento_Base_somente_disp!$A:$J,9,FALSE),0)</f>
        <v>0</v>
      </c>
      <c r="G606">
        <f>IFERROR(VLOOKUP(A606,[1]Monitoramento_Base_somente_disp!$A:$J,10,FALSE),0)</f>
        <v>0</v>
      </c>
      <c r="H606">
        <f>IFERROR(VLOOKUP(A606,[2]webService!$A:$I,4,FALSE),0)</f>
        <v>0</v>
      </c>
      <c r="I606">
        <f>IFERROR(VLOOKUP(A606,[2]webService!$A:$I,5,FALSE),0)</f>
        <v>0</v>
      </c>
      <c r="J606">
        <f>IFERROR(VLOOKUP(A606,[2]webService!$A:$I,6,FALSE),0)</f>
        <v>0</v>
      </c>
      <c r="K606">
        <f>IFERROR(VLOOKUP(A606,[2]webService!$A:$I,7,FALSE),0)</f>
        <v>0</v>
      </c>
      <c r="L606">
        <f>IFERROR(VLOOKUP(A606,[2]webService!$A:$I,8,FALSE),0)</f>
        <v>0</v>
      </c>
      <c r="M606">
        <f>IFERROR(VLOOKUP(A606,[2]webService!$A:$I,9,FALSE),0)</f>
        <v>0</v>
      </c>
      <c r="N606">
        <f>IFERROR(VLOOKUP(A606,[3]soaBnafar!$A:$G,2,FALSE),0)</f>
        <v>0</v>
      </c>
      <c r="O606">
        <f>IFERROR(VLOOKUP(A606,[3]soaBnafar!$A:$G,3,FALSE),0)</f>
        <v>0</v>
      </c>
      <c r="P606">
        <f>IFERROR(VLOOKUP(A606,[3]soaBnafar!$A:$G,4,FALSE),0)</f>
        <v>0</v>
      </c>
      <c r="Q606">
        <f>IFERROR(VLOOKUP(A606,[3]soaBnafar!$A:$G,5,FALSE),0)</f>
        <v>0</v>
      </c>
      <c r="R606">
        <f>IFERROR(VLOOKUP(A606,[3]soaBnafar!$A:$G,6,FALSE),0)</f>
        <v>0</v>
      </c>
      <c r="S606">
        <f>IFERROR(VLOOKUP(A606,[3]soaBnafar!$A:$G,7,FALSE),0)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Não</v>
      </c>
      <c r="W606" t="str">
        <f t="shared" si="58"/>
        <v>Não</v>
      </c>
      <c r="X606" t="str">
        <f t="shared" si="59"/>
        <v>Não</v>
      </c>
      <c r="Y606" t="str">
        <f t="shared" si="60"/>
        <v>Não</v>
      </c>
    </row>
    <row r="607" spans="1:25" x14ac:dyDescent="0.25">
      <c r="A607" s="5">
        <v>230240</v>
      </c>
      <c r="B607">
        <f>IFERROR(VLOOKUP(A607,[1]Monitoramento_Base_somente_disp!$A:$J,5,FALSE),0)</f>
        <v>233582</v>
      </c>
      <c r="C607">
        <f>IFERROR(VLOOKUP(A607,[1]Monitoramento_Base_somente_disp!$A:$J,6,FALSE),0)</f>
        <v>31715250</v>
      </c>
      <c r="D607">
        <f>IFERROR(VLOOKUP(A607,[1]Monitoramento_Base_somente_disp!$A:$J,7,FALSE),0)</f>
        <v>0</v>
      </c>
      <c r="E607">
        <f>IFERROR(VLOOKUP(A607,[1]Monitoramento_Base_somente_disp!$A:$J,8,FALSE),0)</f>
        <v>0</v>
      </c>
      <c r="F607">
        <f>IFERROR(VLOOKUP(A607,[1]Monitoramento_Base_somente_disp!$A:$J,9,FALSE),0)</f>
        <v>0</v>
      </c>
      <c r="G607">
        <f>IFERROR(VLOOKUP(A607,[1]Monitoramento_Base_somente_disp!$A:$J,10,FALSE),0)</f>
        <v>0</v>
      </c>
      <c r="H607">
        <f>IFERROR(VLOOKUP(A607,[2]webService!$A:$I,4,FALSE),0)</f>
        <v>0</v>
      </c>
      <c r="I607">
        <f>IFERROR(VLOOKUP(A607,[2]webService!$A:$I,5,FALSE),0)</f>
        <v>0</v>
      </c>
      <c r="J607">
        <f>IFERROR(VLOOKUP(A607,[2]webService!$A:$I,6,FALSE),0)</f>
        <v>0</v>
      </c>
      <c r="K607">
        <f>IFERROR(VLOOKUP(A607,[2]webService!$A:$I,7,FALSE),0)</f>
        <v>0</v>
      </c>
      <c r="L607">
        <f>IFERROR(VLOOKUP(A607,[2]webService!$A:$I,8,FALSE),0)</f>
        <v>0</v>
      </c>
      <c r="M607">
        <f>IFERROR(VLOOKUP(A607,[2]webService!$A:$I,9,FALSE),0)</f>
        <v>0</v>
      </c>
      <c r="N607">
        <f>IFERROR(VLOOKUP(A607,[3]soaBnafar!$A:$G,2,FALSE),0)</f>
        <v>0</v>
      </c>
      <c r="O607">
        <f>IFERROR(VLOOKUP(A607,[3]soaBnafar!$A:$G,3,FALSE),0)</f>
        <v>0</v>
      </c>
      <c r="P607">
        <f>IFERROR(VLOOKUP(A607,[3]soaBnafar!$A:$G,4,FALSE),0)</f>
        <v>0</v>
      </c>
      <c r="Q607">
        <f>IFERROR(VLOOKUP(A607,[3]soaBnafar!$A:$G,5,FALSE),0)</f>
        <v>0</v>
      </c>
      <c r="R607">
        <f>IFERROR(VLOOKUP(A607,[3]soaBnafar!$A:$G,6,FALSE),0)</f>
        <v>0</v>
      </c>
      <c r="S607">
        <f>IFERROR(VLOOKUP(A607,[3]soaBnafar!$A:$G,7,FALSE),0)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Não</v>
      </c>
      <c r="W607" t="str">
        <f t="shared" si="58"/>
        <v>Não</v>
      </c>
      <c r="X607" t="str">
        <f t="shared" si="59"/>
        <v>Não</v>
      </c>
      <c r="Y607" t="str">
        <f t="shared" si="60"/>
        <v>Não</v>
      </c>
    </row>
    <row r="608" spans="1:25" x14ac:dyDescent="0.25">
      <c r="A608" s="5">
        <v>230250</v>
      </c>
      <c r="B608">
        <f>IFERROR(VLOOKUP(A608,[1]Monitoramento_Base_somente_disp!$A:$J,5,FALSE),0)</f>
        <v>226312</v>
      </c>
      <c r="C608">
        <f>IFERROR(VLOOKUP(A608,[1]Monitoramento_Base_somente_disp!$A:$J,6,FALSE),0)</f>
        <v>36029868</v>
      </c>
      <c r="D608">
        <f>IFERROR(VLOOKUP(A608,[1]Monitoramento_Base_somente_disp!$A:$J,7,FALSE),0)</f>
        <v>0</v>
      </c>
      <c r="E608">
        <f>IFERROR(VLOOKUP(A608,[1]Monitoramento_Base_somente_disp!$A:$J,8,FALSE),0)</f>
        <v>0</v>
      </c>
      <c r="F608">
        <f>IFERROR(VLOOKUP(A608,[1]Monitoramento_Base_somente_disp!$A:$J,9,FALSE),0)</f>
        <v>0</v>
      </c>
      <c r="G608">
        <f>IFERROR(VLOOKUP(A608,[1]Monitoramento_Base_somente_disp!$A:$J,10,FALSE),0)</f>
        <v>0</v>
      </c>
      <c r="H608">
        <f>IFERROR(VLOOKUP(A608,[2]webService!$A:$I,4,FALSE),0)</f>
        <v>0</v>
      </c>
      <c r="I608">
        <f>IFERROR(VLOOKUP(A608,[2]webService!$A:$I,5,FALSE),0)</f>
        <v>0</v>
      </c>
      <c r="J608">
        <f>IFERROR(VLOOKUP(A608,[2]webService!$A:$I,6,FALSE),0)</f>
        <v>0</v>
      </c>
      <c r="K608">
        <f>IFERROR(VLOOKUP(A608,[2]webService!$A:$I,7,FALSE),0)</f>
        <v>0</v>
      </c>
      <c r="L608">
        <f>IFERROR(VLOOKUP(A608,[2]webService!$A:$I,8,FALSE),0)</f>
        <v>0</v>
      </c>
      <c r="M608">
        <f>IFERROR(VLOOKUP(A608,[2]webService!$A:$I,9,FALSE),0)</f>
        <v>0</v>
      </c>
      <c r="N608">
        <f>IFERROR(VLOOKUP(A608,[3]soaBnafar!$A:$G,2,FALSE),0)</f>
        <v>0</v>
      </c>
      <c r="O608">
        <f>IFERROR(VLOOKUP(A608,[3]soaBnafar!$A:$G,3,FALSE),0)</f>
        <v>0</v>
      </c>
      <c r="P608">
        <f>IFERROR(VLOOKUP(A608,[3]soaBnafar!$A:$G,4,FALSE),0)</f>
        <v>0</v>
      </c>
      <c r="Q608">
        <f>IFERROR(VLOOKUP(A608,[3]soaBnafar!$A:$G,5,FALSE),0)</f>
        <v>0</v>
      </c>
      <c r="R608">
        <f>IFERROR(VLOOKUP(A608,[3]soaBnafar!$A:$G,6,FALSE),0)</f>
        <v>0</v>
      </c>
      <c r="S608">
        <f>IFERROR(VLOOKUP(A608,[3]soaBnafar!$A:$G,7,FALSE),0)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Não</v>
      </c>
      <c r="W608" t="str">
        <f t="shared" si="58"/>
        <v>Não</v>
      </c>
      <c r="X608" t="str">
        <f t="shared" si="59"/>
        <v>Não</v>
      </c>
      <c r="Y608" t="str">
        <f t="shared" si="60"/>
        <v>Não</v>
      </c>
    </row>
    <row r="609" spans="1:25" x14ac:dyDescent="0.25">
      <c r="A609" s="5">
        <v>230260</v>
      </c>
      <c r="B609">
        <f>IFERROR(VLOOKUP(A609,[1]Monitoramento_Base_somente_disp!$A:$J,5,FALSE),0)</f>
        <v>88560</v>
      </c>
      <c r="C609">
        <f>IFERROR(VLOOKUP(A609,[1]Monitoramento_Base_somente_disp!$A:$J,6,FALSE),0)</f>
        <v>152843465</v>
      </c>
      <c r="D609">
        <f>IFERROR(VLOOKUP(A609,[1]Monitoramento_Base_somente_disp!$A:$J,7,FALSE),0)</f>
        <v>0</v>
      </c>
      <c r="E609">
        <f>IFERROR(VLOOKUP(A609,[1]Monitoramento_Base_somente_disp!$A:$J,8,FALSE),0)</f>
        <v>0</v>
      </c>
      <c r="F609">
        <f>IFERROR(VLOOKUP(A609,[1]Monitoramento_Base_somente_disp!$A:$J,9,FALSE),0)</f>
        <v>0</v>
      </c>
      <c r="G609">
        <f>IFERROR(VLOOKUP(A609,[1]Monitoramento_Base_somente_disp!$A:$J,10,FALSE),0)</f>
        <v>0</v>
      </c>
      <c r="H609">
        <f>IFERROR(VLOOKUP(A609,[2]webService!$A:$I,4,FALSE),0)</f>
        <v>0</v>
      </c>
      <c r="I609">
        <f>IFERROR(VLOOKUP(A609,[2]webService!$A:$I,5,FALSE),0)</f>
        <v>0</v>
      </c>
      <c r="J609">
        <f>IFERROR(VLOOKUP(A609,[2]webService!$A:$I,6,FALSE),0)</f>
        <v>0</v>
      </c>
      <c r="K609">
        <f>IFERROR(VLOOKUP(A609,[2]webService!$A:$I,7,FALSE),0)</f>
        <v>0</v>
      </c>
      <c r="L609">
        <f>IFERROR(VLOOKUP(A609,[2]webService!$A:$I,8,FALSE),0)</f>
        <v>0</v>
      </c>
      <c r="M609">
        <f>IFERROR(VLOOKUP(A609,[2]webService!$A:$I,9,FALSE),0)</f>
        <v>0</v>
      </c>
      <c r="N609">
        <f>IFERROR(VLOOKUP(A609,[3]soaBnafar!$A:$G,2,FALSE),0)</f>
        <v>0</v>
      </c>
      <c r="O609">
        <f>IFERROR(VLOOKUP(A609,[3]soaBnafar!$A:$G,3,FALSE),0)</f>
        <v>0</v>
      </c>
      <c r="P609">
        <f>IFERROR(VLOOKUP(A609,[3]soaBnafar!$A:$G,4,FALSE),0)</f>
        <v>0</v>
      </c>
      <c r="Q609">
        <f>IFERROR(VLOOKUP(A609,[3]soaBnafar!$A:$G,5,FALSE),0)</f>
        <v>0</v>
      </c>
      <c r="R609">
        <f>IFERROR(VLOOKUP(A609,[3]soaBnafar!$A:$G,6,FALSE),0)</f>
        <v>0</v>
      </c>
      <c r="S609">
        <f>IFERROR(VLOOKUP(A609,[3]soaBnafar!$A:$G,7,FALSE),0)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Não</v>
      </c>
      <c r="W609" t="str">
        <f t="shared" si="58"/>
        <v>Não</v>
      </c>
      <c r="X609" t="str">
        <f t="shared" si="59"/>
        <v>Não</v>
      </c>
      <c r="Y609" t="str">
        <f t="shared" si="60"/>
        <v>Não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282127412</v>
      </c>
      <c r="D610">
        <f>IFERROR(VLOOKUP(A610,[1]Monitoramento_Base_somente_disp!$A:$J,7,FALSE),0)</f>
        <v>0</v>
      </c>
      <c r="E610">
        <f>IFERROR(VLOOKUP(A610,[1]Monitoramento_Base_somente_disp!$A:$J,8,FALSE),0)</f>
        <v>0</v>
      </c>
      <c r="F610">
        <f>IFERROR(VLOOKUP(A610,[1]Monitoramento_Base_somente_disp!$A:$J,9,FALSE),0)</f>
        <v>0</v>
      </c>
      <c r="G610">
        <f>IFERROR(VLOOKUP(A610,[1]Monitoramento_Base_somente_disp!$A:$J,10,FALSE),0)</f>
        <v>0</v>
      </c>
      <c r="H610">
        <f>IFERROR(VLOOKUP(A610,[2]webService!$A:$I,4,FALSE),0)</f>
        <v>0</v>
      </c>
      <c r="I610">
        <f>IFERROR(VLOOKUP(A610,[2]webService!$A:$I,5,FALSE),0)</f>
        <v>0</v>
      </c>
      <c r="J610">
        <f>IFERROR(VLOOKUP(A610,[2]webService!$A:$I,6,FALSE),0)</f>
        <v>0</v>
      </c>
      <c r="K610">
        <f>IFERROR(VLOOKUP(A610,[2]webService!$A:$I,7,FALSE),0)</f>
        <v>0</v>
      </c>
      <c r="L610">
        <f>IFERROR(VLOOKUP(A610,[2]webService!$A:$I,8,FALSE),0)</f>
        <v>0</v>
      </c>
      <c r="M610">
        <f>IFERROR(VLOOKUP(A610,[2]webService!$A:$I,9,FALSE),0)</f>
        <v>0</v>
      </c>
      <c r="N610">
        <f>IFERROR(VLOOKUP(A610,[3]soaBnafar!$A:$G,2,FALSE),0)</f>
        <v>0</v>
      </c>
      <c r="O610">
        <f>IFERROR(VLOOKUP(A610,[3]soaBnafar!$A:$G,3,FALSE),0)</f>
        <v>0</v>
      </c>
      <c r="P610">
        <f>IFERROR(VLOOKUP(A610,[3]soaBnafar!$A:$G,4,FALSE),0)</f>
        <v>0</v>
      </c>
      <c r="Q610">
        <f>IFERROR(VLOOKUP(A610,[3]soaBnafar!$A:$G,5,FALSE),0)</f>
        <v>0</v>
      </c>
      <c r="R610">
        <f>IFERROR(VLOOKUP(A610,[3]soaBnafar!$A:$G,6,FALSE),0)</f>
        <v>0</v>
      </c>
      <c r="S610">
        <f>IFERROR(VLOOKUP(A610,[3]soaBnafar!$A:$G,7,FALSE),0)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Não</v>
      </c>
      <c r="X610" t="str">
        <f t="shared" si="59"/>
        <v>Não</v>
      </c>
      <c r="Y610" t="str">
        <f t="shared" si="60"/>
        <v>Não</v>
      </c>
    </row>
    <row r="611" spans="1:25" x14ac:dyDescent="0.25">
      <c r="A611" s="5">
        <v>230280</v>
      </c>
      <c r="B611">
        <f>IFERROR(VLOOKUP(A611,[1]Monitoramento_Base_somente_disp!$A:$J,5,FALSE),0)</f>
        <v>363107</v>
      </c>
      <c r="C611">
        <f>IFERROR(VLOOKUP(A611,[1]Monitoramento_Base_somente_disp!$A:$J,6,FALSE),0)</f>
        <v>82326090</v>
      </c>
      <c r="D611">
        <f>IFERROR(VLOOKUP(A611,[1]Monitoramento_Base_somente_disp!$A:$J,7,FALSE),0)</f>
        <v>0</v>
      </c>
      <c r="E611">
        <f>IFERROR(VLOOKUP(A611,[1]Monitoramento_Base_somente_disp!$A:$J,8,FALSE),0)</f>
        <v>0</v>
      </c>
      <c r="F611">
        <f>IFERROR(VLOOKUP(A611,[1]Monitoramento_Base_somente_disp!$A:$J,9,FALSE),0)</f>
        <v>0</v>
      </c>
      <c r="G611">
        <f>IFERROR(VLOOKUP(A611,[1]Monitoramento_Base_somente_disp!$A:$J,10,FALSE),0)</f>
        <v>0</v>
      </c>
      <c r="H611">
        <f>IFERROR(VLOOKUP(A611,[2]webService!$A:$I,4,FALSE),0)</f>
        <v>0</v>
      </c>
      <c r="I611">
        <f>IFERROR(VLOOKUP(A611,[2]webService!$A:$I,5,FALSE),0)</f>
        <v>0</v>
      </c>
      <c r="J611">
        <f>IFERROR(VLOOKUP(A611,[2]webService!$A:$I,6,FALSE),0)</f>
        <v>0</v>
      </c>
      <c r="K611">
        <f>IFERROR(VLOOKUP(A611,[2]webService!$A:$I,7,FALSE),0)</f>
        <v>0</v>
      </c>
      <c r="L611">
        <f>IFERROR(VLOOKUP(A611,[2]webService!$A:$I,8,FALSE),0)</f>
        <v>0</v>
      </c>
      <c r="M611">
        <f>IFERROR(VLOOKUP(A611,[2]webService!$A:$I,9,FALSE),0)</f>
        <v>0</v>
      </c>
      <c r="N611">
        <f>IFERROR(VLOOKUP(A611,[3]soaBnafar!$A:$G,2,FALSE),0)</f>
        <v>0</v>
      </c>
      <c r="O611">
        <f>IFERROR(VLOOKUP(A611,[3]soaBnafar!$A:$G,3,FALSE),0)</f>
        <v>0</v>
      </c>
      <c r="P611">
        <f>IFERROR(VLOOKUP(A611,[3]soaBnafar!$A:$G,4,FALSE),0)</f>
        <v>0</v>
      </c>
      <c r="Q611">
        <f>IFERROR(VLOOKUP(A611,[3]soaBnafar!$A:$G,5,FALSE),0)</f>
        <v>0</v>
      </c>
      <c r="R611">
        <f>IFERROR(VLOOKUP(A611,[3]soaBnafar!$A:$G,6,FALSE),0)</f>
        <v>0</v>
      </c>
      <c r="S611">
        <f>IFERROR(VLOOKUP(A611,[3]soaBnafar!$A:$G,7,FALSE),0)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Não</v>
      </c>
      <c r="W611" t="str">
        <f t="shared" si="58"/>
        <v>Não</v>
      </c>
      <c r="X611" t="str">
        <f t="shared" si="59"/>
        <v>Não</v>
      </c>
      <c r="Y611" t="str">
        <f t="shared" si="60"/>
        <v>Não</v>
      </c>
    </row>
    <row r="612" spans="1:25" x14ac:dyDescent="0.25">
      <c r="A612" s="5">
        <v>230290</v>
      </c>
      <c r="B612">
        <f>IFERROR(VLOOKUP(A612,[1]Monitoramento_Base_somente_disp!$A:$J,5,FALSE),0)</f>
        <v>10994</v>
      </c>
      <c r="C612">
        <f>IFERROR(VLOOKUP(A612,[1]Monitoramento_Base_somente_disp!$A:$J,6,FALSE),0)</f>
        <v>10144230</v>
      </c>
      <c r="D612">
        <f>IFERROR(VLOOKUP(A612,[1]Monitoramento_Base_somente_disp!$A:$J,7,FALSE),0)</f>
        <v>0</v>
      </c>
      <c r="E612">
        <f>IFERROR(VLOOKUP(A612,[1]Monitoramento_Base_somente_disp!$A:$J,8,FALSE),0)</f>
        <v>0</v>
      </c>
      <c r="F612">
        <f>IFERROR(VLOOKUP(A612,[1]Monitoramento_Base_somente_disp!$A:$J,9,FALSE),0)</f>
        <v>0</v>
      </c>
      <c r="G612">
        <f>IFERROR(VLOOKUP(A612,[1]Monitoramento_Base_somente_disp!$A:$J,10,FALSE),0)</f>
        <v>0</v>
      </c>
      <c r="H612">
        <f>IFERROR(VLOOKUP(A612,[2]webService!$A:$I,4,FALSE),0)</f>
        <v>0</v>
      </c>
      <c r="I612">
        <f>IFERROR(VLOOKUP(A612,[2]webService!$A:$I,5,FALSE),0)</f>
        <v>0</v>
      </c>
      <c r="J612">
        <f>IFERROR(VLOOKUP(A612,[2]webService!$A:$I,6,FALSE),0)</f>
        <v>0</v>
      </c>
      <c r="K612">
        <f>IFERROR(VLOOKUP(A612,[2]webService!$A:$I,7,FALSE),0)</f>
        <v>0</v>
      </c>
      <c r="L612">
        <f>IFERROR(VLOOKUP(A612,[2]webService!$A:$I,8,FALSE),0)</f>
        <v>0</v>
      </c>
      <c r="M612">
        <f>IFERROR(VLOOKUP(A612,[2]webService!$A:$I,9,FALSE),0)</f>
        <v>0</v>
      </c>
      <c r="N612">
        <f>IFERROR(VLOOKUP(A612,[3]soaBnafar!$A:$G,2,FALSE),0)</f>
        <v>0</v>
      </c>
      <c r="O612">
        <f>IFERROR(VLOOKUP(A612,[3]soaBnafar!$A:$G,3,FALSE),0)</f>
        <v>0</v>
      </c>
      <c r="P612">
        <f>IFERROR(VLOOKUP(A612,[3]soaBnafar!$A:$G,4,FALSE),0)</f>
        <v>0</v>
      </c>
      <c r="Q612">
        <f>IFERROR(VLOOKUP(A612,[3]soaBnafar!$A:$G,5,FALSE),0)</f>
        <v>0</v>
      </c>
      <c r="R612">
        <f>IFERROR(VLOOKUP(A612,[3]soaBnafar!$A:$G,6,FALSE),0)</f>
        <v>0</v>
      </c>
      <c r="S612">
        <f>IFERROR(VLOOKUP(A612,[3]soaBnafar!$A:$G,7,FALSE),0)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Não</v>
      </c>
      <c r="W612" t="str">
        <f t="shared" si="58"/>
        <v>Não</v>
      </c>
      <c r="X612" t="str">
        <f t="shared" si="59"/>
        <v>Não</v>
      </c>
      <c r="Y612" t="str">
        <f t="shared" si="60"/>
        <v>Não</v>
      </c>
    </row>
    <row r="613" spans="1:25" x14ac:dyDescent="0.25">
      <c r="A613" s="5">
        <v>230300</v>
      </c>
      <c r="B613">
        <f>IFERROR(VLOOKUP(A613,[1]Monitoramento_Base_somente_disp!$A:$J,5,FALSE),0)</f>
        <v>1248</v>
      </c>
      <c r="C613">
        <f>IFERROR(VLOOKUP(A613,[1]Monitoramento_Base_somente_disp!$A:$J,6,FALSE),0)</f>
        <v>5247453</v>
      </c>
      <c r="D613">
        <f>IFERROR(VLOOKUP(A613,[1]Monitoramento_Base_somente_disp!$A:$J,7,FALSE),0)</f>
        <v>0</v>
      </c>
      <c r="E613">
        <f>IFERROR(VLOOKUP(A613,[1]Monitoramento_Base_somente_disp!$A:$J,8,FALSE),0)</f>
        <v>0</v>
      </c>
      <c r="F613">
        <f>IFERROR(VLOOKUP(A613,[1]Monitoramento_Base_somente_disp!$A:$J,9,FALSE),0)</f>
        <v>0</v>
      </c>
      <c r="G613">
        <f>IFERROR(VLOOKUP(A613,[1]Monitoramento_Base_somente_disp!$A:$J,10,FALSE),0)</f>
        <v>0</v>
      </c>
      <c r="H613">
        <f>IFERROR(VLOOKUP(A613,[2]webService!$A:$I,4,FALSE),0)</f>
        <v>0</v>
      </c>
      <c r="I613">
        <f>IFERROR(VLOOKUP(A613,[2]webService!$A:$I,5,FALSE),0)</f>
        <v>0</v>
      </c>
      <c r="J613">
        <f>IFERROR(VLOOKUP(A613,[2]webService!$A:$I,6,FALSE),0)</f>
        <v>0</v>
      </c>
      <c r="K613">
        <f>IFERROR(VLOOKUP(A613,[2]webService!$A:$I,7,FALSE),0)</f>
        <v>0</v>
      </c>
      <c r="L613">
        <f>IFERROR(VLOOKUP(A613,[2]webService!$A:$I,8,FALSE),0)</f>
        <v>0</v>
      </c>
      <c r="M613">
        <f>IFERROR(VLOOKUP(A613,[2]webService!$A:$I,9,FALSE),0)</f>
        <v>0</v>
      </c>
      <c r="N613">
        <f>IFERROR(VLOOKUP(A613,[3]soaBnafar!$A:$G,2,FALSE),0)</f>
        <v>0</v>
      </c>
      <c r="O613">
        <f>IFERROR(VLOOKUP(A613,[3]soaBnafar!$A:$G,3,FALSE),0)</f>
        <v>0</v>
      </c>
      <c r="P613">
        <f>IFERROR(VLOOKUP(A613,[3]soaBnafar!$A:$G,4,FALSE),0)</f>
        <v>0</v>
      </c>
      <c r="Q613">
        <f>IFERROR(VLOOKUP(A613,[3]soaBnafar!$A:$G,5,FALSE),0)</f>
        <v>0</v>
      </c>
      <c r="R613">
        <f>IFERROR(VLOOKUP(A613,[3]soaBnafar!$A:$G,6,FALSE),0)</f>
        <v>0</v>
      </c>
      <c r="S613">
        <f>IFERROR(VLOOKUP(A613,[3]soaBnafar!$A:$G,7,FALSE),0)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Não</v>
      </c>
      <c r="W613" t="str">
        <f t="shared" si="58"/>
        <v>Não</v>
      </c>
      <c r="X613" t="str">
        <f t="shared" si="59"/>
        <v>Não</v>
      </c>
      <c r="Y613" t="str">
        <f t="shared" si="60"/>
        <v>Não</v>
      </c>
    </row>
    <row r="614" spans="1:25" x14ac:dyDescent="0.25">
      <c r="A614" s="5">
        <v>230310</v>
      </c>
      <c r="B614">
        <f>IFERROR(VLOOKUP(A614,[1]Monitoramento_Base_somente_disp!$A:$J,5,FALSE),0)</f>
        <v>18076</v>
      </c>
      <c r="C614">
        <f>IFERROR(VLOOKUP(A614,[1]Monitoramento_Base_somente_disp!$A:$J,6,FALSE),0)</f>
        <v>5329527</v>
      </c>
      <c r="D614">
        <f>IFERROR(VLOOKUP(A614,[1]Monitoramento_Base_somente_disp!$A:$J,7,FALSE),0)</f>
        <v>0</v>
      </c>
      <c r="E614">
        <f>IFERROR(VLOOKUP(A614,[1]Monitoramento_Base_somente_disp!$A:$J,8,FALSE),0)</f>
        <v>0</v>
      </c>
      <c r="F614">
        <f>IFERROR(VLOOKUP(A614,[1]Monitoramento_Base_somente_disp!$A:$J,9,FALSE),0)</f>
        <v>0</v>
      </c>
      <c r="G614">
        <f>IFERROR(VLOOKUP(A614,[1]Monitoramento_Base_somente_disp!$A:$J,10,FALSE),0)</f>
        <v>0</v>
      </c>
      <c r="H614">
        <f>IFERROR(VLOOKUP(A614,[2]webService!$A:$I,4,FALSE),0)</f>
        <v>0</v>
      </c>
      <c r="I614">
        <f>IFERROR(VLOOKUP(A614,[2]webService!$A:$I,5,FALSE),0)</f>
        <v>0</v>
      </c>
      <c r="J614">
        <f>IFERROR(VLOOKUP(A614,[2]webService!$A:$I,6,FALSE),0)</f>
        <v>0</v>
      </c>
      <c r="K614">
        <f>IFERROR(VLOOKUP(A614,[2]webService!$A:$I,7,FALSE),0)</f>
        <v>0</v>
      </c>
      <c r="L614">
        <f>IFERROR(VLOOKUP(A614,[2]webService!$A:$I,8,FALSE),0)</f>
        <v>0</v>
      </c>
      <c r="M614">
        <f>IFERROR(VLOOKUP(A614,[2]webService!$A:$I,9,FALSE),0)</f>
        <v>0</v>
      </c>
      <c r="N614">
        <f>IFERROR(VLOOKUP(A614,[3]soaBnafar!$A:$G,2,FALSE),0)</f>
        <v>0</v>
      </c>
      <c r="O614">
        <f>IFERROR(VLOOKUP(A614,[3]soaBnafar!$A:$G,3,FALSE),0)</f>
        <v>0</v>
      </c>
      <c r="P614">
        <f>IFERROR(VLOOKUP(A614,[3]soaBnafar!$A:$G,4,FALSE),0)</f>
        <v>0</v>
      </c>
      <c r="Q614">
        <f>IFERROR(VLOOKUP(A614,[3]soaBnafar!$A:$G,5,FALSE),0)</f>
        <v>0</v>
      </c>
      <c r="R614">
        <f>IFERROR(VLOOKUP(A614,[3]soaBnafar!$A:$G,6,FALSE),0)</f>
        <v>0</v>
      </c>
      <c r="S614">
        <f>IFERROR(VLOOKUP(A614,[3]soaBnafar!$A:$G,7,FALSE),0)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Não</v>
      </c>
      <c r="W614" t="str">
        <f t="shared" si="58"/>
        <v>Não</v>
      </c>
      <c r="X614" t="str">
        <f t="shared" si="59"/>
        <v>Não</v>
      </c>
      <c r="Y614" t="str">
        <f t="shared" si="60"/>
        <v>Não</v>
      </c>
    </row>
    <row r="615" spans="1:25" x14ac:dyDescent="0.25">
      <c r="A615" s="5">
        <v>230320</v>
      </c>
      <c r="B615">
        <f>IFERROR(VLOOKUP(A615,[1]Monitoramento_Base_somente_disp!$A:$J,5,FALSE),0)</f>
        <v>92158</v>
      </c>
      <c r="C615">
        <f>IFERROR(VLOOKUP(A615,[1]Monitoramento_Base_somente_disp!$A:$J,6,FALSE),0)</f>
        <v>6821732</v>
      </c>
      <c r="D615">
        <f>IFERROR(VLOOKUP(A615,[1]Monitoramento_Base_somente_disp!$A:$J,7,FALSE),0)</f>
        <v>0</v>
      </c>
      <c r="E615">
        <f>IFERROR(VLOOKUP(A615,[1]Monitoramento_Base_somente_disp!$A:$J,8,FALSE),0)</f>
        <v>0</v>
      </c>
      <c r="F615">
        <f>IFERROR(VLOOKUP(A615,[1]Monitoramento_Base_somente_disp!$A:$J,9,FALSE),0)</f>
        <v>0</v>
      </c>
      <c r="G615">
        <f>IFERROR(VLOOKUP(A615,[1]Monitoramento_Base_somente_disp!$A:$J,10,FALSE),0)</f>
        <v>0</v>
      </c>
      <c r="H615">
        <f>IFERROR(VLOOKUP(A615,[2]webService!$A:$I,4,FALSE),0)</f>
        <v>0</v>
      </c>
      <c r="I615">
        <f>IFERROR(VLOOKUP(A615,[2]webService!$A:$I,5,FALSE),0)</f>
        <v>0</v>
      </c>
      <c r="J615">
        <f>IFERROR(VLOOKUP(A615,[2]webService!$A:$I,6,FALSE),0)</f>
        <v>0</v>
      </c>
      <c r="K615">
        <f>IFERROR(VLOOKUP(A615,[2]webService!$A:$I,7,FALSE),0)</f>
        <v>0</v>
      </c>
      <c r="L615">
        <f>IFERROR(VLOOKUP(A615,[2]webService!$A:$I,8,FALSE),0)</f>
        <v>0</v>
      </c>
      <c r="M615">
        <f>IFERROR(VLOOKUP(A615,[2]webService!$A:$I,9,FALSE),0)</f>
        <v>0</v>
      </c>
      <c r="N615">
        <f>IFERROR(VLOOKUP(A615,[3]soaBnafar!$A:$G,2,FALSE),0)</f>
        <v>0</v>
      </c>
      <c r="O615">
        <f>IFERROR(VLOOKUP(A615,[3]soaBnafar!$A:$G,3,FALSE),0)</f>
        <v>0</v>
      </c>
      <c r="P615">
        <f>IFERROR(VLOOKUP(A615,[3]soaBnafar!$A:$G,4,FALSE),0)</f>
        <v>0</v>
      </c>
      <c r="Q615">
        <f>IFERROR(VLOOKUP(A615,[3]soaBnafar!$A:$G,5,FALSE),0)</f>
        <v>0</v>
      </c>
      <c r="R615">
        <f>IFERROR(VLOOKUP(A615,[3]soaBnafar!$A:$G,6,FALSE),0)</f>
        <v>0</v>
      </c>
      <c r="S615">
        <f>IFERROR(VLOOKUP(A615,[3]soaBnafar!$A:$G,7,FALSE),0)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Não</v>
      </c>
      <c r="W615" t="str">
        <f t="shared" si="58"/>
        <v>Não</v>
      </c>
      <c r="X615" t="str">
        <f t="shared" si="59"/>
        <v>Não</v>
      </c>
      <c r="Y615" t="str">
        <f t="shared" si="60"/>
        <v>Não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2745480</v>
      </c>
      <c r="D616">
        <f>IFERROR(VLOOKUP(A616,[1]Monitoramento_Base_somente_disp!$A:$J,7,FALSE),0)</f>
        <v>0</v>
      </c>
      <c r="E616">
        <f>IFERROR(VLOOKUP(A616,[1]Monitoramento_Base_somente_disp!$A:$J,8,FALSE),0)</f>
        <v>0</v>
      </c>
      <c r="F616">
        <f>IFERROR(VLOOKUP(A616,[1]Monitoramento_Base_somente_disp!$A:$J,9,FALSE),0)</f>
        <v>0</v>
      </c>
      <c r="G616">
        <f>IFERROR(VLOOKUP(A616,[1]Monitoramento_Base_somente_disp!$A:$J,10,FALSE),0)</f>
        <v>0</v>
      </c>
      <c r="H616">
        <f>IFERROR(VLOOKUP(A616,[2]webService!$A:$I,4,FALSE),0)</f>
        <v>0</v>
      </c>
      <c r="I616">
        <f>IFERROR(VLOOKUP(A616,[2]webService!$A:$I,5,FALSE),0)</f>
        <v>0</v>
      </c>
      <c r="J616">
        <f>IFERROR(VLOOKUP(A616,[2]webService!$A:$I,6,FALSE),0)</f>
        <v>0</v>
      </c>
      <c r="K616">
        <f>IFERROR(VLOOKUP(A616,[2]webService!$A:$I,7,FALSE),0)</f>
        <v>0</v>
      </c>
      <c r="L616">
        <f>IFERROR(VLOOKUP(A616,[2]webService!$A:$I,8,FALSE),0)</f>
        <v>0</v>
      </c>
      <c r="M616">
        <f>IFERROR(VLOOKUP(A616,[2]webService!$A:$I,9,FALSE),0)</f>
        <v>0</v>
      </c>
      <c r="N616">
        <f>IFERROR(VLOOKUP(A616,[3]soaBnafar!$A:$G,2,FALSE),0)</f>
        <v>0</v>
      </c>
      <c r="O616">
        <f>IFERROR(VLOOKUP(A616,[3]soaBnafar!$A:$G,3,FALSE),0)</f>
        <v>0</v>
      </c>
      <c r="P616">
        <f>IFERROR(VLOOKUP(A616,[3]soaBnafar!$A:$G,4,FALSE),0)</f>
        <v>0</v>
      </c>
      <c r="Q616">
        <f>IFERROR(VLOOKUP(A616,[3]soaBnafar!$A:$G,5,FALSE),0)</f>
        <v>0</v>
      </c>
      <c r="R616">
        <f>IFERROR(VLOOKUP(A616,[3]soaBnafar!$A:$G,6,FALSE),0)</f>
        <v>0</v>
      </c>
      <c r="S616">
        <f>IFERROR(VLOOKUP(A616,[3]soaBnafar!$A:$G,7,FALSE),0)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Não</v>
      </c>
      <c r="X616" t="str">
        <f t="shared" si="59"/>
        <v>Não</v>
      </c>
      <c r="Y616" t="str">
        <f t="shared" si="60"/>
        <v>Não</v>
      </c>
    </row>
    <row r="617" spans="1:25" x14ac:dyDescent="0.25">
      <c r="A617" s="5">
        <v>230340</v>
      </c>
      <c r="B617">
        <f>IFERROR(VLOOKUP(A617,[1]Monitoramento_Base_somente_disp!$A:$J,5,FALSE),0)</f>
        <v>95943</v>
      </c>
      <c r="C617">
        <f>IFERROR(VLOOKUP(A617,[1]Monitoramento_Base_somente_disp!$A:$J,6,FALSE),0)</f>
        <v>16292641</v>
      </c>
      <c r="D617">
        <f>IFERROR(VLOOKUP(A617,[1]Monitoramento_Base_somente_disp!$A:$J,7,FALSE),0)</f>
        <v>0</v>
      </c>
      <c r="E617">
        <f>IFERROR(VLOOKUP(A617,[1]Monitoramento_Base_somente_disp!$A:$J,8,FALSE),0)</f>
        <v>0</v>
      </c>
      <c r="F617">
        <f>IFERROR(VLOOKUP(A617,[1]Monitoramento_Base_somente_disp!$A:$J,9,FALSE),0)</f>
        <v>0</v>
      </c>
      <c r="G617">
        <f>IFERROR(VLOOKUP(A617,[1]Monitoramento_Base_somente_disp!$A:$J,10,FALSE),0)</f>
        <v>0</v>
      </c>
      <c r="H617">
        <f>IFERROR(VLOOKUP(A617,[2]webService!$A:$I,4,FALSE),0)</f>
        <v>0</v>
      </c>
      <c r="I617">
        <f>IFERROR(VLOOKUP(A617,[2]webService!$A:$I,5,FALSE),0)</f>
        <v>0</v>
      </c>
      <c r="J617">
        <f>IFERROR(VLOOKUP(A617,[2]webService!$A:$I,6,FALSE),0)</f>
        <v>0</v>
      </c>
      <c r="K617">
        <f>IFERROR(VLOOKUP(A617,[2]webService!$A:$I,7,FALSE),0)</f>
        <v>0</v>
      </c>
      <c r="L617">
        <f>IFERROR(VLOOKUP(A617,[2]webService!$A:$I,8,FALSE),0)</f>
        <v>0</v>
      </c>
      <c r="M617">
        <f>IFERROR(VLOOKUP(A617,[2]webService!$A:$I,9,FALSE),0)</f>
        <v>0</v>
      </c>
      <c r="N617">
        <f>IFERROR(VLOOKUP(A617,[3]soaBnafar!$A:$G,2,FALSE),0)</f>
        <v>0</v>
      </c>
      <c r="O617">
        <f>IFERROR(VLOOKUP(A617,[3]soaBnafar!$A:$G,3,FALSE),0)</f>
        <v>0</v>
      </c>
      <c r="P617">
        <f>IFERROR(VLOOKUP(A617,[3]soaBnafar!$A:$G,4,FALSE),0)</f>
        <v>0</v>
      </c>
      <c r="Q617">
        <f>IFERROR(VLOOKUP(A617,[3]soaBnafar!$A:$G,5,FALSE),0)</f>
        <v>0</v>
      </c>
      <c r="R617">
        <f>IFERROR(VLOOKUP(A617,[3]soaBnafar!$A:$G,6,FALSE),0)</f>
        <v>0</v>
      </c>
      <c r="S617">
        <f>IFERROR(VLOOKUP(A617,[3]soaBnafar!$A:$G,7,FALSE),0)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Não</v>
      </c>
      <c r="W617" t="str">
        <f t="shared" si="58"/>
        <v>Não</v>
      </c>
      <c r="X617" t="str">
        <f t="shared" si="59"/>
        <v>Não</v>
      </c>
      <c r="Y617" t="str">
        <f t="shared" si="60"/>
        <v>Não</v>
      </c>
    </row>
    <row r="618" spans="1:25" x14ac:dyDescent="0.25">
      <c r="A618" s="5">
        <v>230350</v>
      </c>
      <c r="B618">
        <f>IFERROR(VLOOKUP(A618,[1]Monitoramento_Base_somente_disp!$A:$J,5,FALSE),0)</f>
        <v>107651</v>
      </c>
      <c r="C618">
        <f>IFERROR(VLOOKUP(A618,[1]Monitoramento_Base_somente_disp!$A:$J,6,FALSE),0)</f>
        <v>55197408</v>
      </c>
      <c r="D618">
        <f>IFERROR(VLOOKUP(A618,[1]Monitoramento_Base_somente_disp!$A:$J,7,FALSE),0)</f>
        <v>0</v>
      </c>
      <c r="E618">
        <f>IFERROR(VLOOKUP(A618,[1]Monitoramento_Base_somente_disp!$A:$J,8,FALSE),0)</f>
        <v>0</v>
      </c>
      <c r="F618">
        <f>IFERROR(VLOOKUP(A618,[1]Monitoramento_Base_somente_disp!$A:$J,9,FALSE),0)</f>
        <v>0</v>
      </c>
      <c r="G618">
        <f>IFERROR(VLOOKUP(A618,[1]Monitoramento_Base_somente_disp!$A:$J,10,FALSE),0)</f>
        <v>0</v>
      </c>
      <c r="H618">
        <f>IFERROR(VLOOKUP(A618,[2]webService!$A:$I,4,FALSE),0)</f>
        <v>0</v>
      </c>
      <c r="I618">
        <f>IFERROR(VLOOKUP(A618,[2]webService!$A:$I,5,FALSE),0)</f>
        <v>0</v>
      </c>
      <c r="J618">
        <f>IFERROR(VLOOKUP(A618,[2]webService!$A:$I,6,FALSE),0)</f>
        <v>0</v>
      </c>
      <c r="K618">
        <f>IFERROR(VLOOKUP(A618,[2]webService!$A:$I,7,FALSE),0)</f>
        <v>0</v>
      </c>
      <c r="L618">
        <f>IFERROR(VLOOKUP(A618,[2]webService!$A:$I,8,FALSE),0)</f>
        <v>0</v>
      </c>
      <c r="M618">
        <f>IFERROR(VLOOKUP(A618,[2]webService!$A:$I,9,FALSE),0)</f>
        <v>0</v>
      </c>
      <c r="N618">
        <f>IFERROR(VLOOKUP(A618,[3]soaBnafar!$A:$G,2,FALSE),0)</f>
        <v>0</v>
      </c>
      <c r="O618">
        <f>IFERROR(VLOOKUP(A618,[3]soaBnafar!$A:$G,3,FALSE),0)</f>
        <v>0</v>
      </c>
      <c r="P618">
        <f>IFERROR(VLOOKUP(A618,[3]soaBnafar!$A:$G,4,FALSE),0)</f>
        <v>0</v>
      </c>
      <c r="Q618">
        <f>IFERROR(VLOOKUP(A618,[3]soaBnafar!$A:$G,5,FALSE),0)</f>
        <v>0</v>
      </c>
      <c r="R618">
        <f>IFERROR(VLOOKUP(A618,[3]soaBnafar!$A:$G,6,FALSE),0)</f>
        <v>0</v>
      </c>
      <c r="S618">
        <f>IFERROR(VLOOKUP(A618,[3]soaBnafar!$A:$G,7,FALSE),0)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Não</v>
      </c>
      <c r="W618" t="str">
        <f t="shared" si="58"/>
        <v>Não</v>
      </c>
      <c r="X618" t="str">
        <f t="shared" si="59"/>
        <v>Não</v>
      </c>
      <c r="Y618" t="str">
        <f t="shared" si="60"/>
        <v>Não</v>
      </c>
    </row>
    <row r="619" spans="1:25" x14ac:dyDescent="0.25">
      <c r="A619" s="5">
        <v>230360</v>
      </c>
      <c r="B619">
        <f>IFERROR(VLOOKUP(A619,[1]Monitoramento_Base_somente_disp!$A:$J,5,FALSE),0)</f>
        <v>42149</v>
      </c>
      <c r="C619">
        <f>IFERROR(VLOOKUP(A619,[1]Monitoramento_Base_somente_disp!$A:$J,6,FALSE),0)</f>
        <v>26467352</v>
      </c>
      <c r="D619">
        <f>IFERROR(VLOOKUP(A619,[1]Monitoramento_Base_somente_disp!$A:$J,7,FALSE),0)</f>
        <v>0</v>
      </c>
      <c r="E619">
        <f>IFERROR(VLOOKUP(A619,[1]Monitoramento_Base_somente_disp!$A:$J,8,FALSE),0)</f>
        <v>0</v>
      </c>
      <c r="F619">
        <f>IFERROR(VLOOKUP(A619,[1]Monitoramento_Base_somente_disp!$A:$J,9,FALSE),0)</f>
        <v>0</v>
      </c>
      <c r="G619">
        <f>IFERROR(VLOOKUP(A619,[1]Monitoramento_Base_somente_disp!$A:$J,10,FALSE),0)</f>
        <v>0</v>
      </c>
      <c r="H619">
        <f>IFERROR(VLOOKUP(A619,[2]webService!$A:$I,4,FALSE),0)</f>
        <v>0</v>
      </c>
      <c r="I619">
        <f>IFERROR(VLOOKUP(A619,[2]webService!$A:$I,5,FALSE),0)</f>
        <v>0</v>
      </c>
      <c r="J619">
        <f>IFERROR(VLOOKUP(A619,[2]webService!$A:$I,6,FALSE),0)</f>
        <v>0</v>
      </c>
      <c r="K619">
        <f>IFERROR(VLOOKUP(A619,[2]webService!$A:$I,7,FALSE),0)</f>
        <v>0</v>
      </c>
      <c r="L619">
        <f>IFERROR(VLOOKUP(A619,[2]webService!$A:$I,8,FALSE),0)</f>
        <v>0</v>
      </c>
      <c r="M619">
        <f>IFERROR(VLOOKUP(A619,[2]webService!$A:$I,9,FALSE),0)</f>
        <v>0</v>
      </c>
      <c r="N619">
        <f>IFERROR(VLOOKUP(A619,[3]soaBnafar!$A:$G,2,FALSE),0)</f>
        <v>0</v>
      </c>
      <c r="O619">
        <f>IFERROR(VLOOKUP(A619,[3]soaBnafar!$A:$G,3,FALSE),0)</f>
        <v>0</v>
      </c>
      <c r="P619">
        <f>IFERROR(VLOOKUP(A619,[3]soaBnafar!$A:$G,4,FALSE),0)</f>
        <v>0</v>
      </c>
      <c r="Q619">
        <f>IFERROR(VLOOKUP(A619,[3]soaBnafar!$A:$G,5,FALSE),0)</f>
        <v>0</v>
      </c>
      <c r="R619">
        <f>IFERROR(VLOOKUP(A619,[3]soaBnafar!$A:$G,6,FALSE),0)</f>
        <v>0</v>
      </c>
      <c r="S619">
        <f>IFERROR(VLOOKUP(A619,[3]soaBnafar!$A:$G,7,FALSE),0)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Não</v>
      </c>
      <c r="W619" t="str">
        <f t="shared" si="58"/>
        <v>Não</v>
      </c>
      <c r="X619" t="str">
        <f t="shared" si="59"/>
        <v>Não</v>
      </c>
      <c r="Y619" t="str">
        <f t="shared" si="60"/>
        <v>Não</v>
      </c>
    </row>
    <row r="620" spans="1:25" x14ac:dyDescent="0.25">
      <c r="A620" s="5">
        <v>230365</v>
      </c>
      <c r="B620">
        <f>IFERROR(VLOOKUP(A620,[1]Monitoramento_Base_somente_disp!$A:$J,5,FALSE),0)</f>
        <v>56271</v>
      </c>
      <c r="C620">
        <f>IFERROR(VLOOKUP(A620,[1]Monitoramento_Base_somente_disp!$A:$J,6,FALSE),0)</f>
        <v>28894546</v>
      </c>
      <c r="D620">
        <f>IFERROR(VLOOKUP(A620,[1]Monitoramento_Base_somente_disp!$A:$J,7,FALSE),0)</f>
        <v>0</v>
      </c>
      <c r="E620">
        <f>IFERROR(VLOOKUP(A620,[1]Monitoramento_Base_somente_disp!$A:$J,8,FALSE),0)</f>
        <v>0</v>
      </c>
      <c r="F620">
        <f>IFERROR(VLOOKUP(A620,[1]Monitoramento_Base_somente_disp!$A:$J,9,FALSE),0)</f>
        <v>0</v>
      </c>
      <c r="G620">
        <f>IFERROR(VLOOKUP(A620,[1]Monitoramento_Base_somente_disp!$A:$J,10,FALSE),0)</f>
        <v>0</v>
      </c>
      <c r="H620">
        <f>IFERROR(VLOOKUP(A620,[2]webService!$A:$I,4,FALSE),0)</f>
        <v>0</v>
      </c>
      <c r="I620">
        <f>IFERROR(VLOOKUP(A620,[2]webService!$A:$I,5,FALSE),0)</f>
        <v>0</v>
      </c>
      <c r="J620">
        <f>IFERROR(VLOOKUP(A620,[2]webService!$A:$I,6,FALSE),0)</f>
        <v>0</v>
      </c>
      <c r="K620">
        <f>IFERROR(VLOOKUP(A620,[2]webService!$A:$I,7,FALSE),0)</f>
        <v>0</v>
      </c>
      <c r="L620">
        <f>IFERROR(VLOOKUP(A620,[2]webService!$A:$I,8,FALSE),0)</f>
        <v>0</v>
      </c>
      <c r="M620">
        <f>IFERROR(VLOOKUP(A620,[2]webService!$A:$I,9,FALSE),0)</f>
        <v>0</v>
      </c>
      <c r="N620">
        <f>IFERROR(VLOOKUP(A620,[3]soaBnafar!$A:$G,2,FALSE),0)</f>
        <v>0</v>
      </c>
      <c r="O620">
        <f>IFERROR(VLOOKUP(A620,[3]soaBnafar!$A:$G,3,FALSE),0)</f>
        <v>0</v>
      </c>
      <c r="P620">
        <f>IFERROR(VLOOKUP(A620,[3]soaBnafar!$A:$G,4,FALSE),0)</f>
        <v>0</v>
      </c>
      <c r="Q620">
        <f>IFERROR(VLOOKUP(A620,[3]soaBnafar!$A:$G,5,FALSE),0)</f>
        <v>0</v>
      </c>
      <c r="R620">
        <f>IFERROR(VLOOKUP(A620,[3]soaBnafar!$A:$G,6,FALSE),0)</f>
        <v>0</v>
      </c>
      <c r="S620">
        <f>IFERROR(VLOOKUP(A620,[3]soaBnafar!$A:$G,7,FALSE),0)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Não</v>
      </c>
      <c r="W620" t="str">
        <f t="shared" si="58"/>
        <v>Não</v>
      </c>
      <c r="X620" t="str">
        <f t="shared" si="59"/>
        <v>Não</v>
      </c>
      <c r="Y620" t="str">
        <f t="shared" si="60"/>
        <v>Não</v>
      </c>
    </row>
    <row r="621" spans="1:25" x14ac:dyDescent="0.25">
      <c r="A621" s="5">
        <v>230370</v>
      </c>
      <c r="B621">
        <f>IFERROR(VLOOKUP(A621,[1]Monitoramento_Base_somente_disp!$A:$J,5,FALSE),0)</f>
        <v>142622</v>
      </c>
      <c r="C621">
        <f>IFERROR(VLOOKUP(A621,[1]Monitoramento_Base_somente_disp!$A:$J,6,FALSE),0)</f>
        <v>180648376</v>
      </c>
      <c r="D621">
        <f>IFERROR(VLOOKUP(A621,[1]Monitoramento_Base_somente_disp!$A:$J,7,FALSE),0)</f>
        <v>0</v>
      </c>
      <c r="E621">
        <f>IFERROR(VLOOKUP(A621,[1]Monitoramento_Base_somente_disp!$A:$J,8,FALSE),0)</f>
        <v>0</v>
      </c>
      <c r="F621">
        <f>IFERROR(VLOOKUP(A621,[1]Monitoramento_Base_somente_disp!$A:$J,9,FALSE),0)</f>
        <v>0</v>
      </c>
      <c r="G621">
        <f>IFERROR(VLOOKUP(A621,[1]Monitoramento_Base_somente_disp!$A:$J,10,FALSE),0)</f>
        <v>0</v>
      </c>
      <c r="H621">
        <f>IFERROR(VLOOKUP(A621,[2]webService!$A:$I,4,FALSE),0)</f>
        <v>0</v>
      </c>
      <c r="I621">
        <f>IFERROR(VLOOKUP(A621,[2]webService!$A:$I,5,FALSE),0)</f>
        <v>0</v>
      </c>
      <c r="J621">
        <f>IFERROR(VLOOKUP(A621,[2]webService!$A:$I,6,FALSE),0)</f>
        <v>0</v>
      </c>
      <c r="K621">
        <f>IFERROR(VLOOKUP(A621,[2]webService!$A:$I,7,FALSE),0)</f>
        <v>0</v>
      </c>
      <c r="L621">
        <f>IFERROR(VLOOKUP(A621,[2]webService!$A:$I,8,FALSE),0)</f>
        <v>0</v>
      </c>
      <c r="M621">
        <f>IFERROR(VLOOKUP(A621,[2]webService!$A:$I,9,FALSE),0)</f>
        <v>0</v>
      </c>
      <c r="N621">
        <f>IFERROR(VLOOKUP(A621,[3]soaBnafar!$A:$G,2,FALSE),0)</f>
        <v>0</v>
      </c>
      <c r="O621">
        <f>IFERROR(VLOOKUP(A621,[3]soaBnafar!$A:$G,3,FALSE),0)</f>
        <v>0</v>
      </c>
      <c r="P621">
        <f>IFERROR(VLOOKUP(A621,[3]soaBnafar!$A:$G,4,FALSE),0)</f>
        <v>0</v>
      </c>
      <c r="Q621">
        <f>IFERROR(VLOOKUP(A621,[3]soaBnafar!$A:$G,5,FALSE),0)</f>
        <v>0</v>
      </c>
      <c r="R621">
        <f>IFERROR(VLOOKUP(A621,[3]soaBnafar!$A:$G,6,FALSE),0)</f>
        <v>0</v>
      </c>
      <c r="S621">
        <f>IFERROR(VLOOKUP(A621,[3]soaBnafar!$A:$G,7,FALSE),0)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Não</v>
      </c>
      <c r="W621" t="str">
        <f t="shared" si="58"/>
        <v>Não</v>
      </c>
      <c r="X621" t="str">
        <f t="shared" si="59"/>
        <v>Não</v>
      </c>
      <c r="Y621" t="str">
        <f t="shared" si="60"/>
        <v>Não</v>
      </c>
    </row>
    <row r="622" spans="1:25" x14ac:dyDescent="0.25">
      <c r="A622" s="5">
        <v>230380</v>
      </c>
      <c r="B622">
        <f>IFERROR(VLOOKUP(A622,[1]Monitoramento_Base_somente_disp!$A:$J,5,FALSE),0)</f>
        <v>162003</v>
      </c>
      <c r="C622">
        <f>IFERROR(VLOOKUP(A622,[1]Monitoramento_Base_somente_disp!$A:$J,6,FALSE),0)</f>
        <v>23313160</v>
      </c>
      <c r="D622">
        <f>IFERROR(VLOOKUP(A622,[1]Monitoramento_Base_somente_disp!$A:$J,7,FALSE),0)</f>
        <v>0</v>
      </c>
      <c r="E622">
        <f>IFERROR(VLOOKUP(A622,[1]Monitoramento_Base_somente_disp!$A:$J,8,FALSE),0)</f>
        <v>0</v>
      </c>
      <c r="F622">
        <f>IFERROR(VLOOKUP(A622,[1]Monitoramento_Base_somente_disp!$A:$J,9,FALSE),0)</f>
        <v>0</v>
      </c>
      <c r="G622">
        <f>IFERROR(VLOOKUP(A622,[1]Monitoramento_Base_somente_disp!$A:$J,10,FALSE),0)</f>
        <v>0</v>
      </c>
      <c r="H622">
        <f>IFERROR(VLOOKUP(A622,[2]webService!$A:$I,4,FALSE),0)</f>
        <v>0</v>
      </c>
      <c r="I622">
        <f>IFERROR(VLOOKUP(A622,[2]webService!$A:$I,5,FALSE),0)</f>
        <v>0</v>
      </c>
      <c r="J622">
        <f>IFERROR(VLOOKUP(A622,[2]webService!$A:$I,6,FALSE),0)</f>
        <v>0</v>
      </c>
      <c r="K622">
        <f>IFERROR(VLOOKUP(A622,[2]webService!$A:$I,7,FALSE),0)</f>
        <v>0</v>
      </c>
      <c r="L622">
        <f>IFERROR(VLOOKUP(A622,[2]webService!$A:$I,8,FALSE),0)</f>
        <v>0</v>
      </c>
      <c r="M622">
        <f>IFERROR(VLOOKUP(A622,[2]webService!$A:$I,9,FALSE),0)</f>
        <v>0</v>
      </c>
      <c r="N622">
        <f>IFERROR(VLOOKUP(A622,[3]soaBnafar!$A:$G,2,FALSE),0)</f>
        <v>0</v>
      </c>
      <c r="O622">
        <f>IFERROR(VLOOKUP(A622,[3]soaBnafar!$A:$G,3,FALSE),0)</f>
        <v>0</v>
      </c>
      <c r="P622">
        <f>IFERROR(VLOOKUP(A622,[3]soaBnafar!$A:$G,4,FALSE),0)</f>
        <v>0</v>
      </c>
      <c r="Q622">
        <f>IFERROR(VLOOKUP(A622,[3]soaBnafar!$A:$G,5,FALSE),0)</f>
        <v>0</v>
      </c>
      <c r="R622">
        <f>IFERROR(VLOOKUP(A622,[3]soaBnafar!$A:$G,6,FALSE),0)</f>
        <v>0</v>
      </c>
      <c r="S622">
        <f>IFERROR(VLOOKUP(A622,[3]soaBnafar!$A:$G,7,FALSE),0)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Não</v>
      </c>
      <c r="W622" t="str">
        <f t="shared" si="58"/>
        <v>Não</v>
      </c>
      <c r="X622" t="str">
        <f t="shared" si="59"/>
        <v>Não</v>
      </c>
      <c r="Y622" t="str">
        <f t="shared" si="60"/>
        <v>Não</v>
      </c>
    </row>
    <row r="623" spans="1:25" x14ac:dyDescent="0.25">
      <c r="A623" s="5">
        <v>230390</v>
      </c>
      <c r="B623">
        <f>IFERROR(VLOOKUP(A623,[1]Monitoramento_Base_somente_disp!$A:$J,5,FALSE),0)</f>
        <v>74755</v>
      </c>
      <c r="C623">
        <f>IFERROR(VLOOKUP(A623,[1]Monitoramento_Base_somente_disp!$A:$J,6,FALSE),0)</f>
        <v>20737119</v>
      </c>
      <c r="D623">
        <f>IFERROR(VLOOKUP(A623,[1]Monitoramento_Base_somente_disp!$A:$J,7,FALSE),0)</f>
        <v>0</v>
      </c>
      <c r="E623">
        <f>IFERROR(VLOOKUP(A623,[1]Monitoramento_Base_somente_disp!$A:$J,8,FALSE),0)</f>
        <v>0</v>
      </c>
      <c r="F623">
        <f>IFERROR(VLOOKUP(A623,[1]Monitoramento_Base_somente_disp!$A:$J,9,FALSE),0)</f>
        <v>0</v>
      </c>
      <c r="G623">
        <f>IFERROR(VLOOKUP(A623,[1]Monitoramento_Base_somente_disp!$A:$J,10,FALSE),0)</f>
        <v>0</v>
      </c>
      <c r="H623">
        <f>IFERROR(VLOOKUP(A623,[2]webService!$A:$I,4,FALSE),0)</f>
        <v>0</v>
      </c>
      <c r="I623">
        <f>IFERROR(VLOOKUP(A623,[2]webService!$A:$I,5,FALSE),0)</f>
        <v>0</v>
      </c>
      <c r="J623">
        <f>IFERROR(VLOOKUP(A623,[2]webService!$A:$I,6,FALSE),0)</f>
        <v>0</v>
      </c>
      <c r="K623">
        <f>IFERROR(VLOOKUP(A623,[2]webService!$A:$I,7,FALSE),0)</f>
        <v>0</v>
      </c>
      <c r="L623">
        <f>IFERROR(VLOOKUP(A623,[2]webService!$A:$I,8,FALSE),0)</f>
        <v>0</v>
      </c>
      <c r="M623">
        <f>IFERROR(VLOOKUP(A623,[2]webService!$A:$I,9,FALSE),0)</f>
        <v>0</v>
      </c>
      <c r="N623">
        <f>IFERROR(VLOOKUP(A623,[3]soaBnafar!$A:$G,2,FALSE),0)</f>
        <v>0</v>
      </c>
      <c r="O623">
        <f>IFERROR(VLOOKUP(A623,[3]soaBnafar!$A:$G,3,FALSE),0)</f>
        <v>0</v>
      </c>
      <c r="P623">
        <f>IFERROR(VLOOKUP(A623,[3]soaBnafar!$A:$G,4,FALSE),0)</f>
        <v>0</v>
      </c>
      <c r="Q623">
        <f>IFERROR(VLOOKUP(A623,[3]soaBnafar!$A:$G,5,FALSE),0)</f>
        <v>0</v>
      </c>
      <c r="R623">
        <f>IFERROR(VLOOKUP(A623,[3]soaBnafar!$A:$G,6,FALSE),0)</f>
        <v>0</v>
      </c>
      <c r="S623">
        <f>IFERROR(VLOOKUP(A623,[3]soaBnafar!$A:$G,7,FALSE),0)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Não</v>
      </c>
      <c r="W623" t="str">
        <f t="shared" si="58"/>
        <v>Não</v>
      </c>
      <c r="X623" t="str">
        <f t="shared" si="59"/>
        <v>Não</v>
      </c>
      <c r="Y623" t="str">
        <f t="shared" si="60"/>
        <v>Não</v>
      </c>
    </row>
    <row r="624" spans="1:25" x14ac:dyDescent="0.25">
      <c r="A624" s="5">
        <v>230393</v>
      </c>
      <c r="B624">
        <f>IFERROR(VLOOKUP(A624,[1]Monitoramento_Base_somente_disp!$A:$J,5,FALSE),0)</f>
        <v>81017</v>
      </c>
      <c r="C624">
        <f>IFERROR(VLOOKUP(A624,[1]Monitoramento_Base_somente_disp!$A:$J,6,FALSE),0)</f>
        <v>12850271</v>
      </c>
      <c r="D624">
        <f>IFERROR(VLOOKUP(A624,[1]Monitoramento_Base_somente_disp!$A:$J,7,FALSE),0)</f>
        <v>0</v>
      </c>
      <c r="E624">
        <f>IFERROR(VLOOKUP(A624,[1]Monitoramento_Base_somente_disp!$A:$J,8,FALSE),0)</f>
        <v>0</v>
      </c>
      <c r="F624">
        <f>IFERROR(VLOOKUP(A624,[1]Monitoramento_Base_somente_disp!$A:$J,9,FALSE),0)</f>
        <v>0</v>
      </c>
      <c r="G624">
        <f>IFERROR(VLOOKUP(A624,[1]Monitoramento_Base_somente_disp!$A:$J,10,FALSE),0)</f>
        <v>0</v>
      </c>
      <c r="H624">
        <f>IFERROR(VLOOKUP(A624,[2]webService!$A:$I,4,FALSE),0)</f>
        <v>0</v>
      </c>
      <c r="I624">
        <f>IFERROR(VLOOKUP(A624,[2]webService!$A:$I,5,FALSE),0)</f>
        <v>0</v>
      </c>
      <c r="J624">
        <f>IFERROR(VLOOKUP(A624,[2]webService!$A:$I,6,FALSE),0)</f>
        <v>0</v>
      </c>
      <c r="K624">
        <f>IFERROR(VLOOKUP(A624,[2]webService!$A:$I,7,FALSE),0)</f>
        <v>0</v>
      </c>
      <c r="L624">
        <f>IFERROR(VLOOKUP(A624,[2]webService!$A:$I,8,FALSE),0)</f>
        <v>0</v>
      </c>
      <c r="M624">
        <f>IFERROR(VLOOKUP(A624,[2]webService!$A:$I,9,FALSE),0)</f>
        <v>0</v>
      </c>
      <c r="N624">
        <f>IFERROR(VLOOKUP(A624,[3]soaBnafar!$A:$G,2,FALSE),0)</f>
        <v>0</v>
      </c>
      <c r="O624">
        <f>IFERROR(VLOOKUP(A624,[3]soaBnafar!$A:$G,3,FALSE),0)</f>
        <v>0</v>
      </c>
      <c r="P624">
        <f>IFERROR(VLOOKUP(A624,[3]soaBnafar!$A:$G,4,FALSE),0)</f>
        <v>0</v>
      </c>
      <c r="Q624">
        <f>IFERROR(VLOOKUP(A624,[3]soaBnafar!$A:$G,5,FALSE),0)</f>
        <v>0</v>
      </c>
      <c r="R624">
        <f>IFERROR(VLOOKUP(A624,[3]soaBnafar!$A:$G,6,FALSE),0)</f>
        <v>0</v>
      </c>
      <c r="S624">
        <f>IFERROR(VLOOKUP(A624,[3]soaBnafar!$A:$G,7,FALSE),0)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Não</v>
      </c>
      <c r="W624" t="str">
        <f t="shared" si="58"/>
        <v>Não</v>
      </c>
      <c r="X624" t="str">
        <f t="shared" si="59"/>
        <v>Não</v>
      </c>
      <c r="Y624" t="str">
        <f t="shared" si="60"/>
        <v>Não</v>
      </c>
    </row>
    <row r="625" spans="1:25" x14ac:dyDescent="0.25">
      <c r="A625" s="5">
        <v>230395</v>
      </c>
      <c r="B625">
        <f>IFERROR(VLOOKUP(A625,[1]Monitoramento_Base_somente_disp!$A:$J,5,FALSE),0)</f>
        <v>37178</v>
      </c>
      <c r="C625">
        <f>IFERROR(VLOOKUP(A625,[1]Monitoramento_Base_somente_disp!$A:$J,6,FALSE),0)</f>
        <v>95490151</v>
      </c>
      <c r="D625">
        <f>IFERROR(VLOOKUP(A625,[1]Monitoramento_Base_somente_disp!$A:$J,7,FALSE),0)</f>
        <v>0</v>
      </c>
      <c r="E625">
        <f>IFERROR(VLOOKUP(A625,[1]Monitoramento_Base_somente_disp!$A:$J,8,FALSE),0)</f>
        <v>0</v>
      </c>
      <c r="F625">
        <f>IFERROR(VLOOKUP(A625,[1]Monitoramento_Base_somente_disp!$A:$J,9,FALSE),0)</f>
        <v>0</v>
      </c>
      <c r="G625">
        <f>IFERROR(VLOOKUP(A625,[1]Monitoramento_Base_somente_disp!$A:$J,10,FALSE),0)</f>
        <v>0</v>
      </c>
      <c r="H625">
        <f>IFERROR(VLOOKUP(A625,[2]webService!$A:$I,4,FALSE),0)</f>
        <v>0</v>
      </c>
      <c r="I625">
        <f>IFERROR(VLOOKUP(A625,[2]webService!$A:$I,5,FALSE),0)</f>
        <v>0</v>
      </c>
      <c r="J625">
        <f>IFERROR(VLOOKUP(A625,[2]webService!$A:$I,6,FALSE),0)</f>
        <v>0</v>
      </c>
      <c r="K625">
        <f>IFERROR(VLOOKUP(A625,[2]webService!$A:$I,7,FALSE),0)</f>
        <v>0</v>
      </c>
      <c r="L625">
        <f>IFERROR(VLOOKUP(A625,[2]webService!$A:$I,8,FALSE),0)</f>
        <v>0</v>
      </c>
      <c r="M625">
        <f>IFERROR(VLOOKUP(A625,[2]webService!$A:$I,9,FALSE),0)</f>
        <v>0</v>
      </c>
      <c r="N625">
        <f>IFERROR(VLOOKUP(A625,[3]soaBnafar!$A:$G,2,FALSE),0)</f>
        <v>0</v>
      </c>
      <c r="O625">
        <f>IFERROR(VLOOKUP(A625,[3]soaBnafar!$A:$G,3,FALSE),0)</f>
        <v>0</v>
      </c>
      <c r="P625">
        <f>IFERROR(VLOOKUP(A625,[3]soaBnafar!$A:$G,4,FALSE),0)</f>
        <v>0</v>
      </c>
      <c r="Q625">
        <f>IFERROR(VLOOKUP(A625,[3]soaBnafar!$A:$G,5,FALSE),0)</f>
        <v>0</v>
      </c>
      <c r="R625">
        <f>IFERROR(VLOOKUP(A625,[3]soaBnafar!$A:$G,6,FALSE),0)</f>
        <v>0</v>
      </c>
      <c r="S625">
        <f>IFERROR(VLOOKUP(A625,[3]soaBnafar!$A:$G,7,FALSE),0)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Não</v>
      </c>
      <c r="W625" t="str">
        <f t="shared" si="58"/>
        <v>Não</v>
      </c>
      <c r="X625" t="str">
        <f t="shared" si="59"/>
        <v>Não</v>
      </c>
      <c r="Y625" t="str">
        <f t="shared" si="60"/>
        <v>Não</v>
      </c>
    </row>
    <row r="626" spans="1:25" x14ac:dyDescent="0.25">
      <c r="A626" s="5">
        <v>230400</v>
      </c>
      <c r="B626">
        <f>IFERROR(VLOOKUP(A626,[1]Monitoramento_Base_somente_disp!$A:$J,5,FALSE),0)</f>
        <v>115196</v>
      </c>
      <c r="C626">
        <f>IFERROR(VLOOKUP(A626,[1]Monitoramento_Base_somente_disp!$A:$J,6,FALSE),0)</f>
        <v>13969253</v>
      </c>
      <c r="D626">
        <f>IFERROR(VLOOKUP(A626,[1]Monitoramento_Base_somente_disp!$A:$J,7,FALSE),0)</f>
        <v>0</v>
      </c>
      <c r="E626">
        <f>IFERROR(VLOOKUP(A626,[1]Monitoramento_Base_somente_disp!$A:$J,8,FALSE),0)</f>
        <v>0</v>
      </c>
      <c r="F626">
        <f>IFERROR(VLOOKUP(A626,[1]Monitoramento_Base_somente_disp!$A:$J,9,FALSE),0)</f>
        <v>0</v>
      </c>
      <c r="G626">
        <f>IFERROR(VLOOKUP(A626,[1]Monitoramento_Base_somente_disp!$A:$J,10,FALSE),0)</f>
        <v>0</v>
      </c>
      <c r="H626">
        <f>IFERROR(VLOOKUP(A626,[2]webService!$A:$I,4,FALSE),0)</f>
        <v>0</v>
      </c>
      <c r="I626">
        <f>IFERROR(VLOOKUP(A626,[2]webService!$A:$I,5,FALSE),0)</f>
        <v>0</v>
      </c>
      <c r="J626">
        <f>IFERROR(VLOOKUP(A626,[2]webService!$A:$I,6,FALSE),0)</f>
        <v>0</v>
      </c>
      <c r="K626">
        <f>IFERROR(VLOOKUP(A626,[2]webService!$A:$I,7,FALSE),0)</f>
        <v>0</v>
      </c>
      <c r="L626">
        <f>IFERROR(VLOOKUP(A626,[2]webService!$A:$I,8,FALSE),0)</f>
        <v>0</v>
      </c>
      <c r="M626">
        <f>IFERROR(VLOOKUP(A626,[2]webService!$A:$I,9,FALSE),0)</f>
        <v>0</v>
      </c>
      <c r="N626">
        <f>IFERROR(VLOOKUP(A626,[3]soaBnafar!$A:$G,2,FALSE),0)</f>
        <v>0</v>
      </c>
      <c r="O626">
        <f>IFERROR(VLOOKUP(A626,[3]soaBnafar!$A:$G,3,FALSE),0)</f>
        <v>0</v>
      </c>
      <c r="P626">
        <f>IFERROR(VLOOKUP(A626,[3]soaBnafar!$A:$G,4,FALSE),0)</f>
        <v>0</v>
      </c>
      <c r="Q626">
        <f>IFERROR(VLOOKUP(A626,[3]soaBnafar!$A:$G,5,FALSE),0)</f>
        <v>0</v>
      </c>
      <c r="R626">
        <f>IFERROR(VLOOKUP(A626,[3]soaBnafar!$A:$G,6,FALSE),0)</f>
        <v>0</v>
      </c>
      <c r="S626">
        <f>IFERROR(VLOOKUP(A626,[3]soaBnafar!$A:$G,7,FALSE),0)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Não</v>
      </c>
      <c r="W626" t="str">
        <f t="shared" si="58"/>
        <v>Não</v>
      </c>
      <c r="X626" t="str">
        <f t="shared" si="59"/>
        <v>Não</v>
      </c>
      <c r="Y626" t="str">
        <f t="shared" si="60"/>
        <v>Não</v>
      </c>
    </row>
    <row r="627" spans="1:25" x14ac:dyDescent="0.25">
      <c r="A627" s="5">
        <v>230410</v>
      </c>
      <c r="B627">
        <f>IFERROR(VLOOKUP(A627,[1]Monitoramento_Base_somente_disp!$A:$J,5,FALSE),0)</f>
        <v>131642</v>
      </c>
      <c r="C627">
        <f>IFERROR(VLOOKUP(A627,[1]Monitoramento_Base_somente_disp!$A:$J,6,FALSE),0)</f>
        <v>89022966</v>
      </c>
      <c r="D627">
        <f>IFERROR(VLOOKUP(A627,[1]Monitoramento_Base_somente_disp!$A:$J,7,FALSE),0)</f>
        <v>0</v>
      </c>
      <c r="E627">
        <f>IFERROR(VLOOKUP(A627,[1]Monitoramento_Base_somente_disp!$A:$J,8,FALSE),0)</f>
        <v>0</v>
      </c>
      <c r="F627">
        <f>IFERROR(VLOOKUP(A627,[1]Monitoramento_Base_somente_disp!$A:$J,9,FALSE),0)</f>
        <v>0</v>
      </c>
      <c r="G627">
        <f>IFERROR(VLOOKUP(A627,[1]Monitoramento_Base_somente_disp!$A:$J,10,FALSE),0)</f>
        <v>0</v>
      </c>
      <c r="H627">
        <f>IFERROR(VLOOKUP(A627,[2]webService!$A:$I,4,FALSE),0)</f>
        <v>0</v>
      </c>
      <c r="I627">
        <f>IFERROR(VLOOKUP(A627,[2]webService!$A:$I,5,FALSE),0)</f>
        <v>0</v>
      </c>
      <c r="J627">
        <f>IFERROR(VLOOKUP(A627,[2]webService!$A:$I,6,FALSE),0)</f>
        <v>0</v>
      </c>
      <c r="K627">
        <f>IFERROR(VLOOKUP(A627,[2]webService!$A:$I,7,FALSE),0)</f>
        <v>0</v>
      </c>
      <c r="L627">
        <f>IFERROR(VLOOKUP(A627,[2]webService!$A:$I,8,FALSE),0)</f>
        <v>0</v>
      </c>
      <c r="M627">
        <f>IFERROR(VLOOKUP(A627,[2]webService!$A:$I,9,FALSE),0)</f>
        <v>0</v>
      </c>
      <c r="N627">
        <f>IFERROR(VLOOKUP(A627,[3]soaBnafar!$A:$G,2,FALSE),0)</f>
        <v>0</v>
      </c>
      <c r="O627">
        <f>IFERROR(VLOOKUP(A627,[3]soaBnafar!$A:$G,3,FALSE),0)</f>
        <v>0</v>
      </c>
      <c r="P627">
        <f>IFERROR(VLOOKUP(A627,[3]soaBnafar!$A:$G,4,FALSE),0)</f>
        <v>0</v>
      </c>
      <c r="Q627">
        <f>IFERROR(VLOOKUP(A627,[3]soaBnafar!$A:$G,5,FALSE),0)</f>
        <v>0</v>
      </c>
      <c r="R627">
        <f>IFERROR(VLOOKUP(A627,[3]soaBnafar!$A:$G,6,FALSE),0)</f>
        <v>0</v>
      </c>
      <c r="S627">
        <f>IFERROR(VLOOKUP(A627,[3]soaBnafar!$A:$G,7,FALSE),0)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Não</v>
      </c>
      <c r="W627" t="str">
        <f t="shared" si="58"/>
        <v>Não</v>
      </c>
      <c r="X627" t="str">
        <f t="shared" si="59"/>
        <v>Não</v>
      </c>
      <c r="Y627" t="str">
        <f t="shared" si="60"/>
        <v>Não</v>
      </c>
    </row>
    <row r="628" spans="1:25" x14ac:dyDescent="0.25">
      <c r="A628" s="5">
        <v>230423</v>
      </c>
      <c r="B628">
        <f>IFERROR(VLOOKUP(A628,[1]Monitoramento_Base_somente_disp!$A:$J,5,FALSE),0)</f>
        <v>66606</v>
      </c>
      <c r="C628">
        <f>IFERROR(VLOOKUP(A628,[1]Monitoramento_Base_somente_disp!$A:$J,6,FALSE),0)</f>
        <v>32066520</v>
      </c>
      <c r="D628">
        <f>IFERROR(VLOOKUP(A628,[1]Monitoramento_Base_somente_disp!$A:$J,7,FALSE),0)</f>
        <v>0</v>
      </c>
      <c r="E628">
        <f>IFERROR(VLOOKUP(A628,[1]Monitoramento_Base_somente_disp!$A:$J,8,FALSE),0)</f>
        <v>0</v>
      </c>
      <c r="F628">
        <f>IFERROR(VLOOKUP(A628,[1]Monitoramento_Base_somente_disp!$A:$J,9,FALSE),0)</f>
        <v>0</v>
      </c>
      <c r="G628">
        <f>IFERROR(VLOOKUP(A628,[1]Monitoramento_Base_somente_disp!$A:$J,10,FALSE),0)</f>
        <v>0</v>
      </c>
      <c r="H628">
        <f>IFERROR(VLOOKUP(A628,[2]webService!$A:$I,4,FALSE),0)</f>
        <v>0</v>
      </c>
      <c r="I628">
        <f>IFERROR(VLOOKUP(A628,[2]webService!$A:$I,5,FALSE),0)</f>
        <v>0</v>
      </c>
      <c r="J628">
        <f>IFERROR(VLOOKUP(A628,[2]webService!$A:$I,6,FALSE),0)</f>
        <v>0</v>
      </c>
      <c r="K628">
        <f>IFERROR(VLOOKUP(A628,[2]webService!$A:$I,7,FALSE),0)</f>
        <v>0</v>
      </c>
      <c r="L628">
        <f>IFERROR(VLOOKUP(A628,[2]webService!$A:$I,8,FALSE),0)</f>
        <v>0</v>
      </c>
      <c r="M628">
        <f>IFERROR(VLOOKUP(A628,[2]webService!$A:$I,9,FALSE),0)</f>
        <v>0</v>
      </c>
      <c r="N628">
        <f>IFERROR(VLOOKUP(A628,[3]soaBnafar!$A:$G,2,FALSE),0)</f>
        <v>0</v>
      </c>
      <c r="O628">
        <f>IFERROR(VLOOKUP(A628,[3]soaBnafar!$A:$G,3,FALSE),0)</f>
        <v>0</v>
      </c>
      <c r="P628">
        <f>IFERROR(VLOOKUP(A628,[3]soaBnafar!$A:$G,4,FALSE),0)</f>
        <v>0</v>
      </c>
      <c r="Q628">
        <f>IFERROR(VLOOKUP(A628,[3]soaBnafar!$A:$G,5,FALSE),0)</f>
        <v>0</v>
      </c>
      <c r="R628">
        <f>IFERROR(VLOOKUP(A628,[3]soaBnafar!$A:$G,6,FALSE),0)</f>
        <v>0</v>
      </c>
      <c r="S628">
        <f>IFERROR(VLOOKUP(A628,[3]soaBnafar!$A:$G,7,FALSE),0)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Não</v>
      </c>
      <c r="W628" t="str">
        <f t="shared" si="58"/>
        <v>Não</v>
      </c>
      <c r="X628" t="str">
        <f t="shared" si="59"/>
        <v>Não</v>
      </c>
      <c r="Y628" t="str">
        <f t="shared" si="60"/>
        <v>Não</v>
      </c>
    </row>
    <row r="629" spans="1:25" x14ac:dyDescent="0.25">
      <c r="A629" s="5">
        <v>230425</v>
      </c>
      <c r="B629">
        <f>IFERROR(VLOOKUP(A629,[1]Monitoramento_Base_somente_disp!$A:$J,5,FALSE),0)</f>
        <v>173208</v>
      </c>
      <c r="C629">
        <f>IFERROR(VLOOKUP(A629,[1]Monitoramento_Base_somente_disp!$A:$J,6,FALSE),0)</f>
        <v>34688926</v>
      </c>
      <c r="D629">
        <f>IFERROR(VLOOKUP(A629,[1]Monitoramento_Base_somente_disp!$A:$J,7,FALSE),0)</f>
        <v>0</v>
      </c>
      <c r="E629">
        <f>IFERROR(VLOOKUP(A629,[1]Monitoramento_Base_somente_disp!$A:$J,8,FALSE),0)</f>
        <v>0</v>
      </c>
      <c r="F629">
        <f>IFERROR(VLOOKUP(A629,[1]Monitoramento_Base_somente_disp!$A:$J,9,FALSE),0)</f>
        <v>0</v>
      </c>
      <c r="G629">
        <f>IFERROR(VLOOKUP(A629,[1]Monitoramento_Base_somente_disp!$A:$J,10,FALSE),0)</f>
        <v>0</v>
      </c>
      <c r="H629">
        <f>IFERROR(VLOOKUP(A629,[2]webService!$A:$I,4,FALSE),0)</f>
        <v>0</v>
      </c>
      <c r="I629">
        <f>IFERROR(VLOOKUP(A629,[2]webService!$A:$I,5,FALSE),0)</f>
        <v>0</v>
      </c>
      <c r="J629">
        <f>IFERROR(VLOOKUP(A629,[2]webService!$A:$I,6,FALSE),0)</f>
        <v>0</v>
      </c>
      <c r="K629">
        <f>IFERROR(VLOOKUP(A629,[2]webService!$A:$I,7,FALSE),0)</f>
        <v>0</v>
      </c>
      <c r="L629">
        <f>IFERROR(VLOOKUP(A629,[2]webService!$A:$I,8,FALSE),0)</f>
        <v>0</v>
      </c>
      <c r="M629">
        <f>IFERROR(VLOOKUP(A629,[2]webService!$A:$I,9,FALSE),0)</f>
        <v>0</v>
      </c>
      <c r="N629">
        <f>IFERROR(VLOOKUP(A629,[3]soaBnafar!$A:$G,2,FALSE),0)</f>
        <v>0</v>
      </c>
      <c r="O629">
        <f>IFERROR(VLOOKUP(A629,[3]soaBnafar!$A:$G,3,FALSE),0)</f>
        <v>0</v>
      </c>
      <c r="P629">
        <f>IFERROR(VLOOKUP(A629,[3]soaBnafar!$A:$G,4,FALSE),0)</f>
        <v>0</v>
      </c>
      <c r="Q629">
        <f>IFERROR(VLOOKUP(A629,[3]soaBnafar!$A:$G,5,FALSE),0)</f>
        <v>0</v>
      </c>
      <c r="R629">
        <f>IFERROR(VLOOKUP(A629,[3]soaBnafar!$A:$G,6,FALSE),0)</f>
        <v>0</v>
      </c>
      <c r="S629">
        <f>IFERROR(VLOOKUP(A629,[3]soaBnafar!$A:$G,7,FALSE),0)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Não</v>
      </c>
      <c r="W629" t="str">
        <f t="shared" si="58"/>
        <v>Não</v>
      </c>
      <c r="X629" t="str">
        <f t="shared" si="59"/>
        <v>Não</v>
      </c>
      <c r="Y629" t="str">
        <f t="shared" si="60"/>
        <v>Não</v>
      </c>
    </row>
    <row r="630" spans="1:25" x14ac:dyDescent="0.25">
      <c r="A630" s="5">
        <v>230426</v>
      </c>
      <c r="B630">
        <f>IFERROR(VLOOKUP(A630,[1]Monitoramento_Base_somente_disp!$A:$J,5,FALSE),0)</f>
        <v>35148</v>
      </c>
      <c r="C630">
        <f>IFERROR(VLOOKUP(A630,[1]Monitoramento_Base_somente_disp!$A:$J,6,FALSE),0)</f>
        <v>7877585</v>
      </c>
      <c r="D630">
        <f>IFERROR(VLOOKUP(A630,[1]Monitoramento_Base_somente_disp!$A:$J,7,FALSE),0)</f>
        <v>0</v>
      </c>
      <c r="E630">
        <f>IFERROR(VLOOKUP(A630,[1]Monitoramento_Base_somente_disp!$A:$J,8,FALSE),0)</f>
        <v>0</v>
      </c>
      <c r="F630">
        <f>IFERROR(VLOOKUP(A630,[1]Monitoramento_Base_somente_disp!$A:$J,9,FALSE),0)</f>
        <v>0</v>
      </c>
      <c r="G630">
        <f>IFERROR(VLOOKUP(A630,[1]Monitoramento_Base_somente_disp!$A:$J,10,FALSE),0)</f>
        <v>0</v>
      </c>
      <c r="H630">
        <f>IFERROR(VLOOKUP(A630,[2]webService!$A:$I,4,FALSE),0)</f>
        <v>0</v>
      </c>
      <c r="I630">
        <f>IFERROR(VLOOKUP(A630,[2]webService!$A:$I,5,FALSE),0)</f>
        <v>0</v>
      </c>
      <c r="J630">
        <f>IFERROR(VLOOKUP(A630,[2]webService!$A:$I,6,FALSE),0)</f>
        <v>0</v>
      </c>
      <c r="K630">
        <f>IFERROR(VLOOKUP(A630,[2]webService!$A:$I,7,FALSE),0)</f>
        <v>0</v>
      </c>
      <c r="L630">
        <f>IFERROR(VLOOKUP(A630,[2]webService!$A:$I,8,FALSE),0)</f>
        <v>0</v>
      </c>
      <c r="M630">
        <f>IFERROR(VLOOKUP(A630,[2]webService!$A:$I,9,FALSE),0)</f>
        <v>0</v>
      </c>
      <c r="N630">
        <f>IFERROR(VLOOKUP(A630,[3]soaBnafar!$A:$G,2,FALSE),0)</f>
        <v>0</v>
      </c>
      <c r="O630">
        <f>IFERROR(VLOOKUP(A630,[3]soaBnafar!$A:$G,3,FALSE),0)</f>
        <v>0</v>
      </c>
      <c r="P630">
        <f>IFERROR(VLOOKUP(A630,[3]soaBnafar!$A:$G,4,FALSE),0)</f>
        <v>0</v>
      </c>
      <c r="Q630">
        <f>IFERROR(VLOOKUP(A630,[3]soaBnafar!$A:$G,5,FALSE),0)</f>
        <v>0</v>
      </c>
      <c r="R630">
        <f>IFERROR(VLOOKUP(A630,[3]soaBnafar!$A:$G,6,FALSE),0)</f>
        <v>0</v>
      </c>
      <c r="S630">
        <f>IFERROR(VLOOKUP(A630,[3]soaBnafar!$A:$G,7,FALSE),0)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Não</v>
      </c>
      <c r="W630" t="str">
        <f t="shared" si="58"/>
        <v>Não</v>
      </c>
      <c r="X630" t="str">
        <f t="shared" si="59"/>
        <v>Não</v>
      </c>
      <c r="Y630" t="str">
        <f t="shared" si="60"/>
        <v>Não</v>
      </c>
    </row>
    <row r="631" spans="1:25" x14ac:dyDescent="0.25">
      <c r="A631" s="5">
        <v>230427</v>
      </c>
      <c r="B631">
        <f>IFERROR(VLOOKUP(A631,[1]Monitoramento_Base_somente_disp!$A:$J,5,FALSE),0)</f>
        <v>38859</v>
      </c>
      <c r="C631">
        <f>IFERROR(VLOOKUP(A631,[1]Monitoramento_Base_somente_disp!$A:$J,6,FALSE),0)</f>
        <v>13324329</v>
      </c>
      <c r="D631">
        <f>IFERROR(VLOOKUP(A631,[1]Monitoramento_Base_somente_disp!$A:$J,7,FALSE),0)</f>
        <v>0</v>
      </c>
      <c r="E631">
        <f>IFERROR(VLOOKUP(A631,[1]Monitoramento_Base_somente_disp!$A:$J,8,FALSE),0)</f>
        <v>0</v>
      </c>
      <c r="F631">
        <f>IFERROR(VLOOKUP(A631,[1]Monitoramento_Base_somente_disp!$A:$J,9,FALSE),0)</f>
        <v>0</v>
      </c>
      <c r="G631">
        <f>IFERROR(VLOOKUP(A631,[1]Monitoramento_Base_somente_disp!$A:$J,10,FALSE),0)</f>
        <v>0</v>
      </c>
      <c r="H631">
        <f>IFERROR(VLOOKUP(A631,[2]webService!$A:$I,4,FALSE),0)</f>
        <v>0</v>
      </c>
      <c r="I631">
        <f>IFERROR(VLOOKUP(A631,[2]webService!$A:$I,5,FALSE),0)</f>
        <v>0</v>
      </c>
      <c r="J631">
        <f>IFERROR(VLOOKUP(A631,[2]webService!$A:$I,6,FALSE),0)</f>
        <v>0</v>
      </c>
      <c r="K631">
        <f>IFERROR(VLOOKUP(A631,[2]webService!$A:$I,7,FALSE),0)</f>
        <v>0</v>
      </c>
      <c r="L631">
        <f>IFERROR(VLOOKUP(A631,[2]webService!$A:$I,8,FALSE),0)</f>
        <v>0</v>
      </c>
      <c r="M631">
        <f>IFERROR(VLOOKUP(A631,[2]webService!$A:$I,9,FALSE),0)</f>
        <v>0</v>
      </c>
      <c r="N631">
        <f>IFERROR(VLOOKUP(A631,[3]soaBnafar!$A:$G,2,FALSE),0)</f>
        <v>0</v>
      </c>
      <c r="O631">
        <f>IFERROR(VLOOKUP(A631,[3]soaBnafar!$A:$G,3,FALSE),0)</f>
        <v>0</v>
      </c>
      <c r="P631">
        <f>IFERROR(VLOOKUP(A631,[3]soaBnafar!$A:$G,4,FALSE),0)</f>
        <v>0</v>
      </c>
      <c r="Q631">
        <f>IFERROR(VLOOKUP(A631,[3]soaBnafar!$A:$G,5,FALSE),0)</f>
        <v>0</v>
      </c>
      <c r="R631">
        <f>IFERROR(VLOOKUP(A631,[3]soaBnafar!$A:$G,6,FALSE),0)</f>
        <v>0</v>
      </c>
      <c r="S631">
        <f>IFERROR(VLOOKUP(A631,[3]soaBnafar!$A:$G,7,FALSE),0)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Não</v>
      </c>
      <c r="W631" t="str">
        <f t="shared" si="58"/>
        <v>Não</v>
      </c>
      <c r="X631" t="str">
        <f t="shared" si="59"/>
        <v>Não</v>
      </c>
      <c r="Y631" t="str">
        <f t="shared" si="60"/>
        <v>Não</v>
      </c>
    </row>
    <row r="632" spans="1:25" x14ac:dyDescent="0.25">
      <c r="A632" s="5">
        <v>230430</v>
      </c>
      <c r="B632">
        <f>IFERROR(VLOOKUP(A632,[1]Monitoramento_Base_somente_disp!$A:$J,5,FALSE),0)</f>
        <v>195507</v>
      </c>
      <c r="C632">
        <f>IFERROR(VLOOKUP(A632,[1]Monitoramento_Base_somente_disp!$A:$J,6,FALSE),0)</f>
        <v>46883704</v>
      </c>
      <c r="D632">
        <f>IFERROR(VLOOKUP(A632,[1]Monitoramento_Base_somente_disp!$A:$J,7,FALSE),0)</f>
        <v>0</v>
      </c>
      <c r="E632">
        <f>IFERROR(VLOOKUP(A632,[1]Monitoramento_Base_somente_disp!$A:$J,8,FALSE),0)</f>
        <v>0</v>
      </c>
      <c r="F632">
        <f>IFERROR(VLOOKUP(A632,[1]Monitoramento_Base_somente_disp!$A:$J,9,FALSE),0)</f>
        <v>0</v>
      </c>
      <c r="G632">
        <f>IFERROR(VLOOKUP(A632,[1]Monitoramento_Base_somente_disp!$A:$J,10,FALSE),0)</f>
        <v>0</v>
      </c>
      <c r="H632">
        <f>IFERROR(VLOOKUP(A632,[2]webService!$A:$I,4,FALSE),0)</f>
        <v>0</v>
      </c>
      <c r="I632">
        <f>IFERROR(VLOOKUP(A632,[2]webService!$A:$I,5,FALSE),0)</f>
        <v>0</v>
      </c>
      <c r="J632">
        <f>IFERROR(VLOOKUP(A632,[2]webService!$A:$I,6,FALSE),0)</f>
        <v>0</v>
      </c>
      <c r="K632">
        <f>IFERROR(VLOOKUP(A632,[2]webService!$A:$I,7,FALSE),0)</f>
        <v>0</v>
      </c>
      <c r="L632">
        <f>IFERROR(VLOOKUP(A632,[2]webService!$A:$I,8,FALSE),0)</f>
        <v>0</v>
      </c>
      <c r="M632">
        <f>IFERROR(VLOOKUP(A632,[2]webService!$A:$I,9,FALSE),0)</f>
        <v>0</v>
      </c>
      <c r="N632">
        <f>IFERROR(VLOOKUP(A632,[3]soaBnafar!$A:$G,2,FALSE),0)</f>
        <v>0</v>
      </c>
      <c r="O632">
        <f>IFERROR(VLOOKUP(A632,[3]soaBnafar!$A:$G,3,FALSE),0)</f>
        <v>0</v>
      </c>
      <c r="P632">
        <f>IFERROR(VLOOKUP(A632,[3]soaBnafar!$A:$G,4,FALSE),0)</f>
        <v>0</v>
      </c>
      <c r="Q632">
        <f>IFERROR(VLOOKUP(A632,[3]soaBnafar!$A:$G,5,FALSE),0)</f>
        <v>0</v>
      </c>
      <c r="R632">
        <f>IFERROR(VLOOKUP(A632,[3]soaBnafar!$A:$G,6,FALSE),0)</f>
        <v>0</v>
      </c>
      <c r="S632">
        <f>IFERROR(VLOOKUP(A632,[3]soaBnafar!$A:$G,7,FALSE),0)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Não</v>
      </c>
      <c r="W632" t="str">
        <f t="shared" si="58"/>
        <v>Não</v>
      </c>
      <c r="X632" t="str">
        <f t="shared" si="59"/>
        <v>Não</v>
      </c>
      <c r="Y632" t="str">
        <f t="shared" si="60"/>
        <v>Não</v>
      </c>
    </row>
    <row r="633" spans="1:25" x14ac:dyDescent="0.25">
      <c r="A633" s="5">
        <v>230435</v>
      </c>
      <c r="B633">
        <f>IFERROR(VLOOKUP(A633,[1]Monitoramento_Base_somente_disp!$A:$J,5,FALSE),0)</f>
        <v>122794</v>
      </c>
      <c r="C633">
        <f>IFERROR(VLOOKUP(A633,[1]Monitoramento_Base_somente_disp!$A:$J,6,FALSE),0)</f>
        <v>26367276</v>
      </c>
      <c r="D633">
        <f>IFERROR(VLOOKUP(A633,[1]Monitoramento_Base_somente_disp!$A:$J,7,FALSE),0)</f>
        <v>0</v>
      </c>
      <c r="E633">
        <f>IFERROR(VLOOKUP(A633,[1]Monitoramento_Base_somente_disp!$A:$J,8,FALSE),0)</f>
        <v>0</v>
      </c>
      <c r="F633">
        <f>IFERROR(VLOOKUP(A633,[1]Monitoramento_Base_somente_disp!$A:$J,9,FALSE),0)</f>
        <v>0</v>
      </c>
      <c r="G633">
        <f>IFERROR(VLOOKUP(A633,[1]Monitoramento_Base_somente_disp!$A:$J,10,FALSE),0)</f>
        <v>0</v>
      </c>
      <c r="H633">
        <f>IFERROR(VLOOKUP(A633,[2]webService!$A:$I,4,FALSE),0)</f>
        <v>0</v>
      </c>
      <c r="I633">
        <f>IFERROR(VLOOKUP(A633,[2]webService!$A:$I,5,FALSE),0)</f>
        <v>0</v>
      </c>
      <c r="J633">
        <f>IFERROR(VLOOKUP(A633,[2]webService!$A:$I,6,FALSE),0)</f>
        <v>0</v>
      </c>
      <c r="K633">
        <f>IFERROR(VLOOKUP(A633,[2]webService!$A:$I,7,FALSE),0)</f>
        <v>0</v>
      </c>
      <c r="L633">
        <f>IFERROR(VLOOKUP(A633,[2]webService!$A:$I,8,FALSE),0)</f>
        <v>0</v>
      </c>
      <c r="M633">
        <f>IFERROR(VLOOKUP(A633,[2]webService!$A:$I,9,FALSE),0)</f>
        <v>0</v>
      </c>
      <c r="N633">
        <f>IFERROR(VLOOKUP(A633,[3]soaBnafar!$A:$G,2,FALSE),0)</f>
        <v>0</v>
      </c>
      <c r="O633">
        <f>IFERROR(VLOOKUP(A633,[3]soaBnafar!$A:$G,3,FALSE),0)</f>
        <v>0</v>
      </c>
      <c r="P633">
        <f>IFERROR(VLOOKUP(A633,[3]soaBnafar!$A:$G,4,FALSE),0)</f>
        <v>0</v>
      </c>
      <c r="Q633">
        <f>IFERROR(VLOOKUP(A633,[3]soaBnafar!$A:$G,5,FALSE),0)</f>
        <v>0</v>
      </c>
      <c r="R633">
        <f>IFERROR(VLOOKUP(A633,[3]soaBnafar!$A:$G,6,FALSE),0)</f>
        <v>0</v>
      </c>
      <c r="S633">
        <f>IFERROR(VLOOKUP(A633,[3]soaBnafar!$A:$G,7,FALSE),0)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Não</v>
      </c>
      <c r="W633" t="str">
        <f t="shared" si="58"/>
        <v>Não</v>
      </c>
      <c r="X633" t="str">
        <f t="shared" si="59"/>
        <v>Não</v>
      </c>
      <c r="Y633" t="str">
        <f t="shared" si="60"/>
        <v>Não</v>
      </c>
    </row>
    <row r="634" spans="1:25" x14ac:dyDescent="0.25">
      <c r="A634" s="5">
        <v>230450</v>
      </c>
      <c r="B634">
        <f>IFERROR(VLOOKUP(A634,[1]Monitoramento_Base_somente_disp!$A:$J,5,FALSE),0)</f>
        <v>123894</v>
      </c>
      <c r="C634">
        <f>IFERROR(VLOOKUP(A634,[1]Monitoramento_Base_somente_disp!$A:$J,6,FALSE),0)</f>
        <v>19325992</v>
      </c>
      <c r="D634">
        <f>IFERROR(VLOOKUP(A634,[1]Monitoramento_Base_somente_disp!$A:$J,7,FALSE),0)</f>
        <v>0</v>
      </c>
      <c r="E634">
        <f>IFERROR(VLOOKUP(A634,[1]Monitoramento_Base_somente_disp!$A:$J,8,FALSE),0)</f>
        <v>0</v>
      </c>
      <c r="F634">
        <f>IFERROR(VLOOKUP(A634,[1]Monitoramento_Base_somente_disp!$A:$J,9,FALSE),0)</f>
        <v>0</v>
      </c>
      <c r="G634">
        <f>IFERROR(VLOOKUP(A634,[1]Monitoramento_Base_somente_disp!$A:$J,10,FALSE),0)</f>
        <v>0</v>
      </c>
      <c r="H634">
        <f>IFERROR(VLOOKUP(A634,[2]webService!$A:$I,4,FALSE),0)</f>
        <v>0</v>
      </c>
      <c r="I634">
        <f>IFERROR(VLOOKUP(A634,[2]webService!$A:$I,5,FALSE),0)</f>
        <v>0</v>
      </c>
      <c r="J634">
        <f>IFERROR(VLOOKUP(A634,[2]webService!$A:$I,6,FALSE),0)</f>
        <v>0</v>
      </c>
      <c r="K634">
        <f>IFERROR(VLOOKUP(A634,[2]webService!$A:$I,7,FALSE),0)</f>
        <v>0</v>
      </c>
      <c r="L634">
        <f>IFERROR(VLOOKUP(A634,[2]webService!$A:$I,8,FALSE),0)</f>
        <v>0</v>
      </c>
      <c r="M634">
        <f>IFERROR(VLOOKUP(A634,[2]webService!$A:$I,9,FALSE),0)</f>
        <v>0</v>
      </c>
      <c r="N634">
        <f>IFERROR(VLOOKUP(A634,[3]soaBnafar!$A:$G,2,FALSE),0)</f>
        <v>0</v>
      </c>
      <c r="O634">
        <f>IFERROR(VLOOKUP(A634,[3]soaBnafar!$A:$G,3,FALSE),0)</f>
        <v>0</v>
      </c>
      <c r="P634">
        <f>IFERROR(VLOOKUP(A634,[3]soaBnafar!$A:$G,4,FALSE),0)</f>
        <v>0</v>
      </c>
      <c r="Q634">
        <f>IFERROR(VLOOKUP(A634,[3]soaBnafar!$A:$G,5,FALSE),0)</f>
        <v>0</v>
      </c>
      <c r="R634">
        <f>IFERROR(VLOOKUP(A634,[3]soaBnafar!$A:$G,6,FALSE),0)</f>
        <v>0</v>
      </c>
      <c r="S634">
        <f>IFERROR(VLOOKUP(A634,[3]soaBnafar!$A:$G,7,FALSE),0)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Não</v>
      </c>
      <c r="W634" t="str">
        <f t="shared" si="58"/>
        <v>Não</v>
      </c>
      <c r="X634" t="str">
        <f t="shared" si="59"/>
        <v>Não</v>
      </c>
      <c r="Y634" t="str">
        <f t="shared" si="60"/>
        <v>Não</v>
      </c>
    </row>
    <row r="635" spans="1:25" x14ac:dyDescent="0.25">
      <c r="A635" s="5">
        <v>230460</v>
      </c>
      <c r="B635">
        <f>IFERROR(VLOOKUP(A635,[1]Monitoramento_Base_somente_disp!$A:$J,5,FALSE),0)</f>
        <v>32485</v>
      </c>
      <c r="C635">
        <f>IFERROR(VLOOKUP(A635,[1]Monitoramento_Base_somente_disp!$A:$J,6,FALSE),0)</f>
        <v>8600998</v>
      </c>
      <c r="D635">
        <f>IFERROR(VLOOKUP(A635,[1]Monitoramento_Base_somente_disp!$A:$J,7,FALSE),0)</f>
        <v>0</v>
      </c>
      <c r="E635">
        <f>IFERROR(VLOOKUP(A635,[1]Monitoramento_Base_somente_disp!$A:$J,8,FALSE),0)</f>
        <v>0</v>
      </c>
      <c r="F635">
        <f>IFERROR(VLOOKUP(A635,[1]Monitoramento_Base_somente_disp!$A:$J,9,FALSE),0)</f>
        <v>0</v>
      </c>
      <c r="G635">
        <f>IFERROR(VLOOKUP(A635,[1]Monitoramento_Base_somente_disp!$A:$J,10,FALSE),0)</f>
        <v>0</v>
      </c>
      <c r="H635">
        <f>IFERROR(VLOOKUP(A635,[2]webService!$A:$I,4,FALSE),0)</f>
        <v>0</v>
      </c>
      <c r="I635">
        <f>IFERROR(VLOOKUP(A635,[2]webService!$A:$I,5,FALSE),0)</f>
        <v>0</v>
      </c>
      <c r="J635">
        <f>IFERROR(VLOOKUP(A635,[2]webService!$A:$I,6,FALSE),0)</f>
        <v>0</v>
      </c>
      <c r="K635">
        <f>IFERROR(VLOOKUP(A635,[2]webService!$A:$I,7,FALSE),0)</f>
        <v>0</v>
      </c>
      <c r="L635">
        <f>IFERROR(VLOOKUP(A635,[2]webService!$A:$I,8,FALSE),0)</f>
        <v>0</v>
      </c>
      <c r="M635">
        <f>IFERROR(VLOOKUP(A635,[2]webService!$A:$I,9,FALSE),0)</f>
        <v>0</v>
      </c>
      <c r="N635">
        <f>IFERROR(VLOOKUP(A635,[3]soaBnafar!$A:$G,2,FALSE),0)</f>
        <v>0</v>
      </c>
      <c r="O635">
        <f>IFERROR(VLOOKUP(A635,[3]soaBnafar!$A:$G,3,FALSE),0)</f>
        <v>0</v>
      </c>
      <c r="P635">
        <f>IFERROR(VLOOKUP(A635,[3]soaBnafar!$A:$G,4,FALSE),0)</f>
        <v>0</v>
      </c>
      <c r="Q635">
        <f>IFERROR(VLOOKUP(A635,[3]soaBnafar!$A:$G,5,FALSE),0)</f>
        <v>0</v>
      </c>
      <c r="R635">
        <f>IFERROR(VLOOKUP(A635,[3]soaBnafar!$A:$G,6,FALSE),0)</f>
        <v>0</v>
      </c>
      <c r="S635">
        <f>IFERROR(VLOOKUP(A635,[3]soaBnafar!$A:$G,7,FALSE),0)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Não</v>
      </c>
      <c r="W635" t="str">
        <f t="shared" si="58"/>
        <v>Não</v>
      </c>
      <c r="X635" t="str">
        <f t="shared" si="59"/>
        <v>Não</v>
      </c>
      <c r="Y635" t="str">
        <f t="shared" si="60"/>
        <v>Não</v>
      </c>
    </row>
    <row r="636" spans="1:25" x14ac:dyDescent="0.25">
      <c r="A636" s="5">
        <v>230465</v>
      </c>
      <c r="B636">
        <f>IFERROR(VLOOKUP(A636,[1]Monitoramento_Base_somente_disp!$A:$J,5,FALSE),0)</f>
        <v>58737</v>
      </c>
      <c r="C636">
        <f>IFERROR(VLOOKUP(A636,[1]Monitoramento_Base_somente_disp!$A:$J,6,FALSE),0)</f>
        <v>6466085</v>
      </c>
      <c r="D636">
        <f>IFERROR(VLOOKUP(A636,[1]Monitoramento_Base_somente_disp!$A:$J,7,FALSE),0)</f>
        <v>0</v>
      </c>
      <c r="E636">
        <f>IFERROR(VLOOKUP(A636,[1]Monitoramento_Base_somente_disp!$A:$J,8,FALSE),0)</f>
        <v>0</v>
      </c>
      <c r="F636">
        <f>IFERROR(VLOOKUP(A636,[1]Monitoramento_Base_somente_disp!$A:$J,9,FALSE),0)</f>
        <v>0</v>
      </c>
      <c r="G636">
        <f>IFERROR(VLOOKUP(A636,[1]Monitoramento_Base_somente_disp!$A:$J,10,FALSE),0)</f>
        <v>0</v>
      </c>
      <c r="H636">
        <f>IFERROR(VLOOKUP(A636,[2]webService!$A:$I,4,FALSE),0)</f>
        <v>0</v>
      </c>
      <c r="I636">
        <f>IFERROR(VLOOKUP(A636,[2]webService!$A:$I,5,FALSE),0)</f>
        <v>0</v>
      </c>
      <c r="J636">
        <f>IFERROR(VLOOKUP(A636,[2]webService!$A:$I,6,FALSE),0)</f>
        <v>0</v>
      </c>
      <c r="K636">
        <f>IFERROR(VLOOKUP(A636,[2]webService!$A:$I,7,FALSE),0)</f>
        <v>0</v>
      </c>
      <c r="L636">
        <f>IFERROR(VLOOKUP(A636,[2]webService!$A:$I,8,FALSE),0)</f>
        <v>0</v>
      </c>
      <c r="M636">
        <f>IFERROR(VLOOKUP(A636,[2]webService!$A:$I,9,FALSE),0)</f>
        <v>0</v>
      </c>
      <c r="N636">
        <f>IFERROR(VLOOKUP(A636,[3]soaBnafar!$A:$G,2,FALSE),0)</f>
        <v>0</v>
      </c>
      <c r="O636">
        <f>IFERROR(VLOOKUP(A636,[3]soaBnafar!$A:$G,3,FALSE),0)</f>
        <v>0</v>
      </c>
      <c r="P636">
        <f>IFERROR(VLOOKUP(A636,[3]soaBnafar!$A:$G,4,FALSE),0)</f>
        <v>0</v>
      </c>
      <c r="Q636">
        <f>IFERROR(VLOOKUP(A636,[3]soaBnafar!$A:$G,5,FALSE),0)</f>
        <v>0</v>
      </c>
      <c r="R636">
        <f>IFERROR(VLOOKUP(A636,[3]soaBnafar!$A:$G,6,FALSE),0)</f>
        <v>0</v>
      </c>
      <c r="S636">
        <f>IFERROR(VLOOKUP(A636,[3]soaBnafar!$A:$G,7,FALSE),0)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Não</v>
      </c>
      <c r="W636" t="str">
        <f t="shared" si="58"/>
        <v>Não</v>
      </c>
      <c r="X636" t="str">
        <f t="shared" si="59"/>
        <v>Não</v>
      </c>
      <c r="Y636" t="str">
        <f t="shared" si="60"/>
        <v>Não</v>
      </c>
    </row>
    <row r="637" spans="1:25" x14ac:dyDescent="0.25">
      <c r="A637" s="5">
        <v>230470</v>
      </c>
      <c r="B637">
        <f>IFERROR(VLOOKUP(A637,[1]Monitoramento_Base_somente_disp!$A:$J,5,FALSE),0)</f>
        <v>365564</v>
      </c>
      <c r="C637">
        <f>IFERROR(VLOOKUP(A637,[1]Monitoramento_Base_somente_disp!$A:$J,6,FALSE),0)</f>
        <v>116127481</v>
      </c>
      <c r="D637">
        <f>IFERROR(VLOOKUP(A637,[1]Monitoramento_Base_somente_disp!$A:$J,7,FALSE),0)</f>
        <v>0</v>
      </c>
      <c r="E637">
        <f>IFERROR(VLOOKUP(A637,[1]Monitoramento_Base_somente_disp!$A:$J,8,FALSE),0)</f>
        <v>0</v>
      </c>
      <c r="F637">
        <f>IFERROR(VLOOKUP(A637,[1]Monitoramento_Base_somente_disp!$A:$J,9,FALSE),0)</f>
        <v>0</v>
      </c>
      <c r="G637">
        <f>IFERROR(VLOOKUP(A637,[1]Monitoramento_Base_somente_disp!$A:$J,10,FALSE),0)</f>
        <v>0</v>
      </c>
      <c r="H637">
        <f>IFERROR(VLOOKUP(A637,[2]webService!$A:$I,4,FALSE),0)</f>
        <v>0</v>
      </c>
      <c r="I637">
        <f>IFERROR(VLOOKUP(A637,[2]webService!$A:$I,5,FALSE),0)</f>
        <v>0</v>
      </c>
      <c r="J637">
        <f>IFERROR(VLOOKUP(A637,[2]webService!$A:$I,6,FALSE),0)</f>
        <v>0</v>
      </c>
      <c r="K637">
        <f>IFERROR(VLOOKUP(A637,[2]webService!$A:$I,7,FALSE),0)</f>
        <v>0</v>
      </c>
      <c r="L637">
        <f>IFERROR(VLOOKUP(A637,[2]webService!$A:$I,8,FALSE),0)</f>
        <v>0</v>
      </c>
      <c r="M637">
        <f>IFERROR(VLOOKUP(A637,[2]webService!$A:$I,9,FALSE),0)</f>
        <v>0</v>
      </c>
      <c r="N637">
        <f>IFERROR(VLOOKUP(A637,[3]soaBnafar!$A:$G,2,FALSE),0)</f>
        <v>0</v>
      </c>
      <c r="O637">
        <f>IFERROR(VLOOKUP(A637,[3]soaBnafar!$A:$G,3,FALSE),0)</f>
        <v>0</v>
      </c>
      <c r="P637">
        <f>IFERROR(VLOOKUP(A637,[3]soaBnafar!$A:$G,4,FALSE),0)</f>
        <v>0</v>
      </c>
      <c r="Q637">
        <f>IFERROR(VLOOKUP(A637,[3]soaBnafar!$A:$G,5,FALSE),0)</f>
        <v>0</v>
      </c>
      <c r="R637">
        <f>IFERROR(VLOOKUP(A637,[3]soaBnafar!$A:$G,6,FALSE),0)</f>
        <v>0</v>
      </c>
      <c r="S637">
        <f>IFERROR(VLOOKUP(A637,[3]soaBnafar!$A:$G,7,FALSE),0)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Não</v>
      </c>
      <c r="W637" t="str">
        <f t="shared" si="58"/>
        <v>Não</v>
      </c>
      <c r="X637" t="str">
        <f t="shared" si="59"/>
        <v>Não</v>
      </c>
      <c r="Y637" t="str">
        <f t="shared" si="60"/>
        <v>Não</v>
      </c>
    </row>
    <row r="638" spans="1:25" x14ac:dyDescent="0.25">
      <c r="A638" s="5">
        <v>230480</v>
      </c>
      <c r="B638">
        <f>IFERROR(VLOOKUP(A638,[1]Monitoramento_Base_somente_disp!$A:$J,5,FALSE),0)</f>
        <v>27213</v>
      </c>
      <c r="C638">
        <f>IFERROR(VLOOKUP(A638,[1]Monitoramento_Base_somente_disp!$A:$J,6,FALSE),0)</f>
        <v>5246551</v>
      </c>
      <c r="D638">
        <f>IFERROR(VLOOKUP(A638,[1]Monitoramento_Base_somente_disp!$A:$J,7,FALSE),0)</f>
        <v>0</v>
      </c>
      <c r="E638">
        <f>IFERROR(VLOOKUP(A638,[1]Monitoramento_Base_somente_disp!$A:$J,8,FALSE),0)</f>
        <v>0</v>
      </c>
      <c r="F638">
        <f>IFERROR(VLOOKUP(A638,[1]Monitoramento_Base_somente_disp!$A:$J,9,FALSE),0)</f>
        <v>0</v>
      </c>
      <c r="G638">
        <f>IFERROR(VLOOKUP(A638,[1]Monitoramento_Base_somente_disp!$A:$J,10,FALSE),0)</f>
        <v>0</v>
      </c>
      <c r="H638">
        <f>IFERROR(VLOOKUP(A638,[2]webService!$A:$I,4,FALSE),0)</f>
        <v>0</v>
      </c>
      <c r="I638">
        <f>IFERROR(VLOOKUP(A638,[2]webService!$A:$I,5,FALSE),0)</f>
        <v>0</v>
      </c>
      <c r="J638">
        <f>IFERROR(VLOOKUP(A638,[2]webService!$A:$I,6,FALSE),0)</f>
        <v>0</v>
      </c>
      <c r="K638">
        <f>IFERROR(VLOOKUP(A638,[2]webService!$A:$I,7,FALSE),0)</f>
        <v>0</v>
      </c>
      <c r="L638">
        <f>IFERROR(VLOOKUP(A638,[2]webService!$A:$I,8,FALSE),0)</f>
        <v>0</v>
      </c>
      <c r="M638">
        <f>IFERROR(VLOOKUP(A638,[2]webService!$A:$I,9,FALSE),0)</f>
        <v>0</v>
      </c>
      <c r="N638">
        <f>IFERROR(VLOOKUP(A638,[3]soaBnafar!$A:$G,2,FALSE),0)</f>
        <v>0</v>
      </c>
      <c r="O638">
        <f>IFERROR(VLOOKUP(A638,[3]soaBnafar!$A:$G,3,FALSE),0)</f>
        <v>0</v>
      </c>
      <c r="P638">
        <f>IFERROR(VLOOKUP(A638,[3]soaBnafar!$A:$G,4,FALSE),0)</f>
        <v>0</v>
      </c>
      <c r="Q638">
        <f>IFERROR(VLOOKUP(A638,[3]soaBnafar!$A:$G,5,FALSE),0)</f>
        <v>0</v>
      </c>
      <c r="R638">
        <f>IFERROR(VLOOKUP(A638,[3]soaBnafar!$A:$G,6,FALSE),0)</f>
        <v>0</v>
      </c>
      <c r="S638">
        <f>IFERROR(VLOOKUP(A638,[3]soaBnafar!$A:$G,7,FALSE),0)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Não</v>
      </c>
      <c r="W638" t="str">
        <f t="shared" si="58"/>
        <v>Não</v>
      </c>
      <c r="X638" t="str">
        <f t="shared" si="59"/>
        <v>Não</v>
      </c>
      <c r="Y638" t="str">
        <f t="shared" si="60"/>
        <v>Não</v>
      </c>
    </row>
    <row r="639" spans="1:25" x14ac:dyDescent="0.25">
      <c r="A639" s="5">
        <v>230490</v>
      </c>
      <c r="B639">
        <f>IFERROR(VLOOKUP(A639,[1]Monitoramento_Base_somente_disp!$A:$J,5,FALSE),0)</f>
        <v>874</v>
      </c>
      <c r="C639">
        <f>IFERROR(VLOOKUP(A639,[1]Monitoramento_Base_somente_disp!$A:$J,6,FALSE),0)</f>
        <v>18865803</v>
      </c>
      <c r="D639">
        <f>IFERROR(VLOOKUP(A639,[1]Monitoramento_Base_somente_disp!$A:$J,7,FALSE),0)</f>
        <v>0</v>
      </c>
      <c r="E639">
        <f>IFERROR(VLOOKUP(A639,[1]Monitoramento_Base_somente_disp!$A:$J,8,FALSE),0)</f>
        <v>0</v>
      </c>
      <c r="F639">
        <f>IFERROR(VLOOKUP(A639,[1]Monitoramento_Base_somente_disp!$A:$J,9,FALSE),0)</f>
        <v>0</v>
      </c>
      <c r="G639">
        <f>IFERROR(VLOOKUP(A639,[1]Monitoramento_Base_somente_disp!$A:$J,10,FALSE),0)</f>
        <v>0</v>
      </c>
      <c r="H639">
        <f>IFERROR(VLOOKUP(A639,[2]webService!$A:$I,4,FALSE),0)</f>
        <v>0</v>
      </c>
      <c r="I639">
        <f>IFERROR(VLOOKUP(A639,[2]webService!$A:$I,5,FALSE),0)</f>
        <v>0</v>
      </c>
      <c r="J639">
        <f>IFERROR(VLOOKUP(A639,[2]webService!$A:$I,6,FALSE),0)</f>
        <v>0</v>
      </c>
      <c r="K639">
        <f>IFERROR(VLOOKUP(A639,[2]webService!$A:$I,7,FALSE),0)</f>
        <v>0</v>
      </c>
      <c r="L639">
        <f>IFERROR(VLOOKUP(A639,[2]webService!$A:$I,8,FALSE),0)</f>
        <v>0</v>
      </c>
      <c r="M639">
        <f>IFERROR(VLOOKUP(A639,[2]webService!$A:$I,9,FALSE),0)</f>
        <v>0</v>
      </c>
      <c r="N639">
        <f>IFERROR(VLOOKUP(A639,[3]soaBnafar!$A:$G,2,FALSE),0)</f>
        <v>0</v>
      </c>
      <c r="O639">
        <f>IFERROR(VLOOKUP(A639,[3]soaBnafar!$A:$G,3,FALSE),0)</f>
        <v>0</v>
      </c>
      <c r="P639">
        <f>IFERROR(VLOOKUP(A639,[3]soaBnafar!$A:$G,4,FALSE),0)</f>
        <v>0</v>
      </c>
      <c r="Q639">
        <f>IFERROR(VLOOKUP(A639,[3]soaBnafar!$A:$G,5,FALSE),0)</f>
        <v>0</v>
      </c>
      <c r="R639">
        <f>IFERROR(VLOOKUP(A639,[3]soaBnafar!$A:$G,6,FALSE),0)</f>
        <v>0</v>
      </c>
      <c r="S639">
        <f>IFERROR(VLOOKUP(A639,[3]soaBnafar!$A:$G,7,FALSE),0)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Não</v>
      </c>
      <c r="W639" t="str">
        <f t="shared" si="58"/>
        <v>Não</v>
      </c>
      <c r="X639" t="str">
        <f t="shared" si="59"/>
        <v>Não</v>
      </c>
      <c r="Y639" t="str">
        <f t="shared" si="60"/>
        <v>Não</v>
      </c>
    </row>
    <row r="640" spans="1:25" x14ac:dyDescent="0.25">
      <c r="A640" s="5">
        <v>230495</v>
      </c>
      <c r="B640">
        <f>IFERROR(VLOOKUP(A640,[1]Monitoramento_Base_somente_disp!$A:$J,5,FALSE),0)</f>
        <v>156089</v>
      </c>
      <c r="C640">
        <f>IFERROR(VLOOKUP(A640,[1]Monitoramento_Base_somente_disp!$A:$J,6,FALSE),0)</f>
        <v>25569621</v>
      </c>
      <c r="D640">
        <f>IFERROR(VLOOKUP(A640,[1]Monitoramento_Base_somente_disp!$A:$J,7,FALSE),0)</f>
        <v>0</v>
      </c>
      <c r="E640">
        <f>IFERROR(VLOOKUP(A640,[1]Monitoramento_Base_somente_disp!$A:$J,8,FALSE),0)</f>
        <v>0</v>
      </c>
      <c r="F640">
        <f>IFERROR(VLOOKUP(A640,[1]Monitoramento_Base_somente_disp!$A:$J,9,FALSE),0)</f>
        <v>0</v>
      </c>
      <c r="G640">
        <f>IFERROR(VLOOKUP(A640,[1]Monitoramento_Base_somente_disp!$A:$J,10,FALSE),0)</f>
        <v>0</v>
      </c>
      <c r="H640">
        <f>IFERROR(VLOOKUP(A640,[2]webService!$A:$I,4,FALSE),0)</f>
        <v>0</v>
      </c>
      <c r="I640">
        <f>IFERROR(VLOOKUP(A640,[2]webService!$A:$I,5,FALSE),0)</f>
        <v>0</v>
      </c>
      <c r="J640">
        <f>IFERROR(VLOOKUP(A640,[2]webService!$A:$I,6,FALSE),0)</f>
        <v>0</v>
      </c>
      <c r="K640">
        <f>IFERROR(VLOOKUP(A640,[2]webService!$A:$I,7,FALSE),0)</f>
        <v>0</v>
      </c>
      <c r="L640">
        <f>IFERROR(VLOOKUP(A640,[2]webService!$A:$I,8,FALSE),0)</f>
        <v>0</v>
      </c>
      <c r="M640">
        <f>IFERROR(VLOOKUP(A640,[2]webService!$A:$I,9,FALSE),0)</f>
        <v>0</v>
      </c>
      <c r="N640">
        <f>IFERROR(VLOOKUP(A640,[3]soaBnafar!$A:$G,2,FALSE),0)</f>
        <v>0</v>
      </c>
      <c r="O640">
        <f>IFERROR(VLOOKUP(A640,[3]soaBnafar!$A:$G,3,FALSE),0)</f>
        <v>0</v>
      </c>
      <c r="P640">
        <f>IFERROR(VLOOKUP(A640,[3]soaBnafar!$A:$G,4,FALSE),0)</f>
        <v>0</v>
      </c>
      <c r="Q640">
        <f>IFERROR(VLOOKUP(A640,[3]soaBnafar!$A:$G,5,FALSE),0)</f>
        <v>0</v>
      </c>
      <c r="R640">
        <f>IFERROR(VLOOKUP(A640,[3]soaBnafar!$A:$G,6,FALSE),0)</f>
        <v>0</v>
      </c>
      <c r="S640">
        <f>IFERROR(VLOOKUP(A640,[3]soaBnafar!$A:$G,7,FALSE),0)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Não</v>
      </c>
      <c r="W640" t="str">
        <f t="shared" si="58"/>
        <v>Não</v>
      </c>
      <c r="X640" t="str">
        <f t="shared" si="59"/>
        <v>Não</v>
      </c>
      <c r="Y640" t="str">
        <f t="shared" si="60"/>
        <v>Não</v>
      </c>
    </row>
    <row r="641" spans="1:25" x14ac:dyDescent="0.25">
      <c r="A641" s="5">
        <v>230500</v>
      </c>
      <c r="B641">
        <f>IFERROR(VLOOKUP(A641,[1]Monitoramento_Base_somente_disp!$A:$J,5,FALSE),0)</f>
        <v>67416</v>
      </c>
      <c r="C641">
        <f>IFERROR(VLOOKUP(A641,[1]Monitoramento_Base_somente_disp!$A:$J,6,FALSE),0)</f>
        <v>53093485</v>
      </c>
      <c r="D641">
        <f>IFERROR(VLOOKUP(A641,[1]Monitoramento_Base_somente_disp!$A:$J,7,FALSE),0)</f>
        <v>0</v>
      </c>
      <c r="E641">
        <f>IFERROR(VLOOKUP(A641,[1]Monitoramento_Base_somente_disp!$A:$J,8,FALSE),0)</f>
        <v>0</v>
      </c>
      <c r="F641">
        <f>IFERROR(VLOOKUP(A641,[1]Monitoramento_Base_somente_disp!$A:$J,9,FALSE),0)</f>
        <v>0</v>
      </c>
      <c r="G641">
        <f>IFERROR(VLOOKUP(A641,[1]Monitoramento_Base_somente_disp!$A:$J,10,FALSE),0)</f>
        <v>0</v>
      </c>
      <c r="H641">
        <f>IFERROR(VLOOKUP(A641,[2]webService!$A:$I,4,FALSE),0)</f>
        <v>0</v>
      </c>
      <c r="I641">
        <f>IFERROR(VLOOKUP(A641,[2]webService!$A:$I,5,FALSE),0)</f>
        <v>0</v>
      </c>
      <c r="J641">
        <f>IFERROR(VLOOKUP(A641,[2]webService!$A:$I,6,FALSE),0)</f>
        <v>0</v>
      </c>
      <c r="K641">
        <f>IFERROR(VLOOKUP(A641,[2]webService!$A:$I,7,FALSE),0)</f>
        <v>0</v>
      </c>
      <c r="L641">
        <f>IFERROR(VLOOKUP(A641,[2]webService!$A:$I,8,FALSE),0)</f>
        <v>0</v>
      </c>
      <c r="M641">
        <f>IFERROR(VLOOKUP(A641,[2]webService!$A:$I,9,FALSE),0)</f>
        <v>0</v>
      </c>
      <c r="N641">
        <f>IFERROR(VLOOKUP(A641,[3]soaBnafar!$A:$G,2,FALSE),0)</f>
        <v>0</v>
      </c>
      <c r="O641">
        <f>IFERROR(VLOOKUP(A641,[3]soaBnafar!$A:$G,3,FALSE),0)</f>
        <v>0</v>
      </c>
      <c r="P641">
        <f>IFERROR(VLOOKUP(A641,[3]soaBnafar!$A:$G,4,FALSE),0)</f>
        <v>0</v>
      </c>
      <c r="Q641">
        <f>IFERROR(VLOOKUP(A641,[3]soaBnafar!$A:$G,5,FALSE),0)</f>
        <v>0</v>
      </c>
      <c r="R641">
        <f>IFERROR(VLOOKUP(A641,[3]soaBnafar!$A:$G,6,FALSE),0)</f>
        <v>0</v>
      </c>
      <c r="S641">
        <f>IFERROR(VLOOKUP(A641,[3]soaBnafar!$A:$G,7,FALSE),0)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Não</v>
      </c>
      <c r="W641" t="str">
        <f t="shared" si="58"/>
        <v>Não</v>
      </c>
      <c r="X641" t="str">
        <f t="shared" si="59"/>
        <v>Não</v>
      </c>
      <c r="Y641" t="str">
        <f t="shared" si="60"/>
        <v>Não</v>
      </c>
    </row>
    <row r="642" spans="1:25" x14ac:dyDescent="0.25">
      <c r="A642" s="5">
        <v>230510</v>
      </c>
      <c r="B642">
        <f>IFERROR(VLOOKUP(A642,[1]Monitoramento_Base_somente_disp!$A:$J,5,FALSE),0)</f>
        <v>20125</v>
      </c>
      <c r="C642">
        <f>IFERROR(VLOOKUP(A642,[1]Monitoramento_Base_somente_disp!$A:$J,6,FALSE),0)</f>
        <v>4641653</v>
      </c>
      <c r="D642">
        <f>IFERROR(VLOOKUP(A642,[1]Monitoramento_Base_somente_disp!$A:$J,7,FALSE),0)</f>
        <v>0</v>
      </c>
      <c r="E642">
        <f>IFERROR(VLOOKUP(A642,[1]Monitoramento_Base_somente_disp!$A:$J,8,FALSE),0)</f>
        <v>0</v>
      </c>
      <c r="F642">
        <f>IFERROR(VLOOKUP(A642,[1]Monitoramento_Base_somente_disp!$A:$J,9,FALSE),0)</f>
        <v>0</v>
      </c>
      <c r="G642">
        <f>IFERROR(VLOOKUP(A642,[1]Monitoramento_Base_somente_disp!$A:$J,10,FALSE),0)</f>
        <v>0</v>
      </c>
      <c r="H642">
        <f>IFERROR(VLOOKUP(A642,[2]webService!$A:$I,4,FALSE),0)</f>
        <v>0</v>
      </c>
      <c r="I642">
        <f>IFERROR(VLOOKUP(A642,[2]webService!$A:$I,5,FALSE),0)</f>
        <v>0</v>
      </c>
      <c r="J642">
        <f>IFERROR(VLOOKUP(A642,[2]webService!$A:$I,6,FALSE),0)</f>
        <v>0</v>
      </c>
      <c r="K642">
        <f>IFERROR(VLOOKUP(A642,[2]webService!$A:$I,7,FALSE),0)</f>
        <v>0</v>
      </c>
      <c r="L642">
        <f>IFERROR(VLOOKUP(A642,[2]webService!$A:$I,8,FALSE),0)</f>
        <v>0</v>
      </c>
      <c r="M642">
        <f>IFERROR(VLOOKUP(A642,[2]webService!$A:$I,9,FALSE),0)</f>
        <v>0</v>
      </c>
      <c r="N642">
        <f>IFERROR(VLOOKUP(A642,[3]soaBnafar!$A:$G,2,FALSE),0)</f>
        <v>0</v>
      </c>
      <c r="O642">
        <f>IFERROR(VLOOKUP(A642,[3]soaBnafar!$A:$G,3,FALSE),0)</f>
        <v>0</v>
      </c>
      <c r="P642">
        <f>IFERROR(VLOOKUP(A642,[3]soaBnafar!$A:$G,4,FALSE),0)</f>
        <v>0</v>
      </c>
      <c r="Q642">
        <f>IFERROR(VLOOKUP(A642,[3]soaBnafar!$A:$G,5,FALSE),0)</f>
        <v>0</v>
      </c>
      <c r="R642">
        <f>IFERROR(VLOOKUP(A642,[3]soaBnafar!$A:$G,6,FALSE),0)</f>
        <v>0</v>
      </c>
      <c r="S642">
        <f>IFERROR(VLOOKUP(A642,[3]soaBnafar!$A:$G,7,FALSE),0)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Não</v>
      </c>
      <c r="W642" t="str">
        <f t="shared" si="58"/>
        <v>Não</v>
      </c>
      <c r="X642" t="str">
        <f t="shared" si="59"/>
        <v>Não</v>
      </c>
      <c r="Y642" t="str">
        <f t="shared" si="60"/>
        <v>Não</v>
      </c>
    </row>
    <row r="643" spans="1:25" x14ac:dyDescent="0.25">
      <c r="A643" s="5">
        <v>230520</v>
      </c>
      <c r="B643">
        <f>IFERROR(VLOOKUP(A643,[1]Monitoramento_Base_somente_disp!$A:$J,5,FALSE),0)</f>
        <v>104223</v>
      </c>
      <c r="C643">
        <f>IFERROR(VLOOKUP(A643,[1]Monitoramento_Base_somente_disp!$A:$J,6,FALSE),0)</f>
        <v>20895393</v>
      </c>
      <c r="D643">
        <f>IFERROR(VLOOKUP(A643,[1]Monitoramento_Base_somente_disp!$A:$J,7,FALSE),0)</f>
        <v>0</v>
      </c>
      <c r="E643">
        <f>IFERROR(VLOOKUP(A643,[1]Monitoramento_Base_somente_disp!$A:$J,8,FALSE),0)</f>
        <v>0</v>
      </c>
      <c r="F643">
        <f>IFERROR(VLOOKUP(A643,[1]Monitoramento_Base_somente_disp!$A:$J,9,FALSE),0)</f>
        <v>0</v>
      </c>
      <c r="G643">
        <f>IFERROR(VLOOKUP(A643,[1]Monitoramento_Base_somente_disp!$A:$J,10,FALSE),0)</f>
        <v>0</v>
      </c>
      <c r="H643">
        <f>IFERROR(VLOOKUP(A643,[2]webService!$A:$I,4,FALSE),0)</f>
        <v>0</v>
      </c>
      <c r="I643">
        <f>IFERROR(VLOOKUP(A643,[2]webService!$A:$I,5,FALSE),0)</f>
        <v>0</v>
      </c>
      <c r="J643">
        <f>IFERROR(VLOOKUP(A643,[2]webService!$A:$I,6,FALSE),0)</f>
        <v>0</v>
      </c>
      <c r="K643">
        <f>IFERROR(VLOOKUP(A643,[2]webService!$A:$I,7,FALSE),0)</f>
        <v>0</v>
      </c>
      <c r="L643">
        <f>IFERROR(VLOOKUP(A643,[2]webService!$A:$I,8,FALSE),0)</f>
        <v>0</v>
      </c>
      <c r="M643">
        <f>IFERROR(VLOOKUP(A643,[2]webService!$A:$I,9,FALSE),0)</f>
        <v>0</v>
      </c>
      <c r="N643">
        <f>IFERROR(VLOOKUP(A643,[3]soaBnafar!$A:$G,2,FALSE),0)</f>
        <v>0</v>
      </c>
      <c r="O643">
        <f>IFERROR(VLOOKUP(A643,[3]soaBnafar!$A:$G,3,FALSE),0)</f>
        <v>0</v>
      </c>
      <c r="P643">
        <f>IFERROR(VLOOKUP(A643,[3]soaBnafar!$A:$G,4,FALSE),0)</f>
        <v>0</v>
      </c>
      <c r="Q643">
        <f>IFERROR(VLOOKUP(A643,[3]soaBnafar!$A:$G,5,FALSE),0)</f>
        <v>0</v>
      </c>
      <c r="R643">
        <f>IFERROR(VLOOKUP(A643,[3]soaBnafar!$A:$G,6,FALSE),0)</f>
        <v>0</v>
      </c>
      <c r="S643">
        <f>IFERROR(VLOOKUP(A643,[3]soaBnafar!$A:$G,7,FALSE),0)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Não</v>
      </c>
      <c r="W643" t="str">
        <f t="shared" si="58"/>
        <v>Não</v>
      </c>
      <c r="X643" t="str">
        <f t="shared" si="59"/>
        <v>Não</v>
      </c>
      <c r="Y643" t="str">
        <f t="shared" si="60"/>
        <v>Não</v>
      </c>
    </row>
    <row r="644" spans="1:25" x14ac:dyDescent="0.25">
      <c r="A644" s="5">
        <v>230526</v>
      </c>
      <c r="B644">
        <f>IFERROR(VLOOKUP(A644,[1]Monitoramento_Base_somente_disp!$A:$J,5,FALSE),0)</f>
        <v>41306</v>
      </c>
      <c r="C644">
        <f>IFERROR(VLOOKUP(A644,[1]Monitoramento_Base_somente_disp!$A:$J,6,FALSE),0)</f>
        <v>7323577</v>
      </c>
      <c r="D644">
        <f>IFERROR(VLOOKUP(A644,[1]Monitoramento_Base_somente_disp!$A:$J,7,FALSE),0)</f>
        <v>0</v>
      </c>
      <c r="E644">
        <f>IFERROR(VLOOKUP(A644,[1]Monitoramento_Base_somente_disp!$A:$J,8,FALSE),0)</f>
        <v>0</v>
      </c>
      <c r="F644">
        <f>IFERROR(VLOOKUP(A644,[1]Monitoramento_Base_somente_disp!$A:$J,9,FALSE),0)</f>
        <v>0</v>
      </c>
      <c r="G644">
        <f>IFERROR(VLOOKUP(A644,[1]Monitoramento_Base_somente_disp!$A:$J,10,FALSE),0)</f>
        <v>0</v>
      </c>
      <c r="H644">
        <f>IFERROR(VLOOKUP(A644,[2]webService!$A:$I,4,FALSE),0)</f>
        <v>0</v>
      </c>
      <c r="I644">
        <f>IFERROR(VLOOKUP(A644,[2]webService!$A:$I,5,FALSE),0)</f>
        <v>0</v>
      </c>
      <c r="J644">
        <f>IFERROR(VLOOKUP(A644,[2]webService!$A:$I,6,FALSE),0)</f>
        <v>0</v>
      </c>
      <c r="K644">
        <f>IFERROR(VLOOKUP(A644,[2]webService!$A:$I,7,FALSE),0)</f>
        <v>0</v>
      </c>
      <c r="L644">
        <f>IFERROR(VLOOKUP(A644,[2]webService!$A:$I,8,FALSE),0)</f>
        <v>0</v>
      </c>
      <c r="M644">
        <f>IFERROR(VLOOKUP(A644,[2]webService!$A:$I,9,FALSE),0)</f>
        <v>0</v>
      </c>
      <c r="N644">
        <f>IFERROR(VLOOKUP(A644,[3]soaBnafar!$A:$G,2,FALSE),0)</f>
        <v>0</v>
      </c>
      <c r="O644">
        <f>IFERROR(VLOOKUP(A644,[3]soaBnafar!$A:$G,3,FALSE),0)</f>
        <v>0</v>
      </c>
      <c r="P644">
        <f>IFERROR(VLOOKUP(A644,[3]soaBnafar!$A:$G,4,FALSE),0)</f>
        <v>0</v>
      </c>
      <c r="Q644">
        <f>IFERROR(VLOOKUP(A644,[3]soaBnafar!$A:$G,5,FALSE),0)</f>
        <v>0</v>
      </c>
      <c r="R644">
        <f>IFERROR(VLOOKUP(A644,[3]soaBnafar!$A:$G,6,FALSE),0)</f>
        <v>0</v>
      </c>
      <c r="S644">
        <f>IFERROR(VLOOKUP(A644,[3]soaBnafar!$A:$G,7,FALSE),0)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Não</v>
      </c>
      <c r="W644" t="str">
        <f t="shared" si="58"/>
        <v>Não</v>
      </c>
      <c r="X644" t="str">
        <f t="shared" si="59"/>
        <v>Não</v>
      </c>
      <c r="Y644" t="str">
        <f t="shared" si="60"/>
        <v>Não</v>
      </c>
    </row>
    <row r="645" spans="1:25" x14ac:dyDescent="0.25">
      <c r="A645" s="5">
        <v>230530</v>
      </c>
      <c r="B645">
        <f>IFERROR(VLOOKUP(A645,[1]Monitoramento_Base_somente_disp!$A:$J,5,FALSE),0)</f>
        <v>1317</v>
      </c>
      <c r="C645">
        <f>IFERROR(VLOOKUP(A645,[1]Monitoramento_Base_somente_disp!$A:$J,6,FALSE),0)</f>
        <v>11784243</v>
      </c>
      <c r="D645">
        <f>IFERROR(VLOOKUP(A645,[1]Monitoramento_Base_somente_disp!$A:$J,7,FALSE),0)</f>
        <v>0</v>
      </c>
      <c r="E645">
        <f>IFERROR(VLOOKUP(A645,[1]Monitoramento_Base_somente_disp!$A:$J,8,FALSE),0)</f>
        <v>0</v>
      </c>
      <c r="F645">
        <f>IFERROR(VLOOKUP(A645,[1]Monitoramento_Base_somente_disp!$A:$J,9,FALSE),0)</f>
        <v>0</v>
      </c>
      <c r="G645">
        <f>IFERROR(VLOOKUP(A645,[1]Monitoramento_Base_somente_disp!$A:$J,10,FALSE),0)</f>
        <v>0</v>
      </c>
      <c r="H645">
        <f>IFERROR(VLOOKUP(A645,[2]webService!$A:$I,4,FALSE),0)</f>
        <v>0</v>
      </c>
      <c r="I645">
        <f>IFERROR(VLOOKUP(A645,[2]webService!$A:$I,5,FALSE),0)</f>
        <v>0</v>
      </c>
      <c r="J645">
        <f>IFERROR(VLOOKUP(A645,[2]webService!$A:$I,6,FALSE),0)</f>
        <v>0</v>
      </c>
      <c r="K645">
        <f>IFERROR(VLOOKUP(A645,[2]webService!$A:$I,7,FALSE),0)</f>
        <v>0</v>
      </c>
      <c r="L645">
        <f>IFERROR(VLOOKUP(A645,[2]webService!$A:$I,8,FALSE),0)</f>
        <v>0</v>
      </c>
      <c r="M645">
        <f>IFERROR(VLOOKUP(A645,[2]webService!$A:$I,9,FALSE),0)</f>
        <v>0</v>
      </c>
      <c r="N645">
        <f>IFERROR(VLOOKUP(A645,[3]soaBnafar!$A:$G,2,FALSE),0)</f>
        <v>0</v>
      </c>
      <c r="O645">
        <f>IFERROR(VLOOKUP(A645,[3]soaBnafar!$A:$G,3,FALSE),0)</f>
        <v>0</v>
      </c>
      <c r="P645">
        <f>IFERROR(VLOOKUP(A645,[3]soaBnafar!$A:$G,4,FALSE),0)</f>
        <v>0</v>
      </c>
      <c r="Q645">
        <f>IFERROR(VLOOKUP(A645,[3]soaBnafar!$A:$G,5,FALSE),0)</f>
        <v>0</v>
      </c>
      <c r="R645">
        <f>IFERROR(VLOOKUP(A645,[3]soaBnafar!$A:$G,6,FALSE),0)</f>
        <v>0</v>
      </c>
      <c r="S645">
        <f>IFERROR(VLOOKUP(A645,[3]soaBnafar!$A:$G,7,FALSE),0)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Não</v>
      </c>
      <c r="W645" t="str">
        <f t="shared" si="58"/>
        <v>Não</v>
      </c>
      <c r="X645" t="str">
        <f t="shared" si="59"/>
        <v>Não</v>
      </c>
      <c r="Y645" t="str">
        <f t="shared" si="60"/>
        <v>Não</v>
      </c>
    </row>
    <row r="646" spans="1:25" x14ac:dyDescent="0.25">
      <c r="A646" s="5">
        <v>230533</v>
      </c>
      <c r="B646">
        <f>IFERROR(VLOOKUP(A646,[1]Monitoramento_Base_somente_disp!$A:$J,5,FALSE),0)</f>
        <v>58878</v>
      </c>
      <c r="C646">
        <f>IFERROR(VLOOKUP(A646,[1]Monitoramento_Base_somente_disp!$A:$J,6,FALSE),0)</f>
        <v>6395799</v>
      </c>
      <c r="D646">
        <f>IFERROR(VLOOKUP(A646,[1]Monitoramento_Base_somente_disp!$A:$J,7,FALSE),0)</f>
        <v>0</v>
      </c>
      <c r="E646">
        <f>IFERROR(VLOOKUP(A646,[1]Monitoramento_Base_somente_disp!$A:$J,8,FALSE),0)</f>
        <v>0</v>
      </c>
      <c r="F646">
        <f>IFERROR(VLOOKUP(A646,[1]Monitoramento_Base_somente_disp!$A:$J,9,FALSE),0)</f>
        <v>0</v>
      </c>
      <c r="G646">
        <f>IFERROR(VLOOKUP(A646,[1]Monitoramento_Base_somente_disp!$A:$J,10,FALSE),0)</f>
        <v>0</v>
      </c>
      <c r="H646">
        <f>IFERROR(VLOOKUP(A646,[2]webService!$A:$I,4,FALSE),0)</f>
        <v>0</v>
      </c>
      <c r="I646">
        <f>IFERROR(VLOOKUP(A646,[2]webService!$A:$I,5,FALSE),0)</f>
        <v>0</v>
      </c>
      <c r="J646">
        <f>IFERROR(VLOOKUP(A646,[2]webService!$A:$I,6,FALSE),0)</f>
        <v>0</v>
      </c>
      <c r="K646">
        <f>IFERROR(VLOOKUP(A646,[2]webService!$A:$I,7,FALSE),0)</f>
        <v>0</v>
      </c>
      <c r="L646">
        <f>IFERROR(VLOOKUP(A646,[2]webService!$A:$I,8,FALSE),0)</f>
        <v>0</v>
      </c>
      <c r="M646">
        <f>IFERROR(VLOOKUP(A646,[2]webService!$A:$I,9,FALSE),0)</f>
        <v>0</v>
      </c>
      <c r="N646">
        <f>IFERROR(VLOOKUP(A646,[3]soaBnafar!$A:$G,2,FALSE),0)</f>
        <v>0</v>
      </c>
      <c r="O646">
        <f>IFERROR(VLOOKUP(A646,[3]soaBnafar!$A:$G,3,FALSE),0)</f>
        <v>0</v>
      </c>
      <c r="P646">
        <f>IFERROR(VLOOKUP(A646,[3]soaBnafar!$A:$G,4,FALSE),0)</f>
        <v>0</v>
      </c>
      <c r="Q646">
        <f>IFERROR(VLOOKUP(A646,[3]soaBnafar!$A:$G,5,FALSE),0)</f>
        <v>0</v>
      </c>
      <c r="R646">
        <f>IFERROR(VLOOKUP(A646,[3]soaBnafar!$A:$G,6,FALSE),0)</f>
        <v>0</v>
      </c>
      <c r="S646">
        <f>IFERROR(VLOOKUP(A646,[3]soaBnafar!$A:$G,7,FALSE),0)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Não</v>
      </c>
      <c r="W646" t="str">
        <f t="shared" ref="W646:W709" si="64">IF(E646+K646+Q646&gt;0,"Sim","Não")</f>
        <v>Não</v>
      </c>
      <c r="X646" t="str">
        <f t="shared" ref="X646:X709" si="65">IF(F646+L646+R646&gt;0,"Sim","Não")</f>
        <v>Não</v>
      </c>
      <c r="Y646" t="str">
        <f t="shared" ref="Y646:Y709" si="66">IF(G646+M646+S646&gt;0,"Sim","Não")</f>
        <v>Não</v>
      </c>
    </row>
    <row r="647" spans="1:25" x14ac:dyDescent="0.25">
      <c r="A647" s="5">
        <v>230535</v>
      </c>
      <c r="B647">
        <f>IFERROR(VLOOKUP(A647,[1]Monitoramento_Base_somente_disp!$A:$J,5,FALSE),0)</f>
        <v>84839</v>
      </c>
      <c r="C647">
        <f>IFERROR(VLOOKUP(A647,[1]Monitoramento_Base_somente_disp!$A:$J,6,FALSE),0)</f>
        <v>23104778</v>
      </c>
      <c r="D647">
        <f>IFERROR(VLOOKUP(A647,[1]Monitoramento_Base_somente_disp!$A:$J,7,FALSE),0)</f>
        <v>0</v>
      </c>
      <c r="E647">
        <f>IFERROR(VLOOKUP(A647,[1]Monitoramento_Base_somente_disp!$A:$J,8,FALSE),0)</f>
        <v>0</v>
      </c>
      <c r="F647">
        <f>IFERROR(VLOOKUP(A647,[1]Monitoramento_Base_somente_disp!$A:$J,9,FALSE),0)</f>
        <v>0</v>
      </c>
      <c r="G647">
        <f>IFERROR(VLOOKUP(A647,[1]Monitoramento_Base_somente_disp!$A:$J,10,FALSE),0)</f>
        <v>0</v>
      </c>
      <c r="H647">
        <f>IFERROR(VLOOKUP(A647,[2]webService!$A:$I,4,FALSE),0)</f>
        <v>0</v>
      </c>
      <c r="I647">
        <f>IFERROR(VLOOKUP(A647,[2]webService!$A:$I,5,FALSE),0)</f>
        <v>0</v>
      </c>
      <c r="J647">
        <f>IFERROR(VLOOKUP(A647,[2]webService!$A:$I,6,FALSE),0)</f>
        <v>0</v>
      </c>
      <c r="K647">
        <f>IFERROR(VLOOKUP(A647,[2]webService!$A:$I,7,FALSE),0)</f>
        <v>0</v>
      </c>
      <c r="L647">
        <f>IFERROR(VLOOKUP(A647,[2]webService!$A:$I,8,FALSE),0)</f>
        <v>0</v>
      </c>
      <c r="M647">
        <f>IFERROR(VLOOKUP(A647,[2]webService!$A:$I,9,FALSE),0)</f>
        <v>0</v>
      </c>
      <c r="N647">
        <f>IFERROR(VLOOKUP(A647,[3]soaBnafar!$A:$G,2,FALSE),0)</f>
        <v>0</v>
      </c>
      <c r="O647">
        <f>IFERROR(VLOOKUP(A647,[3]soaBnafar!$A:$G,3,FALSE),0)</f>
        <v>0</v>
      </c>
      <c r="P647">
        <f>IFERROR(VLOOKUP(A647,[3]soaBnafar!$A:$G,4,FALSE),0)</f>
        <v>0</v>
      </c>
      <c r="Q647">
        <f>IFERROR(VLOOKUP(A647,[3]soaBnafar!$A:$G,5,FALSE),0)</f>
        <v>0</v>
      </c>
      <c r="R647">
        <f>IFERROR(VLOOKUP(A647,[3]soaBnafar!$A:$G,6,FALSE),0)</f>
        <v>0</v>
      </c>
      <c r="S647">
        <f>IFERROR(VLOOKUP(A647,[3]soaBnafar!$A:$G,7,FALSE),0)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Não</v>
      </c>
      <c r="W647" t="str">
        <f t="shared" si="64"/>
        <v>Não</v>
      </c>
      <c r="X647" t="str">
        <f t="shared" si="65"/>
        <v>Não</v>
      </c>
      <c r="Y647" t="str">
        <f t="shared" si="66"/>
        <v>Não</v>
      </c>
    </row>
    <row r="648" spans="1:25" x14ac:dyDescent="0.25">
      <c r="A648" s="5">
        <v>230540</v>
      </c>
      <c r="B648">
        <f>IFERROR(VLOOKUP(A648,[1]Monitoramento_Base_somente_disp!$A:$J,5,FALSE),0)</f>
        <v>274300</v>
      </c>
      <c r="C648">
        <f>IFERROR(VLOOKUP(A648,[1]Monitoramento_Base_somente_disp!$A:$J,6,FALSE),0)</f>
        <v>44398476</v>
      </c>
      <c r="D648">
        <f>IFERROR(VLOOKUP(A648,[1]Monitoramento_Base_somente_disp!$A:$J,7,FALSE),0)</f>
        <v>0</v>
      </c>
      <c r="E648">
        <f>IFERROR(VLOOKUP(A648,[1]Monitoramento_Base_somente_disp!$A:$J,8,FALSE),0)</f>
        <v>0</v>
      </c>
      <c r="F648">
        <f>IFERROR(VLOOKUP(A648,[1]Monitoramento_Base_somente_disp!$A:$J,9,FALSE),0)</f>
        <v>0</v>
      </c>
      <c r="G648">
        <f>IFERROR(VLOOKUP(A648,[1]Monitoramento_Base_somente_disp!$A:$J,10,FALSE),0)</f>
        <v>0</v>
      </c>
      <c r="H648">
        <f>IFERROR(VLOOKUP(A648,[2]webService!$A:$I,4,FALSE),0)</f>
        <v>0</v>
      </c>
      <c r="I648">
        <f>IFERROR(VLOOKUP(A648,[2]webService!$A:$I,5,FALSE),0)</f>
        <v>0</v>
      </c>
      <c r="J648">
        <f>IFERROR(VLOOKUP(A648,[2]webService!$A:$I,6,FALSE),0)</f>
        <v>0</v>
      </c>
      <c r="K648">
        <f>IFERROR(VLOOKUP(A648,[2]webService!$A:$I,7,FALSE),0)</f>
        <v>0</v>
      </c>
      <c r="L648">
        <f>IFERROR(VLOOKUP(A648,[2]webService!$A:$I,8,FALSE),0)</f>
        <v>0</v>
      </c>
      <c r="M648">
        <f>IFERROR(VLOOKUP(A648,[2]webService!$A:$I,9,FALSE),0)</f>
        <v>0</v>
      </c>
      <c r="N648">
        <f>IFERROR(VLOOKUP(A648,[3]soaBnafar!$A:$G,2,FALSE),0)</f>
        <v>0</v>
      </c>
      <c r="O648">
        <f>IFERROR(VLOOKUP(A648,[3]soaBnafar!$A:$G,3,FALSE),0)</f>
        <v>0</v>
      </c>
      <c r="P648">
        <f>IFERROR(VLOOKUP(A648,[3]soaBnafar!$A:$G,4,FALSE),0)</f>
        <v>0</v>
      </c>
      <c r="Q648">
        <f>IFERROR(VLOOKUP(A648,[3]soaBnafar!$A:$G,5,FALSE),0)</f>
        <v>0</v>
      </c>
      <c r="R648">
        <f>IFERROR(VLOOKUP(A648,[3]soaBnafar!$A:$G,6,FALSE),0)</f>
        <v>0</v>
      </c>
      <c r="S648">
        <f>IFERROR(VLOOKUP(A648,[3]soaBnafar!$A:$G,7,FALSE),0)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Não</v>
      </c>
      <c r="W648" t="str">
        <f t="shared" si="64"/>
        <v>Não</v>
      </c>
      <c r="X648" t="str">
        <f t="shared" si="65"/>
        <v>Não</v>
      </c>
      <c r="Y648" t="str">
        <f t="shared" si="66"/>
        <v>Não</v>
      </c>
    </row>
    <row r="649" spans="1:25" x14ac:dyDescent="0.25">
      <c r="A649" s="5">
        <v>230550</v>
      </c>
      <c r="B649">
        <f>IFERROR(VLOOKUP(A649,[1]Monitoramento_Base_somente_disp!$A:$J,5,FALSE),0)</f>
        <v>659623</v>
      </c>
      <c r="C649">
        <f>IFERROR(VLOOKUP(A649,[1]Monitoramento_Base_somente_disp!$A:$J,6,FALSE),0)</f>
        <v>66429789</v>
      </c>
      <c r="D649">
        <f>IFERROR(VLOOKUP(A649,[1]Monitoramento_Base_somente_disp!$A:$J,7,FALSE),0)</f>
        <v>0</v>
      </c>
      <c r="E649">
        <f>IFERROR(VLOOKUP(A649,[1]Monitoramento_Base_somente_disp!$A:$J,8,FALSE),0)</f>
        <v>0</v>
      </c>
      <c r="F649">
        <f>IFERROR(VLOOKUP(A649,[1]Monitoramento_Base_somente_disp!$A:$J,9,FALSE),0)</f>
        <v>0</v>
      </c>
      <c r="G649">
        <f>IFERROR(VLOOKUP(A649,[1]Monitoramento_Base_somente_disp!$A:$J,10,FALSE),0)</f>
        <v>0</v>
      </c>
      <c r="H649">
        <f>IFERROR(VLOOKUP(A649,[2]webService!$A:$I,4,FALSE),0)</f>
        <v>0</v>
      </c>
      <c r="I649">
        <f>IFERROR(VLOOKUP(A649,[2]webService!$A:$I,5,FALSE),0)</f>
        <v>0</v>
      </c>
      <c r="J649">
        <f>IFERROR(VLOOKUP(A649,[2]webService!$A:$I,6,FALSE),0)</f>
        <v>0</v>
      </c>
      <c r="K649">
        <f>IFERROR(VLOOKUP(A649,[2]webService!$A:$I,7,FALSE),0)</f>
        <v>0</v>
      </c>
      <c r="L649">
        <f>IFERROR(VLOOKUP(A649,[2]webService!$A:$I,8,FALSE),0)</f>
        <v>0</v>
      </c>
      <c r="M649">
        <f>IFERROR(VLOOKUP(A649,[2]webService!$A:$I,9,FALSE),0)</f>
        <v>0</v>
      </c>
      <c r="N649">
        <f>IFERROR(VLOOKUP(A649,[3]soaBnafar!$A:$G,2,FALSE),0)</f>
        <v>0</v>
      </c>
      <c r="O649">
        <f>IFERROR(VLOOKUP(A649,[3]soaBnafar!$A:$G,3,FALSE),0)</f>
        <v>0</v>
      </c>
      <c r="P649">
        <f>IFERROR(VLOOKUP(A649,[3]soaBnafar!$A:$G,4,FALSE),0)</f>
        <v>0</v>
      </c>
      <c r="Q649">
        <f>IFERROR(VLOOKUP(A649,[3]soaBnafar!$A:$G,5,FALSE),0)</f>
        <v>0</v>
      </c>
      <c r="R649">
        <f>IFERROR(VLOOKUP(A649,[3]soaBnafar!$A:$G,6,FALSE),0)</f>
        <v>0</v>
      </c>
      <c r="S649">
        <f>IFERROR(VLOOKUP(A649,[3]soaBnafar!$A:$G,7,FALSE),0)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Não</v>
      </c>
      <c r="W649" t="str">
        <f t="shared" si="64"/>
        <v>Não</v>
      </c>
      <c r="X649" t="str">
        <f t="shared" si="65"/>
        <v>Não</v>
      </c>
      <c r="Y649" t="str">
        <f t="shared" si="66"/>
        <v>Não</v>
      </c>
    </row>
    <row r="650" spans="1:25" x14ac:dyDescent="0.25">
      <c r="A650" s="5">
        <v>230560</v>
      </c>
      <c r="B650">
        <f>IFERROR(VLOOKUP(A650,[1]Monitoramento_Base_somente_disp!$A:$J,5,FALSE),0)</f>
        <v>133999</v>
      </c>
      <c r="C650">
        <f>IFERROR(VLOOKUP(A650,[1]Monitoramento_Base_somente_disp!$A:$J,6,FALSE),0)</f>
        <v>29350498</v>
      </c>
      <c r="D650">
        <f>IFERROR(VLOOKUP(A650,[1]Monitoramento_Base_somente_disp!$A:$J,7,FALSE),0)</f>
        <v>0</v>
      </c>
      <c r="E650">
        <f>IFERROR(VLOOKUP(A650,[1]Monitoramento_Base_somente_disp!$A:$J,8,FALSE),0)</f>
        <v>0</v>
      </c>
      <c r="F650">
        <f>IFERROR(VLOOKUP(A650,[1]Monitoramento_Base_somente_disp!$A:$J,9,FALSE),0)</f>
        <v>0</v>
      </c>
      <c r="G650">
        <f>IFERROR(VLOOKUP(A650,[1]Monitoramento_Base_somente_disp!$A:$J,10,FALSE),0)</f>
        <v>0</v>
      </c>
      <c r="H650">
        <f>IFERROR(VLOOKUP(A650,[2]webService!$A:$I,4,FALSE),0)</f>
        <v>0</v>
      </c>
      <c r="I650">
        <f>IFERROR(VLOOKUP(A650,[2]webService!$A:$I,5,FALSE),0)</f>
        <v>0</v>
      </c>
      <c r="J650">
        <f>IFERROR(VLOOKUP(A650,[2]webService!$A:$I,6,FALSE),0)</f>
        <v>0</v>
      </c>
      <c r="K650">
        <f>IFERROR(VLOOKUP(A650,[2]webService!$A:$I,7,FALSE),0)</f>
        <v>0</v>
      </c>
      <c r="L650">
        <f>IFERROR(VLOOKUP(A650,[2]webService!$A:$I,8,FALSE),0)</f>
        <v>0</v>
      </c>
      <c r="M650">
        <f>IFERROR(VLOOKUP(A650,[2]webService!$A:$I,9,FALSE),0)</f>
        <v>0</v>
      </c>
      <c r="N650">
        <f>IFERROR(VLOOKUP(A650,[3]soaBnafar!$A:$G,2,FALSE),0)</f>
        <v>0</v>
      </c>
      <c r="O650">
        <f>IFERROR(VLOOKUP(A650,[3]soaBnafar!$A:$G,3,FALSE),0)</f>
        <v>0</v>
      </c>
      <c r="P650">
        <f>IFERROR(VLOOKUP(A650,[3]soaBnafar!$A:$G,4,FALSE),0)</f>
        <v>0</v>
      </c>
      <c r="Q650">
        <f>IFERROR(VLOOKUP(A650,[3]soaBnafar!$A:$G,5,FALSE),0)</f>
        <v>0</v>
      </c>
      <c r="R650">
        <f>IFERROR(VLOOKUP(A650,[3]soaBnafar!$A:$G,6,FALSE),0)</f>
        <v>0</v>
      </c>
      <c r="S650">
        <f>IFERROR(VLOOKUP(A650,[3]soaBnafar!$A:$G,7,FALSE),0)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Não</v>
      </c>
      <c r="W650" t="str">
        <f t="shared" si="64"/>
        <v>Não</v>
      </c>
      <c r="X650" t="str">
        <f t="shared" si="65"/>
        <v>Não</v>
      </c>
      <c r="Y650" t="str">
        <f t="shared" si="66"/>
        <v>Não</v>
      </c>
    </row>
    <row r="651" spans="1:25" x14ac:dyDescent="0.25">
      <c r="A651" s="5">
        <v>230565</v>
      </c>
      <c r="B651">
        <f>IFERROR(VLOOKUP(A651,[1]Monitoramento_Base_somente_disp!$A:$J,5,FALSE),0)</f>
        <v>92112</v>
      </c>
      <c r="C651">
        <f>IFERROR(VLOOKUP(A651,[1]Monitoramento_Base_somente_disp!$A:$J,6,FALSE),0)</f>
        <v>18222890</v>
      </c>
      <c r="D651">
        <f>IFERROR(VLOOKUP(A651,[1]Monitoramento_Base_somente_disp!$A:$J,7,FALSE),0)</f>
        <v>0</v>
      </c>
      <c r="E651">
        <f>IFERROR(VLOOKUP(A651,[1]Monitoramento_Base_somente_disp!$A:$J,8,FALSE),0)</f>
        <v>0</v>
      </c>
      <c r="F651">
        <f>IFERROR(VLOOKUP(A651,[1]Monitoramento_Base_somente_disp!$A:$J,9,FALSE),0)</f>
        <v>0</v>
      </c>
      <c r="G651">
        <f>IFERROR(VLOOKUP(A651,[1]Monitoramento_Base_somente_disp!$A:$J,10,FALSE),0)</f>
        <v>0</v>
      </c>
      <c r="H651">
        <f>IFERROR(VLOOKUP(A651,[2]webService!$A:$I,4,FALSE),0)</f>
        <v>0</v>
      </c>
      <c r="I651">
        <f>IFERROR(VLOOKUP(A651,[2]webService!$A:$I,5,FALSE),0)</f>
        <v>0</v>
      </c>
      <c r="J651">
        <f>IFERROR(VLOOKUP(A651,[2]webService!$A:$I,6,FALSE),0)</f>
        <v>0</v>
      </c>
      <c r="K651">
        <f>IFERROR(VLOOKUP(A651,[2]webService!$A:$I,7,FALSE),0)</f>
        <v>0</v>
      </c>
      <c r="L651">
        <f>IFERROR(VLOOKUP(A651,[2]webService!$A:$I,8,FALSE),0)</f>
        <v>0</v>
      </c>
      <c r="M651">
        <f>IFERROR(VLOOKUP(A651,[2]webService!$A:$I,9,FALSE),0)</f>
        <v>0</v>
      </c>
      <c r="N651">
        <f>IFERROR(VLOOKUP(A651,[3]soaBnafar!$A:$G,2,FALSE),0)</f>
        <v>0</v>
      </c>
      <c r="O651">
        <f>IFERROR(VLOOKUP(A651,[3]soaBnafar!$A:$G,3,FALSE),0)</f>
        <v>0</v>
      </c>
      <c r="P651">
        <f>IFERROR(VLOOKUP(A651,[3]soaBnafar!$A:$G,4,FALSE),0)</f>
        <v>0</v>
      </c>
      <c r="Q651">
        <f>IFERROR(VLOOKUP(A651,[3]soaBnafar!$A:$G,5,FALSE),0)</f>
        <v>0</v>
      </c>
      <c r="R651">
        <f>IFERROR(VLOOKUP(A651,[3]soaBnafar!$A:$G,6,FALSE),0)</f>
        <v>0</v>
      </c>
      <c r="S651">
        <f>IFERROR(VLOOKUP(A651,[3]soaBnafar!$A:$G,7,FALSE),0)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Não</v>
      </c>
      <c r="W651" t="str">
        <f t="shared" si="64"/>
        <v>Não</v>
      </c>
      <c r="X651" t="str">
        <f t="shared" si="65"/>
        <v>Não</v>
      </c>
      <c r="Y651" t="str">
        <f t="shared" si="66"/>
        <v>Não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11252952</v>
      </c>
      <c r="D652">
        <f>IFERROR(VLOOKUP(A652,[1]Monitoramento_Base_somente_disp!$A:$J,7,FALSE),0)</f>
        <v>0</v>
      </c>
      <c r="E652">
        <f>IFERROR(VLOOKUP(A652,[1]Monitoramento_Base_somente_disp!$A:$J,8,FALSE),0)</f>
        <v>0</v>
      </c>
      <c r="F652">
        <f>IFERROR(VLOOKUP(A652,[1]Monitoramento_Base_somente_disp!$A:$J,9,FALSE),0)</f>
        <v>0</v>
      </c>
      <c r="G652">
        <f>IFERROR(VLOOKUP(A652,[1]Monitoramento_Base_somente_disp!$A:$J,10,FALSE),0)</f>
        <v>0</v>
      </c>
      <c r="H652">
        <f>IFERROR(VLOOKUP(A652,[2]webService!$A:$I,4,FALSE),0)</f>
        <v>0</v>
      </c>
      <c r="I652">
        <f>IFERROR(VLOOKUP(A652,[2]webService!$A:$I,5,FALSE),0)</f>
        <v>0</v>
      </c>
      <c r="J652">
        <f>IFERROR(VLOOKUP(A652,[2]webService!$A:$I,6,FALSE),0)</f>
        <v>0</v>
      </c>
      <c r="K652">
        <f>IFERROR(VLOOKUP(A652,[2]webService!$A:$I,7,FALSE),0)</f>
        <v>0</v>
      </c>
      <c r="L652">
        <f>IFERROR(VLOOKUP(A652,[2]webService!$A:$I,8,FALSE),0)</f>
        <v>0</v>
      </c>
      <c r="M652">
        <f>IFERROR(VLOOKUP(A652,[2]webService!$A:$I,9,FALSE),0)</f>
        <v>0</v>
      </c>
      <c r="N652">
        <f>IFERROR(VLOOKUP(A652,[3]soaBnafar!$A:$G,2,FALSE),0)</f>
        <v>0</v>
      </c>
      <c r="O652">
        <f>IFERROR(VLOOKUP(A652,[3]soaBnafar!$A:$G,3,FALSE),0)</f>
        <v>0</v>
      </c>
      <c r="P652">
        <f>IFERROR(VLOOKUP(A652,[3]soaBnafar!$A:$G,4,FALSE),0)</f>
        <v>0</v>
      </c>
      <c r="Q652">
        <f>IFERROR(VLOOKUP(A652,[3]soaBnafar!$A:$G,5,FALSE),0)</f>
        <v>0</v>
      </c>
      <c r="R652">
        <f>IFERROR(VLOOKUP(A652,[3]soaBnafar!$A:$G,6,FALSE),0)</f>
        <v>0</v>
      </c>
      <c r="S652">
        <f>IFERROR(VLOOKUP(A652,[3]soaBnafar!$A:$G,7,FALSE),0)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Não</v>
      </c>
      <c r="X652" t="str">
        <f t="shared" si="65"/>
        <v>Não</v>
      </c>
      <c r="Y652" t="str">
        <f t="shared" si="66"/>
        <v>Não</v>
      </c>
    </row>
    <row r="653" spans="1:25" x14ac:dyDescent="0.25">
      <c r="A653" s="5">
        <v>230580</v>
      </c>
      <c r="B653">
        <f>IFERROR(VLOOKUP(A653,[1]Monitoramento_Base_somente_disp!$A:$J,5,FALSE),0)</f>
        <v>60922</v>
      </c>
      <c r="C653">
        <f>IFERROR(VLOOKUP(A653,[1]Monitoramento_Base_somente_disp!$A:$J,6,FALSE),0)</f>
        <v>54851769</v>
      </c>
      <c r="D653">
        <f>IFERROR(VLOOKUP(A653,[1]Monitoramento_Base_somente_disp!$A:$J,7,FALSE),0)</f>
        <v>0</v>
      </c>
      <c r="E653">
        <f>IFERROR(VLOOKUP(A653,[1]Monitoramento_Base_somente_disp!$A:$J,8,FALSE),0)</f>
        <v>0</v>
      </c>
      <c r="F653">
        <f>IFERROR(VLOOKUP(A653,[1]Monitoramento_Base_somente_disp!$A:$J,9,FALSE),0)</f>
        <v>0</v>
      </c>
      <c r="G653">
        <f>IFERROR(VLOOKUP(A653,[1]Monitoramento_Base_somente_disp!$A:$J,10,FALSE),0)</f>
        <v>0</v>
      </c>
      <c r="H653">
        <f>IFERROR(VLOOKUP(A653,[2]webService!$A:$I,4,FALSE),0)</f>
        <v>0</v>
      </c>
      <c r="I653">
        <f>IFERROR(VLOOKUP(A653,[2]webService!$A:$I,5,FALSE),0)</f>
        <v>0</v>
      </c>
      <c r="J653">
        <f>IFERROR(VLOOKUP(A653,[2]webService!$A:$I,6,FALSE),0)</f>
        <v>0</v>
      </c>
      <c r="K653">
        <f>IFERROR(VLOOKUP(A653,[2]webService!$A:$I,7,FALSE),0)</f>
        <v>0</v>
      </c>
      <c r="L653">
        <f>IFERROR(VLOOKUP(A653,[2]webService!$A:$I,8,FALSE),0)</f>
        <v>0</v>
      </c>
      <c r="M653">
        <f>IFERROR(VLOOKUP(A653,[2]webService!$A:$I,9,FALSE),0)</f>
        <v>0</v>
      </c>
      <c r="N653">
        <f>IFERROR(VLOOKUP(A653,[3]soaBnafar!$A:$G,2,FALSE),0)</f>
        <v>0</v>
      </c>
      <c r="O653">
        <f>IFERROR(VLOOKUP(A653,[3]soaBnafar!$A:$G,3,FALSE),0)</f>
        <v>0</v>
      </c>
      <c r="P653">
        <f>IFERROR(VLOOKUP(A653,[3]soaBnafar!$A:$G,4,FALSE),0)</f>
        <v>0</v>
      </c>
      <c r="Q653">
        <f>IFERROR(VLOOKUP(A653,[3]soaBnafar!$A:$G,5,FALSE),0)</f>
        <v>0</v>
      </c>
      <c r="R653">
        <f>IFERROR(VLOOKUP(A653,[3]soaBnafar!$A:$G,6,FALSE),0)</f>
        <v>0</v>
      </c>
      <c r="S653">
        <f>IFERROR(VLOOKUP(A653,[3]soaBnafar!$A:$G,7,FALSE),0)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Não</v>
      </c>
      <c r="W653" t="str">
        <f t="shared" si="64"/>
        <v>Não</v>
      </c>
      <c r="X653" t="str">
        <f t="shared" si="65"/>
        <v>Não</v>
      </c>
      <c r="Y653" t="str">
        <f t="shared" si="66"/>
        <v>Não</v>
      </c>
    </row>
    <row r="654" spans="1:25" x14ac:dyDescent="0.25">
      <c r="A654" s="5">
        <v>230590</v>
      </c>
      <c r="B654">
        <f>IFERROR(VLOOKUP(A654,[1]Monitoramento_Base_somente_disp!$A:$J,5,FALSE),0)</f>
        <v>296855</v>
      </c>
      <c r="C654">
        <f>IFERROR(VLOOKUP(A654,[1]Monitoramento_Base_somente_disp!$A:$J,6,FALSE),0)</f>
        <v>48689747</v>
      </c>
      <c r="D654">
        <f>IFERROR(VLOOKUP(A654,[1]Monitoramento_Base_somente_disp!$A:$J,7,FALSE),0)</f>
        <v>0</v>
      </c>
      <c r="E654">
        <f>IFERROR(VLOOKUP(A654,[1]Monitoramento_Base_somente_disp!$A:$J,8,FALSE),0)</f>
        <v>0</v>
      </c>
      <c r="F654">
        <f>IFERROR(VLOOKUP(A654,[1]Monitoramento_Base_somente_disp!$A:$J,9,FALSE),0)</f>
        <v>0</v>
      </c>
      <c r="G654">
        <f>IFERROR(VLOOKUP(A654,[1]Monitoramento_Base_somente_disp!$A:$J,10,FALSE),0)</f>
        <v>0</v>
      </c>
      <c r="H654">
        <f>IFERROR(VLOOKUP(A654,[2]webService!$A:$I,4,FALSE),0)</f>
        <v>0</v>
      </c>
      <c r="I654">
        <f>IFERROR(VLOOKUP(A654,[2]webService!$A:$I,5,FALSE),0)</f>
        <v>0</v>
      </c>
      <c r="J654">
        <f>IFERROR(VLOOKUP(A654,[2]webService!$A:$I,6,FALSE),0)</f>
        <v>0</v>
      </c>
      <c r="K654">
        <f>IFERROR(VLOOKUP(A654,[2]webService!$A:$I,7,FALSE),0)</f>
        <v>0</v>
      </c>
      <c r="L654">
        <f>IFERROR(VLOOKUP(A654,[2]webService!$A:$I,8,FALSE),0)</f>
        <v>0</v>
      </c>
      <c r="M654">
        <f>IFERROR(VLOOKUP(A654,[2]webService!$A:$I,9,FALSE),0)</f>
        <v>0</v>
      </c>
      <c r="N654">
        <f>IFERROR(VLOOKUP(A654,[3]soaBnafar!$A:$G,2,FALSE),0)</f>
        <v>0</v>
      </c>
      <c r="O654">
        <f>IFERROR(VLOOKUP(A654,[3]soaBnafar!$A:$G,3,FALSE),0)</f>
        <v>0</v>
      </c>
      <c r="P654">
        <f>IFERROR(VLOOKUP(A654,[3]soaBnafar!$A:$G,4,FALSE),0)</f>
        <v>0</v>
      </c>
      <c r="Q654">
        <f>IFERROR(VLOOKUP(A654,[3]soaBnafar!$A:$G,5,FALSE),0)</f>
        <v>0</v>
      </c>
      <c r="R654">
        <f>IFERROR(VLOOKUP(A654,[3]soaBnafar!$A:$G,6,FALSE),0)</f>
        <v>0</v>
      </c>
      <c r="S654">
        <f>IFERROR(VLOOKUP(A654,[3]soaBnafar!$A:$G,7,FALSE),0)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Não</v>
      </c>
      <c r="W654" t="str">
        <f t="shared" si="64"/>
        <v>Não</v>
      </c>
      <c r="X654" t="str">
        <f t="shared" si="65"/>
        <v>Não</v>
      </c>
      <c r="Y654" t="str">
        <f t="shared" si="66"/>
        <v>Não</v>
      </c>
    </row>
    <row r="655" spans="1:25" x14ac:dyDescent="0.25">
      <c r="A655" s="5">
        <v>230600</v>
      </c>
      <c r="B655">
        <f>IFERROR(VLOOKUP(A655,[1]Monitoramento_Base_somente_disp!$A:$J,5,FALSE),0)</f>
        <v>50153</v>
      </c>
      <c r="C655">
        <f>IFERROR(VLOOKUP(A655,[1]Monitoramento_Base_somente_disp!$A:$J,6,FALSE),0)</f>
        <v>8438170</v>
      </c>
      <c r="D655">
        <f>IFERROR(VLOOKUP(A655,[1]Monitoramento_Base_somente_disp!$A:$J,7,FALSE),0)</f>
        <v>0</v>
      </c>
      <c r="E655">
        <f>IFERROR(VLOOKUP(A655,[1]Monitoramento_Base_somente_disp!$A:$J,8,FALSE),0)</f>
        <v>0</v>
      </c>
      <c r="F655">
        <f>IFERROR(VLOOKUP(A655,[1]Monitoramento_Base_somente_disp!$A:$J,9,FALSE),0)</f>
        <v>0</v>
      </c>
      <c r="G655">
        <f>IFERROR(VLOOKUP(A655,[1]Monitoramento_Base_somente_disp!$A:$J,10,FALSE),0)</f>
        <v>0</v>
      </c>
      <c r="H655">
        <f>IFERROR(VLOOKUP(A655,[2]webService!$A:$I,4,FALSE),0)</f>
        <v>0</v>
      </c>
      <c r="I655">
        <f>IFERROR(VLOOKUP(A655,[2]webService!$A:$I,5,FALSE),0)</f>
        <v>0</v>
      </c>
      <c r="J655">
        <f>IFERROR(VLOOKUP(A655,[2]webService!$A:$I,6,FALSE),0)</f>
        <v>0</v>
      </c>
      <c r="K655">
        <f>IFERROR(VLOOKUP(A655,[2]webService!$A:$I,7,FALSE),0)</f>
        <v>0</v>
      </c>
      <c r="L655">
        <f>IFERROR(VLOOKUP(A655,[2]webService!$A:$I,8,FALSE),0)</f>
        <v>0</v>
      </c>
      <c r="M655">
        <f>IFERROR(VLOOKUP(A655,[2]webService!$A:$I,9,FALSE),0)</f>
        <v>0</v>
      </c>
      <c r="N655">
        <f>IFERROR(VLOOKUP(A655,[3]soaBnafar!$A:$G,2,FALSE),0)</f>
        <v>0</v>
      </c>
      <c r="O655">
        <f>IFERROR(VLOOKUP(A655,[3]soaBnafar!$A:$G,3,FALSE),0)</f>
        <v>0</v>
      </c>
      <c r="P655">
        <f>IFERROR(VLOOKUP(A655,[3]soaBnafar!$A:$G,4,FALSE),0)</f>
        <v>0</v>
      </c>
      <c r="Q655">
        <f>IFERROR(VLOOKUP(A655,[3]soaBnafar!$A:$G,5,FALSE),0)</f>
        <v>0</v>
      </c>
      <c r="R655">
        <f>IFERROR(VLOOKUP(A655,[3]soaBnafar!$A:$G,6,FALSE),0)</f>
        <v>0</v>
      </c>
      <c r="S655">
        <f>IFERROR(VLOOKUP(A655,[3]soaBnafar!$A:$G,7,FALSE),0)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Não</v>
      </c>
      <c r="W655" t="str">
        <f t="shared" si="64"/>
        <v>Não</v>
      </c>
      <c r="X655" t="str">
        <f t="shared" si="65"/>
        <v>Não</v>
      </c>
      <c r="Y655" t="str">
        <f t="shared" si="66"/>
        <v>Não</v>
      </c>
    </row>
    <row r="656" spans="1:25" x14ac:dyDescent="0.25">
      <c r="A656" s="5">
        <v>230610</v>
      </c>
      <c r="B656">
        <f>IFERROR(VLOOKUP(A656,[1]Monitoramento_Base_somente_disp!$A:$J,5,FALSE),0)</f>
        <v>215745</v>
      </c>
      <c r="C656">
        <f>IFERROR(VLOOKUP(A656,[1]Monitoramento_Base_somente_disp!$A:$J,6,FALSE),0)</f>
        <v>18393099</v>
      </c>
      <c r="D656">
        <f>IFERROR(VLOOKUP(A656,[1]Monitoramento_Base_somente_disp!$A:$J,7,FALSE),0)</f>
        <v>0</v>
      </c>
      <c r="E656">
        <f>IFERROR(VLOOKUP(A656,[1]Monitoramento_Base_somente_disp!$A:$J,8,FALSE),0)</f>
        <v>0</v>
      </c>
      <c r="F656">
        <f>IFERROR(VLOOKUP(A656,[1]Monitoramento_Base_somente_disp!$A:$J,9,FALSE),0)</f>
        <v>0</v>
      </c>
      <c r="G656">
        <f>IFERROR(VLOOKUP(A656,[1]Monitoramento_Base_somente_disp!$A:$J,10,FALSE),0)</f>
        <v>0</v>
      </c>
      <c r="H656">
        <f>IFERROR(VLOOKUP(A656,[2]webService!$A:$I,4,FALSE),0)</f>
        <v>0</v>
      </c>
      <c r="I656">
        <f>IFERROR(VLOOKUP(A656,[2]webService!$A:$I,5,FALSE),0)</f>
        <v>0</v>
      </c>
      <c r="J656">
        <f>IFERROR(VLOOKUP(A656,[2]webService!$A:$I,6,FALSE),0)</f>
        <v>0</v>
      </c>
      <c r="K656">
        <f>IFERROR(VLOOKUP(A656,[2]webService!$A:$I,7,FALSE),0)</f>
        <v>0</v>
      </c>
      <c r="L656">
        <f>IFERROR(VLOOKUP(A656,[2]webService!$A:$I,8,FALSE),0)</f>
        <v>0</v>
      </c>
      <c r="M656">
        <f>IFERROR(VLOOKUP(A656,[2]webService!$A:$I,9,FALSE),0)</f>
        <v>0</v>
      </c>
      <c r="N656">
        <f>IFERROR(VLOOKUP(A656,[3]soaBnafar!$A:$G,2,FALSE),0)</f>
        <v>0</v>
      </c>
      <c r="O656">
        <f>IFERROR(VLOOKUP(A656,[3]soaBnafar!$A:$G,3,FALSE),0)</f>
        <v>0</v>
      </c>
      <c r="P656">
        <f>IFERROR(VLOOKUP(A656,[3]soaBnafar!$A:$G,4,FALSE),0)</f>
        <v>0</v>
      </c>
      <c r="Q656">
        <f>IFERROR(VLOOKUP(A656,[3]soaBnafar!$A:$G,5,FALSE),0)</f>
        <v>0</v>
      </c>
      <c r="R656">
        <f>IFERROR(VLOOKUP(A656,[3]soaBnafar!$A:$G,6,FALSE),0)</f>
        <v>0</v>
      </c>
      <c r="S656">
        <f>IFERROR(VLOOKUP(A656,[3]soaBnafar!$A:$G,7,FALSE),0)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Não</v>
      </c>
      <c r="W656" t="str">
        <f t="shared" si="64"/>
        <v>Não</v>
      </c>
      <c r="X656" t="str">
        <f t="shared" si="65"/>
        <v>Não</v>
      </c>
      <c r="Y656" t="str">
        <f t="shared" si="66"/>
        <v>Não</v>
      </c>
    </row>
    <row r="657" spans="1:25" x14ac:dyDescent="0.25">
      <c r="A657" s="5">
        <v>230620</v>
      </c>
      <c r="B657">
        <f>IFERROR(VLOOKUP(A657,[1]Monitoramento_Base_somente_disp!$A:$J,5,FALSE),0)</f>
        <v>67972</v>
      </c>
      <c r="C657">
        <f>IFERROR(VLOOKUP(A657,[1]Monitoramento_Base_somente_disp!$A:$J,6,FALSE),0)</f>
        <v>8329010</v>
      </c>
      <c r="D657">
        <f>IFERROR(VLOOKUP(A657,[1]Monitoramento_Base_somente_disp!$A:$J,7,FALSE),0)</f>
        <v>0</v>
      </c>
      <c r="E657">
        <f>IFERROR(VLOOKUP(A657,[1]Monitoramento_Base_somente_disp!$A:$J,8,FALSE),0)</f>
        <v>0</v>
      </c>
      <c r="F657">
        <f>IFERROR(VLOOKUP(A657,[1]Monitoramento_Base_somente_disp!$A:$J,9,FALSE),0)</f>
        <v>0</v>
      </c>
      <c r="G657">
        <f>IFERROR(VLOOKUP(A657,[1]Monitoramento_Base_somente_disp!$A:$J,10,FALSE),0)</f>
        <v>0</v>
      </c>
      <c r="H657">
        <f>IFERROR(VLOOKUP(A657,[2]webService!$A:$I,4,FALSE),0)</f>
        <v>0</v>
      </c>
      <c r="I657">
        <f>IFERROR(VLOOKUP(A657,[2]webService!$A:$I,5,FALSE),0)</f>
        <v>0</v>
      </c>
      <c r="J657">
        <f>IFERROR(VLOOKUP(A657,[2]webService!$A:$I,6,FALSE),0)</f>
        <v>0</v>
      </c>
      <c r="K657">
        <f>IFERROR(VLOOKUP(A657,[2]webService!$A:$I,7,FALSE),0)</f>
        <v>0</v>
      </c>
      <c r="L657">
        <f>IFERROR(VLOOKUP(A657,[2]webService!$A:$I,8,FALSE),0)</f>
        <v>0</v>
      </c>
      <c r="M657">
        <f>IFERROR(VLOOKUP(A657,[2]webService!$A:$I,9,FALSE),0)</f>
        <v>0</v>
      </c>
      <c r="N657">
        <f>IFERROR(VLOOKUP(A657,[3]soaBnafar!$A:$G,2,FALSE),0)</f>
        <v>0</v>
      </c>
      <c r="O657">
        <f>IFERROR(VLOOKUP(A657,[3]soaBnafar!$A:$G,3,FALSE),0)</f>
        <v>0</v>
      </c>
      <c r="P657">
        <f>IFERROR(VLOOKUP(A657,[3]soaBnafar!$A:$G,4,FALSE),0)</f>
        <v>0</v>
      </c>
      <c r="Q657">
        <f>IFERROR(VLOOKUP(A657,[3]soaBnafar!$A:$G,5,FALSE),0)</f>
        <v>0</v>
      </c>
      <c r="R657">
        <f>IFERROR(VLOOKUP(A657,[3]soaBnafar!$A:$G,6,FALSE),0)</f>
        <v>0</v>
      </c>
      <c r="S657">
        <f>IFERROR(VLOOKUP(A657,[3]soaBnafar!$A:$G,7,FALSE),0)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Não</v>
      </c>
      <c r="W657" t="str">
        <f t="shared" si="64"/>
        <v>Não</v>
      </c>
      <c r="X657" t="str">
        <f t="shared" si="65"/>
        <v>Não</v>
      </c>
      <c r="Y657" t="str">
        <f t="shared" si="66"/>
        <v>Não</v>
      </c>
    </row>
    <row r="658" spans="1:25" x14ac:dyDescent="0.25">
      <c r="A658" s="5">
        <v>230625</v>
      </c>
      <c r="B658">
        <f>IFERROR(VLOOKUP(A658,[1]Monitoramento_Base_somente_disp!$A:$J,5,FALSE),0)</f>
        <v>121620</v>
      </c>
      <c r="C658">
        <f>IFERROR(VLOOKUP(A658,[1]Monitoramento_Base_somente_disp!$A:$J,6,FALSE),0)</f>
        <v>15468322</v>
      </c>
      <c r="D658">
        <f>IFERROR(VLOOKUP(A658,[1]Monitoramento_Base_somente_disp!$A:$J,7,FALSE),0)</f>
        <v>0</v>
      </c>
      <c r="E658">
        <f>IFERROR(VLOOKUP(A658,[1]Monitoramento_Base_somente_disp!$A:$J,8,FALSE),0)</f>
        <v>0</v>
      </c>
      <c r="F658">
        <f>IFERROR(VLOOKUP(A658,[1]Monitoramento_Base_somente_disp!$A:$J,9,FALSE),0)</f>
        <v>0</v>
      </c>
      <c r="G658">
        <f>IFERROR(VLOOKUP(A658,[1]Monitoramento_Base_somente_disp!$A:$J,10,FALSE),0)</f>
        <v>0</v>
      </c>
      <c r="H658">
        <f>IFERROR(VLOOKUP(A658,[2]webService!$A:$I,4,FALSE),0)</f>
        <v>0</v>
      </c>
      <c r="I658">
        <f>IFERROR(VLOOKUP(A658,[2]webService!$A:$I,5,FALSE),0)</f>
        <v>0</v>
      </c>
      <c r="J658">
        <f>IFERROR(VLOOKUP(A658,[2]webService!$A:$I,6,FALSE),0)</f>
        <v>0</v>
      </c>
      <c r="K658">
        <f>IFERROR(VLOOKUP(A658,[2]webService!$A:$I,7,FALSE),0)</f>
        <v>0</v>
      </c>
      <c r="L658">
        <f>IFERROR(VLOOKUP(A658,[2]webService!$A:$I,8,FALSE),0)</f>
        <v>0</v>
      </c>
      <c r="M658">
        <f>IFERROR(VLOOKUP(A658,[2]webService!$A:$I,9,FALSE),0)</f>
        <v>0</v>
      </c>
      <c r="N658">
        <f>IFERROR(VLOOKUP(A658,[3]soaBnafar!$A:$G,2,FALSE),0)</f>
        <v>0</v>
      </c>
      <c r="O658">
        <f>IFERROR(VLOOKUP(A658,[3]soaBnafar!$A:$G,3,FALSE),0)</f>
        <v>0</v>
      </c>
      <c r="P658">
        <f>IFERROR(VLOOKUP(A658,[3]soaBnafar!$A:$G,4,FALSE),0)</f>
        <v>0</v>
      </c>
      <c r="Q658">
        <f>IFERROR(VLOOKUP(A658,[3]soaBnafar!$A:$G,5,FALSE),0)</f>
        <v>0</v>
      </c>
      <c r="R658">
        <f>IFERROR(VLOOKUP(A658,[3]soaBnafar!$A:$G,6,FALSE),0)</f>
        <v>0</v>
      </c>
      <c r="S658">
        <f>IFERROR(VLOOKUP(A658,[3]soaBnafar!$A:$G,7,FALSE),0)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Não</v>
      </c>
      <c r="W658" t="str">
        <f t="shared" si="64"/>
        <v>Não</v>
      </c>
      <c r="X658" t="str">
        <f t="shared" si="65"/>
        <v>Não</v>
      </c>
      <c r="Y658" t="str">
        <f t="shared" si="66"/>
        <v>Não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99911296</v>
      </c>
      <c r="D659">
        <f>IFERROR(VLOOKUP(A659,[1]Monitoramento_Base_somente_disp!$A:$J,7,FALSE),0)</f>
        <v>0</v>
      </c>
      <c r="E659">
        <f>IFERROR(VLOOKUP(A659,[1]Monitoramento_Base_somente_disp!$A:$J,8,FALSE),0)</f>
        <v>0</v>
      </c>
      <c r="F659">
        <f>IFERROR(VLOOKUP(A659,[1]Monitoramento_Base_somente_disp!$A:$J,9,FALSE),0)</f>
        <v>0</v>
      </c>
      <c r="G659">
        <f>IFERROR(VLOOKUP(A659,[1]Monitoramento_Base_somente_disp!$A:$J,10,FALSE),0)</f>
        <v>0</v>
      </c>
      <c r="H659">
        <f>IFERROR(VLOOKUP(A659,[2]webService!$A:$I,4,FALSE),0)</f>
        <v>0</v>
      </c>
      <c r="I659">
        <f>IFERROR(VLOOKUP(A659,[2]webService!$A:$I,5,FALSE),0)</f>
        <v>0</v>
      </c>
      <c r="J659">
        <f>IFERROR(VLOOKUP(A659,[2]webService!$A:$I,6,FALSE),0)</f>
        <v>0</v>
      </c>
      <c r="K659">
        <f>IFERROR(VLOOKUP(A659,[2]webService!$A:$I,7,FALSE),0)</f>
        <v>0</v>
      </c>
      <c r="L659">
        <f>IFERROR(VLOOKUP(A659,[2]webService!$A:$I,8,FALSE),0)</f>
        <v>0</v>
      </c>
      <c r="M659">
        <f>IFERROR(VLOOKUP(A659,[2]webService!$A:$I,9,FALSE),0)</f>
        <v>0</v>
      </c>
      <c r="N659">
        <f>IFERROR(VLOOKUP(A659,[3]soaBnafar!$A:$G,2,FALSE),0)</f>
        <v>0</v>
      </c>
      <c r="O659">
        <f>IFERROR(VLOOKUP(A659,[3]soaBnafar!$A:$G,3,FALSE),0)</f>
        <v>0</v>
      </c>
      <c r="P659">
        <f>IFERROR(VLOOKUP(A659,[3]soaBnafar!$A:$G,4,FALSE),0)</f>
        <v>0</v>
      </c>
      <c r="Q659">
        <f>IFERROR(VLOOKUP(A659,[3]soaBnafar!$A:$G,5,FALSE),0)</f>
        <v>0</v>
      </c>
      <c r="R659">
        <f>IFERROR(VLOOKUP(A659,[3]soaBnafar!$A:$G,6,FALSE),0)</f>
        <v>0</v>
      </c>
      <c r="S659">
        <f>IFERROR(VLOOKUP(A659,[3]soaBnafar!$A:$G,7,FALSE),0)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Não</v>
      </c>
      <c r="X659" t="str">
        <f t="shared" si="65"/>
        <v>Não</v>
      </c>
      <c r="Y659" t="str">
        <f t="shared" si="66"/>
        <v>Não</v>
      </c>
    </row>
    <row r="660" spans="1:25" x14ac:dyDescent="0.25">
      <c r="A660" s="5">
        <v>230640</v>
      </c>
      <c r="B660">
        <f>IFERROR(VLOOKUP(A660,[1]Monitoramento_Base_somente_disp!$A:$J,5,FALSE),0)</f>
        <v>360941</v>
      </c>
      <c r="C660">
        <f>IFERROR(VLOOKUP(A660,[1]Monitoramento_Base_somente_disp!$A:$J,6,FALSE),0)</f>
        <v>149535250</v>
      </c>
      <c r="D660">
        <f>IFERROR(VLOOKUP(A660,[1]Monitoramento_Base_somente_disp!$A:$J,7,FALSE),0)</f>
        <v>0</v>
      </c>
      <c r="E660">
        <f>IFERROR(VLOOKUP(A660,[1]Monitoramento_Base_somente_disp!$A:$J,8,FALSE),0)</f>
        <v>0</v>
      </c>
      <c r="F660">
        <f>IFERROR(VLOOKUP(A660,[1]Monitoramento_Base_somente_disp!$A:$J,9,FALSE),0)</f>
        <v>0</v>
      </c>
      <c r="G660">
        <f>IFERROR(VLOOKUP(A660,[1]Monitoramento_Base_somente_disp!$A:$J,10,FALSE),0)</f>
        <v>0</v>
      </c>
      <c r="H660">
        <f>IFERROR(VLOOKUP(A660,[2]webService!$A:$I,4,FALSE),0)</f>
        <v>0</v>
      </c>
      <c r="I660">
        <f>IFERROR(VLOOKUP(A660,[2]webService!$A:$I,5,FALSE),0)</f>
        <v>0</v>
      </c>
      <c r="J660">
        <f>IFERROR(VLOOKUP(A660,[2]webService!$A:$I,6,FALSE),0)</f>
        <v>0</v>
      </c>
      <c r="K660">
        <f>IFERROR(VLOOKUP(A660,[2]webService!$A:$I,7,FALSE),0)</f>
        <v>0</v>
      </c>
      <c r="L660">
        <f>IFERROR(VLOOKUP(A660,[2]webService!$A:$I,8,FALSE),0)</f>
        <v>0</v>
      </c>
      <c r="M660">
        <f>IFERROR(VLOOKUP(A660,[2]webService!$A:$I,9,FALSE),0)</f>
        <v>0</v>
      </c>
      <c r="N660">
        <f>IFERROR(VLOOKUP(A660,[3]soaBnafar!$A:$G,2,FALSE),0)</f>
        <v>0</v>
      </c>
      <c r="O660">
        <f>IFERROR(VLOOKUP(A660,[3]soaBnafar!$A:$G,3,FALSE),0)</f>
        <v>0</v>
      </c>
      <c r="P660">
        <f>IFERROR(VLOOKUP(A660,[3]soaBnafar!$A:$G,4,FALSE),0)</f>
        <v>0</v>
      </c>
      <c r="Q660">
        <f>IFERROR(VLOOKUP(A660,[3]soaBnafar!$A:$G,5,FALSE),0)</f>
        <v>0</v>
      </c>
      <c r="R660">
        <f>IFERROR(VLOOKUP(A660,[3]soaBnafar!$A:$G,6,FALSE),0)</f>
        <v>0</v>
      </c>
      <c r="S660">
        <f>IFERROR(VLOOKUP(A660,[3]soaBnafar!$A:$G,7,FALSE),0)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Não</v>
      </c>
      <c r="W660" t="str">
        <f t="shared" si="64"/>
        <v>Não</v>
      </c>
      <c r="X660" t="str">
        <f t="shared" si="65"/>
        <v>Não</v>
      </c>
      <c r="Y660" t="str">
        <f t="shared" si="66"/>
        <v>Não</v>
      </c>
    </row>
    <row r="661" spans="1:25" x14ac:dyDescent="0.25">
      <c r="A661" s="5">
        <v>230650</v>
      </c>
      <c r="B661">
        <f>IFERROR(VLOOKUP(A661,[1]Monitoramento_Base_somente_disp!$A:$J,5,FALSE),0)</f>
        <v>30499</v>
      </c>
      <c r="C661">
        <f>IFERROR(VLOOKUP(A661,[1]Monitoramento_Base_somente_disp!$A:$J,6,FALSE),0)</f>
        <v>13167672</v>
      </c>
      <c r="D661">
        <f>IFERROR(VLOOKUP(A661,[1]Monitoramento_Base_somente_disp!$A:$J,7,FALSE),0)</f>
        <v>0</v>
      </c>
      <c r="E661">
        <f>IFERROR(VLOOKUP(A661,[1]Monitoramento_Base_somente_disp!$A:$J,8,FALSE),0)</f>
        <v>0</v>
      </c>
      <c r="F661">
        <f>IFERROR(VLOOKUP(A661,[1]Monitoramento_Base_somente_disp!$A:$J,9,FALSE),0)</f>
        <v>0</v>
      </c>
      <c r="G661">
        <f>IFERROR(VLOOKUP(A661,[1]Monitoramento_Base_somente_disp!$A:$J,10,FALSE),0)</f>
        <v>0</v>
      </c>
      <c r="H661">
        <f>IFERROR(VLOOKUP(A661,[2]webService!$A:$I,4,FALSE),0)</f>
        <v>0</v>
      </c>
      <c r="I661">
        <f>IFERROR(VLOOKUP(A661,[2]webService!$A:$I,5,FALSE),0)</f>
        <v>0</v>
      </c>
      <c r="J661">
        <f>IFERROR(VLOOKUP(A661,[2]webService!$A:$I,6,FALSE),0)</f>
        <v>0</v>
      </c>
      <c r="K661">
        <f>IFERROR(VLOOKUP(A661,[2]webService!$A:$I,7,FALSE),0)</f>
        <v>0</v>
      </c>
      <c r="L661">
        <f>IFERROR(VLOOKUP(A661,[2]webService!$A:$I,8,FALSE),0)</f>
        <v>0</v>
      </c>
      <c r="M661">
        <f>IFERROR(VLOOKUP(A661,[2]webService!$A:$I,9,FALSE),0)</f>
        <v>0</v>
      </c>
      <c r="N661">
        <f>IFERROR(VLOOKUP(A661,[3]soaBnafar!$A:$G,2,FALSE),0)</f>
        <v>0</v>
      </c>
      <c r="O661">
        <f>IFERROR(VLOOKUP(A661,[3]soaBnafar!$A:$G,3,FALSE),0)</f>
        <v>0</v>
      </c>
      <c r="P661">
        <f>IFERROR(VLOOKUP(A661,[3]soaBnafar!$A:$G,4,FALSE),0)</f>
        <v>0</v>
      </c>
      <c r="Q661">
        <f>IFERROR(VLOOKUP(A661,[3]soaBnafar!$A:$G,5,FALSE),0)</f>
        <v>0</v>
      </c>
      <c r="R661">
        <f>IFERROR(VLOOKUP(A661,[3]soaBnafar!$A:$G,6,FALSE),0)</f>
        <v>0</v>
      </c>
      <c r="S661">
        <f>IFERROR(VLOOKUP(A661,[3]soaBnafar!$A:$G,7,FALSE),0)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Não</v>
      </c>
      <c r="W661" t="str">
        <f t="shared" si="64"/>
        <v>Não</v>
      </c>
      <c r="X661" t="str">
        <f t="shared" si="65"/>
        <v>Não</v>
      </c>
      <c r="Y661" t="str">
        <f t="shared" si="66"/>
        <v>Não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44964423</v>
      </c>
      <c r="D662">
        <f>IFERROR(VLOOKUP(A662,[1]Monitoramento_Base_somente_disp!$A:$J,7,FALSE),0)</f>
        <v>0</v>
      </c>
      <c r="E662">
        <f>IFERROR(VLOOKUP(A662,[1]Monitoramento_Base_somente_disp!$A:$J,8,FALSE),0)</f>
        <v>0</v>
      </c>
      <c r="F662">
        <f>IFERROR(VLOOKUP(A662,[1]Monitoramento_Base_somente_disp!$A:$J,9,FALSE),0)</f>
        <v>0</v>
      </c>
      <c r="G662">
        <f>IFERROR(VLOOKUP(A662,[1]Monitoramento_Base_somente_disp!$A:$J,10,FALSE),0)</f>
        <v>0</v>
      </c>
      <c r="H662">
        <f>IFERROR(VLOOKUP(A662,[2]webService!$A:$I,4,FALSE),0)</f>
        <v>0</v>
      </c>
      <c r="I662">
        <f>IFERROR(VLOOKUP(A662,[2]webService!$A:$I,5,FALSE),0)</f>
        <v>0</v>
      </c>
      <c r="J662">
        <f>IFERROR(VLOOKUP(A662,[2]webService!$A:$I,6,FALSE),0)</f>
        <v>0</v>
      </c>
      <c r="K662">
        <f>IFERROR(VLOOKUP(A662,[2]webService!$A:$I,7,FALSE),0)</f>
        <v>0</v>
      </c>
      <c r="L662">
        <f>IFERROR(VLOOKUP(A662,[2]webService!$A:$I,8,FALSE),0)</f>
        <v>0</v>
      </c>
      <c r="M662">
        <f>IFERROR(VLOOKUP(A662,[2]webService!$A:$I,9,FALSE),0)</f>
        <v>0</v>
      </c>
      <c r="N662">
        <f>IFERROR(VLOOKUP(A662,[3]soaBnafar!$A:$G,2,FALSE),0)</f>
        <v>0</v>
      </c>
      <c r="O662">
        <f>IFERROR(VLOOKUP(A662,[3]soaBnafar!$A:$G,3,FALSE),0)</f>
        <v>0</v>
      </c>
      <c r="P662">
        <f>IFERROR(VLOOKUP(A662,[3]soaBnafar!$A:$G,4,FALSE),0)</f>
        <v>0</v>
      </c>
      <c r="Q662">
        <f>IFERROR(VLOOKUP(A662,[3]soaBnafar!$A:$G,5,FALSE),0)</f>
        <v>0</v>
      </c>
      <c r="R662">
        <f>IFERROR(VLOOKUP(A662,[3]soaBnafar!$A:$G,6,FALSE),0)</f>
        <v>0</v>
      </c>
      <c r="S662">
        <f>IFERROR(VLOOKUP(A662,[3]soaBnafar!$A:$G,7,FALSE),0)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Não</v>
      </c>
      <c r="X662" t="str">
        <f t="shared" si="65"/>
        <v>Não</v>
      </c>
      <c r="Y662" t="str">
        <f t="shared" si="66"/>
        <v>Não</v>
      </c>
    </row>
    <row r="663" spans="1:25" x14ac:dyDescent="0.25">
      <c r="A663" s="5">
        <v>230660</v>
      </c>
      <c r="B663">
        <f>IFERROR(VLOOKUP(A663,[1]Monitoramento_Base_somente_disp!$A:$J,5,FALSE),0)</f>
        <v>104861</v>
      </c>
      <c r="C663">
        <f>IFERROR(VLOOKUP(A663,[1]Monitoramento_Base_somente_disp!$A:$J,6,FALSE),0)</f>
        <v>23484274</v>
      </c>
      <c r="D663">
        <f>IFERROR(VLOOKUP(A663,[1]Monitoramento_Base_somente_disp!$A:$J,7,FALSE),0)</f>
        <v>0</v>
      </c>
      <c r="E663">
        <f>IFERROR(VLOOKUP(A663,[1]Monitoramento_Base_somente_disp!$A:$J,8,FALSE),0)</f>
        <v>0</v>
      </c>
      <c r="F663">
        <f>IFERROR(VLOOKUP(A663,[1]Monitoramento_Base_somente_disp!$A:$J,9,FALSE),0)</f>
        <v>0</v>
      </c>
      <c r="G663">
        <f>IFERROR(VLOOKUP(A663,[1]Monitoramento_Base_somente_disp!$A:$J,10,FALSE),0)</f>
        <v>0</v>
      </c>
      <c r="H663">
        <f>IFERROR(VLOOKUP(A663,[2]webService!$A:$I,4,FALSE),0)</f>
        <v>0</v>
      </c>
      <c r="I663">
        <f>IFERROR(VLOOKUP(A663,[2]webService!$A:$I,5,FALSE),0)</f>
        <v>0</v>
      </c>
      <c r="J663">
        <f>IFERROR(VLOOKUP(A663,[2]webService!$A:$I,6,FALSE),0)</f>
        <v>0</v>
      </c>
      <c r="K663">
        <f>IFERROR(VLOOKUP(A663,[2]webService!$A:$I,7,FALSE),0)</f>
        <v>0</v>
      </c>
      <c r="L663">
        <f>IFERROR(VLOOKUP(A663,[2]webService!$A:$I,8,FALSE),0)</f>
        <v>0</v>
      </c>
      <c r="M663">
        <f>IFERROR(VLOOKUP(A663,[2]webService!$A:$I,9,FALSE),0)</f>
        <v>0</v>
      </c>
      <c r="N663">
        <f>IFERROR(VLOOKUP(A663,[3]soaBnafar!$A:$G,2,FALSE),0)</f>
        <v>0</v>
      </c>
      <c r="O663">
        <f>IFERROR(VLOOKUP(A663,[3]soaBnafar!$A:$G,3,FALSE),0)</f>
        <v>0</v>
      </c>
      <c r="P663">
        <f>IFERROR(VLOOKUP(A663,[3]soaBnafar!$A:$G,4,FALSE),0)</f>
        <v>0</v>
      </c>
      <c r="Q663">
        <f>IFERROR(VLOOKUP(A663,[3]soaBnafar!$A:$G,5,FALSE),0)</f>
        <v>0</v>
      </c>
      <c r="R663">
        <f>IFERROR(VLOOKUP(A663,[3]soaBnafar!$A:$G,6,FALSE),0)</f>
        <v>0</v>
      </c>
      <c r="S663">
        <f>IFERROR(VLOOKUP(A663,[3]soaBnafar!$A:$G,7,FALSE),0)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Não</v>
      </c>
      <c r="W663" t="str">
        <f t="shared" si="64"/>
        <v>Não</v>
      </c>
      <c r="X663" t="str">
        <f t="shared" si="65"/>
        <v>Não</v>
      </c>
      <c r="Y663" t="str">
        <f t="shared" si="66"/>
        <v>Não</v>
      </c>
    </row>
    <row r="664" spans="1:25" x14ac:dyDescent="0.25">
      <c r="A664" s="5">
        <v>230670</v>
      </c>
      <c r="B664">
        <f>IFERROR(VLOOKUP(A664,[1]Monitoramento_Base_somente_disp!$A:$J,5,FALSE),0)</f>
        <v>135640</v>
      </c>
      <c r="C664">
        <f>IFERROR(VLOOKUP(A664,[1]Monitoramento_Base_somente_disp!$A:$J,6,FALSE),0)</f>
        <v>25296807</v>
      </c>
      <c r="D664">
        <f>IFERROR(VLOOKUP(A664,[1]Monitoramento_Base_somente_disp!$A:$J,7,FALSE),0)</f>
        <v>0</v>
      </c>
      <c r="E664">
        <f>IFERROR(VLOOKUP(A664,[1]Monitoramento_Base_somente_disp!$A:$J,8,FALSE),0)</f>
        <v>0</v>
      </c>
      <c r="F664">
        <f>IFERROR(VLOOKUP(A664,[1]Monitoramento_Base_somente_disp!$A:$J,9,FALSE),0)</f>
        <v>0</v>
      </c>
      <c r="G664">
        <f>IFERROR(VLOOKUP(A664,[1]Monitoramento_Base_somente_disp!$A:$J,10,FALSE),0)</f>
        <v>0</v>
      </c>
      <c r="H664">
        <f>IFERROR(VLOOKUP(A664,[2]webService!$A:$I,4,FALSE),0)</f>
        <v>0</v>
      </c>
      <c r="I664">
        <f>IFERROR(VLOOKUP(A664,[2]webService!$A:$I,5,FALSE),0)</f>
        <v>0</v>
      </c>
      <c r="J664">
        <f>IFERROR(VLOOKUP(A664,[2]webService!$A:$I,6,FALSE),0)</f>
        <v>0</v>
      </c>
      <c r="K664">
        <f>IFERROR(VLOOKUP(A664,[2]webService!$A:$I,7,FALSE),0)</f>
        <v>0</v>
      </c>
      <c r="L664">
        <f>IFERROR(VLOOKUP(A664,[2]webService!$A:$I,8,FALSE),0)</f>
        <v>0</v>
      </c>
      <c r="M664">
        <f>IFERROR(VLOOKUP(A664,[2]webService!$A:$I,9,FALSE),0)</f>
        <v>0</v>
      </c>
      <c r="N664">
        <f>IFERROR(VLOOKUP(A664,[3]soaBnafar!$A:$G,2,FALSE),0)</f>
        <v>0</v>
      </c>
      <c r="O664">
        <f>IFERROR(VLOOKUP(A664,[3]soaBnafar!$A:$G,3,FALSE),0)</f>
        <v>0</v>
      </c>
      <c r="P664">
        <f>IFERROR(VLOOKUP(A664,[3]soaBnafar!$A:$G,4,FALSE),0)</f>
        <v>0</v>
      </c>
      <c r="Q664">
        <f>IFERROR(VLOOKUP(A664,[3]soaBnafar!$A:$G,5,FALSE),0)</f>
        <v>0</v>
      </c>
      <c r="R664">
        <f>IFERROR(VLOOKUP(A664,[3]soaBnafar!$A:$G,6,FALSE),0)</f>
        <v>0</v>
      </c>
      <c r="S664">
        <f>IFERROR(VLOOKUP(A664,[3]soaBnafar!$A:$G,7,FALSE),0)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Não</v>
      </c>
      <c r="W664" t="str">
        <f t="shared" si="64"/>
        <v>Não</v>
      </c>
      <c r="X664" t="str">
        <f t="shared" si="65"/>
        <v>Não</v>
      </c>
      <c r="Y664" t="str">
        <f t="shared" si="66"/>
        <v>Não</v>
      </c>
    </row>
    <row r="665" spans="1:25" x14ac:dyDescent="0.25">
      <c r="A665" s="5">
        <v>230680</v>
      </c>
      <c r="B665">
        <f>IFERROR(VLOOKUP(A665,[1]Monitoramento_Base_somente_disp!$A:$J,5,FALSE),0)</f>
        <v>37843</v>
      </c>
      <c r="C665">
        <f>IFERROR(VLOOKUP(A665,[1]Monitoramento_Base_somente_disp!$A:$J,6,FALSE),0)</f>
        <v>14636121</v>
      </c>
      <c r="D665">
        <f>IFERROR(VLOOKUP(A665,[1]Monitoramento_Base_somente_disp!$A:$J,7,FALSE),0)</f>
        <v>0</v>
      </c>
      <c r="E665">
        <f>IFERROR(VLOOKUP(A665,[1]Monitoramento_Base_somente_disp!$A:$J,8,FALSE),0)</f>
        <v>0</v>
      </c>
      <c r="F665">
        <f>IFERROR(VLOOKUP(A665,[1]Monitoramento_Base_somente_disp!$A:$J,9,FALSE),0)</f>
        <v>0</v>
      </c>
      <c r="G665">
        <f>IFERROR(VLOOKUP(A665,[1]Monitoramento_Base_somente_disp!$A:$J,10,FALSE),0)</f>
        <v>0</v>
      </c>
      <c r="H665">
        <f>IFERROR(VLOOKUP(A665,[2]webService!$A:$I,4,FALSE),0)</f>
        <v>0</v>
      </c>
      <c r="I665">
        <f>IFERROR(VLOOKUP(A665,[2]webService!$A:$I,5,FALSE),0)</f>
        <v>0</v>
      </c>
      <c r="J665">
        <f>IFERROR(VLOOKUP(A665,[2]webService!$A:$I,6,FALSE),0)</f>
        <v>0</v>
      </c>
      <c r="K665">
        <f>IFERROR(VLOOKUP(A665,[2]webService!$A:$I,7,FALSE),0)</f>
        <v>0</v>
      </c>
      <c r="L665">
        <f>IFERROR(VLOOKUP(A665,[2]webService!$A:$I,8,FALSE),0)</f>
        <v>0</v>
      </c>
      <c r="M665">
        <f>IFERROR(VLOOKUP(A665,[2]webService!$A:$I,9,FALSE),0)</f>
        <v>0</v>
      </c>
      <c r="N665">
        <f>IFERROR(VLOOKUP(A665,[3]soaBnafar!$A:$G,2,FALSE),0)</f>
        <v>0</v>
      </c>
      <c r="O665">
        <f>IFERROR(VLOOKUP(A665,[3]soaBnafar!$A:$G,3,FALSE),0)</f>
        <v>0</v>
      </c>
      <c r="P665">
        <f>IFERROR(VLOOKUP(A665,[3]soaBnafar!$A:$G,4,FALSE),0)</f>
        <v>0</v>
      </c>
      <c r="Q665">
        <f>IFERROR(VLOOKUP(A665,[3]soaBnafar!$A:$G,5,FALSE),0)</f>
        <v>0</v>
      </c>
      <c r="R665">
        <f>IFERROR(VLOOKUP(A665,[3]soaBnafar!$A:$G,6,FALSE),0)</f>
        <v>0</v>
      </c>
      <c r="S665">
        <f>IFERROR(VLOOKUP(A665,[3]soaBnafar!$A:$G,7,FALSE),0)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Não</v>
      </c>
      <c r="W665" t="str">
        <f t="shared" si="64"/>
        <v>Não</v>
      </c>
      <c r="X665" t="str">
        <f t="shared" si="65"/>
        <v>Não</v>
      </c>
      <c r="Y665" t="str">
        <f t="shared" si="66"/>
        <v>Não</v>
      </c>
    </row>
    <row r="666" spans="1:25" x14ac:dyDescent="0.25">
      <c r="A666" s="5">
        <v>230690</v>
      </c>
      <c r="B666">
        <f>IFERROR(VLOOKUP(A666,[1]Monitoramento_Base_somente_disp!$A:$J,5,FALSE),0)</f>
        <v>174944</v>
      </c>
      <c r="C666">
        <f>IFERROR(VLOOKUP(A666,[1]Monitoramento_Base_somente_disp!$A:$J,6,FALSE),0)</f>
        <v>26635043</v>
      </c>
      <c r="D666">
        <f>IFERROR(VLOOKUP(A666,[1]Monitoramento_Base_somente_disp!$A:$J,7,FALSE),0)</f>
        <v>0</v>
      </c>
      <c r="E666">
        <f>IFERROR(VLOOKUP(A666,[1]Monitoramento_Base_somente_disp!$A:$J,8,FALSE),0)</f>
        <v>0</v>
      </c>
      <c r="F666">
        <f>IFERROR(VLOOKUP(A666,[1]Monitoramento_Base_somente_disp!$A:$J,9,FALSE),0)</f>
        <v>0</v>
      </c>
      <c r="G666">
        <f>IFERROR(VLOOKUP(A666,[1]Monitoramento_Base_somente_disp!$A:$J,10,FALSE),0)</f>
        <v>0</v>
      </c>
      <c r="H666">
        <f>IFERROR(VLOOKUP(A666,[2]webService!$A:$I,4,FALSE),0)</f>
        <v>0</v>
      </c>
      <c r="I666">
        <f>IFERROR(VLOOKUP(A666,[2]webService!$A:$I,5,FALSE),0)</f>
        <v>0</v>
      </c>
      <c r="J666">
        <f>IFERROR(VLOOKUP(A666,[2]webService!$A:$I,6,FALSE),0)</f>
        <v>0</v>
      </c>
      <c r="K666">
        <f>IFERROR(VLOOKUP(A666,[2]webService!$A:$I,7,FALSE),0)</f>
        <v>0</v>
      </c>
      <c r="L666">
        <f>IFERROR(VLOOKUP(A666,[2]webService!$A:$I,8,FALSE),0)</f>
        <v>0</v>
      </c>
      <c r="M666">
        <f>IFERROR(VLOOKUP(A666,[2]webService!$A:$I,9,FALSE),0)</f>
        <v>0</v>
      </c>
      <c r="N666">
        <f>IFERROR(VLOOKUP(A666,[3]soaBnafar!$A:$G,2,FALSE),0)</f>
        <v>0</v>
      </c>
      <c r="O666">
        <f>IFERROR(VLOOKUP(A666,[3]soaBnafar!$A:$G,3,FALSE),0)</f>
        <v>0</v>
      </c>
      <c r="P666">
        <f>IFERROR(VLOOKUP(A666,[3]soaBnafar!$A:$G,4,FALSE),0)</f>
        <v>0</v>
      </c>
      <c r="Q666">
        <f>IFERROR(VLOOKUP(A666,[3]soaBnafar!$A:$G,5,FALSE),0)</f>
        <v>0</v>
      </c>
      <c r="R666">
        <f>IFERROR(VLOOKUP(A666,[3]soaBnafar!$A:$G,6,FALSE),0)</f>
        <v>0</v>
      </c>
      <c r="S666">
        <f>IFERROR(VLOOKUP(A666,[3]soaBnafar!$A:$G,7,FALSE),0)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Não</v>
      </c>
      <c r="W666" t="str">
        <f t="shared" si="64"/>
        <v>Não</v>
      </c>
      <c r="X666" t="str">
        <f t="shared" si="65"/>
        <v>Não</v>
      </c>
      <c r="Y666" t="str">
        <f t="shared" si="66"/>
        <v>Não</v>
      </c>
    </row>
    <row r="667" spans="1:25" x14ac:dyDescent="0.25">
      <c r="A667" s="5">
        <v>230700</v>
      </c>
      <c r="B667">
        <f>IFERROR(VLOOKUP(A667,[1]Monitoramento_Base_somente_disp!$A:$J,5,FALSE),0)</f>
        <v>250223</v>
      </c>
      <c r="C667">
        <f>IFERROR(VLOOKUP(A667,[1]Monitoramento_Base_somente_disp!$A:$J,6,FALSE),0)</f>
        <v>44000561</v>
      </c>
      <c r="D667">
        <f>IFERROR(VLOOKUP(A667,[1]Monitoramento_Base_somente_disp!$A:$J,7,FALSE),0)</f>
        <v>0</v>
      </c>
      <c r="E667">
        <f>IFERROR(VLOOKUP(A667,[1]Monitoramento_Base_somente_disp!$A:$J,8,FALSE),0)</f>
        <v>0</v>
      </c>
      <c r="F667">
        <f>IFERROR(VLOOKUP(A667,[1]Monitoramento_Base_somente_disp!$A:$J,9,FALSE),0)</f>
        <v>0</v>
      </c>
      <c r="G667">
        <f>IFERROR(VLOOKUP(A667,[1]Monitoramento_Base_somente_disp!$A:$J,10,FALSE),0)</f>
        <v>0</v>
      </c>
      <c r="H667">
        <f>IFERROR(VLOOKUP(A667,[2]webService!$A:$I,4,FALSE),0)</f>
        <v>0</v>
      </c>
      <c r="I667">
        <f>IFERROR(VLOOKUP(A667,[2]webService!$A:$I,5,FALSE),0)</f>
        <v>0</v>
      </c>
      <c r="J667">
        <f>IFERROR(VLOOKUP(A667,[2]webService!$A:$I,6,FALSE),0)</f>
        <v>0</v>
      </c>
      <c r="K667">
        <f>IFERROR(VLOOKUP(A667,[2]webService!$A:$I,7,FALSE),0)</f>
        <v>0</v>
      </c>
      <c r="L667">
        <f>IFERROR(VLOOKUP(A667,[2]webService!$A:$I,8,FALSE),0)</f>
        <v>0</v>
      </c>
      <c r="M667">
        <f>IFERROR(VLOOKUP(A667,[2]webService!$A:$I,9,FALSE),0)</f>
        <v>0</v>
      </c>
      <c r="N667">
        <f>IFERROR(VLOOKUP(A667,[3]soaBnafar!$A:$G,2,FALSE),0)</f>
        <v>0</v>
      </c>
      <c r="O667">
        <f>IFERROR(VLOOKUP(A667,[3]soaBnafar!$A:$G,3,FALSE),0)</f>
        <v>0</v>
      </c>
      <c r="P667">
        <f>IFERROR(VLOOKUP(A667,[3]soaBnafar!$A:$G,4,FALSE),0)</f>
        <v>0</v>
      </c>
      <c r="Q667">
        <f>IFERROR(VLOOKUP(A667,[3]soaBnafar!$A:$G,5,FALSE),0)</f>
        <v>0</v>
      </c>
      <c r="R667">
        <f>IFERROR(VLOOKUP(A667,[3]soaBnafar!$A:$G,6,FALSE),0)</f>
        <v>0</v>
      </c>
      <c r="S667">
        <f>IFERROR(VLOOKUP(A667,[3]soaBnafar!$A:$G,7,FALSE),0)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Não</v>
      </c>
      <c r="W667" t="str">
        <f t="shared" si="64"/>
        <v>Não</v>
      </c>
      <c r="X667" t="str">
        <f t="shared" si="65"/>
        <v>Não</v>
      </c>
      <c r="Y667" t="str">
        <f t="shared" si="66"/>
        <v>Não</v>
      </c>
    </row>
    <row r="668" spans="1:25" x14ac:dyDescent="0.25">
      <c r="A668" s="5">
        <v>230710</v>
      </c>
      <c r="B668">
        <f>IFERROR(VLOOKUP(A668,[1]Monitoramento_Base_somente_disp!$A:$J,5,FALSE),0)</f>
        <v>220978</v>
      </c>
      <c r="C668">
        <f>IFERROR(VLOOKUP(A668,[1]Monitoramento_Base_somente_disp!$A:$J,6,FALSE),0)</f>
        <v>32250048</v>
      </c>
      <c r="D668">
        <f>IFERROR(VLOOKUP(A668,[1]Monitoramento_Base_somente_disp!$A:$J,7,FALSE),0)</f>
        <v>0</v>
      </c>
      <c r="E668">
        <f>IFERROR(VLOOKUP(A668,[1]Monitoramento_Base_somente_disp!$A:$J,8,FALSE),0)</f>
        <v>0</v>
      </c>
      <c r="F668">
        <f>IFERROR(VLOOKUP(A668,[1]Monitoramento_Base_somente_disp!$A:$J,9,FALSE),0)</f>
        <v>0</v>
      </c>
      <c r="G668">
        <f>IFERROR(VLOOKUP(A668,[1]Monitoramento_Base_somente_disp!$A:$J,10,FALSE),0)</f>
        <v>0</v>
      </c>
      <c r="H668">
        <f>IFERROR(VLOOKUP(A668,[2]webService!$A:$I,4,FALSE),0)</f>
        <v>0</v>
      </c>
      <c r="I668">
        <f>IFERROR(VLOOKUP(A668,[2]webService!$A:$I,5,FALSE),0)</f>
        <v>0</v>
      </c>
      <c r="J668">
        <f>IFERROR(VLOOKUP(A668,[2]webService!$A:$I,6,FALSE),0)</f>
        <v>0</v>
      </c>
      <c r="K668">
        <f>IFERROR(VLOOKUP(A668,[2]webService!$A:$I,7,FALSE),0)</f>
        <v>0</v>
      </c>
      <c r="L668">
        <f>IFERROR(VLOOKUP(A668,[2]webService!$A:$I,8,FALSE),0)</f>
        <v>0</v>
      </c>
      <c r="M668">
        <f>IFERROR(VLOOKUP(A668,[2]webService!$A:$I,9,FALSE),0)</f>
        <v>0</v>
      </c>
      <c r="N668">
        <f>IFERROR(VLOOKUP(A668,[3]soaBnafar!$A:$G,2,FALSE),0)</f>
        <v>0</v>
      </c>
      <c r="O668">
        <f>IFERROR(VLOOKUP(A668,[3]soaBnafar!$A:$G,3,FALSE),0)</f>
        <v>0</v>
      </c>
      <c r="P668">
        <f>IFERROR(VLOOKUP(A668,[3]soaBnafar!$A:$G,4,FALSE),0)</f>
        <v>0</v>
      </c>
      <c r="Q668">
        <f>IFERROR(VLOOKUP(A668,[3]soaBnafar!$A:$G,5,FALSE),0)</f>
        <v>0</v>
      </c>
      <c r="R668">
        <f>IFERROR(VLOOKUP(A668,[3]soaBnafar!$A:$G,6,FALSE),0)</f>
        <v>0</v>
      </c>
      <c r="S668">
        <f>IFERROR(VLOOKUP(A668,[3]soaBnafar!$A:$G,7,FALSE),0)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Não</v>
      </c>
      <c r="W668" t="str">
        <f t="shared" si="64"/>
        <v>Não</v>
      </c>
      <c r="X668" t="str">
        <f t="shared" si="65"/>
        <v>Não</v>
      </c>
      <c r="Y668" t="str">
        <f t="shared" si="66"/>
        <v>Não</v>
      </c>
    </row>
    <row r="669" spans="1:25" x14ac:dyDescent="0.25">
      <c r="A669" s="5">
        <v>230740</v>
      </c>
      <c r="B669">
        <f>IFERROR(VLOOKUP(A669,[1]Monitoramento_Base_somente_disp!$A:$J,5,FALSE),0)</f>
        <v>22090</v>
      </c>
      <c r="C669">
        <f>IFERROR(VLOOKUP(A669,[1]Monitoramento_Base_somente_disp!$A:$J,6,FALSE),0)</f>
        <v>36961938</v>
      </c>
      <c r="D669">
        <f>IFERROR(VLOOKUP(A669,[1]Monitoramento_Base_somente_disp!$A:$J,7,FALSE),0)</f>
        <v>0</v>
      </c>
      <c r="E669">
        <f>IFERROR(VLOOKUP(A669,[1]Monitoramento_Base_somente_disp!$A:$J,8,FALSE),0)</f>
        <v>0</v>
      </c>
      <c r="F669">
        <f>IFERROR(VLOOKUP(A669,[1]Monitoramento_Base_somente_disp!$A:$J,9,FALSE),0)</f>
        <v>0</v>
      </c>
      <c r="G669">
        <f>IFERROR(VLOOKUP(A669,[1]Monitoramento_Base_somente_disp!$A:$J,10,FALSE),0)</f>
        <v>0</v>
      </c>
      <c r="H669">
        <f>IFERROR(VLOOKUP(A669,[2]webService!$A:$I,4,FALSE),0)</f>
        <v>0</v>
      </c>
      <c r="I669">
        <f>IFERROR(VLOOKUP(A669,[2]webService!$A:$I,5,FALSE),0)</f>
        <v>0</v>
      </c>
      <c r="J669">
        <f>IFERROR(VLOOKUP(A669,[2]webService!$A:$I,6,FALSE),0)</f>
        <v>0</v>
      </c>
      <c r="K669">
        <f>IFERROR(VLOOKUP(A669,[2]webService!$A:$I,7,FALSE),0)</f>
        <v>0</v>
      </c>
      <c r="L669">
        <f>IFERROR(VLOOKUP(A669,[2]webService!$A:$I,8,FALSE),0)</f>
        <v>0</v>
      </c>
      <c r="M669">
        <f>IFERROR(VLOOKUP(A669,[2]webService!$A:$I,9,FALSE),0)</f>
        <v>0</v>
      </c>
      <c r="N669">
        <f>IFERROR(VLOOKUP(A669,[3]soaBnafar!$A:$G,2,FALSE),0)</f>
        <v>0</v>
      </c>
      <c r="O669">
        <f>IFERROR(VLOOKUP(A669,[3]soaBnafar!$A:$G,3,FALSE),0)</f>
        <v>0</v>
      </c>
      <c r="P669">
        <f>IFERROR(VLOOKUP(A669,[3]soaBnafar!$A:$G,4,FALSE),0)</f>
        <v>0</v>
      </c>
      <c r="Q669">
        <f>IFERROR(VLOOKUP(A669,[3]soaBnafar!$A:$G,5,FALSE),0)</f>
        <v>0</v>
      </c>
      <c r="R669">
        <f>IFERROR(VLOOKUP(A669,[3]soaBnafar!$A:$G,6,FALSE),0)</f>
        <v>0</v>
      </c>
      <c r="S669">
        <f>IFERROR(VLOOKUP(A669,[3]soaBnafar!$A:$G,7,FALSE),0)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Não</v>
      </c>
      <c r="W669" t="str">
        <f t="shared" si="64"/>
        <v>Não</v>
      </c>
      <c r="X669" t="str">
        <f t="shared" si="65"/>
        <v>Não</v>
      </c>
      <c r="Y669" t="str">
        <f t="shared" si="66"/>
        <v>Não</v>
      </c>
    </row>
    <row r="670" spans="1:25" x14ac:dyDescent="0.25">
      <c r="A670" s="5">
        <v>230750</v>
      </c>
      <c r="B670">
        <f>IFERROR(VLOOKUP(A670,[1]Monitoramento_Base_somente_disp!$A:$J,5,FALSE),0)</f>
        <v>182837</v>
      </c>
      <c r="C670">
        <f>IFERROR(VLOOKUP(A670,[1]Monitoramento_Base_somente_disp!$A:$J,6,FALSE),0)</f>
        <v>38034857</v>
      </c>
      <c r="D670">
        <f>IFERROR(VLOOKUP(A670,[1]Monitoramento_Base_somente_disp!$A:$J,7,FALSE),0)</f>
        <v>0</v>
      </c>
      <c r="E670">
        <f>IFERROR(VLOOKUP(A670,[1]Monitoramento_Base_somente_disp!$A:$J,8,FALSE),0)</f>
        <v>0</v>
      </c>
      <c r="F670">
        <f>IFERROR(VLOOKUP(A670,[1]Monitoramento_Base_somente_disp!$A:$J,9,FALSE),0)</f>
        <v>0</v>
      </c>
      <c r="G670">
        <f>IFERROR(VLOOKUP(A670,[1]Monitoramento_Base_somente_disp!$A:$J,10,FALSE),0)</f>
        <v>0</v>
      </c>
      <c r="H670">
        <f>IFERROR(VLOOKUP(A670,[2]webService!$A:$I,4,FALSE),0)</f>
        <v>0</v>
      </c>
      <c r="I670">
        <f>IFERROR(VLOOKUP(A670,[2]webService!$A:$I,5,FALSE),0)</f>
        <v>0</v>
      </c>
      <c r="J670">
        <f>IFERROR(VLOOKUP(A670,[2]webService!$A:$I,6,FALSE),0)</f>
        <v>0</v>
      </c>
      <c r="K670">
        <f>IFERROR(VLOOKUP(A670,[2]webService!$A:$I,7,FALSE),0)</f>
        <v>0</v>
      </c>
      <c r="L670">
        <f>IFERROR(VLOOKUP(A670,[2]webService!$A:$I,8,FALSE),0)</f>
        <v>0</v>
      </c>
      <c r="M670">
        <f>IFERROR(VLOOKUP(A670,[2]webService!$A:$I,9,FALSE),0)</f>
        <v>0</v>
      </c>
      <c r="N670">
        <f>IFERROR(VLOOKUP(A670,[3]soaBnafar!$A:$G,2,FALSE),0)</f>
        <v>0</v>
      </c>
      <c r="O670">
        <f>IFERROR(VLOOKUP(A670,[3]soaBnafar!$A:$G,3,FALSE),0)</f>
        <v>0</v>
      </c>
      <c r="P670">
        <f>IFERROR(VLOOKUP(A670,[3]soaBnafar!$A:$G,4,FALSE),0)</f>
        <v>0</v>
      </c>
      <c r="Q670">
        <f>IFERROR(VLOOKUP(A670,[3]soaBnafar!$A:$G,5,FALSE),0)</f>
        <v>0</v>
      </c>
      <c r="R670">
        <f>IFERROR(VLOOKUP(A670,[3]soaBnafar!$A:$G,6,FALSE),0)</f>
        <v>0</v>
      </c>
      <c r="S670">
        <f>IFERROR(VLOOKUP(A670,[3]soaBnafar!$A:$G,7,FALSE),0)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Não</v>
      </c>
      <c r="W670" t="str">
        <f t="shared" si="64"/>
        <v>Não</v>
      </c>
      <c r="X670" t="str">
        <f t="shared" si="65"/>
        <v>Não</v>
      </c>
      <c r="Y670" t="str">
        <f t="shared" si="66"/>
        <v>Não</v>
      </c>
    </row>
    <row r="671" spans="1:25" x14ac:dyDescent="0.25">
      <c r="A671" s="5">
        <v>230760</v>
      </c>
      <c r="B671">
        <f>IFERROR(VLOOKUP(A671,[1]Monitoramento_Base_somente_disp!$A:$J,5,FALSE),0)</f>
        <v>125444</v>
      </c>
      <c r="C671">
        <f>IFERROR(VLOOKUP(A671,[1]Monitoramento_Base_somente_disp!$A:$J,6,FALSE),0)</f>
        <v>64224974</v>
      </c>
      <c r="D671">
        <f>IFERROR(VLOOKUP(A671,[1]Monitoramento_Base_somente_disp!$A:$J,7,FALSE),0)</f>
        <v>0</v>
      </c>
      <c r="E671">
        <f>IFERROR(VLOOKUP(A671,[1]Monitoramento_Base_somente_disp!$A:$J,8,FALSE),0)</f>
        <v>0</v>
      </c>
      <c r="F671">
        <f>IFERROR(VLOOKUP(A671,[1]Monitoramento_Base_somente_disp!$A:$J,9,FALSE),0)</f>
        <v>0</v>
      </c>
      <c r="G671">
        <f>IFERROR(VLOOKUP(A671,[1]Monitoramento_Base_somente_disp!$A:$J,10,FALSE),0)</f>
        <v>0</v>
      </c>
      <c r="H671">
        <f>IFERROR(VLOOKUP(A671,[2]webService!$A:$I,4,FALSE),0)</f>
        <v>0</v>
      </c>
      <c r="I671">
        <f>IFERROR(VLOOKUP(A671,[2]webService!$A:$I,5,FALSE),0)</f>
        <v>0</v>
      </c>
      <c r="J671">
        <f>IFERROR(VLOOKUP(A671,[2]webService!$A:$I,6,FALSE),0)</f>
        <v>0</v>
      </c>
      <c r="K671">
        <f>IFERROR(VLOOKUP(A671,[2]webService!$A:$I,7,FALSE),0)</f>
        <v>0</v>
      </c>
      <c r="L671">
        <f>IFERROR(VLOOKUP(A671,[2]webService!$A:$I,8,FALSE),0)</f>
        <v>0</v>
      </c>
      <c r="M671">
        <f>IFERROR(VLOOKUP(A671,[2]webService!$A:$I,9,FALSE),0)</f>
        <v>0</v>
      </c>
      <c r="N671">
        <f>IFERROR(VLOOKUP(A671,[3]soaBnafar!$A:$G,2,FALSE),0)</f>
        <v>0</v>
      </c>
      <c r="O671">
        <f>IFERROR(VLOOKUP(A671,[3]soaBnafar!$A:$G,3,FALSE),0)</f>
        <v>0</v>
      </c>
      <c r="P671">
        <f>IFERROR(VLOOKUP(A671,[3]soaBnafar!$A:$G,4,FALSE),0)</f>
        <v>0</v>
      </c>
      <c r="Q671">
        <f>IFERROR(VLOOKUP(A671,[3]soaBnafar!$A:$G,5,FALSE),0)</f>
        <v>0</v>
      </c>
      <c r="R671">
        <f>IFERROR(VLOOKUP(A671,[3]soaBnafar!$A:$G,6,FALSE),0)</f>
        <v>0</v>
      </c>
      <c r="S671">
        <f>IFERROR(VLOOKUP(A671,[3]soaBnafar!$A:$G,7,FALSE),0)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Não</v>
      </c>
      <c r="W671" t="str">
        <f t="shared" si="64"/>
        <v>Não</v>
      </c>
      <c r="X671" t="str">
        <f t="shared" si="65"/>
        <v>Não</v>
      </c>
      <c r="Y671" t="str">
        <f t="shared" si="66"/>
        <v>Não</v>
      </c>
    </row>
    <row r="672" spans="1:25" x14ac:dyDescent="0.25">
      <c r="A672" s="5">
        <v>230763</v>
      </c>
      <c r="B672">
        <f>IFERROR(VLOOKUP(A672,[1]Monitoramento_Base_somente_disp!$A:$J,5,FALSE),0)</f>
        <v>28473</v>
      </c>
      <c r="C672">
        <f>IFERROR(VLOOKUP(A672,[1]Monitoramento_Base_somente_disp!$A:$J,6,FALSE),0)</f>
        <v>9188337</v>
      </c>
      <c r="D672">
        <f>IFERROR(VLOOKUP(A672,[1]Monitoramento_Base_somente_disp!$A:$J,7,FALSE),0)</f>
        <v>0</v>
      </c>
      <c r="E672">
        <f>IFERROR(VLOOKUP(A672,[1]Monitoramento_Base_somente_disp!$A:$J,8,FALSE),0)</f>
        <v>0</v>
      </c>
      <c r="F672">
        <f>IFERROR(VLOOKUP(A672,[1]Monitoramento_Base_somente_disp!$A:$J,9,FALSE),0)</f>
        <v>0</v>
      </c>
      <c r="G672">
        <f>IFERROR(VLOOKUP(A672,[1]Monitoramento_Base_somente_disp!$A:$J,10,FALSE),0)</f>
        <v>0</v>
      </c>
      <c r="H672">
        <f>IFERROR(VLOOKUP(A672,[2]webService!$A:$I,4,FALSE),0)</f>
        <v>0</v>
      </c>
      <c r="I672">
        <f>IFERROR(VLOOKUP(A672,[2]webService!$A:$I,5,FALSE),0)</f>
        <v>0</v>
      </c>
      <c r="J672">
        <f>IFERROR(VLOOKUP(A672,[2]webService!$A:$I,6,FALSE),0)</f>
        <v>0</v>
      </c>
      <c r="K672">
        <f>IFERROR(VLOOKUP(A672,[2]webService!$A:$I,7,FALSE),0)</f>
        <v>0</v>
      </c>
      <c r="L672">
        <f>IFERROR(VLOOKUP(A672,[2]webService!$A:$I,8,FALSE),0)</f>
        <v>0</v>
      </c>
      <c r="M672">
        <f>IFERROR(VLOOKUP(A672,[2]webService!$A:$I,9,FALSE),0)</f>
        <v>0</v>
      </c>
      <c r="N672">
        <f>IFERROR(VLOOKUP(A672,[3]soaBnafar!$A:$G,2,FALSE),0)</f>
        <v>0</v>
      </c>
      <c r="O672">
        <f>IFERROR(VLOOKUP(A672,[3]soaBnafar!$A:$G,3,FALSE),0)</f>
        <v>0</v>
      </c>
      <c r="P672">
        <f>IFERROR(VLOOKUP(A672,[3]soaBnafar!$A:$G,4,FALSE),0)</f>
        <v>0</v>
      </c>
      <c r="Q672">
        <f>IFERROR(VLOOKUP(A672,[3]soaBnafar!$A:$G,5,FALSE),0)</f>
        <v>0</v>
      </c>
      <c r="R672">
        <f>IFERROR(VLOOKUP(A672,[3]soaBnafar!$A:$G,6,FALSE),0)</f>
        <v>0</v>
      </c>
      <c r="S672">
        <f>IFERROR(VLOOKUP(A672,[3]soaBnafar!$A:$G,7,FALSE),0)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Não</v>
      </c>
      <c r="W672" t="str">
        <f t="shared" si="64"/>
        <v>Não</v>
      </c>
      <c r="X672" t="str">
        <f t="shared" si="65"/>
        <v>Não</v>
      </c>
      <c r="Y672" t="str">
        <f t="shared" si="66"/>
        <v>Não</v>
      </c>
    </row>
    <row r="673" spans="1:25" x14ac:dyDescent="0.25">
      <c r="A673" s="5">
        <v>230770</v>
      </c>
      <c r="B673">
        <f>IFERROR(VLOOKUP(A673,[1]Monitoramento_Base_somente_disp!$A:$J,5,FALSE),0)</f>
        <v>781606</v>
      </c>
      <c r="C673">
        <f>IFERROR(VLOOKUP(A673,[1]Monitoramento_Base_somente_disp!$A:$J,6,FALSE),0)</f>
        <v>202415087</v>
      </c>
      <c r="D673">
        <f>IFERROR(VLOOKUP(A673,[1]Monitoramento_Base_somente_disp!$A:$J,7,FALSE),0)</f>
        <v>0</v>
      </c>
      <c r="E673">
        <f>IFERROR(VLOOKUP(A673,[1]Monitoramento_Base_somente_disp!$A:$J,8,FALSE),0)</f>
        <v>0</v>
      </c>
      <c r="F673">
        <f>IFERROR(VLOOKUP(A673,[1]Monitoramento_Base_somente_disp!$A:$J,9,FALSE),0)</f>
        <v>0</v>
      </c>
      <c r="G673">
        <f>IFERROR(VLOOKUP(A673,[1]Monitoramento_Base_somente_disp!$A:$J,10,FALSE),0)</f>
        <v>0</v>
      </c>
      <c r="H673">
        <f>IFERROR(VLOOKUP(A673,[2]webService!$A:$I,4,FALSE),0)</f>
        <v>0</v>
      </c>
      <c r="I673">
        <f>IFERROR(VLOOKUP(A673,[2]webService!$A:$I,5,FALSE),0)</f>
        <v>0</v>
      </c>
      <c r="J673">
        <f>IFERROR(VLOOKUP(A673,[2]webService!$A:$I,6,FALSE),0)</f>
        <v>0</v>
      </c>
      <c r="K673">
        <f>IFERROR(VLOOKUP(A673,[2]webService!$A:$I,7,FALSE),0)</f>
        <v>0</v>
      </c>
      <c r="L673">
        <f>IFERROR(VLOOKUP(A673,[2]webService!$A:$I,8,FALSE),0)</f>
        <v>0</v>
      </c>
      <c r="M673">
        <f>IFERROR(VLOOKUP(A673,[2]webService!$A:$I,9,FALSE),0)</f>
        <v>0</v>
      </c>
      <c r="N673">
        <f>IFERROR(VLOOKUP(A673,[3]soaBnafar!$A:$G,2,FALSE),0)</f>
        <v>0</v>
      </c>
      <c r="O673">
        <f>IFERROR(VLOOKUP(A673,[3]soaBnafar!$A:$G,3,FALSE),0)</f>
        <v>0</v>
      </c>
      <c r="P673">
        <f>IFERROR(VLOOKUP(A673,[3]soaBnafar!$A:$G,4,FALSE),0)</f>
        <v>0</v>
      </c>
      <c r="Q673">
        <f>IFERROR(VLOOKUP(A673,[3]soaBnafar!$A:$G,5,FALSE),0)</f>
        <v>0</v>
      </c>
      <c r="R673">
        <f>IFERROR(VLOOKUP(A673,[3]soaBnafar!$A:$G,6,FALSE),0)</f>
        <v>0</v>
      </c>
      <c r="S673">
        <f>IFERROR(VLOOKUP(A673,[3]soaBnafar!$A:$G,7,FALSE),0)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Não</v>
      </c>
      <c r="W673" t="str">
        <f t="shared" si="64"/>
        <v>Não</v>
      </c>
      <c r="X673" t="str">
        <f t="shared" si="65"/>
        <v>Não</v>
      </c>
      <c r="Y673" t="str">
        <f t="shared" si="66"/>
        <v>Não</v>
      </c>
    </row>
    <row r="674" spans="1:25" x14ac:dyDescent="0.25">
      <c r="A674" s="5">
        <v>230780</v>
      </c>
      <c r="B674">
        <f>IFERROR(VLOOKUP(A674,[1]Monitoramento_Base_somente_disp!$A:$J,5,FALSE),0)</f>
        <v>235201</v>
      </c>
      <c r="C674">
        <f>IFERROR(VLOOKUP(A674,[1]Monitoramento_Base_somente_disp!$A:$J,6,FALSE),0)</f>
        <v>19639380</v>
      </c>
      <c r="D674">
        <f>IFERROR(VLOOKUP(A674,[1]Monitoramento_Base_somente_disp!$A:$J,7,FALSE),0)</f>
        <v>0</v>
      </c>
      <c r="E674">
        <f>IFERROR(VLOOKUP(A674,[1]Monitoramento_Base_somente_disp!$A:$J,8,FALSE),0)</f>
        <v>0</v>
      </c>
      <c r="F674">
        <f>IFERROR(VLOOKUP(A674,[1]Monitoramento_Base_somente_disp!$A:$J,9,FALSE),0)</f>
        <v>0</v>
      </c>
      <c r="G674">
        <f>IFERROR(VLOOKUP(A674,[1]Monitoramento_Base_somente_disp!$A:$J,10,FALSE),0)</f>
        <v>0</v>
      </c>
      <c r="H674">
        <f>IFERROR(VLOOKUP(A674,[2]webService!$A:$I,4,FALSE),0)</f>
        <v>0</v>
      </c>
      <c r="I674">
        <f>IFERROR(VLOOKUP(A674,[2]webService!$A:$I,5,FALSE),0)</f>
        <v>0</v>
      </c>
      <c r="J674">
        <f>IFERROR(VLOOKUP(A674,[2]webService!$A:$I,6,FALSE),0)</f>
        <v>0</v>
      </c>
      <c r="K674">
        <f>IFERROR(VLOOKUP(A674,[2]webService!$A:$I,7,FALSE),0)</f>
        <v>0</v>
      </c>
      <c r="L674">
        <f>IFERROR(VLOOKUP(A674,[2]webService!$A:$I,8,FALSE),0)</f>
        <v>0</v>
      </c>
      <c r="M674">
        <f>IFERROR(VLOOKUP(A674,[2]webService!$A:$I,9,FALSE),0)</f>
        <v>0</v>
      </c>
      <c r="N674">
        <f>IFERROR(VLOOKUP(A674,[3]soaBnafar!$A:$G,2,FALSE),0)</f>
        <v>0</v>
      </c>
      <c r="O674">
        <f>IFERROR(VLOOKUP(A674,[3]soaBnafar!$A:$G,3,FALSE),0)</f>
        <v>0</v>
      </c>
      <c r="P674">
        <f>IFERROR(VLOOKUP(A674,[3]soaBnafar!$A:$G,4,FALSE),0)</f>
        <v>0</v>
      </c>
      <c r="Q674">
        <f>IFERROR(VLOOKUP(A674,[3]soaBnafar!$A:$G,5,FALSE),0)</f>
        <v>0</v>
      </c>
      <c r="R674">
        <f>IFERROR(VLOOKUP(A674,[3]soaBnafar!$A:$G,6,FALSE),0)</f>
        <v>0</v>
      </c>
      <c r="S674">
        <f>IFERROR(VLOOKUP(A674,[3]soaBnafar!$A:$G,7,FALSE),0)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Não</v>
      </c>
      <c r="W674" t="str">
        <f t="shared" si="64"/>
        <v>Não</v>
      </c>
      <c r="X674" t="str">
        <f t="shared" si="65"/>
        <v>Não</v>
      </c>
      <c r="Y674" t="str">
        <f t="shared" si="66"/>
        <v>Não</v>
      </c>
    </row>
    <row r="675" spans="1:25" x14ac:dyDescent="0.25">
      <c r="A675" s="5">
        <v>230790</v>
      </c>
      <c r="B675">
        <f>IFERROR(VLOOKUP(A675,[1]Monitoramento_Base_somente_disp!$A:$J,5,FALSE),0)</f>
        <v>123909</v>
      </c>
      <c r="C675">
        <f>IFERROR(VLOOKUP(A675,[1]Monitoramento_Base_somente_disp!$A:$J,6,FALSE),0)</f>
        <v>9753039</v>
      </c>
      <c r="D675">
        <f>IFERROR(VLOOKUP(A675,[1]Monitoramento_Base_somente_disp!$A:$J,7,FALSE),0)</f>
        <v>0</v>
      </c>
      <c r="E675">
        <f>IFERROR(VLOOKUP(A675,[1]Monitoramento_Base_somente_disp!$A:$J,8,FALSE),0)</f>
        <v>0</v>
      </c>
      <c r="F675">
        <f>IFERROR(VLOOKUP(A675,[1]Monitoramento_Base_somente_disp!$A:$J,9,FALSE),0)</f>
        <v>0</v>
      </c>
      <c r="G675">
        <f>IFERROR(VLOOKUP(A675,[1]Monitoramento_Base_somente_disp!$A:$J,10,FALSE),0)</f>
        <v>0</v>
      </c>
      <c r="H675">
        <f>IFERROR(VLOOKUP(A675,[2]webService!$A:$I,4,FALSE),0)</f>
        <v>0</v>
      </c>
      <c r="I675">
        <f>IFERROR(VLOOKUP(A675,[2]webService!$A:$I,5,FALSE),0)</f>
        <v>0</v>
      </c>
      <c r="J675">
        <f>IFERROR(VLOOKUP(A675,[2]webService!$A:$I,6,FALSE),0)</f>
        <v>0</v>
      </c>
      <c r="K675">
        <f>IFERROR(VLOOKUP(A675,[2]webService!$A:$I,7,FALSE),0)</f>
        <v>0</v>
      </c>
      <c r="L675">
        <f>IFERROR(VLOOKUP(A675,[2]webService!$A:$I,8,FALSE),0)</f>
        <v>0</v>
      </c>
      <c r="M675">
        <f>IFERROR(VLOOKUP(A675,[2]webService!$A:$I,9,FALSE),0)</f>
        <v>0</v>
      </c>
      <c r="N675">
        <f>IFERROR(VLOOKUP(A675,[3]soaBnafar!$A:$G,2,FALSE),0)</f>
        <v>0</v>
      </c>
      <c r="O675">
        <f>IFERROR(VLOOKUP(A675,[3]soaBnafar!$A:$G,3,FALSE),0)</f>
        <v>0</v>
      </c>
      <c r="P675">
        <f>IFERROR(VLOOKUP(A675,[3]soaBnafar!$A:$G,4,FALSE),0)</f>
        <v>0</v>
      </c>
      <c r="Q675">
        <f>IFERROR(VLOOKUP(A675,[3]soaBnafar!$A:$G,5,FALSE),0)</f>
        <v>0</v>
      </c>
      <c r="R675">
        <f>IFERROR(VLOOKUP(A675,[3]soaBnafar!$A:$G,6,FALSE),0)</f>
        <v>0</v>
      </c>
      <c r="S675">
        <f>IFERROR(VLOOKUP(A675,[3]soaBnafar!$A:$G,7,FALSE),0)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Não</v>
      </c>
      <c r="W675" t="str">
        <f t="shared" si="64"/>
        <v>Não</v>
      </c>
      <c r="X675" t="str">
        <f t="shared" si="65"/>
        <v>Não</v>
      </c>
      <c r="Y675" t="str">
        <f t="shared" si="66"/>
        <v>Não</v>
      </c>
    </row>
    <row r="676" spans="1:25" x14ac:dyDescent="0.25">
      <c r="A676" s="5">
        <v>230800</v>
      </c>
      <c r="B676">
        <f>IFERROR(VLOOKUP(A676,[1]Monitoramento_Base_somente_disp!$A:$J,5,FALSE),0)</f>
        <v>65768</v>
      </c>
      <c r="C676">
        <f>IFERROR(VLOOKUP(A676,[1]Monitoramento_Base_somente_disp!$A:$J,6,FALSE),0)</f>
        <v>53306083</v>
      </c>
      <c r="D676">
        <f>IFERROR(VLOOKUP(A676,[1]Monitoramento_Base_somente_disp!$A:$J,7,FALSE),0)</f>
        <v>0</v>
      </c>
      <c r="E676">
        <f>IFERROR(VLOOKUP(A676,[1]Monitoramento_Base_somente_disp!$A:$J,8,FALSE),0)</f>
        <v>0</v>
      </c>
      <c r="F676">
        <f>IFERROR(VLOOKUP(A676,[1]Monitoramento_Base_somente_disp!$A:$J,9,FALSE),0)</f>
        <v>0</v>
      </c>
      <c r="G676">
        <f>IFERROR(VLOOKUP(A676,[1]Monitoramento_Base_somente_disp!$A:$J,10,FALSE),0)</f>
        <v>0</v>
      </c>
      <c r="H676">
        <f>IFERROR(VLOOKUP(A676,[2]webService!$A:$I,4,FALSE),0)</f>
        <v>0</v>
      </c>
      <c r="I676">
        <f>IFERROR(VLOOKUP(A676,[2]webService!$A:$I,5,FALSE),0)</f>
        <v>0</v>
      </c>
      <c r="J676">
        <f>IFERROR(VLOOKUP(A676,[2]webService!$A:$I,6,FALSE),0)</f>
        <v>0</v>
      </c>
      <c r="K676">
        <f>IFERROR(VLOOKUP(A676,[2]webService!$A:$I,7,FALSE),0)</f>
        <v>0</v>
      </c>
      <c r="L676">
        <f>IFERROR(VLOOKUP(A676,[2]webService!$A:$I,8,FALSE),0)</f>
        <v>0</v>
      </c>
      <c r="M676">
        <f>IFERROR(VLOOKUP(A676,[2]webService!$A:$I,9,FALSE),0)</f>
        <v>0</v>
      </c>
      <c r="N676">
        <f>IFERROR(VLOOKUP(A676,[3]soaBnafar!$A:$G,2,FALSE),0)</f>
        <v>0</v>
      </c>
      <c r="O676">
        <f>IFERROR(VLOOKUP(A676,[3]soaBnafar!$A:$G,3,FALSE),0)</f>
        <v>0</v>
      </c>
      <c r="P676">
        <f>IFERROR(VLOOKUP(A676,[3]soaBnafar!$A:$G,4,FALSE),0)</f>
        <v>0</v>
      </c>
      <c r="Q676">
        <f>IFERROR(VLOOKUP(A676,[3]soaBnafar!$A:$G,5,FALSE),0)</f>
        <v>0</v>
      </c>
      <c r="R676">
        <f>IFERROR(VLOOKUP(A676,[3]soaBnafar!$A:$G,6,FALSE),0)</f>
        <v>0</v>
      </c>
      <c r="S676">
        <f>IFERROR(VLOOKUP(A676,[3]soaBnafar!$A:$G,7,FALSE),0)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Não</v>
      </c>
      <c r="W676" t="str">
        <f t="shared" si="64"/>
        <v>Não</v>
      </c>
      <c r="X676" t="str">
        <f t="shared" si="65"/>
        <v>Não</v>
      </c>
      <c r="Y676" t="str">
        <f t="shared" si="66"/>
        <v>Não</v>
      </c>
    </row>
    <row r="677" spans="1:25" x14ac:dyDescent="0.25">
      <c r="A677" s="5">
        <v>230810</v>
      </c>
      <c r="B677">
        <f>IFERROR(VLOOKUP(A677,[1]Monitoramento_Base_somente_disp!$A:$J,5,FALSE),0)</f>
        <v>142910</v>
      </c>
      <c r="C677">
        <f>IFERROR(VLOOKUP(A677,[1]Monitoramento_Base_somente_disp!$A:$J,6,FALSE),0)</f>
        <v>53467901</v>
      </c>
      <c r="D677">
        <f>IFERROR(VLOOKUP(A677,[1]Monitoramento_Base_somente_disp!$A:$J,7,FALSE),0)</f>
        <v>0</v>
      </c>
      <c r="E677">
        <f>IFERROR(VLOOKUP(A677,[1]Monitoramento_Base_somente_disp!$A:$J,8,FALSE),0)</f>
        <v>0</v>
      </c>
      <c r="F677">
        <f>IFERROR(VLOOKUP(A677,[1]Monitoramento_Base_somente_disp!$A:$J,9,FALSE),0)</f>
        <v>0</v>
      </c>
      <c r="G677">
        <f>IFERROR(VLOOKUP(A677,[1]Monitoramento_Base_somente_disp!$A:$J,10,FALSE),0)</f>
        <v>0</v>
      </c>
      <c r="H677">
        <f>IFERROR(VLOOKUP(A677,[2]webService!$A:$I,4,FALSE),0)</f>
        <v>0</v>
      </c>
      <c r="I677">
        <f>IFERROR(VLOOKUP(A677,[2]webService!$A:$I,5,FALSE),0)</f>
        <v>0</v>
      </c>
      <c r="J677">
        <f>IFERROR(VLOOKUP(A677,[2]webService!$A:$I,6,FALSE),0)</f>
        <v>0</v>
      </c>
      <c r="K677">
        <f>IFERROR(VLOOKUP(A677,[2]webService!$A:$I,7,FALSE),0)</f>
        <v>0</v>
      </c>
      <c r="L677">
        <f>IFERROR(VLOOKUP(A677,[2]webService!$A:$I,8,FALSE),0)</f>
        <v>0</v>
      </c>
      <c r="M677">
        <f>IFERROR(VLOOKUP(A677,[2]webService!$A:$I,9,FALSE),0)</f>
        <v>0</v>
      </c>
      <c r="N677">
        <f>IFERROR(VLOOKUP(A677,[3]soaBnafar!$A:$G,2,FALSE),0)</f>
        <v>0</v>
      </c>
      <c r="O677">
        <f>IFERROR(VLOOKUP(A677,[3]soaBnafar!$A:$G,3,FALSE),0)</f>
        <v>0</v>
      </c>
      <c r="P677">
        <f>IFERROR(VLOOKUP(A677,[3]soaBnafar!$A:$G,4,FALSE),0)</f>
        <v>0</v>
      </c>
      <c r="Q677">
        <f>IFERROR(VLOOKUP(A677,[3]soaBnafar!$A:$G,5,FALSE),0)</f>
        <v>0</v>
      </c>
      <c r="R677">
        <f>IFERROR(VLOOKUP(A677,[3]soaBnafar!$A:$G,6,FALSE),0)</f>
        <v>0</v>
      </c>
      <c r="S677">
        <f>IFERROR(VLOOKUP(A677,[3]soaBnafar!$A:$G,7,FALSE),0)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Não</v>
      </c>
      <c r="W677" t="str">
        <f t="shared" si="64"/>
        <v>Não</v>
      </c>
      <c r="X677" t="str">
        <f t="shared" si="65"/>
        <v>Não</v>
      </c>
      <c r="Y677" t="str">
        <f t="shared" si="66"/>
        <v>Não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23241883</v>
      </c>
      <c r="D678">
        <f>IFERROR(VLOOKUP(A678,[1]Monitoramento_Base_somente_disp!$A:$J,7,FALSE),0)</f>
        <v>0</v>
      </c>
      <c r="E678">
        <f>IFERROR(VLOOKUP(A678,[1]Monitoramento_Base_somente_disp!$A:$J,8,FALSE),0)</f>
        <v>0</v>
      </c>
      <c r="F678">
        <f>IFERROR(VLOOKUP(A678,[1]Monitoramento_Base_somente_disp!$A:$J,9,FALSE),0)</f>
        <v>0</v>
      </c>
      <c r="G678">
        <f>IFERROR(VLOOKUP(A678,[1]Monitoramento_Base_somente_disp!$A:$J,10,FALSE),0)</f>
        <v>0</v>
      </c>
      <c r="H678">
        <f>IFERROR(VLOOKUP(A678,[2]webService!$A:$I,4,FALSE),0)</f>
        <v>0</v>
      </c>
      <c r="I678">
        <f>IFERROR(VLOOKUP(A678,[2]webService!$A:$I,5,FALSE),0)</f>
        <v>0</v>
      </c>
      <c r="J678">
        <f>IFERROR(VLOOKUP(A678,[2]webService!$A:$I,6,FALSE),0)</f>
        <v>0</v>
      </c>
      <c r="K678">
        <f>IFERROR(VLOOKUP(A678,[2]webService!$A:$I,7,FALSE),0)</f>
        <v>0</v>
      </c>
      <c r="L678">
        <f>IFERROR(VLOOKUP(A678,[2]webService!$A:$I,8,FALSE),0)</f>
        <v>0</v>
      </c>
      <c r="M678">
        <f>IFERROR(VLOOKUP(A678,[2]webService!$A:$I,9,FALSE),0)</f>
        <v>0</v>
      </c>
      <c r="N678">
        <f>IFERROR(VLOOKUP(A678,[3]soaBnafar!$A:$G,2,FALSE),0)</f>
        <v>0</v>
      </c>
      <c r="O678">
        <f>IFERROR(VLOOKUP(A678,[3]soaBnafar!$A:$G,3,FALSE),0)</f>
        <v>0</v>
      </c>
      <c r="P678">
        <f>IFERROR(VLOOKUP(A678,[3]soaBnafar!$A:$G,4,FALSE),0)</f>
        <v>0</v>
      </c>
      <c r="Q678">
        <f>IFERROR(VLOOKUP(A678,[3]soaBnafar!$A:$G,5,FALSE),0)</f>
        <v>0</v>
      </c>
      <c r="R678">
        <f>IFERROR(VLOOKUP(A678,[3]soaBnafar!$A:$G,6,FALSE),0)</f>
        <v>0</v>
      </c>
      <c r="S678">
        <f>IFERROR(VLOOKUP(A678,[3]soaBnafar!$A:$G,7,FALSE),0)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Não</v>
      </c>
      <c r="W678" t="str">
        <f t="shared" si="64"/>
        <v>Não</v>
      </c>
      <c r="X678" t="str">
        <f t="shared" si="65"/>
        <v>Não</v>
      </c>
      <c r="Y678" t="str">
        <f t="shared" si="66"/>
        <v>Não</v>
      </c>
    </row>
    <row r="679" spans="1:25" x14ac:dyDescent="0.25">
      <c r="A679" s="5">
        <v>230835</v>
      </c>
      <c r="B679">
        <f>IFERROR(VLOOKUP(A679,[1]Monitoramento_Base_somente_disp!$A:$J,5,FALSE),0)</f>
        <v>137128</v>
      </c>
      <c r="C679">
        <f>IFERROR(VLOOKUP(A679,[1]Monitoramento_Base_somente_disp!$A:$J,6,FALSE),0)</f>
        <v>11698726</v>
      </c>
      <c r="D679">
        <f>IFERROR(VLOOKUP(A679,[1]Monitoramento_Base_somente_disp!$A:$J,7,FALSE),0)</f>
        <v>0</v>
      </c>
      <c r="E679">
        <f>IFERROR(VLOOKUP(A679,[1]Monitoramento_Base_somente_disp!$A:$J,8,FALSE),0)</f>
        <v>0</v>
      </c>
      <c r="F679">
        <f>IFERROR(VLOOKUP(A679,[1]Monitoramento_Base_somente_disp!$A:$J,9,FALSE),0)</f>
        <v>0</v>
      </c>
      <c r="G679">
        <f>IFERROR(VLOOKUP(A679,[1]Monitoramento_Base_somente_disp!$A:$J,10,FALSE),0)</f>
        <v>0</v>
      </c>
      <c r="H679">
        <f>IFERROR(VLOOKUP(A679,[2]webService!$A:$I,4,FALSE),0)</f>
        <v>0</v>
      </c>
      <c r="I679">
        <f>IFERROR(VLOOKUP(A679,[2]webService!$A:$I,5,FALSE),0)</f>
        <v>0</v>
      </c>
      <c r="J679">
        <f>IFERROR(VLOOKUP(A679,[2]webService!$A:$I,6,FALSE),0)</f>
        <v>0</v>
      </c>
      <c r="K679">
        <f>IFERROR(VLOOKUP(A679,[2]webService!$A:$I,7,FALSE),0)</f>
        <v>0</v>
      </c>
      <c r="L679">
        <f>IFERROR(VLOOKUP(A679,[2]webService!$A:$I,8,FALSE),0)</f>
        <v>0</v>
      </c>
      <c r="M679">
        <f>IFERROR(VLOOKUP(A679,[2]webService!$A:$I,9,FALSE),0)</f>
        <v>0</v>
      </c>
      <c r="N679">
        <f>IFERROR(VLOOKUP(A679,[3]soaBnafar!$A:$G,2,FALSE),0)</f>
        <v>0</v>
      </c>
      <c r="O679">
        <f>IFERROR(VLOOKUP(A679,[3]soaBnafar!$A:$G,3,FALSE),0)</f>
        <v>0</v>
      </c>
      <c r="P679">
        <f>IFERROR(VLOOKUP(A679,[3]soaBnafar!$A:$G,4,FALSE),0)</f>
        <v>0</v>
      </c>
      <c r="Q679">
        <f>IFERROR(VLOOKUP(A679,[3]soaBnafar!$A:$G,5,FALSE),0)</f>
        <v>0</v>
      </c>
      <c r="R679">
        <f>IFERROR(VLOOKUP(A679,[3]soaBnafar!$A:$G,6,FALSE),0)</f>
        <v>0</v>
      </c>
      <c r="S679">
        <f>IFERROR(VLOOKUP(A679,[3]soaBnafar!$A:$G,7,FALSE),0)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Não</v>
      </c>
      <c r="W679" t="str">
        <f t="shared" si="64"/>
        <v>Não</v>
      </c>
      <c r="X679" t="str">
        <f t="shared" si="65"/>
        <v>Não</v>
      </c>
      <c r="Y679" t="str">
        <f t="shared" si="66"/>
        <v>Não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23084412</v>
      </c>
      <c r="D680">
        <f>IFERROR(VLOOKUP(A680,[1]Monitoramento_Base_somente_disp!$A:$J,7,FALSE),0)</f>
        <v>0</v>
      </c>
      <c r="E680">
        <f>IFERROR(VLOOKUP(A680,[1]Monitoramento_Base_somente_disp!$A:$J,8,FALSE),0)</f>
        <v>0</v>
      </c>
      <c r="F680">
        <f>IFERROR(VLOOKUP(A680,[1]Monitoramento_Base_somente_disp!$A:$J,9,FALSE),0)</f>
        <v>0</v>
      </c>
      <c r="G680">
        <f>IFERROR(VLOOKUP(A680,[1]Monitoramento_Base_somente_disp!$A:$J,10,FALSE),0)</f>
        <v>0</v>
      </c>
      <c r="H680">
        <f>IFERROR(VLOOKUP(A680,[2]webService!$A:$I,4,FALSE),0)</f>
        <v>0</v>
      </c>
      <c r="I680">
        <f>IFERROR(VLOOKUP(A680,[2]webService!$A:$I,5,FALSE),0)</f>
        <v>0</v>
      </c>
      <c r="J680">
        <f>IFERROR(VLOOKUP(A680,[2]webService!$A:$I,6,FALSE),0)</f>
        <v>0</v>
      </c>
      <c r="K680">
        <f>IFERROR(VLOOKUP(A680,[2]webService!$A:$I,7,FALSE),0)</f>
        <v>0</v>
      </c>
      <c r="L680">
        <f>IFERROR(VLOOKUP(A680,[2]webService!$A:$I,8,FALSE),0)</f>
        <v>0</v>
      </c>
      <c r="M680">
        <f>IFERROR(VLOOKUP(A680,[2]webService!$A:$I,9,FALSE),0)</f>
        <v>0</v>
      </c>
      <c r="N680">
        <f>IFERROR(VLOOKUP(A680,[3]soaBnafar!$A:$G,2,FALSE),0)</f>
        <v>0</v>
      </c>
      <c r="O680">
        <f>IFERROR(VLOOKUP(A680,[3]soaBnafar!$A:$G,3,FALSE),0)</f>
        <v>0</v>
      </c>
      <c r="P680">
        <f>IFERROR(VLOOKUP(A680,[3]soaBnafar!$A:$G,4,FALSE),0)</f>
        <v>0</v>
      </c>
      <c r="Q680">
        <f>IFERROR(VLOOKUP(A680,[3]soaBnafar!$A:$G,5,FALSE),0)</f>
        <v>0</v>
      </c>
      <c r="R680">
        <f>IFERROR(VLOOKUP(A680,[3]soaBnafar!$A:$G,6,FALSE),0)</f>
        <v>0</v>
      </c>
      <c r="S680">
        <f>IFERROR(VLOOKUP(A680,[3]soaBnafar!$A:$G,7,FALSE),0)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Não</v>
      </c>
      <c r="X680" t="str">
        <f t="shared" si="65"/>
        <v>Não</v>
      </c>
      <c r="Y680" t="str">
        <f t="shared" si="66"/>
        <v>Não</v>
      </c>
    </row>
    <row r="681" spans="1:25" x14ac:dyDescent="0.25">
      <c r="A681" s="5">
        <v>230840</v>
      </c>
      <c r="B681">
        <f>IFERROR(VLOOKUP(A681,[1]Monitoramento_Base_somente_disp!$A:$J,5,FALSE),0)</f>
        <v>5117</v>
      </c>
      <c r="C681">
        <f>IFERROR(VLOOKUP(A681,[1]Monitoramento_Base_somente_disp!$A:$J,6,FALSE),0)</f>
        <v>20160429</v>
      </c>
      <c r="D681">
        <f>IFERROR(VLOOKUP(A681,[1]Monitoramento_Base_somente_disp!$A:$J,7,FALSE),0)</f>
        <v>0</v>
      </c>
      <c r="E681">
        <f>IFERROR(VLOOKUP(A681,[1]Monitoramento_Base_somente_disp!$A:$J,8,FALSE),0)</f>
        <v>0</v>
      </c>
      <c r="F681">
        <f>IFERROR(VLOOKUP(A681,[1]Monitoramento_Base_somente_disp!$A:$J,9,FALSE),0)</f>
        <v>0</v>
      </c>
      <c r="G681">
        <f>IFERROR(VLOOKUP(A681,[1]Monitoramento_Base_somente_disp!$A:$J,10,FALSE),0)</f>
        <v>0</v>
      </c>
      <c r="H681">
        <f>IFERROR(VLOOKUP(A681,[2]webService!$A:$I,4,FALSE),0)</f>
        <v>0</v>
      </c>
      <c r="I681">
        <f>IFERROR(VLOOKUP(A681,[2]webService!$A:$I,5,FALSE),0)</f>
        <v>0</v>
      </c>
      <c r="J681">
        <f>IFERROR(VLOOKUP(A681,[2]webService!$A:$I,6,FALSE),0)</f>
        <v>0</v>
      </c>
      <c r="K681">
        <f>IFERROR(VLOOKUP(A681,[2]webService!$A:$I,7,FALSE),0)</f>
        <v>0</v>
      </c>
      <c r="L681">
        <f>IFERROR(VLOOKUP(A681,[2]webService!$A:$I,8,FALSE),0)</f>
        <v>0</v>
      </c>
      <c r="M681">
        <f>IFERROR(VLOOKUP(A681,[2]webService!$A:$I,9,FALSE),0)</f>
        <v>0</v>
      </c>
      <c r="N681">
        <f>IFERROR(VLOOKUP(A681,[3]soaBnafar!$A:$G,2,FALSE),0)</f>
        <v>0</v>
      </c>
      <c r="O681">
        <f>IFERROR(VLOOKUP(A681,[3]soaBnafar!$A:$G,3,FALSE),0)</f>
        <v>0</v>
      </c>
      <c r="P681">
        <f>IFERROR(VLOOKUP(A681,[3]soaBnafar!$A:$G,4,FALSE),0)</f>
        <v>0</v>
      </c>
      <c r="Q681">
        <f>IFERROR(VLOOKUP(A681,[3]soaBnafar!$A:$G,5,FALSE),0)</f>
        <v>0</v>
      </c>
      <c r="R681">
        <f>IFERROR(VLOOKUP(A681,[3]soaBnafar!$A:$G,6,FALSE),0)</f>
        <v>0</v>
      </c>
      <c r="S681">
        <f>IFERROR(VLOOKUP(A681,[3]soaBnafar!$A:$G,7,FALSE),0)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Não</v>
      </c>
      <c r="W681" t="str">
        <f t="shared" si="64"/>
        <v>Não</v>
      </c>
      <c r="X681" t="str">
        <f t="shared" si="65"/>
        <v>Não</v>
      </c>
      <c r="Y681" t="str">
        <f t="shared" si="66"/>
        <v>Não</v>
      </c>
    </row>
    <row r="682" spans="1:25" x14ac:dyDescent="0.25">
      <c r="A682" s="5">
        <v>230850</v>
      </c>
      <c r="B682">
        <f>IFERROR(VLOOKUP(A682,[1]Monitoramento_Base_somente_disp!$A:$J,5,FALSE),0)</f>
        <v>100821</v>
      </c>
      <c r="C682">
        <f>IFERROR(VLOOKUP(A682,[1]Monitoramento_Base_somente_disp!$A:$J,6,FALSE),0)</f>
        <v>19814124</v>
      </c>
      <c r="D682">
        <f>IFERROR(VLOOKUP(A682,[1]Monitoramento_Base_somente_disp!$A:$J,7,FALSE),0)</f>
        <v>0</v>
      </c>
      <c r="E682">
        <f>IFERROR(VLOOKUP(A682,[1]Monitoramento_Base_somente_disp!$A:$J,8,FALSE),0)</f>
        <v>0</v>
      </c>
      <c r="F682">
        <f>IFERROR(VLOOKUP(A682,[1]Monitoramento_Base_somente_disp!$A:$J,9,FALSE),0)</f>
        <v>0</v>
      </c>
      <c r="G682">
        <f>IFERROR(VLOOKUP(A682,[1]Monitoramento_Base_somente_disp!$A:$J,10,FALSE),0)</f>
        <v>0</v>
      </c>
      <c r="H682">
        <f>IFERROR(VLOOKUP(A682,[2]webService!$A:$I,4,FALSE),0)</f>
        <v>0</v>
      </c>
      <c r="I682">
        <f>IFERROR(VLOOKUP(A682,[2]webService!$A:$I,5,FALSE),0)</f>
        <v>0</v>
      </c>
      <c r="J682">
        <f>IFERROR(VLOOKUP(A682,[2]webService!$A:$I,6,FALSE),0)</f>
        <v>0</v>
      </c>
      <c r="K682">
        <f>IFERROR(VLOOKUP(A682,[2]webService!$A:$I,7,FALSE),0)</f>
        <v>0</v>
      </c>
      <c r="L682">
        <f>IFERROR(VLOOKUP(A682,[2]webService!$A:$I,8,FALSE),0)</f>
        <v>0</v>
      </c>
      <c r="M682">
        <f>IFERROR(VLOOKUP(A682,[2]webService!$A:$I,9,FALSE),0)</f>
        <v>0</v>
      </c>
      <c r="N682">
        <f>IFERROR(VLOOKUP(A682,[3]soaBnafar!$A:$G,2,FALSE),0)</f>
        <v>0</v>
      </c>
      <c r="O682">
        <f>IFERROR(VLOOKUP(A682,[3]soaBnafar!$A:$G,3,FALSE),0)</f>
        <v>0</v>
      </c>
      <c r="P682">
        <f>IFERROR(VLOOKUP(A682,[3]soaBnafar!$A:$G,4,FALSE),0)</f>
        <v>0</v>
      </c>
      <c r="Q682">
        <f>IFERROR(VLOOKUP(A682,[3]soaBnafar!$A:$G,5,FALSE),0)</f>
        <v>0</v>
      </c>
      <c r="R682">
        <f>IFERROR(VLOOKUP(A682,[3]soaBnafar!$A:$G,6,FALSE),0)</f>
        <v>0</v>
      </c>
      <c r="S682">
        <f>IFERROR(VLOOKUP(A682,[3]soaBnafar!$A:$G,7,FALSE),0)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Não</v>
      </c>
      <c r="W682" t="str">
        <f t="shared" si="64"/>
        <v>Não</v>
      </c>
      <c r="X682" t="str">
        <f t="shared" si="65"/>
        <v>Não</v>
      </c>
      <c r="Y682" t="str">
        <f t="shared" si="66"/>
        <v>Não</v>
      </c>
    </row>
    <row r="683" spans="1:25" x14ac:dyDescent="0.25">
      <c r="A683" s="5">
        <v>230860</v>
      </c>
      <c r="B683">
        <f>IFERROR(VLOOKUP(A683,[1]Monitoramento_Base_somente_disp!$A:$J,5,FALSE),0)</f>
        <v>53443</v>
      </c>
      <c r="C683">
        <f>IFERROR(VLOOKUP(A683,[1]Monitoramento_Base_somente_disp!$A:$J,6,FALSE),0)</f>
        <v>23429288</v>
      </c>
      <c r="D683">
        <f>IFERROR(VLOOKUP(A683,[1]Monitoramento_Base_somente_disp!$A:$J,7,FALSE),0)</f>
        <v>0</v>
      </c>
      <c r="E683">
        <f>IFERROR(VLOOKUP(A683,[1]Monitoramento_Base_somente_disp!$A:$J,8,FALSE),0)</f>
        <v>0</v>
      </c>
      <c r="F683">
        <f>IFERROR(VLOOKUP(A683,[1]Monitoramento_Base_somente_disp!$A:$J,9,FALSE),0)</f>
        <v>0</v>
      </c>
      <c r="G683">
        <f>IFERROR(VLOOKUP(A683,[1]Monitoramento_Base_somente_disp!$A:$J,10,FALSE),0)</f>
        <v>0</v>
      </c>
      <c r="H683">
        <f>IFERROR(VLOOKUP(A683,[2]webService!$A:$I,4,FALSE),0)</f>
        <v>0</v>
      </c>
      <c r="I683">
        <f>IFERROR(VLOOKUP(A683,[2]webService!$A:$I,5,FALSE),0)</f>
        <v>0</v>
      </c>
      <c r="J683">
        <f>IFERROR(VLOOKUP(A683,[2]webService!$A:$I,6,FALSE),0)</f>
        <v>0</v>
      </c>
      <c r="K683">
        <f>IFERROR(VLOOKUP(A683,[2]webService!$A:$I,7,FALSE),0)</f>
        <v>0</v>
      </c>
      <c r="L683">
        <f>IFERROR(VLOOKUP(A683,[2]webService!$A:$I,8,FALSE),0)</f>
        <v>0</v>
      </c>
      <c r="M683">
        <f>IFERROR(VLOOKUP(A683,[2]webService!$A:$I,9,FALSE),0)</f>
        <v>0</v>
      </c>
      <c r="N683">
        <f>IFERROR(VLOOKUP(A683,[3]soaBnafar!$A:$G,2,FALSE),0)</f>
        <v>0</v>
      </c>
      <c r="O683">
        <f>IFERROR(VLOOKUP(A683,[3]soaBnafar!$A:$G,3,FALSE),0)</f>
        <v>0</v>
      </c>
      <c r="P683">
        <f>IFERROR(VLOOKUP(A683,[3]soaBnafar!$A:$G,4,FALSE),0)</f>
        <v>0</v>
      </c>
      <c r="Q683">
        <f>IFERROR(VLOOKUP(A683,[3]soaBnafar!$A:$G,5,FALSE),0)</f>
        <v>0</v>
      </c>
      <c r="R683">
        <f>IFERROR(VLOOKUP(A683,[3]soaBnafar!$A:$G,6,FALSE),0)</f>
        <v>0</v>
      </c>
      <c r="S683">
        <f>IFERROR(VLOOKUP(A683,[3]soaBnafar!$A:$G,7,FALSE),0)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Não</v>
      </c>
      <c r="W683" t="str">
        <f t="shared" si="64"/>
        <v>Não</v>
      </c>
      <c r="X683" t="str">
        <f t="shared" si="65"/>
        <v>Não</v>
      </c>
      <c r="Y683" t="str">
        <f t="shared" si="66"/>
        <v>Não</v>
      </c>
    </row>
    <row r="684" spans="1:25" x14ac:dyDescent="0.25">
      <c r="A684" s="5">
        <v>230870</v>
      </c>
      <c r="B684">
        <f>IFERROR(VLOOKUP(A684,[1]Monitoramento_Base_somente_disp!$A:$J,5,FALSE),0)</f>
        <v>1640</v>
      </c>
      <c r="C684">
        <f>IFERROR(VLOOKUP(A684,[1]Monitoramento_Base_somente_disp!$A:$J,6,FALSE),0)</f>
        <v>56423955</v>
      </c>
      <c r="D684">
        <f>IFERROR(VLOOKUP(A684,[1]Monitoramento_Base_somente_disp!$A:$J,7,FALSE),0)</f>
        <v>0</v>
      </c>
      <c r="E684">
        <f>IFERROR(VLOOKUP(A684,[1]Monitoramento_Base_somente_disp!$A:$J,8,FALSE),0)</f>
        <v>0</v>
      </c>
      <c r="F684">
        <f>IFERROR(VLOOKUP(A684,[1]Monitoramento_Base_somente_disp!$A:$J,9,FALSE),0)</f>
        <v>0</v>
      </c>
      <c r="G684">
        <f>IFERROR(VLOOKUP(A684,[1]Monitoramento_Base_somente_disp!$A:$J,10,FALSE),0)</f>
        <v>0</v>
      </c>
      <c r="H684">
        <f>IFERROR(VLOOKUP(A684,[2]webService!$A:$I,4,FALSE),0)</f>
        <v>0</v>
      </c>
      <c r="I684">
        <f>IFERROR(VLOOKUP(A684,[2]webService!$A:$I,5,FALSE),0)</f>
        <v>0</v>
      </c>
      <c r="J684">
        <f>IFERROR(VLOOKUP(A684,[2]webService!$A:$I,6,FALSE),0)</f>
        <v>0</v>
      </c>
      <c r="K684">
        <f>IFERROR(VLOOKUP(A684,[2]webService!$A:$I,7,FALSE),0)</f>
        <v>0</v>
      </c>
      <c r="L684">
        <f>IFERROR(VLOOKUP(A684,[2]webService!$A:$I,8,FALSE),0)</f>
        <v>0</v>
      </c>
      <c r="M684">
        <f>IFERROR(VLOOKUP(A684,[2]webService!$A:$I,9,FALSE),0)</f>
        <v>0</v>
      </c>
      <c r="N684">
        <f>IFERROR(VLOOKUP(A684,[3]soaBnafar!$A:$G,2,FALSE),0)</f>
        <v>0</v>
      </c>
      <c r="O684">
        <f>IFERROR(VLOOKUP(A684,[3]soaBnafar!$A:$G,3,FALSE),0)</f>
        <v>0</v>
      </c>
      <c r="P684">
        <f>IFERROR(VLOOKUP(A684,[3]soaBnafar!$A:$G,4,FALSE),0)</f>
        <v>0</v>
      </c>
      <c r="Q684">
        <f>IFERROR(VLOOKUP(A684,[3]soaBnafar!$A:$G,5,FALSE),0)</f>
        <v>0</v>
      </c>
      <c r="R684">
        <f>IFERROR(VLOOKUP(A684,[3]soaBnafar!$A:$G,6,FALSE),0)</f>
        <v>0</v>
      </c>
      <c r="S684">
        <f>IFERROR(VLOOKUP(A684,[3]soaBnafar!$A:$G,7,FALSE),0)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Não</v>
      </c>
      <c r="W684" t="str">
        <f t="shared" si="64"/>
        <v>Não</v>
      </c>
      <c r="X684" t="str">
        <f t="shared" si="65"/>
        <v>Não</v>
      </c>
      <c r="Y684" t="str">
        <f t="shared" si="66"/>
        <v>Não</v>
      </c>
    </row>
    <row r="685" spans="1:25" x14ac:dyDescent="0.25">
      <c r="A685" s="5">
        <v>230880</v>
      </c>
      <c r="B685">
        <f>IFERROR(VLOOKUP(A685,[1]Monitoramento_Base_somente_disp!$A:$J,5,FALSE),0)</f>
        <v>13039</v>
      </c>
      <c r="C685">
        <f>IFERROR(VLOOKUP(A685,[1]Monitoramento_Base_somente_disp!$A:$J,6,FALSE),0)</f>
        <v>4648199</v>
      </c>
      <c r="D685">
        <f>IFERROR(VLOOKUP(A685,[1]Monitoramento_Base_somente_disp!$A:$J,7,FALSE),0)</f>
        <v>0</v>
      </c>
      <c r="E685">
        <f>IFERROR(VLOOKUP(A685,[1]Monitoramento_Base_somente_disp!$A:$J,8,FALSE),0)</f>
        <v>0</v>
      </c>
      <c r="F685">
        <f>IFERROR(VLOOKUP(A685,[1]Monitoramento_Base_somente_disp!$A:$J,9,FALSE),0)</f>
        <v>0</v>
      </c>
      <c r="G685">
        <f>IFERROR(VLOOKUP(A685,[1]Monitoramento_Base_somente_disp!$A:$J,10,FALSE),0)</f>
        <v>0</v>
      </c>
      <c r="H685">
        <f>IFERROR(VLOOKUP(A685,[2]webService!$A:$I,4,FALSE),0)</f>
        <v>0</v>
      </c>
      <c r="I685">
        <f>IFERROR(VLOOKUP(A685,[2]webService!$A:$I,5,FALSE),0)</f>
        <v>0</v>
      </c>
      <c r="J685">
        <f>IFERROR(VLOOKUP(A685,[2]webService!$A:$I,6,FALSE),0)</f>
        <v>0</v>
      </c>
      <c r="K685">
        <f>IFERROR(VLOOKUP(A685,[2]webService!$A:$I,7,FALSE),0)</f>
        <v>0</v>
      </c>
      <c r="L685">
        <f>IFERROR(VLOOKUP(A685,[2]webService!$A:$I,8,FALSE),0)</f>
        <v>0</v>
      </c>
      <c r="M685">
        <f>IFERROR(VLOOKUP(A685,[2]webService!$A:$I,9,FALSE),0)</f>
        <v>0</v>
      </c>
      <c r="N685">
        <f>IFERROR(VLOOKUP(A685,[3]soaBnafar!$A:$G,2,FALSE),0)</f>
        <v>0</v>
      </c>
      <c r="O685">
        <f>IFERROR(VLOOKUP(A685,[3]soaBnafar!$A:$G,3,FALSE),0)</f>
        <v>0</v>
      </c>
      <c r="P685">
        <f>IFERROR(VLOOKUP(A685,[3]soaBnafar!$A:$G,4,FALSE),0)</f>
        <v>0</v>
      </c>
      <c r="Q685">
        <f>IFERROR(VLOOKUP(A685,[3]soaBnafar!$A:$G,5,FALSE),0)</f>
        <v>0</v>
      </c>
      <c r="R685">
        <f>IFERROR(VLOOKUP(A685,[3]soaBnafar!$A:$G,6,FALSE),0)</f>
        <v>0</v>
      </c>
      <c r="S685">
        <f>IFERROR(VLOOKUP(A685,[3]soaBnafar!$A:$G,7,FALSE),0)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Não</v>
      </c>
      <c r="W685" t="str">
        <f t="shared" si="64"/>
        <v>Não</v>
      </c>
      <c r="X685" t="str">
        <f t="shared" si="65"/>
        <v>Não</v>
      </c>
      <c r="Y685" t="str">
        <f t="shared" si="66"/>
        <v>Não</v>
      </c>
    </row>
    <row r="686" spans="1:25" x14ac:dyDescent="0.25">
      <c r="A686" s="5">
        <v>230890</v>
      </c>
      <c r="B686">
        <f>IFERROR(VLOOKUP(A686,[1]Monitoramento_Base_somente_disp!$A:$J,5,FALSE),0)</f>
        <v>175308</v>
      </c>
      <c r="C686">
        <f>IFERROR(VLOOKUP(A686,[1]Monitoramento_Base_somente_disp!$A:$J,6,FALSE),0)</f>
        <v>22904812</v>
      </c>
      <c r="D686">
        <f>IFERROR(VLOOKUP(A686,[1]Monitoramento_Base_somente_disp!$A:$J,7,FALSE),0)</f>
        <v>0</v>
      </c>
      <c r="E686">
        <f>IFERROR(VLOOKUP(A686,[1]Monitoramento_Base_somente_disp!$A:$J,8,FALSE),0)</f>
        <v>0</v>
      </c>
      <c r="F686">
        <f>IFERROR(VLOOKUP(A686,[1]Monitoramento_Base_somente_disp!$A:$J,9,FALSE),0)</f>
        <v>0</v>
      </c>
      <c r="G686">
        <f>IFERROR(VLOOKUP(A686,[1]Monitoramento_Base_somente_disp!$A:$J,10,FALSE),0)</f>
        <v>0</v>
      </c>
      <c r="H686">
        <f>IFERROR(VLOOKUP(A686,[2]webService!$A:$I,4,FALSE),0)</f>
        <v>0</v>
      </c>
      <c r="I686">
        <f>IFERROR(VLOOKUP(A686,[2]webService!$A:$I,5,FALSE),0)</f>
        <v>0</v>
      </c>
      <c r="J686">
        <f>IFERROR(VLOOKUP(A686,[2]webService!$A:$I,6,FALSE),0)</f>
        <v>0</v>
      </c>
      <c r="K686">
        <f>IFERROR(VLOOKUP(A686,[2]webService!$A:$I,7,FALSE),0)</f>
        <v>0</v>
      </c>
      <c r="L686">
        <f>IFERROR(VLOOKUP(A686,[2]webService!$A:$I,8,FALSE),0)</f>
        <v>0</v>
      </c>
      <c r="M686">
        <f>IFERROR(VLOOKUP(A686,[2]webService!$A:$I,9,FALSE),0)</f>
        <v>0</v>
      </c>
      <c r="N686">
        <f>IFERROR(VLOOKUP(A686,[3]soaBnafar!$A:$G,2,FALSE),0)</f>
        <v>0</v>
      </c>
      <c r="O686">
        <f>IFERROR(VLOOKUP(A686,[3]soaBnafar!$A:$G,3,FALSE),0)</f>
        <v>0</v>
      </c>
      <c r="P686">
        <f>IFERROR(VLOOKUP(A686,[3]soaBnafar!$A:$G,4,FALSE),0)</f>
        <v>0</v>
      </c>
      <c r="Q686">
        <f>IFERROR(VLOOKUP(A686,[3]soaBnafar!$A:$G,5,FALSE),0)</f>
        <v>0</v>
      </c>
      <c r="R686">
        <f>IFERROR(VLOOKUP(A686,[3]soaBnafar!$A:$G,6,FALSE),0)</f>
        <v>0</v>
      </c>
      <c r="S686">
        <f>IFERROR(VLOOKUP(A686,[3]soaBnafar!$A:$G,7,FALSE),0)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Não</v>
      </c>
      <c r="W686" t="str">
        <f t="shared" si="64"/>
        <v>Não</v>
      </c>
      <c r="X686" t="str">
        <f t="shared" si="65"/>
        <v>Não</v>
      </c>
      <c r="Y686" t="str">
        <f t="shared" si="66"/>
        <v>Não</v>
      </c>
    </row>
    <row r="687" spans="1:25" x14ac:dyDescent="0.25">
      <c r="A687" s="5">
        <v>230900</v>
      </c>
      <c r="B687">
        <f>IFERROR(VLOOKUP(A687,[1]Monitoramento_Base_somente_disp!$A:$J,5,FALSE),0)</f>
        <v>76444</v>
      </c>
      <c r="C687">
        <f>IFERROR(VLOOKUP(A687,[1]Monitoramento_Base_somente_disp!$A:$J,6,FALSE),0)</f>
        <v>12535038</v>
      </c>
      <c r="D687">
        <f>IFERROR(VLOOKUP(A687,[1]Monitoramento_Base_somente_disp!$A:$J,7,FALSE),0)</f>
        <v>0</v>
      </c>
      <c r="E687">
        <f>IFERROR(VLOOKUP(A687,[1]Monitoramento_Base_somente_disp!$A:$J,8,FALSE),0)</f>
        <v>0</v>
      </c>
      <c r="F687">
        <f>IFERROR(VLOOKUP(A687,[1]Monitoramento_Base_somente_disp!$A:$J,9,FALSE),0)</f>
        <v>0</v>
      </c>
      <c r="G687">
        <f>IFERROR(VLOOKUP(A687,[1]Monitoramento_Base_somente_disp!$A:$J,10,FALSE),0)</f>
        <v>0</v>
      </c>
      <c r="H687">
        <f>IFERROR(VLOOKUP(A687,[2]webService!$A:$I,4,FALSE),0)</f>
        <v>0</v>
      </c>
      <c r="I687">
        <f>IFERROR(VLOOKUP(A687,[2]webService!$A:$I,5,FALSE),0)</f>
        <v>0</v>
      </c>
      <c r="J687">
        <f>IFERROR(VLOOKUP(A687,[2]webService!$A:$I,6,FALSE),0)</f>
        <v>0</v>
      </c>
      <c r="K687">
        <f>IFERROR(VLOOKUP(A687,[2]webService!$A:$I,7,FALSE),0)</f>
        <v>0</v>
      </c>
      <c r="L687">
        <f>IFERROR(VLOOKUP(A687,[2]webService!$A:$I,8,FALSE),0)</f>
        <v>0</v>
      </c>
      <c r="M687">
        <f>IFERROR(VLOOKUP(A687,[2]webService!$A:$I,9,FALSE),0)</f>
        <v>0</v>
      </c>
      <c r="N687">
        <f>IFERROR(VLOOKUP(A687,[3]soaBnafar!$A:$G,2,FALSE),0)</f>
        <v>0</v>
      </c>
      <c r="O687">
        <f>IFERROR(VLOOKUP(A687,[3]soaBnafar!$A:$G,3,FALSE),0)</f>
        <v>0</v>
      </c>
      <c r="P687">
        <f>IFERROR(VLOOKUP(A687,[3]soaBnafar!$A:$G,4,FALSE),0)</f>
        <v>0</v>
      </c>
      <c r="Q687">
        <f>IFERROR(VLOOKUP(A687,[3]soaBnafar!$A:$G,5,FALSE),0)</f>
        <v>0</v>
      </c>
      <c r="R687">
        <f>IFERROR(VLOOKUP(A687,[3]soaBnafar!$A:$G,6,FALSE),0)</f>
        <v>0</v>
      </c>
      <c r="S687">
        <f>IFERROR(VLOOKUP(A687,[3]soaBnafar!$A:$G,7,FALSE),0)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Não</v>
      </c>
      <c r="W687" t="str">
        <f t="shared" si="64"/>
        <v>Não</v>
      </c>
      <c r="X687" t="str">
        <f t="shared" si="65"/>
        <v>Não</v>
      </c>
      <c r="Y687" t="str">
        <f t="shared" si="66"/>
        <v>Não</v>
      </c>
    </row>
    <row r="688" spans="1:25" x14ac:dyDescent="0.25">
      <c r="A688" s="5">
        <v>230910</v>
      </c>
      <c r="B688">
        <f>IFERROR(VLOOKUP(A688,[1]Monitoramento_Base_somente_disp!$A:$J,5,FALSE),0)</f>
        <v>6800</v>
      </c>
      <c r="C688">
        <f>IFERROR(VLOOKUP(A688,[1]Monitoramento_Base_somente_disp!$A:$J,6,FALSE),0)</f>
        <v>7903768</v>
      </c>
      <c r="D688">
        <f>IFERROR(VLOOKUP(A688,[1]Monitoramento_Base_somente_disp!$A:$J,7,FALSE),0)</f>
        <v>0</v>
      </c>
      <c r="E688">
        <f>IFERROR(VLOOKUP(A688,[1]Monitoramento_Base_somente_disp!$A:$J,8,FALSE),0)</f>
        <v>0</v>
      </c>
      <c r="F688">
        <f>IFERROR(VLOOKUP(A688,[1]Monitoramento_Base_somente_disp!$A:$J,9,FALSE),0)</f>
        <v>0</v>
      </c>
      <c r="G688">
        <f>IFERROR(VLOOKUP(A688,[1]Monitoramento_Base_somente_disp!$A:$J,10,FALSE),0)</f>
        <v>0</v>
      </c>
      <c r="H688">
        <f>IFERROR(VLOOKUP(A688,[2]webService!$A:$I,4,FALSE),0)</f>
        <v>0</v>
      </c>
      <c r="I688">
        <f>IFERROR(VLOOKUP(A688,[2]webService!$A:$I,5,FALSE),0)</f>
        <v>0</v>
      </c>
      <c r="J688">
        <f>IFERROR(VLOOKUP(A688,[2]webService!$A:$I,6,FALSE),0)</f>
        <v>0</v>
      </c>
      <c r="K688">
        <f>IFERROR(VLOOKUP(A688,[2]webService!$A:$I,7,FALSE),0)</f>
        <v>0</v>
      </c>
      <c r="L688">
        <f>IFERROR(VLOOKUP(A688,[2]webService!$A:$I,8,FALSE),0)</f>
        <v>0</v>
      </c>
      <c r="M688">
        <f>IFERROR(VLOOKUP(A688,[2]webService!$A:$I,9,FALSE),0)</f>
        <v>0</v>
      </c>
      <c r="N688">
        <f>IFERROR(VLOOKUP(A688,[3]soaBnafar!$A:$G,2,FALSE),0)</f>
        <v>0</v>
      </c>
      <c r="O688">
        <f>IFERROR(VLOOKUP(A688,[3]soaBnafar!$A:$G,3,FALSE),0)</f>
        <v>0</v>
      </c>
      <c r="P688">
        <f>IFERROR(VLOOKUP(A688,[3]soaBnafar!$A:$G,4,FALSE),0)</f>
        <v>0</v>
      </c>
      <c r="Q688">
        <f>IFERROR(VLOOKUP(A688,[3]soaBnafar!$A:$G,5,FALSE),0)</f>
        <v>0</v>
      </c>
      <c r="R688">
        <f>IFERROR(VLOOKUP(A688,[3]soaBnafar!$A:$G,6,FALSE),0)</f>
        <v>0</v>
      </c>
      <c r="S688">
        <f>IFERROR(VLOOKUP(A688,[3]soaBnafar!$A:$G,7,FALSE),0)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Não</v>
      </c>
      <c r="W688" t="str">
        <f t="shared" si="64"/>
        <v>Não</v>
      </c>
      <c r="X688" t="str">
        <f t="shared" si="65"/>
        <v>Não</v>
      </c>
      <c r="Y688" t="str">
        <f t="shared" si="66"/>
        <v>Não</v>
      </c>
    </row>
    <row r="689" spans="1:25" x14ac:dyDescent="0.25">
      <c r="A689" s="5">
        <v>230920</v>
      </c>
      <c r="B689">
        <f>IFERROR(VLOOKUP(A689,[1]Monitoramento_Base_somente_disp!$A:$J,5,FALSE),0)</f>
        <v>32785</v>
      </c>
      <c r="C689">
        <f>IFERROR(VLOOKUP(A689,[1]Monitoramento_Base_somente_disp!$A:$J,6,FALSE),0)</f>
        <v>17211906</v>
      </c>
      <c r="D689">
        <f>IFERROR(VLOOKUP(A689,[1]Monitoramento_Base_somente_disp!$A:$J,7,FALSE),0)</f>
        <v>0</v>
      </c>
      <c r="E689">
        <f>IFERROR(VLOOKUP(A689,[1]Monitoramento_Base_somente_disp!$A:$J,8,FALSE),0)</f>
        <v>0</v>
      </c>
      <c r="F689">
        <f>IFERROR(VLOOKUP(A689,[1]Monitoramento_Base_somente_disp!$A:$J,9,FALSE),0)</f>
        <v>0</v>
      </c>
      <c r="G689">
        <f>IFERROR(VLOOKUP(A689,[1]Monitoramento_Base_somente_disp!$A:$J,10,FALSE),0)</f>
        <v>0</v>
      </c>
      <c r="H689">
        <f>IFERROR(VLOOKUP(A689,[2]webService!$A:$I,4,FALSE),0)</f>
        <v>0</v>
      </c>
      <c r="I689">
        <f>IFERROR(VLOOKUP(A689,[2]webService!$A:$I,5,FALSE),0)</f>
        <v>0</v>
      </c>
      <c r="J689">
        <f>IFERROR(VLOOKUP(A689,[2]webService!$A:$I,6,FALSE),0)</f>
        <v>0</v>
      </c>
      <c r="K689">
        <f>IFERROR(VLOOKUP(A689,[2]webService!$A:$I,7,FALSE),0)</f>
        <v>0</v>
      </c>
      <c r="L689">
        <f>IFERROR(VLOOKUP(A689,[2]webService!$A:$I,8,FALSE),0)</f>
        <v>0</v>
      </c>
      <c r="M689">
        <f>IFERROR(VLOOKUP(A689,[2]webService!$A:$I,9,FALSE),0)</f>
        <v>0</v>
      </c>
      <c r="N689">
        <f>IFERROR(VLOOKUP(A689,[3]soaBnafar!$A:$G,2,FALSE),0)</f>
        <v>0</v>
      </c>
      <c r="O689">
        <f>IFERROR(VLOOKUP(A689,[3]soaBnafar!$A:$G,3,FALSE),0)</f>
        <v>0</v>
      </c>
      <c r="P689">
        <f>IFERROR(VLOOKUP(A689,[3]soaBnafar!$A:$G,4,FALSE),0)</f>
        <v>0</v>
      </c>
      <c r="Q689">
        <f>IFERROR(VLOOKUP(A689,[3]soaBnafar!$A:$G,5,FALSE),0)</f>
        <v>0</v>
      </c>
      <c r="R689">
        <f>IFERROR(VLOOKUP(A689,[3]soaBnafar!$A:$G,6,FALSE),0)</f>
        <v>0</v>
      </c>
      <c r="S689">
        <f>IFERROR(VLOOKUP(A689,[3]soaBnafar!$A:$G,7,FALSE),0)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Não</v>
      </c>
      <c r="W689" t="str">
        <f t="shared" si="64"/>
        <v>Não</v>
      </c>
      <c r="X689" t="str">
        <f t="shared" si="65"/>
        <v>Não</v>
      </c>
      <c r="Y689" t="str">
        <f t="shared" si="66"/>
        <v>Não</v>
      </c>
    </row>
    <row r="690" spans="1:25" x14ac:dyDescent="0.25">
      <c r="A690" s="5">
        <v>230930</v>
      </c>
      <c r="B690">
        <f>IFERROR(VLOOKUP(A690,[1]Monitoramento_Base_somente_disp!$A:$J,5,FALSE),0)</f>
        <v>302427</v>
      </c>
      <c r="C690">
        <f>IFERROR(VLOOKUP(A690,[1]Monitoramento_Base_somente_disp!$A:$J,6,FALSE),0)</f>
        <v>26727421</v>
      </c>
      <c r="D690">
        <f>IFERROR(VLOOKUP(A690,[1]Monitoramento_Base_somente_disp!$A:$J,7,FALSE),0)</f>
        <v>0</v>
      </c>
      <c r="E690">
        <f>IFERROR(VLOOKUP(A690,[1]Monitoramento_Base_somente_disp!$A:$J,8,FALSE),0)</f>
        <v>0</v>
      </c>
      <c r="F690">
        <f>IFERROR(VLOOKUP(A690,[1]Monitoramento_Base_somente_disp!$A:$J,9,FALSE),0)</f>
        <v>0</v>
      </c>
      <c r="G690">
        <f>IFERROR(VLOOKUP(A690,[1]Monitoramento_Base_somente_disp!$A:$J,10,FALSE),0)</f>
        <v>0</v>
      </c>
      <c r="H690">
        <f>IFERROR(VLOOKUP(A690,[2]webService!$A:$I,4,FALSE),0)</f>
        <v>0</v>
      </c>
      <c r="I690">
        <f>IFERROR(VLOOKUP(A690,[2]webService!$A:$I,5,FALSE),0)</f>
        <v>0</v>
      </c>
      <c r="J690">
        <f>IFERROR(VLOOKUP(A690,[2]webService!$A:$I,6,FALSE),0)</f>
        <v>0</v>
      </c>
      <c r="K690">
        <f>IFERROR(VLOOKUP(A690,[2]webService!$A:$I,7,FALSE),0)</f>
        <v>0</v>
      </c>
      <c r="L690">
        <f>IFERROR(VLOOKUP(A690,[2]webService!$A:$I,8,FALSE),0)</f>
        <v>0</v>
      </c>
      <c r="M690">
        <f>IFERROR(VLOOKUP(A690,[2]webService!$A:$I,9,FALSE),0)</f>
        <v>0</v>
      </c>
      <c r="N690">
        <f>IFERROR(VLOOKUP(A690,[3]soaBnafar!$A:$G,2,FALSE),0)</f>
        <v>0</v>
      </c>
      <c r="O690">
        <f>IFERROR(VLOOKUP(A690,[3]soaBnafar!$A:$G,3,FALSE),0)</f>
        <v>0</v>
      </c>
      <c r="P690">
        <f>IFERROR(VLOOKUP(A690,[3]soaBnafar!$A:$G,4,FALSE),0)</f>
        <v>0</v>
      </c>
      <c r="Q690">
        <f>IFERROR(VLOOKUP(A690,[3]soaBnafar!$A:$G,5,FALSE),0)</f>
        <v>0</v>
      </c>
      <c r="R690">
        <f>IFERROR(VLOOKUP(A690,[3]soaBnafar!$A:$G,6,FALSE),0)</f>
        <v>0</v>
      </c>
      <c r="S690">
        <f>IFERROR(VLOOKUP(A690,[3]soaBnafar!$A:$G,7,FALSE),0)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Não</v>
      </c>
      <c r="W690" t="str">
        <f t="shared" si="64"/>
        <v>Não</v>
      </c>
      <c r="X690" t="str">
        <f t="shared" si="65"/>
        <v>Não</v>
      </c>
      <c r="Y690" t="str">
        <f t="shared" si="66"/>
        <v>Não</v>
      </c>
    </row>
    <row r="691" spans="1:25" x14ac:dyDescent="0.25">
      <c r="A691" s="5">
        <v>230940</v>
      </c>
      <c r="B691">
        <f>IFERROR(VLOOKUP(A691,[1]Monitoramento_Base_somente_disp!$A:$J,5,FALSE),0)</f>
        <v>17523</v>
      </c>
      <c r="C691">
        <f>IFERROR(VLOOKUP(A691,[1]Monitoramento_Base_somente_disp!$A:$J,6,FALSE),0)</f>
        <v>20840073</v>
      </c>
      <c r="D691">
        <f>IFERROR(VLOOKUP(A691,[1]Monitoramento_Base_somente_disp!$A:$J,7,FALSE),0)</f>
        <v>0</v>
      </c>
      <c r="E691">
        <f>IFERROR(VLOOKUP(A691,[1]Monitoramento_Base_somente_disp!$A:$J,8,FALSE),0)</f>
        <v>0</v>
      </c>
      <c r="F691">
        <f>IFERROR(VLOOKUP(A691,[1]Monitoramento_Base_somente_disp!$A:$J,9,FALSE),0)</f>
        <v>0</v>
      </c>
      <c r="G691">
        <f>IFERROR(VLOOKUP(A691,[1]Monitoramento_Base_somente_disp!$A:$J,10,FALSE),0)</f>
        <v>0</v>
      </c>
      <c r="H691">
        <f>IFERROR(VLOOKUP(A691,[2]webService!$A:$I,4,FALSE),0)</f>
        <v>0</v>
      </c>
      <c r="I691">
        <f>IFERROR(VLOOKUP(A691,[2]webService!$A:$I,5,FALSE),0)</f>
        <v>0</v>
      </c>
      <c r="J691">
        <f>IFERROR(VLOOKUP(A691,[2]webService!$A:$I,6,FALSE),0)</f>
        <v>0</v>
      </c>
      <c r="K691">
        <f>IFERROR(VLOOKUP(A691,[2]webService!$A:$I,7,FALSE),0)</f>
        <v>0</v>
      </c>
      <c r="L691">
        <f>IFERROR(VLOOKUP(A691,[2]webService!$A:$I,8,FALSE),0)</f>
        <v>0</v>
      </c>
      <c r="M691">
        <f>IFERROR(VLOOKUP(A691,[2]webService!$A:$I,9,FALSE),0)</f>
        <v>0</v>
      </c>
      <c r="N691">
        <f>IFERROR(VLOOKUP(A691,[3]soaBnafar!$A:$G,2,FALSE),0)</f>
        <v>0</v>
      </c>
      <c r="O691">
        <f>IFERROR(VLOOKUP(A691,[3]soaBnafar!$A:$G,3,FALSE),0)</f>
        <v>0</v>
      </c>
      <c r="P691">
        <f>IFERROR(VLOOKUP(A691,[3]soaBnafar!$A:$G,4,FALSE),0)</f>
        <v>0</v>
      </c>
      <c r="Q691">
        <f>IFERROR(VLOOKUP(A691,[3]soaBnafar!$A:$G,5,FALSE),0)</f>
        <v>0</v>
      </c>
      <c r="R691">
        <f>IFERROR(VLOOKUP(A691,[3]soaBnafar!$A:$G,6,FALSE),0)</f>
        <v>0</v>
      </c>
      <c r="S691">
        <f>IFERROR(VLOOKUP(A691,[3]soaBnafar!$A:$G,7,FALSE),0)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Não</v>
      </c>
      <c r="W691" t="str">
        <f t="shared" si="64"/>
        <v>Não</v>
      </c>
      <c r="X691" t="str">
        <f t="shared" si="65"/>
        <v>Não</v>
      </c>
      <c r="Y691" t="str">
        <f t="shared" si="66"/>
        <v>Não</v>
      </c>
    </row>
    <row r="692" spans="1:25" x14ac:dyDescent="0.25">
      <c r="A692" s="5">
        <v>230945</v>
      </c>
      <c r="B692">
        <f>IFERROR(VLOOKUP(A692,[1]Monitoramento_Base_somente_disp!$A:$J,5,FALSE),0)</f>
        <v>145932</v>
      </c>
      <c r="C692">
        <f>IFERROR(VLOOKUP(A692,[1]Monitoramento_Base_somente_disp!$A:$J,6,FALSE),0)</f>
        <v>27092503</v>
      </c>
      <c r="D692">
        <f>IFERROR(VLOOKUP(A692,[1]Monitoramento_Base_somente_disp!$A:$J,7,FALSE),0)</f>
        <v>0</v>
      </c>
      <c r="E692">
        <f>IFERROR(VLOOKUP(A692,[1]Monitoramento_Base_somente_disp!$A:$J,8,FALSE),0)</f>
        <v>0</v>
      </c>
      <c r="F692">
        <f>IFERROR(VLOOKUP(A692,[1]Monitoramento_Base_somente_disp!$A:$J,9,FALSE),0)</f>
        <v>0</v>
      </c>
      <c r="G692">
        <f>IFERROR(VLOOKUP(A692,[1]Monitoramento_Base_somente_disp!$A:$J,10,FALSE),0)</f>
        <v>0</v>
      </c>
      <c r="H692">
        <f>IFERROR(VLOOKUP(A692,[2]webService!$A:$I,4,FALSE),0)</f>
        <v>0</v>
      </c>
      <c r="I692">
        <f>IFERROR(VLOOKUP(A692,[2]webService!$A:$I,5,FALSE),0)</f>
        <v>0</v>
      </c>
      <c r="J692">
        <f>IFERROR(VLOOKUP(A692,[2]webService!$A:$I,6,FALSE),0)</f>
        <v>0</v>
      </c>
      <c r="K692">
        <f>IFERROR(VLOOKUP(A692,[2]webService!$A:$I,7,FALSE),0)</f>
        <v>0</v>
      </c>
      <c r="L692">
        <f>IFERROR(VLOOKUP(A692,[2]webService!$A:$I,8,FALSE),0)</f>
        <v>0</v>
      </c>
      <c r="M692">
        <f>IFERROR(VLOOKUP(A692,[2]webService!$A:$I,9,FALSE),0)</f>
        <v>0</v>
      </c>
      <c r="N692">
        <f>IFERROR(VLOOKUP(A692,[3]soaBnafar!$A:$G,2,FALSE),0)</f>
        <v>0</v>
      </c>
      <c r="O692">
        <f>IFERROR(VLOOKUP(A692,[3]soaBnafar!$A:$G,3,FALSE),0)</f>
        <v>0</v>
      </c>
      <c r="P692">
        <f>IFERROR(VLOOKUP(A692,[3]soaBnafar!$A:$G,4,FALSE),0)</f>
        <v>0</v>
      </c>
      <c r="Q692">
        <f>IFERROR(VLOOKUP(A692,[3]soaBnafar!$A:$G,5,FALSE),0)</f>
        <v>0</v>
      </c>
      <c r="R692">
        <f>IFERROR(VLOOKUP(A692,[3]soaBnafar!$A:$G,6,FALSE),0)</f>
        <v>0</v>
      </c>
      <c r="S692">
        <f>IFERROR(VLOOKUP(A692,[3]soaBnafar!$A:$G,7,FALSE),0)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Não</v>
      </c>
      <c r="W692" t="str">
        <f t="shared" si="64"/>
        <v>Não</v>
      </c>
      <c r="X692" t="str">
        <f t="shared" si="65"/>
        <v>Não</v>
      </c>
      <c r="Y692" t="str">
        <f t="shared" si="66"/>
        <v>Não</v>
      </c>
    </row>
    <row r="693" spans="1:25" x14ac:dyDescent="0.25">
      <c r="A693" s="5">
        <v>230950</v>
      </c>
      <c r="B693">
        <f>IFERROR(VLOOKUP(A693,[1]Monitoramento_Base_somente_disp!$A:$J,5,FALSE),0)</f>
        <v>236390</v>
      </c>
      <c r="C693">
        <f>IFERROR(VLOOKUP(A693,[1]Monitoramento_Base_somente_disp!$A:$J,6,FALSE),0)</f>
        <v>19222923</v>
      </c>
      <c r="D693">
        <f>IFERROR(VLOOKUP(A693,[1]Monitoramento_Base_somente_disp!$A:$J,7,FALSE),0)</f>
        <v>0</v>
      </c>
      <c r="E693">
        <f>IFERROR(VLOOKUP(A693,[1]Monitoramento_Base_somente_disp!$A:$J,8,FALSE),0)</f>
        <v>0</v>
      </c>
      <c r="F693">
        <f>IFERROR(VLOOKUP(A693,[1]Monitoramento_Base_somente_disp!$A:$J,9,FALSE),0)</f>
        <v>0</v>
      </c>
      <c r="G693">
        <f>IFERROR(VLOOKUP(A693,[1]Monitoramento_Base_somente_disp!$A:$J,10,FALSE),0)</f>
        <v>0</v>
      </c>
      <c r="H693">
        <f>IFERROR(VLOOKUP(A693,[2]webService!$A:$I,4,FALSE),0)</f>
        <v>0</v>
      </c>
      <c r="I693">
        <f>IFERROR(VLOOKUP(A693,[2]webService!$A:$I,5,FALSE),0)</f>
        <v>0</v>
      </c>
      <c r="J693">
        <f>IFERROR(VLOOKUP(A693,[2]webService!$A:$I,6,FALSE),0)</f>
        <v>0</v>
      </c>
      <c r="K693">
        <f>IFERROR(VLOOKUP(A693,[2]webService!$A:$I,7,FALSE),0)</f>
        <v>0</v>
      </c>
      <c r="L693">
        <f>IFERROR(VLOOKUP(A693,[2]webService!$A:$I,8,FALSE),0)</f>
        <v>0</v>
      </c>
      <c r="M693">
        <f>IFERROR(VLOOKUP(A693,[2]webService!$A:$I,9,FALSE),0)</f>
        <v>0</v>
      </c>
      <c r="N693">
        <f>IFERROR(VLOOKUP(A693,[3]soaBnafar!$A:$G,2,FALSE),0)</f>
        <v>0</v>
      </c>
      <c r="O693">
        <f>IFERROR(VLOOKUP(A693,[3]soaBnafar!$A:$G,3,FALSE),0)</f>
        <v>0</v>
      </c>
      <c r="P693">
        <f>IFERROR(VLOOKUP(A693,[3]soaBnafar!$A:$G,4,FALSE),0)</f>
        <v>0</v>
      </c>
      <c r="Q693">
        <f>IFERROR(VLOOKUP(A693,[3]soaBnafar!$A:$G,5,FALSE),0)</f>
        <v>0</v>
      </c>
      <c r="R693">
        <f>IFERROR(VLOOKUP(A693,[3]soaBnafar!$A:$G,6,FALSE),0)</f>
        <v>0</v>
      </c>
      <c r="S693">
        <f>IFERROR(VLOOKUP(A693,[3]soaBnafar!$A:$G,7,FALSE),0)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Não</v>
      </c>
      <c r="W693" t="str">
        <f t="shared" si="64"/>
        <v>Não</v>
      </c>
      <c r="X693" t="str">
        <f t="shared" si="65"/>
        <v>Não</v>
      </c>
      <c r="Y693" t="str">
        <f t="shared" si="66"/>
        <v>Não</v>
      </c>
    </row>
    <row r="694" spans="1:25" x14ac:dyDescent="0.25">
      <c r="A694" s="5">
        <v>230960</v>
      </c>
      <c r="B694">
        <f>IFERROR(VLOOKUP(A694,[1]Monitoramento_Base_somente_disp!$A:$J,5,FALSE),0)</f>
        <v>330134</v>
      </c>
      <c r="C694">
        <f>IFERROR(VLOOKUP(A694,[1]Monitoramento_Base_somente_disp!$A:$J,6,FALSE),0)</f>
        <v>40102268</v>
      </c>
      <c r="D694">
        <f>IFERROR(VLOOKUP(A694,[1]Monitoramento_Base_somente_disp!$A:$J,7,FALSE),0)</f>
        <v>0</v>
      </c>
      <c r="E694">
        <f>IFERROR(VLOOKUP(A694,[1]Monitoramento_Base_somente_disp!$A:$J,8,FALSE),0)</f>
        <v>0</v>
      </c>
      <c r="F694">
        <f>IFERROR(VLOOKUP(A694,[1]Monitoramento_Base_somente_disp!$A:$J,9,FALSE),0)</f>
        <v>0</v>
      </c>
      <c r="G694">
        <f>IFERROR(VLOOKUP(A694,[1]Monitoramento_Base_somente_disp!$A:$J,10,FALSE),0)</f>
        <v>0</v>
      </c>
      <c r="H694">
        <f>IFERROR(VLOOKUP(A694,[2]webService!$A:$I,4,FALSE),0)</f>
        <v>0</v>
      </c>
      <c r="I694">
        <f>IFERROR(VLOOKUP(A694,[2]webService!$A:$I,5,FALSE),0)</f>
        <v>0</v>
      </c>
      <c r="J694">
        <f>IFERROR(VLOOKUP(A694,[2]webService!$A:$I,6,FALSE),0)</f>
        <v>0</v>
      </c>
      <c r="K694">
        <f>IFERROR(VLOOKUP(A694,[2]webService!$A:$I,7,FALSE),0)</f>
        <v>0</v>
      </c>
      <c r="L694">
        <f>IFERROR(VLOOKUP(A694,[2]webService!$A:$I,8,FALSE),0)</f>
        <v>0</v>
      </c>
      <c r="M694">
        <f>IFERROR(VLOOKUP(A694,[2]webService!$A:$I,9,FALSE),0)</f>
        <v>0</v>
      </c>
      <c r="N694">
        <f>IFERROR(VLOOKUP(A694,[3]soaBnafar!$A:$G,2,FALSE),0)</f>
        <v>0</v>
      </c>
      <c r="O694">
        <f>IFERROR(VLOOKUP(A694,[3]soaBnafar!$A:$G,3,FALSE),0)</f>
        <v>0</v>
      </c>
      <c r="P694">
        <f>IFERROR(VLOOKUP(A694,[3]soaBnafar!$A:$G,4,FALSE),0)</f>
        <v>0</v>
      </c>
      <c r="Q694">
        <f>IFERROR(VLOOKUP(A694,[3]soaBnafar!$A:$G,5,FALSE),0)</f>
        <v>0</v>
      </c>
      <c r="R694">
        <f>IFERROR(VLOOKUP(A694,[3]soaBnafar!$A:$G,6,FALSE),0)</f>
        <v>0</v>
      </c>
      <c r="S694">
        <f>IFERROR(VLOOKUP(A694,[3]soaBnafar!$A:$G,7,FALSE),0)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Não</v>
      </c>
      <c r="W694" t="str">
        <f t="shared" si="64"/>
        <v>Não</v>
      </c>
      <c r="X694" t="str">
        <f t="shared" si="65"/>
        <v>Não</v>
      </c>
      <c r="Y694" t="str">
        <f t="shared" si="66"/>
        <v>Não</v>
      </c>
    </row>
    <row r="695" spans="1:25" x14ac:dyDescent="0.25">
      <c r="A695" s="5">
        <v>230980</v>
      </c>
      <c r="B695">
        <f>IFERROR(VLOOKUP(A695,[1]Monitoramento_Base_somente_disp!$A:$J,5,FALSE),0)</f>
        <v>40914</v>
      </c>
      <c r="C695">
        <f>IFERROR(VLOOKUP(A695,[1]Monitoramento_Base_somente_disp!$A:$J,6,FALSE),0)</f>
        <v>7290446</v>
      </c>
      <c r="D695">
        <f>IFERROR(VLOOKUP(A695,[1]Monitoramento_Base_somente_disp!$A:$J,7,FALSE),0)</f>
        <v>0</v>
      </c>
      <c r="E695">
        <f>IFERROR(VLOOKUP(A695,[1]Monitoramento_Base_somente_disp!$A:$J,8,FALSE),0)</f>
        <v>0</v>
      </c>
      <c r="F695">
        <f>IFERROR(VLOOKUP(A695,[1]Monitoramento_Base_somente_disp!$A:$J,9,FALSE),0)</f>
        <v>0</v>
      </c>
      <c r="G695">
        <f>IFERROR(VLOOKUP(A695,[1]Monitoramento_Base_somente_disp!$A:$J,10,FALSE),0)</f>
        <v>0</v>
      </c>
      <c r="H695">
        <f>IFERROR(VLOOKUP(A695,[2]webService!$A:$I,4,FALSE),0)</f>
        <v>0</v>
      </c>
      <c r="I695">
        <f>IFERROR(VLOOKUP(A695,[2]webService!$A:$I,5,FALSE),0)</f>
        <v>0</v>
      </c>
      <c r="J695">
        <f>IFERROR(VLOOKUP(A695,[2]webService!$A:$I,6,FALSE),0)</f>
        <v>0</v>
      </c>
      <c r="K695">
        <f>IFERROR(VLOOKUP(A695,[2]webService!$A:$I,7,FALSE),0)</f>
        <v>0</v>
      </c>
      <c r="L695">
        <f>IFERROR(VLOOKUP(A695,[2]webService!$A:$I,8,FALSE),0)</f>
        <v>0</v>
      </c>
      <c r="M695">
        <f>IFERROR(VLOOKUP(A695,[2]webService!$A:$I,9,FALSE),0)</f>
        <v>0</v>
      </c>
      <c r="N695">
        <f>IFERROR(VLOOKUP(A695,[3]soaBnafar!$A:$G,2,FALSE),0)</f>
        <v>0</v>
      </c>
      <c r="O695">
        <f>IFERROR(VLOOKUP(A695,[3]soaBnafar!$A:$G,3,FALSE),0)</f>
        <v>0</v>
      </c>
      <c r="P695">
        <f>IFERROR(VLOOKUP(A695,[3]soaBnafar!$A:$G,4,FALSE),0)</f>
        <v>0</v>
      </c>
      <c r="Q695">
        <f>IFERROR(VLOOKUP(A695,[3]soaBnafar!$A:$G,5,FALSE),0)</f>
        <v>0</v>
      </c>
      <c r="R695">
        <f>IFERROR(VLOOKUP(A695,[3]soaBnafar!$A:$G,6,FALSE),0)</f>
        <v>0</v>
      </c>
      <c r="S695">
        <f>IFERROR(VLOOKUP(A695,[3]soaBnafar!$A:$G,7,FALSE),0)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Não</v>
      </c>
      <c r="W695" t="str">
        <f t="shared" si="64"/>
        <v>Não</v>
      </c>
      <c r="X695" t="str">
        <f t="shared" si="65"/>
        <v>Não</v>
      </c>
      <c r="Y695" t="str">
        <f t="shared" si="66"/>
        <v>Não</v>
      </c>
    </row>
    <row r="696" spans="1:25" x14ac:dyDescent="0.25">
      <c r="A696" s="5">
        <v>230990</v>
      </c>
      <c r="B696">
        <f>IFERROR(VLOOKUP(A696,[1]Monitoramento_Base_somente_disp!$A:$J,5,FALSE),0)</f>
        <v>40759</v>
      </c>
      <c r="C696">
        <f>IFERROR(VLOOKUP(A696,[1]Monitoramento_Base_somente_disp!$A:$J,6,FALSE),0)</f>
        <v>3496488</v>
      </c>
      <c r="D696">
        <f>IFERROR(VLOOKUP(A696,[1]Monitoramento_Base_somente_disp!$A:$J,7,FALSE),0)</f>
        <v>0</v>
      </c>
      <c r="E696">
        <f>IFERROR(VLOOKUP(A696,[1]Monitoramento_Base_somente_disp!$A:$J,8,FALSE),0)</f>
        <v>0</v>
      </c>
      <c r="F696">
        <f>IFERROR(VLOOKUP(A696,[1]Monitoramento_Base_somente_disp!$A:$J,9,FALSE),0)</f>
        <v>0</v>
      </c>
      <c r="G696">
        <f>IFERROR(VLOOKUP(A696,[1]Monitoramento_Base_somente_disp!$A:$J,10,FALSE),0)</f>
        <v>0</v>
      </c>
      <c r="H696">
        <f>IFERROR(VLOOKUP(A696,[2]webService!$A:$I,4,FALSE),0)</f>
        <v>0</v>
      </c>
      <c r="I696">
        <f>IFERROR(VLOOKUP(A696,[2]webService!$A:$I,5,FALSE),0)</f>
        <v>0</v>
      </c>
      <c r="J696">
        <f>IFERROR(VLOOKUP(A696,[2]webService!$A:$I,6,FALSE),0)</f>
        <v>0</v>
      </c>
      <c r="K696">
        <f>IFERROR(VLOOKUP(A696,[2]webService!$A:$I,7,FALSE),0)</f>
        <v>0</v>
      </c>
      <c r="L696">
        <f>IFERROR(VLOOKUP(A696,[2]webService!$A:$I,8,FALSE),0)</f>
        <v>0</v>
      </c>
      <c r="M696">
        <f>IFERROR(VLOOKUP(A696,[2]webService!$A:$I,9,FALSE),0)</f>
        <v>0</v>
      </c>
      <c r="N696">
        <f>IFERROR(VLOOKUP(A696,[3]soaBnafar!$A:$G,2,FALSE),0)</f>
        <v>0</v>
      </c>
      <c r="O696">
        <f>IFERROR(VLOOKUP(A696,[3]soaBnafar!$A:$G,3,FALSE),0)</f>
        <v>0</v>
      </c>
      <c r="P696">
        <f>IFERROR(VLOOKUP(A696,[3]soaBnafar!$A:$G,4,FALSE),0)</f>
        <v>0</v>
      </c>
      <c r="Q696">
        <f>IFERROR(VLOOKUP(A696,[3]soaBnafar!$A:$G,5,FALSE),0)</f>
        <v>0</v>
      </c>
      <c r="R696">
        <f>IFERROR(VLOOKUP(A696,[3]soaBnafar!$A:$G,6,FALSE),0)</f>
        <v>0</v>
      </c>
      <c r="S696">
        <f>IFERROR(VLOOKUP(A696,[3]soaBnafar!$A:$G,7,FALSE),0)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Não</v>
      </c>
      <c r="W696" t="str">
        <f t="shared" si="64"/>
        <v>Não</v>
      </c>
      <c r="X696" t="str">
        <f t="shared" si="65"/>
        <v>Não</v>
      </c>
      <c r="Y696" t="str">
        <f t="shared" si="66"/>
        <v>Não</v>
      </c>
    </row>
    <row r="697" spans="1:25" x14ac:dyDescent="0.25">
      <c r="A697" s="5">
        <v>231000</v>
      </c>
      <c r="B697">
        <f>IFERROR(VLOOKUP(A697,[1]Monitoramento_Base_somente_disp!$A:$J,5,FALSE),0)</f>
        <v>14594</v>
      </c>
      <c r="C697">
        <f>IFERROR(VLOOKUP(A697,[1]Monitoramento_Base_somente_disp!$A:$J,6,FALSE),0)</f>
        <v>12740201</v>
      </c>
      <c r="D697">
        <f>IFERROR(VLOOKUP(A697,[1]Monitoramento_Base_somente_disp!$A:$J,7,FALSE),0)</f>
        <v>0</v>
      </c>
      <c r="E697">
        <f>IFERROR(VLOOKUP(A697,[1]Monitoramento_Base_somente_disp!$A:$J,8,FALSE),0)</f>
        <v>0</v>
      </c>
      <c r="F697">
        <f>IFERROR(VLOOKUP(A697,[1]Monitoramento_Base_somente_disp!$A:$J,9,FALSE),0)</f>
        <v>0</v>
      </c>
      <c r="G697">
        <f>IFERROR(VLOOKUP(A697,[1]Monitoramento_Base_somente_disp!$A:$J,10,FALSE),0)</f>
        <v>0</v>
      </c>
      <c r="H697">
        <f>IFERROR(VLOOKUP(A697,[2]webService!$A:$I,4,FALSE),0)</f>
        <v>0</v>
      </c>
      <c r="I697">
        <f>IFERROR(VLOOKUP(A697,[2]webService!$A:$I,5,FALSE),0)</f>
        <v>0</v>
      </c>
      <c r="J697">
        <f>IFERROR(VLOOKUP(A697,[2]webService!$A:$I,6,FALSE),0)</f>
        <v>0</v>
      </c>
      <c r="K697">
        <f>IFERROR(VLOOKUP(A697,[2]webService!$A:$I,7,FALSE),0)</f>
        <v>0</v>
      </c>
      <c r="L697">
        <f>IFERROR(VLOOKUP(A697,[2]webService!$A:$I,8,FALSE),0)</f>
        <v>0</v>
      </c>
      <c r="M697">
        <f>IFERROR(VLOOKUP(A697,[2]webService!$A:$I,9,FALSE),0)</f>
        <v>0</v>
      </c>
      <c r="N697">
        <f>IFERROR(VLOOKUP(A697,[3]soaBnafar!$A:$G,2,FALSE),0)</f>
        <v>0</v>
      </c>
      <c r="O697">
        <f>IFERROR(VLOOKUP(A697,[3]soaBnafar!$A:$G,3,FALSE),0)</f>
        <v>0</v>
      </c>
      <c r="P697">
        <f>IFERROR(VLOOKUP(A697,[3]soaBnafar!$A:$G,4,FALSE),0)</f>
        <v>0</v>
      </c>
      <c r="Q697">
        <f>IFERROR(VLOOKUP(A697,[3]soaBnafar!$A:$G,5,FALSE),0)</f>
        <v>0</v>
      </c>
      <c r="R697">
        <f>IFERROR(VLOOKUP(A697,[3]soaBnafar!$A:$G,6,FALSE),0)</f>
        <v>0</v>
      </c>
      <c r="S697">
        <f>IFERROR(VLOOKUP(A697,[3]soaBnafar!$A:$G,7,FALSE),0)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Não</v>
      </c>
      <c r="W697" t="str">
        <f t="shared" si="64"/>
        <v>Não</v>
      </c>
      <c r="X697" t="str">
        <f t="shared" si="65"/>
        <v>Não</v>
      </c>
      <c r="Y697" t="str">
        <f t="shared" si="66"/>
        <v>Não</v>
      </c>
    </row>
    <row r="698" spans="1:25" x14ac:dyDescent="0.25">
      <c r="A698" s="5">
        <v>231010</v>
      </c>
      <c r="B698">
        <f>IFERROR(VLOOKUP(A698,[1]Monitoramento_Base_somente_disp!$A:$J,5,FALSE),0)</f>
        <v>18162</v>
      </c>
      <c r="C698">
        <f>IFERROR(VLOOKUP(A698,[1]Monitoramento_Base_somente_disp!$A:$J,6,FALSE),0)</f>
        <v>62036355</v>
      </c>
      <c r="D698">
        <f>IFERROR(VLOOKUP(A698,[1]Monitoramento_Base_somente_disp!$A:$J,7,FALSE),0)</f>
        <v>0</v>
      </c>
      <c r="E698">
        <f>IFERROR(VLOOKUP(A698,[1]Monitoramento_Base_somente_disp!$A:$J,8,FALSE),0)</f>
        <v>0</v>
      </c>
      <c r="F698">
        <f>IFERROR(VLOOKUP(A698,[1]Monitoramento_Base_somente_disp!$A:$J,9,FALSE),0)</f>
        <v>0</v>
      </c>
      <c r="G698">
        <f>IFERROR(VLOOKUP(A698,[1]Monitoramento_Base_somente_disp!$A:$J,10,FALSE),0)</f>
        <v>0</v>
      </c>
      <c r="H698">
        <f>IFERROR(VLOOKUP(A698,[2]webService!$A:$I,4,FALSE),0)</f>
        <v>0</v>
      </c>
      <c r="I698">
        <f>IFERROR(VLOOKUP(A698,[2]webService!$A:$I,5,FALSE),0)</f>
        <v>0</v>
      </c>
      <c r="J698">
        <f>IFERROR(VLOOKUP(A698,[2]webService!$A:$I,6,FALSE),0)</f>
        <v>0</v>
      </c>
      <c r="K698">
        <f>IFERROR(VLOOKUP(A698,[2]webService!$A:$I,7,FALSE),0)</f>
        <v>0</v>
      </c>
      <c r="L698">
        <f>IFERROR(VLOOKUP(A698,[2]webService!$A:$I,8,FALSE),0)</f>
        <v>0</v>
      </c>
      <c r="M698">
        <f>IFERROR(VLOOKUP(A698,[2]webService!$A:$I,9,FALSE),0)</f>
        <v>0</v>
      </c>
      <c r="N698">
        <f>IFERROR(VLOOKUP(A698,[3]soaBnafar!$A:$G,2,FALSE),0)</f>
        <v>0</v>
      </c>
      <c r="O698">
        <f>IFERROR(VLOOKUP(A698,[3]soaBnafar!$A:$G,3,FALSE),0)</f>
        <v>0</v>
      </c>
      <c r="P698">
        <f>IFERROR(VLOOKUP(A698,[3]soaBnafar!$A:$G,4,FALSE),0)</f>
        <v>0</v>
      </c>
      <c r="Q698">
        <f>IFERROR(VLOOKUP(A698,[3]soaBnafar!$A:$G,5,FALSE),0)</f>
        <v>0</v>
      </c>
      <c r="R698">
        <f>IFERROR(VLOOKUP(A698,[3]soaBnafar!$A:$G,6,FALSE),0)</f>
        <v>0</v>
      </c>
      <c r="S698">
        <f>IFERROR(VLOOKUP(A698,[3]soaBnafar!$A:$G,7,FALSE),0)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Não</v>
      </c>
      <c r="W698" t="str">
        <f t="shared" si="64"/>
        <v>Não</v>
      </c>
      <c r="X698" t="str">
        <f t="shared" si="65"/>
        <v>Não</v>
      </c>
      <c r="Y698" t="str">
        <f t="shared" si="66"/>
        <v>Não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12826893</v>
      </c>
      <c r="D699">
        <f>IFERROR(VLOOKUP(A699,[1]Monitoramento_Base_somente_disp!$A:$J,7,FALSE),0)</f>
        <v>0</v>
      </c>
      <c r="E699">
        <f>IFERROR(VLOOKUP(A699,[1]Monitoramento_Base_somente_disp!$A:$J,8,FALSE),0)</f>
        <v>0</v>
      </c>
      <c r="F699">
        <f>IFERROR(VLOOKUP(A699,[1]Monitoramento_Base_somente_disp!$A:$J,9,FALSE),0)</f>
        <v>0</v>
      </c>
      <c r="G699">
        <f>IFERROR(VLOOKUP(A699,[1]Monitoramento_Base_somente_disp!$A:$J,10,FALSE),0)</f>
        <v>0</v>
      </c>
      <c r="H699">
        <f>IFERROR(VLOOKUP(A699,[2]webService!$A:$I,4,FALSE),0)</f>
        <v>0</v>
      </c>
      <c r="I699">
        <f>IFERROR(VLOOKUP(A699,[2]webService!$A:$I,5,FALSE),0)</f>
        <v>0</v>
      </c>
      <c r="J699">
        <f>IFERROR(VLOOKUP(A699,[2]webService!$A:$I,6,FALSE),0)</f>
        <v>0</v>
      </c>
      <c r="K699">
        <f>IFERROR(VLOOKUP(A699,[2]webService!$A:$I,7,FALSE),0)</f>
        <v>0</v>
      </c>
      <c r="L699">
        <f>IFERROR(VLOOKUP(A699,[2]webService!$A:$I,8,FALSE),0)</f>
        <v>0</v>
      </c>
      <c r="M699">
        <f>IFERROR(VLOOKUP(A699,[2]webService!$A:$I,9,FALSE),0)</f>
        <v>0</v>
      </c>
      <c r="N699">
        <f>IFERROR(VLOOKUP(A699,[3]soaBnafar!$A:$G,2,FALSE),0)</f>
        <v>0</v>
      </c>
      <c r="O699">
        <f>IFERROR(VLOOKUP(A699,[3]soaBnafar!$A:$G,3,FALSE),0)</f>
        <v>0</v>
      </c>
      <c r="P699">
        <f>IFERROR(VLOOKUP(A699,[3]soaBnafar!$A:$G,4,FALSE),0)</f>
        <v>0</v>
      </c>
      <c r="Q699">
        <f>IFERROR(VLOOKUP(A699,[3]soaBnafar!$A:$G,5,FALSE),0)</f>
        <v>0</v>
      </c>
      <c r="R699">
        <f>IFERROR(VLOOKUP(A699,[3]soaBnafar!$A:$G,6,FALSE),0)</f>
        <v>0</v>
      </c>
      <c r="S699">
        <f>IFERROR(VLOOKUP(A699,[3]soaBnafar!$A:$G,7,FALSE),0)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Não</v>
      </c>
      <c r="X699" t="str">
        <f t="shared" si="65"/>
        <v>Não</v>
      </c>
      <c r="Y699" t="str">
        <f t="shared" si="66"/>
        <v>Não</v>
      </c>
    </row>
    <row r="700" spans="1:25" x14ac:dyDescent="0.25">
      <c r="A700" s="5">
        <v>231040</v>
      </c>
      <c r="B700">
        <f>IFERROR(VLOOKUP(A700,[1]Monitoramento_Base_somente_disp!$A:$J,5,FALSE),0)</f>
        <v>108337</v>
      </c>
      <c r="C700">
        <f>IFERROR(VLOOKUP(A700,[1]Monitoramento_Base_somente_disp!$A:$J,6,FALSE),0)</f>
        <v>9506463</v>
      </c>
      <c r="D700">
        <f>IFERROR(VLOOKUP(A700,[1]Monitoramento_Base_somente_disp!$A:$J,7,FALSE),0)</f>
        <v>0</v>
      </c>
      <c r="E700">
        <f>IFERROR(VLOOKUP(A700,[1]Monitoramento_Base_somente_disp!$A:$J,8,FALSE),0)</f>
        <v>0</v>
      </c>
      <c r="F700">
        <f>IFERROR(VLOOKUP(A700,[1]Monitoramento_Base_somente_disp!$A:$J,9,FALSE),0)</f>
        <v>0</v>
      </c>
      <c r="G700">
        <f>IFERROR(VLOOKUP(A700,[1]Monitoramento_Base_somente_disp!$A:$J,10,FALSE),0)</f>
        <v>0</v>
      </c>
      <c r="H700">
        <f>IFERROR(VLOOKUP(A700,[2]webService!$A:$I,4,FALSE),0)</f>
        <v>0</v>
      </c>
      <c r="I700">
        <f>IFERROR(VLOOKUP(A700,[2]webService!$A:$I,5,FALSE),0)</f>
        <v>0</v>
      </c>
      <c r="J700">
        <f>IFERROR(VLOOKUP(A700,[2]webService!$A:$I,6,FALSE),0)</f>
        <v>0</v>
      </c>
      <c r="K700">
        <f>IFERROR(VLOOKUP(A700,[2]webService!$A:$I,7,FALSE),0)</f>
        <v>0</v>
      </c>
      <c r="L700">
        <f>IFERROR(VLOOKUP(A700,[2]webService!$A:$I,8,FALSE),0)</f>
        <v>0</v>
      </c>
      <c r="M700">
        <f>IFERROR(VLOOKUP(A700,[2]webService!$A:$I,9,FALSE),0)</f>
        <v>0</v>
      </c>
      <c r="N700">
        <f>IFERROR(VLOOKUP(A700,[3]soaBnafar!$A:$G,2,FALSE),0)</f>
        <v>0</v>
      </c>
      <c r="O700">
        <f>IFERROR(VLOOKUP(A700,[3]soaBnafar!$A:$G,3,FALSE),0)</f>
        <v>0</v>
      </c>
      <c r="P700">
        <f>IFERROR(VLOOKUP(A700,[3]soaBnafar!$A:$G,4,FALSE),0)</f>
        <v>0</v>
      </c>
      <c r="Q700">
        <f>IFERROR(VLOOKUP(A700,[3]soaBnafar!$A:$G,5,FALSE),0)</f>
        <v>0</v>
      </c>
      <c r="R700">
        <f>IFERROR(VLOOKUP(A700,[3]soaBnafar!$A:$G,6,FALSE),0)</f>
        <v>0</v>
      </c>
      <c r="S700">
        <f>IFERROR(VLOOKUP(A700,[3]soaBnafar!$A:$G,7,FALSE),0)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Não</v>
      </c>
      <c r="W700" t="str">
        <f t="shared" si="64"/>
        <v>Não</v>
      </c>
      <c r="X700" t="str">
        <f t="shared" si="65"/>
        <v>Não</v>
      </c>
      <c r="Y700" t="str">
        <f t="shared" si="66"/>
        <v>Não</v>
      </c>
    </row>
    <row r="701" spans="1:25" x14ac:dyDescent="0.25">
      <c r="A701" s="5">
        <v>231050</v>
      </c>
      <c r="B701">
        <f>IFERROR(VLOOKUP(A701,[1]Monitoramento_Base_somente_disp!$A:$J,5,FALSE),0)</f>
        <v>253598</v>
      </c>
      <c r="C701">
        <f>IFERROR(VLOOKUP(A701,[1]Monitoramento_Base_somente_disp!$A:$J,6,FALSE),0)</f>
        <v>41107411</v>
      </c>
      <c r="D701">
        <f>IFERROR(VLOOKUP(A701,[1]Monitoramento_Base_somente_disp!$A:$J,7,FALSE),0)</f>
        <v>0</v>
      </c>
      <c r="E701">
        <f>IFERROR(VLOOKUP(A701,[1]Monitoramento_Base_somente_disp!$A:$J,8,FALSE),0)</f>
        <v>0</v>
      </c>
      <c r="F701">
        <f>IFERROR(VLOOKUP(A701,[1]Monitoramento_Base_somente_disp!$A:$J,9,FALSE),0)</f>
        <v>0</v>
      </c>
      <c r="G701">
        <f>IFERROR(VLOOKUP(A701,[1]Monitoramento_Base_somente_disp!$A:$J,10,FALSE),0)</f>
        <v>0</v>
      </c>
      <c r="H701">
        <f>IFERROR(VLOOKUP(A701,[2]webService!$A:$I,4,FALSE),0)</f>
        <v>0</v>
      </c>
      <c r="I701">
        <f>IFERROR(VLOOKUP(A701,[2]webService!$A:$I,5,FALSE),0)</f>
        <v>0</v>
      </c>
      <c r="J701">
        <f>IFERROR(VLOOKUP(A701,[2]webService!$A:$I,6,FALSE),0)</f>
        <v>0</v>
      </c>
      <c r="K701">
        <f>IFERROR(VLOOKUP(A701,[2]webService!$A:$I,7,FALSE),0)</f>
        <v>0</v>
      </c>
      <c r="L701">
        <f>IFERROR(VLOOKUP(A701,[2]webService!$A:$I,8,FALSE),0)</f>
        <v>0</v>
      </c>
      <c r="M701">
        <f>IFERROR(VLOOKUP(A701,[2]webService!$A:$I,9,FALSE),0)</f>
        <v>0</v>
      </c>
      <c r="N701">
        <f>IFERROR(VLOOKUP(A701,[3]soaBnafar!$A:$G,2,FALSE),0)</f>
        <v>0</v>
      </c>
      <c r="O701">
        <f>IFERROR(VLOOKUP(A701,[3]soaBnafar!$A:$G,3,FALSE),0)</f>
        <v>0</v>
      </c>
      <c r="P701">
        <f>IFERROR(VLOOKUP(A701,[3]soaBnafar!$A:$G,4,FALSE),0)</f>
        <v>0</v>
      </c>
      <c r="Q701">
        <f>IFERROR(VLOOKUP(A701,[3]soaBnafar!$A:$G,5,FALSE),0)</f>
        <v>0</v>
      </c>
      <c r="R701">
        <f>IFERROR(VLOOKUP(A701,[3]soaBnafar!$A:$G,6,FALSE),0)</f>
        <v>0</v>
      </c>
      <c r="S701">
        <f>IFERROR(VLOOKUP(A701,[3]soaBnafar!$A:$G,7,FALSE),0)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Não</v>
      </c>
      <c r="W701" t="str">
        <f t="shared" si="64"/>
        <v>Não</v>
      </c>
      <c r="X701" t="str">
        <f t="shared" si="65"/>
        <v>Não</v>
      </c>
      <c r="Y701" t="str">
        <f t="shared" si="66"/>
        <v>Não</v>
      </c>
    </row>
    <row r="702" spans="1:25" x14ac:dyDescent="0.25">
      <c r="A702" s="5">
        <v>231070</v>
      </c>
      <c r="B702">
        <f>IFERROR(VLOOKUP(A702,[1]Monitoramento_Base_somente_disp!$A:$J,5,FALSE),0)</f>
        <v>774</v>
      </c>
      <c r="C702">
        <f>IFERROR(VLOOKUP(A702,[1]Monitoramento_Base_somente_disp!$A:$J,6,FALSE),0)</f>
        <v>18133686</v>
      </c>
      <c r="D702">
        <f>IFERROR(VLOOKUP(A702,[1]Monitoramento_Base_somente_disp!$A:$J,7,FALSE),0)</f>
        <v>0</v>
      </c>
      <c r="E702">
        <f>IFERROR(VLOOKUP(A702,[1]Monitoramento_Base_somente_disp!$A:$J,8,FALSE),0)</f>
        <v>0</v>
      </c>
      <c r="F702">
        <f>IFERROR(VLOOKUP(A702,[1]Monitoramento_Base_somente_disp!$A:$J,9,FALSE),0)</f>
        <v>0</v>
      </c>
      <c r="G702">
        <f>IFERROR(VLOOKUP(A702,[1]Monitoramento_Base_somente_disp!$A:$J,10,FALSE),0)</f>
        <v>0</v>
      </c>
      <c r="H702">
        <f>IFERROR(VLOOKUP(A702,[2]webService!$A:$I,4,FALSE),0)</f>
        <v>0</v>
      </c>
      <c r="I702">
        <f>IFERROR(VLOOKUP(A702,[2]webService!$A:$I,5,FALSE),0)</f>
        <v>0</v>
      </c>
      <c r="J702">
        <f>IFERROR(VLOOKUP(A702,[2]webService!$A:$I,6,FALSE),0)</f>
        <v>0</v>
      </c>
      <c r="K702">
        <f>IFERROR(VLOOKUP(A702,[2]webService!$A:$I,7,FALSE),0)</f>
        <v>0</v>
      </c>
      <c r="L702">
        <f>IFERROR(VLOOKUP(A702,[2]webService!$A:$I,8,FALSE),0)</f>
        <v>0</v>
      </c>
      <c r="M702">
        <f>IFERROR(VLOOKUP(A702,[2]webService!$A:$I,9,FALSE),0)</f>
        <v>0</v>
      </c>
      <c r="N702">
        <f>IFERROR(VLOOKUP(A702,[3]soaBnafar!$A:$G,2,FALSE),0)</f>
        <v>0</v>
      </c>
      <c r="O702">
        <f>IFERROR(VLOOKUP(A702,[3]soaBnafar!$A:$G,3,FALSE),0)</f>
        <v>0</v>
      </c>
      <c r="P702">
        <f>IFERROR(VLOOKUP(A702,[3]soaBnafar!$A:$G,4,FALSE),0)</f>
        <v>0</v>
      </c>
      <c r="Q702">
        <f>IFERROR(VLOOKUP(A702,[3]soaBnafar!$A:$G,5,FALSE),0)</f>
        <v>0</v>
      </c>
      <c r="R702">
        <f>IFERROR(VLOOKUP(A702,[3]soaBnafar!$A:$G,6,FALSE),0)</f>
        <v>0</v>
      </c>
      <c r="S702">
        <f>IFERROR(VLOOKUP(A702,[3]soaBnafar!$A:$G,7,FALSE),0)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Não</v>
      </c>
      <c r="W702" t="str">
        <f t="shared" si="64"/>
        <v>Não</v>
      </c>
      <c r="X702" t="str">
        <f t="shared" si="65"/>
        <v>Não</v>
      </c>
      <c r="Y702" t="str">
        <f t="shared" si="66"/>
        <v>Não</v>
      </c>
    </row>
    <row r="703" spans="1:25" x14ac:dyDescent="0.25">
      <c r="A703" s="5">
        <v>231080</v>
      </c>
      <c r="B703">
        <f>IFERROR(VLOOKUP(A703,[1]Monitoramento_Base_somente_disp!$A:$J,5,FALSE),0)</f>
        <v>72976</v>
      </c>
      <c r="C703">
        <f>IFERROR(VLOOKUP(A703,[1]Monitoramento_Base_somente_disp!$A:$J,6,FALSE),0)</f>
        <v>13094435</v>
      </c>
      <c r="D703">
        <f>IFERROR(VLOOKUP(A703,[1]Monitoramento_Base_somente_disp!$A:$J,7,FALSE),0)</f>
        <v>0</v>
      </c>
      <c r="E703">
        <f>IFERROR(VLOOKUP(A703,[1]Monitoramento_Base_somente_disp!$A:$J,8,FALSE),0)</f>
        <v>0</v>
      </c>
      <c r="F703">
        <f>IFERROR(VLOOKUP(A703,[1]Monitoramento_Base_somente_disp!$A:$J,9,FALSE),0)</f>
        <v>0</v>
      </c>
      <c r="G703">
        <f>IFERROR(VLOOKUP(A703,[1]Monitoramento_Base_somente_disp!$A:$J,10,FALSE),0)</f>
        <v>0</v>
      </c>
      <c r="H703">
        <f>IFERROR(VLOOKUP(A703,[2]webService!$A:$I,4,FALSE),0)</f>
        <v>0</v>
      </c>
      <c r="I703">
        <f>IFERROR(VLOOKUP(A703,[2]webService!$A:$I,5,FALSE),0)</f>
        <v>0</v>
      </c>
      <c r="J703">
        <f>IFERROR(VLOOKUP(A703,[2]webService!$A:$I,6,FALSE),0)</f>
        <v>0</v>
      </c>
      <c r="K703">
        <f>IFERROR(VLOOKUP(A703,[2]webService!$A:$I,7,FALSE),0)</f>
        <v>0</v>
      </c>
      <c r="L703">
        <f>IFERROR(VLOOKUP(A703,[2]webService!$A:$I,8,FALSE),0)</f>
        <v>0</v>
      </c>
      <c r="M703">
        <f>IFERROR(VLOOKUP(A703,[2]webService!$A:$I,9,FALSE),0)</f>
        <v>0</v>
      </c>
      <c r="N703">
        <f>IFERROR(VLOOKUP(A703,[3]soaBnafar!$A:$G,2,FALSE),0)</f>
        <v>0</v>
      </c>
      <c r="O703">
        <f>IFERROR(VLOOKUP(A703,[3]soaBnafar!$A:$G,3,FALSE),0)</f>
        <v>0</v>
      </c>
      <c r="P703">
        <f>IFERROR(VLOOKUP(A703,[3]soaBnafar!$A:$G,4,FALSE),0)</f>
        <v>0</v>
      </c>
      <c r="Q703">
        <f>IFERROR(VLOOKUP(A703,[3]soaBnafar!$A:$G,5,FALSE),0)</f>
        <v>0</v>
      </c>
      <c r="R703">
        <f>IFERROR(VLOOKUP(A703,[3]soaBnafar!$A:$G,6,FALSE),0)</f>
        <v>0</v>
      </c>
      <c r="S703">
        <f>IFERROR(VLOOKUP(A703,[3]soaBnafar!$A:$G,7,FALSE),0)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Não</v>
      </c>
      <c r="W703" t="str">
        <f t="shared" si="64"/>
        <v>Não</v>
      </c>
      <c r="X703" t="str">
        <f t="shared" si="65"/>
        <v>Não</v>
      </c>
      <c r="Y703" t="str">
        <f t="shared" si="66"/>
        <v>Não</v>
      </c>
    </row>
    <row r="704" spans="1:25" x14ac:dyDescent="0.25">
      <c r="A704" s="5">
        <v>231090</v>
      </c>
      <c r="B704">
        <f>IFERROR(VLOOKUP(A704,[1]Monitoramento_Base_somente_disp!$A:$J,5,FALSE),0)</f>
        <v>49632</v>
      </c>
      <c r="C704">
        <f>IFERROR(VLOOKUP(A704,[1]Monitoramento_Base_somente_disp!$A:$J,6,FALSE),0)</f>
        <v>19021656</v>
      </c>
      <c r="D704">
        <f>IFERROR(VLOOKUP(A704,[1]Monitoramento_Base_somente_disp!$A:$J,7,FALSE),0)</f>
        <v>0</v>
      </c>
      <c r="E704">
        <f>IFERROR(VLOOKUP(A704,[1]Monitoramento_Base_somente_disp!$A:$J,8,FALSE),0)</f>
        <v>0</v>
      </c>
      <c r="F704">
        <f>IFERROR(VLOOKUP(A704,[1]Monitoramento_Base_somente_disp!$A:$J,9,FALSE),0)</f>
        <v>0</v>
      </c>
      <c r="G704">
        <f>IFERROR(VLOOKUP(A704,[1]Monitoramento_Base_somente_disp!$A:$J,10,FALSE),0)</f>
        <v>0</v>
      </c>
      <c r="H704">
        <f>IFERROR(VLOOKUP(A704,[2]webService!$A:$I,4,FALSE),0)</f>
        <v>0</v>
      </c>
      <c r="I704">
        <f>IFERROR(VLOOKUP(A704,[2]webService!$A:$I,5,FALSE),0)</f>
        <v>0</v>
      </c>
      <c r="J704">
        <f>IFERROR(VLOOKUP(A704,[2]webService!$A:$I,6,FALSE),0)</f>
        <v>0</v>
      </c>
      <c r="K704">
        <f>IFERROR(VLOOKUP(A704,[2]webService!$A:$I,7,FALSE),0)</f>
        <v>0</v>
      </c>
      <c r="L704">
        <f>IFERROR(VLOOKUP(A704,[2]webService!$A:$I,8,FALSE),0)</f>
        <v>0</v>
      </c>
      <c r="M704">
        <f>IFERROR(VLOOKUP(A704,[2]webService!$A:$I,9,FALSE),0)</f>
        <v>0</v>
      </c>
      <c r="N704">
        <f>IFERROR(VLOOKUP(A704,[3]soaBnafar!$A:$G,2,FALSE),0)</f>
        <v>0</v>
      </c>
      <c r="O704">
        <f>IFERROR(VLOOKUP(A704,[3]soaBnafar!$A:$G,3,FALSE),0)</f>
        <v>0</v>
      </c>
      <c r="P704">
        <f>IFERROR(VLOOKUP(A704,[3]soaBnafar!$A:$G,4,FALSE),0)</f>
        <v>0</v>
      </c>
      <c r="Q704">
        <f>IFERROR(VLOOKUP(A704,[3]soaBnafar!$A:$G,5,FALSE),0)</f>
        <v>0</v>
      </c>
      <c r="R704">
        <f>IFERROR(VLOOKUP(A704,[3]soaBnafar!$A:$G,6,FALSE),0)</f>
        <v>0</v>
      </c>
      <c r="S704">
        <f>IFERROR(VLOOKUP(A704,[3]soaBnafar!$A:$G,7,FALSE),0)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Não</v>
      </c>
      <c r="W704" t="str">
        <f t="shared" si="64"/>
        <v>Não</v>
      </c>
      <c r="X704" t="str">
        <f t="shared" si="65"/>
        <v>Não</v>
      </c>
      <c r="Y704" t="str">
        <f t="shared" si="66"/>
        <v>Não</v>
      </c>
    </row>
    <row r="705" spans="1:25" x14ac:dyDescent="0.25">
      <c r="A705" s="5">
        <v>231095</v>
      </c>
      <c r="B705">
        <f>IFERROR(VLOOKUP(A705,[1]Monitoramento_Base_somente_disp!$A:$J,5,FALSE),0)</f>
        <v>13633</v>
      </c>
      <c r="C705">
        <f>IFERROR(VLOOKUP(A705,[1]Monitoramento_Base_somente_disp!$A:$J,6,FALSE),0)</f>
        <v>11623239</v>
      </c>
      <c r="D705">
        <f>IFERROR(VLOOKUP(A705,[1]Monitoramento_Base_somente_disp!$A:$J,7,FALSE),0)</f>
        <v>0</v>
      </c>
      <c r="E705">
        <f>IFERROR(VLOOKUP(A705,[1]Monitoramento_Base_somente_disp!$A:$J,8,FALSE),0)</f>
        <v>0</v>
      </c>
      <c r="F705">
        <f>IFERROR(VLOOKUP(A705,[1]Monitoramento_Base_somente_disp!$A:$J,9,FALSE),0)</f>
        <v>0</v>
      </c>
      <c r="G705">
        <f>IFERROR(VLOOKUP(A705,[1]Monitoramento_Base_somente_disp!$A:$J,10,FALSE),0)</f>
        <v>0</v>
      </c>
      <c r="H705">
        <f>IFERROR(VLOOKUP(A705,[2]webService!$A:$I,4,FALSE),0)</f>
        <v>0</v>
      </c>
      <c r="I705">
        <f>IFERROR(VLOOKUP(A705,[2]webService!$A:$I,5,FALSE),0)</f>
        <v>0</v>
      </c>
      <c r="J705">
        <f>IFERROR(VLOOKUP(A705,[2]webService!$A:$I,6,FALSE),0)</f>
        <v>0</v>
      </c>
      <c r="K705">
        <f>IFERROR(VLOOKUP(A705,[2]webService!$A:$I,7,FALSE),0)</f>
        <v>0</v>
      </c>
      <c r="L705">
        <f>IFERROR(VLOOKUP(A705,[2]webService!$A:$I,8,FALSE),0)</f>
        <v>0</v>
      </c>
      <c r="M705">
        <f>IFERROR(VLOOKUP(A705,[2]webService!$A:$I,9,FALSE),0)</f>
        <v>0</v>
      </c>
      <c r="N705">
        <f>IFERROR(VLOOKUP(A705,[3]soaBnafar!$A:$G,2,FALSE),0)</f>
        <v>0</v>
      </c>
      <c r="O705">
        <f>IFERROR(VLOOKUP(A705,[3]soaBnafar!$A:$G,3,FALSE),0)</f>
        <v>0</v>
      </c>
      <c r="P705">
        <f>IFERROR(VLOOKUP(A705,[3]soaBnafar!$A:$G,4,FALSE),0)</f>
        <v>0</v>
      </c>
      <c r="Q705">
        <f>IFERROR(VLOOKUP(A705,[3]soaBnafar!$A:$G,5,FALSE),0)</f>
        <v>0</v>
      </c>
      <c r="R705">
        <f>IFERROR(VLOOKUP(A705,[3]soaBnafar!$A:$G,6,FALSE),0)</f>
        <v>0</v>
      </c>
      <c r="S705">
        <f>IFERROR(VLOOKUP(A705,[3]soaBnafar!$A:$G,7,FALSE),0)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Não</v>
      </c>
      <c r="W705" t="str">
        <f t="shared" si="64"/>
        <v>Não</v>
      </c>
      <c r="X705" t="str">
        <f t="shared" si="65"/>
        <v>Não</v>
      </c>
      <c r="Y705" t="str">
        <f t="shared" si="66"/>
        <v>Não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8016534</v>
      </c>
      <c r="D706">
        <f>IFERROR(VLOOKUP(A706,[1]Monitoramento_Base_somente_disp!$A:$J,7,FALSE),0)</f>
        <v>0</v>
      </c>
      <c r="E706">
        <f>IFERROR(VLOOKUP(A706,[1]Monitoramento_Base_somente_disp!$A:$J,8,FALSE),0)</f>
        <v>0</v>
      </c>
      <c r="F706">
        <f>IFERROR(VLOOKUP(A706,[1]Monitoramento_Base_somente_disp!$A:$J,9,FALSE),0)</f>
        <v>0</v>
      </c>
      <c r="G706">
        <f>IFERROR(VLOOKUP(A706,[1]Monitoramento_Base_somente_disp!$A:$J,10,FALSE),0)</f>
        <v>0</v>
      </c>
      <c r="H706">
        <f>IFERROR(VLOOKUP(A706,[2]webService!$A:$I,4,FALSE),0)</f>
        <v>0</v>
      </c>
      <c r="I706">
        <f>IFERROR(VLOOKUP(A706,[2]webService!$A:$I,5,FALSE),0)</f>
        <v>0</v>
      </c>
      <c r="J706">
        <f>IFERROR(VLOOKUP(A706,[2]webService!$A:$I,6,FALSE),0)</f>
        <v>0</v>
      </c>
      <c r="K706">
        <f>IFERROR(VLOOKUP(A706,[2]webService!$A:$I,7,FALSE),0)</f>
        <v>0</v>
      </c>
      <c r="L706">
        <f>IFERROR(VLOOKUP(A706,[2]webService!$A:$I,8,FALSE),0)</f>
        <v>0</v>
      </c>
      <c r="M706">
        <f>IFERROR(VLOOKUP(A706,[2]webService!$A:$I,9,FALSE),0)</f>
        <v>0</v>
      </c>
      <c r="N706">
        <f>IFERROR(VLOOKUP(A706,[3]soaBnafar!$A:$G,2,FALSE),0)</f>
        <v>0</v>
      </c>
      <c r="O706">
        <f>IFERROR(VLOOKUP(A706,[3]soaBnafar!$A:$G,3,FALSE),0)</f>
        <v>0</v>
      </c>
      <c r="P706">
        <f>IFERROR(VLOOKUP(A706,[3]soaBnafar!$A:$G,4,FALSE),0)</f>
        <v>0</v>
      </c>
      <c r="Q706">
        <f>IFERROR(VLOOKUP(A706,[3]soaBnafar!$A:$G,5,FALSE),0)</f>
        <v>0</v>
      </c>
      <c r="R706">
        <f>IFERROR(VLOOKUP(A706,[3]soaBnafar!$A:$G,6,FALSE),0)</f>
        <v>0</v>
      </c>
      <c r="S706">
        <f>IFERROR(VLOOKUP(A706,[3]soaBnafar!$A:$G,7,FALSE),0)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Não</v>
      </c>
      <c r="X706" t="str">
        <f t="shared" si="65"/>
        <v>Não</v>
      </c>
      <c r="Y706" t="str">
        <f t="shared" si="66"/>
        <v>Não</v>
      </c>
    </row>
    <row r="707" spans="1:25" x14ac:dyDescent="0.25">
      <c r="A707" s="5">
        <v>231120</v>
      </c>
      <c r="B707">
        <f>IFERROR(VLOOKUP(A707,[1]Monitoramento_Base_somente_disp!$A:$J,5,FALSE),0)</f>
        <v>70953</v>
      </c>
      <c r="C707">
        <f>IFERROR(VLOOKUP(A707,[1]Monitoramento_Base_somente_disp!$A:$J,6,FALSE),0)</f>
        <v>6276571</v>
      </c>
      <c r="D707">
        <f>IFERROR(VLOOKUP(A707,[1]Monitoramento_Base_somente_disp!$A:$J,7,FALSE),0)</f>
        <v>0</v>
      </c>
      <c r="E707">
        <f>IFERROR(VLOOKUP(A707,[1]Monitoramento_Base_somente_disp!$A:$J,8,FALSE),0)</f>
        <v>0</v>
      </c>
      <c r="F707">
        <f>IFERROR(VLOOKUP(A707,[1]Monitoramento_Base_somente_disp!$A:$J,9,FALSE),0)</f>
        <v>0</v>
      </c>
      <c r="G707">
        <f>IFERROR(VLOOKUP(A707,[1]Monitoramento_Base_somente_disp!$A:$J,10,FALSE),0)</f>
        <v>0</v>
      </c>
      <c r="H707">
        <f>IFERROR(VLOOKUP(A707,[2]webService!$A:$I,4,FALSE),0)</f>
        <v>0</v>
      </c>
      <c r="I707">
        <f>IFERROR(VLOOKUP(A707,[2]webService!$A:$I,5,FALSE),0)</f>
        <v>0</v>
      </c>
      <c r="J707">
        <f>IFERROR(VLOOKUP(A707,[2]webService!$A:$I,6,FALSE),0)</f>
        <v>0</v>
      </c>
      <c r="K707">
        <f>IFERROR(VLOOKUP(A707,[2]webService!$A:$I,7,FALSE),0)</f>
        <v>0</v>
      </c>
      <c r="L707">
        <f>IFERROR(VLOOKUP(A707,[2]webService!$A:$I,8,FALSE),0)</f>
        <v>0</v>
      </c>
      <c r="M707">
        <f>IFERROR(VLOOKUP(A707,[2]webService!$A:$I,9,FALSE),0)</f>
        <v>0</v>
      </c>
      <c r="N707">
        <f>IFERROR(VLOOKUP(A707,[3]soaBnafar!$A:$G,2,FALSE),0)</f>
        <v>0</v>
      </c>
      <c r="O707">
        <f>IFERROR(VLOOKUP(A707,[3]soaBnafar!$A:$G,3,FALSE),0)</f>
        <v>0</v>
      </c>
      <c r="P707">
        <f>IFERROR(VLOOKUP(A707,[3]soaBnafar!$A:$G,4,FALSE),0)</f>
        <v>0</v>
      </c>
      <c r="Q707">
        <f>IFERROR(VLOOKUP(A707,[3]soaBnafar!$A:$G,5,FALSE),0)</f>
        <v>0</v>
      </c>
      <c r="R707">
        <f>IFERROR(VLOOKUP(A707,[3]soaBnafar!$A:$G,6,FALSE),0)</f>
        <v>0</v>
      </c>
      <c r="S707">
        <f>IFERROR(VLOOKUP(A707,[3]soaBnafar!$A:$G,7,FALSE),0)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Não</v>
      </c>
      <c r="W707" t="str">
        <f t="shared" si="64"/>
        <v>Não</v>
      </c>
      <c r="X707" t="str">
        <f t="shared" si="65"/>
        <v>Não</v>
      </c>
      <c r="Y707" t="str">
        <f t="shared" si="66"/>
        <v>Não</v>
      </c>
    </row>
    <row r="708" spans="1:25" x14ac:dyDescent="0.25">
      <c r="A708" s="5">
        <v>231123</v>
      </c>
      <c r="B708">
        <f>IFERROR(VLOOKUP(A708,[1]Monitoramento_Base_somente_disp!$A:$J,5,FALSE),0)</f>
        <v>25741</v>
      </c>
      <c r="C708">
        <f>IFERROR(VLOOKUP(A708,[1]Monitoramento_Base_somente_disp!$A:$J,6,FALSE),0)</f>
        <v>5184420</v>
      </c>
      <c r="D708">
        <f>IFERROR(VLOOKUP(A708,[1]Monitoramento_Base_somente_disp!$A:$J,7,FALSE),0)</f>
        <v>0</v>
      </c>
      <c r="E708">
        <f>IFERROR(VLOOKUP(A708,[1]Monitoramento_Base_somente_disp!$A:$J,8,FALSE),0)</f>
        <v>0</v>
      </c>
      <c r="F708">
        <f>IFERROR(VLOOKUP(A708,[1]Monitoramento_Base_somente_disp!$A:$J,9,FALSE),0)</f>
        <v>0</v>
      </c>
      <c r="G708">
        <f>IFERROR(VLOOKUP(A708,[1]Monitoramento_Base_somente_disp!$A:$J,10,FALSE),0)</f>
        <v>0</v>
      </c>
      <c r="H708">
        <f>IFERROR(VLOOKUP(A708,[2]webService!$A:$I,4,FALSE),0)</f>
        <v>0</v>
      </c>
      <c r="I708">
        <f>IFERROR(VLOOKUP(A708,[2]webService!$A:$I,5,FALSE),0)</f>
        <v>0</v>
      </c>
      <c r="J708">
        <f>IFERROR(VLOOKUP(A708,[2]webService!$A:$I,6,FALSE),0)</f>
        <v>0</v>
      </c>
      <c r="K708">
        <f>IFERROR(VLOOKUP(A708,[2]webService!$A:$I,7,FALSE),0)</f>
        <v>0</v>
      </c>
      <c r="L708">
        <f>IFERROR(VLOOKUP(A708,[2]webService!$A:$I,8,FALSE),0)</f>
        <v>0</v>
      </c>
      <c r="M708">
        <f>IFERROR(VLOOKUP(A708,[2]webService!$A:$I,9,FALSE),0)</f>
        <v>0</v>
      </c>
      <c r="N708">
        <f>IFERROR(VLOOKUP(A708,[3]soaBnafar!$A:$G,2,FALSE),0)</f>
        <v>0</v>
      </c>
      <c r="O708">
        <f>IFERROR(VLOOKUP(A708,[3]soaBnafar!$A:$G,3,FALSE),0)</f>
        <v>0</v>
      </c>
      <c r="P708">
        <f>IFERROR(VLOOKUP(A708,[3]soaBnafar!$A:$G,4,FALSE),0)</f>
        <v>0</v>
      </c>
      <c r="Q708">
        <f>IFERROR(VLOOKUP(A708,[3]soaBnafar!$A:$G,5,FALSE),0)</f>
        <v>0</v>
      </c>
      <c r="R708">
        <f>IFERROR(VLOOKUP(A708,[3]soaBnafar!$A:$G,6,FALSE),0)</f>
        <v>0</v>
      </c>
      <c r="S708">
        <f>IFERROR(VLOOKUP(A708,[3]soaBnafar!$A:$G,7,FALSE),0)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Não</v>
      </c>
      <c r="W708" t="str">
        <f t="shared" si="64"/>
        <v>Não</v>
      </c>
      <c r="X708" t="str">
        <f t="shared" si="65"/>
        <v>Não</v>
      </c>
      <c r="Y708" t="str">
        <f t="shared" si="66"/>
        <v>Não</v>
      </c>
    </row>
    <row r="709" spans="1:25" x14ac:dyDescent="0.25">
      <c r="A709" s="5">
        <v>231126</v>
      </c>
      <c r="B709">
        <f>IFERROR(VLOOKUP(A709,[1]Monitoramento_Base_somente_disp!$A:$J,5,FALSE),0)</f>
        <v>96994</v>
      </c>
      <c r="C709">
        <f>IFERROR(VLOOKUP(A709,[1]Monitoramento_Base_somente_disp!$A:$J,6,FALSE),0)</f>
        <v>67582715</v>
      </c>
      <c r="D709">
        <f>IFERROR(VLOOKUP(A709,[1]Monitoramento_Base_somente_disp!$A:$J,7,FALSE),0)</f>
        <v>0</v>
      </c>
      <c r="E709">
        <f>IFERROR(VLOOKUP(A709,[1]Monitoramento_Base_somente_disp!$A:$J,8,FALSE),0)</f>
        <v>0</v>
      </c>
      <c r="F709">
        <f>IFERROR(VLOOKUP(A709,[1]Monitoramento_Base_somente_disp!$A:$J,9,FALSE),0)</f>
        <v>0</v>
      </c>
      <c r="G709">
        <f>IFERROR(VLOOKUP(A709,[1]Monitoramento_Base_somente_disp!$A:$J,10,FALSE),0)</f>
        <v>0</v>
      </c>
      <c r="H709">
        <f>IFERROR(VLOOKUP(A709,[2]webService!$A:$I,4,FALSE),0)</f>
        <v>0</v>
      </c>
      <c r="I709">
        <f>IFERROR(VLOOKUP(A709,[2]webService!$A:$I,5,FALSE),0)</f>
        <v>0</v>
      </c>
      <c r="J709">
        <f>IFERROR(VLOOKUP(A709,[2]webService!$A:$I,6,FALSE),0)</f>
        <v>0</v>
      </c>
      <c r="K709">
        <f>IFERROR(VLOOKUP(A709,[2]webService!$A:$I,7,FALSE),0)</f>
        <v>0</v>
      </c>
      <c r="L709">
        <f>IFERROR(VLOOKUP(A709,[2]webService!$A:$I,8,FALSE),0)</f>
        <v>0</v>
      </c>
      <c r="M709">
        <f>IFERROR(VLOOKUP(A709,[2]webService!$A:$I,9,FALSE),0)</f>
        <v>0</v>
      </c>
      <c r="N709">
        <f>IFERROR(VLOOKUP(A709,[3]soaBnafar!$A:$G,2,FALSE),0)</f>
        <v>0</v>
      </c>
      <c r="O709">
        <f>IFERROR(VLOOKUP(A709,[3]soaBnafar!$A:$G,3,FALSE),0)</f>
        <v>0</v>
      </c>
      <c r="P709">
        <f>IFERROR(VLOOKUP(A709,[3]soaBnafar!$A:$G,4,FALSE),0)</f>
        <v>0</v>
      </c>
      <c r="Q709">
        <f>IFERROR(VLOOKUP(A709,[3]soaBnafar!$A:$G,5,FALSE),0)</f>
        <v>0</v>
      </c>
      <c r="R709">
        <f>IFERROR(VLOOKUP(A709,[3]soaBnafar!$A:$G,6,FALSE),0)</f>
        <v>0</v>
      </c>
      <c r="S709">
        <f>IFERROR(VLOOKUP(A709,[3]soaBnafar!$A:$G,7,FALSE),0)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Não</v>
      </c>
      <c r="W709" t="str">
        <f t="shared" si="64"/>
        <v>Não</v>
      </c>
      <c r="X709" t="str">
        <f t="shared" si="65"/>
        <v>Não</v>
      </c>
      <c r="Y709" t="str">
        <f t="shared" si="66"/>
        <v>Não</v>
      </c>
    </row>
    <row r="710" spans="1:25" x14ac:dyDescent="0.25">
      <c r="A710" s="5">
        <v>231130</v>
      </c>
      <c r="B710">
        <f>IFERROR(VLOOKUP(A710,[1]Monitoramento_Base_somente_disp!$A:$J,5,FALSE),0)</f>
        <v>274947</v>
      </c>
      <c r="C710">
        <f>IFERROR(VLOOKUP(A710,[1]Monitoramento_Base_somente_disp!$A:$J,6,FALSE),0)</f>
        <v>71859925</v>
      </c>
      <c r="D710">
        <f>IFERROR(VLOOKUP(A710,[1]Monitoramento_Base_somente_disp!$A:$J,7,FALSE),0)</f>
        <v>0</v>
      </c>
      <c r="E710">
        <f>IFERROR(VLOOKUP(A710,[1]Monitoramento_Base_somente_disp!$A:$J,8,FALSE),0)</f>
        <v>0</v>
      </c>
      <c r="F710">
        <f>IFERROR(VLOOKUP(A710,[1]Monitoramento_Base_somente_disp!$A:$J,9,FALSE),0)</f>
        <v>0</v>
      </c>
      <c r="G710">
        <f>IFERROR(VLOOKUP(A710,[1]Monitoramento_Base_somente_disp!$A:$J,10,FALSE),0)</f>
        <v>0</v>
      </c>
      <c r="H710">
        <f>IFERROR(VLOOKUP(A710,[2]webService!$A:$I,4,FALSE),0)</f>
        <v>0</v>
      </c>
      <c r="I710">
        <f>IFERROR(VLOOKUP(A710,[2]webService!$A:$I,5,FALSE),0)</f>
        <v>0</v>
      </c>
      <c r="J710">
        <f>IFERROR(VLOOKUP(A710,[2]webService!$A:$I,6,FALSE),0)</f>
        <v>0</v>
      </c>
      <c r="K710">
        <f>IFERROR(VLOOKUP(A710,[2]webService!$A:$I,7,FALSE),0)</f>
        <v>0</v>
      </c>
      <c r="L710">
        <f>IFERROR(VLOOKUP(A710,[2]webService!$A:$I,8,FALSE),0)</f>
        <v>0</v>
      </c>
      <c r="M710">
        <f>IFERROR(VLOOKUP(A710,[2]webService!$A:$I,9,FALSE),0)</f>
        <v>0</v>
      </c>
      <c r="N710">
        <f>IFERROR(VLOOKUP(A710,[3]soaBnafar!$A:$G,2,FALSE),0)</f>
        <v>0</v>
      </c>
      <c r="O710">
        <f>IFERROR(VLOOKUP(A710,[3]soaBnafar!$A:$G,3,FALSE),0)</f>
        <v>0</v>
      </c>
      <c r="P710">
        <f>IFERROR(VLOOKUP(A710,[3]soaBnafar!$A:$G,4,FALSE),0)</f>
        <v>0</v>
      </c>
      <c r="Q710">
        <f>IFERROR(VLOOKUP(A710,[3]soaBnafar!$A:$G,5,FALSE),0)</f>
        <v>0</v>
      </c>
      <c r="R710">
        <f>IFERROR(VLOOKUP(A710,[3]soaBnafar!$A:$G,6,FALSE),0)</f>
        <v>0</v>
      </c>
      <c r="S710">
        <f>IFERROR(VLOOKUP(A710,[3]soaBnafar!$A:$G,7,FALSE),0)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Não</v>
      </c>
      <c r="W710" t="str">
        <f t="shared" ref="W710:W773" si="70">IF(E710+K710+Q710&gt;0,"Sim","Não")</f>
        <v>Não</v>
      </c>
      <c r="X710" t="str">
        <f t="shared" ref="X710:X773" si="71">IF(F710+L710+R710&gt;0,"Sim","Não")</f>
        <v>Não</v>
      </c>
      <c r="Y710" t="str">
        <f t="shared" ref="Y710:Y773" si="72">IF(G710+M710+S710&gt;0,"Sim","Não")</f>
        <v>Não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53485710</v>
      </c>
      <c r="D711">
        <f>IFERROR(VLOOKUP(A711,[1]Monitoramento_Base_somente_disp!$A:$J,7,FALSE),0)</f>
        <v>0</v>
      </c>
      <c r="E711">
        <f>IFERROR(VLOOKUP(A711,[1]Monitoramento_Base_somente_disp!$A:$J,8,FALSE),0)</f>
        <v>0</v>
      </c>
      <c r="F711">
        <f>IFERROR(VLOOKUP(A711,[1]Monitoramento_Base_somente_disp!$A:$J,9,FALSE),0)</f>
        <v>0</v>
      </c>
      <c r="G711">
        <f>IFERROR(VLOOKUP(A711,[1]Monitoramento_Base_somente_disp!$A:$J,10,FALSE),0)</f>
        <v>0</v>
      </c>
      <c r="H711">
        <f>IFERROR(VLOOKUP(A711,[2]webService!$A:$I,4,FALSE),0)</f>
        <v>0</v>
      </c>
      <c r="I711">
        <f>IFERROR(VLOOKUP(A711,[2]webService!$A:$I,5,FALSE),0)</f>
        <v>0</v>
      </c>
      <c r="J711">
        <f>IFERROR(VLOOKUP(A711,[2]webService!$A:$I,6,FALSE),0)</f>
        <v>0</v>
      </c>
      <c r="K711">
        <f>IFERROR(VLOOKUP(A711,[2]webService!$A:$I,7,FALSE),0)</f>
        <v>0</v>
      </c>
      <c r="L711">
        <f>IFERROR(VLOOKUP(A711,[2]webService!$A:$I,8,FALSE),0)</f>
        <v>0</v>
      </c>
      <c r="M711">
        <f>IFERROR(VLOOKUP(A711,[2]webService!$A:$I,9,FALSE),0)</f>
        <v>0</v>
      </c>
      <c r="N711">
        <f>IFERROR(VLOOKUP(A711,[3]soaBnafar!$A:$G,2,FALSE),0)</f>
        <v>0</v>
      </c>
      <c r="O711">
        <f>IFERROR(VLOOKUP(A711,[3]soaBnafar!$A:$G,3,FALSE),0)</f>
        <v>0</v>
      </c>
      <c r="P711">
        <f>IFERROR(VLOOKUP(A711,[3]soaBnafar!$A:$G,4,FALSE),0)</f>
        <v>0</v>
      </c>
      <c r="Q711">
        <f>IFERROR(VLOOKUP(A711,[3]soaBnafar!$A:$G,5,FALSE),0)</f>
        <v>0</v>
      </c>
      <c r="R711">
        <f>IFERROR(VLOOKUP(A711,[3]soaBnafar!$A:$G,6,FALSE),0)</f>
        <v>0</v>
      </c>
      <c r="S711">
        <f>IFERROR(VLOOKUP(A711,[3]soaBnafar!$A:$G,7,FALSE),0)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Não</v>
      </c>
      <c r="X711" t="str">
        <f t="shared" si="71"/>
        <v>Não</v>
      </c>
      <c r="Y711" t="str">
        <f t="shared" si="72"/>
        <v>Não</v>
      </c>
    </row>
    <row r="712" spans="1:25" x14ac:dyDescent="0.25">
      <c r="A712" s="5">
        <v>231140</v>
      </c>
      <c r="B712">
        <f>IFERROR(VLOOKUP(A712,[1]Monitoramento_Base_somente_disp!$A:$J,5,FALSE),0)</f>
        <v>209039</v>
      </c>
      <c r="C712">
        <f>IFERROR(VLOOKUP(A712,[1]Monitoramento_Base_somente_disp!$A:$J,6,FALSE),0)</f>
        <v>75729062</v>
      </c>
      <c r="D712">
        <f>IFERROR(VLOOKUP(A712,[1]Monitoramento_Base_somente_disp!$A:$J,7,FALSE),0)</f>
        <v>0</v>
      </c>
      <c r="E712">
        <f>IFERROR(VLOOKUP(A712,[1]Monitoramento_Base_somente_disp!$A:$J,8,FALSE),0)</f>
        <v>0</v>
      </c>
      <c r="F712">
        <f>IFERROR(VLOOKUP(A712,[1]Monitoramento_Base_somente_disp!$A:$J,9,FALSE),0)</f>
        <v>0</v>
      </c>
      <c r="G712">
        <f>IFERROR(VLOOKUP(A712,[1]Monitoramento_Base_somente_disp!$A:$J,10,FALSE),0)</f>
        <v>0</v>
      </c>
      <c r="H712">
        <f>IFERROR(VLOOKUP(A712,[2]webService!$A:$I,4,FALSE),0)</f>
        <v>0</v>
      </c>
      <c r="I712">
        <f>IFERROR(VLOOKUP(A712,[2]webService!$A:$I,5,FALSE),0)</f>
        <v>0</v>
      </c>
      <c r="J712">
        <f>IFERROR(VLOOKUP(A712,[2]webService!$A:$I,6,FALSE),0)</f>
        <v>0</v>
      </c>
      <c r="K712">
        <f>IFERROR(VLOOKUP(A712,[2]webService!$A:$I,7,FALSE),0)</f>
        <v>0</v>
      </c>
      <c r="L712">
        <f>IFERROR(VLOOKUP(A712,[2]webService!$A:$I,8,FALSE),0)</f>
        <v>0</v>
      </c>
      <c r="M712">
        <f>IFERROR(VLOOKUP(A712,[2]webService!$A:$I,9,FALSE),0)</f>
        <v>0</v>
      </c>
      <c r="N712">
        <f>IFERROR(VLOOKUP(A712,[3]soaBnafar!$A:$G,2,FALSE),0)</f>
        <v>0</v>
      </c>
      <c r="O712">
        <f>IFERROR(VLOOKUP(A712,[3]soaBnafar!$A:$G,3,FALSE),0)</f>
        <v>0</v>
      </c>
      <c r="P712">
        <f>IFERROR(VLOOKUP(A712,[3]soaBnafar!$A:$G,4,FALSE),0)</f>
        <v>0</v>
      </c>
      <c r="Q712">
        <f>IFERROR(VLOOKUP(A712,[3]soaBnafar!$A:$G,5,FALSE),0)</f>
        <v>0</v>
      </c>
      <c r="R712">
        <f>IFERROR(VLOOKUP(A712,[3]soaBnafar!$A:$G,6,FALSE),0)</f>
        <v>0</v>
      </c>
      <c r="S712">
        <f>IFERROR(VLOOKUP(A712,[3]soaBnafar!$A:$G,7,FALSE),0)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Não</v>
      </c>
      <c r="W712" t="str">
        <f t="shared" si="70"/>
        <v>Não</v>
      </c>
      <c r="X712" t="str">
        <f t="shared" si="71"/>
        <v>Não</v>
      </c>
      <c r="Y712" t="str">
        <f t="shared" si="72"/>
        <v>Não</v>
      </c>
    </row>
    <row r="713" spans="1:25" x14ac:dyDescent="0.25">
      <c r="A713" s="5">
        <v>231150</v>
      </c>
      <c r="B713">
        <f>IFERROR(VLOOKUP(A713,[1]Monitoramento_Base_somente_disp!$A:$J,5,FALSE),0)</f>
        <v>168787</v>
      </c>
      <c r="C713">
        <f>IFERROR(VLOOKUP(A713,[1]Monitoramento_Base_somente_disp!$A:$J,6,FALSE),0)</f>
        <v>24858846</v>
      </c>
      <c r="D713">
        <f>IFERROR(VLOOKUP(A713,[1]Monitoramento_Base_somente_disp!$A:$J,7,FALSE),0)</f>
        <v>0</v>
      </c>
      <c r="E713">
        <f>IFERROR(VLOOKUP(A713,[1]Monitoramento_Base_somente_disp!$A:$J,8,FALSE),0)</f>
        <v>0</v>
      </c>
      <c r="F713">
        <f>IFERROR(VLOOKUP(A713,[1]Monitoramento_Base_somente_disp!$A:$J,9,FALSE),0)</f>
        <v>0</v>
      </c>
      <c r="G713">
        <f>IFERROR(VLOOKUP(A713,[1]Monitoramento_Base_somente_disp!$A:$J,10,FALSE),0)</f>
        <v>0</v>
      </c>
      <c r="H713">
        <f>IFERROR(VLOOKUP(A713,[2]webService!$A:$I,4,FALSE),0)</f>
        <v>0</v>
      </c>
      <c r="I713">
        <f>IFERROR(VLOOKUP(A713,[2]webService!$A:$I,5,FALSE),0)</f>
        <v>0</v>
      </c>
      <c r="J713">
        <f>IFERROR(VLOOKUP(A713,[2]webService!$A:$I,6,FALSE),0)</f>
        <v>0</v>
      </c>
      <c r="K713">
        <f>IFERROR(VLOOKUP(A713,[2]webService!$A:$I,7,FALSE),0)</f>
        <v>0</v>
      </c>
      <c r="L713">
        <f>IFERROR(VLOOKUP(A713,[2]webService!$A:$I,8,FALSE),0)</f>
        <v>0</v>
      </c>
      <c r="M713">
        <f>IFERROR(VLOOKUP(A713,[2]webService!$A:$I,9,FALSE),0)</f>
        <v>0</v>
      </c>
      <c r="N713">
        <f>IFERROR(VLOOKUP(A713,[3]soaBnafar!$A:$G,2,FALSE),0)</f>
        <v>0</v>
      </c>
      <c r="O713">
        <f>IFERROR(VLOOKUP(A713,[3]soaBnafar!$A:$G,3,FALSE),0)</f>
        <v>0</v>
      </c>
      <c r="P713">
        <f>IFERROR(VLOOKUP(A713,[3]soaBnafar!$A:$G,4,FALSE),0)</f>
        <v>0</v>
      </c>
      <c r="Q713">
        <f>IFERROR(VLOOKUP(A713,[3]soaBnafar!$A:$G,5,FALSE),0)</f>
        <v>0</v>
      </c>
      <c r="R713">
        <f>IFERROR(VLOOKUP(A713,[3]soaBnafar!$A:$G,6,FALSE),0)</f>
        <v>0</v>
      </c>
      <c r="S713">
        <f>IFERROR(VLOOKUP(A713,[3]soaBnafar!$A:$G,7,FALSE),0)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Não</v>
      </c>
      <c r="W713" t="str">
        <f t="shared" si="70"/>
        <v>Não</v>
      </c>
      <c r="X713" t="str">
        <f t="shared" si="71"/>
        <v>Não</v>
      </c>
      <c r="Y713" t="str">
        <f t="shared" si="72"/>
        <v>Não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89016288</v>
      </c>
      <c r="D714">
        <f>IFERROR(VLOOKUP(A714,[1]Monitoramento_Base_somente_disp!$A:$J,7,FALSE),0)</f>
        <v>0</v>
      </c>
      <c r="E714">
        <f>IFERROR(VLOOKUP(A714,[1]Monitoramento_Base_somente_disp!$A:$J,8,FALSE),0)</f>
        <v>0</v>
      </c>
      <c r="F714">
        <f>IFERROR(VLOOKUP(A714,[1]Monitoramento_Base_somente_disp!$A:$J,9,FALSE),0)</f>
        <v>0</v>
      </c>
      <c r="G714">
        <f>IFERROR(VLOOKUP(A714,[1]Monitoramento_Base_somente_disp!$A:$J,10,FALSE),0)</f>
        <v>0</v>
      </c>
      <c r="H714">
        <f>IFERROR(VLOOKUP(A714,[2]webService!$A:$I,4,FALSE),0)</f>
        <v>0</v>
      </c>
      <c r="I714">
        <f>IFERROR(VLOOKUP(A714,[2]webService!$A:$I,5,FALSE),0)</f>
        <v>0</v>
      </c>
      <c r="J714">
        <f>IFERROR(VLOOKUP(A714,[2]webService!$A:$I,6,FALSE),0)</f>
        <v>0</v>
      </c>
      <c r="K714">
        <f>IFERROR(VLOOKUP(A714,[2]webService!$A:$I,7,FALSE),0)</f>
        <v>0</v>
      </c>
      <c r="L714">
        <f>IFERROR(VLOOKUP(A714,[2]webService!$A:$I,8,FALSE),0)</f>
        <v>0</v>
      </c>
      <c r="M714">
        <f>IFERROR(VLOOKUP(A714,[2]webService!$A:$I,9,FALSE),0)</f>
        <v>0</v>
      </c>
      <c r="N714">
        <f>IFERROR(VLOOKUP(A714,[3]soaBnafar!$A:$G,2,FALSE),0)</f>
        <v>0</v>
      </c>
      <c r="O714">
        <f>IFERROR(VLOOKUP(A714,[3]soaBnafar!$A:$G,3,FALSE),0)</f>
        <v>0</v>
      </c>
      <c r="P714">
        <f>IFERROR(VLOOKUP(A714,[3]soaBnafar!$A:$G,4,FALSE),0)</f>
        <v>0</v>
      </c>
      <c r="Q714">
        <f>IFERROR(VLOOKUP(A714,[3]soaBnafar!$A:$G,5,FALSE),0)</f>
        <v>0</v>
      </c>
      <c r="R714">
        <f>IFERROR(VLOOKUP(A714,[3]soaBnafar!$A:$G,6,FALSE),0)</f>
        <v>0</v>
      </c>
      <c r="S714">
        <f>IFERROR(VLOOKUP(A714,[3]soaBnafar!$A:$G,7,FALSE),0)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Não</v>
      </c>
      <c r="X714" t="str">
        <f t="shared" si="71"/>
        <v>Não</v>
      </c>
      <c r="Y714" t="str">
        <f t="shared" si="72"/>
        <v>Não</v>
      </c>
    </row>
    <row r="715" spans="1:25" x14ac:dyDescent="0.25">
      <c r="A715" s="5">
        <v>231170</v>
      </c>
      <c r="B715">
        <f>IFERROR(VLOOKUP(A715,[1]Monitoramento_Base_somente_disp!$A:$J,5,FALSE),0)</f>
        <v>52211</v>
      </c>
      <c r="C715">
        <f>IFERROR(VLOOKUP(A715,[1]Monitoramento_Base_somente_disp!$A:$J,6,FALSE),0)</f>
        <v>59383281</v>
      </c>
      <c r="D715">
        <f>IFERROR(VLOOKUP(A715,[1]Monitoramento_Base_somente_disp!$A:$J,7,FALSE),0)</f>
        <v>0</v>
      </c>
      <c r="E715">
        <f>IFERROR(VLOOKUP(A715,[1]Monitoramento_Base_somente_disp!$A:$J,8,FALSE),0)</f>
        <v>0</v>
      </c>
      <c r="F715">
        <f>IFERROR(VLOOKUP(A715,[1]Monitoramento_Base_somente_disp!$A:$J,9,FALSE),0)</f>
        <v>0</v>
      </c>
      <c r="G715">
        <f>IFERROR(VLOOKUP(A715,[1]Monitoramento_Base_somente_disp!$A:$J,10,FALSE),0)</f>
        <v>0</v>
      </c>
      <c r="H715">
        <f>IFERROR(VLOOKUP(A715,[2]webService!$A:$I,4,FALSE),0)</f>
        <v>0</v>
      </c>
      <c r="I715">
        <f>IFERROR(VLOOKUP(A715,[2]webService!$A:$I,5,FALSE),0)</f>
        <v>0</v>
      </c>
      <c r="J715">
        <f>IFERROR(VLOOKUP(A715,[2]webService!$A:$I,6,FALSE),0)</f>
        <v>0</v>
      </c>
      <c r="K715">
        <f>IFERROR(VLOOKUP(A715,[2]webService!$A:$I,7,FALSE),0)</f>
        <v>0</v>
      </c>
      <c r="L715">
        <f>IFERROR(VLOOKUP(A715,[2]webService!$A:$I,8,FALSE),0)</f>
        <v>0</v>
      </c>
      <c r="M715">
        <f>IFERROR(VLOOKUP(A715,[2]webService!$A:$I,9,FALSE),0)</f>
        <v>0</v>
      </c>
      <c r="N715">
        <f>IFERROR(VLOOKUP(A715,[3]soaBnafar!$A:$G,2,FALSE),0)</f>
        <v>0</v>
      </c>
      <c r="O715">
        <f>IFERROR(VLOOKUP(A715,[3]soaBnafar!$A:$G,3,FALSE),0)</f>
        <v>0</v>
      </c>
      <c r="P715">
        <f>IFERROR(VLOOKUP(A715,[3]soaBnafar!$A:$G,4,FALSE),0)</f>
        <v>0</v>
      </c>
      <c r="Q715">
        <f>IFERROR(VLOOKUP(A715,[3]soaBnafar!$A:$G,5,FALSE),0)</f>
        <v>0</v>
      </c>
      <c r="R715">
        <f>IFERROR(VLOOKUP(A715,[3]soaBnafar!$A:$G,6,FALSE),0)</f>
        <v>0</v>
      </c>
      <c r="S715">
        <f>IFERROR(VLOOKUP(A715,[3]soaBnafar!$A:$G,7,FALSE),0)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Não</v>
      </c>
      <c r="W715" t="str">
        <f t="shared" si="70"/>
        <v>Não</v>
      </c>
      <c r="X715" t="str">
        <f t="shared" si="71"/>
        <v>Não</v>
      </c>
      <c r="Y715" t="str">
        <f t="shared" si="72"/>
        <v>Não</v>
      </c>
    </row>
    <row r="716" spans="1:25" x14ac:dyDescent="0.25">
      <c r="A716" s="5">
        <v>231180</v>
      </c>
      <c r="B716">
        <f>IFERROR(VLOOKUP(A716,[1]Monitoramento_Base_somente_disp!$A:$J,5,FALSE),0)</f>
        <v>419960</v>
      </c>
      <c r="C716">
        <f>IFERROR(VLOOKUP(A716,[1]Monitoramento_Base_somente_disp!$A:$J,6,FALSE),0)</f>
        <v>39978505</v>
      </c>
      <c r="D716">
        <f>IFERROR(VLOOKUP(A716,[1]Monitoramento_Base_somente_disp!$A:$J,7,FALSE),0)</f>
        <v>0</v>
      </c>
      <c r="E716">
        <f>IFERROR(VLOOKUP(A716,[1]Monitoramento_Base_somente_disp!$A:$J,8,FALSE),0)</f>
        <v>0</v>
      </c>
      <c r="F716">
        <f>IFERROR(VLOOKUP(A716,[1]Monitoramento_Base_somente_disp!$A:$J,9,FALSE),0)</f>
        <v>0</v>
      </c>
      <c r="G716">
        <f>IFERROR(VLOOKUP(A716,[1]Monitoramento_Base_somente_disp!$A:$J,10,FALSE),0)</f>
        <v>0</v>
      </c>
      <c r="H716">
        <f>IFERROR(VLOOKUP(A716,[2]webService!$A:$I,4,FALSE),0)</f>
        <v>0</v>
      </c>
      <c r="I716">
        <f>IFERROR(VLOOKUP(A716,[2]webService!$A:$I,5,FALSE),0)</f>
        <v>0</v>
      </c>
      <c r="J716">
        <f>IFERROR(VLOOKUP(A716,[2]webService!$A:$I,6,FALSE),0)</f>
        <v>0</v>
      </c>
      <c r="K716">
        <f>IFERROR(VLOOKUP(A716,[2]webService!$A:$I,7,FALSE),0)</f>
        <v>0</v>
      </c>
      <c r="L716">
        <f>IFERROR(VLOOKUP(A716,[2]webService!$A:$I,8,FALSE),0)</f>
        <v>0</v>
      </c>
      <c r="M716">
        <f>IFERROR(VLOOKUP(A716,[2]webService!$A:$I,9,FALSE),0)</f>
        <v>0</v>
      </c>
      <c r="N716">
        <f>IFERROR(VLOOKUP(A716,[3]soaBnafar!$A:$G,2,FALSE),0)</f>
        <v>0</v>
      </c>
      <c r="O716">
        <f>IFERROR(VLOOKUP(A716,[3]soaBnafar!$A:$G,3,FALSE),0)</f>
        <v>0</v>
      </c>
      <c r="P716">
        <f>IFERROR(VLOOKUP(A716,[3]soaBnafar!$A:$G,4,FALSE),0)</f>
        <v>0</v>
      </c>
      <c r="Q716">
        <f>IFERROR(VLOOKUP(A716,[3]soaBnafar!$A:$G,5,FALSE),0)</f>
        <v>0</v>
      </c>
      <c r="R716">
        <f>IFERROR(VLOOKUP(A716,[3]soaBnafar!$A:$G,6,FALSE),0)</f>
        <v>0</v>
      </c>
      <c r="S716">
        <f>IFERROR(VLOOKUP(A716,[3]soaBnafar!$A:$G,7,FALSE),0)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Não</v>
      </c>
      <c r="W716" t="str">
        <f t="shared" si="70"/>
        <v>Não</v>
      </c>
      <c r="X716" t="str">
        <f t="shared" si="71"/>
        <v>Não</v>
      </c>
      <c r="Y716" t="str">
        <f t="shared" si="72"/>
        <v>Não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IFERROR(VLOOKUP(A717,[2]webService!$A:$I,4,FALSE),0)</f>
        <v>0</v>
      </c>
      <c r="I717">
        <f>IFERROR(VLOOKUP(A717,[2]webService!$A:$I,5,FALSE),0)</f>
        <v>0</v>
      </c>
      <c r="J717">
        <f>IFERROR(VLOOKUP(A717,[2]webService!$A:$I,6,FALSE),0)</f>
        <v>0</v>
      </c>
      <c r="K717">
        <f>IFERROR(VLOOKUP(A717,[2]webService!$A:$I,7,FALSE),0)</f>
        <v>0</v>
      </c>
      <c r="L717">
        <f>IFERROR(VLOOKUP(A717,[2]webService!$A:$I,8,FALSE),0)</f>
        <v>0</v>
      </c>
      <c r="M717">
        <f>IFERROR(VLOOKUP(A717,[2]webService!$A:$I,9,FALSE),0)</f>
        <v>0</v>
      </c>
      <c r="N717">
        <f>IFERROR(VLOOKUP(A717,[3]soaBnafar!$A:$G,2,FALSE),0)</f>
        <v>0</v>
      </c>
      <c r="O717">
        <f>IFERROR(VLOOKUP(A717,[3]soaBnafar!$A:$G,3,FALSE),0)</f>
        <v>0</v>
      </c>
      <c r="P717">
        <f>IFERROR(VLOOKUP(A717,[3]soaBnafar!$A:$G,4,FALSE),0)</f>
        <v>0</v>
      </c>
      <c r="Q717">
        <f>IFERROR(VLOOKUP(A717,[3]soaBnafar!$A:$G,5,FALSE),0)</f>
        <v>0</v>
      </c>
      <c r="R717">
        <f>IFERROR(VLOOKUP(A717,[3]soaBnafar!$A:$G,6,FALSE),0)</f>
        <v>0</v>
      </c>
      <c r="S717">
        <f>IFERROR(VLOOKUP(A717,[3]soaBnafar!$A:$G,7,FALSE),0)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107754715</v>
      </c>
      <c r="D718">
        <f>IFERROR(VLOOKUP(A718,[1]Monitoramento_Base_somente_disp!$A:$J,7,FALSE),0)</f>
        <v>0</v>
      </c>
      <c r="E718">
        <f>IFERROR(VLOOKUP(A718,[1]Monitoramento_Base_somente_disp!$A:$J,8,FALSE),0)</f>
        <v>0</v>
      </c>
      <c r="F718">
        <f>IFERROR(VLOOKUP(A718,[1]Monitoramento_Base_somente_disp!$A:$J,9,FALSE),0)</f>
        <v>0</v>
      </c>
      <c r="G718">
        <f>IFERROR(VLOOKUP(A718,[1]Monitoramento_Base_somente_disp!$A:$J,10,FALSE),0)</f>
        <v>0</v>
      </c>
      <c r="H718">
        <f>IFERROR(VLOOKUP(A718,[2]webService!$A:$I,4,FALSE),0)</f>
        <v>0</v>
      </c>
      <c r="I718">
        <f>IFERROR(VLOOKUP(A718,[2]webService!$A:$I,5,FALSE),0)</f>
        <v>0</v>
      </c>
      <c r="J718">
        <f>IFERROR(VLOOKUP(A718,[2]webService!$A:$I,6,FALSE),0)</f>
        <v>0</v>
      </c>
      <c r="K718">
        <f>IFERROR(VLOOKUP(A718,[2]webService!$A:$I,7,FALSE),0)</f>
        <v>0</v>
      </c>
      <c r="L718">
        <f>IFERROR(VLOOKUP(A718,[2]webService!$A:$I,8,FALSE),0)</f>
        <v>0</v>
      </c>
      <c r="M718">
        <f>IFERROR(VLOOKUP(A718,[2]webService!$A:$I,9,FALSE),0)</f>
        <v>0</v>
      </c>
      <c r="N718">
        <f>IFERROR(VLOOKUP(A718,[3]soaBnafar!$A:$G,2,FALSE),0)</f>
        <v>0</v>
      </c>
      <c r="O718">
        <f>IFERROR(VLOOKUP(A718,[3]soaBnafar!$A:$G,3,FALSE),0)</f>
        <v>0</v>
      </c>
      <c r="P718">
        <f>IFERROR(VLOOKUP(A718,[3]soaBnafar!$A:$G,4,FALSE),0)</f>
        <v>0</v>
      </c>
      <c r="Q718">
        <f>IFERROR(VLOOKUP(A718,[3]soaBnafar!$A:$G,5,FALSE),0)</f>
        <v>0</v>
      </c>
      <c r="R718">
        <f>IFERROR(VLOOKUP(A718,[3]soaBnafar!$A:$G,6,FALSE),0)</f>
        <v>0</v>
      </c>
      <c r="S718">
        <f>IFERROR(VLOOKUP(A718,[3]soaBnafar!$A:$G,7,FALSE),0)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Não</v>
      </c>
      <c r="W718" t="str">
        <f t="shared" si="70"/>
        <v>Não</v>
      </c>
      <c r="X718" t="str">
        <f t="shared" si="71"/>
        <v>Não</v>
      </c>
      <c r="Y718" t="str">
        <f t="shared" si="72"/>
        <v>Não</v>
      </c>
    </row>
    <row r="719" spans="1:25" x14ac:dyDescent="0.25">
      <c r="A719" s="5">
        <v>231200</v>
      </c>
      <c r="B719">
        <f>IFERROR(VLOOKUP(A719,[1]Monitoramento_Base_somente_disp!$A:$J,5,FALSE),0)</f>
        <v>248367</v>
      </c>
      <c r="C719">
        <f>IFERROR(VLOOKUP(A719,[1]Monitoramento_Base_somente_disp!$A:$J,6,FALSE),0)</f>
        <v>38751334</v>
      </c>
      <c r="D719">
        <f>IFERROR(VLOOKUP(A719,[1]Monitoramento_Base_somente_disp!$A:$J,7,FALSE),0)</f>
        <v>0</v>
      </c>
      <c r="E719">
        <f>IFERROR(VLOOKUP(A719,[1]Monitoramento_Base_somente_disp!$A:$J,8,FALSE),0)</f>
        <v>0</v>
      </c>
      <c r="F719">
        <f>IFERROR(VLOOKUP(A719,[1]Monitoramento_Base_somente_disp!$A:$J,9,FALSE),0)</f>
        <v>0</v>
      </c>
      <c r="G719">
        <f>IFERROR(VLOOKUP(A719,[1]Monitoramento_Base_somente_disp!$A:$J,10,FALSE),0)</f>
        <v>0</v>
      </c>
      <c r="H719">
        <f>IFERROR(VLOOKUP(A719,[2]webService!$A:$I,4,FALSE),0)</f>
        <v>0</v>
      </c>
      <c r="I719">
        <f>IFERROR(VLOOKUP(A719,[2]webService!$A:$I,5,FALSE),0)</f>
        <v>0</v>
      </c>
      <c r="J719">
        <f>IFERROR(VLOOKUP(A719,[2]webService!$A:$I,6,FALSE),0)</f>
        <v>0</v>
      </c>
      <c r="K719">
        <f>IFERROR(VLOOKUP(A719,[2]webService!$A:$I,7,FALSE),0)</f>
        <v>0</v>
      </c>
      <c r="L719">
        <f>IFERROR(VLOOKUP(A719,[2]webService!$A:$I,8,FALSE),0)</f>
        <v>0</v>
      </c>
      <c r="M719">
        <f>IFERROR(VLOOKUP(A719,[2]webService!$A:$I,9,FALSE),0)</f>
        <v>0</v>
      </c>
      <c r="N719">
        <f>IFERROR(VLOOKUP(A719,[3]soaBnafar!$A:$G,2,FALSE),0)</f>
        <v>0</v>
      </c>
      <c r="O719">
        <f>IFERROR(VLOOKUP(A719,[3]soaBnafar!$A:$G,3,FALSE),0)</f>
        <v>0</v>
      </c>
      <c r="P719">
        <f>IFERROR(VLOOKUP(A719,[3]soaBnafar!$A:$G,4,FALSE),0)</f>
        <v>0</v>
      </c>
      <c r="Q719">
        <f>IFERROR(VLOOKUP(A719,[3]soaBnafar!$A:$G,5,FALSE),0)</f>
        <v>0</v>
      </c>
      <c r="R719">
        <f>IFERROR(VLOOKUP(A719,[3]soaBnafar!$A:$G,6,FALSE),0)</f>
        <v>0</v>
      </c>
      <c r="S719">
        <f>IFERROR(VLOOKUP(A719,[3]soaBnafar!$A:$G,7,FALSE),0)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Não</v>
      </c>
      <c r="W719" t="str">
        <f t="shared" si="70"/>
        <v>Não</v>
      </c>
      <c r="X719" t="str">
        <f t="shared" si="71"/>
        <v>Não</v>
      </c>
      <c r="Y719" t="str">
        <f t="shared" si="72"/>
        <v>Não</v>
      </c>
    </row>
    <row r="720" spans="1:25" x14ac:dyDescent="0.25">
      <c r="A720" s="5">
        <v>231210</v>
      </c>
      <c r="B720">
        <f>IFERROR(VLOOKUP(A720,[1]Monitoramento_Base_somente_disp!$A:$J,5,FALSE),0)</f>
        <v>70658</v>
      </c>
      <c r="C720">
        <f>IFERROR(VLOOKUP(A720,[1]Monitoramento_Base_somente_disp!$A:$J,6,FALSE),0)</f>
        <v>18930665</v>
      </c>
      <c r="D720">
        <f>IFERROR(VLOOKUP(A720,[1]Monitoramento_Base_somente_disp!$A:$J,7,FALSE),0)</f>
        <v>0</v>
      </c>
      <c r="E720">
        <f>IFERROR(VLOOKUP(A720,[1]Monitoramento_Base_somente_disp!$A:$J,8,FALSE),0)</f>
        <v>0</v>
      </c>
      <c r="F720">
        <f>IFERROR(VLOOKUP(A720,[1]Monitoramento_Base_somente_disp!$A:$J,9,FALSE),0)</f>
        <v>0</v>
      </c>
      <c r="G720">
        <f>IFERROR(VLOOKUP(A720,[1]Monitoramento_Base_somente_disp!$A:$J,10,FALSE),0)</f>
        <v>0</v>
      </c>
      <c r="H720">
        <f>IFERROR(VLOOKUP(A720,[2]webService!$A:$I,4,FALSE),0)</f>
        <v>0</v>
      </c>
      <c r="I720">
        <f>IFERROR(VLOOKUP(A720,[2]webService!$A:$I,5,FALSE),0)</f>
        <v>0</v>
      </c>
      <c r="J720">
        <f>IFERROR(VLOOKUP(A720,[2]webService!$A:$I,6,FALSE),0)</f>
        <v>0</v>
      </c>
      <c r="K720">
        <f>IFERROR(VLOOKUP(A720,[2]webService!$A:$I,7,FALSE),0)</f>
        <v>0</v>
      </c>
      <c r="L720">
        <f>IFERROR(VLOOKUP(A720,[2]webService!$A:$I,8,FALSE),0)</f>
        <v>0</v>
      </c>
      <c r="M720">
        <f>IFERROR(VLOOKUP(A720,[2]webService!$A:$I,9,FALSE),0)</f>
        <v>0</v>
      </c>
      <c r="N720">
        <f>IFERROR(VLOOKUP(A720,[3]soaBnafar!$A:$G,2,FALSE),0)</f>
        <v>0</v>
      </c>
      <c r="O720">
        <f>IFERROR(VLOOKUP(A720,[3]soaBnafar!$A:$G,3,FALSE),0)</f>
        <v>0</v>
      </c>
      <c r="P720">
        <f>IFERROR(VLOOKUP(A720,[3]soaBnafar!$A:$G,4,FALSE),0)</f>
        <v>0</v>
      </c>
      <c r="Q720">
        <f>IFERROR(VLOOKUP(A720,[3]soaBnafar!$A:$G,5,FALSE),0)</f>
        <v>0</v>
      </c>
      <c r="R720">
        <f>IFERROR(VLOOKUP(A720,[3]soaBnafar!$A:$G,6,FALSE),0)</f>
        <v>0</v>
      </c>
      <c r="S720">
        <f>IFERROR(VLOOKUP(A720,[3]soaBnafar!$A:$G,7,FALSE),0)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Não</v>
      </c>
      <c r="W720" t="str">
        <f t="shared" si="70"/>
        <v>Não</v>
      </c>
      <c r="X720" t="str">
        <f t="shared" si="71"/>
        <v>Não</v>
      </c>
      <c r="Y720" t="str">
        <f t="shared" si="72"/>
        <v>Não</v>
      </c>
    </row>
    <row r="721" spans="1:25" x14ac:dyDescent="0.25">
      <c r="A721" s="5">
        <v>231220</v>
      </c>
      <c r="B721">
        <f>IFERROR(VLOOKUP(A721,[1]Monitoramento_Base_somente_disp!$A:$J,5,FALSE),0)</f>
        <v>111545</v>
      </c>
      <c r="C721">
        <f>IFERROR(VLOOKUP(A721,[1]Monitoramento_Base_somente_disp!$A:$J,6,FALSE),0)</f>
        <v>28168246</v>
      </c>
      <c r="D721">
        <f>IFERROR(VLOOKUP(A721,[1]Monitoramento_Base_somente_disp!$A:$J,7,FALSE),0)</f>
        <v>0</v>
      </c>
      <c r="E721">
        <f>IFERROR(VLOOKUP(A721,[1]Monitoramento_Base_somente_disp!$A:$J,8,FALSE),0)</f>
        <v>0</v>
      </c>
      <c r="F721">
        <f>IFERROR(VLOOKUP(A721,[1]Monitoramento_Base_somente_disp!$A:$J,9,FALSE),0)</f>
        <v>0</v>
      </c>
      <c r="G721">
        <f>IFERROR(VLOOKUP(A721,[1]Monitoramento_Base_somente_disp!$A:$J,10,FALSE),0)</f>
        <v>0</v>
      </c>
      <c r="H721">
        <f>IFERROR(VLOOKUP(A721,[2]webService!$A:$I,4,FALSE),0)</f>
        <v>0</v>
      </c>
      <c r="I721">
        <f>IFERROR(VLOOKUP(A721,[2]webService!$A:$I,5,FALSE),0)</f>
        <v>0</v>
      </c>
      <c r="J721">
        <f>IFERROR(VLOOKUP(A721,[2]webService!$A:$I,6,FALSE),0)</f>
        <v>0</v>
      </c>
      <c r="K721">
        <f>IFERROR(VLOOKUP(A721,[2]webService!$A:$I,7,FALSE),0)</f>
        <v>0</v>
      </c>
      <c r="L721">
        <f>IFERROR(VLOOKUP(A721,[2]webService!$A:$I,8,FALSE),0)</f>
        <v>0</v>
      </c>
      <c r="M721">
        <f>IFERROR(VLOOKUP(A721,[2]webService!$A:$I,9,FALSE),0)</f>
        <v>0</v>
      </c>
      <c r="N721">
        <f>IFERROR(VLOOKUP(A721,[3]soaBnafar!$A:$G,2,FALSE),0)</f>
        <v>0</v>
      </c>
      <c r="O721">
        <f>IFERROR(VLOOKUP(A721,[3]soaBnafar!$A:$G,3,FALSE),0)</f>
        <v>0</v>
      </c>
      <c r="P721">
        <f>IFERROR(VLOOKUP(A721,[3]soaBnafar!$A:$G,4,FALSE),0)</f>
        <v>0</v>
      </c>
      <c r="Q721">
        <f>IFERROR(VLOOKUP(A721,[3]soaBnafar!$A:$G,5,FALSE),0)</f>
        <v>0</v>
      </c>
      <c r="R721">
        <f>IFERROR(VLOOKUP(A721,[3]soaBnafar!$A:$G,6,FALSE),0)</f>
        <v>0</v>
      </c>
      <c r="S721">
        <f>IFERROR(VLOOKUP(A721,[3]soaBnafar!$A:$G,7,FALSE),0)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Não</v>
      </c>
      <c r="W721" t="str">
        <f t="shared" si="70"/>
        <v>Não</v>
      </c>
      <c r="X721" t="str">
        <f t="shared" si="71"/>
        <v>Não</v>
      </c>
      <c r="Y721" t="str">
        <f t="shared" si="72"/>
        <v>Não</v>
      </c>
    </row>
    <row r="722" spans="1:25" x14ac:dyDescent="0.25">
      <c r="A722" s="5">
        <v>231230</v>
      </c>
      <c r="B722">
        <f>IFERROR(VLOOKUP(A722,[1]Monitoramento_Base_somente_disp!$A:$J,5,FALSE),0)</f>
        <v>220943</v>
      </c>
      <c r="C722">
        <f>IFERROR(VLOOKUP(A722,[1]Monitoramento_Base_somente_disp!$A:$J,6,FALSE),0)</f>
        <v>49087947</v>
      </c>
      <c r="D722">
        <f>IFERROR(VLOOKUP(A722,[1]Monitoramento_Base_somente_disp!$A:$J,7,FALSE),0)</f>
        <v>0</v>
      </c>
      <c r="E722">
        <f>IFERROR(VLOOKUP(A722,[1]Monitoramento_Base_somente_disp!$A:$J,8,FALSE),0)</f>
        <v>0</v>
      </c>
      <c r="F722">
        <f>IFERROR(VLOOKUP(A722,[1]Monitoramento_Base_somente_disp!$A:$J,9,FALSE),0)</f>
        <v>0</v>
      </c>
      <c r="G722">
        <f>IFERROR(VLOOKUP(A722,[1]Monitoramento_Base_somente_disp!$A:$J,10,FALSE),0)</f>
        <v>0</v>
      </c>
      <c r="H722">
        <f>IFERROR(VLOOKUP(A722,[2]webService!$A:$I,4,FALSE),0)</f>
        <v>0</v>
      </c>
      <c r="I722">
        <f>IFERROR(VLOOKUP(A722,[2]webService!$A:$I,5,FALSE),0)</f>
        <v>0</v>
      </c>
      <c r="J722">
        <f>IFERROR(VLOOKUP(A722,[2]webService!$A:$I,6,FALSE),0)</f>
        <v>0</v>
      </c>
      <c r="K722">
        <f>IFERROR(VLOOKUP(A722,[2]webService!$A:$I,7,FALSE),0)</f>
        <v>0</v>
      </c>
      <c r="L722">
        <f>IFERROR(VLOOKUP(A722,[2]webService!$A:$I,8,FALSE),0)</f>
        <v>0</v>
      </c>
      <c r="M722">
        <f>IFERROR(VLOOKUP(A722,[2]webService!$A:$I,9,FALSE),0)</f>
        <v>0</v>
      </c>
      <c r="N722">
        <f>IFERROR(VLOOKUP(A722,[3]soaBnafar!$A:$G,2,FALSE),0)</f>
        <v>0</v>
      </c>
      <c r="O722">
        <f>IFERROR(VLOOKUP(A722,[3]soaBnafar!$A:$G,3,FALSE),0)</f>
        <v>0</v>
      </c>
      <c r="P722">
        <f>IFERROR(VLOOKUP(A722,[3]soaBnafar!$A:$G,4,FALSE),0)</f>
        <v>0</v>
      </c>
      <c r="Q722">
        <f>IFERROR(VLOOKUP(A722,[3]soaBnafar!$A:$G,5,FALSE),0)</f>
        <v>0</v>
      </c>
      <c r="R722">
        <f>IFERROR(VLOOKUP(A722,[3]soaBnafar!$A:$G,6,FALSE),0)</f>
        <v>0</v>
      </c>
      <c r="S722">
        <f>IFERROR(VLOOKUP(A722,[3]soaBnafar!$A:$G,7,FALSE),0)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Não</v>
      </c>
      <c r="W722" t="str">
        <f t="shared" si="70"/>
        <v>Não</v>
      </c>
      <c r="X722" t="str">
        <f t="shared" si="71"/>
        <v>Não</v>
      </c>
      <c r="Y722" t="str">
        <f t="shared" si="72"/>
        <v>Não</v>
      </c>
    </row>
    <row r="723" spans="1:25" x14ac:dyDescent="0.25">
      <c r="A723" s="5">
        <v>231250</v>
      </c>
      <c r="B723">
        <f>IFERROR(VLOOKUP(A723,[1]Monitoramento_Base_somente_disp!$A:$J,5,FALSE),0)</f>
        <v>68498</v>
      </c>
      <c r="C723">
        <f>IFERROR(VLOOKUP(A723,[1]Monitoramento_Base_somente_disp!$A:$J,6,FALSE),0)</f>
        <v>5913312</v>
      </c>
      <c r="D723">
        <f>IFERROR(VLOOKUP(A723,[1]Monitoramento_Base_somente_disp!$A:$J,7,FALSE),0)</f>
        <v>0</v>
      </c>
      <c r="E723">
        <f>IFERROR(VLOOKUP(A723,[1]Monitoramento_Base_somente_disp!$A:$J,8,FALSE),0)</f>
        <v>0</v>
      </c>
      <c r="F723">
        <f>IFERROR(VLOOKUP(A723,[1]Monitoramento_Base_somente_disp!$A:$J,9,FALSE),0)</f>
        <v>0</v>
      </c>
      <c r="G723">
        <f>IFERROR(VLOOKUP(A723,[1]Monitoramento_Base_somente_disp!$A:$J,10,FALSE),0)</f>
        <v>0</v>
      </c>
      <c r="H723">
        <f>IFERROR(VLOOKUP(A723,[2]webService!$A:$I,4,FALSE),0)</f>
        <v>0</v>
      </c>
      <c r="I723">
        <f>IFERROR(VLOOKUP(A723,[2]webService!$A:$I,5,FALSE),0)</f>
        <v>0</v>
      </c>
      <c r="J723">
        <f>IFERROR(VLOOKUP(A723,[2]webService!$A:$I,6,FALSE),0)</f>
        <v>0</v>
      </c>
      <c r="K723">
        <f>IFERROR(VLOOKUP(A723,[2]webService!$A:$I,7,FALSE),0)</f>
        <v>0</v>
      </c>
      <c r="L723">
        <f>IFERROR(VLOOKUP(A723,[2]webService!$A:$I,8,FALSE),0)</f>
        <v>0</v>
      </c>
      <c r="M723">
        <f>IFERROR(VLOOKUP(A723,[2]webService!$A:$I,9,FALSE),0)</f>
        <v>0</v>
      </c>
      <c r="N723">
        <f>IFERROR(VLOOKUP(A723,[3]soaBnafar!$A:$G,2,FALSE),0)</f>
        <v>0</v>
      </c>
      <c r="O723">
        <f>IFERROR(VLOOKUP(A723,[3]soaBnafar!$A:$G,3,FALSE),0)</f>
        <v>0</v>
      </c>
      <c r="P723">
        <f>IFERROR(VLOOKUP(A723,[3]soaBnafar!$A:$G,4,FALSE),0)</f>
        <v>0</v>
      </c>
      <c r="Q723">
        <f>IFERROR(VLOOKUP(A723,[3]soaBnafar!$A:$G,5,FALSE),0)</f>
        <v>0</v>
      </c>
      <c r="R723">
        <f>IFERROR(VLOOKUP(A723,[3]soaBnafar!$A:$G,6,FALSE),0)</f>
        <v>0</v>
      </c>
      <c r="S723">
        <f>IFERROR(VLOOKUP(A723,[3]soaBnafar!$A:$G,7,FALSE),0)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Não</v>
      </c>
      <c r="W723" t="str">
        <f t="shared" si="70"/>
        <v>Não</v>
      </c>
      <c r="X723" t="str">
        <f t="shared" si="71"/>
        <v>Não</v>
      </c>
      <c r="Y723" t="str">
        <f t="shared" si="72"/>
        <v>Não</v>
      </c>
    </row>
    <row r="724" spans="1:25" x14ac:dyDescent="0.25">
      <c r="A724" s="5">
        <v>231260</v>
      </c>
      <c r="B724">
        <f>IFERROR(VLOOKUP(A724,[1]Monitoramento_Base_somente_disp!$A:$J,5,FALSE),0)</f>
        <v>65173</v>
      </c>
      <c r="C724">
        <f>IFERROR(VLOOKUP(A724,[1]Monitoramento_Base_somente_disp!$A:$J,6,FALSE),0)</f>
        <v>36389975</v>
      </c>
      <c r="D724">
        <f>IFERROR(VLOOKUP(A724,[1]Monitoramento_Base_somente_disp!$A:$J,7,FALSE),0)</f>
        <v>0</v>
      </c>
      <c r="E724">
        <f>IFERROR(VLOOKUP(A724,[1]Monitoramento_Base_somente_disp!$A:$J,8,FALSE),0)</f>
        <v>0</v>
      </c>
      <c r="F724">
        <f>IFERROR(VLOOKUP(A724,[1]Monitoramento_Base_somente_disp!$A:$J,9,FALSE),0)</f>
        <v>0</v>
      </c>
      <c r="G724">
        <f>IFERROR(VLOOKUP(A724,[1]Monitoramento_Base_somente_disp!$A:$J,10,FALSE),0)</f>
        <v>0</v>
      </c>
      <c r="H724">
        <f>IFERROR(VLOOKUP(A724,[2]webService!$A:$I,4,FALSE),0)</f>
        <v>0</v>
      </c>
      <c r="I724">
        <f>IFERROR(VLOOKUP(A724,[2]webService!$A:$I,5,FALSE),0)</f>
        <v>0</v>
      </c>
      <c r="J724">
        <f>IFERROR(VLOOKUP(A724,[2]webService!$A:$I,6,FALSE),0)</f>
        <v>0</v>
      </c>
      <c r="K724">
        <f>IFERROR(VLOOKUP(A724,[2]webService!$A:$I,7,FALSE),0)</f>
        <v>0</v>
      </c>
      <c r="L724">
        <f>IFERROR(VLOOKUP(A724,[2]webService!$A:$I,8,FALSE),0)</f>
        <v>0</v>
      </c>
      <c r="M724">
        <f>IFERROR(VLOOKUP(A724,[2]webService!$A:$I,9,FALSE),0)</f>
        <v>0</v>
      </c>
      <c r="N724">
        <f>IFERROR(VLOOKUP(A724,[3]soaBnafar!$A:$G,2,FALSE),0)</f>
        <v>0</v>
      </c>
      <c r="O724">
        <f>IFERROR(VLOOKUP(A724,[3]soaBnafar!$A:$G,3,FALSE),0)</f>
        <v>0</v>
      </c>
      <c r="P724">
        <f>IFERROR(VLOOKUP(A724,[3]soaBnafar!$A:$G,4,FALSE),0)</f>
        <v>0</v>
      </c>
      <c r="Q724">
        <f>IFERROR(VLOOKUP(A724,[3]soaBnafar!$A:$G,5,FALSE),0)</f>
        <v>0</v>
      </c>
      <c r="R724">
        <f>IFERROR(VLOOKUP(A724,[3]soaBnafar!$A:$G,6,FALSE),0)</f>
        <v>0</v>
      </c>
      <c r="S724">
        <f>IFERROR(VLOOKUP(A724,[3]soaBnafar!$A:$G,7,FALSE),0)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Não</v>
      </c>
      <c r="W724" t="str">
        <f t="shared" si="70"/>
        <v>Não</v>
      </c>
      <c r="X724" t="str">
        <f t="shared" si="71"/>
        <v>Não</v>
      </c>
      <c r="Y724" t="str">
        <f t="shared" si="72"/>
        <v>Não</v>
      </c>
    </row>
    <row r="725" spans="1:25" x14ac:dyDescent="0.25">
      <c r="A725" s="5">
        <v>231270</v>
      </c>
      <c r="B725">
        <f>IFERROR(VLOOKUP(A725,[1]Monitoramento_Base_somente_disp!$A:$J,5,FALSE),0)</f>
        <v>165474</v>
      </c>
      <c r="C725">
        <f>IFERROR(VLOOKUP(A725,[1]Monitoramento_Base_somente_disp!$A:$J,6,FALSE),0)</f>
        <v>17089969</v>
      </c>
      <c r="D725">
        <f>IFERROR(VLOOKUP(A725,[1]Monitoramento_Base_somente_disp!$A:$J,7,FALSE),0)</f>
        <v>0</v>
      </c>
      <c r="E725">
        <f>IFERROR(VLOOKUP(A725,[1]Monitoramento_Base_somente_disp!$A:$J,8,FALSE),0)</f>
        <v>0</v>
      </c>
      <c r="F725">
        <f>IFERROR(VLOOKUP(A725,[1]Monitoramento_Base_somente_disp!$A:$J,9,FALSE),0)</f>
        <v>0</v>
      </c>
      <c r="G725">
        <f>IFERROR(VLOOKUP(A725,[1]Monitoramento_Base_somente_disp!$A:$J,10,FALSE),0)</f>
        <v>0</v>
      </c>
      <c r="H725">
        <f>IFERROR(VLOOKUP(A725,[2]webService!$A:$I,4,FALSE),0)</f>
        <v>0</v>
      </c>
      <c r="I725">
        <f>IFERROR(VLOOKUP(A725,[2]webService!$A:$I,5,FALSE),0)</f>
        <v>0</v>
      </c>
      <c r="J725">
        <f>IFERROR(VLOOKUP(A725,[2]webService!$A:$I,6,FALSE),0)</f>
        <v>0</v>
      </c>
      <c r="K725">
        <f>IFERROR(VLOOKUP(A725,[2]webService!$A:$I,7,FALSE),0)</f>
        <v>0</v>
      </c>
      <c r="L725">
        <f>IFERROR(VLOOKUP(A725,[2]webService!$A:$I,8,FALSE),0)</f>
        <v>0</v>
      </c>
      <c r="M725">
        <f>IFERROR(VLOOKUP(A725,[2]webService!$A:$I,9,FALSE),0)</f>
        <v>0</v>
      </c>
      <c r="N725">
        <f>IFERROR(VLOOKUP(A725,[3]soaBnafar!$A:$G,2,FALSE),0)</f>
        <v>0</v>
      </c>
      <c r="O725">
        <f>IFERROR(VLOOKUP(A725,[3]soaBnafar!$A:$G,3,FALSE),0)</f>
        <v>0</v>
      </c>
      <c r="P725">
        <f>IFERROR(VLOOKUP(A725,[3]soaBnafar!$A:$G,4,FALSE),0)</f>
        <v>0</v>
      </c>
      <c r="Q725">
        <f>IFERROR(VLOOKUP(A725,[3]soaBnafar!$A:$G,5,FALSE),0)</f>
        <v>0</v>
      </c>
      <c r="R725">
        <f>IFERROR(VLOOKUP(A725,[3]soaBnafar!$A:$G,6,FALSE),0)</f>
        <v>0</v>
      </c>
      <c r="S725">
        <f>IFERROR(VLOOKUP(A725,[3]soaBnafar!$A:$G,7,FALSE),0)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Não</v>
      </c>
      <c r="W725" t="str">
        <f t="shared" si="70"/>
        <v>Não</v>
      </c>
      <c r="X725" t="str">
        <f t="shared" si="71"/>
        <v>Não</v>
      </c>
      <c r="Y725" t="str">
        <f t="shared" si="72"/>
        <v>Não</v>
      </c>
    </row>
    <row r="726" spans="1:25" x14ac:dyDescent="0.25">
      <c r="A726" s="5">
        <v>231280</v>
      </c>
      <c r="B726">
        <f>IFERROR(VLOOKUP(A726,[1]Monitoramento_Base_somente_disp!$A:$J,5,FALSE),0)</f>
        <v>86071</v>
      </c>
      <c r="C726">
        <f>IFERROR(VLOOKUP(A726,[1]Monitoramento_Base_somente_disp!$A:$J,6,FALSE),0)</f>
        <v>11061545</v>
      </c>
      <c r="D726">
        <f>IFERROR(VLOOKUP(A726,[1]Monitoramento_Base_somente_disp!$A:$J,7,FALSE),0)</f>
        <v>0</v>
      </c>
      <c r="E726">
        <f>IFERROR(VLOOKUP(A726,[1]Monitoramento_Base_somente_disp!$A:$J,8,FALSE),0)</f>
        <v>0</v>
      </c>
      <c r="F726">
        <f>IFERROR(VLOOKUP(A726,[1]Monitoramento_Base_somente_disp!$A:$J,9,FALSE),0)</f>
        <v>0</v>
      </c>
      <c r="G726">
        <f>IFERROR(VLOOKUP(A726,[1]Monitoramento_Base_somente_disp!$A:$J,10,FALSE),0)</f>
        <v>0</v>
      </c>
      <c r="H726">
        <f>IFERROR(VLOOKUP(A726,[2]webService!$A:$I,4,FALSE),0)</f>
        <v>0</v>
      </c>
      <c r="I726">
        <f>IFERROR(VLOOKUP(A726,[2]webService!$A:$I,5,FALSE),0)</f>
        <v>0</v>
      </c>
      <c r="J726">
        <f>IFERROR(VLOOKUP(A726,[2]webService!$A:$I,6,FALSE),0)</f>
        <v>0</v>
      </c>
      <c r="K726">
        <f>IFERROR(VLOOKUP(A726,[2]webService!$A:$I,7,FALSE),0)</f>
        <v>0</v>
      </c>
      <c r="L726">
        <f>IFERROR(VLOOKUP(A726,[2]webService!$A:$I,8,FALSE),0)</f>
        <v>0</v>
      </c>
      <c r="M726">
        <f>IFERROR(VLOOKUP(A726,[2]webService!$A:$I,9,FALSE),0)</f>
        <v>0</v>
      </c>
      <c r="N726">
        <f>IFERROR(VLOOKUP(A726,[3]soaBnafar!$A:$G,2,FALSE),0)</f>
        <v>0</v>
      </c>
      <c r="O726">
        <f>IFERROR(VLOOKUP(A726,[3]soaBnafar!$A:$G,3,FALSE),0)</f>
        <v>0</v>
      </c>
      <c r="P726">
        <f>IFERROR(VLOOKUP(A726,[3]soaBnafar!$A:$G,4,FALSE),0)</f>
        <v>0</v>
      </c>
      <c r="Q726">
        <f>IFERROR(VLOOKUP(A726,[3]soaBnafar!$A:$G,5,FALSE),0)</f>
        <v>0</v>
      </c>
      <c r="R726">
        <f>IFERROR(VLOOKUP(A726,[3]soaBnafar!$A:$G,6,FALSE),0)</f>
        <v>0</v>
      </c>
      <c r="S726">
        <f>IFERROR(VLOOKUP(A726,[3]soaBnafar!$A:$G,7,FALSE),0)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Não</v>
      </c>
      <c r="W726" t="str">
        <f t="shared" si="70"/>
        <v>Não</v>
      </c>
      <c r="X726" t="str">
        <f t="shared" si="71"/>
        <v>Não</v>
      </c>
      <c r="Y726" t="str">
        <f t="shared" si="72"/>
        <v>Não</v>
      </c>
    </row>
    <row r="727" spans="1:25" x14ac:dyDescent="0.25">
      <c r="A727" s="5">
        <v>231300</v>
      </c>
      <c r="B727">
        <f>IFERROR(VLOOKUP(A727,[1]Monitoramento_Base_somente_disp!$A:$J,5,FALSE),0)</f>
        <v>114357</v>
      </c>
      <c r="C727">
        <f>IFERROR(VLOOKUP(A727,[1]Monitoramento_Base_somente_disp!$A:$J,6,FALSE),0)</f>
        <v>20987907</v>
      </c>
      <c r="D727">
        <f>IFERROR(VLOOKUP(A727,[1]Monitoramento_Base_somente_disp!$A:$J,7,FALSE),0)</f>
        <v>0</v>
      </c>
      <c r="E727">
        <f>IFERROR(VLOOKUP(A727,[1]Monitoramento_Base_somente_disp!$A:$J,8,FALSE),0)</f>
        <v>0</v>
      </c>
      <c r="F727">
        <f>IFERROR(VLOOKUP(A727,[1]Monitoramento_Base_somente_disp!$A:$J,9,FALSE),0)</f>
        <v>0</v>
      </c>
      <c r="G727">
        <f>IFERROR(VLOOKUP(A727,[1]Monitoramento_Base_somente_disp!$A:$J,10,FALSE),0)</f>
        <v>0</v>
      </c>
      <c r="H727">
        <f>IFERROR(VLOOKUP(A727,[2]webService!$A:$I,4,FALSE),0)</f>
        <v>0</v>
      </c>
      <c r="I727">
        <f>IFERROR(VLOOKUP(A727,[2]webService!$A:$I,5,FALSE),0)</f>
        <v>0</v>
      </c>
      <c r="J727">
        <f>IFERROR(VLOOKUP(A727,[2]webService!$A:$I,6,FALSE),0)</f>
        <v>0</v>
      </c>
      <c r="K727">
        <f>IFERROR(VLOOKUP(A727,[2]webService!$A:$I,7,FALSE),0)</f>
        <v>0</v>
      </c>
      <c r="L727">
        <f>IFERROR(VLOOKUP(A727,[2]webService!$A:$I,8,FALSE),0)</f>
        <v>0</v>
      </c>
      <c r="M727">
        <f>IFERROR(VLOOKUP(A727,[2]webService!$A:$I,9,FALSE),0)</f>
        <v>0</v>
      </c>
      <c r="N727">
        <f>IFERROR(VLOOKUP(A727,[3]soaBnafar!$A:$G,2,FALSE),0)</f>
        <v>0</v>
      </c>
      <c r="O727">
        <f>IFERROR(VLOOKUP(A727,[3]soaBnafar!$A:$G,3,FALSE),0)</f>
        <v>0</v>
      </c>
      <c r="P727">
        <f>IFERROR(VLOOKUP(A727,[3]soaBnafar!$A:$G,4,FALSE),0)</f>
        <v>0</v>
      </c>
      <c r="Q727">
        <f>IFERROR(VLOOKUP(A727,[3]soaBnafar!$A:$G,5,FALSE),0)</f>
        <v>0</v>
      </c>
      <c r="R727">
        <f>IFERROR(VLOOKUP(A727,[3]soaBnafar!$A:$G,6,FALSE),0)</f>
        <v>0</v>
      </c>
      <c r="S727">
        <f>IFERROR(VLOOKUP(A727,[3]soaBnafar!$A:$G,7,FALSE),0)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Não</v>
      </c>
      <c r="W727" t="str">
        <f t="shared" si="70"/>
        <v>Não</v>
      </c>
      <c r="X727" t="str">
        <f t="shared" si="71"/>
        <v>Não</v>
      </c>
      <c r="Y727" t="str">
        <f t="shared" si="72"/>
        <v>Não</v>
      </c>
    </row>
    <row r="728" spans="1:25" x14ac:dyDescent="0.25">
      <c r="A728" s="5">
        <v>231310</v>
      </c>
      <c r="B728">
        <f>IFERROR(VLOOKUP(A728,[1]Monitoramento_Base_somente_disp!$A:$J,5,FALSE),0)</f>
        <v>45178</v>
      </c>
      <c r="C728">
        <f>IFERROR(VLOOKUP(A728,[1]Monitoramento_Base_somente_disp!$A:$J,6,FALSE),0)</f>
        <v>176472521</v>
      </c>
      <c r="D728">
        <f>IFERROR(VLOOKUP(A728,[1]Monitoramento_Base_somente_disp!$A:$J,7,FALSE),0)</f>
        <v>0</v>
      </c>
      <c r="E728">
        <f>IFERROR(VLOOKUP(A728,[1]Monitoramento_Base_somente_disp!$A:$J,8,FALSE),0)</f>
        <v>0</v>
      </c>
      <c r="F728">
        <f>IFERROR(VLOOKUP(A728,[1]Monitoramento_Base_somente_disp!$A:$J,9,FALSE),0)</f>
        <v>0</v>
      </c>
      <c r="G728">
        <f>IFERROR(VLOOKUP(A728,[1]Monitoramento_Base_somente_disp!$A:$J,10,FALSE),0)</f>
        <v>0</v>
      </c>
      <c r="H728">
        <f>IFERROR(VLOOKUP(A728,[2]webService!$A:$I,4,FALSE),0)</f>
        <v>0</v>
      </c>
      <c r="I728">
        <f>IFERROR(VLOOKUP(A728,[2]webService!$A:$I,5,FALSE),0)</f>
        <v>0</v>
      </c>
      <c r="J728">
        <f>IFERROR(VLOOKUP(A728,[2]webService!$A:$I,6,FALSE),0)</f>
        <v>0</v>
      </c>
      <c r="K728">
        <f>IFERROR(VLOOKUP(A728,[2]webService!$A:$I,7,FALSE),0)</f>
        <v>0</v>
      </c>
      <c r="L728">
        <f>IFERROR(VLOOKUP(A728,[2]webService!$A:$I,8,FALSE),0)</f>
        <v>0</v>
      </c>
      <c r="M728">
        <f>IFERROR(VLOOKUP(A728,[2]webService!$A:$I,9,FALSE),0)</f>
        <v>0</v>
      </c>
      <c r="N728">
        <f>IFERROR(VLOOKUP(A728,[3]soaBnafar!$A:$G,2,FALSE),0)</f>
        <v>0</v>
      </c>
      <c r="O728">
        <f>IFERROR(VLOOKUP(A728,[3]soaBnafar!$A:$G,3,FALSE),0)</f>
        <v>0</v>
      </c>
      <c r="P728">
        <f>IFERROR(VLOOKUP(A728,[3]soaBnafar!$A:$G,4,FALSE),0)</f>
        <v>0</v>
      </c>
      <c r="Q728">
        <f>IFERROR(VLOOKUP(A728,[3]soaBnafar!$A:$G,5,FALSE),0)</f>
        <v>0</v>
      </c>
      <c r="R728">
        <f>IFERROR(VLOOKUP(A728,[3]soaBnafar!$A:$G,6,FALSE),0)</f>
        <v>0</v>
      </c>
      <c r="S728">
        <f>IFERROR(VLOOKUP(A728,[3]soaBnafar!$A:$G,7,FALSE),0)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Não</v>
      </c>
      <c r="W728" t="str">
        <f t="shared" si="70"/>
        <v>Não</v>
      </c>
      <c r="X728" t="str">
        <f t="shared" si="71"/>
        <v>Não</v>
      </c>
      <c r="Y728" t="str">
        <f t="shared" si="72"/>
        <v>Não</v>
      </c>
    </row>
    <row r="729" spans="1:25" x14ac:dyDescent="0.25">
      <c r="A729" s="5">
        <v>231320</v>
      </c>
      <c r="B729">
        <f>IFERROR(VLOOKUP(A729,[1]Monitoramento_Base_somente_disp!$A:$J,5,FALSE),0)</f>
        <v>171150</v>
      </c>
      <c r="C729">
        <f>IFERROR(VLOOKUP(A729,[1]Monitoramento_Base_somente_disp!$A:$J,6,FALSE),0)</f>
        <v>25638177</v>
      </c>
      <c r="D729">
        <f>IFERROR(VLOOKUP(A729,[1]Monitoramento_Base_somente_disp!$A:$J,7,FALSE),0)</f>
        <v>0</v>
      </c>
      <c r="E729">
        <f>IFERROR(VLOOKUP(A729,[1]Monitoramento_Base_somente_disp!$A:$J,8,FALSE),0)</f>
        <v>0</v>
      </c>
      <c r="F729">
        <f>IFERROR(VLOOKUP(A729,[1]Monitoramento_Base_somente_disp!$A:$J,9,FALSE),0)</f>
        <v>0</v>
      </c>
      <c r="G729">
        <f>IFERROR(VLOOKUP(A729,[1]Monitoramento_Base_somente_disp!$A:$J,10,FALSE),0)</f>
        <v>0</v>
      </c>
      <c r="H729">
        <f>IFERROR(VLOOKUP(A729,[2]webService!$A:$I,4,FALSE),0)</f>
        <v>0</v>
      </c>
      <c r="I729">
        <f>IFERROR(VLOOKUP(A729,[2]webService!$A:$I,5,FALSE),0)</f>
        <v>0</v>
      </c>
      <c r="J729">
        <f>IFERROR(VLOOKUP(A729,[2]webService!$A:$I,6,FALSE),0)</f>
        <v>0</v>
      </c>
      <c r="K729">
        <f>IFERROR(VLOOKUP(A729,[2]webService!$A:$I,7,FALSE),0)</f>
        <v>0</v>
      </c>
      <c r="L729">
        <f>IFERROR(VLOOKUP(A729,[2]webService!$A:$I,8,FALSE),0)</f>
        <v>0</v>
      </c>
      <c r="M729">
        <f>IFERROR(VLOOKUP(A729,[2]webService!$A:$I,9,FALSE),0)</f>
        <v>0</v>
      </c>
      <c r="N729">
        <f>IFERROR(VLOOKUP(A729,[3]soaBnafar!$A:$G,2,FALSE),0)</f>
        <v>0</v>
      </c>
      <c r="O729">
        <f>IFERROR(VLOOKUP(A729,[3]soaBnafar!$A:$G,3,FALSE),0)</f>
        <v>0</v>
      </c>
      <c r="P729">
        <f>IFERROR(VLOOKUP(A729,[3]soaBnafar!$A:$G,4,FALSE),0)</f>
        <v>0</v>
      </c>
      <c r="Q729">
        <f>IFERROR(VLOOKUP(A729,[3]soaBnafar!$A:$G,5,FALSE),0)</f>
        <v>0</v>
      </c>
      <c r="R729">
        <f>IFERROR(VLOOKUP(A729,[3]soaBnafar!$A:$G,6,FALSE),0)</f>
        <v>0</v>
      </c>
      <c r="S729">
        <f>IFERROR(VLOOKUP(A729,[3]soaBnafar!$A:$G,7,FALSE),0)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Não</v>
      </c>
      <c r="W729" t="str">
        <f t="shared" si="70"/>
        <v>Não</v>
      </c>
      <c r="X729" t="str">
        <f t="shared" si="71"/>
        <v>Não</v>
      </c>
      <c r="Y729" t="str">
        <f t="shared" si="72"/>
        <v>Não</v>
      </c>
    </row>
    <row r="730" spans="1:25" x14ac:dyDescent="0.25">
      <c r="A730" s="5">
        <v>231325</v>
      </c>
      <c r="B730">
        <f>IFERROR(VLOOKUP(A730,[1]Monitoramento_Base_somente_disp!$A:$J,5,FALSE),0)</f>
        <v>17405</v>
      </c>
      <c r="C730">
        <f>IFERROR(VLOOKUP(A730,[1]Monitoramento_Base_somente_disp!$A:$J,6,FALSE),0)</f>
        <v>5845159</v>
      </c>
      <c r="D730">
        <f>IFERROR(VLOOKUP(A730,[1]Monitoramento_Base_somente_disp!$A:$J,7,FALSE),0)</f>
        <v>0</v>
      </c>
      <c r="E730">
        <f>IFERROR(VLOOKUP(A730,[1]Monitoramento_Base_somente_disp!$A:$J,8,FALSE),0)</f>
        <v>0</v>
      </c>
      <c r="F730">
        <f>IFERROR(VLOOKUP(A730,[1]Monitoramento_Base_somente_disp!$A:$J,9,FALSE),0)</f>
        <v>0</v>
      </c>
      <c r="G730">
        <f>IFERROR(VLOOKUP(A730,[1]Monitoramento_Base_somente_disp!$A:$J,10,FALSE),0)</f>
        <v>0</v>
      </c>
      <c r="H730">
        <f>IFERROR(VLOOKUP(A730,[2]webService!$A:$I,4,FALSE),0)</f>
        <v>0</v>
      </c>
      <c r="I730">
        <f>IFERROR(VLOOKUP(A730,[2]webService!$A:$I,5,FALSE),0)</f>
        <v>0</v>
      </c>
      <c r="J730">
        <f>IFERROR(VLOOKUP(A730,[2]webService!$A:$I,6,FALSE),0)</f>
        <v>0</v>
      </c>
      <c r="K730">
        <f>IFERROR(VLOOKUP(A730,[2]webService!$A:$I,7,FALSE),0)</f>
        <v>0</v>
      </c>
      <c r="L730">
        <f>IFERROR(VLOOKUP(A730,[2]webService!$A:$I,8,FALSE),0)</f>
        <v>0</v>
      </c>
      <c r="M730">
        <f>IFERROR(VLOOKUP(A730,[2]webService!$A:$I,9,FALSE),0)</f>
        <v>0</v>
      </c>
      <c r="N730">
        <f>IFERROR(VLOOKUP(A730,[3]soaBnafar!$A:$G,2,FALSE),0)</f>
        <v>0</v>
      </c>
      <c r="O730">
        <f>IFERROR(VLOOKUP(A730,[3]soaBnafar!$A:$G,3,FALSE),0)</f>
        <v>0</v>
      </c>
      <c r="P730">
        <f>IFERROR(VLOOKUP(A730,[3]soaBnafar!$A:$G,4,FALSE),0)</f>
        <v>0</v>
      </c>
      <c r="Q730">
        <f>IFERROR(VLOOKUP(A730,[3]soaBnafar!$A:$G,5,FALSE),0)</f>
        <v>0</v>
      </c>
      <c r="R730">
        <f>IFERROR(VLOOKUP(A730,[3]soaBnafar!$A:$G,6,FALSE),0)</f>
        <v>0</v>
      </c>
      <c r="S730">
        <f>IFERROR(VLOOKUP(A730,[3]soaBnafar!$A:$G,7,FALSE),0)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Não</v>
      </c>
      <c r="W730" t="str">
        <f t="shared" si="70"/>
        <v>Não</v>
      </c>
      <c r="X730" t="str">
        <f t="shared" si="71"/>
        <v>Não</v>
      </c>
      <c r="Y730" t="str">
        <f t="shared" si="72"/>
        <v>Não</v>
      </c>
    </row>
    <row r="731" spans="1:25" x14ac:dyDescent="0.25">
      <c r="A731" s="5">
        <v>231330</v>
      </c>
      <c r="B731">
        <f>IFERROR(VLOOKUP(A731,[1]Monitoramento_Base_somente_disp!$A:$J,5,FALSE),0)</f>
        <v>482637</v>
      </c>
      <c r="C731">
        <f>IFERROR(VLOOKUP(A731,[1]Monitoramento_Base_somente_disp!$A:$J,6,FALSE),0)</f>
        <v>103994358</v>
      </c>
      <c r="D731">
        <f>IFERROR(VLOOKUP(A731,[1]Monitoramento_Base_somente_disp!$A:$J,7,FALSE),0)</f>
        <v>0</v>
      </c>
      <c r="E731">
        <f>IFERROR(VLOOKUP(A731,[1]Monitoramento_Base_somente_disp!$A:$J,8,FALSE),0)</f>
        <v>0</v>
      </c>
      <c r="F731">
        <f>IFERROR(VLOOKUP(A731,[1]Monitoramento_Base_somente_disp!$A:$J,9,FALSE),0)</f>
        <v>0</v>
      </c>
      <c r="G731">
        <f>IFERROR(VLOOKUP(A731,[1]Monitoramento_Base_somente_disp!$A:$J,10,FALSE),0)</f>
        <v>0</v>
      </c>
      <c r="H731">
        <f>IFERROR(VLOOKUP(A731,[2]webService!$A:$I,4,FALSE),0)</f>
        <v>0</v>
      </c>
      <c r="I731">
        <f>IFERROR(VLOOKUP(A731,[2]webService!$A:$I,5,FALSE),0)</f>
        <v>0</v>
      </c>
      <c r="J731">
        <f>IFERROR(VLOOKUP(A731,[2]webService!$A:$I,6,FALSE),0)</f>
        <v>0</v>
      </c>
      <c r="K731">
        <f>IFERROR(VLOOKUP(A731,[2]webService!$A:$I,7,FALSE),0)</f>
        <v>0</v>
      </c>
      <c r="L731">
        <f>IFERROR(VLOOKUP(A731,[2]webService!$A:$I,8,FALSE),0)</f>
        <v>0</v>
      </c>
      <c r="M731">
        <f>IFERROR(VLOOKUP(A731,[2]webService!$A:$I,9,FALSE),0)</f>
        <v>0</v>
      </c>
      <c r="N731">
        <f>IFERROR(VLOOKUP(A731,[3]soaBnafar!$A:$G,2,FALSE),0)</f>
        <v>0</v>
      </c>
      <c r="O731">
        <f>IFERROR(VLOOKUP(A731,[3]soaBnafar!$A:$G,3,FALSE),0)</f>
        <v>0</v>
      </c>
      <c r="P731">
        <f>IFERROR(VLOOKUP(A731,[3]soaBnafar!$A:$G,4,FALSE),0)</f>
        <v>0</v>
      </c>
      <c r="Q731">
        <f>IFERROR(VLOOKUP(A731,[3]soaBnafar!$A:$G,5,FALSE),0)</f>
        <v>0</v>
      </c>
      <c r="R731">
        <f>IFERROR(VLOOKUP(A731,[3]soaBnafar!$A:$G,6,FALSE),0)</f>
        <v>0</v>
      </c>
      <c r="S731">
        <f>IFERROR(VLOOKUP(A731,[3]soaBnafar!$A:$G,7,FALSE),0)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Não</v>
      </c>
      <c r="W731" t="str">
        <f t="shared" si="70"/>
        <v>Não</v>
      </c>
      <c r="X731" t="str">
        <f t="shared" si="71"/>
        <v>Não</v>
      </c>
      <c r="Y731" t="str">
        <f t="shared" si="72"/>
        <v>Não</v>
      </c>
    </row>
    <row r="732" spans="1:25" x14ac:dyDescent="0.25">
      <c r="A732" s="5">
        <v>231335</v>
      </c>
      <c r="B732">
        <f>IFERROR(VLOOKUP(A732,[1]Monitoramento_Base_somente_disp!$A:$J,5,FALSE),0)</f>
        <v>16702</v>
      </c>
      <c r="C732">
        <f>IFERROR(VLOOKUP(A732,[1]Monitoramento_Base_somente_disp!$A:$J,6,FALSE),0)</f>
        <v>47252123</v>
      </c>
      <c r="D732">
        <f>IFERROR(VLOOKUP(A732,[1]Monitoramento_Base_somente_disp!$A:$J,7,FALSE),0)</f>
        <v>0</v>
      </c>
      <c r="E732">
        <f>IFERROR(VLOOKUP(A732,[1]Monitoramento_Base_somente_disp!$A:$J,8,FALSE),0)</f>
        <v>0</v>
      </c>
      <c r="F732">
        <f>IFERROR(VLOOKUP(A732,[1]Monitoramento_Base_somente_disp!$A:$J,9,FALSE),0)</f>
        <v>0</v>
      </c>
      <c r="G732">
        <f>IFERROR(VLOOKUP(A732,[1]Monitoramento_Base_somente_disp!$A:$J,10,FALSE),0)</f>
        <v>0</v>
      </c>
      <c r="H732">
        <f>IFERROR(VLOOKUP(A732,[2]webService!$A:$I,4,FALSE),0)</f>
        <v>0</v>
      </c>
      <c r="I732">
        <f>IFERROR(VLOOKUP(A732,[2]webService!$A:$I,5,FALSE),0)</f>
        <v>0</v>
      </c>
      <c r="J732">
        <f>IFERROR(VLOOKUP(A732,[2]webService!$A:$I,6,FALSE),0)</f>
        <v>0</v>
      </c>
      <c r="K732">
        <f>IFERROR(VLOOKUP(A732,[2]webService!$A:$I,7,FALSE),0)</f>
        <v>0</v>
      </c>
      <c r="L732">
        <f>IFERROR(VLOOKUP(A732,[2]webService!$A:$I,8,FALSE),0)</f>
        <v>0</v>
      </c>
      <c r="M732">
        <f>IFERROR(VLOOKUP(A732,[2]webService!$A:$I,9,FALSE),0)</f>
        <v>0</v>
      </c>
      <c r="N732">
        <f>IFERROR(VLOOKUP(A732,[3]soaBnafar!$A:$G,2,FALSE),0)</f>
        <v>0</v>
      </c>
      <c r="O732">
        <f>IFERROR(VLOOKUP(A732,[3]soaBnafar!$A:$G,3,FALSE),0)</f>
        <v>0</v>
      </c>
      <c r="P732">
        <f>IFERROR(VLOOKUP(A732,[3]soaBnafar!$A:$G,4,FALSE),0)</f>
        <v>0</v>
      </c>
      <c r="Q732">
        <f>IFERROR(VLOOKUP(A732,[3]soaBnafar!$A:$G,5,FALSE),0)</f>
        <v>0</v>
      </c>
      <c r="R732">
        <f>IFERROR(VLOOKUP(A732,[3]soaBnafar!$A:$G,6,FALSE),0)</f>
        <v>0</v>
      </c>
      <c r="S732">
        <f>IFERROR(VLOOKUP(A732,[3]soaBnafar!$A:$G,7,FALSE),0)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Não</v>
      </c>
      <c r="W732" t="str">
        <f t="shared" si="70"/>
        <v>Não</v>
      </c>
      <c r="X732" t="str">
        <f t="shared" si="71"/>
        <v>Não</v>
      </c>
      <c r="Y732" t="str">
        <f t="shared" si="72"/>
        <v>Não</v>
      </c>
    </row>
    <row r="733" spans="1:25" x14ac:dyDescent="0.25">
      <c r="A733" s="5">
        <v>231340</v>
      </c>
      <c r="B733">
        <f>IFERROR(VLOOKUP(A733,[1]Monitoramento_Base_somente_disp!$A:$J,5,FALSE),0)</f>
        <v>199670</v>
      </c>
      <c r="C733">
        <f>IFERROR(VLOOKUP(A733,[1]Monitoramento_Base_somente_disp!$A:$J,6,FALSE),0)</f>
        <v>246468562</v>
      </c>
      <c r="D733">
        <f>IFERROR(VLOOKUP(A733,[1]Monitoramento_Base_somente_disp!$A:$J,7,FALSE),0)</f>
        <v>0</v>
      </c>
      <c r="E733">
        <f>IFERROR(VLOOKUP(A733,[1]Monitoramento_Base_somente_disp!$A:$J,8,FALSE),0)</f>
        <v>0</v>
      </c>
      <c r="F733">
        <f>IFERROR(VLOOKUP(A733,[1]Monitoramento_Base_somente_disp!$A:$J,9,FALSE),0)</f>
        <v>0</v>
      </c>
      <c r="G733">
        <f>IFERROR(VLOOKUP(A733,[1]Monitoramento_Base_somente_disp!$A:$J,10,FALSE),0)</f>
        <v>0</v>
      </c>
      <c r="H733">
        <f>IFERROR(VLOOKUP(A733,[2]webService!$A:$I,4,FALSE),0)</f>
        <v>0</v>
      </c>
      <c r="I733">
        <f>IFERROR(VLOOKUP(A733,[2]webService!$A:$I,5,FALSE),0)</f>
        <v>0</v>
      </c>
      <c r="J733">
        <f>IFERROR(VLOOKUP(A733,[2]webService!$A:$I,6,FALSE),0)</f>
        <v>0</v>
      </c>
      <c r="K733">
        <f>IFERROR(VLOOKUP(A733,[2]webService!$A:$I,7,FALSE),0)</f>
        <v>0</v>
      </c>
      <c r="L733">
        <f>IFERROR(VLOOKUP(A733,[2]webService!$A:$I,8,FALSE),0)</f>
        <v>0</v>
      </c>
      <c r="M733">
        <f>IFERROR(VLOOKUP(A733,[2]webService!$A:$I,9,FALSE),0)</f>
        <v>0</v>
      </c>
      <c r="N733">
        <f>IFERROR(VLOOKUP(A733,[3]soaBnafar!$A:$G,2,FALSE),0)</f>
        <v>0</v>
      </c>
      <c r="O733">
        <f>IFERROR(VLOOKUP(A733,[3]soaBnafar!$A:$G,3,FALSE),0)</f>
        <v>0</v>
      </c>
      <c r="P733">
        <f>IFERROR(VLOOKUP(A733,[3]soaBnafar!$A:$G,4,FALSE),0)</f>
        <v>0</v>
      </c>
      <c r="Q733">
        <f>IFERROR(VLOOKUP(A733,[3]soaBnafar!$A:$G,5,FALSE),0)</f>
        <v>0</v>
      </c>
      <c r="R733">
        <f>IFERROR(VLOOKUP(A733,[3]soaBnafar!$A:$G,6,FALSE),0)</f>
        <v>0</v>
      </c>
      <c r="S733">
        <f>IFERROR(VLOOKUP(A733,[3]soaBnafar!$A:$G,7,FALSE),0)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Não</v>
      </c>
      <c r="W733" t="str">
        <f t="shared" si="70"/>
        <v>Não</v>
      </c>
      <c r="X733" t="str">
        <f t="shared" si="71"/>
        <v>Não</v>
      </c>
      <c r="Y733" t="str">
        <f t="shared" si="72"/>
        <v>Não</v>
      </c>
    </row>
    <row r="734" spans="1:25" x14ac:dyDescent="0.25">
      <c r="A734" s="5">
        <v>231350</v>
      </c>
      <c r="B734">
        <f>IFERROR(VLOOKUP(A734,[1]Monitoramento_Base_somente_disp!$A:$J,5,FALSE),0)</f>
        <v>156400</v>
      </c>
      <c r="C734">
        <f>IFERROR(VLOOKUP(A734,[1]Monitoramento_Base_somente_disp!$A:$J,6,FALSE),0)</f>
        <v>84037534</v>
      </c>
      <c r="D734">
        <f>IFERROR(VLOOKUP(A734,[1]Monitoramento_Base_somente_disp!$A:$J,7,FALSE),0)</f>
        <v>0</v>
      </c>
      <c r="E734">
        <f>IFERROR(VLOOKUP(A734,[1]Monitoramento_Base_somente_disp!$A:$J,8,FALSE),0)</f>
        <v>0</v>
      </c>
      <c r="F734">
        <f>IFERROR(VLOOKUP(A734,[1]Monitoramento_Base_somente_disp!$A:$J,9,FALSE),0)</f>
        <v>0</v>
      </c>
      <c r="G734">
        <f>IFERROR(VLOOKUP(A734,[1]Monitoramento_Base_somente_disp!$A:$J,10,FALSE),0)</f>
        <v>0</v>
      </c>
      <c r="H734">
        <f>IFERROR(VLOOKUP(A734,[2]webService!$A:$I,4,FALSE),0)</f>
        <v>0</v>
      </c>
      <c r="I734">
        <f>IFERROR(VLOOKUP(A734,[2]webService!$A:$I,5,FALSE),0)</f>
        <v>0</v>
      </c>
      <c r="J734">
        <f>IFERROR(VLOOKUP(A734,[2]webService!$A:$I,6,FALSE),0)</f>
        <v>0</v>
      </c>
      <c r="K734">
        <f>IFERROR(VLOOKUP(A734,[2]webService!$A:$I,7,FALSE),0)</f>
        <v>0</v>
      </c>
      <c r="L734">
        <f>IFERROR(VLOOKUP(A734,[2]webService!$A:$I,8,FALSE),0)</f>
        <v>0</v>
      </c>
      <c r="M734">
        <f>IFERROR(VLOOKUP(A734,[2]webService!$A:$I,9,FALSE),0)</f>
        <v>0</v>
      </c>
      <c r="N734">
        <f>IFERROR(VLOOKUP(A734,[3]soaBnafar!$A:$G,2,FALSE),0)</f>
        <v>0</v>
      </c>
      <c r="O734">
        <f>IFERROR(VLOOKUP(A734,[3]soaBnafar!$A:$G,3,FALSE),0)</f>
        <v>0</v>
      </c>
      <c r="P734">
        <f>IFERROR(VLOOKUP(A734,[3]soaBnafar!$A:$G,4,FALSE),0)</f>
        <v>0</v>
      </c>
      <c r="Q734">
        <f>IFERROR(VLOOKUP(A734,[3]soaBnafar!$A:$G,5,FALSE),0)</f>
        <v>0</v>
      </c>
      <c r="R734">
        <f>IFERROR(VLOOKUP(A734,[3]soaBnafar!$A:$G,6,FALSE),0)</f>
        <v>0</v>
      </c>
      <c r="S734">
        <f>IFERROR(VLOOKUP(A734,[3]soaBnafar!$A:$G,7,FALSE),0)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Não</v>
      </c>
      <c r="W734" t="str">
        <f t="shared" si="70"/>
        <v>Não</v>
      </c>
      <c r="X734" t="str">
        <f t="shared" si="71"/>
        <v>Não</v>
      </c>
      <c r="Y734" t="str">
        <f t="shared" si="72"/>
        <v>Não</v>
      </c>
    </row>
    <row r="735" spans="1:25" x14ac:dyDescent="0.25">
      <c r="A735" s="5">
        <v>231355</v>
      </c>
      <c r="B735">
        <f>IFERROR(VLOOKUP(A735,[1]Monitoramento_Base_somente_disp!$A:$J,5,FALSE),0)</f>
        <v>51521</v>
      </c>
      <c r="C735">
        <f>IFERROR(VLOOKUP(A735,[1]Monitoramento_Base_somente_disp!$A:$J,6,FALSE),0)</f>
        <v>21802262</v>
      </c>
      <c r="D735">
        <f>IFERROR(VLOOKUP(A735,[1]Monitoramento_Base_somente_disp!$A:$J,7,FALSE),0)</f>
        <v>0</v>
      </c>
      <c r="E735">
        <f>IFERROR(VLOOKUP(A735,[1]Monitoramento_Base_somente_disp!$A:$J,8,FALSE),0)</f>
        <v>0</v>
      </c>
      <c r="F735">
        <f>IFERROR(VLOOKUP(A735,[1]Monitoramento_Base_somente_disp!$A:$J,9,FALSE),0)</f>
        <v>0</v>
      </c>
      <c r="G735">
        <f>IFERROR(VLOOKUP(A735,[1]Monitoramento_Base_somente_disp!$A:$J,10,FALSE),0)</f>
        <v>0</v>
      </c>
      <c r="H735">
        <f>IFERROR(VLOOKUP(A735,[2]webService!$A:$I,4,FALSE),0)</f>
        <v>0</v>
      </c>
      <c r="I735">
        <f>IFERROR(VLOOKUP(A735,[2]webService!$A:$I,5,FALSE),0)</f>
        <v>0</v>
      </c>
      <c r="J735">
        <f>IFERROR(VLOOKUP(A735,[2]webService!$A:$I,6,FALSE),0)</f>
        <v>0</v>
      </c>
      <c r="K735">
        <f>IFERROR(VLOOKUP(A735,[2]webService!$A:$I,7,FALSE),0)</f>
        <v>0</v>
      </c>
      <c r="L735">
        <f>IFERROR(VLOOKUP(A735,[2]webService!$A:$I,8,FALSE),0)</f>
        <v>0</v>
      </c>
      <c r="M735">
        <f>IFERROR(VLOOKUP(A735,[2]webService!$A:$I,9,FALSE),0)</f>
        <v>0</v>
      </c>
      <c r="N735">
        <f>IFERROR(VLOOKUP(A735,[3]soaBnafar!$A:$G,2,FALSE),0)</f>
        <v>0</v>
      </c>
      <c r="O735">
        <f>IFERROR(VLOOKUP(A735,[3]soaBnafar!$A:$G,3,FALSE),0)</f>
        <v>0</v>
      </c>
      <c r="P735">
        <f>IFERROR(VLOOKUP(A735,[3]soaBnafar!$A:$G,4,FALSE),0)</f>
        <v>0</v>
      </c>
      <c r="Q735">
        <f>IFERROR(VLOOKUP(A735,[3]soaBnafar!$A:$G,5,FALSE),0)</f>
        <v>0</v>
      </c>
      <c r="R735">
        <f>IFERROR(VLOOKUP(A735,[3]soaBnafar!$A:$G,6,FALSE),0)</f>
        <v>0</v>
      </c>
      <c r="S735">
        <f>IFERROR(VLOOKUP(A735,[3]soaBnafar!$A:$G,7,FALSE),0)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Não</v>
      </c>
      <c r="W735" t="str">
        <f t="shared" si="70"/>
        <v>Não</v>
      </c>
      <c r="X735" t="str">
        <f t="shared" si="71"/>
        <v>Não</v>
      </c>
      <c r="Y735" t="str">
        <f t="shared" si="72"/>
        <v>Não</v>
      </c>
    </row>
    <row r="736" spans="1:25" x14ac:dyDescent="0.25">
      <c r="A736" s="5">
        <v>231360</v>
      </c>
      <c r="B736">
        <f>IFERROR(VLOOKUP(A736,[1]Monitoramento_Base_somente_disp!$A:$J,5,FALSE),0)</f>
        <v>99</v>
      </c>
      <c r="C736">
        <f>IFERROR(VLOOKUP(A736,[1]Monitoramento_Base_somente_disp!$A:$J,6,FALSE),0)</f>
        <v>25635702</v>
      </c>
      <c r="D736">
        <f>IFERROR(VLOOKUP(A736,[1]Monitoramento_Base_somente_disp!$A:$J,7,FALSE),0)</f>
        <v>0</v>
      </c>
      <c r="E736">
        <f>IFERROR(VLOOKUP(A736,[1]Monitoramento_Base_somente_disp!$A:$J,8,FALSE),0)</f>
        <v>0</v>
      </c>
      <c r="F736">
        <f>IFERROR(VLOOKUP(A736,[1]Monitoramento_Base_somente_disp!$A:$J,9,FALSE),0)</f>
        <v>0</v>
      </c>
      <c r="G736">
        <f>IFERROR(VLOOKUP(A736,[1]Monitoramento_Base_somente_disp!$A:$J,10,FALSE),0)</f>
        <v>0</v>
      </c>
      <c r="H736">
        <f>IFERROR(VLOOKUP(A736,[2]webService!$A:$I,4,FALSE),0)</f>
        <v>0</v>
      </c>
      <c r="I736">
        <f>IFERROR(VLOOKUP(A736,[2]webService!$A:$I,5,FALSE),0)</f>
        <v>0</v>
      </c>
      <c r="J736">
        <f>IFERROR(VLOOKUP(A736,[2]webService!$A:$I,6,FALSE),0)</f>
        <v>0</v>
      </c>
      <c r="K736">
        <f>IFERROR(VLOOKUP(A736,[2]webService!$A:$I,7,FALSE),0)</f>
        <v>0</v>
      </c>
      <c r="L736">
        <f>IFERROR(VLOOKUP(A736,[2]webService!$A:$I,8,FALSE),0)</f>
        <v>0</v>
      </c>
      <c r="M736">
        <f>IFERROR(VLOOKUP(A736,[2]webService!$A:$I,9,FALSE),0)</f>
        <v>0</v>
      </c>
      <c r="N736">
        <f>IFERROR(VLOOKUP(A736,[3]soaBnafar!$A:$G,2,FALSE),0)</f>
        <v>0</v>
      </c>
      <c r="O736">
        <f>IFERROR(VLOOKUP(A736,[3]soaBnafar!$A:$G,3,FALSE),0)</f>
        <v>0</v>
      </c>
      <c r="P736">
        <f>IFERROR(VLOOKUP(A736,[3]soaBnafar!$A:$G,4,FALSE),0)</f>
        <v>0</v>
      </c>
      <c r="Q736">
        <f>IFERROR(VLOOKUP(A736,[3]soaBnafar!$A:$G,5,FALSE),0)</f>
        <v>0</v>
      </c>
      <c r="R736">
        <f>IFERROR(VLOOKUP(A736,[3]soaBnafar!$A:$G,6,FALSE),0)</f>
        <v>0</v>
      </c>
      <c r="S736">
        <f>IFERROR(VLOOKUP(A736,[3]soaBnafar!$A:$G,7,FALSE),0)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Não</v>
      </c>
      <c r="W736" t="str">
        <f t="shared" si="70"/>
        <v>Não</v>
      </c>
      <c r="X736" t="str">
        <f t="shared" si="71"/>
        <v>Não</v>
      </c>
      <c r="Y736" t="str">
        <f t="shared" si="72"/>
        <v>Não</v>
      </c>
    </row>
    <row r="737" spans="1:25" x14ac:dyDescent="0.25">
      <c r="A737" s="5">
        <v>231370</v>
      </c>
      <c r="B737">
        <f>IFERROR(VLOOKUP(A737,[1]Monitoramento_Base_somente_disp!$A:$J,5,FALSE),0)</f>
        <v>6631</v>
      </c>
      <c r="C737">
        <f>IFERROR(VLOOKUP(A737,[1]Monitoramento_Base_somente_disp!$A:$J,6,FALSE),0)</f>
        <v>5515669</v>
      </c>
      <c r="D737">
        <f>IFERROR(VLOOKUP(A737,[1]Monitoramento_Base_somente_disp!$A:$J,7,FALSE),0)</f>
        <v>0</v>
      </c>
      <c r="E737">
        <f>IFERROR(VLOOKUP(A737,[1]Monitoramento_Base_somente_disp!$A:$J,8,FALSE),0)</f>
        <v>0</v>
      </c>
      <c r="F737">
        <f>IFERROR(VLOOKUP(A737,[1]Monitoramento_Base_somente_disp!$A:$J,9,FALSE),0)</f>
        <v>0</v>
      </c>
      <c r="G737">
        <f>IFERROR(VLOOKUP(A737,[1]Monitoramento_Base_somente_disp!$A:$J,10,FALSE),0)</f>
        <v>0</v>
      </c>
      <c r="H737">
        <f>IFERROR(VLOOKUP(A737,[2]webService!$A:$I,4,FALSE),0)</f>
        <v>0</v>
      </c>
      <c r="I737">
        <f>IFERROR(VLOOKUP(A737,[2]webService!$A:$I,5,FALSE),0)</f>
        <v>0</v>
      </c>
      <c r="J737">
        <f>IFERROR(VLOOKUP(A737,[2]webService!$A:$I,6,FALSE),0)</f>
        <v>0</v>
      </c>
      <c r="K737">
        <f>IFERROR(VLOOKUP(A737,[2]webService!$A:$I,7,FALSE),0)</f>
        <v>0</v>
      </c>
      <c r="L737">
        <f>IFERROR(VLOOKUP(A737,[2]webService!$A:$I,8,FALSE),0)</f>
        <v>0</v>
      </c>
      <c r="M737">
        <f>IFERROR(VLOOKUP(A737,[2]webService!$A:$I,9,FALSE),0)</f>
        <v>0</v>
      </c>
      <c r="N737">
        <f>IFERROR(VLOOKUP(A737,[3]soaBnafar!$A:$G,2,FALSE),0)</f>
        <v>0</v>
      </c>
      <c r="O737">
        <f>IFERROR(VLOOKUP(A737,[3]soaBnafar!$A:$G,3,FALSE),0)</f>
        <v>0</v>
      </c>
      <c r="P737">
        <f>IFERROR(VLOOKUP(A737,[3]soaBnafar!$A:$G,4,FALSE),0)</f>
        <v>0</v>
      </c>
      <c r="Q737">
        <f>IFERROR(VLOOKUP(A737,[3]soaBnafar!$A:$G,5,FALSE),0)</f>
        <v>0</v>
      </c>
      <c r="R737">
        <f>IFERROR(VLOOKUP(A737,[3]soaBnafar!$A:$G,6,FALSE),0)</f>
        <v>0</v>
      </c>
      <c r="S737">
        <f>IFERROR(VLOOKUP(A737,[3]soaBnafar!$A:$G,7,FALSE),0)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Não</v>
      </c>
      <c r="W737" t="str">
        <f t="shared" si="70"/>
        <v>Não</v>
      </c>
      <c r="X737" t="str">
        <f t="shared" si="71"/>
        <v>Não</v>
      </c>
      <c r="Y737" t="str">
        <f t="shared" si="72"/>
        <v>Não</v>
      </c>
    </row>
    <row r="738" spans="1:25" x14ac:dyDescent="0.25">
      <c r="A738" s="5">
        <v>231375</v>
      </c>
      <c r="B738">
        <f>IFERROR(VLOOKUP(A738,[1]Monitoramento_Base_somente_disp!$A:$J,5,FALSE),0)</f>
        <v>50240</v>
      </c>
      <c r="C738">
        <f>IFERROR(VLOOKUP(A738,[1]Monitoramento_Base_somente_disp!$A:$J,6,FALSE),0)</f>
        <v>16093318</v>
      </c>
      <c r="D738">
        <f>IFERROR(VLOOKUP(A738,[1]Monitoramento_Base_somente_disp!$A:$J,7,FALSE),0)</f>
        <v>0</v>
      </c>
      <c r="E738">
        <f>IFERROR(VLOOKUP(A738,[1]Monitoramento_Base_somente_disp!$A:$J,8,FALSE),0)</f>
        <v>0</v>
      </c>
      <c r="F738">
        <f>IFERROR(VLOOKUP(A738,[1]Monitoramento_Base_somente_disp!$A:$J,9,FALSE),0)</f>
        <v>0</v>
      </c>
      <c r="G738">
        <f>IFERROR(VLOOKUP(A738,[1]Monitoramento_Base_somente_disp!$A:$J,10,FALSE),0)</f>
        <v>0</v>
      </c>
      <c r="H738">
        <f>IFERROR(VLOOKUP(A738,[2]webService!$A:$I,4,FALSE),0)</f>
        <v>0</v>
      </c>
      <c r="I738">
        <f>IFERROR(VLOOKUP(A738,[2]webService!$A:$I,5,FALSE),0)</f>
        <v>0</v>
      </c>
      <c r="J738">
        <f>IFERROR(VLOOKUP(A738,[2]webService!$A:$I,6,FALSE),0)</f>
        <v>0</v>
      </c>
      <c r="K738">
        <f>IFERROR(VLOOKUP(A738,[2]webService!$A:$I,7,FALSE),0)</f>
        <v>0</v>
      </c>
      <c r="L738">
        <f>IFERROR(VLOOKUP(A738,[2]webService!$A:$I,8,FALSE),0)</f>
        <v>0</v>
      </c>
      <c r="M738">
        <f>IFERROR(VLOOKUP(A738,[2]webService!$A:$I,9,FALSE),0)</f>
        <v>0</v>
      </c>
      <c r="N738">
        <f>IFERROR(VLOOKUP(A738,[3]soaBnafar!$A:$G,2,FALSE),0)</f>
        <v>0</v>
      </c>
      <c r="O738">
        <f>IFERROR(VLOOKUP(A738,[3]soaBnafar!$A:$G,3,FALSE),0)</f>
        <v>0</v>
      </c>
      <c r="P738">
        <f>IFERROR(VLOOKUP(A738,[3]soaBnafar!$A:$G,4,FALSE),0)</f>
        <v>0</v>
      </c>
      <c r="Q738">
        <f>IFERROR(VLOOKUP(A738,[3]soaBnafar!$A:$G,5,FALSE),0)</f>
        <v>0</v>
      </c>
      <c r="R738">
        <f>IFERROR(VLOOKUP(A738,[3]soaBnafar!$A:$G,6,FALSE),0)</f>
        <v>0</v>
      </c>
      <c r="S738">
        <f>IFERROR(VLOOKUP(A738,[3]soaBnafar!$A:$G,7,FALSE),0)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Não</v>
      </c>
      <c r="W738" t="str">
        <f t="shared" si="70"/>
        <v>Não</v>
      </c>
      <c r="X738" t="str">
        <f t="shared" si="71"/>
        <v>Não</v>
      </c>
      <c r="Y738" t="str">
        <f t="shared" si="72"/>
        <v>Não</v>
      </c>
    </row>
    <row r="739" spans="1:25" x14ac:dyDescent="0.25">
      <c r="A739" s="5">
        <v>231380</v>
      </c>
      <c r="B739">
        <f>IFERROR(VLOOKUP(A739,[1]Monitoramento_Base_somente_disp!$A:$J,5,FALSE),0)</f>
        <v>89057</v>
      </c>
      <c r="C739">
        <f>IFERROR(VLOOKUP(A739,[1]Monitoramento_Base_somente_disp!$A:$J,6,FALSE),0)</f>
        <v>14630830</v>
      </c>
      <c r="D739">
        <f>IFERROR(VLOOKUP(A739,[1]Monitoramento_Base_somente_disp!$A:$J,7,FALSE),0)</f>
        <v>0</v>
      </c>
      <c r="E739">
        <f>IFERROR(VLOOKUP(A739,[1]Monitoramento_Base_somente_disp!$A:$J,8,FALSE),0)</f>
        <v>0</v>
      </c>
      <c r="F739">
        <f>IFERROR(VLOOKUP(A739,[1]Monitoramento_Base_somente_disp!$A:$J,9,FALSE),0)</f>
        <v>0</v>
      </c>
      <c r="G739">
        <f>IFERROR(VLOOKUP(A739,[1]Monitoramento_Base_somente_disp!$A:$J,10,FALSE),0)</f>
        <v>0</v>
      </c>
      <c r="H739">
        <f>IFERROR(VLOOKUP(A739,[2]webService!$A:$I,4,FALSE),0)</f>
        <v>0</v>
      </c>
      <c r="I739">
        <f>IFERROR(VLOOKUP(A739,[2]webService!$A:$I,5,FALSE),0)</f>
        <v>0</v>
      </c>
      <c r="J739">
        <f>IFERROR(VLOOKUP(A739,[2]webService!$A:$I,6,FALSE),0)</f>
        <v>0</v>
      </c>
      <c r="K739">
        <f>IFERROR(VLOOKUP(A739,[2]webService!$A:$I,7,FALSE),0)</f>
        <v>0</v>
      </c>
      <c r="L739">
        <f>IFERROR(VLOOKUP(A739,[2]webService!$A:$I,8,FALSE),0)</f>
        <v>0</v>
      </c>
      <c r="M739">
        <f>IFERROR(VLOOKUP(A739,[2]webService!$A:$I,9,FALSE),0)</f>
        <v>0</v>
      </c>
      <c r="N739">
        <f>IFERROR(VLOOKUP(A739,[3]soaBnafar!$A:$G,2,FALSE),0)</f>
        <v>0</v>
      </c>
      <c r="O739">
        <f>IFERROR(VLOOKUP(A739,[3]soaBnafar!$A:$G,3,FALSE),0)</f>
        <v>0</v>
      </c>
      <c r="P739">
        <f>IFERROR(VLOOKUP(A739,[3]soaBnafar!$A:$G,4,FALSE),0)</f>
        <v>0</v>
      </c>
      <c r="Q739">
        <f>IFERROR(VLOOKUP(A739,[3]soaBnafar!$A:$G,5,FALSE),0)</f>
        <v>0</v>
      </c>
      <c r="R739">
        <f>IFERROR(VLOOKUP(A739,[3]soaBnafar!$A:$G,6,FALSE),0)</f>
        <v>0</v>
      </c>
      <c r="S739">
        <f>IFERROR(VLOOKUP(A739,[3]soaBnafar!$A:$G,7,FALSE),0)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Não</v>
      </c>
      <c r="W739" t="str">
        <f t="shared" si="70"/>
        <v>Não</v>
      </c>
      <c r="X739" t="str">
        <f t="shared" si="71"/>
        <v>Não</v>
      </c>
      <c r="Y739" t="str">
        <f t="shared" si="72"/>
        <v>Não</v>
      </c>
    </row>
    <row r="740" spans="1:25" x14ac:dyDescent="0.25">
      <c r="A740" s="5">
        <v>231390</v>
      </c>
      <c r="B740">
        <f>IFERROR(VLOOKUP(A740,[1]Monitoramento_Base_somente_disp!$A:$J,5,FALSE),0)</f>
        <v>71263</v>
      </c>
      <c r="C740">
        <f>IFERROR(VLOOKUP(A740,[1]Monitoramento_Base_somente_disp!$A:$J,6,FALSE),0)</f>
        <v>10358335</v>
      </c>
      <c r="D740">
        <f>IFERROR(VLOOKUP(A740,[1]Monitoramento_Base_somente_disp!$A:$J,7,FALSE),0)</f>
        <v>0</v>
      </c>
      <c r="E740">
        <f>IFERROR(VLOOKUP(A740,[1]Monitoramento_Base_somente_disp!$A:$J,8,FALSE),0)</f>
        <v>0</v>
      </c>
      <c r="F740">
        <f>IFERROR(VLOOKUP(A740,[1]Monitoramento_Base_somente_disp!$A:$J,9,FALSE),0)</f>
        <v>0</v>
      </c>
      <c r="G740">
        <f>IFERROR(VLOOKUP(A740,[1]Monitoramento_Base_somente_disp!$A:$J,10,FALSE),0)</f>
        <v>0</v>
      </c>
      <c r="H740">
        <f>IFERROR(VLOOKUP(A740,[2]webService!$A:$I,4,FALSE),0)</f>
        <v>0</v>
      </c>
      <c r="I740">
        <f>IFERROR(VLOOKUP(A740,[2]webService!$A:$I,5,FALSE),0)</f>
        <v>0</v>
      </c>
      <c r="J740">
        <f>IFERROR(VLOOKUP(A740,[2]webService!$A:$I,6,FALSE),0)</f>
        <v>0</v>
      </c>
      <c r="K740">
        <f>IFERROR(VLOOKUP(A740,[2]webService!$A:$I,7,FALSE),0)</f>
        <v>0</v>
      </c>
      <c r="L740">
        <f>IFERROR(VLOOKUP(A740,[2]webService!$A:$I,8,FALSE),0)</f>
        <v>0</v>
      </c>
      <c r="M740">
        <f>IFERROR(VLOOKUP(A740,[2]webService!$A:$I,9,FALSE),0)</f>
        <v>0</v>
      </c>
      <c r="N740">
        <f>IFERROR(VLOOKUP(A740,[3]soaBnafar!$A:$G,2,FALSE),0)</f>
        <v>0</v>
      </c>
      <c r="O740">
        <f>IFERROR(VLOOKUP(A740,[3]soaBnafar!$A:$G,3,FALSE),0)</f>
        <v>0</v>
      </c>
      <c r="P740">
        <f>IFERROR(VLOOKUP(A740,[3]soaBnafar!$A:$G,4,FALSE),0)</f>
        <v>0</v>
      </c>
      <c r="Q740">
        <f>IFERROR(VLOOKUP(A740,[3]soaBnafar!$A:$G,5,FALSE),0)</f>
        <v>0</v>
      </c>
      <c r="R740">
        <f>IFERROR(VLOOKUP(A740,[3]soaBnafar!$A:$G,6,FALSE),0)</f>
        <v>0</v>
      </c>
      <c r="S740">
        <f>IFERROR(VLOOKUP(A740,[3]soaBnafar!$A:$G,7,FALSE),0)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Não</v>
      </c>
      <c r="W740" t="str">
        <f t="shared" si="70"/>
        <v>Não</v>
      </c>
      <c r="X740" t="str">
        <f t="shared" si="71"/>
        <v>Não</v>
      </c>
      <c r="Y740" t="str">
        <f t="shared" si="72"/>
        <v>Não</v>
      </c>
    </row>
    <row r="741" spans="1:25" x14ac:dyDescent="0.25">
      <c r="A741" s="5">
        <v>231395</v>
      </c>
      <c r="B741">
        <f>IFERROR(VLOOKUP(A741,[1]Monitoramento_Base_somente_disp!$A:$J,5,FALSE),0)</f>
        <v>31755</v>
      </c>
      <c r="C741">
        <f>IFERROR(VLOOKUP(A741,[1]Monitoramento_Base_somente_disp!$A:$J,6,FALSE),0)</f>
        <v>16693941</v>
      </c>
      <c r="D741">
        <f>IFERROR(VLOOKUP(A741,[1]Monitoramento_Base_somente_disp!$A:$J,7,FALSE),0)</f>
        <v>0</v>
      </c>
      <c r="E741">
        <f>IFERROR(VLOOKUP(A741,[1]Monitoramento_Base_somente_disp!$A:$J,8,FALSE),0)</f>
        <v>0</v>
      </c>
      <c r="F741">
        <f>IFERROR(VLOOKUP(A741,[1]Monitoramento_Base_somente_disp!$A:$J,9,FALSE),0)</f>
        <v>0</v>
      </c>
      <c r="G741">
        <f>IFERROR(VLOOKUP(A741,[1]Monitoramento_Base_somente_disp!$A:$J,10,FALSE),0)</f>
        <v>0</v>
      </c>
      <c r="H741">
        <f>IFERROR(VLOOKUP(A741,[2]webService!$A:$I,4,FALSE),0)</f>
        <v>0</v>
      </c>
      <c r="I741">
        <f>IFERROR(VLOOKUP(A741,[2]webService!$A:$I,5,FALSE),0)</f>
        <v>0</v>
      </c>
      <c r="J741">
        <f>IFERROR(VLOOKUP(A741,[2]webService!$A:$I,6,FALSE),0)</f>
        <v>0</v>
      </c>
      <c r="K741">
        <f>IFERROR(VLOOKUP(A741,[2]webService!$A:$I,7,FALSE),0)</f>
        <v>0</v>
      </c>
      <c r="L741">
        <f>IFERROR(VLOOKUP(A741,[2]webService!$A:$I,8,FALSE),0)</f>
        <v>0</v>
      </c>
      <c r="M741">
        <f>IFERROR(VLOOKUP(A741,[2]webService!$A:$I,9,FALSE),0)</f>
        <v>0</v>
      </c>
      <c r="N741">
        <f>IFERROR(VLOOKUP(A741,[3]soaBnafar!$A:$G,2,FALSE),0)</f>
        <v>0</v>
      </c>
      <c r="O741">
        <f>IFERROR(VLOOKUP(A741,[3]soaBnafar!$A:$G,3,FALSE),0)</f>
        <v>0</v>
      </c>
      <c r="P741">
        <f>IFERROR(VLOOKUP(A741,[3]soaBnafar!$A:$G,4,FALSE),0)</f>
        <v>0</v>
      </c>
      <c r="Q741">
        <f>IFERROR(VLOOKUP(A741,[3]soaBnafar!$A:$G,5,FALSE),0)</f>
        <v>0</v>
      </c>
      <c r="R741">
        <f>IFERROR(VLOOKUP(A741,[3]soaBnafar!$A:$G,6,FALSE),0)</f>
        <v>0</v>
      </c>
      <c r="S741">
        <f>IFERROR(VLOOKUP(A741,[3]soaBnafar!$A:$G,7,FALSE),0)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Não</v>
      </c>
      <c r="W741" t="str">
        <f t="shared" si="70"/>
        <v>Não</v>
      </c>
      <c r="X741" t="str">
        <f t="shared" si="71"/>
        <v>Não</v>
      </c>
      <c r="Y741" t="str">
        <f t="shared" si="72"/>
        <v>Não</v>
      </c>
    </row>
    <row r="742" spans="1:25" x14ac:dyDescent="0.25">
      <c r="A742" s="5">
        <v>231400</v>
      </c>
      <c r="B742">
        <f>IFERROR(VLOOKUP(A742,[1]Monitoramento_Base_somente_disp!$A:$J,5,FALSE),0)</f>
        <v>87759</v>
      </c>
      <c r="C742">
        <f>IFERROR(VLOOKUP(A742,[1]Monitoramento_Base_somente_disp!$A:$J,6,FALSE),0)</f>
        <v>29939835</v>
      </c>
      <c r="D742">
        <f>IFERROR(VLOOKUP(A742,[1]Monitoramento_Base_somente_disp!$A:$J,7,FALSE),0)</f>
        <v>0</v>
      </c>
      <c r="E742">
        <f>IFERROR(VLOOKUP(A742,[1]Monitoramento_Base_somente_disp!$A:$J,8,FALSE),0)</f>
        <v>0</v>
      </c>
      <c r="F742">
        <f>IFERROR(VLOOKUP(A742,[1]Monitoramento_Base_somente_disp!$A:$J,9,FALSE),0)</f>
        <v>0</v>
      </c>
      <c r="G742">
        <f>IFERROR(VLOOKUP(A742,[1]Monitoramento_Base_somente_disp!$A:$J,10,FALSE),0)</f>
        <v>0</v>
      </c>
      <c r="H742">
        <f>IFERROR(VLOOKUP(A742,[2]webService!$A:$I,4,FALSE),0)</f>
        <v>0</v>
      </c>
      <c r="I742">
        <f>IFERROR(VLOOKUP(A742,[2]webService!$A:$I,5,FALSE),0)</f>
        <v>0</v>
      </c>
      <c r="J742">
        <f>IFERROR(VLOOKUP(A742,[2]webService!$A:$I,6,FALSE),0)</f>
        <v>0</v>
      </c>
      <c r="K742">
        <f>IFERROR(VLOOKUP(A742,[2]webService!$A:$I,7,FALSE),0)</f>
        <v>0</v>
      </c>
      <c r="L742">
        <f>IFERROR(VLOOKUP(A742,[2]webService!$A:$I,8,FALSE),0)</f>
        <v>0</v>
      </c>
      <c r="M742">
        <f>IFERROR(VLOOKUP(A742,[2]webService!$A:$I,9,FALSE),0)</f>
        <v>0</v>
      </c>
      <c r="N742">
        <f>IFERROR(VLOOKUP(A742,[3]soaBnafar!$A:$G,2,FALSE),0)</f>
        <v>0</v>
      </c>
      <c r="O742">
        <f>IFERROR(VLOOKUP(A742,[3]soaBnafar!$A:$G,3,FALSE),0)</f>
        <v>0</v>
      </c>
      <c r="P742">
        <f>IFERROR(VLOOKUP(A742,[3]soaBnafar!$A:$G,4,FALSE),0)</f>
        <v>0</v>
      </c>
      <c r="Q742">
        <f>IFERROR(VLOOKUP(A742,[3]soaBnafar!$A:$G,5,FALSE),0)</f>
        <v>0</v>
      </c>
      <c r="R742">
        <f>IFERROR(VLOOKUP(A742,[3]soaBnafar!$A:$G,6,FALSE),0)</f>
        <v>0</v>
      </c>
      <c r="S742">
        <f>IFERROR(VLOOKUP(A742,[3]soaBnafar!$A:$G,7,FALSE),0)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Não</v>
      </c>
      <c r="W742" t="str">
        <f t="shared" si="70"/>
        <v>Não</v>
      </c>
      <c r="X742" t="str">
        <f t="shared" si="71"/>
        <v>Não</v>
      </c>
      <c r="Y742" t="str">
        <f t="shared" si="72"/>
        <v>Não</v>
      </c>
    </row>
    <row r="743" spans="1:25" x14ac:dyDescent="0.25">
      <c r="A743" s="5">
        <v>231410</v>
      </c>
      <c r="B743">
        <f>IFERROR(VLOOKUP(A743,[1]Monitoramento_Base_somente_disp!$A:$J,5,FALSE),0)</f>
        <v>298165</v>
      </c>
      <c r="C743">
        <f>IFERROR(VLOOKUP(A743,[1]Monitoramento_Base_somente_disp!$A:$J,6,FALSE),0)</f>
        <v>43526402</v>
      </c>
      <c r="D743">
        <f>IFERROR(VLOOKUP(A743,[1]Monitoramento_Base_somente_disp!$A:$J,7,FALSE),0)</f>
        <v>0</v>
      </c>
      <c r="E743">
        <f>IFERROR(VLOOKUP(A743,[1]Monitoramento_Base_somente_disp!$A:$J,8,FALSE),0)</f>
        <v>0</v>
      </c>
      <c r="F743">
        <f>IFERROR(VLOOKUP(A743,[1]Monitoramento_Base_somente_disp!$A:$J,9,FALSE),0)</f>
        <v>0</v>
      </c>
      <c r="G743">
        <f>IFERROR(VLOOKUP(A743,[1]Monitoramento_Base_somente_disp!$A:$J,10,FALSE),0)</f>
        <v>0</v>
      </c>
      <c r="H743">
        <f>IFERROR(VLOOKUP(A743,[2]webService!$A:$I,4,FALSE),0)</f>
        <v>0</v>
      </c>
      <c r="I743">
        <f>IFERROR(VLOOKUP(A743,[2]webService!$A:$I,5,FALSE),0)</f>
        <v>0</v>
      </c>
      <c r="J743">
        <f>IFERROR(VLOOKUP(A743,[2]webService!$A:$I,6,FALSE),0)</f>
        <v>0</v>
      </c>
      <c r="K743">
        <f>IFERROR(VLOOKUP(A743,[2]webService!$A:$I,7,FALSE),0)</f>
        <v>0</v>
      </c>
      <c r="L743">
        <f>IFERROR(VLOOKUP(A743,[2]webService!$A:$I,8,FALSE),0)</f>
        <v>0</v>
      </c>
      <c r="M743">
        <f>IFERROR(VLOOKUP(A743,[2]webService!$A:$I,9,FALSE),0)</f>
        <v>0</v>
      </c>
      <c r="N743">
        <f>IFERROR(VLOOKUP(A743,[3]soaBnafar!$A:$G,2,FALSE),0)</f>
        <v>0</v>
      </c>
      <c r="O743">
        <f>IFERROR(VLOOKUP(A743,[3]soaBnafar!$A:$G,3,FALSE),0)</f>
        <v>0</v>
      </c>
      <c r="P743">
        <f>IFERROR(VLOOKUP(A743,[3]soaBnafar!$A:$G,4,FALSE),0)</f>
        <v>0</v>
      </c>
      <c r="Q743">
        <f>IFERROR(VLOOKUP(A743,[3]soaBnafar!$A:$G,5,FALSE),0)</f>
        <v>0</v>
      </c>
      <c r="R743">
        <f>IFERROR(VLOOKUP(A743,[3]soaBnafar!$A:$G,6,FALSE),0)</f>
        <v>0</v>
      </c>
      <c r="S743">
        <f>IFERROR(VLOOKUP(A743,[3]soaBnafar!$A:$G,7,FALSE),0)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Não</v>
      </c>
      <c r="W743" t="str">
        <f t="shared" si="70"/>
        <v>Não</v>
      </c>
      <c r="X743" t="str">
        <f t="shared" si="71"/>
        <v>Não</v>
      </c>
      <c r="Y743" t="str">
        <f t="shared" si="72"/>
        <v>Não</v>
      </c>
    </row>
    <row r="744" spans="1:25" x14ac:dyDescent="0.25">
      <c r="A744" s="5">
        <v>240010</v>
      </c>
      <c r="B744">
        <f>IFERROR(VLOOKUP(A744,[1]Monitoramento_Base_somente_disp!$A:$J,5,FALSE),0)</f>
        <v>94855</v>
      </c>
      <c r="C744">
        <f>IFERROR(VLOOKUP(A744,[1]Monitoramento_Base_somente_disp!$A:$J,6,FALSE),0)</f>
        <v>7046167</v>
      </c>
      <c r="D744">
        <f>IFERROR(VLOOKUP(A744,[1]Monitoramento_Base_somente_disp!$A:$J,7,FALSE),0)</f>
        <v>0</v>
      </c>
      <c r="E744">
        <f>IFERROR(VLOOKUP(A744,[1]Monitoramento_Base_somente_disp!$A:$J,8,FALSE),0)</f>
        <v>0</v>
      </c>
      <c r="F744">
        <f>IFERROR(VLOOKUP(A744,[1]Monitoramento_Base_somente_disp!$A:$J,9,FALSE),0)</f>
        <v>0</v>
      </c>
      <c r="G744">
        <f>IFERROR(VLOOKUP(A744,[1]Monitoramento_Base_somente_disp!$A:$J,10,FALSE),0)</f>
        <v>0</v>
      </c>
      <c r="H744">
        <f>IFERROR(VLOOKUP(A744,[2]webService!$A:$I,4,FALSE),0)</f>
        <v>0</v>
      </c>
      <c r="I744">
        <f>IFERROR(VLOOKUP(A744,[2]webService!$A:$I,5,FALSE),0)</f>
        <v>0</v>
      </c>
      <c r="J744">
        <f>IFERROR(VLOOKUP(A744,[2]webService!$A:$I,6,FALSE),0)</f>
        <v>0</v>
      </c>
      <c r="K744">
        <f>IFERROR(VLOOKUP(A744,[2]webService!$A:$I,7,FALSE),0)</f>
        <v>0</v>
      </c>
      <c r="L744">
        <f>IFERROR(VLOOKUP(A744,[2]webService!$A:$I,8,FALSE),0)</f>
        <v>0</v>
      </c>
      <c r="M744">
        <f>IFERROR(VLOOKUP(A744,[2]webService!$A:$I,9,FALSE),0)</f>
        <v>0</v>
      </c>
      <c r="N744">
        <f>IFERROR(VLOOKUP(A744,[3]soaBnafar!$A:$G,2,FALSE),0)</f>
        <v>0</v>
      </c>
      <c r="O744">
        <f>IFERROR(VLOOKUP(A744,[3]soaBnafar!$A:$G,3,FALSE),0)</f>
        <v>0</v>
      </c>
      <c r="P744">
        <f>IFERROR(VLOOKUP(A744,[3]soaBnafar!$A:$G,4,FALSE),0)</f>
        <v>0</v>
      </c>
      <c r="Q744">
        <f>IFERROR(VLOOKUP(A744,[3]soaBnafar!$A:$G,5,FALSE),0)</f>
        <v>0</v>
      </c>
      <c r="R744">
        <f>IFERROR(VLOOKUP(A744,[3]soaBnafar!$A:$G,6,FALSE),0)</f>
        <v>0</v>
      </c>
      <c r="S744">
        <f>IFERROR(VLOOKUP(A744,[3]soaBnafar!$A:$G,7,FALSE),0)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Não</v>
      </c>
      <c r="W744" t="str">
        <f t="shared" si="70"/>
        <v>Não</v>
      </c>
      <c r="X744" t="str">
        <f t="shared" si="71"/>
        <v>Não</v>
      </c>
      <c r="Y744" t="str">
        <f t="shared" si="72"/>
        <v>Não</v>
      </c>
    </row>
    <row r="745" spans="1:25" x14ac:dyDescent="0.25">
      <c r="A745" s="5">
        <v>240020</v>
      </c>
      <c r="B745">
        <f>IFERROR(VLOOKUP(A745,[1]Monitoramento_Base_somente_disp!$A:$J,5,FALSE),0)</f>
        <v>172485</v>
      </c>
      <c r="C745">
        <f>IFERROR(VLOOKUP(A745,[1]Monitoramento_Base_somente_disp!$A:$J,6,FALSE),0)</f>
        <v>38571562</v>
      </c>
      <c r="D745">
        <f>IFERROR(VLOOKUP(A745,[1]Monitoramento_Base_somente_disp!$A:$J,7,FALSE),0)</f>
        <v>0</v>
      </c>
      <c r="E745">
        <f>IFERROR(VLOOKUP(A745,[1]Monitoramento_Base_somente_disp!$A:$J,8,FALSE),0)</f>
        <v>0</v>
      </c>
      <c r="F745">
        <f>IFERROR(VLOOKUP(A745,[1]Monitoramento_Base_somente_disp!$A:$J,9,FALSE),0)</f>
        <v>0</v>
      </c>
      <c r="G745">
        <f>IFERROR(VLOOKUP(A745,[1]Monitoramento_Base_somente_disp!$A:$J,10,FALSE),0)</f>
        <v>0</v>
      </c>
      <c r="H745">
        <f>IFERROR(VLOOKUP(A745,[2]webService!$A:$I,4,FALSE),0)</f>
        <v>0</v>
      </c>
      <c r="I745">
        <f>IFERROR(VLOOKUP(A745,[2]webService!$A:$I,5,FALSE),0)</f>
        <v>0</v>
      </c>
      <c r="J745">
        <f>IFERROR(VLOOKUP(A745,[2]webService!$A:$I,6,FALSE),0)</f>
        <v>0</v>
      </c>
      <c r="K745">
        <f>IFERROR(VLOOKUP(A745,[2]webService!$A:$I,7,FALSE),0)</f>
        <v>0</v>
      </c>
      <c r="L745">
        <f>IFERROR(VLOOKUP(A745,[2]webService!$A:$I,8,FALSE),0)</f>
        <v>0</v>
      </c>
      <c r="M745">
        <f>IFERROR(VLOOKUP(A745,[2]webService!$A:$I,9,FALSE),0)</f>
        <v>0</v>
      </c>
      <c r="N745">
        <f>IFERROR(VLOOKUP(A745,[3]soaBnafar!$A:$G,2,FALSE),0)</f>
        <v>0</v>
      </c>
      <c r="O745">
        <f>IFERROR(VLOOKUP(A745,[3]soaBnafar!$A:$G,3,FALSE),0)</f>
        <v>0</v>
      </c>
      <c r="P745">
        <f>IFERROR(VLOOKUP(A745,[3]soaBnafar!$A:$G,4,FALSE),0)</f>
        <v>0</v>
      </c>
      <c r="Q745">
        <f>IFERROR(VLOOKUP(A745,[3]soaBnafar!$A:$G,5,FALSE),0)</f>
        <v>0</v>
      </c>
      <c r="R745">
        <f>IFERROR(VLOOKUP(A745,[3]soaBnafar!$A:$G,6,FALSE),0)</f>
        <v>0</v>
      </c>
      <c r="S745">
        <f>IFERROR(VLOOKUP(A745,[3]soaBnafar!$A:$G,7,FALSE),0)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Não</v>
      </c>
      <c r="W745" t="str">
        <f t="shared" si="70"/>
        <v>Não</v>
      </c>
      <c r="X745" t="str">
        <f t="shared" si="71"/>
        <v>Não</v>
      </c>
      <c r="Y745" t="str">
        <f t="shared" si="72"/>
        <v>Não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11531472</v>
      </c>
      <c r="D746">
        <f>IFERROR(VLOOKUP(A746,[1]Monitoramento_Base_somente_disp!$A:$J,7,FALSE),0)</f>
        <v>0</v>
      </c>
      <c r="E746">
        <f>IFERROR(VLOOKUP(A746,[1]Monitoramento_Base_somente_disp!$A:$J,8,FALSE),0)</f>
        <v>0</v>
      </c>
      <c r="F746">
        <f>IFERROR(VLOOKUP(A746,[1]Monitoramento_Base_somente_disp!$A:$J,9,FALSE),0)</f>
        <v>0</v>
      </c>
      <c r="G746">
        <f>IFERROR(VLOOKUP(A746,[1]Monitoramento_Base_somente_disp!$A:$J,10,FALSE),0)</f>
        <v>0</v>
      </c>
      <c r="H746">
        <f>IFERROR(VLOOKUP(A746,[2]webService!$A:$I,4,FALSE),0)</f>
        <v>0</v>
      </c>
      <c r="I746">
        <f>IFERROR(VLOOKUP(A746,[2]webService!$A:$I,5,FALSE),0)</f>
        <v>0</v>
      </c>
      <c r="J746">
        <f>IFERROR(VLOOKUP(A746,[2]webService!$A:$I,6,FALSE),0)</f>
        <v>0</v>
      </c>
      <c r="K746">
        <f>IFERROR(VLOOKUP(A746,[2]webService!$A:$I,7,FALSE),0)</f>
        <v>0</v>
      </c>
      <c r="L746">
        <f>IFERROR(VLOOKUP(A746,[2]webService!$A:$I,8,FALSE),0)</f>
        <v>0</v>
      </c>
      <c r="M746">
        <f>IFERROR(VLOOKUP(A746,[2]webService!$A:$I,9,FALSE),0)</f>
        <v>0</v>
      </c>
      <c r="N746">
        <f>IFERROR(VLOOKUP(A746,[3]soaBnafar!$A:$G,2,FALSE),0)</f>
        <v>0</v>
      </c>
      <c r="O746">
        <f>IFERROR(VLOOKUP(A746,[3]soaBnafar!$A:$G,3,FALSE),0)</f>
        <v>0</v>
      </c>
      <c r="P746">
        <f>IFERROR(VLOOKUP(A746,[3]soaBnafar!$A:$G,4,FALSE),0)</f>
        <v>0</v>
      </c>
      <c r="Q746">
        <f>IFERROR(VLOOKUP(A746,[3]soaBnafar!$A:$G,5,FALSE),0)</f>
        <v>0</v>
      </c>
      <c r="R746">
        <f>IFERROR(VLOOKUP(A746,[3]soaBnafar!$A:$G,6,FALSE),0)</f>
        <v>0</v>
      </c>
      <c r="S746">
        <f>IFERROR(VLOOKUP(A746,[3]soaBnafar!$A:$G,7,FALSE),0)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Não</v>
      </c>
      <c r="X746" t="str">
        <f t="shared" si="71"/>
        <v>Não</v>
      </c>
      <c r="Y746" t="str">
        <f t="shared" si="72"/>
        <v>Não</v>
      </c>
    </row>
    <row r="747" spans="1:25" x14ac:dyDescent="0.25">
      <c r="A747" s="5">
        <v>240040</v>
      </c>
      <c r="B747">
        <f>IFERROR(VLOOKUP(A747,[1]Monitoramento_Base_somente_disp!$A:$J,5,FALSE),0)</f>
        <v>1504</v>
      </c>
      <c r="C747">
        <f>IFERROR(VLOOKUP(A747,[1]Monitoramento_Base_somente_disp!$A:$J,6,FALSE),0)</f>
        <v>1571260</v>
      </c>
      <c r="D747">
        <f>IFERROR(VLOOKUP(A747,[1]Monitoramento_Base_somente_disp!$A:$J,7,FALSE),0)</f>
        <v>0</v>
      </c>
      <c r="E747">
        <f>IFERROR(VLOOKUP(A747,[1]Monitoramento_Base_somente_disp!$A:$J,8,FALSE),0)</f>
        <v>0</v>
      </c>
      <c r="F747">
        <f>IFERROR(VLOOKUP(A747,[1]Monitoramento_Base_somente_disp!$A:$J,9,FALSE),0)</f>
        <v>0</v>
      </c>
      <c r="G747">
        <f>IFERROR(VLOOKUP(A747,[1]Monitoramento_Base_somente_disp!$A:$J,10,FALSE),0)</f>
        <v>0</v>
      </c>
      <c r="H747">
        <f>IFERROR(VLOOKUP(A747,[2]webService!$A:$I,4,FALSE),0)</f>
        <v>0</v>
      </c>
      <c r="I747">
        <f>IFERROR(VLOOKUP(A747,[2]webService!$A:$I,5,FALSE),0)</f>
        <v>0</v>
      </c>
      <c r="J747">
        <f>IFERROR(VLOOKUP(A747,[2]webService!$A:$I,6,FALSE),0)</f>
        <v>0</v>
      </c>
      <c r="K747">
        <f>IFERROR(VLOOKUP(A747,[2]webService!$A:$I,7,FALSE),0)</f>
        <v>0</v>
      </c>
      <c r="L747">
        <f>IFERROR(VLOOKUP(A747,[2]webService!$A:$I,8,FALSE),0)</f>
        <v>0</v>
      </c>
      <c r="M747">
        <f>IFERROR(VLOOKUP(A747,[2]webService!$A:$I,9,FALSE),0)</f>
        <v>0</v>
      </c>
      <c r="N747">
        <f>IFERROR(VLOOKUP(A747,[3]soaBnafar!$A:$G,2,FALSE),0)</f>
        <v>0</v>
      </c>
      <c r="O747">
        <f>IFERROR(VLOOKUP(A747,[3]soaBnafar!$A:$G,3,FALSE),0)</f>
        <v>0</v>
      </c>
      <c r="P747">
        <f>IFERROR(VLOOKUP(A747,[3]soaBnafar!$A:$G,4,FALSE),0)</f>
        <v>0</v>
      </c>
      <c r="Q747">
        <f>IFERROR(VLOOKUP(A747,[3]soaBnafar!$A:$G,5,FALSE),0)</f>
        <v>0</v>
      </c>
      <c r="R747">
        <f>IFERROR(VLOOKUP(A747,[3]soaBnafar!$A:$G,6,FALSE),0)</f>
        <v>0</v>
      </c>
      <c r="S747">
        <f>IFERROR(VLOOKUP(A747,[3]soaBnafar!$A:$G,7,FALSE),0)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Não</v>
      </c>
      <c r="W747" t="str">
        <f t="shared" si="70"/>
        <v>Não</v>
      </c>
      <c r="X747" t="str">
        <f t="shared" si="71"/>
        <v>Não</v>
      </c>
      <c r="Y747" t="str">
        <f t="shared" si="72"/>
        <v>Não</v>
      </c>
    </row>
    <row r="748" spans="1:25" x14ac:dyDescent="0.25">
      <c r="A748" s="5">
        <v>240050</v>
      </c>
      <c r="B748">
        <f>IFERROR(VLOOKUP(A748,[1]Monitoramento_Base_somente_disp!$A:$J,5,FALSE),0)</f>
        <v>14514</v>
      </c>
      <c r="C748">
        <f>IFERROR(VLOOKUP(A748,[1]Monitoramento_Base_somente_disp!$A:$J,6,FALSE),0)</f>
        <v>1793758</v>
      </c>
      <c r="D748">
        <f>IFERROR(VLOOKUP(A748,[1]Monitoramento_Base_somente_disp!$A:$J,7,FALSE),0)</f>
        <v>0</v>
      </c>
      <c r="E748">
        <f>IFERROR(VLOOKUP(A748,[1]Monitoramento_Base_somente_disp!$A:$J,8,FALSE),0)</f>
        <v>0</v>
      </c>
      <c r="F748">
        <f>IFERROR(VLOOKUP(A748,[1]Monitoramento_Base_somente_disp!$A:$J,9,FALSE),0)</f>
        <v>0</v>
      </c>
      <c r="G748">
        <f>IFERROR(VLOOKUP(A748,[1]Monitoramento_Base_somente_disp!$A:$J,10,FALSE),0)</f>
        <v>0</v>
      </c>
      <c r="H748">
        <f>IFERROR(VLOOKUP(A748,[2]webService!$A:$I,4,FALSE),0)</f>
        <v>0</v>
      </c>
      <c r="I748">
        <f>IFERROR(VLOOKUP(A748,[2]webService!$A:$I,5,FALSE),0)</f>
        <v>0</v>
      </c>
      <c r="J748">
        <f>IFERROR(VLOOKUP(A748,[2]webService!$A:$I,6,FALSE),0)</f>
        <v>0</v>
      </c>
      <c r="K748">
        <f>IFERROR(VLOOKUP(A748,[2]webService!$A:$I,7,FALSE),0)</f>
        <v>0</v>
      </c>
      <c r="L748">
        <f>IFERROR(VLOOKUP(A748,[2]webService!$A:$I,8,FALSE),0)</f>
        <v>0</v>
      </c>
      <c r="M748">
        <f>IFERROR(VLOOKUP(A748,[2]webService!$A:$I,9,FALSE),0)</f>
        <v>0</v>
      </c>
      <c r="N748">
        <f>IFERROR(VLOOKUP(A748,[3]soaBnafar!$A:$G,2,FALSE),0)</f>
        <v>0</v>
      </c>
      <c r="O748">
        <f>IFERROR(VLOOKUP(A748,[3]soaBnafar!$A:$G,3,FALSE),0)</f>
        <v>0</v>
      </c>
      <c r="P748">
        <f>IFERROR(VLOOKUP(A748,[3]soaBnafar!$A:$G,4,FALSE),0)</f>
        <v>0</v>
      </c>
      <c r="Q748">
        <f>IFERROR(VLOOKUP(A748,[3]soaBnafar!$A:$G,5,FALSE),0)</f>
        <v>0</v>
      </c>
      <c r="R748">
        <f>IFERROR(VLOOKUP(A748,[3]soaBnafar!$A:$G,6,FALSE),0)</f>
        <v>0</v>
      </c>
      <c r="S748">
        <f>IFERROR(VLOOKUP(A748,[3]soaBnafar!$A:$G,7,FALSE),0)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Não</v>
      </c>
      <c r="W748" t="str">
        <f t="shared" si="70"/>
        <v>Não</v>
      </c>
      <c r="X748" t="str">
        <f t="shared" si="71"/>
        <v>Não</v>
      </c>
      <c r="Y748" t="str">
        <f t="shared" si="72"/>
        <v>Não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980578</v>
      </c>
      <c r="D749">
        <f>IFERROR(VLOOKUP(A749,[1]Monitoramento_Base_somente_disp!$A:$J,7,FALSE),0)</f>
        <v>0</v>
      </c>
      <c r="E749">
        <f>IFERROR(VLOOKUP(A749,[1]Monitoramento_Base_somente_disp!$A:$J,8,FALSE),0)</f>
        <v>0</v>
      </c>
      <c r="F749">
        <f>IFERROR(VLOOKUP(A749,[1]Monitoramento_Base_somente_disp!$A:$J,9,FALSE),0)</f>
        <v>0</v>
      </c>
      <c r="G749">
        <f>IFERROR(VLOOKUP(A749,[1]Monitoramento_Base_somente_disp!$A:$J,10,FALSE),0)</f>
        <v>0</v>
      </c>
      <c r="H749">
        <f>IFERROR(VLOOKUP(A749,[2]webService!$A:$I,4,FALSE),0)</f>
        <v>0</v>
      </c>
      <c r="I749">
        <f>IFERROR(VLOOKUP(A749,[2]webService!$A:$I,5,FALSE),0)</f>
        <v>0</v>
      </c>
      <c r="J749">
        <f>IFERROR(VLOOKUP(A749,[2]webService!$A:$I,6,FALSE),0)</f>
        <v>0</v>
      </c>
      <c r="K749">
        <f>IFERROR(VLOOKUP(A749,[2]webService!$A:$I,7,FALSE),0)</f>
        <v>0</v>
      </c>
      <c r="L749">
        <f>IFERROR(VLOOKUP(A749,[2]webService!$A:$I,8,FALSE),0)</f>
        <v>0</v>
      </c>
      <c r="M749">
        <f>IFERROR(VLOOKUP(A749,[2]webService!$A:$I,9,FALSE),0)</f>
        <v>0</v>
      </c>
      <c r="N749">
        <f>IFERROR(VLOOKUP(A749,[3]soaBnafar!$A:$G,2,FALSE),0)</f>
        <v>0</v>
      </c>
      <c r="O749">
        <f>IFERROR(VLOOKUP(A749,[3]soaBnafar!$A:$G,3,FALSE),0)</f>
        <v>0</v>
      </c>
      <c r="P749">
        <f>IFERROR(VLOOKUP(A749,[3]soaBnafar!$A:$G,4,FALSE),0)</f>
        <v>0</v>
      </c>
      <c r="Q749">
        <f>IFERROR(VLOOKUP(A749,[3]soaBnafar!$A:$G,5,FALSE),0)</f>
        <v>0</v>
      </c>
      <c r="R749">
        <f>IFERROR(VLOOKUP(A749,[3]soaBnafar!$A:$G,6,FALSE),0)</f>
        <v>0</v>
      </c>
      <c r="S749">
        <f>IFERROR(VLOOKUP(A749,[3]soaBnafar!$A:$G,7,FALSE),0)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Não</v>
      </c>
      <c r="W749" t="str">
        <f t="shared" si="70"/>
        <v>Não</v>
      </c>
      <c r="X749" t="str">
        <f t="shared" si="71"/>
        <v>Não</v>
      </c>
      <c r="Y749" t="str">
        <f t="shared" si="72"/>
        <v>Não</v>
      </c>
    </row>
    <row r="750" spans="1:25" x14ac:dyDescent="0.25">
      <c r="A750" s="5">
        <v>240070</v>
      </c>
      <c r="B750">
        <f>IFERROR(VLOOKUP(A750,[1]Monitoramento_Base_somente_disp!$A:$J,5,FALSE),0)</f>
        <v>18148</v>
      </c>
      <c r="C750">
        <f>IFERROR(VLOOKUP(A750,[1]Monitoramento_Base_somente_disp!$A:$J,6,FALSE),0)</f>
        <v>14709162</v>
      </c>
      <c r="D750">
        <f>IFERROR(VLOOKUP(A750,[1]Monitoramento_Base_somente_disp!$A:$J,7,FALSE),0)</f>
        <v>0</v>
      </c>
      <c r="E750">
        <f>IFERROR(VLOOKUP(A750,[1]Monitoramento_Base_somente_disp!$A:$J,8,FALSE),0)</f>
        <v>0</v>
      </c>
      <c r="F750">
        <f>IFERROR(VLOOKUP(A750,[1]Monitoramento_Base_somente_disp!$A:$J,9,FALSE),0)</f>
        <v>0</v>
      </c>
      <c r="G750">
        <f>IFERROR(VLOOKUP(A750,[1]Monitoramento_Base_somente_disp!$A:$J,10,FALSE),0)</f>
        <v>0</v>
      </c>
      <c r="H750">
        <f>IFERROR(VLOOKUP(A750,[2]webService!$A:$I,4,FALSE),0)</f>
        <v>0</v>
      </c>
      <c r="I750">
        <f>IFERROR(VLOOKUP(A750,[2]webService!$A:$I,5,FALSE),0)</f>
        <v>0</v>
      </c>
      <c r="J750">
        <f>IFERROR(VLOOKUP(A750,[2]webService!$A:$I,6,FALSE),0)</f>
        <v>0</v>
      </c>
      <c r="K750">
        <f>IFERROR(VLOOKUP(A750,[2]webService!$A:$I,7,FALSE),0)</f>
        <v>0</v>
      </c>
      <c r="L750">
        <f>IFERROR(VLOOKUP(A750,[2]webService!$A:$I,8,FALSE),0)</f>
        <v>0</v>
      </c>
      <c r="M750">
        <f>IFERROR(VLOOKUP(A750,[2]webService!$A:$I,9,FALSE),0)</f>
        <v>0</v>
      </c>
      <c r="N750">
        <f>IFERROR(VLOOKUP(A750,[3]soaBnafar!$A:$G,2,FALSE),0)</f>
        <v>0</v>
      </c>
      <c r="O750">
        <f>IFERROR(VLOOKUP(A750,[3]soaBnafar!$A:$G,3,FALSE),0)</f>
        <v>0</v>
      </c>
      <c r="P750">
        <f>IFERROR(VLOOKUP(A750,[3]soaBnafar!$A:$G,4,FALSE),0)</f>
        <v>0</v>
      </c>
      <c r="Q750">
        <f>IFERROR(VLOOKUP(A750,[3]soaBnafar!$A:$G,5,FALSE),0)</f>
        <v>0</v>
      </c>
      <c r="R750">
        <f>IFERROR(VLOOKUP(A750,[3]soaBnafar!$A:$G,6,FALSE),0)</f>
        <v>0</v>
      </c>
      <c r="S750">
        <f>IFERROR(VLOOKUP(A750,[3]soaBnafar!$A:$G,7,FALSE),0)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Não</v>
      </c>
      <c r="W750" t="str">
        <f t="shared" si="70"/>
        <v>Não</v>
      </c>
      <c r="X750" t="str">
        <f t="shared" si="71"/>
        <v>Não</v>
      </c>
      <c r="Y750" t="str">
        <f t="shared" si="72"/>
        <v>Não</v>
      </c>
    </row>
    <row r="751" spans="1:25" x14ac:dyDescent="0.25">
      <c r="A751" s="5">
        <v>240080</v>
      </c>
      <c r="B751">
        <f>IFERROR(VLOOKUP(A751,[1]Monitoramento_Base_somente_disp!$A:$J,5,FALSE),0)</f>
        <v>31130</v>
      </c>
      <c r="C751">
        <f>IFERROR(VLOOKUP(A751,[1]Monitoramento_Base_somente_disp!$A:$J,6,FALSE),0)</f>
        <v>22306408</v>
      </c>
      <c r="D751">
        <f>IFERROR(VLOOKUP(A751,[1]Monitoramento_Base_somente_disp!$A:$J,7,FALSE),0)</f>
        <v>0</v>
      </c>
      <c r="E751">
        <f>IFERROR(VLOOKUP(A751,[1]Monitoramento_Base_somente_disp!$A:$J,8,FALSE),0)</f>
        <v>0</v>
      </c>
      <c r="F751">
        <f>IFERROR(VLOOKUP(A751,[1]Monitoramento_Base_somente_disp!$A:$J,9,FALSE),0)</f>
        <v>0</v>
      </c>
      <c r="G751">
        <f>IFERROR(VLOOKUP(A751,[1]Monitoramento_Base_somente_disp!$A:$J,10,FALSE),0)</f>
        <v>0</v>
      </c>
      <c r="H751">
        <f>IFERROR(VLOOKUP(A751,[2]webService!$A:$I,4,FALSE),0)</f>
        <v>0</v>
      </c>
      <c r="I751">
        <f>IFERROR(VLOOKUP(A751,[2]webService!$A:$I,5,FALSE),0)</f>
        <v>0</v>
      </c>
      <c r="J751">
        <f>IFERROR(VLOOKUP(A751,[2]webService!$A:$I,6,FALSE),0)</f>
        <v>0</v>
      </c>
      <c r="K751">
        <f>IFERROR(VLOOKUP(A751,[2]webService!$A:$I,7,FALSE),0)</f>
        <v>0</v>
      </c>
      <c r="L751">
        <f>IFERROR(VLOOKUP(A751,[2]webService!$A:$I,8,FALSE),0)</f>
        <v>0</v>
      </c>
      <c r="M751">
        <f>IFERROR(VLOOKUP(A751,[2]webService!$A:$I,9,FALSE),0)</f>
        <v>0</v>
      </c>
      <c r="N751">
        <f>IFERROR(VLOOKUP(A751,[3]soaBnafar!$A:$G,2,FALSE),0)</f>
        <v>0</v>
      </c>
      <c r="O751">
        <f>IFERROR(VLOOKUP(A751,[3]soaBnafar!$A:$G,3,FALSE),0)</f>
        <v>0</v>
      </c>
      <c r="P751">
        <f>IFERROR(VLOOKUP(A751,[3]soaBnafar!$A:$G,4,FALSE),0)</f>
        <v>0</v>
      </c>
      <c r="Q751">
        <f>IFERROR(VLOOKUP(A751,[3]soaBnafar!$A:$G,5,FALSE),0)</f>
        <v>0</v>
      </c>
      <c r="R751">
        <f>IFERROR(VLOOKUP(A751,[3]soaBnafar!$A:$G,6,FALSE),0)</f>
        <v>0</v>
      </c>
      <c r="S751">
        <f>IFERROR(VLOOKUP(A751,[3]soaBnafar!$A:$G,7,FALSE),0)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Não</v>
      </c>
      <c r="W751" t="str">
        <f t="shared" si="70"/>
        <v>Não</v>
      </c>
      <c r="X751" t="str">
        <f t="shared" si="71"/>
        <v>Não</v>
      </c>
      <c r="Y751" t="str">
        <f t="shared" si="72"/>
        <v>Não</v>
      </c>
    </row>
    <row r="752" spans="1:25" x14ac:dyDescent="0.25">
      <c r="A752" s="5">
        <v>240090</v>
      </c>
      <c r="B752">
        <f>IFERROR(VLOOKUP(A752,[1]Monitoramento_Base_somente_disp!$A:$J,5,FALSE),0)</f>
        <v>7600</v>
      </c>
      <c r="C752">
        <f>IFERROR(VLOOKUP(A752,[1]Monitoramento_Base_somente_disp!$A:$J,6,FALSE),0)</f>
        <v>3520582</v>
      </c>
      <c r="D752">
        <f>IFERROR(VLOOKUP(A752,[1]Monitoramento_Base_somente_disp!$A:$J,7,FALSE),0)</f>
        <v>0</v>
      </c>
      <c r="E752">
        <f>IFERROR(VLOOKUP(A752,[1]Monitoramento_Base_somente_disp!$A:$J,8,FALSE),0)</f>
        <v>0</v>
      </c>
      <c r="F752">
        <f>IFERROR(VLOOKUP(A752,[1]Monitoramento_Base_somente_disp!$A:$J,9,FALSE),0)</f>
        <v>0</v>
      </c>
      <c r="G752">
        <f>IFERROR(VLOOKUP(A752,[1]Monitoramento_Base_somente_disp!$A:$J,10,FALSE),0)</f>
        <v>0</v>
      </c>
      <c r="H752">
        <f>IFERROR(VLOOKUP(A752,[2]webService!$A:$I,4,FALSE),0)</f>
        <v>0</v>
      </c>
      <c r="I752">
        <f>IFERROR(VLOOKUP(A752,[2]webService!$A:$I,5,FALSE),0)</f>
        <v>0</v>
      </c>
      <c r="J752">
        <f>IFERROR(VLOOKUP(A752,[2]webService!$A:$I,6,FALSE),0)</f>
        <v>0</v>
      </c>
      <c r="K752">
        <f>IFERROR(VLOOKUP(A752,[2]webService!$A:$I,7,FALSE),0)</f>
        <v>0</v>
      </c>
      <c r="L752">
        <f>IFERROR(VLOOKUP(A752,[2]webService!$A:$I,8,FALSE),0)</f>
        <v>0</v>
      </c>
      <c r="M752">
        <f>IFERROR(VLOOKUP(A752,[2]webService!$A:$I,9,FALSE),0)</f>
        <v>0</v>
      </c>
      <c r="N752">
        <f>IFERROR(VLOOKUP(A752,[3]soaBnafar!$A:$G,2,FALSE),0)</f>
        <v>0</v>
      </c>
      <c r="O752">
        <f>IFERROR(VLOOKUP(A752,[3]soaBnafar!$A:$G,3,FALSE),0)</f>
        <v>0</v>
      </c>
      <c r="P752">
        <f>IFERROR(VLOOKUP(A752,[3]soaBnafar!$A:$G,4,FALSE),0)</f>
        <v>0</v>
      </c>
      <c r="Q752">
        <f>IFERROR(VLOOKUP(A752,[3]soaBnafar!$A:$G,5,FALSE),0)</f>
        <v>0</v>
      </c>
      <c r="R752">
        <f>IFERROR(VLOOKUP(A752,[3]soaBnafar!$A:$G,6,FALSE),0)</f>
        <v>0</v>
      </c>
      <c r="S752">
        <f>IFERROR(VLOOKUP(A752,[3]soaBnafar!$A:$G,7,FALSE),0)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Não</v>
      </c>
      <c r="W752" t="str">
        <f t="shared" si="70"/>
        <v>Não</v>
      </c>
      <c r="X752" t="str">
        <f t="shared" si="71"/>
        <v>Não</v>
      </c>
      <c r="Y752" t="str">
        <f t="shared" si="72"/>
        <v>Não</v>
      </c>
    </row>
    <row r="753" spans="1:25" x14ac:dyDescent="0.25">
      <c r="A753" s="5">
        <v>240100</v>
      </c>
      <c r="B753">
        <f>IFERROR(VLOOKUP(A753,[1]Monitoramento_Base_somente_disp!$A:$J,5,FALSE),0)</f>
        <v>48382</v>
      </c>
      <c r="C753">
        <f>IFERROR(VLOOKUP(A753,[1]Monitoramento_Base_somente_disp!$A:$J,6,FALSE),0)</f>
        <v>52942309</v>
      </c>
      <c r="D753">
        <f>IFERROR(VLOOKUP(A753,[1]Monitoramento_Base_somente_disp!$A:$J,7,FALSE),0)</f>
        <v>0</v>
      </c>
      <c r="E753">
        <f>IFERROR(VLOOKUP(A753,[1]Monitoramento_Base_somente_disp!$A:$J,8,FALSE),0)</f>
        <v>0</v>
      </c>
      <c r="F753">
        <f>IFERROR(VLOOKUP(A753,[1]Monitoramento_Base_somente_disp!$A:$J,9,FALSE),0)</f>
        <v>0</v>
      </c>
      <c r="G753">
        <f>IFERROR(VLOOKUP(A753,[1]Monitoramento_Base_somente_disp!$A:$J,10,FALSE),0)</f>
        <v>0</v>
      </c>
      <c r="H753">
        <f>IFERROR(VLOOKUP(A753,[2]webService!$A:$I,4,FALSE),0)</f>
        <v>0</v>
      </c>
      <c r="I753">
        <f>IFERROR(VLOOKUP(A753,[2]webService!$A:$I,5,FALSE),0)</f>
        <v>0</v>
      </c>
      <c r="J753">
        <f>IFERROR(VLOOKUP(A753,[2]webService!$A:$I,6,FALSE),0)</f>
        <v>0</v>
      </c>
      <c r="K753">
        <f>IFERROR(VLOOKUP(A753,[2]webService!$A:$I,7,FALSE),0)</f>
        <v>0</v>
      </c>
      <c r="L753">
        <f>IFERROR(VLOOKUP(A753,[2]webService!$A:$I,8,FALSE),0)</f>
        <v>0</v>
      </c>
      <c r="M753">
        <f>IFERROR(VLOOKUP(A753,[2]webService!$A:$I,9,FALSE),0)</f>
        <v>0</v>
      </c>
      <c r="N753">
        <f>IFERROR(VLOOKUP(A753,[3]soaBnafar!$A:$G,2,FALSE),0)</f>
        <v>0</v>
      </c>
      <c r="O753">
        <f>IFERROR(VLOOKUP(A753,[3]soaBnafar!$A:$G,3,FALSE),0)</f>
        <v>0</v>
      </c>
      <c r="P753">
        <f>IFERROR(VLOOKUP(A753,[3]soaBnafar!$A:$G,4,FALSE),0)</f>
        <v>0</v>
      </c>
      <c r="Q753">
        <f>IFERROR(VLOOKUP(A753,[3]soaBnafar!$A:$G,5,FALSE),0)</f>
        <v>0</v>
      </c>
      <c r="R753">
        <f>IFERROR(VLOOKUP(A753,[3]soaBnafar!$A:$G,6,FALSE),0)</f>
        <v>0</v>
      </c>
      <c r="S753">
        <f>IFERROR(VLOOKUP(A753,[3]soaBnafar!$A:$G,7,FALSE),0)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Não</v>
      </c>
      <c r="W753" t="str">
        <f t="shared" si="70"/>
        <v>Não</v>
      </c>
      <c r="X753" t="str">
        <f t="shared" si="71"/>
        <v>Não</v>
      </c>
      <c r="Y753" t="str">
        <f t="shared" si="72"/>
        <v>Não</v>
      </c>
    </row>
    <row r="754" spans="1:25" x14ac:dyDescent="0.25">
      <c r="A754" s="5">
        <v>240120</v>
      </c>
      <c r="B754">
        <f>IFERROR(VLOOKUP(A754,[1]Monitoramento_Base_somente_disp!$A:$J,5,FALSE),0)</f>
        <v>14895</v>
      </c>
      <c r="C754">
        <f>IFERROR(VLOOKUP(A754,[1]Monitoramento_Base_somente_disp!$A:$J,6,FALSE),0)</f>
        <v>37311095</v>
      </c>
      <c r="D754">
        <f>IFERROR(VLOOKUP(A754,[1]Monitoramento_Base_somente_disp!$A:$J,7,FALSE),0)</f>
        <v>0</v>
      </c>
      <c r="E754">
        <f>IFERROR(VLOOKUP(A754,[1]Monitoramento_Base_somente_disp!$A:$J,8,FALSE),0)</f>
        <v>0</v>
      </c>
      <c r="F754">
        <f>IFERROR(VLOOKUP(A754,[1]Monitoramento_Base_somente_disp!$A:$J,9,FALSE),0)</f>
        <v>0</v>
      </c>
      <c r="G754">
        <f>IFERROR(VLOOKUP(A754,[1]Monitoramento_Base_somente_disp!$A:$J,10,FALSE),0)</f>
        <v>0</v>
      </c>
      <c r="H754">
        <f>IFERROR(VLOOKUP(A754,[2]webService!$A:$I,4,FALSE),0)</f>
        <v>0</v>
      </c>
      <c r="I754">
        <f>IFERROR(VLOOKUP(A754,[2]webService!$A:$I,5,FALSE),0)</f>
        <v>0</v>
      </c>
      <c r="J754">
        <f>IFERROR(VLOOKUP(A754,[2]webService!$A:$I,6,FALSE),0)</f>
        <v>0</v>
      </c>
      <c r="K754">
        <f>IFERROR(VLOOKUP(A754,[2]webService!$A:$I,7,FALSE),0)</f>
        <v>0</v>
      </c>
      <c r="L754">
        <f>IFERROR(VLOOKUP(A754,[2]webService!$A:$I,8,FALSE),0)</f>
        <v>0</v>
      </c>
      <c r="M754">
        <f>IFERROR(VLOOKUP(A754,[2]webService!$A:$I,9,FALSE),0)</f>
        <v>0</v>
      </c>
      <c r="N754">
        <f>IFERROR(VLOOKUP(A754,[3]soaBnafar!$A:$G,2,FALSE),0)</f>
        <v>0</v>
      </c>
      <c r="O754">
        <f>IFERROR(VLOOKUP(A754,[3]soaBnafar!$A:$G,3,FALSE),0)</f>
        <v>0</v>
      </c>
      <c r="P754">
        <f>IFERROR(VLOOKUP(A754,[3]soaBnafar!$A:$G,4,FALSE),0)</f>
        <v>0</v>
      </c>
      <c r="Q754">
        <f>IFERROR(VLOOKUP(A754,[3]soaBnafar!$A:$G,5,FALSE),0)</f>
        <v>0</v>
      </c>
      <c r="R754">
        <f>IFERROR(VLOOKUP(A754,[3]soaBnafar!$A:$G,6,FALSE),0)</f>
        <v>0</v>
      </c>
      <c r="S754">
        <f>IFERROR(VLOOKUP(A754,[3]soaBnafar!$A:$G,7,FALSE),0)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Não</v>
      </c>
      <c r="W754" t="str">
        <f t="shared" si="70"/>
        <v>Não</v>
      </c>
      <c r="X754" t="str">
        <f t="shared" si="71"/>
        <v>Não</v>
      </c>
      <c r="Y754" t="str">
        <f t="shared" si="72"/>
        <v>Não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9063600</v>
      </c>
      <c r="D755">
        <f>IFERROR(VLOOKUP(A755,[1]Monitoramento_Base_somente_disp!$A:$J,7,FALSE),0)</f>
        <v>0</v>
      </c>
      <c r="E755">
        <f>IFERROR(VLOOKUP(A755,[1]Monitoramento_Base_somente_disp!$A:$J,8,FALSE),0)</f>
        <v>0</v>
      </c>
      <c r="F755">
        <f>IFERROR(VLOOKUP(A755,[1]Monitoramento_Base_somente_disp!$A:$J,9,FALSE),0)</f>
        <v>0</v>
      </c>
      <c r="G755">
        <f>IFERROR(VLOOKUP(A755,[1]Monitoramento_Base_somente_disp!$A:$J,10,FALSE),0)</f>
        <v>0</v>
      </c>
      <c r="H755">
        <f>IFERROR(VLOOKUP(A755,[2]webService!$A:$I,4,FALSE),0)</f>
        <v>0</v>
      </c>
      <c r="I755">
        <f>IFERROR(VLOOKUP(A755,[2]webService!$A:$I,5,FALSE),0)</f>
        <v>0</v>
      </c>
      <c r="J755">
        <f>IFERROR(VLOOKUP(A755,[2]webService!$A:$I,6,FALSE),0)</f>
        <v>0</v>
      </c>
      <c r="K755">
        <f>IFERROR(VLOOKUP(A755,[2]webService!$A:$I,7,FALSE),0)</f>
        <v>0</v>
      </c>
      <c r="L755">
        <f>IFERROR(VLOOKUP(A755,[2]webService!$A:$I,8,FALSE),0)</f>
        <v>0</v>
      </c>
      <c r="M755">
        <f>IFERROR(VLOOKUP(A755,[2]webService!$A:$I,9,FALSE),0)</f>
        <v>0</v>
      </c>
      <c r="N755">
        <f>IFERROR(VLOOKUP(A755,[3]soaBnafar!$A:$G,2,FALSE),0)</f>
        <v>0</v>
      </c>
      <c r="O755">
        <f>IFERROR(VLOOKUP(A755,[3]soaBnafar!$A:$G,3,FALSE),0)</f>
        <v>0</v>
      </c>
      <c r="P755">
        <f>IFERROR(VLOOKUP(A755,[3]soaBnafar!$A:$G,4,FALSE),0)</f>
        <v>0</v>
      </c>
      <c r="Q755">
        <f>IFERROR(VLOOKUP(A755,[3]soaBnafar!$A:$G,5,FALSE),0)</f>
        <v>0</v>
      </c>
      <c r="R755">
        <f>IFERROR(VLOOKUP(A755,[3]soaBnafar!$A:$G,6,FALSE),0)</f>
        <v>0</v>
      </c>
      <c r="S755">
        <f>IFERROR(VLOOKUP(A755,[3]soaBnafar!$A:$G,7,FALSE),0)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Não</v>
      </c>
      <c r="X755" t="str">
        <f t="shared" si="71"/>
        <v>Não</v>
      </c>
      <c r="Y755" t="str">
        <f t="shared" si="72"/>
        <v>Não</v>
      </c>
    </row>
    <row r="756" spans="1:25" x14ac:dyDescent="0.25">
      <c r="A756" s="5">
        <v>240145</v>
      </c>
      <c r="B756">
        <f>IFERROR(VLOOKUP(A756,[1]Monitoramento_Base_somente_disp!$A:$J,5,FALSE),0)</f>
        <v>32877</v>
      </c>
      <c r="C756">
        <f>IFERROR(VLOOKUP(A756,[1]Monitoramento_Base_somente_disp!$A:$J,6,FALSE),0)</f>
        <v>34765553</v>
      </c>
      <c r="D756">
        <f>IFERROR(VLOOKUP(A756,[1]Monitoramento_Base_somente_disp!$A:$J,7,FALSE),0)</f>
        <v>0</v>
      </c>
      <c r="E756">
        <f>IFERROR(VLOOKUP(A756,[1]Monitoramento_Base_somente_disp!$A:$J,8,FALSE),0)</f>
        <v>0</v>
      </c>
      <c r="F756">
        <f>IFERROR(VLOOKUP(A756,[1]Monitoramento_Base_somente_disp!$A:$J,9,FALSE),0)</f>
        <v>0</v>
      </c>
      <c r="G756">
        <f>IFERROR(VLOOKUP(A756,[1]Monitoramento_Base_somente_disp!$A:$J,10,FALSE),0)</f>
        <v>0</v>
      </c>
      <c r="H756">
        <f>IFERROR(VLOOKUP(A756,[2]webService!$A:$I,4,FALSE),0)</f>
        <v>0</v>
      </c>
      <c r="I756">
        <f>IFERROR(VLOOKUP(A756,[2]webService!$A:$I,5,FALSE),0)</f>
        <v>0</v>
      </c>
      <c r="J756">
        <f>IFERROR(VLOOKUP(A756,[2]webService!$A:$I,6,FALSE),0)</f>
        <v>0</v>
      </c>
      <c r="K756">
        <f>IFERROR(VLOOKUP(A756,[2]webService!$A:$I,7,FALSE),0)</f>
        <v>0</v>
      </c>
      <c r="L756">
        <f>IFERROR(VLOOKUP(A756,[2]webService!$A:$I,8,FALSE),0)</f>
        <v>0</v>
      </c>
      <c r="M756">
        <f>IFERROR(VLOOKUP(A756,[2]webService!$A:$I,9,FALSE),0)</f>
        <v>0</v>
      </c>
      <c r="N756">
        <f>IFERROR(VLOOKUP(A756,[3]soaBnafar!$A:$G,2,FALSE),0)</f>
        <v>0</v>
      </c>
      <c r="O756">
        <f>IFERROR(VLOOKUP(A756,[3]soaBnafar!$A:$G,3,FALSE),0)</f>
        <v>0</v>
      </c>
      <c r="P756">
        <f>IFERROR(VLOOKUP(A756,[3]soaBnafar!$A:$G,4,FALSE),0)</f>
        <v>0</v>
      </c>
      <c r="Q756">
        <f>IFERROR(VLOOKUP(A756,[3]soaBnafar!$A:$G,5,FALSE),0)</f>
        <v>0</v>
      </c>
      <c r="R756">
        <f>IFERROR(VLOOKUP(A756,[3]soaBnafar!$A:$G,6,FALSE),0)</f>
        <v>0</v>
      </c>
      <c r="S756">
        <f>IFERROR(VLOOKUP(A756,[3]soaBnafar!$A:$G,7,FALSE),0)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Não</v>
      </c>
      <c r="W756" t="str">
        <f t="shared" si="70"/>
        <v>Não</v>
      </c>
      <c r="X756" t="str">
        <f t="shared" si="71"/>
        <v>Não</v>
      </c>
      <c r="Y756" t="str">
        <f t="shared" si="72"/>
        <v>Não</v>
      </c>
    </row>
    <row r="757" spans="1:25" x14ac:dyDescent="0.25">
      <c r="A757" s="5">
        <v>240150</v>
      </c>
      <c r="B757">
        <f>IFERROR(VLOOKUP(A757,[1]Monitoramento_Base_somente_disp!$A:$J,5,FALSE),0)</f>
        <v>10133</v>
      </c>
      <c r="C757">
        <f>IFERROR(VLOOKUP(A757,[1]Monitoramento_Base_somente_disp!$A:$J,6,FALSE),0)</f>
        <v>9105982</v>
      </c>
      <c r="D757">
        <f>IFERROR(VLOOKUP(A757,[1]Monitoramento_Base_somente_disp!$A:$J,7,FALSE),0)</f>
        <v>0</v>
      </c>
      <c r="E757">
        <f>IFERROR(VLOOKUP(A757,[1]Monitoramento_Base_somente_disp!$A:$J,8,FALSE),0)</f>
        <v>0</v>
      </c>
      <c r="F757">
        <f>IFERROR(VLOOKUP(A757,[1]Monitoramento_Base_somente_disp!$A:$J,9,FALSE),0)</f>
        <v>0</v>
      </c>
      <c r="G757">
        <f>IFERROR(VLOOKUP(A757,[1]Monitoramento_Base_somente_disp!$A:$J,10,FALSE),0)</f>
        <v>0</v>
      </c>
      <c r="H757">
        <f>IFERROR(VLOOKUP(A757,[2]webService!$A:$I,4,FALSE),0)</f>
        <v>0</v>
      </c>
      <c r="I757">
        <f>IFERROR(VLOOKUP(A757,[2]webService!$A:$I,5,FALSE),0)</f>
        <v>0</v>
      </c>
      <c r="J757">
        <f>IFERROR(VLOOKUP(A757,[2]webService!$A:$I,6,FALSE),0)</f>
        <v>0</v>
      </c>
      <c r="K757">
        <f>IFERROR(VLOOKUP(A757,[2]webService!$A:$I,7,FALSE),0)</f>
        <v>0</v>
      </c>
      <c r="L757">
        <f>IFERROR(VLOOKUP(A757,[2]webService!$A:$I,8,FALSE),0)</f>
        <v>0</v>
      </c>
      <c r="M757">
        <f>IFERROR(VLOOKUP(A757,[2]webService!$A:$I,9,FALSE),0)</f>
        <v>0</v>
      </c>
      <c r="N757">
        <f>IFERROR(VLOOKUP(A757,[3]soaBnafar!$A:$G,2,FALSE),0)</f>
        <v>0</v>
      </c>
      <c r="O757">
        <f>IFERROR(VLOOKUP(A757,[3]soaBnafar!$A:$G,3,FALSE),0)</f>
        <v>0</v>
      </c>
      <c r="P757">
        <f>IFERROR(VLOOKUP(A757,[3]soaBnafar!$A:$G,4,FALSE),0)</f>
        <v>0</v>
      </c>
      <c r="Q757">
        <f>IFERROR(VLOOKUP(A757,[3]soaBnafar!$A:$G,5,FALSE),0)</f>
        <v>0</v>
      </c>
      <c r="R757">
        <f>IFERROR(VLOOKUP(A757,[3]soaBnafar!$A:$G,6,FALSE),0)</f>
        <v>0</v>
      </c>
      <c r="S757">
        <f>IFERROR(VLOOKUP(A757,[3]soaBnafar!$A:$G,7,FALSE),0)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Não</v>
      </c>
      <c r="W757" t="str">
        <f t="shared" si="70"/>
        <v>Não</v>
      </c>
      <c r="X757" t="str">
        <f t="shared" si="71"/>
        <v>Não</v>
      </c>
      <c r="Y757" t="str">
        <f t="shared" si="72"/>
        <v>Não</v>
      </c>
    </row>
    <row r="758" spans="1:25" x14ac:dyDescent="0.25">
      <c r="A758" s="5">
        <v>240160</v>
      </c>
      <c r="B758">
        <f>IFERROR(VLOOKUP(A758,[1]Monitoramento_Base_somente_disp!$A:$J,5,FALSE),0)</f>
        <v>468</v>
      </c>
      <c r="C758">
        <f>IFERROR(VLOOKUP(A758,[1]Monitoramento_Base_somente_disp!$A:$J,6,FALSE),0)</f>
        <v>11496965</v>
      </c>
      <c r="D758">
        <f>IFERROR(VLOOKUP(A758,[1]Monitoramento_Base_somente_disp!$A:$J,7,FALSE),0)</f>
        <v>0</v>
      </c>
      <c r="E758">
        <f>IFERROR(VLOOKUP(A758,[1]Monitoramento_Base_somente_disp!$A:$J,8,FALSE),0)</f>
        <v>0</v>
      </c>
      <c r="F758">
        <f>IFERROR(VLOOKUP(A758,[1]Monitoramento_Base_somente_disp!$A:$J,9,FALSE),0)</f>
        <v>0</v>
      </c>
      <c r="G758">
        <f>IFERROR(VLOOKUP(A758,[1]Monitoramento_Base_somente_disp!$A:$J,10,FALSE),0)</f>
        <v>0</v>
      </c>
      <c r="H758">
        <f>IFERROR(VLOOKUP(A758,[2]webService!$A:$I,4,FALSE),0)</f>
        <v>0</v>
      </c>
      <c r="I758">
        <f>IFERROR(VLOOKUP(A758,[2]webService!$A:$I,5,FALSE),0)</f>
        <v>0</v>
      </c>
      <c r="J758">
        <f>IFERROR(VLOOKUP(A758,[2]webService!$A:$I,6,FALSE),0)</f>
        <v>0</v>
      </c>
      <c r="K758">
        <f>IFERROR(VLOOKUP(A758,[2]webService!$A:$I,7,FALSE),0)</f>
        <v>0</v>
      </c>
      <c r="L758">
        <f>IFERROR(VLOOKUP(A758,[2]webService!$A:$I,8,FALSE),0)</f>
        <v>0</v>
      </c>
      <c r="M758">
        <f>IFERROR(VLOOKUP(A758,[2]webService!$A:$I,9,FALSE),0)</f>
        <v>0</v>
      </c>
      <c r="N758">
        <f>IFERROR(VLOOKUP(A758,[3]soaBnafar!$A:$G,2,FALSE),0)</f>
        <v>0</v>
      </c>
      <c r="O758">
        <f>IFERROR(VLOOKUP(A758,[3]soaBnafar!$A:$G,3,FALSE),0)</f>
        <v>0</v>
      </c>
      <c r="P758">
        <f>IFERROR(VLOOKUP(A758,[3]soaBnafar!$A:$G,4,FALSE),0)</f>
        <v>0</v>
      </c>
      <c r="Q758">
        <f>IFERROR(VLOOKUP(A758,[3]soaBnafar!$A:$G,5,FALSE),0)</f>
        <v>0</v>
      </c>
      <c r="R758">
        <f>IFERROR(VLOOKUP(A758,[3]soaBnafar!$A:$G,6,FALSE),0)</f>
        <v>0</v>
      </c>
      <c r="S758">
        <f>IFERROR(VLOOKUP(A758,[3]soaBnafar!$A:$G,7,FALSE),0)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Não</v>
      </c>
      <c r="W758" t="str">
        <f t="shared" si="70"/>
        <v>Não</v>
      </c>
      <c r="X758" t="str">
        <f t="shared" si="71"/>
        <v>Não</v>
      </c>
      <c r="Y758" t="str">
        <f t="shared" si="72"/>
        <v>Não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3039936</v>
      </c>
      <c r="D759">
        <f>IFERROR(VLOOKUP(A759,[1]Monitoramento_Base_somente_disp!$A:$J,7,FALSE),0)</f>
        <v>0</v>
      </c>
      <c r="E759">
        <f>IFERROR(VLOOKUP(A759,[1]Monitoramento_Base_somente_disp!$A:$J,8,FALSE),0)</f>
        <v>0</v>
      </c>
      <c r="F759">
        <f>IFERROR(VLOOKUP(A759,[1]Monitoramento_Base_somente_disp!$A:$J,9,FALSE),0)</f>
        <v>0</v>
      </c>
      <c r="G759">
        <f>IFERROR(VLOOKUP(A759,[1]Monitoramento_Base_somente_disp!$A:$J,10,FALSE),0)</f>
        <v>0</v>
      </c>
      <c r="H759">
        <f>IFERROR(VLOOKUP(A759,[2]webService!$A:$I,4,FALSE),0)</f>
        <v>0</v>
      </c>
      <c r="I759">
        <f>IFERROR(VLOOKUP(A759,[2]webService!$A:$I,5,FALSE),0)</f>
        <v>0</v>
      </c>
      <c r="J759">
        <f>IFERROR(VLOOKUP(A759,[2]webService!$A:$I,6,FALSE),0)</f>
        <v>0</v>
      </c>
      <c r="K759">
        <f>IFERROR(VLOOKUP(A759,[2]webService!$A:$I,7,FALSE),0)</f>
        <v>0</v>
      </c>
      <c r="L759">
        <f>IFERROR(VLOOKUP(A759,[2]webService!$A:$I,8,FALSE),0)</f>
        <v>0</v>
      </c>
      <c r="M759">
        <f>IFERROR(VLOOKUP(A759,[2]webService!$A:$I,9,FALSE),0)</f>
        <v>0</v>
      </c>
      <c r="N759">
        <f>IFERROR(VLOOKUP(A759,[3]soaBnafar!$A:$G,2,FALSE),0)</f>
        <v>0</v>
      </c>
      <c r="O759">
        <f>IFERROR(VLOOKUP(A759,[3]soaBnafar!$A:$G,3,FALSE),0)</f>
        <v>0</v>
      </c>
      <c r="P759">
        <f>IFERROR(VLOOKUP(A759,[3]soaBnafar!$A:$G,4,FALSE),0)</f>
        <v>0</v>
      </c>
      <c r="Q759">
        <f>IFERROR(VLOOKUP(A759,[3]soaBnafar!$A:$G,5,FALSE),0)</f>
        <v>0</v>
      </c>
      <c r="R759">
        <f>IFERROR(VLOOKUP(A759,[3]soaBnafar!$A:$G,6,FALSE),0)</f>
        <v>0</v>
      </c>
      <c r="S759">
        <f>IFERROR(VLOOKUP(A759,[3]soaBnafar!$A:$G,7,FALSE),0)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Não</v>
      </c>
      <c r="X759" t="str">
        <f t="shared" si="71"/>
        <v>Não</v>
      </c>
      <c r="Y759" t="str">
        <f t="shared" si="72"/>
        <v>Não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915168</v>
      </c>
      <c r="D760">
        <f>IFERROR(VLOOKUP(A760,[1]Monitoramento_Base_somente_disp!$A:$J,7,FALSE),0)</f>
        <v>0</v>
      </c>
      <c r="E760">
        <f>IFERROR(VLOOKUP(A760,[1]Monitoramento_Base_somente_disp!$A:$J,8,FALSE),0)</f>
        <v>0</v>
      </c>
      <c r="F760">
        <f>IFERROR(VLOOKUP(A760,[1]Monitoramento_Base_somente_disp!$A:$J,9,FALSE),0)</f>
        <v>0</v>
      </c>
      <c r="G760">
        <f>IFERROR(VLOOKUP(A760,[1]Monitoramento_Base_somente_disp!$A:$J,10,FALSE),0)</f>
        <v>0</v>
      </c>
      <c r="H760">
        <f>IFERROR(VLOOKUP(A760,[2]webService!$A:$I,4,FALSE),0)</f>
        <v>0</v>
      </c>
      <c r="I760">
        <f>IFERROR(VLOOKUP(A760,[2]webService!$A:$I,5,FALSE),0)</f>
        <v>0</v>
      </c>
      <c r="J760">
        <f>IFERROR(VLOOKUP(A760,[2]webService!$A:$I,6,FALSE),0)</f>
        <v>0</v>
      </c>
      <c r="K760">
        <f>IFERROR(VLOOKUP(A760,[2]webService!$A:$I,7,FALSE),0)</f>
        <v>0</v>
      </c>
      <c r="L760">
        <f>IFERROR(VLOOKUP(A760,[2]webService!$A:$I,8,FALSE),0)</f>
        <v>0</v>
      </c>
      <c r="M760">
        <f>IFERROR(VLOOKUP(A760,[2]webService!$A:$I,9,FALSE),0)</f>
        <v>0</v>
      </c>
      <c r="N760">
        <f>IFERROR(VLOOKUP(A760,[3]soaBnafar!$A:$G,2,FALSE),0)</f>
        <v>0</v>
      </c>
      <c r="O760">
        <f>IFERROR(VLOOKUP(A760,[3]soaBnafar!$A:$G,3,FALSE),0)</f>
        <v>0</v>
      </c>
      <c r="P760">
        <f>IFERROR(VLOOKUP(A760,[3]soaBnafar!$A:$G,4,FALSE),0)</f>
        <v>0</v>
      </c>
      <c r="Q760">
        <f>IFERROR(VLOOKUP(A760,[3]soaBnafar!$A:$G,5,FALSE),0)</f>
        <v>0</v>
      </c>
      <c r="R760">
        <f>IFERROR(VLOOKUP(A760,[3]soaBnafar!$A:$G,6,FALSE),0)</f>
        <v>0</v>
      </c>
      <c r="S760">
        <f>IFERROR(VLOOKUP(A760,[3]soaBnafar!$A:$G,7,FALSE),0)</f>
        <v>0</v>
      </c>
      <c r="T760" t="str">
        <f t="shared" si="67"/>
        <v>Não</v>
      </c>
      <c r="U760" t="str">
        <f t="shared" si="68"/>
        <v>Sim</v>
      </c>
      <c r="V760" t="str">
        <f t="shared" si="69"/>
        <v>Não</v>
      </c>
      <c r="W760" t="str">
        <f t="shared" si="70"/>
        <v>Não</v>
      </c>
      <c r="X760" t="str">
        <f t="shared" si="71"/>
        <v>Não</v>
      </c>
      <c r="Y760" t="str">
        <f t="shared" si="72"/>
        <v>Não</v>
      </c>
    </row>
    <row r="761" spans="1:25" x14ac:dyDescent="0.25">
      <c r="A761" s="5">
        <v>240180</v>
      </c>
      <c r="B761">
        <f>IFERROR(VLOOKUP(A761,[1]Monitoramento_Base_somente_disp!$A:$J,5,FALSE),0)</f>
        <v>32532</v>
      </c>
      <c r="C761">
        <f>IFERROR(VLOOKUP(A761,[1]Monitoramento_Base_somente_disp!$A:$J,6,FALSE),0)</f>
        <v>4989116</v>
      </c>
      <c r="D761">
        <f>IFERROR(VLOOKUP(A761,[1]Monitoramento_Base_somente_disp!$A:$J,7,FALSE),0)</f>
        <v>0</v>
      </c>
      <c r="E761">
        <f>IFERROR(VLOOKUP(A761,[1]Monitoramento_Base_somente_disp!$A:$J,8,FALSE),0)</f>
        <v>0</v>
      </c>
      <c r="F761">
        <f>IFERROR(VLOOKUP(A761,[1]Monitoramento_Base_somente_disp!$A:$J,9,FALSE),0)</f>
        <v>0</v>
      </c>
      <c r="G761">
        <f>IFERROR(VLOOKUP(A761,[1]Monitoramento_Base_somente_disp!$A:$J,10,FALSE),0)</f>
        <v>0</v>
      </c>
      <c r="H761">
        <f>IFERROR(VLOOKUP(A761,[2]webService!$A:$I,4,FALSE),0)</f>
        <v>0</v>
      </c>
      <c r="I761">
        <f>IFERROR(VLOOKUP(A761,[2]webService!$A:$I,5,FALSE),0)</f>
        <v>0</v>
      </c>
      <c r="J761">
        <f>IFERROR(VLOOKUP(A761,[2]webService!$A:$I,6,FALSE),0)</f>
        <v>0</v>
      </c>
      <c r="K761">
        <f>IFERROR(VLOOKUP(A761,[2]webService!$A:$I,7,FALSE),0)</f>
        <v>0</v>
      </c>
      <c r="L761">
        <f>IFERROR(VLOOKUP(A761,[2]webService!$A:$I,8,FALSE),0)</f>
        <v>0</v>
      </c>
      <c r="M761">
        <f>IFERROR(VLOOKUP(A761,[2]webService!$A:$I,9,FALSE),0)</f>
        <v>0</v>
      </c>
      <c r="N761">
        <f>IFERROR(VLOOKUP(A761,[3]soaBnafar!$A:$G,2,FALSE),0)</f>
        <v>0</v>
      </c>
      <c r="O761">
        <f>IFERROR(VLOOKUP(A761,[3]soaBnafar!$A:$G,3,FALSE),0)</f>
        <v>0</v>
      </c>
      <c r="P761">
        <f>IFERROR(VLOOKUP(A761,[3]soaBnafar!$A:$G,4,FALSE),0)</f>
        <v>0</v>
      </c>
      <c r="Q761">
        <f>IFERROR(VLOOKUP(A761,[3]soaBnafar!$A:$G,5,FALSE),0)</f>
        <v>0</v>
      </c>
      <c r="R761">
        <f>IFERROR(VLOOKUP(A761,[3]soaBnafar!$A:$G,6,FALSE),0)</f>
        <v>0</v>
      </c>
      <c r="S761">
        <f>IFERROR(VLOOKUP(A761,[3]soaBnafar!$A:$G,7,FALSE),0)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Não</v>
      </c>
      <c r="W761" t="str">
        <f t="shared" si="70"/>
        <v>Não</v>
      </c>
      <c r="X761" t="str">
        <f t="shared" si="71"/>
        <v>Não</v>
      </c>
      <c r="Y761" t="str">
        <f t="shared" si="72"/>
        <v>Não</v>
      </c>
    </row>
    <row r="762" spans="1:25" x14ac:dyDescent="0.25">
      <c r="A762" s="5">
        <v>240185</v>
      </c>
      <c r="B762">
        <f>IFERROR(VLOOKUP(A762,[1]Monitoramento_Base_somente_disp!$A:$J,5,FALSE),0)</f>
        <v>12016</v>
      </c>
      <c r="C762">
        <f>IFERROR(VLOOKUP(A762,[1]Monitoramento_Base_somente_disp!$A:$J,6,FALSE),0)</f>
        <v>10938572</v>
      </c>
      <c r="D762">
        <f>IFERROR(VLOOKUP(A762,[1]Monitoramento_Base_somente_disp!$A:$J,7,FALSE),0)</f>
        <v>0</v>
      </c>
      <c r="E762">
        <f>IFERROR(VLOOKUP(A762,[1]Monitoramento_Base_somente_disp!$A:$J,8,FALSE),0)</f>
        <v>0</v>
      </c>
      <c r="F762">
        <f>IFERROR(VLOOKUP(A762,[1]Monitoramento_Base_somente_disp!$A:$J,9,FALSE),0)</f>
        <v>0</v>
      </c>
      <c r="G762">
        <f>IFERROR(VLOOKUP(A762,[1]Monitoramento_Base_somente_disp!$A:$J,10,FALSE),0)</f>
        <v>0</v>
      </c>
      <c r="H762">
        <f>IFERROR(VLOOKUP(A762,[2]webService!$A:$I,4,FALSE),0)</f>
        <v>0</v>
      </c>
      <c r="I762">
        <f>IFERROR(VLOOKUP(A762,[2]webService!$A:$I,5,FALSE),0)</f>
        <v>0</v>
      </c>
      <c r="J762">
        <f>IFERROR(VLOOKUP(A762,[2]webService!$A:$I,6,FALSE),0)</f>
        <v>0</v>
      </c>
      <c r="K762">
        <f>IFERROR(VLOOKUP(A762,[2]webService!$A:$I,7,FALSE),0)</f>
        <v>0</v>
      </c>
      <c r="L762">
        <f>IFERROR(VLOOKUP(A762,[2]webService!$A:$I,8,FALSE),0)</f>
        <v>0</v>
      </c>
      <c r="M762">
        <f>IFERROR(VLOOKUP(A762,[2]webService!$A:$I,9,FALSE),0)</f>
        <v>0</v>
      </c>
      <c r="N762">
        <f>IFERROR(VLOOKUP(A762,[3]soaBnafar!$A:$G,2,FALSE),0)</f>
        <v>0</v>
      </c>
      <c r="O762">
        <f>IFERROR(VLOOKUP(A762,[3]soaBnafar!$A:$G,3,FALSE),0)</f>
        <v>0</v>
      </c>
      <c r="P762">
        <f>IFERROR(VLOOKUP(A762,[3]soaBnafar!$A:$G,4,FALSE),0)</f>
        <v>0</v>
      </c>
      <c r="Q762">
        <f>IFERROR(VLOOKUP(A762,[3]soaBnafar!$A:$G,5,FALSE),0)</f>
        <v>0</v>
      </c>
      <c r="R762">
        <f>IFERROR(VLOOKUP(A762,[3]soaBnafar!$A:$G,6,FALSE),0)</f>
        <v>0</v>
      </c>
      <c r="S762">
        <f>IFERROR(VLOOKUP(A762,[3]soaBnafar!$A:$G,7,FALSE),0)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Não</v>
      </c>
      <c r="W762" t="str">
        <f t="shared" si="70"/>
        <v>Não</v>
      </c>
      <c r="X762" t="str">
        <f t="shared" si="71"/>
        <v>Não</v>
      </c>
      <c r="Y762" t="str">
        <f t="shared" si="72"/>
        <v>Não</v>
      </c>
    </row>
    <row r="763" spans="1:25" x14ac:dyDescent="0.25">
      <c r="A763" s="5">
        <v>240190</v>
      </c>
      <c r="B763">
        <f>IFERROR(VLOOKUP(A763,[1]Monitoramento_Base_somente_disp!$A:$J,5,FALSE),0)</f>
        <v>17793</v>
      </c>
      <c r="C763">
        <f>IFERROR(VLOOKUP(A763,[1]Monitoramento_Base_somente_disp!$A:$J,6,FALSE),0)</f>
        <v>8537940</v>
      </c>
      <c r="D763">
        <f>IFERROR(VLOOKUP(A763,[1]Monitoramento_Base_somente_disp!$A:$J,7,FALSE),0)</f>
        <v>0</v>
      </c>
      <c r="E763">
        <f>IFERROR(VLOOKUP(A763,[1]Monitoramento_Base_somente_disp!$A:$J,8,FALSE),0)</f>
        <v>0</v>
      </c>
      <c r="F763">
        <f>IFERROR(VLOOKUP(A763,[1]Monitoramento_Base_somente_disp!$A:$J,9,FALSE),0)</f>
        <v>0</v>
      </c>
      <c r="G763">
        <f>IFERROR(VLOOKUP(A763,[1]Monitoramento_Base_somente_disp!$A:$J,10,FALSE),0)</f>
        <v>0</v>
      </c>
      <c r="H763">
        <f>IFERROR(VLOOKUP(A763,[2]webService!$A:$I,4,FALSE),0)</f>
        <v>0</v>
      </c>
      <c r="I763">
        <f>IFERROR(VLOOKUP(A763,[2]webService!$A:$I,5,FALSE),0)</f>
        <v>0</v>
      </c>
      <c r="J763">
        <f>IFERROR(VLOOKUP(A763,[2]webService!$A:$I,6,FALSE),0)</f>
        <v>0</v>
      </c>
      <c r="K763">
        <f>IFERROR(VLOOKUP(A763,[2]webService!$A:$I,7,FALSE),0)</f>
        <v>0</v>
      </c>
      <c r="L763">
        <f>IFERROR(VLOOKUP(A763,[2]webService!$A:$I,8,FALSE),0)</f>
        <v>0</v>
      </c>
      <c r="M763">
        <f>IFERROR(VLOOKUP(A763,[2]webService!$A:$I,9,FALSE),0)</f>
        <v>0</v>
      </c>
      <c r="N763">
        <f>IFERROR(VLOOKUP(A763,[3]soaBnafar!$A:$G,2,FALSE),0)</f>
        <v>0</v>
      </c>
      <c r="O763">
        <f>IFERROR(VLOOKUP(A763,[3]soaBnafar!$A:$G,3,FALSE),0)</f>
        <v>0</v>
      </c>
      <c r="P763">
        <f>IFERROR(VLOOKUP(A763,[3]soaBnafar!$A:$G,4,FALSE),0)</f>
        <v>0</v>
      </c>
      <c r="Q763">
        <f>IFERROR(VLOOKUP(A763,[3]soaBnafar!$A:$G,5,FALSE),0)</f>
        <v>0</v>
      </c>
      <c r="R763">
        <f>IFERROR(VLOOKUP(A763,[3]soaBnafar!$A:$G,6,FALSE),0)</f>
        <v>0</v>
      </c>
      <c r="S763">
        <f>IFERROR(VLOOKUP(A763,[3]soaBnafar!$A:$G,7,FALSE),0)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Não</v>
      </c>
      <c r="W763" t="str">
        <f t="shared" si="70"/>
        <v>Não</v>
      </c>
      <c r="X763" t="str">
        <f t="shared" si="71"/>
        <v>Não</v>
      </c>
      <c r="Y763" t="str">
        <f t="shared" si="72"/>
        <v>Não</v>
      </c>
    </row>
    <row r="764" spans="1:25" x14ac:dyDescent="0.25">
      <c r="A764" s="5">
        <v>240200</v>
      </c>
      <c r="B764">
        <f>IFERROR(VLOOKUP(A764,[1]Monitoramento_Base_somente_disp!$A:$J,5,FALSE),0)</f>
        <v>341354</v>
      </c>
      <c r="C764">
        <f>IFERROR(VLOOKUP(A764,[1]Monitoramento_Base_somente_disp!$A:$J,6,FALSE),0)</f>
        <v>47200349</v>
      </c>
      <c r="D764">
        <f>IFERROR(VLOOKUP(A764,[1]Monitoramento_Base_somente_disp!$A:$J,7,FALSE),0)</f>
        <v>0</v>
      </c>
      <c r="E764">
        <f>IFERROR(VLOOKUP(A764,[1]Monitoramento_Base_somente_disp!$A:$J,8,FALSE),0)</f>
        <v>0</v>
      </c>
      <c r="F764">
        <f>IFERROR(VLOOKUP(A764,[1]Monitoramento_Base_somente_disp!$A:$J,9,FALSE),0)</f>
        <v>0</v>
      </c>
      <c r="G764">
        <f>IFERROR(VLOOKUP(A764,[1]Monitoramento_Base_somente_disp!$A:$J,10,FALSE),0)</f>
        <v>0</v>
      </c>
      <c r="H764">
        <f>IFERROR(VLOOKUP(A764,[2]webService!$A:$I,4,FALSE),0)</f>
        <v>0</v>
      </c>
      <c r="I764">
        <f>IFERROR(VLOOKUP(A764,[2]webService!$A:$I,5,FALSE),0)</f>
        <v>0</v>
      </c>
      <c r="J764">
        <f>IFERROR(VLOOKUP(A764,[2]webService!$A:$I,6,FALSE),0)</f>
        <v>0</v>
      </c>
      <c r="K764">
        <f>IFERROR(VLOOKUP(A764,[2]webService!$A:$I,7,FALSE),0)</f>
        <v>0</v>
      </c>
      <c r="L764">
        <f>IFERROR(VLOOKUP(A764,[2]webService!$A:$I,8,FALSE),0)</f>
        <v>0</v>
      </c>
      <c r="M764">
        <f>IFERROR(VLOOKUP(A764,[2]webService!$A:$I,9,FALSE),0)</f>
        <v>0</v>
      </c>
      <c r="N764">
        <f>IFERROR(VLOOKUP(A764,[3]soaBnafar!$A:$G,2,FALSE),0)</f>
        <v>0</v>
      </c>
      <c r="O764">
        <f>IFERROR(VLOOKUP(A764,[3]soaBnafar!$A:$G,3,FALSE),0)</f>
        <v>0</v>
      </c>
      <c r="P764">
        <f>IFERROR(VLOOKUP(A764,[3]soaBnafar!$A:$G,4,FALSE),0)</f>
        <v>0</v>
      </c>
      <c r="Q764">
        <f>IFERROR(VLOOKUP(A764,[3]soaBnafar!$A:$G,5,FALSE),0)</f>
        <v>0</v>
      </c>
      <c r="R764">
        <f>IFERROR(VLOOKUP(A764,[3]soaBnafar!$A:$G,6,FALSE),0)</f>
        <v>0</v>
      </c>
      <c r="S764">
        <f>IFERROR(VLOOKUP(A764,[3]soaBnafar!$A:$G,7,FALSE),0)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Não</v>
      </c>
      <c r="W764" t="str">
        <f t="shared" si="70"/>
        <v>Não</v>
      </c>
      <c r="X764" t="str">
        <f t="shared" si="71"/>
        <v>Não</v>
      </c>
      <c r="Y764" t="str">
        <f t="shared" si="72"/>
        <v>Não</v>
      </c>
    </row>
    <row r="765" spans="1:25" x14ac:dyDescent="0.25">
      <c r="A765" s="5">
        <v>240210</v>
      </c>
      <c r="B765">
        <f>IFERROR(VLOOKUP(A765,[1]Monitoramento_Base_somente_disp!$A:$J,5,FALSE),0)</f>
        <v>17325</v>
      </c>
      <c r="C765">
        <f>IFERROR(VLOOKUP(A765,[1]Monitoramento_Base_somente_disp!$A:$J,6,FALSE),0)</f>
        <v>1043742</v>
      </c>
      <c r="D765">
        <f>IFERROR(VLOOKUP(A765,[1]Monitoramento_Base_somente_disp!$A:$J,7,FALSE),0)</f>
        <v>0</v>
      </c>
      <c r="E765">
        <f>IFERROR(VLOOKUP(A765,[1]Monitoramento_Base_somente_disp!$A:$J,8,FALSE),0)</f>
        <v>0</v>
      </c>
      <c r="F765">
        <f>IFERROR(VLOOKUP(A765,[1]Monitoramento_Base_somente_disp!$A:$J,9,FALSE),0)</f>
        <v>0</v>
      </c>
      <c r="G765">
        <f>IFERROR(VLOOKUP(A765,[1]Monitoramento_Base_somente_disp!$A:$J,10,FALSE),0)</f>
        <v>0</v>
      </c>
      <c r="H765">
        <f>IFERROR(VLOOKUP(A765,[2]webService!$A:$I,4,FALSE),0)</f>
        <v>0</v>
      </c>
      <c r="I765">
        <f>IFERROR(VLOOKUP(A765,[2]webService!$A:$I,5,FALSE),0)</f>
        <v>0</v>
      </c>
      <c r="J765">
        <f>IFERROR(VLOOKUP(A765,[2]webService!$A:$I,6,FALSE),0)</f>
        <v>0</v>
      </c>
      <c r="K765">
        <f>IFERROR(VLOOKUP(A765,[2]webService!$A:$I,7,FALSE),0)</f>
        <v>0</v>
      </c>
      <c r="L765">
        <f>IFERROR(VLOOKUP(A765,[2]webService!$A:$I,8,FALSE),0)</f>
        <v>0</v>
      </c>
      <c r="M765">
        <f>IFERROR(VLOOKUP(A765,[2]webService!$A:$I,9,FALSE),0)</f>
        <v>0</v>
      </c>
      <c r="N765">
        <f>IFERROR(VLOOKUP(A765,[3]soaBnafar!$A:$G,2,FALSE),0)</f>
        <v>0</v>
      </c>
      <c r="O765">
        <f>IFERROR(VLOOKUP(A765,[3]soaBnafar!$A:$G,3,FALSE),0)</f>
        <v>0</v>
      </c>
      <c r="P765">
        <f>IFERROR(VLOOKUP(A765,[3]soaBnafar!$A:$G,4,FALSE),0)</f>
        <v>0</v>
      </c>
      <c r="Q765">
        <f>IFERROR(VLOOKUP(A765,[3]soaBnafar!$A:$G,5,FALSE),0)</f>
        <v>0</v>
      </c>
      <c r="R765">
        <f>IFERROR(VLOOKUP(A765,[3]soaBnafar!$A:$G,6,FALSE),0)</f>
        <v>0</v>
      </c>
      <c r="S765">
        <f>IFERROR(VLOOKUP(A765,[3]soaBnafar!$A:$G,7,FALSE),0)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Não</v>
      </c>
      <c r="W765" t="str">
        <f t="shared" si="70"/>
        <v>Não</v>
      </c>
      <c r="X765" t="str">
        <f t="shared" si="71"/>
        <v>Não</v>
      </c>
      <c r="Y765" t="str">
        <f t="shared" si="72"/>
        <v>Não</v>
      </c>
    </row>
    <row r="766" spans="1:25" x14ac:dyDescent="0.25">
      <c r="A766" s="5">
        <v>240220</v>
      </c>
      <c r="B766">
        <f>IFERROR(VLOOKUP(A766,[1]Monitoramento_Base_somente_disp!$A:$J,5,FALSE),0)</f>
        <v>2031</v>
      </c>
      <c r="C766">
        <f>IFERROR(VLOOKUP(A766,[1]Monitoramento_Base_somente_disp!$A:$J,6,FALSE),0)</f>
        <v>1574169</v>
      </c>
      <c r="D766">
        <f>IFERROR(VLOOKUP(A766,[1]Monitoramento_Base_somente_disp!$A:$J,7,FALSE),0)</f>
        <v>0</v>
      </c>
      <c r="E766">
        <f>IFERROR(VLOOKUP(A766,[1]Monitoramento_Base_somente_disp!$A:$J,8,FALSE),0)</f>
        <v>0</v>
      </c>
      <c r="F766">
        <f>IFERROR(VLOOKUP(A766,[1]Monitoramento_Base_somente_disp!$A:$J,9,FALSE),0)</f>
        <v>0</v>
      </c>
      <c r="G766">
        <f>IFERROR(VLOOKUP(A766,[1]Monitoramento_Base_somente_disp!$A:$J,10,FALSE),0)</f>
        <v>0</v>
      </c>
      <c r="H766">
        <f>IFERROR(VLOOKUP(A766,[2]webService!$A:$I,4,FALSE),0)</f>
        <v>0</v>
      </c>
      <c r="I766">
        <f>IFERROR(VLOOKUP(A766,[2]webService!$A:$I,5,FALSE),0)</f>
        <v>0</v>
      </c>
      <c r="J766">
        <f>IFERROR(VLOOKUP(A766,[2]webService!$A:$I,6,FALSE),0)</f>
        <v>0</v>
      </c>
      <c r="K766">
        <f>IFERROR(VLOOKUP(A766,[2]webService!$A:$I,7,FALSE),0)</f>
        <v>0</v>
      </c>
      <c r="L766">
        <f>IFERROR(VLOOKUP(A766,[2]webService!$A:$I,8,FALSE),0)</f>
        <v>0</v>
      </c>
      <c r="M766">
        <f>IFERROR(VLOOKUP(A766,[2]webService!$A:$I,9,FALSE),0)</f>
        <v>0</v>
      </c>
      <c r="N766">
        <f>IFERROR(VLOOKUP(A766,[3]soaBnafar!$A:$G,2,FALSE),0)</f>
        <v>0</v>
      </c>
      <c r="O766">
        <f>IFERROR(VLOOKUP(A766,[3]soaBnafar!$A:$G,3,FALSE),0)</f>
        <v>0</v>
      </c>
      <c r="P766">
        <f>IFERROR(VLOOKUP(A766,[3]soaBnafar!$A:$G,4,FALSE),0)</f>
        <v>0</v>
      </c>
      <c r="Q766">
        <f>IFERROR(VLOOKUP(A766,[3]soaBnafar!$A:$G,5,FALSE),0)</f>
        <v>0</v>
      </c>
      <c r="R766">
        <f>IFERROR(VLOOKUP(A766,[3]soaBnafar!$A:$G,6,FALSE),0)</f>
        <v>0</v>
      </c>
      <c r="S766">
        <f>IFERROR(VLOOKUP(A766,[3]soaBnafar!$A:$G,7,FALSE),0)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Não</v>
      </c>
      <c r="W766" t="str">
        <f t="shared" si="70"/>
        <v>Não</v>
      </c>
      <c r="X766" t="str">
        <f t="shared" si="71"/>
        <v>Não</v>
      </c>
      <c r="Y766" t="str">
        <f t="shared" si="72"/>
        <v>Não</v>
      </c>
    </row>
    <row r="767" spans="1:25" x14ac:dyDescent="0.25">
      <c r="A767" s="5">
        <v>240230</v>
      </c>
      <c r="B767">
        <f>IFERROR(VLOOKUP(A767,[1]Monitoramento_Base_somente_disp!$A:$J,5,FALSE),0)</f>
        <v>31040</v>
      </c>
      <c r="C767">
        <f>IFERROR(VLOOKUP(A767,[1]Monitoramento_Base_somente_disp!$A:$J,6,FALSE),0)</f>
        <v>6307416</v>
      </c>
      <c r="D767">
        <f>IFERROR(VLOOKUP(A767,[1]Monitoramento_Base_somente_disp!$A:$J,7,FALSE),0)</f>
        <v>0</v>
      </c>
      <c r="E767">
        <f>IFERROR(VLOOKUP(A767,[1]Monitoramento_Base_somente_disp!$A:$J,8,FALSE),0)</f>
        <v>0</v>
      </c>
      <c r="F767">
        <f>IFERROR(VLOOKUP(A767,[1]Monitoramento_Base_somente_disp!$A:$J,9,FALSE),0)</f>
        <v>0</v>
      </c>
      <c r="G767">
        <f>IFERROR(VLOOKUP(A767,[1]Monitoramento_Base_somente_disp!$A:$J,10,FALSE),0)</f>
        <v>0</v>
      </c>
      <c r="H767">
        <f>IFERROR(VLOOKUP(A767,[2]webService!$A:$I,4,FALSE),0)</f>
        <v>0</v>
      </c>
      <c r="I767">
        <f>IFERROR(VLOOKUP(A767,[2]webService!$A:$I,5,FALSE),0)</f>
        <v>0</v>
      </c>
      <c r="J767">
        <f>IFERROR(VLOOKUP(A767,[2]webService!$A:$I,6,FALSE),0)</f>
        <v>0</v>
      </c>
      <c r="K767">
        <f>IFERROR(VLOOKUP(A767,[2]webService!$A:$I,7,FALSE),0)</f>
        <v>0</v>
      </c>
      <c r="L767">
        <f>IFERROR(VLOOKUP(A767,[2]webService!$A:$I,8,FALSE),0)</f>
        <v>0</v>
      </c>
      <c r="M767">
        <f>IFERROR(VLOOKUP(A767,[2]webService!$A:$I,9,FALSE),0)</f>
        <v>0</v>
      </c>
      <c r="N767">
        <f>IFERROR(VLOOKUP(A767,[3]soaBnafar!$A:$G,2,FALSE),0)</f>
        <v>0</v>
      </c>
      <c r="O767">
        <f>IFERROR(VLOOKUP(A767,[3]soaBnafar!$A:$G,3,FALSE),0)</f>
        <v>0</v>
      </c>
      <c r="P767">
        <f>IFERROR(VLOOKUP(A767,[3]soaBnafar!$A:$G,4,FALSE),0)</f>
        <v>0</v>
      </c>
      <c r="Q767">
        <f>IFERROR(VLOOKUP(A767,[3]soaBnafar!$A:$G,5,FALSE),0)</f>
        <v>0</v>
      </c>
      <c r="R767">
        <f>IFERROR(VLOOKUP(A767,[3]soaBnafar!$A:$G,6,FALSE),0)</f>
        <v>0</v>
      </c>
      <c r="S767">
        <f>IFERROR(VLOOKUP(A767,[3]soaBnafar!$A:$G,7,FALSE),0)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Não</v>
      </c>
      <c r="W767" t="str">
        <f t="shared" si="70"/>
        <v>Não</v>
      </c>
      <c r="X767" t="str">
        <f t="shared" si="71"/>
        <v>Não</v>
      </c>
      <c r="Y767" t="str">
        <f t="shared" si="72"/>
        <v>Não</v>
      </c>
    </row>
    <row r="768" spans="1:25" x14ac:dyDescent="0.25">
      <c r="A768" s="5">
        <v>240240</v>
      </c>
      <c r="B768">
        <f>IFERROR(VLOOKUP(A768,[1]Monitoramento_Base_somente_disp!$A:$J,5,FALSE),0)</f>
        <v>13517</v>
      </c>
      <c r="C768">
        <f>IFERROR(VLOOKUP(A768,[1]Monitoramento_Base_somente_disp!$A:$J,6,FALSE),0)</f>
        <v>3293417</v>
      </c>
      <c r="D768">
        <f>IFERROR(VLOOKUP(A768,[1]Monitoramento_Base_somente_disp!$A:$J,7,FALSE),0)</f>
        <v>0</v>
      </c>
      <c r="E768">
        <f>IFERROR(VLOOKUP(A768,[1]Monitoramento_Base_somente_disp!$A:$J,8,FALSE),0)</f>
        <v>0</v>
      </c>
      <c r="F768">
        <f>IFERROR(VLOOKUP(A768,[1]Monitoramento_Base_somente_disp!$A:$J,9,FALSE),0)</f>
        <v>0</v>
      </c>
      <c r="G768">
        <f>IFERROR(VLOOKUP(A768,[1]Monitoramento_Base_somente_disp!$A:$J,10,FALSE),0)</f>
        <v>0</v>
      </c>
      <c r="H768">
        <f>IFERROR(VLOOKUP(A768,[2]webService!$A:$I,4,FALSE),0)</f>
        <v>0</v>
      </c>
      <c r="I768">
        <f>IFERROR(VLOOKUP(A768,[2]webService!$A:$I,5,FALSE),0)</f>
        <v>0</v>
      </c>
      <c r="J768">
        <f>IFERROR(VLOOKUP(A768,[2]webService!$A:$I,6,FALSE),0)</f>
        <v>0</v>
      </c>
      <c r="K768">
        <f>IFERROR(VLOOKUP(A768,[2]webService!$A:$I,7,FALSE),0)</f>
        <v>0</v>
      </c>
      <c r="L768">
        <f>IFERROR(VLOOKUP(A768,[2]webService!$A:$I,8,FALSE),0)</f>
        <v>0</v>
      </c>
      <c r="M768">
        <f>IFERROR(VLOOKUP(A768,[2]webService!$A:$I,9,FALSE),0)</f>
        <v>0</v>
      </c>
      <c r="N768">
        <f>IFERROR(VLOOKUP(A768,[3]soaBnafar!$A:$G,2,FALSE),0)</f>
        <v>0</v>
      </c>
      <c r="O768">
        <f>IFERROR(VLOOKUP(A768,[3]soaBnafar!$A:$G,3,FALSE),0)</f>
        <v>0</v>
      </c>
      <c r="P768">
        <f>IFERROR(VLOOKUP(A768,[3]soaBnafar!$A:$G,4,FALSE),0)</f>
        <v>0</v>
      </c>
      <c r="Q768">
        <f>IFERROR(VLOOKUP(A768,[3]soaBnafar!$A:$G,5,FALSE),0)</f>
        <v>0</v>
      </c>
      <c r="R768">
        <f>IFERROR(VLOOKUP(A768,[3]soaBnafar!$A:$G,6,FALSE),0)</f>
        <v>0</v>
      </c>
      <c r="S768">
        <f>IFERROR(VLOOKUP(A768,[3]soaBnafar!$A:$G,7,FALSE),0)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Não</v>
      </c>
      <c r="W768" t="str">
        <f t="shared" si="70"/>
        <v>Não</v>
      </c>
      <c r="X768" t="str">
        <f t="shared" si="71"/>
        <v>Não</v>
      </c>
      <c r="Y768" t="str">
        <f t="shared" si="72"/>
        <v>Não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IFERROR(VLOOKUP(A769,[2]webService!$A:$I,4,FALSE),0)</f>
        <v>0</v>
      </c>
      <c r="I769">
        <f>IFERROR(VLOOKUP(A769,[2]webService!$A:$I,5,FALSE),0)</f>
        <v>0</v>
      </c>
      <c r="J769">
        <f>IFERROR(VLOOKUP(A769,[2]webService!$A:$I,6,FALSE),0)</f>
        <v>0</v>
      </c>
      <c r="K769">
        <f>IFERROR(VLOOKUP(A769,[2]webService!$A:$I,7,FALSE),0)</f>
        <v>0</v>
      </c>
      <c r="L769">
        <f>IFERROR(VLOOKUP(A769,[2]webService!$A:$I,8,FALSE),0)</f>
        <v>0</v>
      </c>
      <c r="M769">
        <f>IFERROR(VLOOKUP(A769,[2]webService!$A:$I,9,FALSE),0)</f>
        <v>0</v>
      </c>
      <c r="N769">
        <f>IFERROR(VLOOKUP(A769,[3]soaBnafar!$A:$G,2,FALSE),0)</f>
        <v>0</v>
      </c>
      <c r="O769">
        <f>IFERROR(VLOOKUP(A769,[3]soaBnafar!$A:$G,3,FALSE),0)</f>
        <v>0</v>
      </c>
      <c r="P769">
        <f>IFERROR(VLOOKUP(A769,[3]soaBnafar!$A:$G,4,FALSE),0)</f>
        <v>0</v>
      </c>
      <c r="Q769">
        <f>IFERROR(VLOOKUP(A769,[3]soaBnafar!$A:$G,5,FALSE),0)</f>
        <v>0</v>
      </c>
      <c r="R769">
        <f>IFERROR(VLOOKUP(A769,[3]soaBnafar!$A:$G,6,FALSE),0)</f>
        <v>0</v>
      </c>
      <c r="S769">
        <f>IFERROR(VLOOKUP(A769,[3]soaBnafar!$A:$G,7,FALSE),0)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8110</v>
      </c>
      <c r="C770">
        <f>IFERROR(VLOOKUP(A770,[1]Monitoramento_Base_somente_disp!$A:$J,6,FALSE),0)</f>
        <v>44766761</v>
      </c>
      <c r="D770">
        <f>IFERROR(VLOOKUP(A770,[1]Monitoramento_Base_somente_disp!$A:$J,7,FALSE),0)</f>
        <v>0</v>
      </c>
      <c r="E770">
        <f>IFERROR(VLOOKUP(A770,[1]Monitoramento_Base_somente_disp!$A:$J,8,FALSE),0)</f>
        <v>0</v>
      </c>
      <c r="F770">
        <f>IFERROR(VLOOKUP(A770,[1]Monitoramento_Base_somente_disp!$A:$J,9,FALSE),0)</f>
        <v>0</v>
      </c>
      <c r="G770">
        <f>IFERROR(VLOOKUP(A770,[1]Monitoramento_Base_somente_disp!$A:$J,10,FALSE),0)</f>
        <v>0</v>
      </c>
      <c r="H770">
        <f>IFERROR(VLOOKUP(A770,[2]webService!$A:$I,4,FALSE),0)</f>
        <v>0</v>
      </c>
      <c r="I770">
        <f>IFERROR(VLOOKUP(A770,[2]webService!$A:$I,5,FALSE),0)</f>
        <v>0</v>
      </c>
      <c r="J770">
        <f>IFERROR(VLOOKUP(A770,[2]webService!$A:$I,6,FALSE),0)</f>
        <v>0</v>
      </c>
      <c r="K770">
        <f>IFERROR(VLOOKUP(A770,[2]webService!$A:$I,7,FALSE),0)</f>
        <v>0</v>
      </c>
      <c r="L770">
        <f>IFERROR(VLOOKUP(A770,[2]webService!$A:$I,8,FALSE),0)</f>
        <v>0</v>
      </c>
      <c r="M770">
        <f>IFERROR(VLOOKUP(A770,[2]webService!$A:$I,9,FALSE),0)</f>
        <v>0</v>
      </c>
      <c r="N770">
        <f>IFERROR(VLOOKUP(A770,[3]soaBnafar!$A:$G,2,FALSE),0)</f>
        <v>0</v>
      </c>
      <c r="O770">
        <f>IFERROR(VLOOKUP(A770,[3]soaBnafar!$A:$G,3,FALSE),0)</f>
        <v>0</v>
      </c>
      <c r="P770">
        <f>IFERROR(VLOOKUP(A770,[3]soaBnafar!$A:$G,4,FALSE),0)</f>
        <v>0</v>
      </c>
      <c r="Q770">
        <f>IFERROR(VLOOKUP(A770,[3]soaBnafar!$A:$G,5,FALSE),0)</f>
        <v>0</v>
      </c>
      <c r="R770">
        <f>IFERROR(VLOOKUP(A770,[3]soaBnafar!$A:$G,6,FALSE),0)</f>
        <v>0</v>
      </c>
      <c r="S770">
        <f>IFERROR(VLOOKUP(A770,[3]soaBnafar!$A:$G,7,FALSE),0)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Não</v>
      </c>
      <c r="W770" t="str">
        <f t="shared" si="70"/>
        <v>Não</v>
      </c>
      <c r="X770" t="str">
        <f t="shared" si="71"/>
        <v>Não</v>
      </c>
      <c r="Y770" t="str">
        <f t="shared" si="72"/>
        <v>Não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3149856</v>
      </c>
      <c r="D771">
        <f>IFERROR(VLOOKUP(A771,[1]Monitoramento_Base_somente_disp!$A:$J,7,FALSE),0)</f>
        <v>0</v>
      </c>
      <c r="E771">
        <f>IFERROR(VLOOKUP(A771,[1]Monitoramento_Base_somente_disp!$A:$J,8,FALSE),0)</f>
        <v>0</v>
      </c>
      <c r="F771">
        <f>IFERROR(VLOOKUP(A771,[1]Monitoramento_Base_somente_disp!$A:$J,9,FALSE),0)</f>
        <v>0</v>
      </c>
      <c r="G771">
        <f>IFERROR(VLOOKUP(A771,[1]Monitoramento_Base_somente_disp!$A:$J,10,FALSE),0)</f>
        <v>0</v>
      </c>
      <c r="H771">
        <f>IFERROR(VLOOKUP(A771,[2]webService!$A:$I,4,FALSE),0)</f>
        <v>0</v>
      </c>
      <c r="I771">
        <f>IFERROR(VLOOKUP(A771,[2]webService!$A:$I,5,FALSE),0)</f>
        <v>0</v>
      </c>
      <c r="J771">
        <f>IFERROR(VLOOKUP(A771,[2]webService!$A:$I,6,FALSE),0)</f>
        <v>0</v>
      </c>
      <c r="K771">
        <f>IFERROR(VLOOKUP(A771,[2]webService!$A:$I,7,FALSE),0)</f>
        <v>0</v>
      </c>
      <c r="L771">
        <f>IFERROR(VLOOKUP(A771,[2]webService!$A:$I,8,FALSE),0)</f>
        <v>0</v>
      </c>
      <c r="M771">
        <f>IFERROR(VLOOKUP(A771,[2]webService!$A:$I,9,FALSE),0)</f>
        <v>0</v>
      </c>
      <c r="N771">
        <f>IFERROR(VLOOKUP(A771,[3]soaBnafar!$A:$G,2,FALSE),0)</f>
        <v>0</v>
      </c>
      <c r="O771">
        <f>IFERROR(VLOOKUP(A771,[3]soaBnafar!$A:$G,3,FALSE),0)</f>
        <v>0</v>
      </c>
      <c r="P771">
        <f>IFERROR(VLOOKUP(A771,[3]soaBnafar!$A:$G,4,FALSE),0)</f>
        <v>0</v>
      </c>
      <c r="Q771">
        <f>IFERROR(VLOOKUP(A771,[3]soaBnafar!$A:$G,5,FALSE),0)</f>
        <v>0</v>
      </c>
      <c r="R771">
        <f>IFERROR(VLOOKUP(A771,[3]soaBnafar!$A:$G,6,FALSE),0)</f>
        <v>0</v>
      </c>
      <c r="S771">
        <f>IFERROR(VLOOKUP(A771,[3]soaBnafar!$A:$G,7,FALSE),0)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Não</v>
      </c>
      <c r="X771" t="str">
        <f t="shared" si="71"/>
        <v>Não</v>
      </c>
      <c r="Y771" t="str">
        <f t="shared" si="72"/>
        <v>Não</v>
      </c>
    </row>
    <row r="772" spans="1:25" x14ac:dyDescent="0.25">
      <c r="A772" s="5">
        <v>240280</v>
      </c>
      <c r="B772">
        <f>IFERROR(VLOOKUP(A772,[1]Monitoramento_Base_somente_disp!$A:$J,5,FALSE),0)</f>
        <v>0</v>
      </c>
      <c r="C772">
        <f>IFERROR(VLOOKUP(A772,[1]Monitoramento_Base_somente_disp!$A:$J,6,FALSE),0)</f>
        <v>303480</v>
      </c>
      <c r="D772">
        <f>IFERROR(VLOOKUP(A772,[1]Monitoramento_Base_somente_disp!$A:$J,7,FALSE),0)</f>
        <v>0</v>
      </c>
      <c r="E772">
        <f>IFERROR(VLOOKUP(A772,[1]Monitoramento_Base_somente_disp!$A:$J,8,FALSE),0)</f>
        <v>0</v>
      </c>
      <c r="F772">
        <f>IFERROR(VLOOKUP(A772,[1]Monitoramento_Base_somente_disp!$A:$J,9,FALSE),0)</f>
        <v>0</v>
      </c>
      <c r="G772">
        <f>IFERROR(VLOOKUP(A772,[1]Monitoramento_Base_somente_disp!$A:$J,10,FALSE),0)</f>
        <v>0</v>
      </c>
      <c r="H772">
        <f>IFERROR(VLOOKUP(A772,[2]webService!$A:$I,4,FALSE),0)</f>
        <v>0</v>
      </c>
      <c r="I772">
        <f>IFERROR(VLOOKUP(A772,[2]webService!$A:$I,5,FALSE),0)</f>
        <v>0</v>
      </c>
      <c r="J772">
        <f>IFERROR(VLOOKUP(A772,[2]webService!$A:$I,6,FALSE),0)</f>
        <v>0</v>
      </c>
      <c r="K772">
        <f>IFERROR(VLOOKUP(A772,[2]webService!$A:$I,7,FALSE),0)</f>
        <v>0</v>
      </c>
      <c r="L772">
        <f>IFERROR(VLOOKUP(A772,[2]webService!$A:$I,8,FALSE),0)</f>
        <v>0</v>
      </c>
      <c r="M772">
        <f>IFERROR(VLOOKUP(A772,[2]webService!$A:$I,9,FALSE),0)</f>
        <v>0</v>
      </c>
      <c r="N772">
        <f>IFERROR(VLOOKUP(A772,[3]soaBnafar!$A:$G,2,FALSE),0)</f>
        <v>0</v>
      </c>
      <c r="O772">
        <f>IFERROR(VLOOKUP(A772,[3]soaBnafar!$A:$G,3,FALSE),0)</f>
        <v>0</v>
      </c>
      <c r="P772">
        <f>IFERROR(VLOOKUP(A772,[3]soaBnafar!$A:$G,4,FALSE),0)</f>
        <v>0</v>
      </c>
      <c r="Q772">
        <f>IFERROR(VLOOKUP(A772,[3]soaBnafar!$A:$G,5,FALSE),0)</f>
        <v>0</v>
      </c>
      <c r="R772">
        <f>IFERROR(VLOOKUP(A772,[3]soaBnafar!$A:$G,6,FALSE),0)</f>
        <v>0</v>
      </c>
      <c r="S772">
        <f>IFERROR(VLOOKUP(A772,[3]soaBnafar!$A:$G,7,FALSE),0)</f>
        <v>0</v>
      </c>
      <c r="T772" t="str">
        <f t="shared" si="67"/>
        <v>Não</v>
      </c>
      <c r="U772" t="str">
        <f t="shared" si="68"/>
        <v>Sim</v>
      </c>
      <c r="V772" t="str">
        <f t="shared" si="69"/>
        <v>Não</v>
      </c>
      <c r="W772" t="str">
        <f t="shared" si="70"/>
        <v>Não</v>
      </c>
      <c r="X772" t="str">
        <f t="shared" si="71"/>
        <v>Não</v>
      </c>
      <c r="Y772" t="str">
        <f t="shared" si="72"/>
        <v>Não</v>
      </c>
    </row>
    <row r="773" spans="1:25" x14ac:dyDescent="0.25">
      <c r="A773" s="5">
        <v>240290</v>
      </c>
      <c r="B773">
        <f>IFERROR(VLOOKUP(A773,[1]Monitoramento_Base_somente_disp!$A:$J,5,FALSE),0)</f>
        <v>52</v>
      </c>
      <c r="C773">
        <f>IFERROR(VLOOKUP(A773,[1]Monitoramento_Base_somente_disp!$A:$J,6,FALSE),0)</f>
        <v>215706</v>
      </c>
      <c r="D773">
        <f>IFERROR(VLOOKUP(A773,[1]Monitoramento_Base_somente_disp!$A:$J,7,FALSE),0)</f>
        <v>0</v>
      </c>
      <c r="E773">
        <f>IFERROR(VLOOKUP(A773,[1]Monitoramento_Base_somente_disp!$A:$J,8,FALSE),0)</f>
        <v>0</v>
      </c>
      <c r="F773">
        <f>IFERROR(VLOOKUP(A773,[1]Monitoramento_Base_somente_disp!$A:$J,9,FALSE),0)</f>
        <v>0</v>
      </c>
      <c r="G773">
        <f>IFERROR(VLOOKUP(A773,[1]Monitoramento_Base_somente_disp!$A:$J,10,FALSE),0)</f>
        <v>0</v>
      </c>
      <c r="H773">
        <f>IFERROR(VLOOKUP(A773,[2]webService!$A:$I,4,FALSE),0)</f>
        <v>0</v>
      </c>
      <c r="I773">
        <f>IFERROR(VLOOKUP(A773,[2]webService!$A:$I,5,FALSE),0)</f>
        <v>0</v>
      </c>
      <c r="J773">
        <f>IFERROR(VLOOKUP(A773,[2]webService!$A:$I,6,FALSE),0)</f>
        <v>0</v>
      </c>
      <c r="K773">
        <f>IFERROR(VLOOKUP(A773,[2]webService!$A:$I,7,FALSE),0)</f>
        <v>0</v>
      </c>
      <c r="L773">
        <f>IFERROR(VLOOKUP(A773,[2]webService!$A:$I,8,FALSE),0)</f>
        <v>0</v>
      </c>
      <c r="M773">
        <f>IFERROR(VLOOKUP(A773,[2]webService!$A:$I,9,FALSE),0)</f>
        <v>0</v>
      </c>
      <c r="N773">
        <f>IFERROR(VLOOKUP(A773,[3]soaBnafar!$A:$G,2,FALSE),0)</f>
        <v>0</v>
      </c>
      <c r="O773">
        <f>IFERROR(VLOOKUP(A773,[3]soaBnafar!$A:$G,3,FALSE),0)</f>
        <v>0</v>
      </c>
      <c r="P773">
        <f>IFERROR(VLOOKUP(A773,[3]soaBnafar!$A:$G,4,FALSE),0)</f>
        <v>0</v>
      </c>
      <c r="Q773">
        <f>IFERROR(VLOOKUP(A773,[3]soaBnafar!$A:$G,5,FALSE),0)</f>
        <v>0</v>
      </c>
      <c r="R773">
        <f>IFERROR(VLOOKUP(A773,[3]soaBnafar!$A:$G,6,FALSE),0)</f>
        <v>0</v>
      </c>
      <c r="S773">
        <f>IFERROR(VLOOKUP(A773,[3]soaBnafar!$A:$G,7,FALSE),0)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Não</v>
      </c>
      <c r="W773" t="str">
        <f t="shared" si="70"/>
        <v>Não</v>
      </c>
      <c r="X773" t="str">
        <f t="shared" si="71"/>
        <v>Não</v>
      </c>
      <c r="Y773" t="str">
        <f t="shared" si="72"/>
        <v>Não</v>
      </c>
    </row>
    <row r="774" spans="1:25" x14ac:dyDescent="0.25">
      <c r="A774" s="5">
        <v>240300</v>
      </c>
      <c r="B774">
        <f>IFERROR(VLOOKUP(A774,[1]Monitoramento_Base_somente_disp!$A:$J,5,FALSE),0)</f>
        <v>20317</v>
      </c>
      <c r="C774">
        <f>IFERROR(VLOOKUP(A774,[1]Monitoramento_Base_somente_disp!$A:$J,6,FALSE),0)</f>
        <v>2274689</v>
      </c>
      <c r="D774">
        <f>IFERROR(VLOOKUP(A774,[1]Monitoramento_Base_somente_disp!$A:$J,7,FALSE),0)</f>
        <v>0</v>
      </c>
      <c r="E774">
        <f>IFERROR(VLOOKUP(A774,[1]Monitoramento_Base_somente_disp!$A:$J,8,FALSE),0)</f>
        <v>0</v>
      </c>
      <c r="F774">
        <f>IFERROR(VLOOKUP(A774,[1]Monitoramento_Base_somente_disp!$A:$J,9,FALSE),0)</f>
        <v>0</v>
      </c>
      <c r="G774">
        <f>IFERROR(VLOOKUP(A774,[1]Monitoramento_Base_somente_disp!$A:$J,10,FALSE),0)</f>
        <v>0</v>
      </c>
      <c r="H774">
        <f>IFERROR(VLOOKUP(A774,[2]webService!$A:$I,4,FALSE),0)</f>
        <v>0</v>
      </c>
      <c r="I774">
        <f>IFERROR(VLOOKUP(A774,[2]webService!$A:$I,5,FALSE),0)</f>
        <v>0</v>
      </c>
      <c r="J774">
        <f>IFERROR(VLOOKUP(A774,[2]webService!$A:$I,6,FALSE),0)</f>
        <v>0</v>
      </c>
      <c r="K774">
        <f>IFERROR(VLOOKUP(A774,[2]webService!$A:$I,7,FALSE),0)</f>
        <v>0</v>
      </c>
      <c r="L774">
        <f>IFERROR(VLOOKUP(A774,[2]webService!$A:$I,8,FALSE),0)</f>
        <v>0</v>
      </c>
      <c r="M774">
        <f>IFERROR(VLOOKUP(A774,[2]webService!$A:$I,9,FALSE),0)</f>
        <v>0</v>
      </c>
      <c r="N774">
        <f>IFERROR(VLOOKUP(A774,[3]soaBnafar!$A:$G,2,FALSE),0)</f>
        <v>0</v>
      </c>
      <c r="O774">
        <f>IFERROR(VLOOKUP(A774,[3]soaBnafar!$A:$G,3,FALSE),0)</f>
        <v>0</v>
      </c>
      <c r="P774">
        <f>IFERROR(VLOOKUP(A774,[3]soaBnafar!$A:$G,4,FALSE),0)</f>
        <v>0</v>
      </c>
      <c r="Q774">
        <f>IFERROR(VLOOKUP(A774,[3]soaBnafar!$A:$G,5,FALSE),0)</f>
        <v>0</v>
      </c>
      <c r="R774">
        <f>IFERROR(VLOOKUP(A774,[3]soaBnafar!$A:$G,6,FALSE),0)</f>
        <v>0</v>
      </c>
      <c r="S774">
        <f>IFERROR(VLOOKUP(A774,[3]soaBnafar!$A:$G,7,FALSE),0)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Não</v>
      </c>
      <c r="W774" t="str">
        <f t="shared" ref="W774:W837" si="76">IF(E774+K774+Q774&gt;0,"Sim","Não")</f>
        <v>Não</v>
      </c>
      <c r="X774" t="str">
        <f t="shared" ref="X774:X837" si="77">IF(F774+L774+R774&gt;0,"Sim","Não")</f>
        <v>Não</v>
      </c>
      <c r="Y774" t="str">
        <f t="shared" ref="Y774:Y837" si="78">IF(G774+M774+S774&gt;0,"Sim","Não")</f>
        <v>Não</v>
      </c>
    </row>
    <row r="775" spans="1:25" x14ac:dyDescent="0.25">
      <c r="A775" s="5">
        <v>240320</v>
      </c>
      <c r="B775">
        <f>IFERROR(VLOOKUP(A775,[1]Monitoramento_Base_somente_disp!$A:$J,5,FALSE),0)</f>
        <v>2609</v>
      </c>
      <c r="C775">
        <f>IFERROR(VLOOKUP(A775,[1]Monitoramento_Base_somente_disp!$A:$J,6,FALSE),0)</f>
        <v>3377841</v>
      </c>
      <c r="D775">
        <f>IFERROR(VLOOKUP(A775,[1]Monitoramento_Base_somente_disp!$A:$J,7,FALSE),0)</f>
        <v>0</v>
      </c>
      <c r="E775">
        <f>IFERROR(VLOOKUP(A775,[1]Monitoramento_Base_somente_disp!$A:$J,8,FALSE),0)</f>
        <v>0</v>
      </c>
      <c r="F775">
        <f>IFERROR(VLOOKUP(A775,[1]Monitoramento_Base_somente_disp!$A:$J,9,FALSE),0)</f>
        <v>0</v>
      </c>
      <c r="G775">
        <f>IFERROR(VLOOKUP(A775,[1]Monitoramento_Base_somente_disp!$A:$J,10,FALSE),0)</f>
        <v>0</v>
      </c>
      <c r="H775">
        <f>IFERROR(VLOOKUP(A775,[2]webService!$A:$I,4,FALSE),0)</f>
        <v>0</v>
      </c>
      <c r="I775">
        <f>IFERROR(VLOOKUP(A775,[2]webService!$A:$I,5,FALSE),0)</f>
        <v>0</v>
      </c>
      <c r="J775">
        <f>IFERROR(VLOOKUP(A775,[2]webService!$A:$I,6,FALSE),0)</f>
        <v>0</v>
      </c>
      <c r="K775">
        <f>IFERROR(VLOOKUP(A775,[2]webService!$A:$I,7,FALSE),0)</f>
        <v>0</v>
      </c>
      <c r="L775">
        <f>IFERROR(VLOOKUP(A775,[2]webService!$A:$I,8,FALSE),0)</f>
        <v>0</v>
      </c>
      <c r="M775">
        <f>IFERROR(VLOOKUP(A775,[2]webService!$A:$I,9,FALSE),0)</f>
        <v>0</v>
      </c>
      <c r="N775">
        <f>IFERROR(VLOOKUP(A775,[3]soaBnafar!$A:$G,2,FALSE),0)</f>
        <v>0</v>
      </c>
      <c r="O775">
        <f>IFERROR(VLOOKUP(A775,[3]soaBnafar!$A:$G,3,FALSE),0)</f>
        <v>0</v>
      </c>
      <c r="P775">
        <f>IFERROR(VLOOKUP(A775,[3]soaBnafar!$A:$G,4,FALSE),0)</f>
        <v>0</v>
      </c>
      <c r="Q775">
        <f>IFERROR(VLOOKUP(A775,[3]soaBnafar!$A:$G,5,FALSE),0)</f>
        <v>0</v>
      </c>
      <c r="R775">
        <f>IFERROR(VLOOKUP(A775,[3]soaBnafar!$A:$G,6,FALSE),0)</f>
        <v>0</v>
      </c>
      <c r="S775">
        <f>IFERROR(VLOOKUP(A775,[3]soaBnafar!$A:$G,7,FALSE),0)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Não</v>
      </c>
      <c r="W775" t="str">
        <f t="shared" si="76"/>
        <v>Não</v>
      </c>
      <c r="X775" t="str">
        <f t="shared" si="77"/>
        <v>Não</v>
      </c>
      <c r="Y775" t="str">
        <f t="shared" si="78"/>
        <v>Não</v>
      </c>
    </row>
    <row r="776" spans="1:25" x14ac:dyDescent="0.25">
      <c r="A776" s="5">
        <v>240330</v>
      </c>
      <c r="B776">
        <f>IFERROR(VLOOKUP(A776,[1]Monitoramento_Base_somente_disp!$A:$J,5,FALSE),0)</f>
        <v>35773</v>
      </c>
      <c r="C776">
        <f>IFERROR(VLOOKUP(A776,[1]Monitoramento_Base_somente_disp!$A:$J,6,FALSE),0)</f>
        <v>5577613</v>
      </c>
      <c r="D776">
        <f>IFERROR(VLOOKUP(A776,[1]Monitoramento_Base_somente_disp!$A:$J,7,FALSE),0)</f>
        <v>0</v>
      </c>
      <c r="E776">
        <f>IFERROR(VLOOKUP(A776,[1]Monitoramento_Base_somente_disp!$A:$J,8,FALSE),0)</f>
        <v>0</v>
      </c>
      <c r="F776">
        <f>IFERROR(VLOOKUP(A776,[1]Monitoramento_Base_somente_disp!$A:$J,9,FALSE),0)</f>
        <v>0</v>
      </c>
      <c r="G776">
        <f>IFERROR(VLOOKUP(A776,[1]Monitoramento_Base_somente_disp!$A:$J,10,FALSE),0)</f>
        <v>0</v>
      </c>
      <c r="H776">
        <f>IFERROR(VLOOKUP(A776,[2]webService!$A:$I,4,FALSE),0)</f>
        <v>0</v>
      </c>
      <c r="I776">
        <f>IFERROR(VLOOKUP(A776,[2]webService!$A:$I,5,FALSE),0)</f>
        <v>0</v>
      </c>
      <c r="J776">
        <f>IFERROR(VLOOKUP(A776,[2]webService!$A:$I,6,FALSE),0)</f>
        <v>0</v>
      </c>
      <c r="K776">
        <f>IFERROR(VLOOKUP(A776,[2]webService!$A:$I,7,FALSE),0)</f>
        <v>0</v>
      </c>
      <c r="L776">
        <f>IFERROR(VLOOKUP(A776,[2]webService!$A:$I,8,FALSE),0)</f>
        <v>0</v>
      </c>
      <c r="M776">
        <f>IFERROR(VLOOKUP(A776,[2]webService!$A:$I,9,FALSE),0)</f>
        <v>0</v>
      </c>
      <c r="N776">
        <f>IFERROR(VLOOKUP(A776,[3]soaBnafar!$A:$G,2,FALSE),0)</f>
        <v>0</v>
      </c>
      <c r="O776">
        <f>IFERROR(VLOOKUP(A776,[3]soaBnafar!$A:$G,3,FALSE),0)</f>
        <v>0</v>
      </c>
      <c r="P776">
        <f>IFERROR(VLOOKUP(A776,[3]soaBnafar!$A:$G,4,FALSE),0)</f>
        <v>0</v>
      </c>
      <c r="Q776">
        <f>IFERROR(VLOOKUP(A776,[3]soaBnafar!$A:$G,5,FALSE),0)</f>
        <v>0</v>
      </c>
      <c r="R776">
        <f>IFERROR(VLOOKUP(A776,[3]soaBnafar!$A:$G,6,FALSE),0)</f>
        <v>0</v>
      </c>
      <c r="S776">
        <f>IFERROR(VLOOKUP(A776,[3]soaBnafar!$A:$G,7,FALSE),0)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Não</v>
      </c>
      <c r="W776" t="str">
        <f t="shared" si="76"/>
        <v>Não</v>
      </c>
      <c r="X776" t="str">
        <f t="shared" si="77"/>
        <v>Não</v>
      </c>
      <c r="Y776" t="str">
        <f t="shared" si="78"/>
        <v>Não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5030654</v>
      </c>
      <c r="D777">
        <f>IFERROR(VLOOKUP(A777,[1]Monitoramento_Base_somente_disp!$A:$J,7,FALSE),0)</f>
        <v>0</v>
      </c>
      <c r="E777">
        <f>IFERROR(VLOOKUP(A777,[1]Monitoramento_Base_somente_disp!$A:$J,8,FALSE),0)</f>
        <v>0</v>
      </c>
      <c r="F777">
        <f>IFERROR(VLOOKUP(A777,[1]Monitoramento_Base_somente_disp!$A:$J,9,FALSE),0)</f>
        <v>0</v>
      </c>
      <c r="G777">
        <f>IFERROR(VLOOKUP(A777,[1]Monitoramento_Base_somente_disp!$A:$J,10,FALSE),0)</f>
        <v>0</v>
      </c>
      <c r="H777">
        <f>IFERROR(VLOOKUP(A777,[2]webService!$A:$I,4,FALSE),0)</f>
        <v>0</v>
      </c>
      <c r="I777">
        <f>IFERROR(VLOOKUP(A777,[2]webService!$A:$I,5,FALSE),0)</f>
        <v>0</v>
      </c>
      <c r="J777">
        <f>IFERROR(VLOOKUP(A777,[2]webService!$A:$I,6,FALSE),0)</f>
        <v>0</v>
      </c>
      <c r="K777">
        <f>IFERROR(VLOOKUP(A777,[2]webService!$A:$I,7,FALSE),0)</f>
        <v>0</v>
      </c>
      <c r="L777">
        <f>IFERROR(VLOOKUP(A777,[2]webService!$A:$I,8,FALSE),0)</f>
        <v>0</v>
      </c>
      <c r="M777">
        <f>IFERROR(VLOOKUP(A777,[2]webService!$A:$I,9,FALSE),0)</f>
        <v>0</v>
      </c>
      <c r="N777">
        <f>IFERROR(VLOOKUP(A777,[3]soaBnafar!$A:$G,2,FALSE),0)</f>
        <v>0</v>
      </c>
      <c r="O777">
        <f>IFERROR(VLOOKUP(A777,[3]soaBnafar!$A:$G,3,FALSE),0)</f>
        <v>0</v>
      </c>
      <c r="P777">
        <f>IFERROR(VLOOKUP(A777,[3]soaBnafar!$A:$G,4,FALSE),0)</f>
        <v>0</v>
      </c>
      <c r="Q777">
        <f>IFERROR(VLOOKUP(A777,[3]soaBnafar!$A:$G,5,FALSE),0)</f>
        <v>0</v>
      </c>
      <c r="R777">
        <f>IFERROR(VLOOKUP(A777,[3]soaBnafar!$A:$G,6,FALSE),0)</f>
        <v>0</v>
      </c>
      <c r="S777">
        <f>IFERROR(VLOOKUP(A777,[3]soaBnafar!$A:$G,7,FALSE),0)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Não</v>
      </c>
      <c r="X777" t="str">
        <f t="shared" si="77"/>
        <v>Não</v>
      </c>
      <c r="Y777" t="str">
        <f t="shared" si="78"/>
        <v>Não</v>
      </c>
    </row>
    <row r="778" spans="1:25" x14ac:dyDescent="0.25">
      <c r="A778" s="5">
        <v>240375</v>
      </c>
      <c r="B778">
        <f>IFERROR(VLOOKUP(A778,[1]Monitoramento_Base_somente_disp!$A:$J,5,FALSE),0)</f>
        <v>17138</v>
      </c>
      <c r="C778">
        <f>IFERROR(VLOOKUP(A778,[1]Monitoramento_Base_somente_disp!$A:$J,6,FALSE),0)</f>
        <v>4457357</v>
      </c>
      <c r="D778">
        <f>IFERROR(VLOOKUP(A778,[1]Monitoramento_Base_somente_disp!$A:$J,7,FALSE),0)</f>
        <v>0</v>
      </c>
      <c r="E778">
        <f>IFERROR(VLOOKUP(A778,[1]Monitoramento_Base_somente_disp!$A:$J,8,FALSE),0)</f>
        <v>0</v>
      </c>
      <c r="F778">
        <f>IFERROR(VLOOKUP(A778,[1]Monitoramento_Base_somente_disp!$A:$J,9,FALSE),0)</f>
        <v>0</v>
      </c>
      <c r="G778">
        <f>IFERROR(VLOOKUP(A778,[1]Monitoramento_Base_somente_disp!$A:$J,10,FALSE),0)</f>
        <v>0</v>
      </c>
      <c r="H778">
        <f>IFERROR(VLOOKUP(A778,[2]webService!$A:$I,4,FALSE),0)</f>
        <v>0</v>
      </c>
      <c r="I778">
        <f>IFERROR(VLOOKUP(A778,[2]webService!$A:$I,5,FALSE),0)</f>
        <v>0</v>
      </c>
      <c r="J778">
        <f>IFERROR(VLOOKUP(A778,[2]webService!$A:$I,6,FALSE),0)</f>
        <v>0</v>
      </c>
      <c r="K778">
        <f>IFERROR(VLOOKUP(A778,[2]webService!$A:$I,7,FALSE),0)</f>
        <v>0</v>
      </c>
      <c r="L778">
        <f>IFERROR(VLOOKUP(A778,[2]webService!$A:$I,8,FALSE),0)</f>
        <v>0</v>
      </c>
      <c r="M778">
        <f>IFERROR(VLOOKUP(A778,[2]webService!$A:$I,9,FALSE),0)</f>
        <v>0</v>
      </c>
      <c r="N778">
        <f>IFERROR(VLOOKUP(A778,[3]soaBnafar!$A:$G,2,FALSE),0)</f>
        <v>0</v>
      </c>
      <c r="O778">
        <f>IFERROR(VLOOKUP(A778,[3]soaBnafar!$A:$G,3,FALSE),0)</f>
        <v>0</v>
      </c>
      <c r="P778">
        <f>IFERROR(VLOOKUP(A778,[3]soaBnafar!$A:$G,4,FALSE),0)</f>
        <v>0</v>
      </c>
      <c r="Q778">
        <f>IFERROR(VLOOKUP(A778,[3]soaBnafar!$A:$G,5,FALSE),0)</f>
        <v>0</v>
      </c>
      <c r="R778">
        <f>IFERROR(VLOOKUP(A778,[3]soaBnafar!$A:$G,6,FALSE),0)</f>
        <v>0</v>
      </c>
      <c r="S778">
        <f>IFERROR(VLOOKUP(A778,[3]soaBnafar!$A:$G,7,FALSE),0)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Não</v>
      </c>
      <c r="W778" t="str">
        <f t="shared" si="76"/>
        <v>Não</v>
      </c>
      <c r="X778" t="str">
        <f t="shared" si="77"/>
        <v>Não</v>
      </c>
      <c r="Y778" t="str">
        <f t="shared" si="78"/>
        <v>Não</v>
      </c>
    </row>
    <row r="779" spans="1:25" x14ac:dyDescent="0.25">
      <c r="A779" s="5">
        <v>240390</v>
      </c>
      <c r="B779">
        <f>IFERROR(VLOOKUP(A779,[1]Monitoramento_Base_somente_disp!$A:$J,5,FALSE),0)</f>
        <v>21212</v>
      </c>
      <c r="C779">
        <f>IFERROR(VLOOKUP(A779,[1]Monitoramento_Base_somente_disp!$A:$J,6,FALSE),0)</f>
        <v>2375878</v>
      </c>
      <c r="D779">
        <f>IFERROR(VLOOKUP(A779,[1]Monitoramento_Base_somente_disp!$A:$J,7,FALSE),0)</f>
        <v>0</v>
      </c>
      <c r="E779">
        <f>IFERROR(VLOOKUP(A779,[1]Monitoramento_Base_somente_disp!$A:$J,8,FALSE),0)</f>
        <v>0</v>
      </c>
      <c r="F779">
        <f>IFERROR(VLOOKUP(A779,[1]Monitoramento_Base_somente_disp!$A:$J,9,FALSE),0)</f>
        <v>0</v>
      </c>
      <c r="G779">
        <f>IFERROR(VLOOKUP(A779,[1]Monitoramento_Base_somente_disp!$A:$J,10,FALSE),0)</f>
        <v>0</v>
      </c>
      <c r="H779">
        <f>IFERROR(VLOOKUP(A779,[2]webService!$A:$I,4,FALSE),0)</f>
        <v>0</v>
      </c>
      <c r="I779">
        <f>IFERROR(VLOOKUP(A779,[2]webService!$A:$I,5,FALSE),0)</f>
        <v>0</v>
      </c>
      <c r="J779">
        <f>IFERROR(VLOOKUP(A779,[2]webService!$A:$I,6,FALSE),0)</f>
        <v>0</v>
      </c>
      <c r="K779">
        <f>IFERROR(VLOOKUP(A779,[2]webService!$A:$I,7,FALSE),0)</f>
        <v>0</v>
      </c>
      <c r="L779">
        <f>IFERROR(VLOOKUP(A779,[2]webService!$A:$I,8,FALSE),0)</f>
        <v>0</v>
      </c>
      <c r="M779">
        <f>IFERROR(VLOOKUP(A779,[2]webService!$A:$I,9,FALSE),0)</f>
        <v>0</v>
      </c>
      <c r="N779">
        <f>IFERROR(VLOOKUP(A779,[3]soaBnafar!$A:$G,2,FALSE),0)</f>
        <v>0</v>
      </c>
      <c r="O779">
        <f>IFERROR(VLOOKUP(A779,[3]soaBnafar!$A:$G,3,FALSE),0)</f>
        <v>0</v>
      </c>
      <c r="P779">
        <f>IFERROR(VLOOKUP(A779,[3]soaBnafar!$A:$G,4,FALSE),0)</f>
        <v>0</v>
      </c>
      <c r="Q779">
        <f>IFERROR(VLOOKUP(A779,[3]soaBnafar!$A:$G,5,FALSE),0)</f>
        <v>0</v>
      </c>
      <c r="R779">
        <f>IFERROR(VLOOKUP(A779,[3]soaBnafar!$A:$G,6,FALSE),0)</f>
        <v>0</v>
      </c>
      <c r="S779">
        <f>IFERROR(VLOOKUP(A779,[3]soaBnafar!$A:$G,7,FALSE),0)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Não</v>
      </c>
      <c r="W779" t="str">
        <f t="shared" si="76"/>
        <v>Não</v>
      </c>
      <c r="X779" t="str">
        <f t="shared" si="77"/>
        <v>Não</v>
      </c>
      <c r="Y779" t="str">
        <f t="shared" si="78"/>
        <v>Não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2841267</v>
      </c>
      <c r="D780">
        <f>IFERROR(VLOOKUP(A780,[1]Monitoramento_Base_somente_disp!$A:$J,7,FALSE),0)</f>
        <v>0</v>
      </c>
      <c r="E780">
        <f>IFERROR(VLOOKUP(A780,[1]Monitoramento_Base_somente_disp!$A:$J,8,FALSE),0)</f>
        <v>0</v>
      </c>
      <c r="F780">
        <f>IFERROR(VLOOKUP(A780,[1]Monitoramento_Base_somente_disp!$A:$J,9,FALSE),0)</f>
        <v>0</v>
      </c>
      <c r="G780">
        <f>IFERROR(VLOOKUP(A780,[1]Monitoramento_Base_somente_disp!$A:$J,10,FALSE),0)</f>
        <v>0</v>
      </c>
      <c r="H780">
        <f>IFERROR(VLOOKUP(A780,[2]webService!$A:$I,4,FALSE),0)</f>
        <v>0</v>
      </c>
      <c r="I780">
        <f>IFERROR(VLOOKUP(A780,[2]webService!$A:$I,5,FALSE),0)</f>
        <v>0</v>
      </c>
      <c r="J780">
        <f>IFERROR(VLOOKUP(A780,[2]webService!$A:$I,6,FALSE),0)</f>
        <v>0</v>
      </c>
      <c r="K780">
        <f>IFERROR(VLOOKUP(A780,[2]webService!$A:$I,7,FALSE),0)</f>
        <v>0</v>
      </c>
      <c r="L780">
        <f>IFERROR(VLOOKUP(A780,[2]webService!$A:$I,8,FALSE),0)</f>
        <v>0</v>
      </c>
      <c r="M780">
        <f>IFERROR(VLOOKUP(A780,[2]webService!$A:$I,9,FALSE),0)</f>
        <v>0</v>
      </c>
      <c r="N780">
        <f>IFERROR(VLOOKUP(A780,[3]soaBnafar!$A:$G,2,FALSE),0)</f>
        <v>0</v>
      </c>
      <c r="O780">
        <f>IFERROR(VLOOKUP(A780,[3]soaBnafar!$A:$G,3,FALSE),0)</f>
        <v>0</v>
      </c>
      <c r="P780">
        <f>IFERROR(VLOOKUP(A780,[3]soaBnafar!$A:$G,4,FALSE),0)</f>
        <v>0</v>
      </c>
      <c r="Q780">
        <f>IFERROR(VLOOKUP(A780,[3]soaBnafar!$A:$G,5,FALSE),0)</f>
        <v>0</v>
      </c>
      <c r="R780">
        <f>IFERROR(VLOOKUP(A780,[3]soaBnafar!$A:$G,6,FALSE),0)</f>
        <v>0</v>
      </c>
      <c r="S780">
        <f>IFERROR(VLOOKUP(A780,[3]soaBnafar!$A:$G,7,FALSE),0)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Não</v>
      </c>
      <c r="W780" t="str">
        <f t="shared" si="76"/>
        <v>Não</v>
      </c>
      <c r="X780" t="str">
        <f t="shared" si="77"/>
        <v>Não</v>
      </c>
      <c r="Y780" t="str">
        <f t="shared" si="78"/>
        <v>Não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2818824</v>
      </c>
      <c r="D781">
        <f>IFERROR(VLOOKUP(A781,[1]Monitoramento_Base_somente_disp!$A:$J,7,FALSE),0)</f>
        <v>0</v>
      </c>
      <c r="E781">
        <f>IFERROR(VLOOKUP(A781,[1]Monitoramento_Base_somente_disp!$A:$J,8,FALSE),0)</f>
        <v>0</v>
      </c>
      <c r="F781">
        <f>IFERROR(VLOOKUP(A781,[1]Monitoramento_Base_somente_disp!$A:$J,9,FALSE),0)</f>
        <v>0</v>
      </c>
      <c r="G781">
        <f>IFERROR(VLOOKUP(A781,[1]Monitoramento_Base_somente_disp!$A:$J,10,FALSE),0)</f>
        <v>0</v>
      </c>
      <c r="H781">
        <f>IFERROR(VLOOKUP(A781,[2]webService!$A:$I,4,FALSE),0)</f>
        <v>0</v>
      </c>
      <c r="I781">
        <f>IFERROR(VLOOKUP(A781,[2]webService!$A:$I,5,FALSE),0)</f>
        <v>0</v>
      </c>
      <c r="J781">
        <f>IFERROR(VLOOKUP(A781,[2]webService!$A:$I,6,FALSE),0)</f>
        <v>0</v>
      </c>
      <c r="K781">
        <f>IFERROR(VLOOKUP(A781,[2]webService!$A:$I,7,FALSE),0)</f>
        <v>0</v>
      </c>
      <c r="L781">
        <f>IFERROR(VLOOKUP(A781,[2]webService!$A:$I,8,FALSE),0)</f>
        <v>0</v>
      </c>
      <c r="M781">
        <f>IFERROR(VLOOKUP(A781,[2]webService!$A:$I,9,FALSE),0)</f>
        <v>0</v>
      </c>
      <c r="N781">
        <f>IFERROR(VLOOKUP(A781,[3]soaBnafar!$A:$G,2,FALSE),0)</f>
        <v>0</v>
      </c>
      <c r="O781">
        <f>IFERROR(VLOOKUP(A781,[3]soaBnafar!$A:$G,3,FALSE),0)</f>
        <v>0</v>
      </c>
      <c r="P781">
        <f>IFERROR(VLOOKUP(A781,[3]soaBnafar!$A:$G,4,FALSE),0)</f>
        <v>0</v>
      </c>
      <c r="Q781">
        <f>IFERROR(VLOOKUP(A781,[3]soaBnafar!$A:$G,5,FALSE),0)</f>
        <v>0</v>
      </c>
      <c r="R781">
        <f>IFERROR(VLOOKUP(A781,[3]soaBnafar!$A:$G,6,FALSE),0)</f>
        <v>0</v>
      </c>
      <c r="S781">
        <f>IFERROR(VLOOKUP(A781,[3]soaBnafar!$A:$G,7,FALSE),0)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Não</v>
      </c>
      <c r="X781" t="str">
        <f t="shared" si="77"/>
        <v>Não</v>
      </c>
      <c r="Y781" t="str">
        <f t="shared" si="78"/>
        <v>Não</v>
      </c>
    </row>
    <row r="782" spans="1:25" x14ac:dyDescent="0.25">
      <c r="A782" s="5">
        <v>240420</v>
      </c>
      <c r="B782">
        <f>IFERROR(VLOOKUP(A782,[1]Monitoramento_Base_somente_disp!$A:$J,5,FALSE),0)</f>
        <v>66758</v>
      </c>
      <c r="C782">
        <f>IFERROR(VLOOKUP(A782,[1]Monitoramento_Base_somente_disp!$A:$J,6,FALSE),0)</f>
        <v>7714599</v>
      </c>
      <c r="D782">
        <f>IFERROR(VLOOKUP(A782,[1]Monitoramento_Base_somente_disp!$A:$J,7,FALSE),0)</f>
        <v>0</v>
      </c>
      <c r="E782">
        <f>IFERROR(VLOOKUP(A782,[1]Monitoramento_Base_somente_disp!$A:$J,8,FALSE),0)</f>
        <v>0</v>
      </c>
      <c r="F782">
        <f>IFERROR(VLOOKUP(A782,[1]Monitoramento_Base_somente_disp!$A:$J,9,FALSE),0)</f>
        <v>0</v>
      </c>
      <c r="G782">
        <f>IFERROR(VLOOKUP(A782,[1]Monitoramento_Base_somente_disp!$A:$J,10,FALSE),0)</f>
        <v>0</v>
      </c>
      <c r="H782">
        <f>IFERROR(VLOOKUP(A782,[2]webService!$A:$I,4,FALSE),0)</f>
        <v>0</v>
      </c>
      <c r="I782">
        <f>IFERROR(VLOOKUP(A782,[2]webService!$A:$I,5,FALSE),0)</f>
        <v>0</v>
      </c>
      <c r="J782">
        <f>IFERROR(VLOOKUP(A782,[2]webService!$A:$I,6,FALSE),0)</f>
        <v>0</v>
      </c>
      <c r="K782">
        <f>IFERROR(VLOOKUP(A782,[2]webService!$A:$I,7,FALSE),0)</f>
        <v>0</v>
      </c>
      <c r="L782">
        <f>IFERROR(VLOOKUP(A782,[2]webService!$A:$I,8,FALSE),0)</f>
        <v>0</v>
      </c>
      <c r="M782">
        <f>IFERROR(VLOOKUP(A782,[2]webService!$A:$I,9,FALSE),0)</f>
        <v>0</v>
      </c>
      <c r="N782">
        <f>IFERROR(VLOOKUP(A782,[3]soaBnafar!$A:$G,2,FALSE),0)</f>
        <v>0</v>
      </c>
      <c r="O782">
        <f>IFERROR(VLOOKUP(A782,[3]soaBnafar!$A:$G,3,FALSE),0)</f>
        <v>0</v>
      </c>
      <c r="P782">
        <f>IFERROR(VLOOKUP(A782,[3]soaBnafar!$A:$G,4,FALSE),0)</f>
        <v>0</v>
      </c>
      <c r="Q782">
        <f>IFERROR(VLOOKUP(A782,[3]soaBnafar!$A:$G,5,FALSE),0)</f>
        <v>0</v>
      </c>
      <c r="R782">
        <f>IFERROR(VLOOKUP(A782,[3]soaBnafar!$A:$G,6,FALSE),0)</f>
        <v>0</v>
      </c>
      <c r="S782">
        <f>IFERROR(VLOOKUP(A782,[3]soaBnafar!$A:$G,7,FALSE),0)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Não</v>
      </c>
      <c r="W782" t="str">
        <f t="shared" si="76"/>
        <v>Não</v>
      </c>
      <c r="X782" t="str">
        <f t="shared" si="77"/>
        <v>Não</v>
      </c>
      <c r="Y782" t="str">
        <f t="shared" si="78"/>
        <v>Não</v>
      </c>
    </row>
    <row r="783" spans="1:25" x14ac:dyDescent="0.25">
      <c r="A783" s="5">
        <v>240430</v>
      </c>
      <c r="B783">
        <f>IFERROR(VLOOKUP(A783,[1]Monitoramento_Base_somente_disp!$A:$J,5,FALSE),0)</f>
        <v>1524</v>
      </c>
      <c r="C783">
        <f>IFERROR(VLOOKUP(A783,[1]Monitoramento_Base_somente_disp!$A:$J,6,FALSE),0)</f>
        <v>21994272</v>
      </c>
      <c r="D783">
        <f>IFERROR(VLOOKUP(A783,[1]Monitoramento_Base_somente_disp!$A:$J,7,FALSE),0)</f>
        <v>0</v>
      </c>
      <c r="E783">
        <f>IFERROR(VLOOKUP(A783,[1]Monitoramento_Base_somente_disp!$A:$J,8,FALSE),0)</f>
        <v>0</v>
      </c>
      <c r="F783">
        <f>IFERROR(VLOOKUP(A783,[1]Monitoramento_Base_somente_disp!$A:$J,9,FALSE),0)</f>
        <v>0</v>
      </c>
      <c r="G783">
        <f>IFERROR(VLOOKUP(A783,[1]Monitoramento_Base_somente_disp!$A:$J,10,FALSE),0)</f>
        <v>0</v>
      </c>
      <c r="H783">
        <f>IFERROR(VLOOKUP(A783,[2]webService!$A:$I,4,FALSE),0)</f>
        <v>0</v>
      </c>
      <c r="I783">
        <f>IFERROR(VLOOKUP(A783,[2]webService!$A:$I,5,FALSE),0)</f>
        <v>0</v>
      </c>
      <c r="J783">
        <f>IFERROR(VLOOKUP(A783,[2]webService!$A:$I,6,FALSE),0)</f>
        <v>0</v>
      </c>
      <c r="K783">
        <f>IFERROR(VLOOKUP(A783,[2]webService!$A:$I,7,FALSE),0)</f>
        <v>0</v>
      </c>
      <c r="L783">
        <f>IFERROR(VLOOKUP(A783,[2]webService!$A:$I,8,FALSE),0)</f>
        <v>0</v>
      </c>
      <c r="M783">
        <f>IFERROR(VLOOKUP(A783,[2]webService!$A:$I,9,FALSE),0)</f>
        <v>0</v>
      </c>
      <c r="N783">
        <f>IFERROR(VLOOKUP(A783,[3]soaBnafar!$A:$G,2,FALSE),0)</f>
        <v>0</v>
      </c>
      <c r="O783">
        <f>IFERROR(VLOOKUP(A783,[3]soaBnafar!$A:$G,3,FALSE),0)</f>
        <v>0</v>
      </c>
      <c r="P783">
        <f>IFERROR(VLOOKUP(A783,[3]soaBnafar!$A:$G,4,FALSE),0)</f>
        <v>0</v>
      </c>
      <c r="Q783">
        <f>IFERROR(VLOOKUP(A783,[3]soaBnafar!$A:$G,5,FALSE),0)</f>
        <v>0</v>
      </c>
      <c r="R783">
        <f>IFERROR(VLOOKUP(A783,[3]soaBnafar!$A:$G,6,FALSE),0)</f>
        <v>0</v>
      </c>
      <c r="S783">
        <f>IFERROR(VLOOKUP(A783,[3]soaBnafar!$A:$G,7,FALSE),0)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Não</v>
      </c>
      <c r="W783" t="str">
        <f t="shared" si="76"/>
        <v>Não</v>
      </c>
      <c r="X783" t="str">
        <f t="shared" si="77"/>
        <v>Não</v>
      </c>
      <c r="Y783" t="str">
        <f t="shared" si="78"/>
        <v>Não</v>
      </c>
    </row>
    <row r="784" spans="1:25" x14ac:dyDescent="0.25">
      <c r="A784" s="5">
        <v>240440</v>
      </c>
      <c r="B784">
        <f>IFERROR(VLOOKUP(A784,[1]Monitoramento_Base_somente_disp!$A:$J,5,FALSE),0)</f>
        <v>2876</v>
      </c>
      <c r="C784">
        <f>IFERROR(VLOOKUP(A784,[1]Monitoramento_Base_somente_disp!$A:$J,6,FALSE),0)</f>
        <v>5107823</v>
      </c>
      <c r="D784">
        <f>IFERROR(VLOOKUP(A784,[1]Monitoramento_Base_somente_disp!$A:$J,7,FALSE),0)</f>
        <v>0</v>
      </c>
      <c r="E784">
        <f>IFERROR(VLOOKUP(A784,[1]Monitoramento_Base_somente_disp!$A:$J,8,FALSE),0)</f>
        <v>0</v>
      </c>
      <c r="F784">
        <f>IFERROR(VLOOKUP(A784,[1]Monitoramento_Base_somente_disp!$A:$J,9,FALSE),0)</f>
        <v>0</v>
      </c>
      <c r="G784">
        <f>IFERROR(VLOOKUP(A784,[1]Monitoramento_Base_somente_disp!$A:$J,10,FALSE),0)</f>
        <v>0</v>
      </c>
      <c r="H784">
        <f>IFERROR(VLOOKUP(A784,[2]webService!$A:$I,4,FALSE),0)</f>
        <v>0</v>
      </c>
      <c r="I784">
        <f>IFERROR(VLOOKUP(A784,[2]webService!$A:$I,5,FALSE),0)</f>
        <v>0</v>
      </c>
      <c r="J784">
        <f>IFERROR(VLOOKUP(A784,[2]webService!$A:$I,6,FALSE),0)</f>
        <v>0</v>
      </c>
      <c r="K784">
        <f>IFERROR(VLOOKUP(A784,[2]webService!$A:$I,7,FALSE),0)</f>
        <v>0</v>
      </c>
      <c r="L784">
        <f>IFERROR(VLOOKUP(A784,[2]webService!$A:$I,8,FALSE),0)</f>
        <v>0</v>
      </c>
      <c r="M784">
        <f>IFERROR(VLOOKUP(A784,[2]webService!$A:$I,9,FALSE),0)</f>
        <v>0</v>
      </c>
      <c r="N784">
        <f>IFERROR(VLOOKUP(A784,[3]soaBnafar!$A:$G,2,FALSE),0)</f>
        <v>0</v>
      </c>
      <c r="O784">
        <f>IFERROR(VLOOKUP(A784,[3]soaBnafar!$A:$G,3,FALSE),0)</f>
        <v>0</v>
      </c>
      <c r="P784">
        <f>IFERROR(VLOOKUP(A784,[3]soaBnafar!$A:$G,4,FALSE),0)</f>
        <v>0</v>
      </c>
      <c r="Q784">
        <f>IFERROR(VLOOKUP(A784,[3]soaBnafar!$A:$G,5,FALSE),0)</f>
        <v>0</v>
      </c>
      <c r="R784">
        <f>IFERROR(VLOOKUP(A784,[3]soaBnafar!$A:$G,6,FALSE),0)</f>
        <v>0</v>
      </c>
      <c r="S784">
        <f>IFERROR(VLOOKUP(A784,[3]soaBnafar!$A:$G,7,FALSE),0)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Não</v>
      </c>
      <c r="W784" t="str">
        <f t="shared" si="76"/>
        <v>Não</v>
      </c>
      <c r="X784" t="str">
        <f t="shared" si="77"/>
        <v>Não</v>
      </c>
      <c r="Y784" t="str">
        <f t="shared" si="78"/>
        <v>Não</v>
      </c>
    </row>
    <row r="785" spans="1:25" x14ac:dyDescent="0.25">
      <c r="A785" s="5">
        <v>240450</v>
      </c>
      <c r="B785">
        <f>IFERROR(VLOOKUP(A785,[1]Monitoramento_Base_somente_disp!$A:$J,5,FALSE),0)</f>
        <v>16749</v>
      </c>
      <c r="C785">
        <f>IFERROR(VLOOKUP(A785,[1]Monitoramento_Base_somente_disp!$A:$J,6,FALSE),0)</f>
        <v>7315142</v>
      </c>
      <c r="D785">
        <f>IFERROR(VLOOKUP(A785,[1]Monitoramento_Base_somente_disp!$A:$J,7,FALSE),0)</f>
        <v>0</v>
      </c>
      <c r="E785">
        <f>IFERROR(VLOOKUP(A785,[1]Monitoramento_Base_somente_disp!$A:$J,8,FALSE),0)</f>
        <v>0</v>
      </c>
      <c r="F785">
        <f>IFERROR(VLOOKUP(A785,[1]Monitoramento_Base_somente_disp!$A:$J,9,FALSE),0)</f>
        <v>0</v>
      </c>
      <c r="G785">
        <f>IFERROR(VLOOKUP(A785,[1]Monitoramento_Base_somente_disp!$A:$J,10,FALSE),0)</f>
        <v>0</v>
      </c>
      <c r="H785">
        <f>IFERROR(VLOOKUP(A785,[2]webService!$A:$I,4,FALSE),0)</f>
        <v>0</v>
      </c>
      <c r="I785">
        <f>IFERROR(VLOOKUP(A785,[2]webService!$A:$I,5,FALSE),0)</f>
        <v>0</v>
      </c>
      <c r="J785">
        <f>IFERROR(VLOOKUP(A785,[2]webService!$A:$I,6,FALSE),0)</f>
        <v>0</v>
      </c>
      <c r="K785">
        <f>IFERROR(VLOOKUP(A785,[2]webService!$A:$I,7,FALSE),0)</f>
        <v>0</v>
      </c>
      <c r="L785">
        <f>IFERROR(VLOOKUP(A785,[2]webService!$A:$I,8,FALSE),0)</f>
        <v>0</v>
      </c>
      <c r="M785">
        <f>IFERROR(VLOOKUP(A785,[2]webService!$A:$I,9,FALSE),0)</f>
        <v>0</v>
      </c>
      <c r="N785">
        <f>IFERROR(VLOOKUP(A785,[3]soaBnafar!$A:$G,2,FALSE),0)</f>
        <v>0</v>
      </c>
      <c r="O785">
        <f>IFERROR(VLOOKUP(A785,[3]soaBnafar!$A:$G,3,FALSE),0)</f>
        <v>0</v>
      </c>
      <c r="P785">
        <f>IFERROR(VLOOKUP(A785,[3]soaBnafar!$A:$G,4,FALSE),0)</f>
        <v>0</v>
      </c>
      <c r="Q785">
        <f>IFERROR(VLOOKUP(A785,[3]soaBnafar!$A:$G,5,FALSE),0)</f>
        <v>0</v>
      </c>
      <c r="R785">
        <f>IFERROR(VLOOKUP(A785,[3]soaBnafar!$A:$G,6,FALSE),0)</f>
        <v>0</v>
      </c>
      <c r="S785">
        <f>IFERROR(VLOOKUP(A785,[3]soaBnafar!$A:$G,7,FALSE),0)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Não</v>
      </c>
      <c r="W785" t="str">
        <f t="shared" si="76"/>
        <v>Não</v>
      </c>
      <c r="X785" t="str">
        <f t="shared" si="77"/>
        <v>Não</v>
      </c>
      <c r="Y785" t="str">
        <f t="shared" si="78"/>
        <v>Não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5754888</v>
      </c>
      <c r="D786">
        <f>IFERROR(VLOOKUP(A786,[1]Monitoramento_Base_somente_disp!$A:$J,7,FALSE),0)</f>
        <v>0</v>
      </c>
      <c r="E786">
        <f>IFERROR(VLOOKUP(A786,[1]Monitoramento_Base_somente_disp!$A:$J,8,FALSE),0)</f>
        <v>0</v>
      </c>
      <c r="F786">
        <f>IFERROR(VLOOKUP(A786,[1]Monitoramento_Base_somente_disp!$A:$J,9,FALSE),0)</f>
        <v>0</v>
      </c>
      <c r="G786">
        <f>IFERROR(VLOOKUP(A786,[1]Monitoramento_Base_somente_disp!$A:$J,10,FALSE),0)</f>
        <v>0</v>
      </c>
      <c r="H786">
        <f>IFERROR(VLOOKUP(A786,[2]webService!$A:$I,4,FALSE),0)</f>
        <v>0</v>
      </c>
      <c r="I786">
        <f>IFERROR(VLOOKUP(A786,[2]webService!$A:$I,5,FALSE),0)</f>
        <v>0</v>
      </c>
      <c r="J786">
        <f>IFERROR(VLOOKUP(A786,[2]webService!$A:$I,6,FALSE),0)</f>
        <v>0</v>
      </c>
      <c r="K786">
        <f>IFERROR(VLOOKUP(A786,[2]webService!$A:$I,7,FALSE),0)</f>
        <v>0</v>
      </c>
      <c r="L786">
        <f>IFERROR(VLOOKUP(A786,[2]webService!$A:$I,8,FALSE),0)</f>
        <v>0</v>
      </c>
      <c r="M786">
        <f>IFERROR(VLOOKUP(A786,[2]webService!$A:$I,9,FALSE),0)</f>
        <v>0</v>
      </c>
      <c r="N786">
        <f>IFERROR(VLOOKUP(A786,[3]soaBnafar!$A:$G,2,FALSE),0)</f>
        <v>0</v>
      </c>
      <c r="O786">
        <f>IFERROR(VLOOKUP(A786,[3]soaBnafar!$A:$G,3,FALSE),0)</f>
        <v>0</v>
      </c>
      <c r="P786">
        <f>IFERROR(VLOOKUP(A786,[3]soaBnafar!$A:$G,4,FALSE),0)</f>
        <v>0</v>
      </c>
      <c r="Q786">
        <f>IFERROR(VLOOKUP(A786,[3]soaBnafar!$A:$G,5,FALSE),0)</f>
        <v>0</v>
      </c>
      <c r="R786">
        <f>IFERROR(VLOOKUP(A786,[3]soaBnafar!$A:$G,6,FALSE),0)</f>
        <v>0</v>
      </c>
      <c r="S786">
        <f>IFERROR(VLOOKUP(A786,[3]soaBnafar!$A:$G,7,FALSE),0)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Não</v>
      </c>
      <c r="X786" t="str">
        <f t="shared" si="77"/>
        <v>Não</v>
      </c>
      <c r="Y786" t="str">
        <f t="shared" si="78"/>
        <v>Não</v>
      </c>
    </row>
    <row r="787" spans="1:25" x14ac:dyDescent="0.25">
      <c r="A787" s="5">
        <v>240480</v>
      </c>
      <c r="B787">
        <f>IFERROR(VLOOKUP(A787,[1]Monitoramento_Base_somente_disp!$A:$J,5,FALSE),0)</f>
        <v>12307</v>
      </c>
      <c r="C787">
        <f>IFERROR(VLOOKUP(A787,[1]Monitoramento_Base_somente_disp!$A:$J,6,FALSE),0)</f>
        <v>1276927</v>
      </c>
      <c r="D787">
        <f>IFERROR(VLOOKUP(A787,[1]Monitoramento_Base_somente_disp!$A:$J,7,FALSE),0)</f>
        <v>0</v>
      </c>
      <c r="E787">
        <f>IFERROR(VLOOKUP(A787,[1]Monitoramento_Base_somente_disp!$A:$J,8,FALSE),0)</f>
        <v>0</v>
      </c>
      <c r="F787">
        <f>IFERROR(VLOOKUP(A787,[1]Monitoramento_Base_somente_disp!$A:$J,9,FALSE),0)</f>
        <v>0</v>
      </c>
      <c r="G787">
        <f>IFERROR(VLOOKUP(A787,[1]Monitoramento_Base_somente_disp!$A:$J,10,FALSE),0)</f>
        <v>0</v>
      </c>
      <c r="H787">
        <f>IFERROR(VLOOKUP(A787,[2]webService!$A:$I,4,FALSE),0)</f>
        <v>0</v>
      </c>
      <c r="I787">
        <f>IFERROR(VLOOKUP(A787,[2]webService!$A:$I,5,FALSE),0)</f>
        <v>0</v>
      </c>
      <c r="J787">
        <f>IFERROR(VLOOKUP(A787,[2]webService!$A:$I,6,FALSE),0)</f>
        <v>0</v>
      </c>
      <c r="K787">
        <f>IFERROR(VLOOKUP(A787,[2]webService!$A:$I,7,FALSE),0)</f>
        <v>0</v>
      </c>
      <c r="L787">
        <f>IFERROR(VLOOKUP(A787,[2]webService!$A:$I,8,FALSE),0)</f>
        <v>0</v>
      </c>
      <c r="M787">
        <f>IFERROR(VLOOKUP(A787,[2]webService!$A:$I,9,FALSE),0)</f>
        <v>0</v>
      </c>
      <c r="N787">
        <f>IFERROR(VLOOKUP(A787,[3]soaBnafar!$A:$G,2,FALSE),0)</f>
        <v>0</v>
      </c>
      <c r="O787">
        <f>IFERROR(VLOOKUP(A787,[3]soaBnafar!$A:$G,3,FALSE),0)</f>
        <v>0</v>
      </c>
      <c r="P787">
        <f>IFERROR(VLOOKUP(A787,[3]soaBnafar!$A:$G,4,FALSE),0)</f>
        <v>0</v>
      </c>
      <c r="Q787">
        <f>IFERROR(VLOOKUP(A787,[3]soaBnafar!$A:$G,5,FALSE),0)</f>
        <v>0</v>
      </c>
      <c r="R787">
        <f>IFERROR(VLOOKUP(A787,[3]soaBnafar!$A:$G,6,FALSE),0)</f>
        <v>0</v>
      </c>
      <c r="S787">
        <f>IFERROR(VLOOKUP(A787,[3]soaBnafar!$A:$G,7,FALSE),0)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Não</v>
      </c>
      <c r="W787" t="str">
        <f t="shared" si="76"/>
        <v>Não</v>
      </c>
      <c r="X787" t="str">
        <f t="shared" si="77"/>
        <v>Não</v>
      </c>
      <c r="Y787" t="str">
        <f t="shared" si="78"/>
        <v>Não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1893025</v>
      </c>
      <c r="D788">
        <f>IFERROR(VLOOKUP(A788,[1]Monitoramento_Base_somente_disp!$A:$J,7,FALSE),0)</f>
        <v>0</v>
      </c>
      <c r="E788">
        <f>IFERROR(VLOOKUP(A788,[1]Monitoramento_Base_somente_disp!$A:$J,8,FALSE),0)</f>
        <v>0</v>
      </c>
      <c r="F788">
        <f>IFERROR(VLOOKUP(A788,[1]Monitoramento_Base_somente_disp!$A:$J,9,FALSE),0)</f>
        <v>0</v>
      </c>
      <c r="G788">
        <f>IFERROR(VLOOKUP(A788,[1]Monitoramento_Base_somente_disp!$A:$J,10,FALSE),0)</f>
        <v>0</v>
      </c>
      <c r="H788">
        <f>IFERROR(VLOOKUP(A788,[2]webService!$A:$I,4,FALSE),0)</f>
        <v>0</v>
      </c>
      <c r="I788">
        <f>IFERROR(VLOOKUP(A788,[2]webService!$A:$I,5,FALSE),0)</f>
        <v>0</v>
      </c>
      <c r="J788">
        <f>IFERROR(VLOOKUP(A788,[2]webService!$A:$I,6,FALSE),0)</f>
        <v>0</v>
      </c>
      <c r="K788">
        <f>IFERROR(VLOOKUP(A788,[2]webService!$A:$I,7,FALSE),0)</f>
        <v>0</v>
      </c>
      <c r="L788">
        <f>IFERROR(VLOOKUP(A788,[2]webService!$A:$I,8,FALSE),0)</f>
        <v>0</v>
      </c>
      <c r="M788">
        <f>IFERROR(VLOOKUP(A788,[2]webService!$A:$I,9,FALSE),0)</f>
        <v>0</v>
      </c>
      <c r="N788">
        <f>IFERROR(VLOOKUP(A788,[3]soaBnafar!$A:$G,2,FALSE),0)</f>
        <v>0</v>
      </c>
      <c r="O788">
        <f>IFERROR(VLOOKUP(A788,[3]soaBnafar!$A:$G,3,FALSE),0)</f>
        <v>0</v>
      </c>
      <c r="P788">
        <f>IFERROR(VLOOKUP(A788,[3]soaBnafar!$A:$G,4,FALSE),0)</f>
        <v>0</v>
      </c>
      <c r="Q788">
        <f>IFERROR(VLOOKUP(A788,[3]soaBnafar!$A:$G,5,FALSE),0)</f>
        <v>0</v>
      </c>
      <c r="R788">
        <f>IFERROR(VLOOKUP(A788,[3]soaBnafar!$A:$G,6,FALSE),0)</f>
        <v>0</v>
      </c>
      <c r="S788">
        <f>IFERROR(VLOOKUP(A788,[3]soaBnafar!$A:$G,7,FALSE),0)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Não</v>
      </c>
      <c r="X788" t="str">
        <f t="shared" si="77"/>
        <v>Não</v>
      </c>
      <c r="Y788" t="str">
        <f t="shared" si="78"/>
        <v>Não</v>
      </c>
    </row>
    <row r="789" spans="1:25" x14ac:dyDescent="0.25">
      <c r="A789" s="5">
        <v>240490</v>
      </c>
      <c r="B789">
        <f>IFERROR(VLOOKUP(A789,[1]Monitoramento_Base_somente_disp!$A:$J,5,FALSE),0)</f>
        <v>26518</v>
      </c>
      <c r="C789">
        <f>IFERROR(VLOOKUP(A789,[1]Monitoramento_Base_somente_disp!$A:$J,6,FALSE),0)</f>
        <v>11573268</v>
      </c>
      <c r="D789">
        <f>IFERROR(VLOOKUP(A789,[1]Monitoramento_Base_somente_disp!$A:$J,7,FALSE),0)</f>
        <v>0</v>
      </c>
      <c r="E789">
        <f>IFERROR(VLOOKUP(A789,[1]Monitoramento_Base_somente_disp!$A:$J,8,FALSE),0)</f>
        <v>0</v>
      </c>
      <c r="F789">
        <f>IFERROR(VLOOKUP(A789,[1]Monitoramento_Base_somente_disp!$A:$J,9,FALSE),0)</f>
        <v>0</v>
      </c>
      <c r="G789">
        <f>IFERROR(VLOOKUP(A789,[1]Monitoramento_Base_somente_disp!$A:$J,10,FALSE),0)</f>
        <v>0</v>
      </c>
      <c r="H789">
        <f>IFERROR(VLOOKUP(A789,[2]webService!$A:$I,4,FALSE),0)</f>
        <v>0</v>
      </c>
      <c r="I789">
        <f>IFERROR(VLOOKUP(A789,[2]webService!$A:$I,5,FALSE),0)</f>
        <v>0</v>
      </c>
      <c r="J789">
        <f>IFERROR(VLOOKUP(A789,[2]webService!$A:$I,6,FALSE),0)</f>
        <v>0</v>
      </c>
      <c r="K789">
        <f>IFERROR(VLOOKUP(A789,[2]webService!$A:$I,7,FALSE),0)</f>
        <v>0</v>
      </c>
      <c r="L789">
        <f>IFERROR(VLOOKUP(A789,[2]webService!$A:$I,8,FALSE),0)</f>
        <v>0</v>
      </c>
      <c r="M789">
        <f>IFERROR(VLOOKUP(A789,[2]webService!$A:$I,9,FALSE),0)</f>
        <v>0</v>
      </c>
      <c r="N789">
        <f>IFERROR(VLOOKUP(A789,[3]soaBnafar!$A:$G,2,FALSE),0)</f>
        <v>0</v>
      </c>
      <c r="O789">
        <f>IFERROR(VLOOKUP(A789,[3]soaBnafar!$A:$G,3,FALSE),0)</f>
        <v>0</v>
      </c>
      <c r="P789">
        <f>IFERROR(VLOOKUP(A789,[3]soaBnafar!$A:$G,4,FALSE),0)</f>
        <v>0</v>
      </c>
      <c r="Q789">
        <f>IFERROR(VLOOKUP(A789,[3]soaBnafar!$A:$G,5,FALSE),0)</f>
        <v>0</v>
      </c>
      <c r="R789">
        <f>IFERROR(VLOOKUP(A789,[3]soaBnafar!$A:$G,6,FALSE),0)</f>
        <v>0</v>
      </c>
      <c r="S789">
        <f>IFERROR(VLOOKUP(A789,[3]soaBnafar!$A:$G,7,FALSE),0)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Não</v>
      </c>
      <c r="W789" t="str">
        <f t="shared" si="76"/>
        <v>Não</v>
      </c>
      <c r="X789" t="str">
        <f t="shared" si="77"/>
        <v>Não</v>
      </c>
      <c r="Y789" t="str">
        <f t="shared" si="78"/>
        <v>Não</v>
      </c>
    </row>
    <row r="790" spans="1:25" x14ac:dyDescent="0.25">
      <c r="A790" s="5">
        <v>240500</v>
      </c>
      <c r="B790">
        <f>IFERROR(VLOOKUP(A790,[1]Monitoramento_Base_somente_disp!$A:$J,5,FALSE),0)</f>
        <v>3066</v>
      </c>
      <c r="C790">
        <f>IFERROR(VLOOKUP(A790,[1]Monitoramento_Base_somente_disp!$A:$J,6,FALSE),0)</f>
        <v>777782</v>
      </c>
      <c r="D790">
        <f>IFERROR(VLOOKUP(A790,[1]Monitoramento_Base_somente_disp!$A:$J,7,FALSE),0)</f>
        <v>0</v>
      </c>
      <c r="E790">
        <f>IFERROR(VLOOKUP(A790,[1]Monitoramento_Base_somente_disp!$A:$J,8,FALSE),0)</f>
        <v>0</v>
      </c>
      <c r="F790">
        <f>IFERROR(VLOOKUP(A790,[1]Monitoramento_Base_somente_disp!$A:$J,9,FALSE),0)</f>
        <v>0</v>
      </c>
      <c r="G790">
        <f>IFERROR(VLOOKUP(A790,[1]Monitoramento_Base_somente_disp!$A:$J,10,FALSE),0)</f>
        <v>0</v>
      </c>
      <c r="H790">
        <f>IFERROR(VLOOKUP(A790,[2]webService!$A:$I,4,FALSE),0)</f>
        <v>0</v>
      </c>
      <c r="I790">
        <f>IFERROR(VLOOKUP(A790,[2]webService!$A:$I,5,FALSE),0)</f>
        <v>0</v>
      </c>
      <c r="J790">
        <f>IFERROR(VLOOKUP(A790,[2]webService!$A:$I,6,FALSE),0)</f>
        <v>0</v>
      </c>
      <c r="K790">
        <f>IFERROR(VLOOKUP(A790,[2]webService!$A:$I,7,FALSE),0)</f>
        <v>0</v>
      </c>
      <c r="L790">
        <f>IFERROR(VLOOKUP(A790,[2]webService!$A:$I,8,FALSE),0)</f>
        <v>0</v>
      </c>
      <c r="M790">
        <f>IFERROR(VLOOKUP(A790,[2]webService!$A:$I,9,FALSE),0)</f>
        <v>0</v>
      </c>
      <c r="N790">
        <f>IFERROR(VLOOKUP(A790,[3]soaBnafar!$A:$G,2,FALSE),0)</f>
        <v>0</v>
      </c>
      <c r="O790">
        <f>IFERROR(VLOOKUP(A790,[3]soaBnafar!$A:$G,3,FALSE),0)</f>
        <v>0</v>
      </c>
      <c r="P790">
        <f>IFERROR(VLOOKUP(A790,[3]soaBnafar!$A:$G,4,FALSE),0)</f>
        <v>0</v>
      </c>
      <c r="Q790">
        <f>IFERROR(VLOOKUP(A790,[3]soaBnafar!$A:$G,5,FALSE),0)</f>
        <v>0</v>
      </c>
      <c r="R790">
        <f>IFERROR(VLOOKUP(A790,[3]soaBnafar!$A:$G,6,FALSE),0)</f>
        <v>0</v>
      </c>
      <c r="S790">
        <f>IFERROR(VLOOKUP(A790,[3]soaBnafar!$A:$G,7,FALSE),0)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Não</v>
      </c>
      <c r="W790" t="str">
        <f t="shared" si="76"/>
        <v>Não</v>
      </c>
      <c r="X790" t="str">
        <f t="shared" si="77"/>
        <v>Não</v>
      </c>
      <c r="Y790" t="str">
        <f t="shared" si="78"/>
        <v>Não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59388</v>
      </c>
      <c r="D791">
        <f>IFERROR(VLOOKUP(A791,[1]Monitoramento_Base_somente_disp!$A:$J,7,FALSE),0)</f>
        <v>0</v>
      </c>
      <c r="E791">
        <f>IFERROR(VLOOKUP(A791,[1]Monitoramento_Base_somente_disp!$A:$J,8,FALSE),0)</f>
        <v>0</v>
      </c>
      <c r="F791">
        <f>IFERROR(VLOOKUP(A791,[1]Monitoramento_Base_somente_disp!$A:$J,9,FALSE),0)</f>
        <v>0</v>
      </c>
      <c r="G791">
        <f>IFERROR(VLOOKUP(A791,[1]Monitoramento_Base_somente_disp!$A:$J,10,FALSE),0)</f>
        <v>0</v>
      </c>
      <c r="H791">
        <f>IFERROR(VLOOKUP(A791,[2]webService!$A:$I,4,FALSE),0)</f>
        <v>0</v>
      </c>
      <c r="I791">
        <f>IFERROR(VLOOKUP(A791,[2]webService!$A:$I,5,FALSE),0)</f>
        <v>0</v>
      </c>
      <c r="J791">
        <f>IFERROR(VLOOKUP(A791,[2]webService!$A:$I,6,FALSE),0)</f>
        <v>0</v>
      </c>
      <c r="K791">
        <f>IFERROR(VLOOKUP(A791,[2]webService!$A:$I,7,FALSE),0)</f>
        <v>0</v>
      </c>
      <c r="L791">
        <f>IFERROR(VLOOKUP(A791,[2]webService!$A:$I,8,FALSE),0)</f>
        <v>0</v>
      </c>
      <c r="M791">
        <f>IFERROR(VLOOKUP(A791,[2]webService!$A:$I,9,FALSE),0)</f>
        <v>0</v>
      </c>
      <c r="N791">
        <f>IFERROR(VLOOKUP(A791,[3]soaBnafar!$A:$G,2,FALSE),0)</f>
        <v>0</v>
      </c>
      <c r="O791">
        <f>IFERROR(VLOOKUP(A791,[3]soaBnafar!$A:$G,3,FALSE),0)</f>
        <v>0</v>
      </c>
      <c r="P791">
        <f>IFERROR(VLOOKUP(A791,[3]soaBnafar!$A:$G,4,FALSE),0)</f>
        <v>0</v>
      </c>
      <c r="Q791">
        <f>IFERROR(VLOOKUP(A791,[3]soaBnafar!$A:$G,5,FALSE),0)</f>
        <v>0</v>
      </c>
      <c r="R791">
        <f>IFERROR(VLOOKUP(A791,[3]soaBnafar!$A:$G,6,FALSE),0)</f>
        <v>0</v>
      </c>
      <c r="S791">
        <f>IFERROR(VLOOKUP(A791,[3]soaBnafar!$A:$G,7,FALSE),0)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Não</v>
      </c>
      <c r="W791" t="str">
        <f t="shared" si="76"/>
        <v>Não</v>
      </c>
      <c r="X791" t="str">
        <f t="shared" si="77"/>
        <v>Não</v>
      </c>
      <c r="Y791" t="str">
        <f t="shared" si="78"/>
        <v>Não</v>
      </c>
    </row>
    <row r="792" spans="1:25" x14ac:dyDescent="0.25">
      <c r="A792" s="5">
        <v>240520</v>
      </c>
      <c r="B792">
        <f>IFERROR(VLOOKUP(A792,[1]Monitoramento_Base_somente_disp!$A:$J,5,FALSE),0)</f>
        <v>17482</v>
      </c>
      <c r="C792">
        <f>IFERROR(VLOOKUP(A792,[1]Monitoramento_Base_somente_disp!$A:$J,6,FALSE),0)</f>
        <v>4650569</v>
      </c>
      <c r="D792">
        <f>IFERROR(VLOOKUP(A792,[1]Monitoramento_Base_somente_disp!$A:$J,7,FALSE),0)</f>
        <v>0</v>
      </c>
      <c r="E792">
        <f>IFERROR(VLOOKUP(A792,[1]Monitoramento_Base_somente_disp!$A:$J,8,FALSE),0)</f>
        <v>0</v>
      </c>
      <c r="F792">
        <f>IFERROR(VLOOKUP(A792,[1]Monitoramento_Base_somente_disp!$A:$J,9,FALSE),0)</f>
        <v>0</v>
      </c>
      <c r="G792">
        <f>IFERROR(VLOOKUP(A792,[1]Monitoramento_Base_somente_disp!$A:$J,10,FALSE),0)</f>
        <v>0</v>
      </c>
      <c r="H792">
        <f>IFERROR(VLOOKUP(A792,[2]webService!$A:$I,4,FALSE),0)</f>
        <v>0</v>
      </c>
      <c r="I792">
        <f>IFERROR(VLOOKUP(A792,[2]webService!$A:$I,5,FALSE),0)</f>
        <v>0</v>
      </c>
      <c r="J792">
        <f>IFERROR(VLOOKUP(A792,[2]webService!$A:$I,6,FALSE),0)</f>
        <v>0</v>
      </c>
      <c r="K792">
        <f>IFERROR(VLOOKUP(A792,[2]webService!$A:$I,7,FALSE),0)</f>
        <v>0</v>
      </c>
      <c r="L792">
        <f>IFERROR(VLOOKUP(A792,[2]webService!$A:$I,8,FALSE),0)</f>
        <v>0</v>
      </c>
      <c r="M792">
        <f>IFERROR(VLOOKUP(A792,[2]webService!$A:$I,9,FALSE),0)</f>
        <v>0</v>
      </c>
      <c r="N792">
        <f>IFERROR(VLOOKUP(A792,[3]soaBnafar!$A:$G,2,FALSE),0)</f>
        <v>0</v>
      </c>
      <c r="O792">
        <f>IFERROR(VLOOKUP(A792,[3]soaBnafar!$A:$G,3,FALSE),0)</f>
        <v>0</v>
      </c>
      <c r="P792">
        <f>IFERROR(VLOOKUP(A792,[3]soaBnafar!$A:$G,4,FALSE),0)</f>
        <v>0</v>
      </c>
      <c r="Q792">
        <f>IFERROR(VLOOKUP(A792,[3]soaBnafar!$A:$G,5,FALSE),0)</f>
        <v>0</v>
      </c>
      <c r="R792">
        <f>IFERROR(VLOOKUP(A792,[3]soaBnafar!$A:$G,6,FALSE),0)</f>
        <v>0</v>
      </c>
      <c r="S792">
        <f>IFERROR(VLOOKUP(A792,[3]soaBnafar!$A:$G,7,FALSE),0)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Não</v>
      </c>
      <c r="W792" t="str">
        <f t="shared" si="76"/>
        <v>Não</v>
      </c>
      <c r="X792" t="str">
        <f t="shared" si="77"/>
        <v>Não</v>
      </c>
      <c r="Y792" t="str">
        <f t="shared" si="78"/>
        <v>Não</v>
      </c>
    </row>
    <row r="793" spans="1:25" x14ac:dyDescent="0.25">
      <c r="A793" s="5">
        <v>240530</v>
      </c>
      <c r="B793">
        <f>IFERROR(VLOOKUP(A793,[1]Monitoramento_Base_somente_disp!$A:$J,5,FALSE),0)</f>
        <v>14596</v>
      </c>
      <c r="C793">
        <f>IFERROR(VLOOKUP(A793,[1]Monitoramento_Base_somente_disp!$A:$J,6,FALSE),0)</f>
        <v>957205</v>
      </c>
      <c r="D793">
        <f>IFERROR(VLOOKUP(A793,[1]Monitoramento_Base_somente_disp!$A:$J,7,FALSE),0)</f>
        <v>0</v>
      </c>
      <c r="E793">
        <f>IFERROR(VLOOKUP(A793,[1]Monitoramento_Base_somente_disp!$A:$J,8,FALSE),0)</f>
        <v>0</v>
      </c>
      <c r="F793">
        <f>IFERROR(VLOOKUP(A793,[1]Monitoramento_Base_somente_disp!$A:$J,9,FALSE),0)</f>
        <v>0</v>
      </c>
      <c r="G793">
        <f>IFERROR(VLOOKUP(A793,[1]Monitoramento_Base_somente_disp!$A:$J,10,FALSE),0)</f>
        <v>0</v>
      </c>
      <c r="H793">
        <f>IFERROR(VLOOKUP(A793,[2]webService!$A:$I,4,FALSE),0)</f>
        <v>0</v>
      </c>
      <c r="I793">
        <f>IFERROR(VLOOKUP(A793,[2]webService!$A:$I,5,FALSE),0)</f>
        <v>0</v>
      </c>
      <c r="J793">
        <f>IFERROR(VLOOKUP(A793,[2]webService!$A:$I,6,FALSE),0)</f>
        <v>0</v>
      </c>
      <c r="K793">
        <f>IFERROR(VLOOKUP(A793,[2]webService!$A:$I,7,FALSE),0)</f>
        <v>0</v>
      </c>
      <c r="L793">
        <f>IFERROR(VLOOKUP(A793,[2]webService!$A:$I,8,FALSE),0)</f>
        <v>0</v>
      </c>
      <c r="M793">
        <f>IFERROR(VLOOKUP(A793,[2]webService!$A:$I,9,FALSE),0)</f>
        <v>0</v>
      </c>
      <c r="N793">
        <f>IFERROR(VLOOKUP(A793,[3]soaBnafar!$A:$G,2,FALSE),0)</f>
        <v>0</v>
      </c>
      <c r="O793">
        <f>IFERROR(VLOOKUP(A793,[3]soaBnafar!$A:$G,3,FALSE),0)</f>
        <v>0</v>
      </c>
      <c r="P793">
        <f>IFERROR(VLOOKUP(A793,[3]soaBnafar!$A:$G,4,FALSE),0)</f>
        <v>0</v>
      </c>
      <c r="Q793">
        <f>IFERROR(VLOOKUP(A793,[3]soaBnafar!$A:$G,5,FALSE),0)</f>
        <v>0</v>
      </c>
      <c r="R793">
        <f>IFERROR(VLOOKUP(A793,[3]soaBnafar!$A:$G,6,FALSE),0)</f>
        <v>0</v>
      </c>
      <c r="S793">
        <f>IFERROR(VLOOKUP(A793,[3]soaBnafar!$A:$G,7,FALSE),0)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Não</v>
      </c>
      <c r="W793" t="str">
        <f t="shared" si="76"/>
        <v>Não</v>
      </c>
      <c r="X793" t="str">
        <f t="shared" si="77"/>
        <v>Não</v>
      </c>
      <c r="Y793" t="str">
        <f t="shared" si="78"/>
        <v>Não</v>
      </c>
    </row>
    <row r="794" spans="1:25" x14ac:dyDescent="0.25">
      <c r="A794" s="5">
        <v>240540</v>
      </c>
      <c r="B794">
        <f>IFERROR(VLOOKUP(A794,[1]Monitoramento_Base_somente_disp!$A:$J,5,FALSE),0)</f>
        <v>2850</v>
      </c>
      <c r="C794">
        <f>IFERROR(VLOOKUP(A794,[1]Monitoramento_Base_somente_disp!$A:$J,6,FALSE),0)</f>
        <v>379644</v>
      </c>
      <c r="D794">
        <f>IFERROR(VLOOKUP(A794,[1]Monitoramento_Base_somente_disp!$A:$J,7,FALSE),0)</f>
        <v>0</v>
      </c>
      <c r="E794">
        <f>IFERROR(VLOOKUP(A794,[1]Monitoramento_Base_somente_disp!$A:$J,8,FALSE),0)</f>
        <v>0</v>
      </c>
      <c r="F794">
        <f>IFERROR(VLOOKUP(A794,[1]Monitoramento_Base_somente_disp!$A:$J,9,FALSE),0)</f>
        <v>0</v>
      </c>
      <c r="G794">
        <f>IFERROR(VLOOKUP(A794,[1]Monitoramento_Base_somente_disp!$A:$J,10,FALSE),0)</f>
        <v>0</v>
      </c>
      <c r="H794">
        <f>IFERROR(VLOOKUP(A794,[2]webService!$A:$I,4,FALSE),0)</f>
        <v>0</v>
      </c>
      <c r="I794">
        <f>IFERROR(VLOOKUP(A794,[2]webService!$A:$I,5,FALSE),0)</f>
        <v>0</v>
      </c>
      <c r="J794">
        <f>IFERROR(VLOOKUP(A794,[2]webService!$A:$I,6,FALSE),0)</f>
        <v>0</v>
      </c>
      <c r="K794">
        <f>IFERROR(VLOOKUP(A794,[2]webService!$A:$I,7,FALSE),0)</f>
        <v>0</v>
      </c>
      <c r="L794">
        <f>IFERROR(VLOOKUP(A794,[2]webService!$A:$I,8,FALSE),0)</f>
        <v>0</v>
      </c>
      <c r="M794">
        <f>IFERROR(VLOOKUP(A794,[2]webService!$A:$I,9,FALSE),0)</f>
        <v>0</v>
      </c>
      <c r="N794">
        <f>IFERROR(VLOOKUP(A794,[3]soaBnafar!$A:$G,2,FALSE),0)</f>
        <v>0</v>
      </c>
      <c r="O794">
        <f>IFERROR(VLOOKUP(A794,[3]soaBnafar!$A:$G,3,FALSE),0)</f>
        <v>0</v>
      </c>
      <c r="P794">
        <f>IFERROR(VLOOKUP(A794,[3]soaBnafar!$A:$G,4,FALSE),0)</f>
        <v>0</v>
      </c>
      <c r="Q794">
        <f>IFERROR(VLOOKUP(A794,[3]soaBnafar!$A:$G,5,FALSE),0)</f>
        <v>0</v>
      </c>
      <c r="R794">
        <f>IFERROR(VLOOKUP(A794,[3]soaBnafar!$A:$G,6,FALSE),0)</f>
        <v>0</v>
      </c>
      <c r="S794">
        <f>IFERROR(VLOOKUP(A794,[3]soaBnafar!$A:$G,7,FALSE),0)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Não</v>
      </c>
      <c r="W794" t="str">
        <f t="shared" si="76"/>
        <v>Não</v>
      </c>
      <c r="X794" t="str">
        <f t="shared" si="77"/>
        <v>Não</v>
      </c>
      <c r="Y794" t="str">
        <f t="shared" si="78"/>
        <v>Não</v>
      </c>
    </row>
    <row r="795" spans="1:25" x14ac:dyDescent="0.25">
      <c r="A795" s="5">
        <v>240550</v>
      </c>
      <c r="B795">
        <f>IFERROR(VLOOKUP(A795,[1]Monitoramento_Base_somente_disp!$A:$J,5,FALSE),0)</f>
        <v>13664</v>
      </c>
      <c r="C795">
        <f>IFERROR(VLOOKUP(A795,[1]Monitoramento_Base_somente_disp!$A:$J,6,FALSE),0)</f>
        <v>1125716</v>
      </c>
      <c r="D795">
        <f>IFERROR(VLOOKUP(A795,[1]Monitoramento_Base_somente_disp!$A:$J,7,FALSE),0)</f>
        <v>0</v>
      </c>
      <c r="E795">
        <f>IFERROR(VLOOKUP(A795,[1]Monitoramento_Base_somente_disp!$A:$J,8,FALSE),0)</f>
        <v>0</v>
      </c>
      <c r="F795">
        <f>IFERROR(VLOOKUP(A795,[1]Monitoramento_Base_somente_disp!$A:$J,9,FALSE),0)</f>
        <v>0</v>
      </c>
      <c r="G795">
        <f>IFERROR(VLOOKUP(A795,[1]Monitoramento_Base_somente_disp!$A:$J,10,FALSE),0)</f>
        <v>0</v>
      </c>
      <c r="H795">
        <f>IFERROR(VLOOKUP(A795,[2]webService!$A:$I,4,FALSE),0)</f>
        <v>0</v>
      </c>
      <c r="I795">
        <f>IFERROR(VLOOKUP(A795,[2]webService!$A:$I,5,FALSE),0)</f>
        <v>0</v>
      </c>
      <c r="J795">
        <f>IFERROR(VLOOKUP(A795,[2]webService!$A:$I,6,FALSE),0)</f>
        <v>0</v>
      </c>
      <c r="K795">
        <f>IFERROR(VLOOKUP(A795,[2]webService!$A:$I,7,FALSE),0)</f>
        <v>0</v>
      </c>
      <c r="L795">
        <f>IFERROR(VLOOKUP(A795,[2]webService!$A:$I,8,FALSE),0)</f>
        <v>0</v>
      </c>
      <c r="M795">
        <f>IFERROR(VLOOKUP(A795,[2]webService!$A:$I,9,FALSE),0)</f>
        <v>0</v>
      </c>
      <c r="N795">
        <f>IFERROR(VLOOKUP(A795,[3]soaBnafar!$A:$G,2,FALSE),0)</f>
        <v>0</v>
      </c>
      <c r="O795">
        <f>IFERROR(VLOOKUP(A795,[3]soaBnafar!$A:$G,3,FALSE),0)</f>
        <v>0</v>
      </c>
      <c r="P795">
        <f>IFERROR(VLOOKUP(A795,[3]soaBnafar!$A:$G,4,FALSE),0)</f>
        <v>0</v>
      </c>
      <c r="Q795">
        <f>IFERROR(VLOOKUP(A795,[3]soaBnafar!$A:$G,5,FALSE),0)</f>
        <v>0</v>
      </c>
      <c r="R795">
        <f>IFERROR(VLOOKUP(A795,[3]soaBnafar!$A:$G,6,FALSE),0)</f>
        <v>0</v>
      </c>
      <c r="S795">
        <f>IFERROR(VLOOKUP(A795,[3]soaBnafar!$A:$G,7,FALSE),0)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Não</v>
      </c>
      <c r="W795" t="str">
        <f t="shared" si="76"/>
        <v>Não</v>
      </c>
      <c r="X795" t="str">
        <f t="shared" si="77"/>
        <v>Não</v>
      </c>
      <c r="Y795" t="str">
        <f t="shared" si="78"/>
        <v>Não</v>
      </c>
    </row>
    <row r="796" spans="1:25" x14ac:dyDescent="0.25">
      <c r="A796" s="5">
        <v>240560</v>
      </c>
      <c r="B796">
        <f>IFERROR(VLOOKUP(A796,[1]Monitoramento_Base_somente_disp!$A:$J,5,FALSE),0)</f>
        <v>31347</v>
      </c>
      <c r="C796">
        <f>IFERROR(VLOOKUP(A796,[1]Monitoramento_Base_somente_disp!$A:$J,6,FALSE),0)</f>
        <v>4815810</v>
      </c>
      <c r="D796">
        <f>IFERROR(VLOOKUP(A796,[1]Monitoramento_Base_somente_disp!$A:$J,7,FALSE),0)</f>
        <v>0</v>
      </c>
      <c r="E796">
        <f>IFERROR(VLOOKUP(A796,[1]Monitoramento_Base_somente_disp!$A:$J,8,FALSE),0)</f>
        <v>0</v>
      </c>
      <c r="F796">
        <f>IFERROR(VLOOKUP(A796,[1]Monitoramento_Base_somente_disp!$A:$J,9,FALSE),0)</f>
        <v>0</v>
      </c>
      <c r="G796">
        <f>IFERROR(VLOOKUP(A796,[1]Monitoramento_Base_somente_disp!$A:$J,10,FALSE),0)</f>
        <v>0</v>
      </c>
      <c r="H796">
        <f>IFERROR(VLOOKUP(A796,[2]webService!$A:$I,4,FALSE),0)</f>
        <v>0</v>
      </c>
      <c r="I796">
        <f>IFERROR(VLOOKUP(A796,[2]webService!$A:$I,5,FALSE),0)</f>
        <v>0</v>
      </c>
      <c r="J796">
        <f>IFERROR(VLOOKUP(A796,[2]webService!$A:$I,6,FALSE),0)</f>
        <v>0</v>
      </c>
      <c r="K796">
        <f>IFERROR(VLOOKUP(A796,[2]webService!$A:$I,7,FALSE),0)</f>
        <v>0</v>
      </c>
      <c r="L796">
        <f>IFERROR(VLOOKUP(A796,[2]webService!$A:$I,8,FALSE),0)</f>
        <v>0</v>
      </c>
      <c r="M796">
        <f>IFERROR(VLOOKUP(A796,[2]webService!$A:$I,9,FALSE),0)</f>
        <v>0</v>
      </c>
      <c r="N796">
        <f>IFERROR(VLOOKUP(A796,[3]soaBnafar!$A:$G,2,FALSE),0)</f>
        <v>0</v>
      </c>
      <c r="O796">
        <f>IFERROR(VLOOKUP(A796,[3]soaBnafar!$A:$G,3,FALSE),0)</f>
        <v>0</v>
      </c>
      <c r="P796">
        <f>IFERROR(VLOOKUP(A796,[3]soaBnafar!$A:$G,4,FALSE),0)</f>
        <v>0</v>
      </c>
      <c r="Q796">
        <f>IFERROR(VLOOKUP(A796,[3]soaBnafar!$A:$G,5,FALSE),0)</f>
        <v>0</v>
      </c>
      <c r="R796">
        <f>IFERROR(VLOOKUP(A796,[3]soaBnafar!$A:$G,6,FALSE),0)</f>
        <v>0</v>
      </c>
      <c r="S796">
        <f>IFERROR(VLOOKUP(A796,[3]soaBnafar!$A:$G,7,FALSE),0)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Não</v>
      </c>
      <c r="W796" t="str">
        <f t="shared" si="76"/>
        <v>Não</v>
      </c>
      <c r="X796" t="str">
        <f t="shared" si="77"/>
        <v>Não</v>
      </c>
      <c r="Y796" t="str">
        <f t="shared" si="78"/>
        <v>Não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8289420</v>
      </c>
      <c r="D797">
        <f>IFERROR(VLOOKUP(A797,[1]Monitoramento_Base_somente_disp!$A:$J,7,FALSE),0)</f>
        <v>0</v>
      </c>
      <c r="E797">
        <f>IFERROR(VLOOKUP(A797,[1]Monitoramento_Base_somente_disp!$A:$J,8,FALSE),0)</f>
        <v>0</v>
      </c>
      <c r="F797">
        <f>IFERROR(VLOOKUP(A797,[1]Monitoramento_Base_somente_disp!$A:$J,9,FALSE),0)</f>
        <v>0</v>
      </c>
      <c r="G797">
        <f>IFERROR(VLOOKUP(A797,[1]Monitoramento_Base_somente_disp!$A:$J,10,FALSE),0)</f>
        <v>0</v>
      </c>
      <c r="H797">
        <f>IFERROR(VLOOKUP(A797,[2]webService!$A:$I,4,FALSE),0)</f>
        <v>0</v>
      </c>
      <c r="I797">
        <f>IFERROR(VLOOKUP(A797,[2]webService!$A:$I,5,FALSE),0)</f>
        <v>0</v>
      </c>
      <c r="J797">
        <f>IFERROR(VLOOKUP(A797,[2]webService!$A:$I,6,FALSE),0)</f>
        <v>0</v>
      </c>
      <c r="K797">
        <f>IFERROR(VLOOKUP(A797,[2]webService!$A:$I,7,FALSE),0)</f>
        <v>0</v>
      </c>
      <c r="L797">
        <f>IFERROR(VLOOKUP(A797,[2]webService!$A:$I,8,FALSE),0)</f>
        <v>0</v>
      </c>
      <c r="M797">
        <f>IFERROR(VLOOKUP(A797,[2]webService!$A:$I,9,FALSE),0)</f>
        <v>0</v>
      </c>
      <c r="N797">
        <f>IFERROR(VLOOKUP(A797,[3]soaBnafar!$A:$G,2,FALSE),0)</f>
        <v>0</v>
      </c>
      <c r="O797">
        <f>IFERROR(VLOOKUP(A797,[3]soaBnafar!$A:$G,3,FALSE),0)</f>
        <v>0</v>
      </c>
      <c r="P797">
        <f>IFERROR(VLOOKUP(A797,[3]soaBnafar!$A:$G,4,FALSE),0)</f>
        <v>0</v>
      </c>
      <c r="Q797">
        <f>IFERROR(VLOOKUP(A797,[3]soaBnafar!$A:$G,5,FALSE),0)</f>
        <v>0</v>
      </c>
      <c r="R797">
        <f>IFERROR(VLOOKUP(A797,[3]soaBnafar!$A:$G,6,FALSE),0)</f>
        <v>0</v>
      </c>
      <c r="S797">
        <f>IFERROR(VLOOKUP(A797,[3]soaBnafar!$A:$G,7,FALSE),0)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Não</v>
      </c>
      <c r="W797" t="str">
        <f t="shared" si="76"/>
        <v>Não</v>
      </c>
      <c r="X797" t="str">
        <f t="shared" si="77"/>
        <v>Não</v>
      </c>
      <c r="Y797" t="str">
        <f t="shared" si="78"/>
        <v>Não</v>
      </c>
    </row>
    <row r="798" spans="1:25" x14ac:dyDescent="0.25">
      <c r="A798" s="5">
        <v>240580</v>
      </c>
      <c r="B798">
        <f>IFERROR(VLOOKUP(A798,[1]Monitoramento_Base_somente_disp!$A:$J,5,FALSE),0)</f>
        <v>91589</v>
      </c>
      <c r="C798">
        <f>IFERROR(VLOOKUP(A798,[1]Monitoramento_Base_somente_disp!$A:$J,6,FALSE),0)</f>
        <v>14138960</v>
      </c>
      <c r="D798">
        <f>IFERROR(VLOOKUP(A798,[1]Monitoramento_Base_somente_disp!$A:$J,7,FALSE),0)</f>
        <v>0</v>
      </c>
      <c r="E798">
        <f>IFERROR(VLOOKUP(A798,[1]Monitoramento_Base_somente_disp!$A:$J,8,FALSE),0)</f>
        <v>0</v>
      </c>
      <c r="F798">
        <f>IFERROR(VLOOKUP(A798,[1]Monitoramento_Base_somente_disp!$A:$J,9,FALSE),0)</f>
        <v>0</v>
      </c>
      <c r="G798">
        <f>IFERROR(VLOOKUP(A798,[1]Monitoramento_Base_somente_disp!$A:$J,10,FALSE),0)</f>
        <v>0</v>
      </c>
      <c r="H798">
        <f>IFERROR(VLOOKUP(A798,[2]webService!$A:$I,4,FALSE),0)</f>
        <v>0</v>
      </c>
      <c r="I798">
        <f>IFERROR(VLOOKUP(A798,[2]webService!$A:$I,5,FALSE),0)</f>
        <v>0</v>
      </c>
      <c r="J798">
        <f>IFERROR(VLOOKUP(A798,[2]webService!$A:$I,6,FALSE),0)</f>
        <v>0</v>
      </c>
      <c r="K798">
        <f>IFERROR(VLOOKUP(A798,[2]webService!$A:$I,7,FALSE),0)</f>
        <v>0</v>
      </c>
      <c r="L798">
        <f>IFERROR(VLOOKUP(A798,[2]webService!$A:$I,8,FALSE),0)</f>
        <v>0</v>
      </c>
      <c r="M798">
        <f>IFERROR(VLOOKUP(A798,[2]webService!$A:$I,9,FALSE),0)</f>
        <v>0</v>
      </c>
      <c r="N798">
        <f>IFERROR(VLOOKUP(A798,[3]soaBnafar!$A:$G,2,FALSE),0)</f>
        <v>0</v>
      </c>
      <c r="O798">
        <f>IFERROR(VLOOKUP(A798,[3]soaBnafar!$A:$G,3,FALSE),0)</f>
        <v>0</v>
      </c>
      <c r="P798">
        <f>IFERROR(VLOOKUP(A798,[3]soaBnafar!$A:$G,4,FALSE),0)</f>
        <v>0</v>
      </c>
      <c r="Q798">
        <f>IFERROR(VLOOKUP(A798,[3]soaBnafar!$A:$G,5,FALSE),0)</f>
        <v>0</v>
      </c>
      <c r="R798">
        <f>IFERROR(VLOOKUP(A798,[3]soaBnafar!$A:$G,6,FALSE),0)</f>
        <v>0</v>
      </c>
      <c r="S798">
        <f>IFERROR(VLOOKUP(A798,[3]soaBnafar!$A:$G,7,FALSE),0)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Não</v>
      </c>
      <c r="W798" t="str">
        <f t="shared" si="76"/>
        <v>Não</v>
      </c>
      <c r="X798" t="str">
        <f t="shared" si="77"/>
        <v>Não</v>
      </c>
      <c r="Y798" t="str">
        <f t="shared" si="78"/>
        <v>Não</v>
      </c>
    </row>
    <row r="799" spans="1:25" x14ac:dyDescent="0.25">
      <c r="A799" s="5">
        <v>240590</v>
      </c>
      <c r="B799">
        <f>IFERROR(VLOOKUP(A799,[1]Monitoramento_Base_somente_disp!$A:$J,5,FALSE),0)</f>
        <v>475</v>
      </c>
      <c r="C799">
        <f>IFERROR(VLOOKUP(A799,[1]Monitoramento_Base_somente_disp!$A:$J,6,FALSE),0)</f>
        <v>2073369</v>
      </c>
      <c r="D799">
        <f>IFERROR(VLOOKUP(A799,[1]Monitoramento_Base_somente_disp!$A:$J,7,FALSE),0)</f>
        <v>0</v>
      </c>
      <c r="E799">
        <f>IFERROR(VLOOKUP(A799,[1]Monitoramento_Base_somente_disp!$A:$J,8,FALSE),0)</f>
        <v>0</v>
      </c>
      <c r="F799">
        <f>IFERROR(VLOOKUP(A799,[1]Monitoramento_Base_somente_disp!$A:$J,9,FALSE),0)</f>
        <v>0</v>
      </c>
      <c r="G799">
        <f>IFERROR(VLOOKUP(A799,[1]Monitoramento_Base_somente_disp!$A:$J,10,FALSE),0)</f>
        <v>0</v>
      </c>
      <c r="H799">
        <f>IFERROR(VLOOKUP(A799,[2]webService!$A:$I,4,FALSE),0)</f>
        <v>0</v>
      </c>
      <c r="I799">
        <f>IFERROR(VLOOKUP(A799,[2]webService!$A:$I,5,FALSE),0)</f>
        <v>0</v>
      </c>
      <c r="J799">
        <f>IFERROR(VLOOKUP(A799,[2]webService!$A:$I,6,FALSE),0)</f>
        <v>0</v>
      </c>
      <c r="K799">
        <f>IFERROR(VLOOKUP(A799,[2]webService!$A:$I,7,FALSE),0)</f>
        <v>0</v>
      </c>
      <c r="L799">
        <f>IFERROR(VLOOKUP(A799,[2]webService!$A:$I,8,FALSE),0)</f>
        <v>0</v>
      </c>
      <c r="M799">
        <f>IFERROR(VLOOKUP(A799,[2]webService!$A:$I,9,FALSE),0)</f>
        <v>0</v>
      </c>
      <c r="N799">
        <f>IFERROR(VLOOKUP(A799,[3]soaBnafar!$A:$G,2,FALSE),0)</f>
        <v>0</v>
      </c>
      <c r="O799">
        <f>IFERROR(VLOOKUP(A799,[3]soaBnafar!$A:$G,3,FALSE),0)</f>
        <v>0</v>
      </c>
      <c r="P799">
        <f>IFERROR(VLOOKUP(A799,[3]soaBnafar!$A:$G,4,FALSE),0)</f>
        <v>0</v>
      </c>
      <c r="Q799">
        <f>IFERROR(VLOOKUP(A799,[3]soaBnafar!$A:$G,5,FALSE),0)</f>
        <v>0</v>
      </c>
      <c r="R799">
        <f>IFERROR(VLOOKUP(A799,[3]soaBnafar!$A:$G,6,FALSE),0)</f>
        <v>0</v>
      </c>
      <c r="S799">
        <f>IFERROR(VLOOKUP(A799,[3]soaBnafar!$A:$G,7,FALSE),0)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Não</v>
      </c>
      <c r="X799" t="str">
        <f t="shared" si="77"/>
        <v>Não</v>
      </c>
      <c r="Y799" t="str">
        <f t="shared" si="78"/>
        <v>Não</v>
      </c>
    </row>
    <row r="800" spans="1:25" x14ac:dyDescent="0.25">
      <c r="A800" s="5">
        <v>240600</v>
      </c>
      <c r="B800">
        <f>IFERROR(VLOOKUP(A800,[1]Monitoramento_Base_somente_disp!$A:$J,5,FALSE),0)</f>
        <v>10749</v>
      </c>
      <c r="C800">
        <f>IFERROR(VLOOKUP(A800,[1]Monitoramento_Base_somente_disp!$A:$J,6,FALSE),0)</f>
        <v>2180479</v>
      </c>
      <c r="D800">
        <f>IFERROR(VLOOKUP(A800,[1]Monitoramento_Base_somente_disp!$A:$J,7,FALSE),0)</f>
        <v>0</v>
      </c>
      <c r="E800">
        <f>IFERROR(VLOOKUP(A800,[1]Monitoramento_Base_somente_disp!$A:$J,8,FALSE),0)</f>
        <v>0</v>
      </c>
      <c r="F800">
        <f>IFERROR(VLOOKUP(A800,[1]Monitoramento_Base_somente_disp!$A:$J,9,FALSE),0)</f>
        <v>0</v>
      </c>
      <c r="G800">
        <f>IFERROR(VLOOKUP(A800,[1]Monitoramento_Base_somente_disp!$A:$J,10,FALSE),0)</f>
        <v>0</v>
      </c>
      <c r="H800">
        <f>IFERROR(VLOOKUP(A800,[2]webService!$A:$I,4,FALSE),0)</f>
        <v>0</v>
      </c>
      <c r="I800">
        <f>IFERROR(VLOOKUP(A800,[2]webService!$A:$I,5,FALSE),0)</f>
        <v>0</v>
      </c>
      <c r="J800">
        <f>IFERROR(VLOOKUP(A800,[2]webService!$A:$I,6,FALSE),0)</f>
        <v>0</v>
      </c>
      <c r="K800">
        <f>IFERROR(VLOOKUP(A800,[2]webService!$A:$I,7,FALSE),0)</f>
        <v>0</v>
      </c>
      <c r="L800">
        <f>IFERROR(VLOOKUP(A800,[2]webService!$A:$I,8,FALSE),0)</f>
        <v>0</v>
      </c>
      <c r="M800">
        <f>IFERROR(VLOOKUP(A800,[2]webService!$A:$I,9,FALSE),0)</f>
        <v>0</v>
      </c>
      <c r="N800">
        <f>IFERROR(VLOOKUP(A800,[3]soaBnafar!$A:$G,2,FALSE),0)</f>
        <v>0</v>
      </c>
      <c r="O800">
        <f>IFERROR(VLOOKUP(A800,[3]soaBnafar!$A:$G,3,FALSE),0)</f>
        <v>0</v>
      </c>
      <c r="P800">
        <f>IFERROR(VLOOKUP(A800,[3]soaBnafar!$A:$G,4,FALSE),0)</f>
        <v>0</v>
      </c>
      <c r="Q800">
        <f>IFERROR(VLOOKUP(A800,[3]soaBnafar!$A:$G,5,FALSE),0)</f>
        <v>0</v>
      </c>
      <c r="R800">
        <f>IFERROR(VLOOKUP(A800,[3]soaBnafar!$A:$G,6,FALSE),0)</f>
        <v>0</v>
      </c>
      <c r="S800">
        <f>IFERROR(VLOOKUP(A800,[3]soaBnafar!$A:$G,7,FALSE),0)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Não</v>
      </c>
      <c r="W800" t="str">
        <f t="shared" si="76"/>
        <v>Não</v>
      </c>
      <c r="X800" t="str">
        <f t="shared" si="77"/>
        <v>Não</v>
      </c>
      <c r="Y800" t="str">
        <f t="shared" si="78"/>
        <v>Não</v>
      </c>
    </row>
    <row r="801" spans="1:25" x14ac:dyDescent="0.25">
      <c r="A801" s="5">
        <v>240610</v>
      </c>
      <c r="B801">
        <f>IFERROR(VLOOKUP(A801,[1]Monitoramento_Base_somente_disp!$A:$J,5,FALSE),0)</f>
        <v>67213</v>
      </c>
      <c r="C801">
        <f>IFERROR(VLOOKUP(A801,[1]Monitoramento_Base_somente_disp!$A:$J,6,FALSE),0)</f>
        <v>9349611</v>
      </c>
      <c r="D801">
        <f>IFERROR(VLOOKUP(A801,[1]Monitoramento_Base_somente_disp!$A:$J,7,FALSE),0)</f>
        <v>0</v>
      </c>
      <c r="E801">
        <f>IFERROR(VLOOKUP(A801,[1]Monitoramento_Base_somente_disp!$A:$J,8,FALSE),0)</f>
        <v>0</v>
      </c>
      <c r="F801">
        <f>IFERROR(VLOOKUP(A801,[1]Monitoramento_Base_somente_disp!$A:$J,9,FALSE),0)</f>
        <v>0</v>
      </c>
      <c r="G801">
        <f>IFERROR(VLOOKUP(A801,[1]Monitoramento_Base_somente_disp!$A:$J,10,FALSE),0)</f>
        <v>0</v>
      </c>
      <c r="H801">
        <f>IFERROR(VLOOKUP(A801,[2]webService!$A:$I,4,FALSE),0)</f>
        <v>0</v>
      </c>
      <c r="I801">
        <f>IFERROR(VLOOKUP(A801,[2]webService!$A:$I,5,FALSE),0)</f>
        <v>0</v>
      </c>
      <c r="J801">
        <f>IFERROR(VLOOKUP(A801,[2]webService!$A:$I,6,FALSE),0)</f>
        <v>0</v>
      </c>
      <c r="K801">
        <f>IFERROR(VLOOKUP(A801,[2]webService!$A:$I,7,FALSE),0)</f>
        <v>0</v>
      </c>
      <c r="L801">
        <f>IFERROR(VLOOKUP(A801,[2]webService!$A:$I,8,FALSE),0)</f>
        <v>0</v>
      </c>
      <c r="M801">
        <f>IFERROR(VLOOKUP(A801,[2]webService!$A:$I,9,FALSE),0)</f>
        <v>0</v>
      </c>
      <c r="N801">
        <f>IFERROR(VLOOKUP(A801,[3]soaBnafar!$A:$G,2,FALSE),0)</f>
        <v>0</v>
      </c>
      <c r="O801">
        <f>IFERROR(VLOOKUP(A801,[3]soaBnafar!$A:$G,3,FALSE),0)</f>
        <v>0</v>
      </c>
      <c r="P801">
        <f>IFERROR(VLOOKUP(A801,[3]soaBnafar!$A:$G,4,FALSE),0)</f>
        <v>0</v>
      </c>
      <c r="Q801">
        <f>IFERROR(VLOOKUP(A801,[3]soaBnafar!$A:$G,5,FALSE),0)</f>
        <v>0</v>
      </c>
      <c r="R801">
        <f>IFERROR(VLOOKUP(A801,[3]soaBnafar!$A:$G,6,FALSE),0)</f>
        <v>0</v>
      </c>
      <c r="S801">
        <f>IFERROR(VLOOKUP(A801,[3]soaBnafar!$A:$G,7,FALSE),0)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Não</v>
      </c>
      <c r="W801" t="str">
        <f t="shared" si="76"/>
        <v>Não</v>
      </c>
      <c r="X801" t="str">
        <f t="shared" si="77"/>
        <v>Não</v>
      </c>
      <c r="Y801" t="str">
        <f t="shared" si="78"/>
        <v>Não</v>
      </c>
    </row>
    <row r="802" spans="1:25" x14ac:dyDescent="0.25">
      <c r="A802" s="5">
        <v>240620</v>
      </c>
      <c r="B802">
        <f>IFERROR(VLOOKUP(A802,[1]Monitoramento_Base_somente_disp!$A:$J,5,FALSE),0)</f>
        <v>1026</v>
      </c>
      <c r="C802">
        <f>IFERROR(VLOOKUP(A802,[1]Monitoramento_Base_somente_disp!$A:$J,6,FALSE),0)</f>
        <v>390540</v>
      </c>
      <c r="D802">
        <f>IFERROR(VLOOKUP(A802,[1]Monitoramento_Base_somente_disp!$A:$J,7,FALSE),0)</f>
        <v>0</v>
      </c>
      <c r="E802">
        <f>IFERROR(VLOOKUP(A802,[1]Monitoramento_Base_somente_disp!$A:$J,8,FALSE),0)</f>
        <v>0</v>
      </c>
      <c r="F802">
        <f>IFERROR(VLOOKUP(A802,[1]Monitoramento_Base_somente_disp!$A:$J,9,FALSE),0)</f>
        <v>0</v>
      </c>
      <c r="G802">
        <f>IFERROR(VLOOKUP(A802,[1]Monitoramento_Base_somente_disp!$A:$J,10,FALSE),0)</f>
        <v>0</v>
      </c>
      <c r="H802">
        <f>IFERROR(VLOOKUP(A802,[2]webService!$A:$I,4,FALSE),0)</f>
        <v>0</v>
      </c>
      <c r="I802">
        <f>IFERROR(VLOOKUP(A802,[2]webService!$A:$I,5,FALSE),0)</f>
        <v>0</v>
      </c>
      <c r="J802">
        <f>IFERROR(VLOOKUP(A802,[2]webService!$A:$I,6,FALSE),0)</f>
        <v>0</v>
      </c>
      <c r="K802">
        <f>IFERROR(VLOOKUP(A802,[2]webService!$A:$I,7,FALSE),0)</f>
        <v>0</v>
      </c>
      <c r="L802">
        <f>IFERROR(VLOOKUP(A802,[2]webService!$A:$I,8,FALSE),0)</f>
        <v>0</v>
      </c>
      <c r="M802">
        <f>IFERROR(VLOOKUP(A802,[2]webService!$A:$I,9,FALSE),0)</f>
        <v>0</v>
      </c>
      <c r="N802">
        <f>IFERROR(VLOOKUP(A802,[3]soaBnafar!$A:$G,2,FALSE),0)</f>
        <v>0</v>
      </c>
      <c r="O802">
        <f>IFERROR(VLOOKUP(A802,[3]soaBnafar!$A:$G,3,FALSE),0)</f>
        <v>0</v>
      </c>
      <c r="P802">
        <f>IFERROR(VLOOKUP(A802,[3]soaBnafar!$A:$G,4,FALSE),0)</f>
        <v>0</v>
      </c>
      <c r="Q802">
        <f>IFERROR(VLOOKUP(A802,[3]soaBnafar!$A:$G,5,FALSE),0)</f>
        <v>0</v>
      </c>
      <c r="R802">
        <f>IFERROR(VLOOKUP(A802,[3]soaBnafar!$A:$G,6,FALSE),0)</f>
        <v>0</v>
      </c>
      <c r="S802">
        <f>IFERROR(VLOOKUP(A802,[3]soaBnafar!$A:$G,7,FALSE),0)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Não</v>
      </c>
      <c r="W802" t="str">
        <f t="shared" si="76"/>
        <v>Não</v>
      </c>
      <c r="X802" t="str">
        <f t="shared" si="77"/>
        <v>Não</v>
      </c>
      <c r="Y802" t="str">
        <f t="shared" si="78"/>
        <v>Não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14161656</v>
      </c>
      <c r="D803">
        <f>IFERROR(VLOOKUP(A803,[1]Monitoramento_Base_somente_disp!$A:$J,7,FALSE),0)</f>
        <v>0</v>
      </c>
      <c r="E803">
        <f>IFERROR(VLOOKUP(A803,[1]Monitoramento_Base_somente_disp!$A:$J,8,FALSE),0)</f>
        <v>0</v>
      </c>
      <c r="F803">
        <f>IFERROR(VLOOKUP(A803,[1]Monitoramento_Base_somente_disp!$A:$J,9,FALSE),0)</f>
        <v>0</v>
      </c>
      <c r="G803">
        <f>IFERROR(VLOOKUP(A803,[1]Monitoramento_Base_somente_disp!$A:$J,10,FALSE),0)</f>
        <v>0</v>
      </c>
      <c r="H803">
        <f>IFERROR(VLOOKUP(A803,[2]webService!$A:$I,4,FALSE),0)</f>
        <v>0</v>
      </c>
      <c r="I803">
        <f>IFERROR(VLOOKUP(A803,[2]webService!$A:$I,5,FALSE),0)</f>
        <v>0</v>
      </c>
      <c r="J803">
        <f>IFERROR(VLOOKUP(A803,[2]webService!$A:$I,6,FALSE),0)</f>
        <v>0</v>
      </c>
      <c r="K803">
        <f>IFERROR(VLOOKUP(A803,[2]webService!$A:$I,7,FALSE),0)</f>
        <v>0</v>
      </c>
      <c r="L803">
        <f>IFERROR(VLOOKUP(A803,[2]webService!$A:$I,8,FALSE),0)</f>
        <v>0</v>
      </c>
      <c r="M803">
        <f>IFERROR(VLOOKUP(A803,[2]webService!$A:$I,9,FALSE),0)</f>
        <v>0</v>
      </c>
      <c r="N803">
        <f>IFERROR(VLOOKUP(A803,[3]soaBnafar!$A:$G,2,FALSE),0)</f>
        <v>0</v>
      </c>
      <c r="O803">
        <f>IFERROR(VLOOKUP(A803,[3]soaBnafar!$A:$G,3,FALSE),0)</f>
        <v>0</v>
      </c>
      <c r="P803">
        <f>IFERROR(VLOOKUP(A803,[3]soaBnafar!$A:$G,4,FALSE),0)</f>
        <v>0</v>
      </c>
      <c r="Q803">
        <f>IFERROR(VLOOKUP(A803,[3]soaBnafar!$A:$G,5,FALSE),0)</f>
        <v>0</v>
      </c>
      <c r="R803">
        <f>IFERROR(VLOOKUP(A803,[3]soaBnafar!$A:$G,6,FALSE),0)</f>
        <v>0</v>
      </c>
      <c r="S803">
        <f>IFERROR(VLOOKUP(A803,[3]soaBnafar!$A:$G,7,FALSE),0)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Não</v>
      </c>
      <c r="X803" t="str">
        <f t="shared" si="77"/>
        <v>Não</v>
      </c>
      <c r="Y803" t="str">
        <f t="shared" si="78"/>
        <v>Não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2843352</v>
      </c>
      <c r="D804">
        <f>IFERROR(VLOOKUP(A804,[1]Monitoramento_Base_somente_disp!$A:$J,7,FALSE),0)</f>
        <v>0</v>
      </c>
      <c r="E804">
        <f>IFERROR(VLOOKUP(A804,[1]Monitoramento_Base_somente_disp!$A:$J,8,FALSE),0)</f>
        <v>0</v>
      </c>
      <c r="F804">
        <f>IFERROR(VLOOKUP(A804,[1]Monitoramento_Base_somente_disp!$A:$J,9,FALSE),0)</f>
        <v>0</v>
      </c>
      <c r="G804">
        <f>IFERROR(VLOOKUP(A804,[1]Monitoramento_Base_somente_disp!$A:$J,10,FALSE),0)</f>
        <v>0</v>
      </c>
      <c r="H804">
        <f>IFERROR(VLOOKUP(A804,[2]webService!$A:$I,4,FALSE),0)</f>
        <v>0</v>
      </c>
      <c r="I804">
        <f>IFERROR(VLOOKUP(A804,[2]webService!$A:$I,5,FALSE),0)</f>
        <v>0</v>
      </c>
      <c r="J804">
        <f>IFERROR(VLOOKUP(A804,[2]webService!$A:$I,6,FALSE),0)</f>
        <v>0</v>
      </c>
      <c r="K804">
        <f>IFERROR(VLOOKUP(A804,[2]webService!$A:$I,7,FALSE),0)</f>
        <v>0</v>
      </c>
      <c r="L804">
        <f>IFERROR(VLOOKUP(A804,[2]webService!$A:$I,8,FALSE),0)</f>
        <v>0</v>
      </c>
      <c r="M804">
        <f>IFERROR(VLOOKUP(A804,[2]webService!$A:$I,9,FALSE),0)</f>
        <v>0</v>
      </c>
      <c r="N804">
        <f>IFERROR(VLOOKUP(A804,[3]soaBnafar!$A:$G,2,FALSE),0)</f>
        <v>0</v>
      </c>
      <c r="O804">
        <f>IFERROR(VLOOKUP(A804,[3]soaBnafar!$A:$G,3,FALSE),0)</f>
        <v>0</v>
      </c>
      <c r="P804">
        <f>IFERROR(VLOOKUP(A804,[3]soaBnafar!$A:$G,4,FALSE),0)</f>
        <v>0</v>
      </c>
      <c r="Q804">
        <f>IFERROR(VLOOKUP(A804,[3]soaBnafar!$A:$G,5,FALSE),0)</f>
        <v>0</v>
      </c>
      <c r="R804">
        <f>IFERROR(VLOOKUP(A804,[3]soaBnafar!$A:$G,6,FALSE),0)</f>
        <v>0</v>
      </c>
      <c r="S804">
        <f>IFERROR(VLOOKUP(A804,[3]soaBnafar!$A:$G,7,FALSE),0)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Não</v>
      </c>
      <c r="X804" t="str">
        <f t="shared" si="77"/>
        <v>Não</v>
      </c>
      <c r="Y804" t="str">
        <f t="shared" si="78"/>
        <v>Não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1680792</v>
      </c>
      <c r="D805">
        <f>IFERROR(VLOOKUP(A805,[1]Monitoramento_Base_somente_disp!$A:$J,7,FALSE),0)</f>
        <v>0</v>
      </c>
      <c r="E805">
        <f>IFERROR(VLOOKUP(A805,[1]Monitoramento_Base_somente_disp!$A:$J,8,FALSE),0)</f>
        <v>0</v>
      </c>
      <c r="F805">
        <f>IFERROR(VLOOKUP(A805,[1]Monitoramento_Base_somente_disp!$A:$J,9,FALSE),0)</f>
        <v>0</v>
      </c>
      <c r="G805">
        <f>IFERROR(VLOOKUP(A805,[1]Monitoramento_Base_somente_disp!$A:$J,10,FALSE),0)</f>
        <v>0</v>
      </c>
      <c r="H805">
        <f>IFERROR(VLOOKUP(A805,[2]webService!$A:$I,4,FALSE),0)</f>
        <v>0</v>
      </c>
      <c r="I805">
        <f>IFERROR(VLOOKUP(A805,[2]webService!$A:$I,5,FALSE),0)</f>
        <v>0</v>
      </c>
      <c r="J805">
        <f>IFERROR(VLOOKUP(A805,[2]webService!$A:$I,6,FALSE),0)</f>
        <v>0</v>
      </c>
      <c r="K805">
        <f>IFERROR(VLOOKUP(A805,[2]webService!$A:$I,7,FALSE),0)</f>
        <v>0</v>
      </c>
      <c r="L805">
        <f>IFERROR(VLOOKUP(A805,[2]webService!$A:$I,8,FALSE),0)</f>
        <v>0</v>
      </c>
      <c r="M805">
        <f>IFERROR(VLOOKUP(A805,[2]webService!$A:$I,9,FALSE),0)</f>
        <v>0</v>
      </c>
      <c r="N805">
        <f>IFERROR(VLOOKUP(A805,[3]soaBnafar!$A:$G,2,FALSE),0)</f>
        <v>0</v>
      </c>
      <c r="O805">
        <f>IFERROR(VLOOKUP(A805,[3]soaBnafar!$A:$G,3,FALSE),0)</f>
        <v>0</v>
      </c>
      <c r="P805">
        <f>IFERROR(VLOOKUP(A805,[3]soaBnafar!$A:$G,4,FALSE),0)</f>
        <v>0</v>
      </c>
      <c r="Q805">
        <f>IFERROR(VLOOKUP(A805,[3]soaBnafar!$A:$G,5,FALSE),0)</f>
        <v>0</v>
      </c>
      <c r="R805">
        <f>IFERROR(VLOOKUP(A805,[3]soaBnafar!$A:$G,6,FALSE),0)</f>
        <v>0</v>
      </c>
      <c r="S805">
        <f>IFERROR(VLOOKUP(A805,[3]soaBnafar!$A:$G,7,FALSE),0)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Não</v>
      </c>
      <c r="X805" t="str">
        <f t="shared" si="77"/>
        <v>Não</v>
      </c>
      <c r="Y805" t="str">
        <f t="shared" si="78"/>
        <v>Não</v>
      </c>
    </row>
    <row r="806" spans="1:25" x14ac:dyDescent="0.25">
      <c r="A806" s="5">
        <v>240670</v>
      </c>
      <c r="B806">
        <f>IFERROR(VLOOKUP(A806,[1]Monitoramento_Base_somente_disp!$A:$J,5,FALSE),0)</f>
        <v>15327</v>
      </c>
      <c r="C806">
        <f>IFERROR(VLOOKUP(A806,[1]Monitoramento_Base_somente_disp!$A:$J,6,FALSE),0)</f>
        <v>24402733</v>
      </c>
      <c r="D806">
        <f>IFERROR(VLOOKUP(A806,[1]Monitoramento_Base_somente_disp!$A:$J,7,FALSE),0)</f>
        <v>0</v>
      </c>
      <c r="E806">
        <f>IFERROR(VLOOKUP(A806,[1]Monitoramento_Base_somente_disp!$A:$J,8,FALSE),0)</f>
        <v>0</v>
      </c>
      <c r="F806">
        <f>IFERROR(VLOOKUP(A806,[1]Monitoramento_Base_somente_disp!$A:$J,9,FALSE),0)</f>
        <v>0</v>
      </c>
      <c r="G806">
        <f>IFERROR(VLOOKUP(A806,[1]Monitoramento_Base_somente_disp!$A:$J,10,FALSE),0)</f>
        <v>0</v>
      </c>
      <c r="H806">
        <f>IFERROR(VLOOKUP(A806,[2]webService!$A:$I,4,FALSE),0)</f>
        <v>0</v>
      </c>
      <c r="I806">
        <f>IFERROR(VLOOKUP(A806,[2]webService!$A:$I,5,FALSE),0)</f>
        <v>0</v>
      </c>
      <c r="J806">
        <f>IFERROR(VLOOKUP(A806,[2]webService!$A:$I,6,FALSE),0)</f>
        <v>0</v>
      </c>
      <c r="K806">
        <f>IFERROR(VLOOKUP(A806,[2]webService!$A:$I,7,FALSE),0)</f>
        <v>0</v>
      </c>
      <c r="L806">
        <f>IFERROR(VLOOKUP(A806,[2]webService!$A:$I,8,FALSE),0)</f>
        <v>0</v>
      </c>
      <c r="M806">
        <f>IFERROR(VLOOKUP(A806,[2]webService!$A:$I,9,FALSE),0)</f>
        <v>0</v>
      </c>
      <c r="N806">
        <f>IFERROR(VLOOKUP(A806,[3]soaBnafar!$A:$G,2,FALSE),0)</f>
        <v>0</v>
      </c>
      <c r="O806">
        <f>IFERROR(VLOOKUP(A806,[3]soaBnafar!$A:$G,3,FALSE),0)</f>
        <v>0</v>
      </c>
      <c r="P806">
        <f>IFERROR(VLOOKUP(A806,[3]soaBnafar!$A:$G,4,FALSE),0)</f>
        <v>0</v>
      </c>
      <c r="Q806">
        <f>IFERROR(VLOOKUP(A806,[3]soaBnafar!$A:$G,5,FALSE),0)</f>
        <v>0</v>
      </c>
      <c r="R806">
        <f>IFERROR(VLOOKUP(A806,[3]soaBnafar!$A:$G,6,FALSE),0)</f>
        <v>0</v>
      </c>
      <c r="S806">
        <f>IFERROR(VLOOKUP(A806,[3]soaBnafar!$A:$G,7,FALSE),0)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Não</v>
      </c>
      <c r="W806" t="str">
        <f t="shared" si="76"/>
        <v>Não</v>
      </c>
      <c r="X806" t="str">
        <f t="shared" si="77"/>
        <v>Não</v>
      </c>
      <c r="Y806" t="str">
        <f t="shared" si="78"/>
        <v>Não</v>
      </c>
    </row>
    <row r="807" spans="1:25" x14ac:dyDescent="0.25">
      <c r="A807" s="5">
        <v>240680</v>
      </c>
      <c r="B807">
        <f>IFERROR(VLOOKUP(A807,[1]Monitoramento_Base_somente_disp!$A:$J,5,FALSE),0)</f>
        <v>19888</v>
      </c>
      <c r="C807">
        <f>IFERROR(VLOOKUP(A807,[1]Monitoramento_Base_somente_disp!$A:$J,6,FALSE),0)</f>
        <v>3058999</v>
      </c>
      <c r="D807">
        <f>IFERROR(VLOOKUP(A807,[1]Monitoramento_Base_somente_disp!$A:$J,7,FALSE),0)</f>
        <v>0</v>
      </c>
      <c r="E807">
        <f>IFERROR(VLOOKUP(A807,[1]Monitoramento_Base_somente_disp!$A:$J,8,FALSE),0)</f>
        <v>0</v>
      </c>
      <c r="F807">
        <f>IFERROR(VLOOKUP(A807,[1]Monitoramento_Base_somente_disp!$A:$J,9,FALSE),0)</f>
        <v>0</v>
      </c>
      <c r="G807">
        <f>IFERROR(VLOOKUP(A807,[1]Monitoramento_Base_somente_disp!$A:$J,10,FALSE),0)</f>
        <v>0</v>
      </c>
      <c r="H807">
        <f>IFERROR(VLOOKUP(A807,[2]webService!$A:$I,4,FALSE),0)</f>
        <v>0</v>
      </c>
      <c r="I807">
        <f>IFERROR(VLOOKUP(A807,[2]webService!$A:$I,5,FALSE),0)</f>
        <v>0</v>
      </c>
      <c r="J807">
        <f>IFERROR(VLOOKUP(A807,[2]webService!$A:$I,6,FALSE),0)</f>
        <v>0</v>
      </c>
      <c r="K807">
        <f>IFERROR(VLOOKUP(A807,[2]webService!$A:$I,7,FALSE),0)</f>
        <v>0</v>
      </c>
      <c r="L807">
        <f>IFERROR(VLOOKUP(A807,[2]webService!$A:$I,8,FALSE),0)</f>
        <v>0</v>
      </c>
      <c r="M807">
        <f>IFERROR(VLOOKUP(A807,[2]webService!$A:$I,9,FALSE),0)</f>
        <v>0</v>
      </c>
      <c r="N807">
        <f>IFERROR(VLOOKUP(A807,[3]soaBnafar!$A:$G,2,FALSE),0)</f>
        <v>0</v>
      </c>
      <c r="O807">
        <f>IFERROR(VLOOKUP(A807,[3]soaBnafar!$A:$G,3,FALSE),0)</f>
        <v>0</v>
      </c>
      <c r="P807">
        <f>IFERROR(VLOOKUP(A807,[3]soaBnafar!$A:$G,4,FALSE),0)</f>
        <v>0</v>
      </c>
      <c r="Q807">
        <f>IFERROR(VLOOKUP(A807,[3]soaBnafar!$A:$G,5,FALSE),0)</f>
        <v>0</v>
      </c>
      <c r="R807">
        <f>IFERROR(VLOOKUP(A807,[3]soaBnafar!$A:$G,6,FALSE),0)</f>
        <v>0</v>
      </c>
      <c r="S807">
        <f>IFERROR(VLOOKUP(A807,[3]soaBnafar!$A:$G,7,FALSE),0)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Não</v>
      </c>
      <c r="W807" t="str">
        <f t="shared" si="76"/>
        <v>Não</v>
      </c>
      <c r="X807" t="str">
        <f t="shared" si="77"/>
        <v>Não</v>
      </c>
      <c r="Y807" t="str">
        <f t="shared" si="78"/>
        <v>Não</v>
      </c>
    </row>
    <row r="808" spans="1:25" x14ac:dyDescent="0.25">
      <c r="A808" s="5">
        <v>240690</v>
      </c>
      <c r="B808">
        <f>IFERROR(VLOOKUP(A808,[1]Monitoramento_Base_somente_disp!$A:$J,5,FALSE),0)</f>
        <v>26776</v>
      </c>
      <c r="C808">
        <f>IFERROR(VLOOKUP(A808,[1]Monitoramento_Base_somente_disp!$A:$J,6,FALSE),0)</f>
        <v>3118628</v>
      </c>
      <c r="D808">
        <f>IFERROR(VLOOKUP(A808,[1]Monitoramento_Base_somente_disp!$A:$J,7,FALSE),0)</f>
        <v>0</v>
      </c>
      <c r="E808">
        <f>IFERROR(VLOOKUP(A808,[1]Monitoramento_Base_somente_disp!$A:$J,8,FALSE),0)</f>
        <v>0</v>
      </c>
      <c r="F808">
        <f>IFERROR(VLOOKUP(A808,[1]Monitoramento_Base_somente_disp!$A:$J,9,FALSE),0)</f>
        <v>0</v>
      </c>
      <c r="G808">
        <f>IFERROR(VLOOKUP(A808,[1]Monitoramento_Base_somente_disp!$A:$J,10,FALSE),0)</f>
        <v>0</v>
      </c>
      <c r="H808">
        <f>IFERROR(VLOOKUP(A808,[2]webService!$A:$I,4,FALSE),0)</f>
        <v>0</v>
      </c>
      <c r="I808">
        <f>IFERROR(VLOOKUP(A808,[2]webService!$A:$I,5,FALSE),0)</f>
        <v>0</v>
      </c>
      <c r="J808">
        <f>IFERROR(VLOOKUP(A808,[2]webService!$A:$I,6,FALSE),0)</f>
        <v>0</v>
      </c>
      <c r="K808">
        <f>IFERROR(VLOOKUP(A808,[2]webService!$A:$I,7,FALSE),0)</f>
        <v>0</v>
      </c>
      <c r="L808">
        <f>IFERROR(VLOOKUP(A808,[2]webService!$A:$I,8,FALSE),0)</f>
        <v>0</v>
      </c>
      <c r="M808">
        <f>IFERROR(VLOOKUP(A808,[2]webService!$A:$I,9,FALSE),0)</f>
        <v>0</v>
      </c>
      <c r="N808">
        <f>IFERROR(VLOOKUP(A808,[3]soaBnafar!$A:$G,2,FALSE),0)</f>
        <v>0</v>
      </c>
      <c r="O808">
        <f>IFERROR(VLOOKUP(A808,[3]soaBnafar!$A:$G,3,FALSE),0)</f>
        <v>0</v>
      </c>
      <c r="P808">
        <f>IFERROR(VLOOKUP(A808,[3]soaBnafar!$A:$G,4,FALSE),0)</f>
        <v>0</v>
      </c>
      <c r="Q808">
        <f>IFERROR(VLOOKUP(A808,[3]soaBnafar!$A:$G,5,FALSE),0)</f>
        <v>0</v>
      </c>
      <c r="R808">
        <f>IFERROR(VLOOKUP(A808,[3]soaBnafar!$A:$G,6,FALSE),0)</f>
        <v>0</v>
      </c>
      <c r="S808">
        <f>IFERROR(VLOOKUP(A808,[3]soaBnafar!$A:$G,7,FALSE),0)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Não</v>
      </c>
      <c r="W808" t="str">
        <f t="shared" si="76"/>
        <v>Não</v>
      </c>
      <c r="X808" t="str">
        <f t="shared" si="77"/>
        <v>Não</v>
      </c>
      <c r="Y808" t="str">
        <f t="shared" si="78"/>
        <v>Não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1353792</v>
      </c>
      <c r="D809">
        <f>IFERROR(VLOOKUP(A809,[1]Monitoramento_Base_somente_disp!$A:$J,7,FALSE),0)</f>
        <v>0</v>
      </c>
      <c r="E809">
        <f>IFERROR(VLOOKUP(A809,[1]Monitoramento_Base_somente_disp!$A:$J,8,FALSE),0)</f>
        <v>0</v>
      </c>
      <c r="F809">
        <f>IFERROR(VLOOKUP(A809,[1]Monitoramento_Base_somente_disp!$A:$J,9,FALSE),0)</f>
        <v>0</v>
      </c>
      <c r="G809">
        <f>IFERROR(VLOOKUP(A809,[1]Monitoramento_Base_somente_disp!$A:$J,10,FALSE),0)</f>
        <v>0</v>
      </c>
      <c r="H809">
        <f>IFERROR(VLOOKUP(A809,[2]webService!$A:$I,4,FALSE),0)</f>
        <v>0</v>
      </c>
      <c r="I809">
        <f>IFERROR(VLOOKUP(A809,[2]webService!$A:$I,5,FALSE),0)</f>
        <v>0</v>
      </c>
      <c r="J809">
        <f>IFERROR(VLOOKUP(A809,[2]webService!$A:$I,6,FALSE),0)</f>
        <v>0</v>
      </c>
      <c r="K809">
        <f>IFERROR(VLOOKUP(A809,[2]webService!$A:$I,7,FALSE),0)</f>
        <v>0</v>
      </c>
      <c r="L809">
        <f>IFERROR(VLOOKUP(A809,[2]webService!$A:$I,8,FALSE),0)</f>
        <v>0</v>
      </c>
      <c r="M809">
        <f>IFERROR(VLOOKUP(A809,[2]webService!$A:$I,9,FALSE),0)</f>
        <v>0</v>
      </c>
      <c r="N809">
        <f>IFERROR(VLOOKUP(A809,[3]soaBnafar!$A:$G,2,FALSE),0)</f>
        <v>0</v>
      </c>
      <c r="O809">
        <f>IFERROR(VLOOKUP(A809,[3]soaBnafar!$A:$G,3,FALSE),0)</f>
        <v>0</v>
      </c>
      <c r="P809">
        <f>IFERROR(VLOOKUP(A809,[3]soaBnafar!$A:$G,4,FALSE),0)</f>
        <v>0</v>
      </c>
      <c r="Q809">
        <f>IFERROR(VLOOKUP(A809,[3]soaBnafar!$A:$G,5,FALSE),0)</f>
        <v>0</v>
      </c>
      <c r="R809">
        <f>IFERROR(VLOOKUP(A809,[3]soaBnafar!$A:$G,6,FALSE),0)</f>
        <v>0</v>
      </c>
      <c r="S809">
        <f>IFERROR(VLOOKUP(A809,[3]soaBnafar!$A:$G,7,FALSE),0)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Não</v>
      </c>
      <c r="X809" t="str">
        <f t="shared" si="77"/>
        <v>Não</v>
      </c>
      <c r="Y809" t="str">
        <f t="shared" si="78"/>
        <v>Não</v>
      </c>
    </row>
    <row r="810" spans="1:25" x14ac:dyDescent="0.25">
      <c r="A810" s="5">
        <v>240710</v>
      </c>
      <c r="B810">
        <f>IFERROR(VLOOKUP(A810,[1]Monitoramento_Base_somente_disp!$A:$J,5,FALSE),0)</f>
        <v>3001</v>
      </c>
      <c r="C810">
        <f>IFERROR(VLOOKUP(A810,[1]Monitoramento_Base_somente_disp!$A:$J,6,FALSE),0)</f>
        <v>719342</v>
      </c>
      <c r="D810">
        <f>IFERROR(VLOOKUP(A810,[1]Monitoramento_Base_somente_disp!$A:$J,7,FALSE),0)</f>
        <v>0</v>
      </c>
      <c r="E810">
        <f>IFERROR(VLOOKUP(A810,[1]Monitoramento_Base_somente_disp!$A:$J,8,FALSE),0)</f>
        <v>0</v>
      </c>
      <c r="F810">
        <f>IFERROR(VLOOKUP(A810,[1]Monitoramento_Base_somente_disp!$A:$J,9,FALSE),0)</f>
        <v>0</v>
      </c>
      <c r="G810">
        <f>IFERROR(VLOOKUP(A810,[1]Monitoramento_Base_somente_disp!$A:$J,10,FALSE),0)</f>
        <v>0</v>
      </c>
      <c r="H810">
        <f>IFERROR(VLOOKUP(A810,[2]webService!$A:$I,4,FALSE),0)</f>
        <v>0</v>
      </c>
      <c r="I810">
        <f>IFERROR(VLOOKUP(A810,[2]webService!$A:$I,5,FALSE),0)</f>
        <v>0</v>
      </c>
      <c r="J810">
        <f>IFERROR(VLOOKUP(A810,[2]webService!$A:$I,6,FALSE),0)</f>
        <v>0</v>
      </c>
      <c r="K810">
        <f>IFERROR(VLOOKUP(A810,[2]webService!$A:$I,7,FALSE),0)</f>
        <v>0</v>
      </c>
      <c r="L810">
        <f>IFERROR(VLOOKUP(A810,[2]webService!$A:$I,8,FALSE),0)</f>
        <v>0</v>
      </c>
      <c r="M810">
        <f>IFERROR(VLOOKUP(A810,[2]webService!$A:$I,9,FALSE),0)</f>
        <v>0</v>
      </c>
      <c r="N810">
        <f>IFERROR(VLOOKUP(A810,[3]soaBnafar!$A:$G,2,FALSE),0)</f>
        <v>0</v>
      </c>
      <c r="O810">
        <f>IFERROR(VLOOKUP(A810,[3]soaBnafar!$A:$G,3,FALSE),0)</f>
        <v>0</v>
      </c>
      <c r="P810">
        <f>IFERROR(VLOOKUP(A810,[3]soaBnafar!$A:$G,4,FALSE),0)</f>
        <v>0</v>
      </c>
      <c r="Q810">
        <f>IFERROR(VLOOKUP(A810,[3]soaBnafar!$A:$G,5,FALSE),0)</f>
        <v>0</v>
      </c>
      <c r="R810">
        <f>IFERROR(VLOOKUP(A810,[3]soaBnafar!$A:$G,6,FALSE),0)</f>
        <v>0</v>
      </c>
      <c r="S810">
        <f>IFERROR(VLOOKUP(A810,[3]soaBnafar!$A:$G,7,FALSE),0)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Não</v>
      </c>
      <c r="W810" t="str">
        <f t="shared" si="76"/>
        <v>Não</v>
      </c>
      <c r="X810" t="str">
        <f t="shared" si="77"/>
        <v>Não</v>
      </c>
      <c r="Y810" t="str">
        <f t="shared" si="78"/>
        <v>Não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4485323</v>
      </c>
      <c r="D811">
        <f>IFERROR(VLOOKUP(A811,[1]Monitoramento_Base_somente_disp!$A:$J,7,FALSE),0)</f>
        <v>0</v>
      </c>
      <c r="E811">
        <f>IFERROR(VLOOKUP(A811,[1]Monitoramento_Base_somente_disp!$A:$J,8,FALSE),0)</f>
        <v>0</v>
      </c>
      <c r="F811">
        <f>IFERROR(VLOOKUP(A811,[1]Monitoramento_Base_somente_disp!$A:$J,9,FALSE),0)</f>
        <v>0</v>
      </c>
      <c r="G811">
        <f>IFERROR(VLOOKUP(A811,[1]Monitoramento_Base_somente_disp!$A:$J,10,FALSE),0)</f>
        <v>0</v>
      </c>
      <c r="H811">
        <f>IFERROR(VLOOKUP(A811,[2]webService!$A:$I,4,FALSE),0)</f>
        <v>0</v>
      </c>
      <c r="I811">
        <f>IFERROR(VLOOKUP(A811,[2]webService!$A:$I,5,FALSE),0)</f>
        <v>0</v>
      </c>
      <c r="J811">
        <f>IFERROR(VLOOKUP(A811,[2]webService!$A:$I,6,FALSE),0)</f>
        <v>0</v>
      </c>
      <c r="K811">
        <f>IFERROR(VLOOKUP(A811,[2]webService!$A:$I,7,FALSE),0)</f>
        <v>0</v>
      </c>
      <c r="L811">
        <f>IFERROR(VLOOKUP(A811,[2]webService!$A:$I,8,FALSE),0)</f>
        <v>0</v>
      </c>
      <c r="M811">
        <f>IFERROR(VLOOKUP(A811,[2]webService!$A:$I,9,FALSE),0)</f>
        <v>0</v>
      </c>
      <c r="N811">
        <f>IFERROR(VLOOKUP(A811,[3]soaBnafar!$A:$G,2,FALSE),0)</f>
        <v>0</v>
      </c>
      <c r="O811">
        <f>IFERROR(VLOOKUP(A811,[3]soaBnafar!$A:$G,3,FALSE),0)</f>
        <v>0</v>
      </c>
      <c r="P811">
        <f>IFERROR(VLOOKUP(A811,[3]soaBnafar!$A:$G,4,FALSE),0)</f>
        <v>0</v>
      </c>
      <c r="Q811">
        <f>IFERROR(VLOOKUP(A811,[3]soaBnafar!$A:$G,5,FALSE),0)</f>
        <v>0</v>
      </c>
      <c r="R811">
        <f>IFERROR(VLOOKUP(A811,[3]soaBnafar!$A:$G,6,FALSE),0)</f>
        <v>0</v>
      </c>
      <c r="S811">
        <f>IFERROR(VLOOKUP(A811,[3]soaBnafar!$A:$G,7,FALSE),0)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Não</v>
      </c>
      <c r="W811" t="str">
        <f t="shared" si="76"/>
        <v>Não</v>
      </c>
      <c r="X811" t="str">
        <f t="shared" si="77"/>
        <v>Não</v>
      </c>
      <c r="Y811" t="str">
        <f t="shared" si="78"/>
        <v>Não</v>
      </c>
    </row>
    <row r="812" spans="1:25" x14ac:dyDescent="0.25">
      <c r="A812" s="5">
        <v>240725</v>
      </c>
      <c r="B812">
        <f>IFERROR(VLOOKUP(A812,[1]Monitoramento_Base_somente_disp!$A:$J,5,FALSE),0)</f>
        <v>36495</v>
      </c>
      <c r="C812">
        <f>IFERROR(VLOOKUP(A812,[1]Monitoramento_Base_somente_disp!$A:$J,6,FALSE),0)</f>
        <v>1705731</v>
      </c>
      <c r="D812">
        <f>IFERROR(VLOOKUP(A812,[1]Monitoramento_Base_somente_disp!$A:$J,7,FALSE),0)</f>
        <v>0</v>
      </c>
      <c r="E812">
        <f>IFERROR(VLOOKUP(A812,[1]Monitoramento_Base_somente_disp!$A:$J,8,FALSE),0)</f>
        <v>0</v>
      </c>
      <c r="F812">
        <f>IFERROR(VLOOKUP(A812,[1]Monitoramento_Base_somente_disp!$A:$J,9,FALSE),0)</f>
        <v>0</v>
      </c>
      <c r="G812">
        <f>IFERROR(VLOOKUP(A812,[1]Monitoramento_Base_somente_disp!$A:$J,10,FALSE),0)</f>
        <v>0</v>
      </c>
      <c r="H812">
        <f>IFERROR(VLOOKUP(A812,[2]webService!$A:$I,4,FALSE),0)</f>
        <v>0</v>
      </c>
      <c r="I812">
        <f>IFERROR(VLOOKUP(A812,[2]webService!$A:$I,5,FALSE),0)</f>
        <v>0</v>
      </c>
      <c r="J812">
        <f>IFERROR(VLOOKUP(A812,[2]webService!$A:$I,6,FALSE),0)</f>
        <v>0</v>
      </c>
      <c r="K812">
        <f>IFERROR(VLOOKUP(A812,[2]webService!$A:$I,7,FALSE),0)</f>
        <v>0</v>
      </c>
      <c r="L812">
        <f>IFERROR(VLOOKUP(A812,[2]webService!$A:$I,8,FALSE),0)</f>
        <v>0</v>
      </c>
      <c r="M812">
        <f>IFERROR(VLOOKUP(A812,[2]webService!$A:$I,9,FALSE),0)</f>
        <v>0</v>
      </c>
      <c r="N812">
        <f>IFERROR(VLOOKUP(A812,[3]soaBnafar!$A:$G,2,FALSE),0)</f>
        <v>0</v>
      </c>
      <c r="O812">
        <f>IFERROR(VLOOKUP(A812,[3]soaBnafar!$A:$G,3,FALSE),0)</f>
        <v>0</v>
      </c>
      <c r="P812">
        <f>IFERROR(VLOOKUP(A812,[3]soaBnafar!$A:$G,4,FALSE),0)</f>
        <v>0</v>
      </c>
      <c r="Q812">
        <f>IFERROR(VLOOKUP(A812,[3]soaBnafar!$A:$G,5,FALSE),0)</f>
        <v>0</v>
      </c>
      <c r="R812">
        <f>IFERROR(VLOOKUP(A812,[3]soaBnafar!$A:$G,6,FALSE),0)</f>
        <v>0</v>
      </c>
      <c r="S812">
        <f>IFERROR(VLOOKUP(A812,[3]soaBnafar!$A:$G,7,FALSE),0)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Não</v>
      </c>
      <c r="W812" t="str">
        <f t="shared" si="76"/>
        <v>Não</v>
      </c>
      <c r="X812" t="str">
        <f t="shared" si="77"/>
        <v>Não</v>
      </c>
      <c r="Y812" t="str">
        <f t="shared" si="78"/>
        <v>Não</v>
      </c>
    </row>
    <row r="813" spans="1:25" x14ac:dyDescent="0.25">
      <c r="A813" s="5">
        <v>240730</v>
      </c>
      <c r="B813">
        <f>IFERROR(VLOOKUP(A813,[1]Monitoramento_Base_somente_disp!$A:$J,5,FALSE),0)</f>
        <v>10792</v>
      </c>
      <c r="C813">
        <f>IFERROR(VLOOKUP(A813,[1]Monitoramento_Base_somente_disp!$A:$J,6,FALSE),0)</f>
        <v>10889810</v>
      </c>
      <c r="D813">
        <f>IFERROR(VLOOKUP(A813,[1]Monitoramento_Base_somente_disp!$A:$J,7,FALSE),0)</f>
        <v>0</v>
      </c>
      <c r="E813">
        <f>IFERROR(VLOOKUP(A813,[1]Monitoramento_Base_somente_disp!$A:$J,8,FALSE),0)</f>
        <v>0</v>
      </c>
      <c r="F813">
        <f>IFERROR(VLOOKUP(A813,[1]Monitoramento_Base_somente_disp!$A:$J,9,FALSE),0)</f>
        <v>0</v>
      </c>
      <c r="G813">
        <f>IFERROR(VLOOKUP(A813,[1]Monitoramento_Base_somente_disp!$A:$J,10,FALSE),0)</f>
        <v>0</v>
      </c>
      <c r="H813">
        <f>IFERROR(VLOOKUP(A813,[2]webService!$A:$I,4,FALSE),0)</f>
        <v>0</v>
      </c>
      <c r="I813">
        <f>IFERROR(VLOOKUP(A813,[2]webService!$A:$I,5,FALSE),0)</f>
        <v>0</v>
      </c>
      <c r="J813">
        <f>IFERROR(VLOOKUP(A813,[2]webService!$A:$I,6,FALSE),0)</f>
        <v>0</v>
      </c>
      <c r="K813">
        <f>IFERROR(VLOOKUP(A813,[2]webService!$A:$I,7,FALSE),0)</f>
        <v>0</v>
      </c>
      <c r="L813">
        <f>IFERROR(VLOOKUP(A813,[2]webService!$A:$I,8,FALSE),0)</f>
        <v>0</v>
      </c>
      <c r="M813">
        <f>IFERROR(VLOOKUP(A813,[2]webService!$A:$I,9,FALSE),0)</f>
        <v>0</v>
      </c>
      <c r="N813">
        <f>IFERROR(VLOOKUP(A813,[3]soaBnafar!$A:$G,2,FALSE),0)</f>
        <v>0</v>
      </c>
      <c r="O813">
        <f>IFERROR(VLOOKUP(A813,[3]soaBnafar!$A:$G,3,FALSE),0)</f>
        <v>0</v>
      </c>
      <c r="P813">
        <f>IFERROR(VLOOKUP(A813,[3]soaBnafar!$A:$G,4,FALSE),0)</f>
        <v>0</v>
      </c>
      <c r="Q813">
        <f>IFERROR(VLOOKUP(A813,[3]soaBnafar!$A:$G,5,FALSE),0)</f>
        <v>0</v>
      </c>
      <c r="R813">
        <f>IFERROR(VLOOKUP(A813,[3]soaBnafar!$A:$G,6,FALSE),0)</f>
        <v>0</v>
      </c>
      <c r="S813">
        <f>IFERROR(VLOOKUP(A813,[3]soaBnafar!$A:$G,7,FALSE),0)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Não</v>
      </c>
      <c r="W813" t="str">
        <f t="shared" si="76"/>
        <v>Não</v>
      </c>
      <c r="X813" t="str">
        <f t="shared" si="77"/>
        <v>Não</v>
      </c>
      <c r="Y813" t="str">
        <f t="shared" si="78"/>
        <v>Não</v>
      </c>
    </row>
    <row r="814" spans="1:25" x14ac:dyDescent="0.25">
      <c r="A814" s="5">
        <v>240740</v>
      </c>
      <c r="B814">
        <f>IFERROR(VLOOKUP(A814,[1]Monitoramento_Base_somente_disp!$A:$J,5,FALSE),0)</f>
        <v>28059</v>
      </c>
      <c r="C814">
        <f>IFERROR(VLOOKUP(A814,[1]Monitoramento_Base_somente_disp!$A:$J,6,FALSE),0)</f>
        <v>5847251</v>
      </c>
      <c r="D814">
        <f>IFERROR(VLOOKUP(A814,[1]Monitoramento_Base_somente_disp!$A:$J,7,FALSE),0)</f>
        <v>0</v>
      </c>
      <c r="E814">
        <f>IFERROR(VLOOKUP(A814,[1]Monitoramento_Base_somente_disp!$A:$J,8,FALSE),0)</f>
        <v>0</v>
      </c>
      <c r="F814">
        <f>IFERROR(VLOOKUP(A814,[1]Monitoramento_Base_somente_disp!$A:$J,9,FALSE),0)</f>
        <v>0</v>
      </c>
      <c r="G814">
        <f>IFERROR(VLOOKUP(A814,[1]Monitoramento_Base_somente_disp!$A:$J,10,FALSE),0)</f>
        <v>0</v>
      </c>
      <c r="H814">
        <f>IFERROR(VLOOKUP(A814,[2]webService!$A:$I,4,FALSE),0)</f>
        <v>0</v>
      </c>
      <c r="I814">
        <f>IFERROR(VLOOKUP(A814,[2]webService!$A:$I,5,FALSE),0)</f>
        <v>0</v>
      </c>
      <c r="J814">
        <f>IFERROR(VLOOKUP(A814,[2]webService!$A:$I,6,FALSE),0)</f>
        <v>0</v>
      </c>
      <c r="K814">
        <f>IFERROR(VLOOKUP(A814,[2]webService!$A:$I,7,FALSE),0)</f>
        <v>0</v>
      </c>
      <c r="L814">
        <f>IFERROR(VLOOKUP(A814,[2]webService!$A:$I,8,FALSE),0)</f>
        <v>0</v>
      </c>
      <c r="M814">
        <f>IFERROR(VLOOKUP(A814,[2]webService!$A:$I,9,FALSE),0)</f>
        <v>0</v>
      </c>
      <c r="N814">
        <f>IFERROR(VLOOKUP(A814,[3]soaBnafar!$A:$G,2,FALSE),0)</f>
        <v>0</v>
      </c>
      <c r="O814">
        <f>IFERROR(VLOOKUP(A814,[3]soaBnafar!$A:$G,3,FALSE),0)</f>
        <v>0</v>
      </c>
      <c r="P814">
        <f>IFERROR(VLOOKUP(A814,[3]soaBnafar!$A:$G,4,FALSE),0)</f>
        <v>0</v>
      </c>
      <c r="Q814">
        <f>IFERROR(VLOOKUP(A814,[3]soaBnafar!$A:$G,5,FALSE),0)</f>
        <v>0</v>
      </c>
      <c r="R814">
        <f>IFERROR(VLOOKUP(A814,[3]soaBnafar!$A:$G,6,FALSE),0)</f>
        <v>0</v>
      </c>
      <c r="S814">
        <f>IFERROR(VLOOKUP(A814,[3]soaBnafar!$A:$G,7,FALSE),0)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Não</v>
      </c>
      <c r="W814" t="str">
        <f t="shared" si="76"/>
        <v>Não</v>
      </c>
      <c r="X814" t="str">
        <f t="shared" si="77"/>
        <v>Não</v>
      </c>
      <c r="Y814" t="str">
        <f t="shared" si="78"/>
        <v>Não</v>
      </c>
    </row>
    <row r="815" spans="1:25" x14ac:dyDescent="0.25">
      <c r="A815" s="5">
        <v>240760</v>
      </c>
      <c r="B815">
        <f>IFERROR(VLOOKUP(A815,[1]Monitoramento_Base_somente_disp!$A:$J,5,FALSE),0)</f>
        <v>2946</v>
      </c>
      <c r="C815">
        <f>IFERROR(VLOOKUP(A815,[1]Monitoramento_Base_somente_disp!$A:$J,6,FALSE),0)</f>
        <v>2380584</v>
      </c>
      <c r="D815">
        <f>IFERROR(VLOOKUP(A815,[1]Monitoramento_Base_somente_disp!$A:$J,7,FALSE),0)</f>
        <v>0</v>
      </c>
      <c r="E815">
        <f>IFERROR(VLOOKUP(A815,[1]Monitoramento_Base_somente_disp!$A:$J,8,FALSE),0)</f>
        <v>0</v>
      </c>
      <c r="F815">
        <f>IFERROR(VLOOKUP(A815,[1]Monitoramento_Base_somente_disp!$A:$J,9,FALSE),0)</f>
        <v>0</v>
      </c>
      <c r="G815">
        <f>IFERROR(VLOOKUP(A815,[1]Monitoramento_Base_somente_disp!$A:$J,10,FALSE),0)</f>
        <v>0</v>
      </c>
      <c r="H815">
        <f>IFERROR(VLOOKUP(A815,[2]webService!$A:$I,4,FALSE),0)</f>
        <v>0</v>
      </c>
      <c r="I815">
        <f>IFERROR(VLOOKUP(A815,[2]webService!$A:$I,5,FALSE),0)</f>
        <v>0</v>
      </c>
      <c r="J815">
        <f>IFERROR(VLOOKUP(A815,[2]webService!$A:$I,6,FALSE),0)</f>
        <v>0</v>
      </c>
      <c r="K815">
        <f>IFERROR(VLOOKUP(A815,[2]webService!$A:$I,7,FALSE),0)</f>
        <v>0</v>
      </c>
      <c r="L815">
        <f>IFERROR(VLOOKUP(A815,[2]webService!$A:$I,8,FALSE),0)</f>
        <v>0</v>
      </c>
      <c r="M815">
        <f>IFERROR(VLOOKUP(A815,[2]webService!$A:$I,9,FALSE),0)</f>
        <v>0</v>
      </c>
      <c r="N815">
        <f>IFERROR(VLOOKUP(A815,[3]soaBnafar!$A:$G,2,FALSE),0)</f>
        <v>0</v>
      </c>
      <c r="O815">
        <f>IFERROR(VLOOKUP(A815,[3]soaBnafar!$A:$G,3,FALSE),0)</f>
        <v>0</v>
      </c>
      <c r="P815">
        <f>IFERROR(VLOOKUP(A815,[3]soaBnafar!$A:$G,4,FALSE),0)</f>
        <v>0</v>
      </c>
      <c r="Q815">
        <f>IFERROR(VLOOKUP(A815,[3]soaBnafar!$A:$G,5,FALSE),0)</f>
        <v>0</v>
      </c>
      <c r="R815">
        <f>IFERROR(VLOOKUP(A815,[3]soaBnafar!$A:$G,6,FALSE),0)</f>
        <v>0</v>
      </c>
      <c r="S815">
        <f>IFERROR(VLOOKUP(A815,[3]soaBnafar!$A:$G,7,FALSE),0)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Não</v>
      </c>
      <c r="W815" t="str">
        <f t="shared" si="76"/>
        <v>Não</v>
      </c>
      <c r="X815" t="str">
        <f t="shared" si="77"/>
        <v>Não</v>
      </c>
      <c r="Y815" t="str">
        <f t="shared" si="78"/>
        <v>Não</v>
      </c>
    </row>
    <row r="816" spans="1:25" x14ac:dyDescent="0.25">
      <c r="A816" s="5">
        <v>240770</v>
      </c>
      <c r="B816">
        <f>IFERROR(VLOOKUP(A816,[1]Monitoramento_Base_somente_disp!$A:$J,5,FALSE),0)</f>
        <v>4848</v>
      </c>
      <c r="C816">
        <f>IFERROR(VLOOKUP(A816,[1]Monitoramento_Base_somente_disp!$A:$J,6,FALSE),0)</f>
        <v>3429639</v>
      </c>
      <c r="D816">
        <f>IFERROR(VLOOKUP(A816,[1]Monitoramento_Base_somente_disp!$A:$J,7,FALSE),0)</f>
        <v>0</v>
      </c>
      <c r="E816">
        <f>IFERROR(VLOOKUP(A816,[1]Monitoramento_Base_somente_disp!$A:$J,8,FALSE),0)</f>
        <v>0</v>
      </c>
      <c r="F816">
        <f>IFERROR(VLOOKUP(A816,[1]Monitoramento_Base_somente_disp!$A:$J,9,FALSE),0)</f>
        <v>0</v>
      </c>
      <c r="G816">
        <f>IFERROR(VLOOKUP(A816,[1]Monitoramento_Base_somente_disp!$A:$J,10,FALSE),0)</f>
        <v>0</v>
      </c>
      <c r="H816">
        <f>IFERROR(VLOOKUP(A816,[2]webService!$A:$I,4,FALSE),0)</f>
        <v>0</v>
      </c>
      <c r="I816">
        <f>IFERROR(VLOOKUP(A816,[2]webService!$A:$I,5,FALSE),0)</f>
        <v>0</v>
      </c>
      <c r="J816">
        <f>IFERROR(VLOOKUP(A816,[2]webService!$A:$I,6,FALSE),0)</f>
        <v>0</v>
      </c>
      <c r="K816">
        <f>IFERROR(VLOOKUP(A816,[2]webService!$A:$I,7,FALSE),0)</f>
        <v>0</v>
      </c>
      <c r="L816">
        <f>IFERROR(VLOOKUP(A816,[2]webService!$A:$I,8,FALSE),0)</f>
        <v>0</v>
      </c>
      <c r="M816">
        <f>IFERROR(VLOOKUP(A816,[2]webService!$A:$I,9,FALSE),0)</f>
        <v>0</v>
      </c>
      <c r="N816">
        <f>IFERROR(VLOOKUP(A816,[3]soaBnafar!$A:$G,2,FALSE),0)</f>
        <v>0</v>
      </c>
      <c r="O816">
        <f>IFERROR(VLOOKUP(A816,[3]soaBnafar!$A:$G,3,FALSE),0)</f>
        <v>0</v>
      </c>
      <c r="P816">
        <f>IFERROR(VLOOKUP(A816,[3]soaBnafar!$A:$G,4,FALSE),0)</f>
        <v>0</v>
      </c>
      <c r="Q816">
        <f>IFERROR(VLOOKUP(A816,[3]soaBnafar!$A:$G,5,FALSE),0)</f>
        <v>0</v>
      </c>
      <c r="R816">
        <f>IFERROR(VLOOKUP(A816,[3]soaBnafar!$A:$G,6,FALSE),0)</f>
        <v>0</v>
      </c>
      <c r="S816">
        <f>IFERROR(VLOOKUP(A816,[3]soaBnafar!$A:$G,7,FALSE),0)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Não</v>
      </c>
      <c r="W816" t="str">
        <f t="shared" si="76"/>
        <v>Não</v>
      </c>
      <c r="X816" t="str">
        <f t="shared" si="77"/>
        <v>Não</v>
      </c>
      <c r="Y816" t="str">
        <f t="shared" si="78"/>
        <v>Não</v>
      </c>
    </row>
    <row r="817" spans="1:25" x14ac:dyDescent="0.25">
      <c r="A817" s="5">
        <v>240780</v>
      </c>
      <c r="B817">
        <f>IFERROR(VLOOKUP(A817,[1]Monitoramento_Base_somente_disp!$A:$J,5,FALSE),0)</f>
        <v>4063</v>
      </c>
      <c r="C817">
        <f>IFERROR(VLOOKUP(A817,[1]Monitoramento_Base_somente_disp!$A:$J,6,FALSE),0)</f>
        <v>99546849</v>
      </c>
      <c r="D817">
        <f>IFERROR(VLOOKUP(A817,[1]Monitoramento_Base_somente_disp!$A:$J,7,FALSE),0)</f>
        <v>0</v>
      </c>
      <c r="E817">
        <f>IFERROR(VLOOKUP(A817,[1]Monitoramento_Base_somente_disp!$A:$J,8,FALSE),0)</f>
        <v>0</v>
      </c>
      <c r="F817">
        <f>IFERROR(VLOOKUP(A817,[1]Monitoramento_Base_somente_disp!$A:$J,9,FALSE),0)</f>
        <v>0</v>
      </c>
      <c r="G817">
        <f>IFERROR(VLOOKUP(A817,[1]Monitoramento_Base_somente_disp!$A:$J,10,FALSE),0)</f>
        <v>0</v>
      </c>
      <c r="H817">
        <f>IFERROR(VLOOKUP(A817,[2]webService!$A:$I,4,FALSE),0)</f>
        <v>0</v>
      </c>
      <c r="I817">
        <f>IFERROR(VLOOKUP(A817,[2]webService!$A:$I,5,FALSE),0)</f>
        <v>0</v>
      </c>
      <c r="J817">
        <f>IFERROR(VLOOKUP(A817,[2]webService!$A:$I,6,FALSE),0)</f>
        <v>0</v>
      </c>
      <c r="K817">
        <f>IFERROR(VLOOKUP(A817,[2]webService!$A:$I,7,FALSE),0)</f>
        <v>0</v>
      </c>
      <c r="L817">
        <f>IFERROR(VLOOKUP(A817,[2]webService!$A:$I,8,FALSE),0)</f>
        <v>0</v>
      </c>
      <c r="M817">
        <f>IFERROR(VLOOKUP(A817,[2]webService!$A:$I,9,FALSE),0)</f>
        <v>0</v>
      </c>
      <c r="N817">
        <f>IFERROR(VLOOKUP(A817,[3]soaBnafar!$A:$G,2,FALSE),0)</f>
        <v>0</v>
      </c>
      <c r="O817">
        <f>IFERROR(VLOOKUP(A817,[3]soaBnafar!$A:$G,3,FALSE),0)</f>
        <v>0</v>
      </c>
      <c r="P817">
        <f>IFERROR(VLOOKUP(A817,[3]soaBnafar!$A:$G,4,FALSE),0)</f>
        <v>0</v>
      </c>
      <c r="Q817">
        <f>IFERROR(VLOOKUP(A817,[3]soaBnafar!$A:$G,5,FALSE),0)</f>
        <v>0</v>
      </c>
      <c r="R817">
        <f>IFERROR(VLOOKUP(A817,[3]soaBnafar!$A:$G,6,FALSE),0)</f>
        <v>0</v>
      </c>
      <c r="S817">
        <f>IFERROR(VLOOKUP(A817,[3]soaBnafar!$A:$G,7,FALSE),0)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Não</v>
      </c>
      <c r="W817" t="str">
        <f t="shared" si="76"/>
        <v>Não</v>
      </c>
      <c r="X817" t="str">
        <f t="shared" si="77"/>
        <v>Não</v>
      </c>
      <c r="Y817" t="str">
        <f t="shared" si="78"/>
        <v>Não</v>
      </c>
    </row>
    <row r="818" spans="1:25" x14ac:dyDescent="0.25">
      <c r="A818" s="5">
        <v>240790</v>
      </c>
      <c r="B818">
        <f>IFERROR(VLOOKUP(A818,[1]Monitoramento_Base_somente_disp!$A:$J,5,FALSE),0)</f>
        <v>1305</v>
      </c>
      <c r="C818">
        <f>IFERROR(VLOOKUP(A818,[1]Monitoramento_Base_somente_disp!$A:$J,6,FALSE),0)</f>
        <v>6020136</v>
      </c>
      <c r="D818">
        <f>IFERROR(VLOOKUP(A818,[1]Monitoramento_Base_somente_disp!$A:$J,7,FALSE),0)</f>
        <v>0</v>
      </c>
      <c r="E818">
        <f>IFERROR(VLOOKUP(A818,[1]Monitoramento_Base_somente_disp!$A:$J,8,FALSE),0)</f>
        <v>0</v>
      </c>
      <c r="F818">
        <f>IFERROR(VLOOKUP(A818,[1]Monitoramento_Base_somente_disp!$A:$J,9,FALSE),0)</f>
        <v>0</v>
      </c>
      <c r="G818">
        <f>IFERROR(VLOOKUP(A818,[1]Monitoramento_Base_somente_disp!$A:$J,10,FALSE),0)</f>
        <v>0</v>
      </c>
      <c r="H818">
        <f>IFERROR(VLOOKUP(A818,[2]webService!$A:$I,4,FALSE),0)</f>
        <v>0</v>
      </c>
      <c r="I818">
        <f>IFERROR(VLOOKUP(A818,[2]webService!$A:$I,5,FALSE),0)</f>
        <v>0</v>
      </c>
      <c r="J818">
        <f>IFERROR(VLOOKUP(A818,[2]webService!$A:$I,6,FALSE),0)</f>
        <v>0</v>
      </c>
      <c r="K818">
        <f>IFERROR(VLOOKUP(A818,[2]webService!$A:$I,7,FALSE),0)</f>
        <v>0</v>
      </c>
      <c r="L818">
        <f>IFERROR(VLOOKUP(A818,[2]webService!$A:$I,8,FALSE),0)</f>
        <v>0</v>
      </c>
      <c r="M818">
        <f>IFERROR(VLOOKUP(A818,[2]webService!$A:$I,9,FALSE),0)</f>
        <v>0</v>
      </c>
      <c r="N818">
        <f>IFERROR(VLOOKUP(A818,[3]soaBnafar!$A:$G,2,FALSE),0)</f>
        <v>0</v>
      </c>
      <c r="O818">
        <f>IFERROR(VLOOKUP(A818,[3]soaBnafar!$A:$G,3,FALSE),0)</f>
        <v>0</v>
      </c>
      <c r="P818">
        <f>IFERROR(VLOOKUP(A818,[3]soaBnafar!$A:$G,4,FALSE),0)</f>
        <v>0</v>
      </c>
      <c r="Q818">
        <f>IFERROR(VLOOKUP(A818,[3]soaBnafar!$A:$G,5,FALSE),0)</f>
        <v>0</v>
      </c>
      <c r="R818">
        <f>IFERROR(VLOOKUP(A818,[3]soaBnafar!$A:$G,6,FALSE),0)</f>
        <v>0</v>
      </c>
      <c r="S818">
        <f>IFERROR(VLOOKUP(A818,[3]soaBnafar!$A:$G,7,FALSE),0)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Não</v>
      </c>
      <c r="W818" t="str">
        <f t="shared" si="76"/>
        <v>Não</v>
      </c>
      <c r="X818" t="str">
        <f t="shared" si="77"/>
        <v>Não</v>
      </c>
      <c r="Y818" t="str">
        <f t="shared" si="78"/>
        <v>Não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50438112</v>
      </c>
      <c r="D819">
        <f>IFERROR(VLOOKUP(A819,[1]Monitoramento_Base_somente_disp!$A:$J,7,FALSE),0)</f>
        <v>0</v>
      </c>
      <c r="E819">
        <f>IFERROR(VLOOKUP(A819,[1]Monitoramento_Base_somente_disp!$A:$J,8,FALSE),0)</f>
        <v>0</v>
      </c>
      <c r="F819">
        <f>IFERROR(VLOOKUP(A819,[1]Monitoramento_Base_somente_disp!$A:$J,9,FALSE),0)</f>
        <v>0</v>
      </c>
      <c r="G819">
        <f>IFERROR(VLOOKUP(A819,[1]Monitoramento_Base_somente_disp!$A:$J,10,FALSE),0)</f>
        <v>0</v>
      </c>
      <c r="H819">
        <f>IFERROR(VLOOKUP(A819,[2]webService!$A:$I,4,FALSE),0)</f>
        <v>0</v>
      </c>
      <c r="I819">
        <f>IFERROR(VLOOKUP(A819,[2]webService!$A:$I,5,FALSE),0)</f>
        <v>0</v>
      </c>
      <c r="J819">
        <f>IFERROR(VLOOKUP(A819,[2]webService!$A:$I,6,FALSE),0)</f>
        <v>0</v>
      </c>
      <c r="K819">
        <f>IFERROR(VLOOKUP(A819,[2]webService!$A:$I,7,FALSE),0)</f>
        <v>0</v>
      </c>
      <c r="L819">
        <f>IFERROR(VLOOKUP(A819,[2]webService!$A:$I,8,FALSE),0)</f>
        <v>0</v>
      </c>
      <c r="M819">
        <f>IFERROR(VLOOKUP(A819,[2]webService!$A:$I,9,FALSE),0)</f>
        <v>0</v>
      </c>
      <c r="N819">
        <f>IFERROR(VLOOKUP(A819,[3]soaBnafar!$A:$G,2,FALSE),0)</f>
        <v>0</v>
      </c>
      <c r="O819">
        <f>IFERROR(VLOOKUP(A819,[3]soaBnafar!$A:$G,3,FALSE),0)</f>
        <v>0</v>
      </c>
      <c r="P819">
        <f>IFERROR(VLOOKUP(A819,[3]soaBnafar!$A:$G,4,FALSE),0)</f>
        <v>0</v>
      </c>
      <c r="Q819">
        <f>IFERROR(VLOOKUP(A819,[3]soaBnafar!$A:$G,5,FALSE),0)</f>
        <v>0</v>
      </c>
      <c r="R819">
        <f>IFERROR(VLOOKUP(A819,[3]soaBnafar!$A:$G,6,FALSE),0)</f>
        <v>0</v>
      </c>
      <c r="S819">
        <f>IFERROR(VLOOKUP(A819,[3]soaBnafar!$A:$G,7,FALSE),0)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Não</v>
      </c>
      <c r="X819" t="str">
        <f t="shared" si="77"/>
        <v>Não</v>
      </c>
      <c r="Y819" t="str">
        <f t="shared" si="78"/>
        <v>Não</v>
      </c>
    </row>
    <row r="820" spans="1:25" x14ac:dyDescent="0.25">
      <c r="A820" s="5">
        <v>240830</v>
      </c>
      <c r="B820">
        <f>IFERROR(VLOOKUP(A820,[1]Monitoramento_Base_somente_disp!$A:$J,5,FALSE),0)</f>
        <v>59657</v>
      </c>
      <c r="C820">
        <f>IFERROR(VLOOKUP(A820,[1]Monitoramento_Base_somente_disp!$A:$J,6,FALSE),0)</f>
        <v>12721620</v>
      </c>
      <c r="D820">
        <f>IFERROR(VLOOKUP(A820,[1]Monitoramento_Base_somente_disp!$A:$J,7,FALSE),0)</f>
        <v>0</v>
      </c>
      <c r="E820">
        <f>IFERROR(VLOOKUP(A820,[1]Monitoramento_Base_somente_disp!$A:$J,8,FALSE),0)</f>
        <v>0</v>
      </c>
      <c r="F820">
        <f>IFERROR(VLOOKUP(A820,[1]Monitoramento_Base_somente_disp!$A:$J,9,FALSE),0)</f>
        <v>0</v>
      </c>
      <c r="G820">
        <f>IFERROR(VLOOKUP(A820,[1]Monitoramento_Base_somente_disp!$A:$J,10,FALSE),0)</f>
        <v>0</v>
      </c>
      <c r="H820">
        <f>IFERROR(VLOOKUP(A820,[2]webService!$A:$I,4,FALSE),0)</f>
        <v>0</v>
      </c>
      <c r="I820">
        <f>IFERROR(VLOOKUP(A820,[2]webService!$A:$I,5,FALSE),0)</f>
        <v>0</v>
      </c>
      <c r="J820">
        <f>IFERROR(VLOOKUP(A820,[2]webService!$A:$I,6,FALSE),0)</f>
        <v>0</v>
      </c>
      <c r="K820">
        <f>IFERROR(VLOOKUP(A820,[2]webService!$A:$I,7,FALSE),0)</f>
        <v>0</v>
      </c>
      <c r="L820">
        <f>IFERROR(VLOOKUP(A820,[2]webService!$A:$I,8,FALSE),0)</f>
        <v>0</v>
      </c>
      <c r="M820">
        <f>IFERROR(VLOOKUP(A820,[2]webService!$A:$I,9,FALSE),0)</f>
        <v>0</v>
      </c>
      <c r="N820">
        <f>IFERROR(VLOOKUP(A820,[3]soaBnafar!$A:$G,2,FALSE),0)</f>
        <v>0</v>
      </c>
      <c r="O820">
        <f>IFERROR(VLOOKUP(A820,[3]soaBnafar!$A:$G,3,FALSE),0)</f>
        <v>0</v>
      </c>
      <c r="P820">
        <f>IFERROR(VLOOKUP(A820,[3]soaBnafar!$A:$G,4,FALSE),0)</f>
        <v>0</v>
      </c>
      <c r="Q820">
        <f>IFERROR(VLOOKUP(A820,[3]soaBnafar!$A:$G,5,FALSE),0)</f>
        <v>0</v>
      </c>
      <c r="R820">
        <f>IFERROR(VLOOKUP(A820,[3]soaBnafar!$A:$G,6,FALSE),0)</f>
        <v>0</v>
      </c>
      <c r="S820">
        <f>IFERROR(VLOOKUP(A820,[3]soaBnafar!$A:$G,7,FALSE),0)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Não</v>
      </c>
      <c r="W820" t="str">
        <f t="shared" si="76"/>
        <v>Não</v>
      </c>
      <c r="X820" t="str">
        <f t="shared" si="77"/>
        <v>Não</v>
      </c>
      <c r="Y820" t="str">
        <f t="shared" si="78"/>
        <v>Não</v>
      </c>
    </row>
    <row r="821" spans="1:25" x14ac:dyDescent="0.25">
      <c r="A821" s="5">
        <v>240840</v>
      </c>
      <c r="B821">
        <f>IFERROR(VLOOKUP(A821,[1]Monitoramento_Base_somente_disp!$A:$J,5,FALSE),0)</f>
        <v>23258</v>
      </c>
      <c r="C821">
        <f>IFERROR(VLOOKUP(A821,[1]Monitoramento_Base_somente_disp!$A:$J,6,FALSE),0)</f>
        <v>4651390</v>
      </c>
      <c r="D821">
        <f>IFERROR(VLOOKUP(A821,[1]Monitoramento_Base_somente_disp!$A:$J,7,FALSE),0)</f>
        <v>0</v>
      </c>
      <c r="E821">
        <f>IFERROR(VLOOKUP(A821,[1]Monitoramento_Base_somente_disp!$A:$J,8,FALSE),0)</f>
        <v>0</v>
      </c>
      <c r="F821">
        <f>IFERROR(VLOOKUP(A821,[1]Monitoramento_Base_somente_disp!$A:$J,9,FALSE),0)</f>
        <v>0</v>
      </c>
      <c r="G821">
        <f>IFERROR(VLOOKUP(A821,[1]Monitoramento_Base_somente_disp!$A:$J,10,FALSE),0)</f>
        <v>0</v>
      </c>
      <c r="H821">
        <f>IFERROR(VLOOKUP(A821,[2]webService!$A:$I,4,FALSE),0)</f>
        <v>0</v>
      </c>
      <c r="I821">
        <f>IFERROR(VLOOKUP(A821,[2]webService!$A:$I,5,FALSE),0)</f>
        <v>0</v>
      </c>
      <c r="J821">
        <f>IFERROR(VLOOKUP(A821,[2]webService!$A:$I,6,FALSE),0)</f>
        <v>0</v>
      </c>
      <c r="K821">
        <f>IFERROR(VLOOKUP(A821,[2]webService!$A:$I,7,FALSE),0)</f>
        <v>0</v>
      </c>
      <c r="L821">
        <f>IFERROR(VLOOKUP(A821,[2]webService!$A:$I,8,FALSE),0)</f>
        <v>0</v>
      </c>
      <c r="M821">
        <f>IFERROR(VLOOKUP(A821,[2]webService!$A:$I,9,FALSE),0)</f>
        <v>0</v>
      </c>
      <c r="N821">
        <f>IFERROR(VLOOKUP(A821,[3]soaBnafar!$A:$G,2,FALSE),0)</f>
        <v>0</v>
      </c>
      <c r="O821">
        <f>IFERROR(VLOOKUP(A821,[3]soaBnafar!$A:$G,3,FALSE),0)</f>
        <v>0</v>
      </c>
      <c r="P821">
        <f>IFERROR(VLOOKUP(A821,[3]soaBnafar!$A:$G,4,FALSE),0)</f>
        <v>0</v>
      </c>
      <c r="Q821">
        <f>IFERROR(VLOOKUP(A821,[3]soaBnafar!$A:$G,5,FALSE),0)</f>
        <v>0</v>
      </c>
      <c r="R821">
        <f>IFERROR(VLOOKUP(A821,[3]soaBnafar!$A:$G,6,FALSE),0)</f>
        <v>0</v>
      </c>
      <c r="S821">
        <f>IFERROR(VLOOKUP(A821,[3]soaBnafar!$A:$G,7,FALSE),0)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Não</v>
      </c>
      <c r="W821" t="str">
        <f t="shared" si="76"/>
        <v>Não</v>
      </c>
      <c r="X821" t="str">
        <f t="shared" si="77"/>
        <v>Não</v>
      </c>
      <c r="Y821" t="str">
        <f t="shared" si="78"/>
        <v>Não</v>
      </c>
    </row>
    <row r="822" spans="1:25" x14ac:dyDescent="0.25">
      <c r="A822" s="5">
        <v>240850</v>
      </c>
      <c r="B822">
        <f>IFERROR(VLOOKUP(A822,[1]Monitoramento_Base_somente_disp!$A:$J,5,FALSE),0)</f>
        <v>404</v>
      </c>
      <c r="C822">
        <f>IFERROR(VLOOKUP(A822,[1]Monitoramento_Base_somente_disp!$A:$J,6,FALSE),0)</f>
        <v>68098443</v>
      </c>
      <c r="D822">
        <f>IFERROR(VLOOKUP(A822,[1]Monitoramento_Base_somente_disp!$A:$J,7,FALSE),0)</f>
        <v>0</v>
      </c>
      <c r="E822">
        <f>IFERROR(VLOOKUP(A822,[1]Monitoramento_Base_somente_disp!$A:$J,8,FALSE),0)</f>
        <v>0</v>
      </c>
      <c r="F822">
        <f>IFERROR(VLOOKUP(A822,[1]Monitoramento_Base_somente_disp!$A:$J,9,FALSE),0)</f>
        <v>0</v>
      </c>
      <c r="G822">
        <f>IFERROR(VLOOKUP(A822,[1]Monitoramento_Base_somente_disp!$A:$J,10,FALSE),0)</f>
        <v>0</v>
      </c>
      <c r="H822">
        <f>IFERROR(VLOOKUP(A822,[2]webService!$A:$I,4,FALSE),0)</f>
        <v>0</v>
      </c>
      <c r="I822">
        <f>IFERROR(VLOOKUP(A822,[2]webService!$A:$I,5,FALSE),0)</f>
        <v>0</v>
      </c>
      <c r="J822">
        <f>IFERROR(VLOOKUP(A822,[2]webService!$A:$I,6,FALSE),0)</f>
        <v>0</v>
      </c>
      <c r="K822">
        <f>IFERROR(VLOOKUP(A822,[2]webService!$A:$I,7,FALSE),0)</f>
        <v>0</v>
      </c>
      <c r="L822">
        <f>IFERROR(VLOOKUP(A822,[2]webService!$A:$I,8,FALSE),0)</f>
        <v>0</v>
      </c>
      <c r="M822">
        <f>IFERROR(VLOOKUP(A822,[2]webService!$A:$I,9,FALSE),0)</f>
        <v>0</v>
      </c>
      <c r="N822">
        <f>IFERROR(VLOOKUP(A822,[3]soaBnafar!$A:$G,2,FALSE),0)</f>
        <v>0</v>
      </c>
      <c r="O822">
        <f>IFERROR(VLOOKUP(A822,[3]soaBnafar!$A:$G,3,FALSE),0)</f>
        <v>0</v>
      </c>
      <c r="P822">
        <f>IFERROR(VLOOKUP(A822,[3]soaBnafar!$A:$G,4,FALSE),0)</f>
        <v>0</v>
      </c>
      <c r="Q822">
        <f>IFERROR(VLOOKUP(A822,[3]soaBnafar!$A:$G,5,FALSE),0)</f>
        <v>0</v>
      </c>
      <c r="R822">
        <f>IFERROR(VLOOKUP(A822,[3]soaBnafar!$A:$G,6,FALSE),0)</f>
        <v>0</v>
      </c>
      <c r="S822">
        <f>IFERROR(VLOOKUP(A822,[3]soaBnafar!$A:$G,7,FALSE),0)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Não</v>
      </c>
      <c r="W822" t="str">
        <f t="shared" si="76"/>
        <v>Não</v>
      </c>
      <c r="X822" t="str">
        <f t="shared" si="77"/>
        <v>Não</v>
      </c>
      <c r="Y822" t="str">
        <f t="shared" si="78"/>
        <v>Não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6396756</v>
      </c>
      <c r="D823">
        <f>IFERROR(VLOOKUP(A823,[1]Monitoramento_Base_somente_disp!$A:$J,7,FALSE),0)</f>
        <v>0</v>
      </c>
      <c r="E823">
        <f>IFERROR(VLOOKUP(A823,[1]Monitoramento_Base_somente_disp!$A:$J,8,FALSE),0)</f>
        <v>0</v>
      </c>
      <c r="F823">
        <f>IFERROR(VLOOKUP(A823,[1]Monitoramento_Base_somente_disp!$A:$J,9,FALSE),0)</f>
        <v>0</v>
      </c>
      <c r="G823">
        <f>IFERROR(VLOOKUP(A823,[1]Monitoramento_Base_somente_disp!$A:$J,10,FALSE),0)</f>
        <v>0</v>
      </c>
      <c r="H823">
        <f>IFERROR(VLOOKUP(A823,[2]webService!$A:$I,4,FALSE),0)</f>
        <v>0</v>
      </c>
      <c r="I823">
        <f>IFERROR(VLOOKUP(A823,[2]webService!$A:$I,5,FALSE),0)</f>
        <v>0</v>
      </c>
      <c r="J823">
        <f>IFERROR(VLOOKUP(A823,[2]webService!$A:$I,6,FALSE),0)</f>
        <v>0</v>
      </c>
      <c r="K823">
        <f>IFERROR(VLOOKUP(A823,[2]webService!$A:$I,7,FALSE),0)</f>
        <v>0</v>
      </c>
      <c r="L823">
        <f>IFERROR(VLOOKUP(A823,[2]webService!$A:$I,8,FALSE),0)</f>
        <v>0</v>
      </c>
      <c r="M823">
        <f>IFERROR(VLOOKUP(A823,[2]webService!$A:$I,9,FALSE),0)</f>
        <v>0</v>
      </c>
      <c r="N823">
        <f>IFERROR(VLOOKUP(A823,[3]soaBnafar!$A:$G,2,FALSE),0)</f>
        <v>0</v>
      </c>
      <c r="O823">
        <f>IFERROR(VLOOKUP(A823,[3]soaBnafar!$A:$G,3,FALSE),0)</f>
        <v>0</v>
      </c>
      <c r="P823">
        <f>IFERROR(VLOOKUP(A823,[3]soaBnafar!$A:$G,4,FALSE),0)</f>
        <v>0</v>
      </c>
      <c r="Q823">
        <f>IFERROR(VLOOKUP(A823,[3]soaBnafar!$A:$G,5,FALSE),0)</f>
        <v>0</v>
      </c>
      <c r="R823">
        <f>IFERROR(VLOOKUP(A823,[3]soaBnafar!$A:$G,6,FALSE),0)</f>
        <v>0</v>
      </c>
      <c r="S823">
        <f>IFERROR(VLOOKUP(A823,[3]soaBnafar!$A:$G,7,FALSE),0)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Não</v>
      </c>
      <c r="X823" t="str">
        <f t="shared" si="77"/>
        <v>Não</v>
      </c>
      <c r="Y823" t="str">
        <f t="shared" si="78"/>
        <v>Não</v>
      </c>
    </row>
    <row r="824" spans="1:25" x14ac:dyDescent="0.25">
      <c r="A824" s="5">
        <v>240880</v>
      </c>
      <c r="B824">
        <f>IFERROR(VLOOKUP(A824,[1]Monitoramento_Base_somente_disp!$A:$J,5,FALSE),0)</f>
        <v>12048</v>
      </c>
      <c r="C824">
        <f>IFERROR(VLOOKUP(A824,[1]Monitoramento_Base_somente_disp!$A:$J,6,FALSE),0)</f>
        <v>967370</v>
      </c>
      <c r="D824">
        <f>IFERROR(VLOOKUP(A824,[1]Monitoramento_Base_somente_disp!$A:$J,7,FALSE),0)</f>
        <v>0</v>
      </c>
      <c r="E824">
        <f>IFERROR(VLOOKUP(A824,[1]Monitoramento_Base_somente_disp!$A:$J,8,FALSE),0)</f>
        <v>0</v>
      </c>
      <c r="F824">
        <f>IFERROR(VLOOKUP(A824,[1]Monitoramento_Base_somente_disp!$A:$J,9,FALSE),0)</f>
        <v>0</v>
      </c>
      <c r="G824">
        <f>IFERROR(VLOOKUP(A824,[1]Monitoramento_Base_somente_disp!$A:$J,10,FALSE),0)</f>
        <v>0</v>
      </c>
      <c r="H824">
        <f>IFERROR(VLOOKUP(A824,[2]webService!$A:$I,4,FALSE),0)</f>
        <v>0</v>
      </c>
      <c r="I824">
        <f>IFERROR(VLOOKUP(A824,[2]webService!$A:$I,5,FALSE),0)</f>
        <v>0</v>
      </c>
      <c r="J824">
        <f>IFERROR(VLOOKUP(A824,[2]webService!$A:$I,6,FALSE),0)</f>
        <v>0</v>
      </c>
      <c r="K824">
        <f>IFERROR(VLOOKUP(A824,[2]webService!$A:$I,7,FALSE),0)</f>
        <v>0</v>
      </c>
      <c r="L824">
        <f>IFERROR(VLOOKUP(A824,[2]webService!$A:$I,8,FALSE),0)</f>
        <v>0</v>
      </c>
      <c r="M824">
        <f>IFERROR(VLOOKUP(A824,[2]webService!$A:$I,9,FALSE),0)</f>
        <v>0</v>
      </c>
      <c r="N824">
        <f>IFERROR(VLOOKUP(A824,[3]soaBnafar!$A:$G,2,FALSE),0)</f>
        <v>0</v>
      </c>
      <c r="O824">
        <f>IFERROR(VLOOKUP(A824,[3]soaBnafar!$A:$G,3,FALSE),0)</f>
        <v>0</v>
      </c>
      <c r="P824">
        <f>IFERROR(VLOOKUP(A824,[3]soaBnafar!$A:$G,4,FALSE),0)</f>
        <v>0</v>
      </c>
      <c r="Q824">
        <f>IFERROR(VLOOKUP(A824,[3]soaBnafar!$A:$G,5,FALSE),0)</f>
        <v>0</v>
      </c>
      <c r="R824">
        <f>IFERROR(VLOOKUP(A824,[3]soaBnafar!$A:$G,6,FALSE),0)</f>
        <v>0</v>
      </c>
      <c r="S824">
        <f>IFERROR(VLOOKUP(A824,[3]soaBnafar!$A:$G,7,FALSE),0)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Não</v>
      </c>
      <c r="W824" t="str">
        <f t="shared" si="76"/>
        <v>Não</v>
      </c>
      <c r="X824" t="str">
        <f t="shared" si="77"/>
        <v>Não</v>
      </c>
      <c r="Y824" t="str">
        <f t="shared" si="78"/>
        <v>Não</v>
      </c>
    </row>
    <row r="825" spans="1:25" x14ac:dyDescent="0.25">
      <c r="A825" s="5">
        <v>240890</v>
      </c>
      <c r="B825">
        <f>IFERROR(VLOOKUP(A825,[1]Monitoramento_Base_somente_disp!$A:$J,5,FALSE),0)</f>
        <v>37595</v>
      </c>
      <c r="C825">
        <f>IFERROR(VLOOKUP(A825,[1]Monitoramento_Base_somente_disp!$A:$J,6,FALSE),0)</f>
        <v>6933057</v>
      </c>
      <c r="D825">
        <f>IFERROR(VLOOKUP(A825,[1]Monitoramento_Base_somente_disp!$A:$J,7,FALSE),0)</f>
        <v>0</v>
      </c>
      <c r="E825">
        <f>IFERROR(VLOOKUP(A825,[1]Monitoramento_Base_somente_disp!$A:$J,8,FALSE),0)</f>
        <v>0</v>
      </c>
      <c r="F825">
        <f>IFERROR(VLOOKUP(A825,[1]Monitoramento_Base_somente_disp!$A:$J,9,FALSE),0)</f>
        <v>0</v>
      </c>
      <c r="G825">
        <f>IFERROR(VLOOKUP(A825,[1]Monitoramento_Base_somente_disp!$A:$J,10,FALSE),0)</f>
        <v>0</v>
      </c>
      <c r="H825">
        <f>IFERROR(VLOOKUP(A825,[2]webService!$A:$I,4,FALSE),0)</f>
        <v>0</v>
      </c>
      <c r="I825">
        <f>IFERROR(VLOOKUP(A825,[2]webService!$A:$I,5,FALSE),0)</f>
        <v>0</v>
      </c>
      <c r="J825">
        <f>IFERROR(VLOOKUP(A825,[2]webService!$A:$I,6,FALSE),0)</f>
        <v>0</v>
      </c>
      <c r="K825">
        <f>IFERROR(VLOOKUP(A825,[2]webService!$A:$I,7,FALSE),0)</f>
        <v>0</v>
      </c>
      <c r="L825">
        <f>IFERROR(VLOOKUP(A825,[2]webService!$A:$I,8,FALSE),0)</f>
        <v>0</v>
      </c>
      <c r="M825">
        <f>IFERROR(VLOOKUP(A825,[2]webService!$A:$I,9,FALSE),0)</f>
        <v>0</v>
      </c>
      <c r="N825">
        <f>IFERROR(VLOOKUP(A825,[3]soaBnafar!$A:$G,2,FALSE),0)</f>
        <v>0</v>
      </c>
      <c r="O825">
        <f>IFERROR(VLOOKUP(A825,[3]soaBnafar!$A:$G,3,FALSE),0)</f>
        <v>0</v>
      </c>
      <c r="P825">
        <f>IFERROR(VLOOKUP(A825,[3]soaBnafar!$A:$G,4,FALSE),0)</f>
        <v>0</v>
      </c>
      <c r="Q825">
        <f>IFERROR(VLOOKUP(A825,[3]soaBnafar!$A:$G,5,FALSE),0)</f>
        <v>0</v>
      </c>
      <c r="R825">
        <f>IFERROR(VLOOKUP(A825,[3]soaBnafar!$A:$G,6,FALSE),0)</f>
        <v>0</v>
      </c>
      <c r="S825">
        <f>IFERROR(VLOOKUP(A825,[3]soaBnafar!$A:$G,7,FALSE),0)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Não</v>
      </c>
      <c r="W825" t="str">
        <f t="shared" si="76"/>
        <v>Não</v>
      </c>
      <c r="X825" t="str">
        <f t="shared" si="77"/>
        <v>Não</v>
      </c>
      <c r="Y825" t="str">
        <f t="shared" si="78"/>
        <v>Não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3933156</v>
      </c>
      <c r="D826">
        <f>IFERROR(VLOOKUP(A826,[1]Monitoramento_Base_somente_disp!$A:$J,7,FALSE),0)</f>
        <v>0</v>
      </c>
      <c r="E826">
        <f>IFERROR(VLOOKUP(A826,[1]Monitoramento_Base_somente_disp!$A:$J,8,FALSE),0)</f>
        <v>0</v>
      </c>
      <c r="F826">
        <f>IFERROR(VLOOKUP(A826,[1]Monitoramento_Base_somente_disp!$A:$J,9,FALSE),0)</f>
        <v>0</v>
      </c>
      <c r="G826">
        <f>IFERROR(VLOOKUP(A826,[1]Monitoramento_Base_somente_disp!$A:$J,10,FALSE),0)</f>
        <v>0</v>
      </c>
      <c r="H826">
        <f>IFERROR(VLOOKUP(A826,[2]webService!$A:$I,4,FALSE),0)</f>
        <v>0</v>
      </c>
      <c r="I826">
        <f>IFERROR(VLOOKUP(A826,[2]webService!$A:$I,5,FALSE),0)</f>
        <v>0</v>
      </c>
      <c r="J826">
        <f>IFERROR(VLOOKUP(A826,[2]webService!$A:$I,6,FALSE),0)</f>
        <v>0</v>
      </c>
      <c r="K826">
        <f>IFERROR(VLOOKUP(A826,[2]webService!$A:$I,7,FALSE),0)</f>
        <v>0</v>
      </c>
      <c r="L826">
        <f>IFERROR(VLOOKUP(A826,[2]webService!$A:$I,8,FALSE),0)</f>
        <v>0</v>
      </c>
      <c r="M826">
        <f>IFERROR(VLOOKUP(A826,[2]webService!$A:$I,9,FALSE),0)</f>
        <v>0</v>
      </c>
      <c r="N826">
        <f>IFERROR(VLOOKUP(A826,[3]soaBnafar!$A:$G,2,FALSE),0)</f>
        <v>0</v>
      </c>
      <c r="O826">
        <f>IFERROR(VLOOKUP(A826,[3]soaBnafar!$A:$G,3,FALSE),0)</f>
        <v>0</v>
      </c>
      <c r="P826">
        <f>IFERROR(VLOOKUP(A826,[3]soaBnafar!$A:$G,4,FALSE),0)</f>
        <v>0</v>
      </c>
      <c r="Q826">
        <f>IFERROR(VLOOKUP(A826,[3]soaBnafar!$A:$G,5,FALSE),0)</f>
        <v>0</v>
      </c>
      <c r="R826">
        <f>IFERROR(VLOOKUP(A826,[3]soaBnafar!$A:$G,6,FALSE),0)</f>
        <v>0</v>
      </c>
      <c r="S826">
        <f>IFERROR(VLOOKUP(A826,[3]soaBnafar!$A:$G,7,FALSE),0)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Não</v>
      </c>
      <c r="W826" t="str">
        <f t="shared" si="76"/>
        <v>Não</v>
      </c>
      <c r="X826" t="str">
        <f t="shared" si="77"/>
        <v>Não</v>
      </c>
      <c r="Y826" t="str">
        <f t="shared" si="78"/>
        <v>Não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16809554</v>
      </c>
      <c r="D827">
        <f>IFERROR(VLOOKUP(A827,[1]Monitoramento_Base_somente_disp!$A:$J,7,FALSE),0)</f>
        <v>0</v>
      </c>
      <c r="E827">
        <f>IFERROR(VLOOKUP(A827,[1]Monitoramento_Base_somente_disp!$A:$J,8,FALSE),0)</f>
        <v>0</v>
      </c>
      <c r="F827">
        <f>IFERROR(VLOOKUP(A827,[1]Monitoramento_Base_somente_disp!$A:$J,9,FALSE),0)</f>
        <v>0</v>
      </c>
      <c r="G827">
        <f>IFERROR(VLOOKUP(A827,[1]Monitoramento_Base_somente_disp!$A:$J,10,FALSE),0)</f>
        <v>0</v>
      </c>
      <c r="H827">
        <f>IFERROR(VLOOKUP(A827,[2]webService!$A:$I,4,FALSE),0)</f>
        <v>0</v>
      </c>
      <c r="I827">
        <f>IFERROR(VLOOKUP(A827,[2]webService!$A:$I,5,FALSE),0)</f>
        <v>0</v>
      </c>
      <c r="J827">
        <f>IFERROR(VLOOKUP(A827,[2]webService!$A:$I,6,FALSE),0)</f>
        <v>0</v>
      </c>
      <c r="K827">
        <f>IFERROR(VLOOKUP(A827,[2]webService!$A:$I,7,FALSE),0)</f>
        <v>0</v>
      </c>
      <c r="L827">
        <f>IFERROR(VLOOKUP(A827,[2]webService!$A:$I,8,FALSE),0)</f>
        <v>0</v>
      </c>
      <c r="M827">
        <f>IFERROR(VLOOKUP(A827,[2]webService!$A:$I,9,FALSE),0)</f>
        <v>0</v>
      </c>
      <c r="N827">
        <f>IFERROR(VLOOKUP(A827,[3]soaBnafar!$A:$G,2,FALSE),0)</f>
        <v>0</v>
      </c>
      <c r="O827">
        <f>IFERROR(VLOOKUP(A827,[3]soaBnafar!$A:$G,3,FALSE),0)</f>
        <v>0</v>
      </c>
      <c r="P827">
        <f>IFERROR(VLOOKUP(A827,[3]soaBnafar!$A:$G,4,FALSE),0)</f>
        <v>0</v>
      </c>
      <c r="Q827">
        <f>IFERROR(VLOOKUP(A827,[3]soaBnafar!$A:$G,5,FALSE),0)</f>
        <v>0</v>
      </c>
      <c r="R827">
        <f>IFERROR(VLOOKUP(A827,[3]soaBnafar!$A:$G,6,FALSE),0)</f>
        <v>0</v>
      </c>
      <c r="S827">
        <f>IFERROR(VLOOKUP(A827,[3]soaBnafar!$A:$G,7,FALSE),0)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Não</v>
      </c>
      <c r="X827" t="str">
        <f t="shared" si="77"/>
        <v>Não</v>
      </c>
      <c r="Y827" t="str">
        <f t="shared" si="78"/>
        <v>Não</v>
      </c>
    </row>
    <row r="828" spans="1:25" x14ac:dyDescent="0.25">
      <c r="A828" s="5">
        <v>240920</v>
      </c>
      <c r="B828">
        <f>IFERROR(VLOOKUP(A828,[1]Monitoramento_Base_somente_disp!$A:$J,5,FALSE),0)</f>
        <v>300</v>
      </c>
      <c r="C828">
        <f>IFERROR(VLOOKUP(A828,[1]Monitoramento_Base_somente_disp!$A:$J,6,FALSE),0)</f>
        <v>1143012</v>
      </c>
      <c r="D828">
        <f>IFERROR(VLOOKUP(A828,[1]Monitoramento_Base_somente_disp!$A:$J,7,FALSE),0)</f>
        <v>0</v>
      </c>
      <c r="E828">
        <f>IFERROR(VLOOKUP(A828,[1]Monitoramento_Base_somente_disp!$A:$J,8,FALSE),0)</f>
        <v>0</v>
      </c>
      <c r="F828">
        <f>IFERROR(VLOOKUP(A828,[1]Monitoramento_Base_somente_disp!$A:$J,9,FALSE),0)</f>
        <v>0</v>
      </c>
      <c r="G828">
        <f>IFERROR(VLOOKUP(A828,[1]Monitoramento_Base_somente_disp!$A:$J,10,FALSE),0)</f>
        <v>0</v>
      </c>
      <c r="H828">
        <f>IFERROR(VLOOKUP(A828,[2]webService!$A:$I,4,FALSE),0)</f>
        <v>0</v>
      </c>
      <c r="I828">
        <f>IFERROR(VLOOKUP(A828,[2]webService!$A:$I,5,FALSE),0)</f>
        <v>0</v>
      </c>
      <c r="J828">
        <f>IFERROR(VLOOKUP(A828,[2]webService!$A:$I,6,FALSE),0)</f>
        <v>0</v>
      </c>
      <c r="K828">
        <f>IFERROR(VLOOKUP(A828,[2]webService!$A:$I,7,FALSE),0)</f>
        <v>0</v>
      </c>
      <c r="L828">
        <f>IFERROR(VLOOKUP(A828,[2]webService!$A:$I,8,FALSE),0)</f>
        <v>0</v>
      </c>
      <c r="M828">
        <f>IFERROR(VLOOKUP(A828,[2]webService!$A:$I,9,FALSE),0)</f>
        <v>0</v>
      </c>
      <c r="N828">
        <f>IFERROR(VLOOKUP(A828,[3]soaBnafar!$A:$G,2,FALSE),0)</f>
        <v>0</v>
      </c>
      <c r="O828">
        <f>IFERROR(VLOOKUP(A828,[3]soaBnafar!$A:$G,3,FALSE),0)</f>
        <v>0</v>
      </c>
      <c r="P828">
        <f>IFERROR(VLOOKUP(A828,[3]soaBnafar!$A:$G,4,FALSE),0)</f>
        <v>0</v>
      </c>
      <c r="Q828">
        <f>IFERROR(VLOOKUP(A828,[3]soaBnafar!$A:$G,5,FALSE),0)</f>
        <v>0</v>
      </c>
      <c r="R828">
        <f>IFERROR(VLOOKUP(A828,[3]soaBnafar!$A:$G,6,FALSE),0)</f>
        <v>0</v>
      </c>
      <c r="S828">
        <f>IFERROR(VLOOKUP(A828,[3]soaBnafar!$A:$G,7,FALSE),0)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Não</v>
      </c>
      <c r="W828" t="str">
        <f t="shared" si="76"/>
        <v>Não</v>
      </c>
      <c r="X828" t="str">
        <f t="shared" si="77"/>
        <v>Não</v>
      </c>
      <c r="Y828" t="str">
        <f t="shared" si="78"/>
        <v>Não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324792</v>
      </c>
      <c r="D829">
        <f>IFERROR(VLOOKUP(A829,[1]Monitoramento_Base_somente_disp!$A:$J,7,FALSE),0)</f>
        <v>0</v>
      </c>
      <c r="E829">
        <f>IFERROR(VLOOKUP(A829,[1]Monitoramento_Base_somente_disp!$A:$J,8,FALSE),0)</f>
        <v>0</v>
      </c>
      <c r="F829">
        <f>IFERROR(VLOOKUP(A829,[1]Monitoramento_Base_somente_disp!$A:$J,9,FALSE),0)</f>
        <v>0</v>
      </c>
      <c r="G829">
        <f>IFERROR(VLOOKUP(A829,[1]Monitoramento_Base_somente_disp!$A:$J,10,FALSE),0)</f>
        <v>0</v>
      </c>
      <c r="H829">
        <f>IFERROR(VLOOKUP(A829,[2]webService!$A:$I,4,FALSE),0)</f>
        <v>0</v>
      </c>
      <c r="I829">
        <f>IFERROR(VLOOKUP(A829,[2]webService!$A:$I,5,FALSE),0)</f>
        <v>0</v>
      </c>
      <c r="J829">
        <f>IFERROR(VLOOKUP(A829,[2]webService!$A:$I,6,FALSE),0)</f>
        <v>0</v>
      </c>
      <c r="K829">
        <f>IFERROR(VLOOKUP(A829,[2]webService!$A:$I,7,FALSE),0)</f>
        <v>0</v>
      </c>
      <c r="L829">
        <f>IFERROR(VLOOKUP(A829,[2]webService!$A:$I,8,FALSE),0)</f>
        <v>0</v>
      </c>
      <c r="M829">
        <f>IFERROR(VLOOKUP(A829,[2]webService!$A:$I,9,FALSE),0)</f>
        <v>0</v>
      </c>
      <c r="N829">
        <f>IFERROR(VLOOKUP(A829,[3]soaBnafar!$A:$G,2,FALSE),0)</f>
        <v>0</v>
      </c>
      <c r="O829">
        <f>IFERROR(VLOOKUP(A829,[3]soaBnafar!$A:$G,3,FALSE),0)</f>
        <v>0</v>
      </c>
      <c r="P829">
        <f>IFERROR(VLOOKUP(A829,[3]soaBnafar!$A:$G,4,FALSE),0)</f>
        <v>0</v>
      </c>
      <c r="Q829">
        <f>IFERROR(VLOOKUP(A829,[3]soaBnafar!$A:$G,5,FALSE),0)</f>
        <v>0</v>
      </c>
      <c r="R829">
        <f>IFERROR(VLOOKUP(A829,[3]soaBnafar!$A:$G,6,FALSE),0)</f>
        <v>0</v>
      </c>
      <c r="S829">
        <f>IFERROR(VLOOKUP(A829,[3]soaBnafar!$A:$G,7,FALSE),0)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Não</v>
      </c>
      <c r="X829" t="str">
        <f t="shared" si="77"/>
        <v>Não</v>
      </c>
      <c r="Y829" t="str">
        <f t="shared" si="78"/>
        <v>Não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1032336</v>
      </c>
      <c r="D830">
        <f>IFERROR(VLOOKUP(A830,[1]Monitoramento_Base_somente_disp!$A:$J,7,FALSE),0)</f>
        <v>0</v>
      </c>
      <c r="E830">
        <f>IFERROR(VLOOKUP(A830,[1]Monitoramento_Base_somente_disp!$A:$J,8,FALSE),0)</f>
        <v>0</v>
      </c>
      <c r="F830">
        <f>IFERROR(VLOOKUP(A830,[1]Monitoramento_Base_somente_disp!$A:$J,9,FALSE),0)</f>
        <v>0</v>
      </c>
      <c r="G830">
        <f>IFERROR(VLOOKUP(A830,[1]Monitoramento_Base_somente_disp!$A:$J,10,FALSE),0)</f>
        <v>0</v>
      </c>
      <c r="H830">
        <f>IFERROR(VLOOKUP(A830,[2]webService!$A:$I,4,FALSE),0)</f>
        <v>0</v>
      </c>
      <c r="I830">
        <f>IFERROR(VLOOKUP(A830,[2]webService!$A:$I,5,FALSE),0)</f>
        <v>0</v>
      </c>
      <c r="J830">
        <f>IFERROR(VLOOKUP(A830,[2]webService!$A:$I,6,FALSE),0)</f>
        <v>0</v>
      </c>
      <c r="K830">
        <f>IFERROR(VLOOKUP(A830,[2]webService!$A:$I,7,FALSE),0)</f>
        <v>0</v>
      </c>
      <c r="L830">
        <f>IFERROR(VLOOKUP(A830,[2]webService!$A:$I,8,FALSE),0)</f>
        <v>0</v>
      </c>
      <c r="M830">
        <f>IFERROR(VLOOKUP(A830,[2]webService!$A:$I,9,FALSE),0)</f>
        <v>0</v>
      </c>
      <c r="N830">
        <f>IFERROR(VLOOKUP(A830,[3]soaBnafar!$A:$G,2,FALSE),0)</f>
        <v>0</v>
      </c>
      <c r="O830">
        <f>IFERROR(VLOOKUP(A830,[3]soaBnafar!$A:$G,3,FALSE),0)</f>
        <v>0</v>
      </c>
      <c r="P830">
        <f>IFERROR(VLOOKUP(A830,[3]soaBnafar!$A:$G,4,FALSE),0)</f>
        <v>0</v>
      </c>
      <c r="Q830">
        <f>IFERROR(VLOOKUP(A830,[3]soaBnafar!$A:$G,5,FALSE),0)</f>
        <v>0</v>
      </c>
      <c r="R830">
        <f>IFERROR(VLOOKUP(A830,[3]soaBnafar!$A:$G,6,FALSE),0)</f>
        <v>0</v>
      </c>
      <c r="S830">
        <f>IFERROR(VLOOKUP(A830,[3]soaBnafar!$A:$G,7,FALSE),0)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Não</v>
      </c>
      <c r="X830" t="str">
        <f t="shared" si="77"/>
        <v>Não</v>
      </c>
      <c r="Y830" t="str">
        <f t="shared" si="78"/>
        <v>Não</v>
      </c>
    </row>
    <row r="831" spans="1:25" x14ac:dyDescent="0.25">
      <c r="A831" s="5">
        <v>240940</v>
      </c>
      <c r="B831">
        <f>IFERROR(VLOOKUP(A831,[1]Monitoramento_Base_somente_disp!$A:$J,5,FALSE),0)</f>
        <v>512</v>
      </c>
      <c r="C831">
        <f>IFERROR(VLOOKUP(A831,[1]Monitoramento_Base_somente_disp!$A:$J,6,FALSE),0)</f>
        <v>10350056</v>
      </c>
      <c r="D831">
        <f>IFERROR(VLOOKUP(A831,[1]Monitoramento_Base_somente_disp!$A:$J,7,FALSE),0)</f>
        <v>0</v>
      </c>
      <c r="E831">
        <f>IFERROR(VLOOKUP(A831,[1]Monitoramento_Base_somente_disp!$A:$J,8,FALSE),0)</f>
        <v>0</v>
      </c>
      <c r="F831">
        <f>IFERROR(VLOOKUP(A831,[1]Monitoramento_Base_somente_disp!$A:$J,9,FALSE),0)</f>
        <v>0</v>
      </c>
      <c r="G831">
        <f>IFERROR(VLOOKUP(A831,[1]Monitoramento_Base_somente_disp!$A:$J,10,FALSE),0)</f>
        <v>0</v>
      </c>
      <c r="H831">
        <f>IFERROR(VLOOKUP(A831,[2]webService!$A:$I,4,FALSE),0)</f>
        <v>0</v>
      </c>
      <c r="I831">
        <f>IFERROR(VLOOKUP(A831,[2]webService!$A:$I,5,FALSE),0)</f>
        <v>0</v>
      </c>
      <c r="J831">
        <f>IFERROR(VLOOKUP(A831,[2]webService!$A:$I,6,FALSE),0)</f>
        <v>0</v>
      </c>
      <c r="K831">
        <f>IFERROR(VLOOKUP(A831,[2]webService!$A:$I,7,FALSE),0)</f>
        <v>0</v>
      </c>
      <c r="L831">
        <f>IFERROR(VLOOKUP(A831,[2]webService!$A:$I,8,FALSE),0)</f>
        <v>0</v>
      </c>
      <c r="M831">
        <f>IFERROR(VLOOKUP(A831,[2]webService!$A:$I,9,FALSE),0)</f>
        <v>0</v>
      </c>
      <c r="N831">
        <f>IFERROR(VLOOKUP(A831,[3]soaBnafar!$A:$G,2,FALSE),0)</f>
        <v>0</v>
      </c>
      <c r="O831">
        <f>IFERROR(VLOOKUP(A831,[3]soaBnafar!$A:$G,3,FALSE),0)</f>
        <v>0</v>
      </c>
      <c r="P831">
        <f>IFERROR(VLOOKUP(A831,[3]soaBnafar!$A:$G,4,FALSE),0)</f>
        <v>0</v>
      </c>
      <c r="Q831">
        <f>IFERROR(VLOOKUP(A831,[3]soaBnafar!$A:$G,5,FALSE),0)</f>
        <v>0</v>
      </c>
      <c r="R831">
        <f>IFERROR(VLOOKUP(A831,[3]soaBnafar!$A:$G,6,FALSE),0)</f>
        <v>0</v>
      </c>
      <c r="S831">
        <f>IFERROR(VLOOKUP(A831,[3]soaBnafar!$A:$G,7,FALSE),0)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Não</v>
      </c>
      <c r="W831" t="str">
        <f t="shared" si="76"/>
        <v>Não</v>
      </c>
      <c r="X831" t="str">
        <f t="shared" si="77"/>
        <v>Não</v>
      </c>
      <c r="Y831" t="str">
        <f t="shared" si="78"/>
        <v>Não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4833912</v>
      </c>
      <c r="D832">
        <f>IFERROR(VLOOKUP(A832,[1]Monitoramento_Base_somente_disp!$A:$J,7,FALSE),0)</f>
        <v>0</v>
      </c>
      <c r="E832">
        <f>IFERROR(VLOOKUP(A832,[1]Monitoramento_Base_somente_disp!$A:$J,8,FALSE),0)</f>
        <v>0</v>
      </c>
      <c r="F832">
        <f>IFERROR(VLOOKUP(A832,[1]Monitoramento_Base_somente_disp!$A:$J,9,FALSE),0)</f>
        <v>0</v>
      </c>
      <c r="G832">
        <f>IFERROR(VLOOKUP(A832,[1]Monitoramento_Base_somente_disp!$A:$J,10,FALSE),0)</f>
        <v>0</v>
      </c>
      <c r="H832">
        <f>IFERROR(VLOOKUP(A832,[2]webService!$A:$I,4,FALSE),0)</f>
        <v>0</v>
      </c>
      <c r="I832">
        <f>IFERROR(VLOOKUP(A832,[2]webService!$A:$I,5,FALSE),0)</f>
        <v>0</v>
      </c>
      <c r="J832">
        <f>IFERROR(VLOOKUP(A832,[2]webService!$A:$I,6,FALSE),0)</f>
        <v>0</v>
      </c>
      <c r="K832">
        <f>IFERROR(VLOOKUP(A832,[2]webService!$A:$I,7,FALSE),0)</f>
        <v>0</v>
      </c>
      <c r="L832">
        <f>IFERROR(VLOOKUP(A832,[2]webService!$A:$I,8,FALSE),0)</f>
        <v>0</v>
      </c>
      <c r="M832">
        <f>IFERROR(VLOOKUP(A832,[2]webService!$A:$I,9,FALSE),0)</f>
        <v>0</v>
      </c>
      <c r="N832">
        <f>IFERROR(VLOOKUP(A832,[3]soaBnafar!$A:$G,2,FALSE),0)</f>
        <v>0</v>
      </c>
      <c r="O832">
        <f>IFERROR(VLOOKUP(A832,[3]soaBnafar!$A:$G,3,FALSE),0)</f>
        <v>0</v>
      </c>
      <c r="P832">
        <f>IFERROR(VLOOKUP(A832,[3]soaBnafar!$A:$G,4,FALSE),0)</f>
        <v>0</v>
      </c>
      <c r="Q832">
        <f>IFERROR(VLOOKUP(A832,[3]soaBnafar!$A:$G,5,FALSE),0)</f>
        <v>0</v>
      </c>
      <c r="R832">
        <f>IFERROR(VLOOKUP(A832,[3]soaBnafar!$A:$G,6,FALSE),0)</f>
        <v>0</v>
      </c>
      <c r="S832">
        <f>IFERROR(VLOOKUP(A832,[3]soaBnafar!$A:$G,7,FALSE),0)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Não</v>
      </c>
      <c r="X832" t="str">
        <f t="shared" si="77"/>
        <v>Não</v>
      </c>
      <c r="Y832" t="str">
        <f t="shared" si="78"/>
        <v>Não</v>
      </c>
    </row>
    <row r="833" spans="1:25" x14ac:dyDescent="0.25">
      <c r="A833" s="5">
        <v>240960</v>
      </c>
      <c r="B833">
        <f>IFERROR(VLOOKUP(A833,[1]Monitoramento_Base_somente_disp!$A:$J,5,FALSE),0)</f>
        <v>921</v>
      </c>
      <c r="C833">
        <f>IFERROR(VLOOKUP(A833,[1]Monitoramento_Base_somente_disp!$A:$J,6,FALSE),0)</f>
        <v>732722</v>
      </c>
      <c r="D833">
        <f>IFERROR(VLOOKUP(A833,[1]Monitoramento_Base_somente_disp!$A:$J,7,FALSE),0)</f>
        <v>0</v>
      </c>
      <c r="E833">
        <f>IFERROR(VLOOKUP(A833,[1]Monitoramento_Base_somente_disp!$A:$J,8,FALSE),0)</f>
        <v>0</v>
      </c>
      <c r="F833">
        <f>IFERROR(VLOOKUP(A833,[1]Monitoramento_Base_somente_disp!$A:$J,9,FALSE),0)</f>
        <v>0</v>
      </c>
      <c r="G833">
        <f>IFERROR(VLOOKUP(A833,[1]Monitoramento_Base_somente_disp!$A:$J,10,FALSE),0)</f>
        <v>0</v>
      </c>
      <c r="H833">
        <f>IFERROR(VLOOKUP(A833,[2]webService!$A:$I,4,FALSE),0)</f>
        <v>0</v>
      </c>
      <c r="I833">
        <f>IFERROR(VLOOKUP(A833,[2]webService!$A:$I,5,FALSE),0)</f>
        <v>0</v>
      </c>
      <c r="J833">
        <f>IFERROR(VLOOKUP(A833,[2]webService!$A:$I,6,FALSE),0)</f>
        <v>0</v>
      </c>
      <c r="K833">
        <f>IFERROR(VLOOKUP(A833,[2]webService!$A:$I,7,FALSE),0)</f>
        <v>0</v>
      </c>
      <c r="L833">
        <f>IFERROR(VLOOKUP(A833,[2]webService!$A:$I,8,FALSE),0)</f>
        <v>0</v>
      </c>
      <c r="M833">
        <f>IFERROR(VLOOKUP(A833,[2]webService!$A:$I,9,FALSE),0)</f>
        <v>0</v>
      </c>
      <c r="N833">
        <f>IFERROR(VLOOKUP(A833,[3]soaBnafar!$A:$G,2,FALSE),0)</f>
        <v>0</v>
      </c>
      <c r="O833">
        <f>IFERROR(VLOOKUP(A833,[3]soaBnafar!$A:$G,3,FALSE),0)</f>
        <v>0</v>
      </c>
      <c r="P833">
        <f>IFERROR(VLOOKUP(A833,[3]soaBnafar!$A:$G,4,FALSE),0)</f>
        <v>0</v>
      </c>
      <c r="Q833">
        <f>IFERROR(VLOOKUP(A833,[3]soaBnafar!$A:$G,5,FALSE),0)</f>
        <v>0</v>
      </c>
      <c r="R833">
        <f>IFERROR(VLOOKUP(A833,[3]soaBnafar!$A:$G,6,FALSE),0)</f>
        <v>0</v>
      </c>
      <c r="S833">
        <f>IFERROR(VLOOKUP(A833,[3]soaBnafar!$A:$G,7,FALSE),0)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Não</v>
      </c>
      <c r="W833" t="str">
        <f t="shared" si="76"/>
        <v>Não</v>
      </c>
      <c r="X833" t="str">
        <f t="shared" si="77"/>
        <v>Não</v>
      </c>
      <c r="Y833" t="str">
        <f t="shared" si="78"/>
        <v>Não</v>
      </c>
    </row>
    <row r="834" spans="1:25" x14ac:dyDescent="0.25">
      <c r="A834" s="5">
        <v>240970</v>
      </c>
      <c r="B834">
        <f>IFERROR(VLOOKUP(A834,[1]Monitoramento_Base_somente_disp!$A:$J,5,FALSE),0)</f>
        <v>13504</v>
      </c>
      <c r="C834">
        <f>IFERROR(VLOOKUP(A834,[1]Monitoramento_Base_somente_disp!$A:$J,6,FALSE),0)</f>
        <v>12714520</v>
      </c>
      <c r="D834">
        <f>IFERROR(VLOOKUP(A834,[1]Monitoramento_Base_somente_disp!$A:$J,7,FALSE),0)</f>
        <v>0</v>
      </c>
      <c r="E834">
        <f>IFERROR(VLOOKUP(A834,[1]Monitoramento_Base_somente_disp!$A:$J,8,FALSE),0)</f>
        <v>0</v>
      </c>
      <c r="F834">
        <f>IFERROR(VLOOKUP(A834,[1]Monitoramento_Base_somente_disp!$A:$J,9,FALSE),0)</f>
        <v>0</v>
      </c>
      <c r="G834">
        <f>IFERROR(VLOOKUP(A834,[1]Monitoramento_Base_somente_disp!$A:$J,10,FALSE),0)</f>
        <v>0</v>
      </c>
      <c r="H834">
        <f>IFERROR(VLOOKUP(A834,[2]webService!$A:$I,4,FALSE),0)</f>
        <v>0</v>
      </c>
      <c r="I834">
        <f>IFERROR(VLOOKUP(A834,[2]webService!$A:$I,5,FALSE),0)</f>
        <v>0</v>
      </c>
      <c r="J834">
        <f>IFERROR(VLOOKUP(A834,[2]webService!$A:$I,6,FALSE),0)</f>
        <v>0</v>
      </c>
      <c r="K834">
        <f>IFERROR(VLOOKUP(A834,[2]webService!$A:$I,7,FALSE),0)</f>
        <v>0</v>
      </c>
      <c r="L834">
        <f>IFERROR(VLOOKUP(A834,[2]webService!$A:$I,8,FALSE),0)</f>
        <v>0</v>
      </c>
      <c r="M834">
        <f>IFERROR(VLOOKUP(A834,[2]webService!$A:$I,9,FALSE),0)</f>
        <v>0</v>
      </c>
      <c r="N834">
        <f>IFERROR(VLOOKUP(A834,[3]soaBnafar!$A:$G,2,FALSE),0)</f>
        <v>0</v>
      </c>
      <c r="O834">
        <f>IFERROR(VLOOKUP(A834,[3]soaBnafar!$A:$G,3,FALSE),0)</f>
        <v>0</v>
      </c>
      <c r="P834">
        <f>IFERROR(VLOOKUP(A834,[3]soaBnafar!$A:$G,4,FALSE),0)</f>
        <v>0</v>
      </c>
      <c r="Q834">
        <f>IFERROR(VLOOKUP(A834,[3]soaBnafar!$A:$G,5,FALSE),0)</f>
        <v>0</v>
      </c>
      <c r="R834">
        <f>IFERROR(VLOOKUP(A834,[3]soaBnafar!$A:$G,6,FALSE),0)</f>
        <v>0</v>
      </c>
      <c r="S834">
        <f>IFERROR(VLOOKUP(A834,[3]soaBnafar!$A:$G,7,FALSE),0)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Não</v>
      </c>
      <c r="W834" t="str">
        <f t="shared" si="76"/>
        <v>Não</v>
      </c>
      <c r="X834" t="str">
        <f t="shared" si="77"/>
        <v>Não</v>
      </c>
      <c r="Y834" t="str">
        <f t="shared" si="78"/>
        <v>Não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1908204</v>
      </c>
      <c r="D835">
        <f>IFERROR(VLOOKUP(A835,[1]Monitoramento_Base_somente_disp!$A:$J,7,FALSE),0)</f>
        <v>0</v>
      </c>
      <c r="E835">
        <f>IFERROR(VLOOKUP(A835,[1]Monitoramento_Base_somente_disp!$A:$J,8,FALSE),0)</f>
        <v>0</v>
      </c>
      <c r="F835">
        <f>IFERROR(VLOOKUP(A835,[1]Monitoramento_Base_somente_disp!$A:$J,9,FALSE),0)</f>
        <v>0</v>
      </c>
      <c r="G835">
        <f>IFERROR(VLOOKUP(A835,[1]Monitoramento_Base_somente_disp!$A:$J,10,FALSE),0)</f>
        <v>0</v>
      </c>
      <c r="H835">
        <f>IFERROR(VLOOKUP(A835,[2]webService!$A:$I,4,FALSE),0)</f>
        <v>0</v>
      </c>
      <c r="I835">
        <f>IFERROR(VLOOKUP(A835,[2]webService!$A:$I,5,FALSE),0)</f>
        <v>0</v>
      </c>
      <c r="J835">
        <f>IFERROR(VLOOKUP(A835,[2]webService!$A:$I,6,FALSE),0)</f>
        <v>0</v>
      </c>
      <c r="K835">
        <f>IFERROR(VLOOKUP(A835,[2]webService!$A:$I,7,FALSE),0)</f>
        <v>0</v>
      </c>
      <c r="L835">
        <f>IFERROR(VLOOKUP(A835,[2]webService!$A:$I,8,FALSE),0)</f>
        <v>0</v>
      </c>
      <c r="M835">
        <f>IFERROR(VLOOKUP(A835,[2]webService!$A:$I,9,FALSE),0)</f>
        <v>0</v>
      </c>
      <c r="N835">
        <f>IFERROR(VLOOKUP(A835,[3]soaBnafar!$A:$G,2,FALSE),0)</f>
        <v>0</v>
      </c>
      <c r="O835">
        <f>IFERROR(VLOOKUP(A835,[3]soaBnafar!$A:$G,3,FALSE),0)</f>
        <v>0</v>
      </c>
      <c r="P835">
        <f>IFERROR(VLOOKUP(A835,[3]soaBnafar!$A:$G,4,FALSE),0)</f>
        <v>0</v>
      </c>
      <c r="Q835">
        <f>IFERROR(VLOOKUP(A835,[3]soaBnafar!$A:$G,5,FALSE),0)</f>
        <v>0</v>
      </c>
      <c r="R835">
        <f>IFERROR(VLOOKUP(A835,[3]soaBnafar!$A:$G,6,FALSE),0)</f>
        <v>0</v>
      </c>
      <c r="S835">
        <f>IFERROR(VLOOKUP(A835,[3]soaBnafar!$A:$G,7,FALSE),0)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Não</v>
      </c>
      <c r="W835" t="str">
        <f t="shared" si="76"/>
        <v>Não</v>
      </c>
      <c r="X835" t="str">
        <f t="shared" si="77"/>
        <v>Não</v>
      </c>
      <c r="Y835" t="str">
        <f t="shared" si="78"/>
        <v>Não</v>
      </c>
    </row>
    <row r="836" spans="1:25" x14ac:dyDescent="0.25">
      <c r="A836" s="5">
        <v>240990</v>
      </c>
      <c r="B836">
        <f>IFERROR(VLOOKUP(A836,[1]Monitoramento_Base_somente_disp!$A:$J,5,FALSE),0)</f>
        <v>4460</v>
      </c>
      <c r="C836">
        <f>IFERROR(VLOOKUP(A836,[1]Monitoramento_Base_somente_disp!$A:$J,6,FALSE),0)</f>
        <v>5236990</v>
      </c>
      <c r="D836">
        <f>IFERROR(VLOOKUP(A836,[1]Monitoramento_Base_somente_disp!$A:$J,7,FALSE),0)</f>
        <v>0</v>
      </c>
      <c r="E836">
        <f>IFERROR(VLOOKUP(A836,[1]Monitoramento_Base_somente_disp!$A:$J,8,FALSE),0)</f>
        <v>0</v>
      </c>
      <c r="F836">
        <f>IFERROR(VLOOKUP(A836,[1]Monitoramento_Base_somente_disp!$A:$J,9,FALSE),0)</f>
        <v>0</v>
      </c>
      <c r="G836">
        <f>IFERROR(VLOOKUP(A836,[1]Monitoramento_Base_somente_disp!$A:$J,10,FALSE),0)</f>
        <v>0</v>
      </c>
      <c r="H836">
        <f>IFERROR(VLOOKUP(A836,[2]webService!$A:$I,4,FALSE),0)</f>
        <v>0</v>
      </c>
      <c r="I836">
        <f>IFERROR(VLOOKUP(A836,[2]webService!$A:$I,5,FALSE),0)</f>
        <v>0</v>
      </c>
      <c r="J836">
        <f>IFERROR(VLOOKUP(A836,[2]webService!$A:$I,6,FALSE),0)</f>
        <v>0</v>
      </c>
      <c r="K836">
        <f>IFERROR(VLOOKUP(A836,[2]webService!$A:$I,7,FALSE),0)</f>
        <v>0</v>
      </c>
      <c r="L836">
        <f>IFERROR(VLOOKUP(A836,[2]webService!$A:$I,8,FALSE),0)</f>
        <v>0</v>
      </c>
      <c r="M836">
        <f>IFERROR(VLOOKUP(A836,[2]webService!$A:$I,9,FALSE),0)</f>
        <v>0</v>
      </c>
      <c r="N836">
        <f>IFERROR(VLOOKUP(A836,[3]soaBnafar!$A:$G,2,FALSE),0)</f>
        <v>0</v>
      </c>
      <c r="O836">
        <f>IFERROR(VLOOKUP(A836,[3]soaBnafar!$A:$G,3,FALSE),0)</f>
        <v>0</v>
      </c>
      <c r="P836">
        <f>IFERROR(VLOOKUP(A836,[3]soaBnafar!$A:$G,4,FALSE),0)</f>
        <v>0</v>
      </c>
      <c r="Q836">
        <f>IFERROR(VLOOKUP(A836,[3]soaBnafar!$A:$G,5,FALSE),0)</f>
        <v>0</v>
      </c>
      <c r="R836">
        <f>IFERROR(VLOOKUP(A836,[3]soaBnafar!$A:$G,6,FALSE),0)</f>
        <v>0</v>
      </c>
      <c r="S836">
        <f>IFERROR(VLOOKUP(A836,[3]soaBnafar!$A:$G,7,FALSE),0)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Não</v>
      </c>
      <c r="W836" t="str">
        <f t="shared" si="76"/>
        <v>Não</v>
      </c>
      <c r="X836" t="str">
        <f t="shared" si="77"/>
        <v>Não</v>
      </c>
      <c r="Y836" t="str">
        <f t="shared" si="78"/>
        <v>Não</v>
      </c>
    </row>
    <row r="837" spans="1:25" x14ac:dyDescent="0.25">
      <c r="A837" s="5">
        <v>241010</v>
      </c>
      <c r="B837">
        <f>IFERROR(VLOOKUP(A837,[1]Monitoramento_Base_somente_disp!$A:$J,5,FALSE),0)</f>
        <v>5792</v>
      </c>
      <c r="C837">
        <f>IFERROR(VLOOKUP(A837,[1]Monitoramento_Base_somente_disp!$A:$J,6,FALSE),0)</f>
        <v>751550</v>
      </c>
      <c r="D837">
        <f>IFERROR(VLOOKUP(A837,[1]Monitoramento_Base_somente_disp!$A:$J,7,FALSE),0)</f>
        <v>0</v>
      </c>
      <c r="E837">
        <f>IFERROR(VLOOKUP(A837,[1]Monitoramento_Base_somente_disp!$A:$J,8,FALSE),0)</f>
        <v>0</v>
      </c>
      <c r="F837">
        <f>IFERROR(VLOOKUP(A837,[1]Monitoramento_Base_somente_disp!$A:$J,9,FALSE),0)</f>
        <v>0</v>
      </c>
      <c r="G837">
        <f>IFERROR(VLOOKUP(A837,[1]Monitoramento_Base_somente_disp!$A:$J,10,FALSE),0)</f>
        <v>0</v>
      </c>
      <c r="H837">
        <f>IFERROR(VLOOKUP(A837,[2]webService!$A:$I,4,FALSE),0)</f>
        <v>0</v>
      </c>
      <c r="I837">
        <f>IFERROR(VLOOKUP(A837,[2]webService!$A:$I,5,FALSE),0)</f>
        <v>0</v>
      </c>
      <c r="J837">
        <f>IFERROR(VLOOKUP(A837,[2]webService!$A:$I,6,FALSE),0)</f>
        <v>0</v>
      </c>
      <c r="K837">
        <f>IFERROR(VLOOKUP(A837,[2]webService!$A:$I,7,FALSE),0)</f>
        <v>0</v>
      </c>
      <c r="L837">
        <f>IFERROR(VLOOKUP(A837,[2]webService!$A:$I,8,FALSE),0)</f>
        <v>0</v>
      </c>
      <c r="M837">
        <f>IFERROR(VLOOKUP(A837,[2]webService!$A:$I,9,FALSE),0)</f>
        <v>0</v>
      </c>
      <c r="N837">
        <f>IFERROR(VLOOKUP(A837,[3]soaBnafar!$A:$G,2,FALSE),0)</f>
        <v>0</v>
      </c>
      <c r="O837">
        <f>IFERROR(VLOOKUP(A837,[3]soaBnafar!$A:$G,3,FALSE),0)</f>
        <v>0</v>
      </c>
      <c r="P837">
        <f>IFERROR(VLOOKUP(A837,[3]soaBnafar!$A:$G,4,FALSE),0)</f>
        <v>0</v>
      </c>
      <c r="Q837">
        <f>IFERROR(VLOOKUP(A837,[3]soaBnafar!$A:$G,5,FALSE),0)</f>
        <v>0</v>
      </c>
      <c r="R837">
        <f>IFERROR(VLOOKUP(A837,[3]soaBnafar!$A:$G,6,FALSE),0)</f>
        <v>0</v>
      </c>
      <c r="S837">
        <f>IFERROR(VLOOKUP(A837,[3]soaBnafar!$A:$G,7,FALSE),0)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Não</v>
      </c>
      <c r="W837" t="str">
        <f t="shared" si="76"/>
        <v>Não</v>
      </c>
      <c r="X837" t="str">
        <f t="shared" si="77"/>
        <v>Não</v>
      </c>
      <c r="Y837" t="str">
        <f t="shared" si="78"/>
        <v>Não</v>
      </c>
    </row>
    <row r="838" spans="1:25" x14ac:dyDescent="0.25">
      <c r="A838" s="5">
        <v>241020</v>
      </c>
      <c r="B838">
        <f>IFERROR(VLOOKUP(A838,[1]Monitoramento_Base_somente_disp!$A:$J,5,FALSE),0)</f>
        <v>22747</v>
      </c>
      <c r="C838">
        <f>IFERROR(VLOOKUP(A838,[1]Monitoramento_Base_somente_disp!$A:$J,6,FALSE),0)</f>
        <v>15717356</v>
      </c>
      <c r="D838">
        <f>IFERROR(VLOOKUP(A838,[1]Monitoramento_Base_somente_disp!$A:$J,7,FALSE),0)</f>
        <v>0</v>
      </c>
      <c r="E838">
        <f>IFERROR(VLOOKUP(A838,[1]Monitoramento_Base_somente_disp!$A:$J,8,FALSE),0)</f>
        <v>0</v>
      </c>
      <c r="F838">
        <f>IFERROR(VLOOKUP(A838,[1]Monitoramento_Base_somente_disp!$A:$J,9,FALSE),0)</f>
        <v>0</v>
      </c>
      <c r="G838">
        <f>IFERROR(VLOOKUP(A838,[1]Monitoramento_Base_somente_disp!$A:$J,10,FALSE),0)</f>
        <v>0</v>
      </c>
      <c r="H838">
        <f>IFERROR(VLOOKUP(A838,[2]webService!$A:$I,4,FALSE),0)</f>
        <v>0</v>
      </c>
      <c r="I838">
        <f>IFERROR(VLOOKUP(A838,[2]webService!$A:$I,5,FALSE),0)</f>
        <v>0</v>
      </c>
      <c r="J838">
        <f>IFERROR(VLOOKUP(A838,[2]webService!$A:$I,6,FALSE),0)</f>
        <v>0</v>
      </c>
      <c r="K838">
        <f>IFERROR(VLOOKUP(A838,[2]webService!$A:$I,7,FALSE),0)</f>
        <v>0</v>
      </c>
      <c r="L838">
        <f>IFERROR(VLOOKUP(A838,[2]webService!$A:$I,8,FALSE),0)</f>
        <v>0</v>
      </c>
      <c r="M838">
        <f>IFERROR(VLOOKUP(A838,[2]webService!$A:$I,9,FALSE),0)</f>
        <v>0</v>
      </c>
      <c r="N838">
        <f>IFERROR(VLOOKUP(A838,[3]soaBnafar!$A:$G,2,FALSE),0)</f>
        <v>0</v>
      </c>
      <c r="O838">
        <f>IFERROR(VLOOKUP(A838,[3]soaBnafar!$A:$G,3,FALSE),0)</f>
        <v>0</v>
      </c>
      <c r="P838">
        <f>IFERROR(VLOOKUP(A838,[3]soaBnafar!$A:$G,4,FALSE),0)</f>
        <v>0</v>
      </c>
      <c r="Q838">
        <f>IFERROR(VLOOKUP(A838,[3]soaBnafar!$A:$G,5,FALSE),0)</f>
        <v>0</v>
      </c>
      <c r="R838">
        <f>IFERROR(VLOOKUP(A838,[3]soaBnafar!$A:$G,6,FALSE),0)</f>
        <v>0</v>
      </c>
      <c r="S838">
        <f>IFERROR(VLOOKUP(A838,[3]soaBnafar!$A:$G,7,FALSE),0)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Não</v>
      </c>
      <c r="W838" t="str">
        <f t="shared" ref="W838:W901" si="82">IF(E838+K838+Q838&gt;0,"Sim","Não")</f>
        <v>Não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Não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2905197</v>
      </c>
      <c r="D839">
        <f>IFERROR(VLOOKUP(A839,[1]Monitoramento_Base_somente_disp!$A:$J,7,FALSE),0)</f>
        <v>0</v>
      </c>
      <c r="E839">
        <f>IFERROR(VLOOKUP(A839,[1]Monitoramento_Base_somente_disp!$A:$J,8,FALSE),0)</f>
        <v>0</v>
      </c>
      <c r="F839">
        <f>IFERROR(VLOOKUP(A839,[1]Monitoramento_Base_somente_disp!$A:$J,9,FALSE),0)</f>
        <v>0</v>
      </c>
      <c r="G839">
        <f>IFERROR(VLOOKUP(A839,[1]Monitoramento_Base_somente_disp!$A:$J,10,FALSE),0)</f>
        <v>0</v>
      </c>
      <c r="H839">
        <f>IFERROR(VLOOKUP(A839,[2]webService!$A:$I,4,FALSE),0)</f>
        <v>0</v>
      </c>
      <c r="I839">
        <f>IFERROR(VLOOKUP(A839,[2]webService!$A:$I,5,FALSE),0)</f>
        <v>0</v>
      </c>
      <c r="J839">
        <f>IFERROR(VLOOKUP(A839,[2]webService!$A:$I,6,FALSE),0)</f>
        <v>0</v>
      </c>
      <c r="K839">
        <f>IFERROR(VLOOKUP(A839,[2]webService!$A:$I,7,FALSE),0)</f>
        <v>0</v>
      </c>
      <c r="L839">
        <f>IFERROR(VLOOKUP(A839,[2]webService!$A:$I,8,FALSE),0)</f>
        <v>0</v>
      </c>
      <c r="M839">
        <f>IFERROR(VLOOKUP(A839,[2]webService!$A:$I,9,FALSE),0)</f>
        <v>0</v>
      </c>
      <c r="N839">
        <f>IFERROR(VLOOKUP(A839,[3]soaBnafar!$A:$G,2,FALSE),0)</f>
        <v>0</v>
      </c>
      <c r="O839">
        <f>IFERROR(VLOOKUP(A839,[3]soaBnafar!$A:$G,3,FALSE),0)</f>
        <v>0</v>
      </c>
      <c r="P839">
        <f>IFERROR(VLOOKUP(A839,[3]soaBnafar!$A:$G,4,FALSE),0)</f>
        <v>0</v>
      </c>
      <c r="Q839">
        <f>IFERROR(VLOOKUP(A839,[3]soaBnafar!$A:$G,5,FALSE),0)</f>
        <v>0</v>
      </c>
      <c r="R839">
        <f>IFERROR(VLOOKUP(A839,[3]soaBnafar!$A:$G,6,FALSE),0)</f>
        <v>0</v>
      </c>
      <c r="S839">
        <f>IFERROR(VLOOKUP(A839,[3]soaBnafar!$A:$G,7,FALSE),0)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Não</v>
      </c>
      <c r="W839" t="str">
        <f t="shared" si="82"/>
        <v>Não</v>
      </c>
      <c r="X839" t="str">
        <f t="shared" si="83"/>
        <v>Não</v>
      </c>
      <c r="Y839" t="str">
        <f t="shared" si="84"/>
        <v>Não</v>
      </c>
    </row>
    <row r="840" spans="1:25" x14ac:dyDescent="0.25">
      <c r="A840" s="5">
        <v>241030</v>
      </c>
      <c r="B840">
        <f>IFERROR(VLOOKUP(A840,[1]Monitoramento_Base_somente_disp!$A:$J,5,FALSE),0)</f>
        <v>23335</v>
      </c>
      <c r="C840">
        <f>IFERROR(VLOOKUP(A840,[1]Monitoramento_Base_somente_disp!$A:$J,6,FALSE),0)</f>
        <v>17938661</v>
      </c>
      <c r="D840">
        <f>IFERROR(VLOOKUP(A840,[1]Monitoramento_Base_somente_disp!$A:$J,7,FALSE),0)</f>
        <v>0</v>
      </c>
      <c r="E840">
        <f>IFERROR(VLOOKUP(A840,[1]Monitoramento_Base_somente_disp!$A:$J,8,FALSE),0)</f>
        <v>0</v>
      </c>
      <c r="F840">
        <f>IFERROR(VLOOKUP(A840,[1]Monitoramento_Base_somente_disp!$A:$J,9,FALSE),0)</f>
        <v>0</v>
      </c>
      <c r="G840">
        <f>IFERROR(VLOOKUP(A840,[1]Monitoramento_Base_somente_disp!$A:$J,10,FALSE),0)</f>
        <v>0</v>
      </c>
      <c r="H840">
        <f>IFERROR(VLOOKUP(A840,[2]webService!$A:$I,4,FALSE),0)</f>
        <v>0</v>
      </c>
      <c r="I840">
        <f>IFERROR(VLOOKUP(A840,[2]webService!$A:$I,5,FALSE),0)</f>
        <v>0</v>
      </c>
      <c r="J840">
        <f>IFERROR(VLOOKUP(A840,[2]webService!$A:$I,6,FALSE),0)</f>
        <v>0</v>
      </c>
      <c r="K840">
        <f>IFERROR(VLOOKUP(A840,[2]webService!$A:$I,7,FALSE),0)</f>
        <v>0</v>
      </c>
      <c r="L840">
        <f>IFERROR(VLOOKUP(A840,[2]webService!$A:$I,8,FALSE),0)</f>
        <v>0</v>
      </c>
      <c r="M840">
        <f>IFERROR(VLOOKUP(A840,[2]webService!$A:$I,9,FALSE),0)</f>
        <v>0</v>
      </c>
      <c r="N840">
        <f>IFERROR(VLOOKUP(A840,[3]soaBnafar!$A:$G,2,FALSE),0)</f>
        <v>0</v>
      </c>
      <c r="O840">
        <f>IFERROR(VLOOKUP(A840,[3]soaBnafar!$A:$G,3,FALSE),0)</f>
        <v>0</v>
      </c>
      <c r="P840">
        <f>IFERROR(VLOOKUP(A840,[3]soaBnafar!$A:$G,4,FALSE),0)</f>
        <v>0</v>
      </c>
      <c r="Q840">
        <f>IFERROR(VLOOKUP(A840,[3]soaBnafar!$A:$G,5,FALSE),0)</f>
        <v>0</v>
      </c>
      <c r="R840">
        <f>IFERROR(VLOOKUP(A840,[3]soaBnafar!$A:$G,6,FALSE),0)</f>
        <v>0</v>
      </c>
      <c r="S840">
        <f>IFERROR(VLOOKUP(A840,[3]soaBnafar!$A:$G,7,FALSE),0)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Não</v>
      </c>
      <c r="W840" t="str">
        <f t="shared" si="82"/>
        <v>Não</v>
      </c>
      <c r="X840" t="str">
        <f t="shared" si="83"/>
        <v>Não</v>
      </c>
      <c r="Y840" t="str">
        <f t="shared" si="84"/>
        <v>Não</v>
      </c>
    </row>
    <row r="841" spans="1:25" x14ac:dyDescent="0.25">
      <c r="A841" s="5">
        <v>241040</v>
      </c>
      <c r="B841">
        <f>IFERROR(VLOOKUP(A841,[1]Monitoramento_Base_somente_disp!$A:$J,5,FALSE),0)</f>
        <v>211</v>
      </c>
      <c r="C841">
        <f>IFERROR(VLOOKUP(A841,[1]Monitoramento_Base_somente_disp!$A:$J,6,FALSE),0)</f>
        <v>1178442</v>
      </c>
      <c r="D841">
        <f>IFERROR(VLOOKUP(A841,[1]Monitoramento_Base_somente_disp!$A:$J,7,FALSE),0)</f>
        <v>0</v>
      </c>
      <c r="E841">
        <f>IFERROR(VLOOKUP(A841,[1]Monitoramento_Base_somente_disp!$A:$J,8,FALSE),0)</f>
        <v>0</v>
      </c>
      <c r="F841">
        <f>IFERROR(VLOOKUP(A841,[1]Monitoramento_Base_somente_disp!$A:$J,9,FALSE),0)</f>
        <v>0</v>
      </c>
      <c r="G841">
        <f>IFERROR(VLOOKUP(A841,[1]Monitoramento_Base_somente_disp!$A:$J,10,FALSE),0)</f>
        <v>0</v>
      </c>
      <c r="H841">
        <f>IFERROR(VLOOKUP(A841,[2]webService!$A:$I,4,FALSE),0)</f>
        <v>0</v>
      </c>
      <c r="I841">
        <f>IFERROR(VLOOKUP(A841,[2]webService!$A:$I,5,FALSE),0)</f>
        <v>0</v>
      </c>
      <c r="J841">
        <f>IFERROR(VLOOKUP(A841,[2]webService!$A:$I,6,FALSE),0)</f>
        <v>0</v>
      </c>
      <c r="K841">
        <f>IFERROR(VLOOKUP(A841,[2]webService!$A:$I,7,FALSE),0)</f>
        <v>0</v>
      </c>
      <c r="L841">
        <f>IFERROR(VLOOKUP(A841,[2]webService!$A:$I,8,FALSE),0)</f>
        <v>0</v>
      </c>
      <c r="M841">
        <f>IFERROR(VLOOKUP(A841,[2]webService!$A:$I,9,FALSE),0)</f>
        <v>0</v>
      </c>
      <c r="N841">
        <f>IFERROR(VLOOKUP(A841,[3]soaBnafar!$A:$G,2,FALSE),0)</f>
        <v>0</v>
      </c>
      <c r="O841">
        <f>IFERROR(VLOOKUP(A841,[3]soaBnafar!$A:$G,3,FALSE),0)</f>
        <v>0</v>
      </c>
      <c r="P841">
        <f>IFERROR(VLOOKUP(A841,[3]soaBnafar!$A:$G,4,FALSE),0)</f>
        <v>0</v>
      </c>
      <c r="Q841">
        <f>IFERROR(VLOOKUP(A841,[3]soaBnafar!$A:$G,5,FALSE),0)</f>
        <v>0</v>
      </c>
      <c r="R841">
        <f>IFERROR(VLOOKUP(A841,[3]soaBnafar!$A:$G,6,FALSE),0)</f>
        <v>0</v>
      </c>
      <c r="S841">
        <f>IFERROR(VLOOKUP(A841,[3]soaBnafar!$A:$G,7,FALSE),0)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Não</v>
      </c>
      <c r="W841" t="str">
        <f t="shared" si="82"/>
        <v>Não</v>
      </c>
      <c r="X841" t="str">
        <f t="shared" si="83"/>
        <v>Não</v>
      </c>
      <c r="Y841" t="str">
        <f t="shared" si="84"/>
        <v>Não</v>
      </c>
    </row>
    <row r="842" spans="1:25" x14ac:dyDescent="0.25">
      <c r="A842" s="5">
        <v>241050</v>
      </c>
      <c r="B842">
        <f>IFERROR(VLOOKUP(A842,[1]Monitoramento_Base_somente_disp!$A:$J,5,FALSE),0)</f>
        <v>28443</v>
      </c>
      <c r="C842">
        <f>IFERROR(VLOOKUP(A842,[1]Monitoramento_Base_somente_disp!$A:$J,6,FALSE),0)</f>
        <v>10691607</v>
      </c>
      <c r="D842">
        <f>IFERROR(VLOOKUP(A842,[1]Monitoramento_Base_somente_disp!$A:$J,7,FALSE),0)</f>
        <v>0</v>
      </c>
      <c r="E842">
        <f>IFERROR(VLOOKUP(A842,[1]Monitoramento_Base_somente_disp!$A:$J,8,FALSE),0)</f>
        <v>0</v>
      </c>
      <c r="F842">
        <f>IFERROR(VLOOKUP(A842,[1]Monitoramento_Base_somente_disp!$A:$J,9,FALSE),0)</f>
        <v>0</v>
      </c>
      <c r="G842">
        <f>IFERROR(VLOOKUP(A842,[1]Monitoramento_Base_somente_disp!$A:$J,10,FALSE),0)</f>
        <v>0</v>
      </c>
      <c r="H842">
        <f>IFERROR(VLOOKUP(A842,[2]webService!$A:$I,4,FALSE),0)</f>
        <v>0</v>
      </c>
      <c r="I842">
        <f>IFERROR(VLOOKUP(A842,[2]webService!$A:$I,5,FALSE),0)</f>
        <v>0</v>
      </c>
      <c r="J842">
        <f>IFERROR(VLOOKUP(A842,[2]webService!$A:$I,6,FALSE),0)</f>
        <v>0</v>
      </c>
      <c r="K842">
        <f>IFERROR(VLOOKUP(A842,[2]webService!$A:$I,7,FALSE),0)</f>
        <v>0</v>
      </c>
      <c r="L842">
        <f>IFERROR(VLOOKUP(A842,[2]webService!$A:$I,8,FALSE),0)</f>
        <v>0</v>
      </c>
      <c r="M842">
        <f>IFERROR(VLOOKUP(A842,[2]webService!$A:$I,9,FALSE),0)</f>
        <v>0</v>
      </c>
      <c r="N842">
        <f>IFERROR(VLOOKUP(A842,[3]soaBnafar!$A:$G,2,FALSE),0)</f>
        <v>0</v>
      </c>
      <c r="O842">
        <f>IFERROR(VLOOKUP(A842,[3]soaBnafar!$A:$G,3,FALSE),0)</f>
        <v>0</v>
      </c>
      <c r="P842">
        <f>IFERROR(VLOOKUP(A842,[3]soaBnafar!$A:$G,4,FALSE),0)</f>
        <v>0</v>
      </c>
      <c r="Q842">
        <f>IFERROR(VLOOKUP(A842,[3]soaBnafar!$A:$G,5,FALSE),0)</f>
        <v>0</v>
      </c>
      <c r="R842">
        <f>IFERROR(VLOOKUP(A842,[3]soaBnafar!$A:$G,6,FALSE),0)</f>
        <v>0</v>
      </c>
      <c r="S842">
        <f>IFERROR(VLOOKUP(A842,[3]soaBnafar!$A:$G,7,FALSE),0)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Não</v>
      </c>
      <c r="W842" t="str">
        <f t="shared" si="82"/>
        <v>Não</v>
      </c>
      <c r="X842" t="str">
        <f t="shared" si="83"/>
        <v>Não</v>
      </c>
      <c r="Y842" t="str">
        <f t="shared" si="84"/>
        <v>Não</v>
      </c>
    </row>
    <row r="843" spans="1:25" x14ac:dyDescent="0.25">
      <c r="A843" s="5">
        <v>241060</v>
      </c>
      <c r="B843">
        <f>IFERROR(VLOOKUP(A843,[1]Monitoramento_Base_somente_disp!$A:$J,5,FALSE),0)</f>
        <v>106</v>
      </c>
      <c r="C843">
        <f>IFERROR(VLOOKUP(A843,[1]Monitoramento_Base_somente_disp!$A:$J,6,FALSE),0)</f>
        <v>1990576</v>
      </c>
      <c r="D843">
        <f>IFERROR(VLOOKUP(A843,[1]Monitoramento_Base_somente_disp!$A:$J,7,FALSE),0)</f>
        <v>0</v>
      </c>
      <c r="E843">
        <f>IFERROR(VLOOKUP(A843,[1]Monitoramento_Base_somente_disp!$A:$J,8,FALSE),0)</f>
        <v>0</v>
      </c>
      <c r="F843">
        <f>IFERROR(VLOOKUP(A843,[1]Monitoramento_Base_somente_disp!$A:$J,9,FALSE),0)</f>
        <v>0</v>
      </c>
      <c r="G843">
        <f>IFERROR(VLOOKUP(A843,[1]Monitoramento_Base_somente_disp!$A:$J,10,FALSE),0)</f>
        <v>0</v>
      </c>
      <c r="H843">
        <f>IFERROR(VLOOKUP(A843,[2]webService!$A:$I,4,FALSE),0)</f>
        <v>0</v>
      </c>
      <c r="I843">
        <f>IFERROR(VLOOKUP(A843,[2]webService!$A:$I,5,FALSE),0)</f>
        <v>0</v>
      </c>
      <c r="J843">
        <f>IFERROR(VLOOKUP(A843,[2]webService!$A:$I,6,FALSE),0)</f>
        <v>0</v>
      </c>
      <c r="K843">
        <f>IFERROR(VLOOKUP(A843,[2]webService!$A:$I,7,FALSE),0)</f>
        <v>0</v>
      </c>
      <c r="L843">
        <f>IFERROR(VLOOKUP(A843,[2]webService!$A:$I,8,FALSE),0)</f>
        <v>0</v>
      </c>
      <c r="M843">
        <f>IFERROR(VLOOKUP(A843,[2]webService!$A:$I,9,FALSE),0)</f>
        <v>0</v>
      </c>
      <c r="N843">
        <f>IFERROR(VLOOKUP(A843,[3]soaBnafar!$A:$G,2,FALSE),0)</f>
        <v>0</v>
      </c>
      <c r="O843">
        <f>IFERROR(VLOOKUP(A843,[3]soaBnafar!$A:$G,3,FALSE),0)</f>
        <v>0</v>
      </c>
      <c r="P843">
        <f>IFERROR(VLOOKUP(A843,[3]soaBnafar!$A:$G,4,FALSE),0)</f>
        <v>0</v>
      </c>
      <c r="Q843">
        <f>IFERROR(VLOOKUP(A843,[3]soaBnafar!$A:$G,5,FALSE),0)</f>
        <v>0</v>
      </c>
      <c r="R843">
        <f>IFERROR(VLOOKUP(A843,[3]soaBnafar!$A:$G,6,FALSE),0)</f>
        <v>0</v>
      </c>
      <c r="S843">
        <f>IFERROR(VLOOKUP(A843,[3]soaBnafar!$A:$G,7,FALSE),0)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Não</v>
      </c>
      <c r="W843" t="str">
        <f t="shared" si="82"/>
        <v>Não</v>
      </c>
      <c r="X843" t="str">
        <f t="shared" si="83"/>
        <v>Não</v>
      </c>
      <c r="Y843" t="str">
        <f t="shared" si="84"/>
        <v>Não</v>
      </c>
    </row>
    <row r="844" spans="1:25" x14ac:dyDescent="0.25">
      <c r="A844" s="5">
        <v>241070</v>
      </c>
      <c r="B844">
        <f>IFERROR(VLOOKUP(A844,[1]Monitoramento_Base_somente_disp!$A:$J,5,FALSE),0)</f>
        <v>19575</v>
      </c>
      <c r="C844">
        <f>IFERROR(VLOOKUP(A844,[1]Monitoramento_Base_somente_disp!$A:$J,6,FALSE),0)</f>
        <v>12517572</v>
      </c>
      <c r="D844">
        <f>IFERROR(VLOOKUP(A844,[1]Monitoramento_Base_somente_disp!$A:$J,7,FALSE),0)</f>
        <v>0</v>
      </c>
      <c r="E844">
        <f>IFERROR(VLOOKUP(A844,[1]Monitoramento_Base_somente_disp!$A:$J,8,FALSE),0)</f>
        <v>0</v>
      </c>
      <c r="F844">
        <f>IFERROR(VLOOKUP(A844,[1]Monitoramento_Base_somente_disp!$A:$J,9,FALSE),0)</f>
        <v>0</v>
      </c>
      <c r="G844">
        <f>IFERROR(VLOOKUP(A844,[1]Monitoramento_Base_somente_disp!$A:$J,10,FALSE),0)</f>
        <v>0</v>
      </c>
      <c r="H844">
        <f>IFERROR(VLOOKUP(A844,[2]webService!$A:$I,4,FALSE),0)</f>
        <v>0</v>
      </c>
      <c r="I844">
        <f>IFERROR(VLOOKUP(A844,[2]webService!$A:$I,5,FALSE),0)</f>
        <v>0</v>
      </c>
      <c r="J844">
        <f>IFERROR(VLOOKUP(A844,[2]webService!$A:$I,6,FALSE),0)</f>
        <v>0</v>
      </c>
      <c r="K844">
        <f>IFERROR(VLOOKUP(A844,[2]webService!$A:$I,7,FALSE),0)</f>
        <v>0</v>
      </c>
      <c r="L844">
        <f>IFERROR(VLOOKUP(A844,[2]webService!$A:$I,8,FALSE),0)</f>
        <v>0</v>
      </c>
      <c r="M844">
        <f>IFERROR(VLOOKUP(A844,[2]webService!$A:$I,9,FALSE),0)</f>
        <v>0</v>
      </c>
      <c r="N844">
        <f>IFERROR(VLOOKUP(A844,[3]soaBnafar!$A:$G,2,FALSE),0)</f>
        <v>0</v>
      </c>
      <c r="O844">
        <f>IFERROR(VLOOKUP(A844,[3]soaBnafar!$A:$G,3,FALSE),0)</f>
        <v>0</v>
      </c>
      <c r="P844">
        <f>IFERROR(VLOOKUP(A844,[3]soaBnafar!$A:$G,4,FALSE),0)</f>
        <v>0</v>
      </c>
      <c r="Q844">
        <f>IFERROR(VLOOKUP(A844,[3]soaBnafar!$A:$G,5,FALSE),0)</f>
        <v>0</v>
      </c>
      <c r="R844">
        <f>IFERROR(VLOOKUP(A844,[3]soaBnafar!$A:$G,6,FALSE),0)</f>
        <v>0</v>
      </c>
      <c r="S844">
        <f>IFERROR(VLOOKUP(A844,[3]soaBnafar!$A:$G,7,FALSE),0)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Não</v>
      </c>
      <c r="W844" t="str">
        <f t="shared" si="82"/>
        <v>Não</v>
      </c>
      <c r="X844" t="str">
        <f t="shared" si="83"/>
        <v>Não</v>
      </c>
      <c r="Y844" t="str">
        <f t="shared" si="84"/>
        <v>Não</v>
      </c>
    </row>
    <row r="845" spans="1:25" x14ac:dyDescent="0.25">
      <c r="A845" s="5">
        <v>241080</v>
      </c>
      <c r="B845">
        <f>IFERROR(VLOOKUP(A845,[1]Monitoramento_Base_somente_disp!$A:$J,5,FALSE),0)</f>
        <v>499</v>
      </c>
      <c r="C845">
        <f>IFERROR(VLOOKUP(A845,[1]Monitoramento_Base_somente_disp!$A:$J,6,FALSE),0)</f>
        <v>533634</v>
      </c>
      <c r="D845">
        <f>IFERROR(VLOOKUP(A845,[1]Monitoramento_Base_somente_disp!$A:$J,7,FALSE),0)</f>
        <v>0</v>
      </c>
      <c r="E845">
        <f>IFERROR(VLOOKUP(A845,[1]Monitoramento_Base_somente_disp!$A:$J,8,FALSE),0)</f>
        <v>0</v>
      </c>
      <c r="F845">
        <f>IFERROR(VLOOKUP(A845,[1]Monitoramento_Base_somente_disp!$A:$J,9,FALSE),0)</f>
        <v>0</v>
      </c>
      <c r="G845">
        <f>IFERROR(VLOOKUP(A845,[1]Monitoramento_Base_somente_disp!$A:$J,10,FALSE),0)</f>
        <v>0</v>
      </c>
      <c r="H845">
        <f>IFERROR(VLOOKUP(A845,[2]webService!$A:$I,4,FALSE),0)</f>
        <v>0</v>
      </c>
      <c r="I845">
        <f>IFERROR(VLOOKUP(A845,[2]webService!$A:$I,5,FALSE),0)</f>
        <v>0</v>
      </c>
      <c r="J845">
        <f>IFERROR(VLOOKUP(A845,[2]webService!$A:$I,6,FALSE),0)</f>
        <v>0</v>
      </c>
      <c r="K845">
        <f>IFERROR(VLOOKUP(A845,[2]webService!$A:$I,7,FALSE),0)</f>
        <v>0</v>
      </c>
      <c r="L845">
        <f>IFERROR(VLOOKUP(A845,[2]webService!$A:$I,8,FALSE),0)</f>
        <v>0</v>
      </c>
      <c r="M845">
        <f>IFERROR(VLOOKUP(A845,[2]webService!$A:$I,9,FALSE),0)</f>
        <v>0</v>
      </c>
      <c r="N845">
        <f>IFERROR(VLOOKUP(A845,[3]soaBnafar!$A:$G,2,FALSE),0)</f>
        <v>0</v>
      </c>
      <c r="O845">
        <f>IFERROR(VLOOKUP(A845,[3]soaBnafar!$A:$G,3,FALSE),0)</f>
        <v>0</v>
      </c>
      <c r="P845">
        <f>IFERROR(VLOOKUP(A845,[3]soaBnafar!$A:$G,4,FALSE),0)</f>
        <v>0</v>
      </c>
      <c r="Q845">
        <f>IFERROR(VLOOKUP(A845,[3]soaBnafar!$A:$G,5,FALSE),0)</f>
        <v>0</v>
      </c>
      <c r="R845">
        <f>IFERROR(VLOOKUP(A845,[3]soaBnafar!$A:$G,6,FALSE),0)</f>
        <v>0</v>
      </c>
      <c r="S845">
        <f>IFERROR(VLOOKUP(A845,[3]soaBnafar!$A:$G,7,FALSE),0)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Não</v>
      </c>
      <c r="W845" t="str">
        <f t="shared" si="82"/>
        <v>Não</v>
      </c>
      <c r="X845" t="str">
        <f t="shared" si="83"/>
        <v>Não</v>
      </c>
      <c r="Y845" t="str">
        <f t="shared" si="84"/>
        <v>Não</v>
      </c>
    </row>
    <row r="846" spans="1:25" x14ac:dyDescent="0.25">
      <c r="A846" s="5">
        <v>241090</v>
      </c>
      <c r="B846">
        <f>IFERROR(VLOOKUP(A846,[1]Monitoramento_Base_somente_disp!$A:$J,5,FALSE),0)</f>
        <v>16682</v>
      </c>
      <c r="C846">
        <f>IFERROR(VLOOKUP(A846,[1]Monitoramento_Base_somente_disp!$A:$J,6,FALSE),0)</f>
        <v>3962195</v>
      </c>
      <c r="D846">
        <f>IFERROR(VLOOKUP(A846,[1]Monitoramento_Base_somente_disp!$A:$J,7,FALSE),0)</f>
        <v>0</v>
      </c>
      <c r="E846">
        <f>IFERROR(VLOOKUP(A846,[1]Monitoramento_Base_somente_disp!$A:$J,8,FALSE),0)</f>
        <v>0</v>
      </c>
      <c r="F846">
        <f>IFERROR(VLOOKUP(A846,[1]Monitoramento_Base_somente_disp!$A:$J,9,FALSE),0)</f>
        <v>0</v>
      </c>
      <c r="G846">
        <f>IFERROR(VLOOKUP(A846,[1]Monitoramento_Base_somente_disp!$A:$J,10,FALSE),0)</f>
        <v>0</v>
      </c>
      <c r="H846">
        <f>IFERROR(VLOOKUP(A846,[2]webService!$A:$I,4,FALSE),0)</f>
        <v>0</v>
      </c>
      <c r="I846">
        <f>IFERROR(VLOOKUP(A846,[2]webService!$A:$I,5,FALSE),0)</f>
        <v>0</v>
      </c>
      <c r="J846">
        <f>IFERROR(VLOOKUP(A846,[2]webService!$A:$I,6,FALSE),0)</f>
        <v>0</v>
      </c>
      <c r="K846">
        <f>IFERROR(VLOOKUP(A846,[2]webService!$A:$I,7,FALSE),0)</f>
        <v>0</v>
      </c>
      <c r="L846">
        <f>IFERROR(VLOOKUP(A846,[2]webService!$A:$I,8,FALSE),0)</f>
        <v>0</v>
      </c>
      <c r="M846">
        <f>IFERROR(VLOOKUP(A846,[2]webService!$A:$I,9,FALSE),0)</f>
        <v>0</v>
      </c>
      <c r="N846">
        <f>IFERROR(VLOOKUP(A846,[3]soaBnafar!$A:$G,2,FALSE),0)</f>
        <v>0</v>
      </c>
      <c r="O846">
        <f>IFERROR(VLOOKUP(A846,[3]soaBnafar!$A:$G,3,FALSE),0)</f>
        <v>0</v>
      </c>
      <c r="P846">
        <f>IFERROR(VLOOKUP(A846,[3]soaBnafar!$A:$G,4,FALSE),0)</f>
        <v>0</v>
      </c>
      <c r="Q846">
        <f>IFERROR(VLOOKUP(A846,[3]soaBnafar!$A:$G,5,FALSE),0)</f>
        <v>0</v>
      </c>
      <c r="R846">
        <f>IFERROR(VLOOKUP(A846,[3]soaBnafar!$A:$G,6,FALSE),0)</f>
        <v>0</v>
      </c>
      <c r="S846">
        <f>IFERROR(VLOOKUP(A846,[3]soaBnafar!$A:$G,7,FALSE),0)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Não</v>
      </c>
      <c r="W846" t="str">
        <f t="shared" si="82"/>
        <v>Não</v>
      </c>
      <c r="X846" t="str">
        <f t="shared" si="83"/>
        <v>Não</v>
      </c>
      <c r="Y846" t="str">
        <f t="shared" si="84"/>
        <v>Não</v>
      </c>
    </row>
    <row r="847" spans="1:25" x14ac:dyDescent="0.25">
      <c r="A847" s="5">
        <v>241100</v>
      </c>
      <c r="B847">
        <f>IFERROR(VLOOKUP(A847,[1]Monitoramento_Base_somente_disp!$A:$J,5,FALSE),0)</f>
        <v>21039</v>
      </c>
      <c r="C847">
        <f>IFERROR(VLOOKUP(A847,[1]Monitoramento_Base_somente_disp!$A:$J,6,FALSE),0)</f>
        <v>9180105</v>
      </c>
      <c r="D847">
        <f>IFERROR(VLOOKUP(A847,[1]Monitoramento_Base_somente_disp!$A:$J,7,FALSE),0)</f>
        <v>0</v>
      </c>
      <c r="E847">
        <f>IFERROR(VLOOKUP(A847,[1]Monitoramento_Base_somente_disp!$A:$J,8,FALSE),0)</f>
        <v>0</v>
      </c>
      <c r="F847">
        <f>IFERROR(VLOOKUP(A847,[1]Monitoramento_Base_somente_disp!$A:$J,9,FALSE),0)</f>
        <v>0</v>
      </c>
      <c r="G847">
        <f>IFERROR(VLOOKUP(A847,[1]Monitoramento_Base_somente_disp!$A:$J,10,FALSE),0)</f>
        <v>0</v>
      </c>
      <c r="H847">
        <f>IFERROR(VLOOKUP(A847,[2]webService!$A:$I,4,FALSE),0)</f>
        <v>0</v>
      </c>
      <c r="I847">
        <f>IFERROR(VLOOKUP(A847,[2]webService!$A:$I,5,FALSE),0)</f>
        <v>0</v>
      </c>
      <c r="J847">
        <f>IFERROR(VLOOKUP(A847,[2]webService!$A:$I,6,FALSE),0)</f>
        <v>0</v>
      </c>
      <c r="K847">
        <f>IFERROR(VLOOKUP(A847,[2]webService!$A:$I,7,FALSE),0)</f>
        <v>0</v>
      </c>
      <c r="L847">
        <f>IFERROR(VLOOKUP(A847,[2]webService!$A:$I,8,FALSE),0)</f>
        <v>0</v>
      </c>
      <c r="M847">
        <f>IFERROR(VLOOKUP(A847,[2]webService!$A:$I,9,FALSE),0)</f>
        <v>0</v>
      </c>
      <c r="N847">
        <f>IFERROR(VLOOKUP(A847,[3]soaBnafar!$A:$G,2,FALSE),0)</f>
        <v>0</v>
      </c>
      <c r="O847">
        <f>IFERROR(VLOOKUP(A847,[3]soaBnafar!$A:$G,3,FALSE),0)</f>
        <v>0</v>
      </c>
      <c r="P847">
        <f>IFERROR(VLOOKUP(A847,[3]soaBnafar!$A:$G,4,FALSE),0)</f>
        <v>0</v>
      </c>
      <c r="Q847">
        <f>IFERROR(VLOOKUP(A847,[3]soaBnafar!$A:$G,5,FALSE),0)</f>
        <v>0</v>
      </c>
      <c r="R847">
        <f>IFERROR(VLOOKUP(A847,[3]soaBnafar!$A:$G,6,FALSE),0)</f>
        <v>0</v>
      </c>
      <c r="S847">
        <f>IFERROR(VLOOKUP(A847,[3]soaBnafar!$A:$G,7,FALSE),0)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Não</v>
      </c>
      <c r="W847" t="str">
        <f t="shared" si="82"/>
        <v>Não</v>
      </c>
      <c r="X847" t="str">
        <f t="shared" si="83"/>
        <v>Não</v>
      </c>
      <c r="Y847" t="str">
        <f t="shared" si="84"/>
        <v>Não</v>
      </c>
    </row>
    <row r="848" spans="1:25" x14ac:dyDescent="0.25">
      <c r="A848" s="5">
        <v>241105</v>
      </c>
      <c r="B848">
        <f>IFERROR(VLOOKUP(A848,[1]Monitoramento_Base_somente_disp!$A:$J,5,FALSE),0)</f>
        <v>28779</v>
      </c>
      <c r="C848">
        <f>IFERROR(VLOOKUP(A848,[1]Monitoramento_Base_somente_disp!$A:$J,6,FALSE),0)</f>
        <v>16529178</v>
      </c>
      <c r="D848">
        <f>IFERROR(VLOOKUP(A848,[1]Monitoramento_Base_somente_disp!$A:$J,7,FALSE),0)</f>
        <v>0</v>
      </c>
      <c r="E848">
        <f>IFERROR(VLOOKUP(A848,[1]Monitoramento_Base_somente_disp!$A:$J,8,FALSE),0)</f>
        <v>0</v>
      </c>
      <c r="F848">
        <f>IFERROR(VLOOKUP(A848,[1]Monitoramento_Base_somente_disp!$A:$J,9,FALSE),0)</f>
        <v>0</v>
      </c>
      <c r="G848">
        <f>IFERROR(VLOOKUP(A848,[1]Monitoramento_Base_somente_disp!$A:$J,10,FALSE),0)</f>
        <v>0</v>
      </c>
      <c r="H848">
        <f>IFERROR(VLOOKUP(A848,[2]webService!$A:$I,4,FALSE),0)</f>
        <v>0</v>
      </c>
      <c r="I848">
        <f>IFERROR(VLOOKUP(A848,[2]webService!$A:$I,5,FALSE),0)</f>
        <v>0</v>
      </c>
      <c r="J848">
        <f>IFERROR(VLOOKUP(A848,[2]webService!$A:$I,6,FALSE),0)</f>
        <v>0</v>
      </c>
      <c r="K848">
        <f>IFERROR(VLOOKUP(A848,[2]webService!$A:$I,7,FALSE),0)</f>
        <v>0</v>
      </c>
      <c r="L848">
        <f>IFERROR(VLOOKUP(A848,[2]webService!$A:$I,8,FALSE),0)</f>
        <v>0</v>
      </c>
      <c r="M848">
        <f>IFERROR(VLOOKUP(A848,[2]webService!$A:$I,9,FALSE),0)</f>
        <v>0</v>
      </c>
      <c r="N848">
        <f>IFERROR(VLOOKUP(A848,[3]soaBnafar!$A:$G,2,FALSE),0)</f>
        <v>0</v>
      </c>
      <c r="O848">
        <f>IFERROR(VLOOKUP(A848,[3]soaBnafar!$A:$G,3,FALSE),0)</f>
        <v>0</v>
      </c>
      <c r="P848">
        <f>IFERROR(VLOOKUP(A848,[3]soaBnafar!$A:$G,4,FALSE),0)</f>
        <v>0</v>
      </c>
      <c r="Q848">
        <f>IFERROR(VLOOKUP(A848,[3]soaBnafar!$A:$G,5,FALSE),0)</f>
        <v>0</v>
      </c>
      <c r="R848">
        <f>IFERROR(VLOOKUP(A848,[3]soaBnafar!$A:$G,6,FALSE),0)</f>
        <v>0</v>
      </c>
      <c r="S848">
        <f>IFERROR(VLOOKUP(A848,[3]soaBnafar!$A:$G,7,FALSE),0)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Não</v>
      </c>
      <c r="W848" t="str">
        <f t="shared" si="82"/>
        <v>Não</v>
      </c>
      <c r="X848" t="str">
        <f t="shared" si="83"/>
        <v>Não</v>
      </c>
      <c r="Y848" t="str">
        <f t="shared" si="84"/>
        <v>Não</v>
      </c>
    </row>
    <row r="849" spans="1:25" x14ac:dyDescent="0.25">
      <c r="A849" s="5">
        <v>241110</v>
      </c>
      <c r="B849">
        <f>IFERROR(VLOOKUP(A849,[1]Monitoramento_Base_somente_disp!$A:$J,5,FALSE),0)</f>
        <v>14105</v>
      </c>
      <c r="C849">
        <f>IFERROR(VLOOKUP(A849,[1]Monitoramento_Base_somente_disp!$A:$J,6,FALSE),0)</f>
        <v>3424634</v>
      </c>
      <c r="D849">
        <f>IFERROR(VLOOKUP(A849,[1]Monitoramento_Base_somente_disp!$A:$J,7,FALSE),0)</f>
        <v>0</v>
      </c>
      <c r="E849">
        <f>IFERROR(VLOOKUP(A849,[1]Monitoramento_Base_somente_disp!$A:$J,8,FALSE),0)</f>
        <v>0</v>
      </c>
      <c r="F849">
        <f>IFERROR(VLOOKUP(A849,[1]Monitoramento_Base_somente_disp!$A:$J,9,FALSE),0)</f>
        <v>0</v>
      </c>
      <c r="G849">
        <f>IFERROR(VLOOKUP(A849,[1]Monitoramento_Base_somente_disp!$A:$J,10,FALSE),0)</f>
        <v>0</v>
      </c>
      <c r="H849">
        <f>IFERROR(VLOOKUP(A849,[2]webService!$A:$I,4,FALSE),0)</f>
        <v>0</v>
      </c>
      <c r="I849">
        <f>IFERROR(VLOOKUP(A849,[2]webService!$A:$I,5,FALSE),0)</f>
        <v>0</v>
      </c>
      <c r="J849">
        <f>IFERROR(VLOOKUP(A849,[2]webService!$A:$I,6,FALSE),0)</f>
        <v>0</v>
      </c>
      <c r="K849">
        <f>IFERROR(VLOOKUP(A849,[2]webService!$A:$I,7,FALSE),0)</f>
        <v>0</v>
      </c>
      <c r="L849">
        <f>IFERROR(VLOOKUP(A849,[2]webService!$A:$I,8,FALSE),0)</f>
        <v>0</v>
      </c>
      <c r="M849">
        <f>IFERROR(VLOOKUP(A849,[2]webService!$A:$I,9,FALSE),0)</f>
        <v>0</v>
      </c>
      <c r="N849">
        <f>IFERROR(VLOOKUP(A849,[3]soaBnafar!$A:$G,2,FALSE),0)</f>
        <v>0</v>
      </c>
      <c r="O849">
        <f>IFERROR(VLOOKUP(A849,[3]soaBnafar!$A:$G,3,FALSE),0)</f>
        <v>0</v>
      </c>
      <c r="P849">
        <f>IFERROR(VLOOKUP(A849,[3]soaBnafar!$A:$G,4,FALSE),0)</f>
        <v>0</v>
      </c>
      <c r="Q849">
        <f>IFERROR(VLOOKUP(A849,[3]soaBnafar!$A:$G,5,FALSE),0)</f>
        <v>0</v>
      </c>
      <c r="R849">
        <f>IFERROR(VLOOKUP(A849,[3]soaBnafar!$A:$G,6,FALSE),0)</f>
        <v>0</v>
      </c>
      <c r="S849">
        <f>IFERROR(VLOOKUP(A849,[3]soaBnafar!$A:$G,7,FALSE),0)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Não</v>
      </c>
      <c r="W849" t="str">
        <f t="shared" si="82"/>
        <v>Não</v>
      </c>
      <c r="X849" t="str">
        <f t="shared" si="83"/>
        <v>Não</v>
      </c>
      <c r="Y849" t="str">
        <f t="shared" si="84"/>
        <v>Não</v>
      </c>
    </row>
    <row r="850" spans="1:25" x14ac:dyDescent="0.25">
      <c r="A850" s="5">
        <v>241120</v>
      </c>
      <c r="B850">
        <f>IFERROR(VLOOKUP(A850,[1]Monitoramento_Base_somente_disp!$A:$J,5,FALSE),0)</f>
        <v>5786</v>
      </c>
      <c r="C850">
        <f>IFERROR(VLOOKUP(A850,[1]Monitoramento_Base_somente_disp!$A:$J,6,FALSE),0)</f>
        <v>3674684</v>
      </c>
      <c r="D850">
        <f>IFERROR(VLOOKUP(A850,[1]Monitoramento_Base_somente_disp!$A:$J,7,FALSE),0)</f>
        <v>0</v>
      </c>
      <c r="E850">
        <f>IFERROR(VLOOKUP(A850,[1]Monitoramento_Base_somente_disp!$A:$J,8,FALSE),0)</f>
        <v>0</v>
      </c>
      <c r="F850">
        <f>IFERROR(VLOOKUP(A850,[1]Monitoramento_Base_somente_disp!$A:$J,9,FALSE),0)</f>
        <v>0</v>
      </c>
      <c r="G850">
        <f>IFERROR(VLOOKUP(A850,[1]Monitoramento_Base_somente_disp!$A:$J,10,FALSE),0)</f>
        <v>0</v>
      </c>
      <c r="H850">
        <f>IFERROR(VLOOKUP(A850,[2]webService!$A:$I,4,FALSE),0)</f>
        <v>0</v>
      </c>
      <c r="I850">
        <f>IFERROR(VLOOKUP(A850,[2]webService!$A:$I,5,FALSE),0)</f>
        <v>0</v>
      </c>
      <c r="J850">
        <f>IFERROR(VLOOKUP(A850,[2]webService!$A:$I,6,FALSE),0)</f>
        <v>0</v>
      </c>
      <c r="K850">
        <f>IFERROR(VLOOKUP(A850,[2]webService!$A:$I,7,FALSE),0)</f>
        <v>0</v>
      </c>
      <c r="L850">
        <f>IFERROR(VLOOKUP(A850,[2]webService!$A:$I,8,FALSE),0)</f>
        <v>0</v>
      </c>
      <c r="M850">
        <f>IFERROR(VLOOKUP(A850,[2]webService!$A:$I,9,FALSE),0)</f>
        <v>0</v>
      </c>
      <c r="N850">
        <f>IFERROR(VLOOKUP(A850,[3]soaBnafar!$A:$G,2,FALSE),0)</f>
        <v>0</v>
      </c>
      <c r="O850">
        <f>IFERROR(VLOOKUP(A850,[3]soaBnafar!$A:$G,3,FALSE),0)</f>
        <v>0</v>
      </c>
      <c r="P850">
        <f>IFERROR(VLOOKUP(A850,[3]soaBnafar!$A:$G,4,FALSE),0)</f>
        <v>0</v>
      </c>
      <c r="Q850">
        <f>IFERROR(VLOOKUP(A850,[3]soaBnafar!$A:$G,5,FALSE),0)</f>
        <v>0</v>
      </c>
      <c r="R850">
        <f>IFERROR(VLOOKUP(A850,[3]soaBnafar!$A:$G,6,FALSE),0)</f>
        <v>0</v>
      </c>
      <c r="S850">
        <f>IFERROR(VLOOKUP(A850,[3]soaBnafar!$A:$G,7,FALSE),0)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Não</v>
      </c>
      <c r="W850" t="str">
        <f t="shared" si="82"/>
        <v>Não</v>
      </c>
      <c r="X850" t="str">
        <f t="shared" si="83"/>
        <v>Não</v>
      </c>
      <c r="Y850" t="str">
        <f t="shared" si="84"/>
        <v>Não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6071688</v>
      </c>
      <c r="D851">
        <f>IFERROR(VLOOKUP(A851,[1]Monitoramento_Base_somente_disp!$A:$J,7,FALSE),0)</f>
        <v>0</v>
      </c>
      <c r="E851">
        <f>IFERROR(VLOOKUP(A851,[1]Monitoramento_Base_somente_disp!$A:$J,8,FALSE),0)</f>
        <v>0</v>
      </c>
      <c r="F851">
        <f>IFERROR(VLOOKUP(A851,[1]Monitoramento_Base_somente_disp!$A:$J,9,FALSE),0)</f>
        <v>0</v>
      </c>
      <c r="G851">
        <f>IFERROR(VLOOKUP(A851,[1]Monitoramento_Base_somente_disp!$A:$J,10,FALSE),0)</f>
        <v>0</v>
      </c>
      <c r="H851">
        <f>IFERROR(VLOOKUP(A851,[2]webService!$A:$I,4,FALSE),0)</f>
        <v>0</v>
      </c>
      <c r="I851">
        <f>IFERROR(VLOOKUP(A851,[2]webService!$A:$I,5,FALSE),0)</f>
        <v>0</v>
      </c>
      <c r="J851">
        <f>IFERROR(VLOOKUP(A851,[2]webService!$A:$I,6,FALSE),0)</f>
        <v>0</v>
      </c>
      <c r="K851">
        <f>IFERROR(VLOOKUP(A851,[2]webService!$A:$I,7,FALSE),0)</f>
        <v>0</v>
      </c>
      <c r="L851">
        <f>IFERROR(VLOOKUP(A851,[2]webService!$A:$I,8,FALSE),0)</f>
        <v>0</v>
      </c>
      <c r="M851">
        <f>IFERROR(VLOOKUP(A851,[2]webService!$A:$I,9,FALSE),0)</f>
        <v>0</v>
      </c>
      <c r="N851">
        <f>IFERROR(VLOOKUP(A851,[3]soaBnafar!$A:$G,2,FALSE),0)</f>
        <v>0</v>
      </c>
      <c r="O851">
        <f>IFERROR(VLOOKUP(A851,[3]soaBnafar!$A:$G,3,FALSE),0)</f>
        <v>0</v>
      </c>
      <c r="P851">
        <f>IFERROR(VLOOKUP(A851,[3]soaBnafar!$A:$G,4,FALSE),0)</f>
        <v>0</v>
      </c>
      <c r="Q851">
        <f>IFERROR(VLOOKUP(A851,[3]soaBnafar!$A:$G,5,FALSE),0)</f>
        <v>0</v>
      </c>
      <c r="R851">
        <f>IFERROR(VLOOKUP(A851,[3]soaBnafar!$A:$G,6,FALSE),0)</f>
        <v>0</v>
      </c>
      <c r="S851">
        <f>IFERROR(VLOOKUP(A851,[3]soaBnafar!$A:$G,7,FALSE),0)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Não</v>
      </c>
      <c r="X851" t="str">
        <f t="shared" si="83"/>
        <v>Não</v>
      </c>
      <c r="Y851" t="str">
        <f t="shared" si="84"/>
        <v>Não</v>
      </c>
    </row>
    <row r="852" spans="1:25" x14ac:dyDescent="0.25">
      <c r="A852" s="5">
        <v>241142</v>
      </c>
      <c r="B852">
        <f>IFERROR(VLOOKUP(A852,[1]Monitoramento_Base_somente_disp!$A:$J,5,FALSE),0)</f>
        <v>25824</v>
      </c>
      <c r="C852">
        <f>IFERROR(VLOOKUP(A852,[1]Monitoramento_Base_somente_disp!$A:$J,6,FALSE),0)</f>
        <v>7464693</v>
      </c>
      <c r="D852">
        <f>IFERROR(VLOOKUP(A852,[1]Monitoramento_Base_somente_disp!$A:$J,7,FALSE),0)</f>
        <v>0</v>
      </c>
      <c r="E852">
        <f>IFERROR(VLOOKUP(A852,[1]Monitoramento_Base_somente_disp!$A:$J,8,FALSE),0)</f>
        <v>0</v>
      </c>
      <c r="F852">
        <f>IFERROR(VLOOKUP(A852,[1]Monitoramento_Base_somente_disp!$A:$J,9,FALSE),0)</f>
        <v>0</v>
      </c>
      <c r="G852">
        <f>IFERROR(VLOOKUP(A852,[1]Monitoramento_Base_somente_disp!$A:$J,10,FALSE),0)</f>
        <v>0</v>
      </c>
      <c r="H852">
        <f>IFERROR(VLOOKUP(A852,[2]webService!$A:$I,4,FALSE),0)</f>
        <v>0</v>
      </c>
      <c r="I852">
        <f>IFERROR(VLOOKUP(A852,[2]webService!$A:$I,5,FALSE),0)</f>
        <v>0</v>
      </c>
      <c r="J852">
        <f>IFERROR(VLOOKUP(A852,[2]webService!$A:$I,6,FALSE),0)</f>
        <v>0</v>
      </c>
      <c r="K852">
        <f>IFERROR(VLOOKUP(A852,[2]webService!$A:$I,7,FALSE),0)</f>
        <v>0</v>
      </c>
      <c r="L852">
        <f>IFERROR(VLOOKUP(A852,[2]webService!$A:$I,8,FALSE),0)</f>
        <v>0</v>
      </c>
      <c r="M852">
        <f>IFERROR(VLOOKUP(A852,[2]webService!$A:$I,9,FALSE),0)</f>
        <v>0</v>
      </c>
      <c r="N852">
        <f>IFERROR(VLOOKUP(A852,[3]soaBnafar!$A:$G,2,FALSE),0)</f>
        <v>0</v>
      </c>
      <c r="O852">
        <f>IFERROR(VLOOKUP(A852,[3]soaBnafar!$A:$G,3,FALSE),0)</f>
        <v>0</v>
      </c>
      <c r="P852">
        <f>IFERROR(VLOOKUP(A852,[3]soaBnafar!$A:$G,4,FALSE),0)</f>
        <v>0</v>
      </c>
      <c r="Q852">
        <f>IFERROR(VLOOKUP(A852,[3]soaBnafar!$A:$G,5,FALSE),0)</f>
        <v>0</v>
      </c>
      <c r="R852">
        <f>IFERROR(VLOOKUP(A852,[3]soaBnafar!$A:$G,6,FALSE),0)</f>
        <v>0</v>
      </c>
      <c r="S852">
        <f>IFERROR(VLOOKUP(A852,[3]soaBnafar!$A:$G,7,FALSE),0)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Não</v>
      </c>
      <c r="W852" t="str">
        <f t="shared" si="82"/>
        <v>Não</v>
      </c>
      <c r="X852" t="str">
        <f t="shared" si="83"/>
        <v>Não</v>
      </c>
      <c r="Y852" t="str">
        <f t="shared" si="84"/>
        <v>Não</v>
      </c>
    </row>
    <row r="853" spans="1:25" x14ac:dyDescent="0.25">
      <c r="A853" s="5">
        <v>241150</v>
      </c>
      <c r="B853">
        <f>IFERROR(VLOOKUP(A853,[1]Monitoramento_Base_somente_disp!$A:$J,5,FALSE),0)</f>
        <v>525</v>
      </c>
      <c r="C853">
        <f>IFERROR(VLOOKUP(A853,[1]Monitoramento_Base_somente_disp!$A:$J,6,FALSE),0)</f>
        <v>11845491</v>
      </c>
      <c r="D853">
        <f>IFERROR(VLOOKUP(A853,[1]Monitoramento_Base_somente_disp!$A:$J,7,FALSE),0)</f>
        <v>0</v>
      </c>
      <c r="E853">
        <f>IFERROR(VLOOKUP(A853,[1]Monitoramento_Base_somente_disp!$A:$J,8,FALSE),0)</f>
        <v>0</v>
      </c>
      <c r="F853">
        <f>IFERROR(VLOOKUP(A853,[1]Monitoramento_Base_somente_disp!$A:$J,9,FALSE),0)</f>
        <v>0</v>
      </c>
      <c r="G853">
        <f>IFERROR(VLOOKUP(A853,[1]Monitoramento_Base_somente_disp!$A:$J,10,FALSE),0)</f>
        <v>0</v>
      </c>
      <c r="H853">
        <f>IFERROR(VLOOKUP(A853,[2]webService!$A:$I,4,FALSE),0)</f>
        <v>0</v>
      </c>
      <c r="I853">
        <f>IFERROR(VLOOKUP(A853,[2]webService!$A:$I,5,FALSE),0)</f>
        <v>0</v>
      </c>
      <c r="J853">
        <f>IFERROR(VLOOKUP(A853,[2]webService!$A:$I,6,FALSE),0)</f>
        <v>0</v>
      </c>
      <c r="K853">
        <f>IFERROR(VLOOKUP(A853,[2]webService!$A:$I,7,FALSE),0)</f>
        <v>0</v>
      </c>
      <c r="L853">
        <f>IFERROR(VLOOKUP(A853,[2]webService!$A:$I,8,FALSE),0)</f>
        <v>0</v>
      </c>
      <c r="M853">
        <f>IFERROR(VLOOKUP(A853,[2]webService!$A:$I,9,FALSE),0)</f>
        <v>0</v>
      </c>
      <c r="N853">
        <f>IFERROR(VLOOKUP(A853,[3]soaBnafar!$A:$G,2,FALSE),0)</f>
        <v>0</v>
      </c>
      <c r="O853">
        <f>IFERROR(VLOOKUP(A853,[3]soaBnafar!$A:$G,3,FALSE),0)</f>
        <v>0</v>
      </c>
      <c r="P853">
        <f>IFERROR(VLOOKUP(A853,[3]soaBnafar!$A:$G,4,FALSE),0)</f>
        <v>0</v>
      </c>
      <c r="Q853">
        <f>IFERROR(VLOOKUP(A853,[3]soaBnafar!$A:$G,5,FALSE),0)</f>
        <v>0</v>
      </c>
      <c r="R853">
        <f>IFERROR(VLOOKUP(A853,[3]soaBnafar!$A:$G,6,FALSE),0)</f>
        <v>0</v>
      </c>
      <c r="S853">
        <f>IFERROR(VLOOKUP(A853,[3]soaBnafar!$A:$G,7,FALSE),0)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Não</v>
      </c>
      <c r="W853" t="str">
        <f t="shared" si="82"/>
        <v>Não</v>
      </c>
      <c r="X853" t="str">
        <f t="shared" si="83"/>
        <v>Não</v>
      </c>
      <c r="Y853" t="str">
        <f t="shared" si="84"/>
        <v>Não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849120</v>
      </c>
      <c r="D854">
        <f>IFERROR(VLOOKUP(A854,[1]Monitoramento_Base_somente_disp!$A:$J,7,FALSE),0)</f>
        <v>0</v>
      </c>
      <c r="E854">
        <f>IFERROR(VLOOKUP(A854,[1]Monitoramento_Base_somente_disp!$A:$J,8,FALSE),0)</f>
        <v>0</v>
      </c>
      <c r="F854">
        <f>IFERROR(VLOOKUP(A854,[1]Monitoramento_Base_somente_disp!$A:$J,9,FALSE),0)</f>
        <v>0</v>
      </c>
      <c r="G854">
        <f>IFERROR(VLOOKUP(A854,[1]Monitoramento_Base_somente_disp!$A:$J,10,FALSE),0)</f>
        <v>0</v>
      </c>
      <c r="H854">
        <f>IFERROR(VLOOKUP(A854,[2]webService!$A:$I,4,FALSE),0)</f>
        <v>0</v>
      </c>
      <c r="I854">
        <f>IFERROR(VLOOKUP(A854,[2]webService!$A:$I,5,FALSE),0)</f>
        <v>0</v>
      </c>
      <c r="J854">
        <f>IFERROR(VLOOKUP(A854,[2]webService!$A:$I,6,FALSE),0)</f>
        <v>0</v>
      </c>
      <c r="K854">
        <f>IFERROR(VLOOKUP(A854,[2]webService!$A:$I,7,FALSE),0)</f>
        <v>0</v>
      </c>
      <c r="L854">
        <f>IFERROR(VLOOKUP(A854,[2]webService!$A:$I,8,FALSE),0)</f>
        <v>0</v>
      </c>
      <c r="M854">
        <f>IFERROR(VLOOKUP(A854,[2]webService!$A:$I,9,FALSE),0)</f>
        <v>0</v>
      </c>
      <c r="N854">
        <f>IFERROR(VLOOKUP(A854,[3]soaBnafar!$A:$G,2,FALSE),0)</f>
        <v>0</v>
      </c>
      <c r="O854">
        <f>IFERROR(VLOOKUP(A854,[3]soaBnafar!$A:$G,3,FALSE),0)</f>
        <v>0</v>
      </c>
      <c r="P854">
        <f>IFERROR(VLOOKUP(A854,[3]soaBnafar!$A:$G,4,FALSE),0)</f>
        <v>0</v>
      </c>
      <c r="Q854">
        <f>IFERROR(VLOOKUP(A854,[3]soaBnafar!$A:$G,5,FALSE),0)</f>
        <v>0</v>
      </c>
      <c r="R854">
        <f>IFERROR(VLOOKUP(A854,[3]soaBnafar!$A:$G,6,FALSE),0)</f>
        <v>0</v>
      </c>
      <c r="S854">
        <f>IFERROR(VLOOKUP(A854,[3]soaBnafar!$A:$G,7,FALSE),0)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Não</v>
      </c>
      <c r="X854" t="str">
        <f t="shared" si="83"/>
        <v>Não</v>
      </c>
      <c r="Y854" t="str">
        <f t="shared" si="84"/>
        <v>Não</v>
      </c>
    </row>
    <row r="855" spans="1:25" x14ac:dyDescent="0.25">
      <c r="A855" s="5">
        <v>241170</v>
      </c>
      <c r="B855">
        <f>IFERROR(VLOOKUP(A855,[1]Monitoramento_Base_somente_disp!$A:$J,5,FALSE),0)</f>
        <v>887</v>
      </c>
      <c r="C855">
        <f>IFERROR(VLOOKUP(A855,[1]Monitoramento_Base_somente_disp!$A:$J,6,FALSE),0)</f>
        <v>69058</v>
      </c>
      <c r="D855">
        <f>IFERROR(VLOOKUP(A855,[1]Monitoramento_Base_somente_disp!$A:$J,7,FALSE),0)</f>
        <v>0</v>
      </c>
      <c r="E855">
        <f>IFERROR(VLOOKUP(A855,[1]Monitoramento_Base_somente_disp!$A:$J,8,FALSE),0)</f>
        <v>0</v>
      </c>
      <c r="F855">
        <f>IFERROR(VLOOKUP(A855,[1]Monitoramento_Base_somente_disp!$A:$J,9,FALSE),0)</f>
        <v>0</v>
      </c>
      <c r="G855">
        <f>IFERROR(VLOOKUP(A855,[1]Monitoramento_Base_somente_disp!$A:$J,10,FALSE),0)</f>
        <v>0</v>
      </c>
      <c r="H855">
        <f>IFERROR(VLOOKUP(A855,[2]webService!$A:$I,4,FALSE),0)</f>
        <v>0</v>
      </c>
      <c r="I855">
        <f>IFERROR(VLOOKUP(A855,[2]webService!$A:$I,5,FALSE),0)</f>
        <v>0</v>
      </c>
      <c r="J855">
        <f>IFERROR(VLOOKUP(A855,[2]webService!$A:$I,6,FALSE),0)</f>
        <v>0</v>
      </c>
      <c r="K855">
        <f>IFERROR(VLOOKUP(A855,[2]webService!$A:$I,7,FALSE),0)</f>
        <v>0</v>
      </c>
      <c r="L855">
        <f>IFERROR(VLOOKUP(A855,[2]webService!$A:$I,8,FALSE),0)</f>
        <v>0</v>
      </c>
      <c r="M855">
        <f>IFERROR(VLOOKUP(A855,[2]webService!$A:$I,9,FALSE),0)</f>
        <v>0</v>
      </c>
      <c r="N855">
        <f>IFERROR(VLOOKUP(A855,[3]soaBnafar!$A:$G,2,FALSE),0)</f>
        <v>0</v>
      </c>
      <c r="O855">
        <f>IFERROR(VLOOKUP(A855,[3]soaBnafar!$A:$G,3,FALSE),0)</f>
        <v>0</v>
      </c>
      <c r="P855">
        <f>IFERROR(VLOOKUP(A855,[3]soaBnafar!$A:$G,4,FALSE),0)</f>
        <v>0</v>
      </c>
      <c r="Q855">
        <f>IFERROR(VLOOKUP(A855,[3]soaBnafar!$A:$G,5,FALSE),0)</f>
        <v>0</v>
      </c>
      <c r="R855">
        <f>IFERROR(VLOOKUP(A855,[3]soaBnafar!$A:$G,6,FALSE),0)</f>
        <v>0</v>
      </c>
      <c r="S855">
        <f>IFERROR(VLOOKUP(A855,[3]soaBnafar!$A:$G,7,FALSE),0)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Não</v>
      </c>
      <c r="W855" t="str">
        <f t="shared" si="82"/>
        <v>Não</v>
      </c>
      <c r="X855" t="str">
        <f t="shared" si="83"/>
        <v>Não</v>
      </c>
      <c r="Y855" t="str">
        <f t="shared" si="84"/>
        <v>Não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22971966</v>
      </c>
      <c r="D856">
        <f>IFERROR(VLOOKUP(A856,[1]Monitoramento_Base_somente_disp!$A:$J,7,FALSE),0)</f>
        <v>0</v>
      </c>
      <c r="E856">
        <f>IFERROR(VLOOKUP(A856,[1]Monitoramento_Base_somente_disp!$A:$J,8,FALSE),0)</f>
        <v>0</v>
      </c>
      <c r="F856">
        <f>IFERROR(VLOOKUP(A856,[1]Monitoramento_Base_somente_disp!$A:$J,9,FALSE),0)</f>
        <v>0</v>
      </c>
      <c r="G856">
        <f>IFERROR(VLOOKUP(A856,[1]Monitoramento_Base_somente_disp!$A:$J,10,FALSE),0)</f>
        <v>0</v>
      </c>
      <c r="H856">
        <f>IFERROR(VLOOKUP(A856,[2]webService!$A:$I,4,FALSE),0)</f>
        <v>0</v>
      </c>
      <c r="I856">
        <f>IFERROR(VLOOKUP(A856,[2]webService!$A:$I,5,FALSE),0)</f>
        <v>0</v>
      </c>
      <c r="J856">
        <f>IFERROR(VLOOKUP(A856,[2]webService!$A:$I,6,FALSE),0)</f>
        <v>0</v>
      </c>
      <c r="K856">
        <f>IFERROR(VLOOKUP(A856,[2]webService!$A:$I,7,FALSE),0)</f>
        <v>0</v>
      </c>
      <c r="L856">
        <f>IFERROR(VLOOKUP(A856,[2]webService!$A:$I,8,FALSE),0)</f>
        <v>0</v>
      </c>
      <c r="M856">
        <f>IFERROR(VLOOKUP(A856,[2]webService!$A:$I,9,FALSE),0)</f>
        <v>0</v>
      </c>
      <c r="N856">
        <f>IFERROR(VLOOKUP(A856,[3]soaBnafar!$A:$G,2,FALSE),0)</f>
        <v>0</v>
      </c>
      <c r="O856">
        <f>IFERROR(VLOOKUP(A856,[3]soaBnafar!$A:$G,3,FALSE),0)</f>
        <v>0</v>
      </c>
      <c r="P856">
        <f>IFERROR(VLOOKUP(A856,[3]soaBnafar!$A:$G,4,FALSE),0)</f>
        <v>0</v>
      </c>
      <c r="Q856">
        <f>IFERROR(VLOOKUP(A856,[3]soaBnafar!$A:$G,5,FALSE),0)</f>
        <v>0</v>
      </c>
      <c r="R856">
        <f>IFERROR(VLOOKUP(A856,[3]soaBnafar!$A:$G,6,FALSE),0)</f>
        <v>0</v>
      </c>
      <c r="S856">
        <f>IFERROR(VLOOKUP(A856,[3]soaBnafar!$A:$G,7,FALSE),0)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Não</v>
      </c>
      <c r="W856" t="str">
        <f t="shared" si="82"/>
        <v>Não</v>
      </c>
      <c r="X856" t="str">
        <f t="shared" si="83"/>
        <v>Não</v>
      </c>
      <c r="Y856" t="str">
        <f t="shared" si="84"/>
        <v>Não</v>
      </c>
    </row>
    <row r="857" spans="1:25" x14ac:dyDescent="0.25">
      <c r="A857" s="5">
        <v>241190</v>
      </c>
      <c r="B857">
        <f>IFERROR(VLOOKUP(A857,[1]Monitoramento_Base_somente_disp!$A:$J,5,FALSE),0)</f>
        <v>19872</v>
      </c>
      <c r="C857">
        <f>IFERROR(VLOOKUP(A857,[1]Monitoramento_Base_somente_disp!$A:$J,6,FALSE),0)</f>
        <v>1508955</v>
      </c>
      <c r="D857">
        <f>IFERROR(VLOOKUP(A857,[1]Monitoramento_Base_somente_disp!$A:$J,7,FALSE),0)</f>
        <v>0</v>
      </c>
      <c r="E857">
        <f>IFERROR(VLOOKUP(A857,[1]Monitoramento_Base_somente_disp!$A:$J,8,FALSE),0)</f>
        <v>0</v>
      </c>
      <c r="F857">
        <f>IFERROR(VLOOKUP(A857,[1]Monitoramento_Base_somente_disp!$A:$J,9,FALSE),0)</f>
        <v>0</v>
      </c>
      <c r="G857">
        <f>IFERROR(VLOOKUP(A857,[1]Monitoramento_Base_somente_disp!$A:$J,10,FALSE),0)</f>
        <v>0</v>
      </c>
      <c r="H857">
        <f>IFERROR(VLOOKUP(A857,[2]webService!$A:$I,4,FALSE),0)</f>
        <v>0</v>
      </c>
      <c r="I857">
        <f>IFERROR(VLOOKUP(A857,[2]webService!$A:$I,5,FALSE),0)</f>
        <v>0</v>
      </c>
      <c r="J857">
        <f>IFERROR(VLOOKUP(A857,[2]webService!$A:$I,6,FALSE),0)</f>
        <v>0</v>
      </c>
      <c r="K857">
        <f>IFERROR(VLOOKUP(A857,[2]webService!$A:$I,7,FALSE),0)</f>
        <v>0</v>
      </c>
      <c r="L857">
        <f>IFERROR(VLOOKUP(A857,[2]webService!$A:$I,8,FALSE),0)</f>
        <v>0</v>
      </c>
      <c r="M857">
        <f>IFERROR(VLOOKUP(A857,[2]webService!$A:$I,9,FALSE),0)</f>
        <v>0</v>
      </c>
      <c r="N857">
        <f>IFERROR(VLOOKUP(A857,[3]soaBnafar!$A:$G,2,FALSE),0)</f>
        <v>0</v>
      </c>
      <c r="O857">
        <f>IFERROR(VLOOKUP(A857,[3]soaBnafar!$A:$G,3,FALSE),0)</f>
        <v>0</v>
      </c>
      <c r="P857">
        <f>IFERROR(VLOOKUP(A857,[3]soaBnafar!$A:$G,4,FALSE),0)</f>
        <v>0</v>
      </c>
      <c r="Q857">
        <f>IFERROR(VLOOKUP(A857,[3]soaBnafar!$A:$G,5,FALSE),0)</f>
        <v>0</v>
      </c>
      <c r="R857">
        <f>IFERROR(VLOOKUP(A857,[3]soaBnafar!$A:$G,6,FALSE),0)</f>
        <v>0</v>
      </c>
      <c r="S857">
        <f>IFERROR(VLOOKUP(A857,[3]soaBnafar!$A:$G,7,FALSE),0)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Não</v>
      </c>
      <c r="W857" t="str">
        <f t="shared" si="82"/>
        <v>Não</v>
      </c>
      <c r="X857" t="str">
        <f t="shared" si="83"/>
        <v>Não</v>
      </c>
      <c r="Y857" t="str">
        <f t="shared" si="84"/>
        <v>Não</v>
      </c>
    </row>
    <row r="858" spans="1:25" x14ac:dyDescent="0.25">
      <c r="A858" s="5">
        <v>241200</v>
      </c>
      <c r="B858">
        <f>IFERROR(VLOOKUP(A858,[1]Monitoramento_Base_somente_disp!$A:$J,5,FALSE),0)</f>
        <v>136558</v>
      </c>
      <c r="C858">
        <f>IFERROR(VLOOKUP(A858,[1]Monitoramento_Base_somente_disp!$A:$J,6,FALSE),0)</f>
        <v>994230064</v>
      </c>
      <c r="D858">
        <f>IFERROR(VLOOKUP(A858,[1]Monitoramento_Base_somente_disp!$A:$J,7,FALSE),0)</f>
        <v>0</v>
      </c>
      <c r="E858">
        <f>IFERROR(VLOOKUP(A858,[1]Monitoramento_Base_somente_disp!$A:$J,8,FALSE),0)</f>
        <v>0</v>
      </c>
      <c r="F858">
        <f>IFERROR(VLOOKUP(A858,[1]Monitoramento_Base_somente_disp!$A:$J,9,FALSE),0)</f>
        <v>0</v>
      </c>
      <c r="G858">
        <f>IFERROR(VLOOKUP(A858,[1]Monitoramento_Base_somente_disp!$A:$J,10,FALSE),0)</f>
        <v>0</v>
      </c>
      <c r="H858">
        <f>IFERROR(VLOOKUP(A858,[2]webService!$A:$I,4,FALSE),0)</f>
        <v>0</v>
      </c>
      <c r="I858">
        <f>IFERROR(VLOOKUP(A858,[2]webService!$A:$I,5,FALSE),0)</f>
        <v>0</v>
      </c>
      <c r="J858">
        <f>IFERROR(VLOOKUP(A858,[2]webService!$A:$I,6,FALSE),0)</f>
        <v>0</v>
      </c>
      <c r="K858">
        <f>IFERROR(VLOOKUP(A858,[2]webService!$A:$I,7,FALSE),0)</f>
        <v>0</v>
      </c>
      <c r="L858">
        <f>IFERROR(VLOOKUP(A858,[2]webService!$A:$I,8,FALSE),0)</f>
        <v>0</v>
      </c>
      <c r="M858">
        <f>IFERROR(VLOOKUP(A858,[2]webService!$A:$I,9,FALSE),0)</f>
        <v>0</v>
      </c>
      <c r="N858">
        <f>IFERROR(VLOOKUP(A858,[3]soaBnafar!$A:$G,2,FALSE),0)</f>
        <v>0</v>
      </c>
      <c r="O858">
        <f>IFERROR(VLOOKUP(A858,[3]soaBnafar!$A:$G,3,FALSE),0)</f>
        <v>0</v>
      </c>
      <c r="P858">
        <f>IFERROR(VLOOKUP(A858,[3]soaBnafar!$A:$G,4,FALSE),0)</f>
        <v>0</v>
      </c>
      <c r="Q858">
        <f>IFERROR(VLOOKUP(A858,[3]soaBnafar!$A:$G,5,FALSE),0)</f>
        <v>0</v>
      </c>
      <c r="R858">
        <f>IFERROR(VLOOKUP(A858,[3]soaBnafar!$A:$G,6,FALSE),0)</f>
        <v>0</v>
      </c>
      <c r="S858">
        <f>IFERROR(VLOOKUP(A858,[3]soaBnafar!$A:$G,7,FALSE),0)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Não</v>
      </c>
      <c r="W858" t="str">
        <f t="shared" si="82"/>
        <v>Não</v>
      </c>
      <c r="X858" t="str">
        <f t="shared" si="83"/>
        <v>Não</v>
      </c>
      <c r="Y858" t="str">
        <f t="shared" si="84"/>
        <v>Não</v>
      </c>
    </row>
    <row r="859" spans="1:25" x14ac:dyDescent="0.25">
      <c r="A859" s="5">
        <v>241210</v>
      </c>
      <c r="B859">
        <f>IFERROR(VLOOKUP(A859,[1]Monitoramento_Base_somente_disp!$A:$J,5,FALSE),0)</f>
        <v>3358</v>
      </c>
      <c r="C859">
        <f>IFERROR(VLOOKUP(A859,[1]Monitoramento_Base_somente_disp!$A:$J,6,FALSE),0)</f>
        <v>529458</v>
      </c>
      <c r="D859">
        <f>IFERROR(VLOOKUP(A859,[1]Monitoramento_Base_somente_disp!$A:$J,7,FALSE),0)</f>
        <v>0</v>
      </c>
      <c r="E859">
        <f>IFERROR(VLOOKUP(A859,[1]Monitoramento_Base_somente_disp!$A:$J,8,FALSE),0)</f>
        <v>0</v>
      </c>
      <c r="F859">
        <f>IFERROR(VLOOKUP(A859,[1]Monitoramento_Base_somente_disp!$A:$J,9,FALSE),0)</f>
        <v>0</v>
      </c>
      <c r="G859">
        <f>IFERROR(VLOOKUP(A859,[1]Monitoramento_Base_somente_disp!$A:$J,10,FALSE),0)</f>
        <v>0</v>
      </c>
      <c r="H859">
        <f>IFERROR(VLOOKUP(A859,[2]webService!$A:$I,4,FALSE),0)</f>
        <v>0</v>
      </c>
      <c r="I859">
        <f>IFERROR(VLOOKUP(A859,[2]webService!$A:$I,5,FALSE),0)</f>
        <v>0</v>
      </c>
      <c r="J859">
        <f>IFERROR(VLOOKUP(A859,[2]webService!$A:$I,6,FALSE),0)</f>
        <v>0</v>
      </c>
      <c r="K859">
        <f>IFERROR(VLOOKUP(A859,[2]webService!$A:$I,7,FALSE),0)</f>
        <v>0</v>
      </c>
      <c r="L859">
        <f>IFERROR(VLOOKUP(A859,[2]webService!$A:$I,8,FALSE),0)</f>
        <v>0</v>
      </c>
      <c r="M859">
        <f>IFERROR(VLOOKUP(A859,[2]webService!$A:$I,9,FALSE),0)</f>
        <v>0</v>
      </c>
      <c r="N859">
        <f>IFERROR(VLOOKUP(A859,[3]soaBnafar!$A:$G,2,FALSE),0)</f>
        <v>0</v>
      </c>
      <c r="O859">
        <f>IFERROR(VLOOKUP(A859,[3]soaBnafar!$A:$G,3,FALSE),0)</f>
        <v>0</v>
      </c>
      <c r="P859">
        <f>IFERROR(VLOOKUP(A859,[3]soaBnafar!$A:$G,4,FALSE),0)</f>
        <v>0</v>
      </c>
      <c r="Q859">
        <f>IFERROR(VLOOKUP(A859,[3]soaBnafar!$A:$G,5,FALSE),0)</f>
        <v>0</v>
      </c>
      <c r="R859">
        <f>IFERROR(VLOOKUP(A859,[3]soaBnafar!$A:$G,6,FALSE),0)</f>
        <v>0</v>
      </c>
      <c r="S859">
        <f>IFERROR(VLOOKUP(A859,[3]soaBnafar!$A:$G,7,FALSE),0)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Não</v>
      </c>
      <c r="W859" t="str">
        <f t="shared" si="82"/>
        <v>Não</v>
      </c>
      <c r="X859" t="str">
        <f t="shared" si="83"/>
        <v>Não</v>
      </c>
      <c r="Y859" t="str">
        <f t="shared" si="84"/>
        <v>Não</v>
      </c>
    </row>
    <row r="860" spans="1:25" x14ac:dyDescent="0.25">
      <c r="A860" s="5">
        <v>241220</v>
      </c>
      <c r="B860">
        <f>IFERROR(VLOOKUP(A860,[1]Monitoramento_Base_somente_disp!$A:$J,5,FALSE),0)</f>
        <v>43125</v>
      </c>
      <c r="C860">
        <f>IFERROR(VLOOKUP(A860,[1]Monitoramento_Base_somente_disp!$A:$J,6,FALSE),0)</f>
        <v>17957879</v>
      </c>
      <c r="D860">
        <f>IFERROR(VLOOKUP(A860,[1]Monitoramento_Base_somente_disp!$A:$J,7,FALSE),0)</f>
        <v>0</v>
      </c>
      <c r="E860">
        <f>IFERROR(VLOOKUP(A860,[1]Monitoramento_Base_somente_disp!$A:$J,8,FALSE),0)</f>
        <v>0</v>
      </c>
      <c r="F860">
        <f>IFERROR(VLOOKUP(A860,[1]Monitoramento_Base_somente_disp!$A:$J,9,FALSE),0)</f>
        <v>0</v>
      </c>
      <c r="G860">
        <f>IFERROR(VLOOKUP(A860,[1]Monitoramento_Base_somente_disp!$A:$J,10,FALSE),0)</f>
        <v>0</v>
      </c>
      <c r="H860">
        <f>IFERROR(VLOOKUP(A860,[2]webService!$A:$I,4,FALSE),0)</f>
        <v>0</v>
      </c>
      <c r="I860">
        <f>IFERROR(VLOOKUP(A860,[2]webService!$A:$I,5,FALSE),0)</f>
        <v>0</v>
      </c>
      <c r="J860">
        <f>IFERROR(VLOOKUP(A860,[2]webService!$A:$I,6,FALSE),0)</f>
        <v>0</v>
      </c>
      <c r="K860">
        <f>IFERROR(VLOOKUP(A860,[2]webService!$A:$I,7,FALSE),0)</f>
        <v>0</v>
      </c>
      <c r="L860">
        <f>IFERROR(VLOOKUP(A860,[2]webService!$A:$I,8,FALSE),0)</f>
        <v>0</v>
      </c>
      <c r="M860">
        <f>IFERROR(VLOOKUP(A860,[2]webService!$A:$I,9,FALSE),0)</f>
        <v>0</v>
      </c>
      <c r="N860">
        <f>IFERROR(VLOOKUP(A860,[3]soaBnafar!$A:$G,2,FALSE),0)</f>
        <v>0</v>
      </c>
      <c r="O860">
        <f>IFERROR(VLOOKUP(A860,[3]soaBnafar!$A:$G,3,FALSE),0)</f>
        <v>0</v>
      </c>
      <c r="P860">
        <f>IFERROR(VLOOKUP(A860,[3]soaBnafar!$A:$G,4,FALSE),0)</f>
        <v>0</v>
      </c>
      <c r="Q860">
        <f>IFERROR(VLOOKUP(A860,[3]soaBnafar!$A:$G,5,FALSE),0)</f>
        <v>0</v>
      </c>
      <c r="R860">
        <f>IFERROR(VLOOKUP(A860,[3]soaBnafar!$A:$G,6,FALSE),0)</f>
        <v>0</v>
      </c>
      <c r="S860">
        <f>IFERROR(VLOOKUP(A860,[3]soaBnafar!$A:$G,7,FALSE),0)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Não</v>
      </c>
      <c r="W860" t="str">
        <f t="shared" si="82"/>
        <v>Não</v>
      </c>
      <c r="X860" t="str">
        <f t="shared" si="83"/>
        <v>Não</v>
      </c>
      <c r="Y860" t="str">
        <f t="shared" si="84"/>
        <v>Não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2130120</v>
      </c>
      <c r="D861">
        <f>IFERROR(VLOOKUP(A861,[1]Monitoramento_Base_somente_disp!$A:$J,7,FALSE),0)</f>
        <v>0</v>
      </c>
      <c r="E861">
        <f>IFERROR(VLOOKUP(A861,[1]Monitoramento_Base_somente_disp!$A:$J,8,FALSE),0)</f>
        <v>0</v>
      </c>
      <c r="F861">
        <f>IFERROR(VLOOKUP(A861,[1]Monitoramento_Base_somente_disp!$A:$J,9,FALSE),0)</f>
        <v>0</v>
      </c>
      <c r="G861">
        <f>IFERROR(VLOOKUP(A861,[1]Monitoramento_Base_somente_disp!$A:$J,10,FALSE),0)</f>
        <v>0</v>
      </c>
      <c r="H861">
        <f>IFERROR(VLOOKUP(A861,[2]webService!$A:$I,4,FALSE),0)</f>
        <v>0</v>
      </c>
      <c r="I861">
        <f>IFERROR(VLOOKUP(A861,[2]webService!$A:$I,5,FALSE),0)</f>
        <v>0</v>
      </c>
      <c r="J861">
        <f>IFERROR(VLOOKUP(A861,[2]webService!$A:$I,6,FALSE),0)</f>
        <v>0</v>
      </c>
      <c r="K861">
        <f>IFERROR(VLOOKUP(A861,[2]webService!$A:$I,7,FALSE),0)</f>
        <v>0</v>
      </c>
      <c r="L861">
        <f>IFERROR(VLOOKUP(A861,[2]webService!$A:$I,8,FALSE),0)</f>
        <v>0</v>
      </c>
      <c r="M861">
        <f>IFERROR(VLOOKUP(A861,[2]webService!$A:$I,9,FALSE),0)</f>
        <v>0</v>
      </c>
      <c r="N861">
        <f>IFERROR(VLOOKUP(A861,[3]soaBnafar!$A:$G,2,FALSE),0)</f>
        <v>0</v>
      </c>
      <c r="O861">
        <f>IFERROR(VLOOKUP(A861,[3]soaBnafar!$A:$G,3,FALSE),0)</f>
        <v>0</v>
      </c>
      <c r="P861">
        <f>IFERROR(VLOOKUP(A861,[3]soaBnafar!$A:$G,4,FALSE),0)</f>
        <v>0</v>
      </c>
      <c r="Q861">
        <f>IFERROR(VLOOKUP(A861,[3]soaBnafar!$A:$G,5,FALSE),0)</f>
        <v>0</v>
      </c>
      <c r="R861">
        <f>IFERROR(VLOOKUP(A861,[3]soaBnafar!$A:$G,6,FALSE),0)</f>
        <v>0</v>
      </c>
      <c r="S861">
        <f>IFERROR(VLOOKUP(A861,[3]soaBnafar!$A:$G,7,FALSE),0)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Não</v>
      </c>
      <c r="X861" t="str">
        <f t="shared" si="83"/>
        <v>Não</v>
      </c>
      <c r="Y861" t="str">
        <f t="shared" si="84"/>
        <v>Não</v>
      </c>
    </row>
    <row r="862" spans="1:25" x14ac:dyDescent="0.25">
      <c r="A862" s="5">
        <v>241240</v>
      </c>
      <c r="B862">
        <f>IFERROR(VLOOKUP(A862,[1]Monitoramento_Base_somente_disp!$A:$J,5,FALSE),0)</f>
        <v>10916</v>
      </c>
      <c r="C862">
        <f>IFERROR(VLOOKUP(A862,[1]Monitoramento_Base_somente_disp!$A:$J,6,FALSE),0)</f>
        <v>2161613</v>
      </c>
      <c r="D862">
        <f>IFERROR(VLOOKUP(A862,[1]Monitoramento_Base_somente_disp!$A:$J,7,FALSE),0)</f>
        <v>0</v>
      </c>
      <c r="E862">
        <f>IFERROR(VLOOKUP(A862,[1]Monitoramento_Base_somente_disp!$A:$J,8,FALSE),0)</f>
        <v>0</v>
      </c>
      <c r="F862">
        <f>IFERROR(VLOOKUP(A862,[1]Monitoramento_Base_somente_disp!$A:$J,9,FALSE),0)</f>
        <v>0</v>
      </c>
      <c r="G862">
        <f>IFERROR(VLOOKUP(A862,[1]Monitoramento_Base_somente_disp!$A:$J,10,FALSE),0)</f>
        <v>0</v>
      </c>
      <c r="H862">
        <f>IFERROR(VLOOKUP(A862,[2]webService!$A:$I,4,FALSE),0)</f>
        <v>0</v>
      </c>
      <c r="I862">
        <f>IFERROR(VLOOKUP(A862,[2]webService!$A:$I,5,FALSE),0)</f>
        <v>0</v>
      </c>
      <c r="J862">
        <f>IFERROR(VLOOKUP(A862,[2]webService!$A:$I,6,FALSE),0)</f>
        <v>0</v>
      </c>
      <c r="K862">
        <f>IFERROR(VLOOKUP(A862,[2]webService!$A:$I,7,FALSE),0)</f>
        <v>0</v>
      </c>
      <c r="L862">
        <f>IFERROR(VLOOKUP(A862,[2]webService!$A:$I,8,FALSE),0)</f>
        <v>0</v>
      </c>
      <c r="M862">
        <f>IFERROR(VLOOKUP(A862,[2]webService!$A:$I,9,FALSE),0)</f>
        <v>0</v>
      </c>
      <c r="N862">
        <f>IFERROR(VLOOKUP(A862,[3]soaBnafar!$A:$G,2,FALSE),0)</f>
        <v>0</v>
      </c>
      <c r="O862">
        <f>IFERROR(VLOOKUP(A862,[3]soaBnafar!$A:$G,3,FALSE),0)</f>
        <v>0</v>
      </c>
      <c r="P862">
        <f>IFERROR(VLOOKUP(A862,[3]soaBnafar!$A:$G,4,FALSE),0)</f>
        <v>0</v>
      </c>
      <c r="Q862">
        <f>IFERROR(VLOOKUP(A862,[3]soaBnafar!$A:$G,5,FALSE),0)</f>
        <v>0</v>
      </c>
      <c r="R862">
        <f>IFERROR(VLOOKUP(A862,[3]soaBnafar!$A:$G,6,FALSE),0)</f>
        <v>0</v>
      </c>
      <c r="S862">
        <f>IFERROR(VLOOKUP(A862,[3]soaBnafar!$A:$G,7,FALSE),0)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Não</v>
      </c>
      <c r="W862" t="str">
        <f t="shared" si="82"/>
        <v>Não</v>
      </c>
      <c r="X862" t="str">
        <f t="shared" si="83"/>
        <v>Não</v>
      </c>
      <c r="Y862" t="str">
        <f t="shared" si="84"/>
        <v>Não</v>
      </c>
    </row>
    <row r="863" spans="1:25" x14ac:dyDescent="0.25">
      <c r="A863" s="5">
        <v>241250</v>
      </c>
      <c r="B863">
        <f>IFERROR(VLOOKUP(A863,[1]Monitoramento_Base_somente_disp!$A:$J,5,FALSE),0)</f>
        <v>664</v>
      </c>
      <c r="C863">
        <f>IFERROR(VLOOKUP(A863,[1]Monitoramento_Base_somente_disp!$A:$J,6,FALSE),0)</f>
        <v>17575327</v>
      </c>
      <c r="D863">
        <f>IFERROR(VLOOKUP(A863,[1]Monitoramento_Base_somente_disp!$A:$J,7,FALSE),0)</f>
        <v>0</v>
      </c>
      <c r="E863">
        <f>IFERROR(VLOOKUP(A863,[1]Monitoramento_Base_somente_disp!$A:$J,8,FALSE),0)</f>
        <v>0</v>
      </c>
      <c r="F863">
        <f>IFERROR(VLOOKUP(A863,[1]Monitoramento_Base_somente_disp!$A:$J,9,FALSE),0)</f>
        <v>0</v>
      </c>
      <c r="G863">
        <f>IFERROR(VLOOKUP(A863,[1]Monitoramento_Base_somente_disp!$A:$J,10,FALSE),0)</f>
        <v>0</v>
      </c>
      <c r="H863">
        <f>IFERROR(VLOOKUP(A863,[2]webService!$A:$I,4,FALSE),0)</f>
        <v>0</v>
      </c>
      <c r="I863">
        <f>IFERROR(VLOOKUP(A863,[2]webService!$A:$I,5,FALSE),0)</f>
        <v>0</v>
      </c>
      <c r="J863">
        <f>IFERROR(VLOOKUP(A863,[2]webService!$A:$I,6,FALSE),0)</f>
        <v>0</v>
      </c>
      <c r="K863">
        <f>IFERROR(VLOOKUP(A863,[2]webService!$A:$I,7,FALSE),0)</f>
        <v>0</v>
      </c>
      <c r="L863">
        <f>IFERROR(VLOOKUP(A863,[2]webService!$A:$I,8,FALSE),0)</f>
        <v>0</v>
      </c>
      <c r="M863">
        <f>IFERROR(VLOOKUP(A863,[2]webService!$A:$I,9,FALSE),0)</f>
        <v>0</v>
      </c>
      <c r="N863">
        <f>IFERROR(VLOOKUP(A863,[3]soaBnafar!$A:$G,2,FALSE),0)</f>
        <v>0</v>
      </c>
      <c r="O863">
        <f>IFERROR(VLOOKUP(A863,[3]soaBnafar!$A:$G,3,FALSE),0)</f>
        <v>0</v>
      </c>
      <c r="P863">
        <f>IFERROR(VLOOKUP(A863,[3]soaBnafar!$A:$G,4,FALSE),0)</f>
        <v>0</v>
      </c>
      <c r="Q863">
        <f>IFERROR(VLOOKUP(A863,[3]soaBnafar!$A:$G,5,FALSE),0)</f>
        <v>0</v>
      </c>
      <c r="R863">
        <f>IFERROR(VLOOKUP(A863,[3]soaBnafar!$A:$G,6,FALSE),0)</f>
        <v>0</v>
      </c>
      <c r="S863">
        <f>IFERROR(VLOOKUP(A863,[3]soaBnafar!$A:$G,7,FALSE),0)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Não</v>
      </c>
      <c r="W863" t="str">
        <f t="shared" si="82"/>
        <v>Não</v>
      </c>
      <c r="X863" t="str">
        <f t="shared" si="83"/>
        <v>Não</v>
      </c>
      <c r="Y863" t="str">
        <f t="shared" si="84"/>
        <v>Não</v>
      </c>
    </row>
    <row r="864" spans="1:25" x14ac:dyDescent="0.25">
      <c r="A864" s="5">
        <v>241255</v>
      </c>
      <c r="B864">
        <f>IFERROR(VLOOKUP(A864,[1]Monitoramento_Base_somente_disp!$A:$J,5,FALSE),0)</f>
        <v>467</v>
      </c>
      <c r="C864">
        <f>IFERROR(VLOOKUP(A864,[1]Monitoramento_Base_somente_disp!$A:$J,6,FALSE),0)</f>
        <v>17485731</v>
      </c>
      <c r="D864">
        <f>IFERROR(VLOOKUP(A864,[1]Monitoramento_Base_somente_disp!$A:$J,7,FALSE),0)</f>
        <v>0</v>
      </c>
      <c r="E864">
        <f>IFERROR(VLOOKUP(A864,[1]Monitoramento_Base_somente_disp!$A:$J,8,FALSE),0)</f>
        <v>0</v>
      </c>
      <c r="F864">
        <f>IFERROR(VLOOKUP(A864,[1]Monitoramento_Base_somente_disp!$A:$J,9,FALSE),0)</f>
        <v>0</v>
      </c>
      <c r="G864">
        <f>IFERROR(VLOOKUP(A864,[1]Monitoramento_Base_somente_disp!$A:$J,10,FALSE),0)</f>
        <v>0</v>
      </c>
      <c r="H864">
        <f>IFERROR(VLOOKUP(A864,[2]webService!$A:$I,4,FALSE),0)</f>
        <v>0</v>
      </c>
      <c r="I864">
        <f>IFERROR(VLOOKUP(A864,[2]webService!$A:$I,5,FALSE),0)</f>
        <v>0</v>
      </c>
      <c r="J864">
        <f>IFERROR(VLOOKUP(A864,[2]webService!$A:$I,6,FALSE),0)</f>
        <v>0</v>
      </c>
      <c r="K864">
        <f>IFERROR(VLOOKUP(A864,[2]webService!$A:$I,7,FALSE),0)</f>
        <v>0</v>
      </c>
      <c r="L864">
        <f>IFERROR(VLOOKUP(A864,[2]webService!$A:$I,8,FALSE),0)</f>
        <v>0</v>
      </c>
      <c r="M864">
        <f>IFERROR(VLOOKUP(A864,[2]webService!$A:$I,9,FALSE),0)</f>
        <v>0</v>
      </c>
      <c r="N864">
        <f>IFERROR(VLOOKUP(A864,[3]soaBnafar!$A:$G,2,FALSE),0)</f>
        <v>0</v>
      </c>
      <c r="O864">
        <f>IFERROR(VLOOKUP(A864,[3]soaBnafar!$A:$G,3,FALSE),0)</f>
        <v>0</v>
      </c>
      <c r="P864">
        <f>IFERROR(VLOOKUP(A864,[3]soaBnafar!$A:$G,4,FALSE),0)</f>
        <v>0</v>
      </c>
      <c r="Q864">
        <f>IFERROR(VLOOKUP(A864,[3]soaBnafar!$A:$G,5,FALSE),0)</f>
        <v>0</v>
      </c>
      <c r="R864">
        <f>IFERROR(VLOOKUP(A864,[3]soaBnafar!$A:$G,6,FALSE),0)</f>
        <v>0</v>
      </c>
      <c r="S864">
        <f>IFERROR(VLOOKUP(A864,[3]soaBnafar!$A:$G,7,FALSE),0)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Não</v>
      </c>
      <c r="W864" t="str">
        <f t="shared" si="82"/>
        <v>Não</v>
      </c>
      <c r="X864" t="str">
        <f t="shared" si="83"/>
        <v>Não</v>
      </c>
      <c r="Y864" t="str">
        <f t="shared" si="84"/>
        <v>Não</v>
      </c>
    </row>
    <row r="865" spans="1:25" x14ac:dyDescent="0.25">
      <c r="A865" s="5">
        <v>241260</v>
      </c>
      <c r="B865">
        <f>IFERROR(VLOOKUP(A865,[1]Monitoramento_Base_somente_disp!$A:$J,5,FALSE),0)</f>
        <v>38621</v>
      </c>
      <c r="C865">
        <f>IFERROR(VLOOKUP(A865,[1]Monitoramento_Base_somente_disp!$A:$J,6,FALSE),0)</f>
        <v>10932232</v>
      </c>
      <c r="D865">
        <f>IFERROR(VLOOKUP(A865,[1]Monitoramento_Base_somente_disp!$A:$J,7,FALSE),0)</f>
        <v>0</v>
      </c>
      <c r="E865">
        <f>IFERROR(VLOOKUP(A865,[1]Monitoramento_Base_somente_disp!$A:$J,8,FALSE),0)</f>
        <v>0</v>
      </c>
      <c r="F865">
        <f>IFERROR(VLOOKUP(A865,[1]Monitoramento_Base_somente_disp!$A:$J,9,FALSE),0)</f>
        <v>0</v>
      </c>
      <c r="G865">
        <f>IFERROR(VLOOKUP(A865,[1]Monitoramento_Base_somente_disp!$A:$J,10,FALSE),0)</f>
        <v>0</v>
      </c>
      <c r="H865">
        <f>IFERROR(VLOOKUP(A865,[2]webService!$A:$I,4,FALSE),0)</f>
        <v>0</v>
      </c>
      <c r="I865">
        <f>IFERROR(VLOOKUP(A865,[2]webService!$A:$I,5,FALSE),0)</f>
        <v>0</v>
      </c>
      <c r="J865">
        <f>IFERROR(VLOOKUP(A865,[2]webService!$A:$I,6,FALSE),0)</f>
        <v>0</v>
      </c>
      <c r="K865">
        <f>IFERROR(VLOOKUP(A865,[2]webService!$A:$I,7,FALSE),0)</f>
        <v>0</v>
      </c>
      <c r="L865">
        <f>IFERROR(VLOOKUP(A865,[2]webService!$A:$I,8,FALSE),0)</f>
        <v>0</v>
      </c>
      <c r="M865">
        <f>IFERROR(VLOOKUP(A865,[2]webService!$A:$I,9,FALSE),0)</f>
        <v>0</v>
      </c>
      <c r="N865">
        <f>IFERROR(VLOOKUP(A865,[3]soaBnafar!$A:$G,2,FALSE),0)</f>
        <v>0</v>
      </c>
      <c r="O865">
        <f>IFERROR(VLOOKUP(A865,[3]soaBnafar!$A:$G,3,FALSE),0)</f>
        <v>0</v>
      </c>
      <c r="P865">
        <f>IFERROR(VLOOKUP(A865,[3]soaBnafar!$A:$G,4,FALSE),0)</f>
        <v>0</v>
      </c>
      <c r="Q865">
        <f>IFERROR(VLOOKUP(A865,[3]soaBnafar!$A:$G,5,FALSE),0)</f>
        <v>0</v>
      </c>
      <c r="R865">
        <f>IFERROR(VLOOKUP(A865,[3]soaBnafar!$A:$G,6,FALSE),0)</f>
        <v>0</v>
      </c>
      <c r="S865">
        <f>IFERROR(VLOOKUP(A865,[3]soaBnafar!$A:$G,7,FALSE),0)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Não</v>
      </c>
      <c r="W865" t="str">
        <f t="shared" si="82"/>
        <v>Não</v>
      </c>
      <c r="X865" t="str">
        <f t="shared" si="83"/>
        <v>Não</v>
      </c>
      <c r="Y865" t="str">
        <f t="shared" si="84"/>
        <v>Não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145128</v>
      </c>
      <c r="D866">
        <f>IFERROR(VLOOKUP(A866,[1]Monitoramento_Base_somente_disp!$A:$J,7,FALSE),0)</f>
        <v>0</v>
      </c>
      <c r="E866">
        <f>IFERROR(VLOOKUP(A866,[1]Monitoramento_Base_somente_disp!$A:$J,8,FALSE),0)</f>
        <v>0</v>
      </c>
      <c r="F866">
        <f>IFERROR(VLOOKUP(A866,[1]Monitoramento_Base_somente_disp!$A:$J,9,FALSE),0)</f>
        <v>0</v>
      </c>
      <c r="G866">
        <f>IFERROR(VLOOKUP(A866,[1]Monitoramento_Base_somente_disp!$A:$J,10,FALSE),0)</f>
        <v>0</v>
      </c>
      <c r="H866">
        <f>IFERROR(VLOOKUP(A866,[2]webService!$A:$I,4,FALSE),0)</f>
        <v>0</v>
      </c>
      <c r="I866">
        <f>IFERROR(VLOOKUP(A866,[2]webService!$A:$I,5,FALSE),0)</f>
        <v>0</v>
      </c>
      <c r="J866">
        <f>IFERROR(VLOOKUP(A866,[2]webService!$A:$I,6,FALSE),0)</f>
        <v>0</v>
      </c>
      <c r="K866">
        <f>IFERROR(VLOOKUP(A866,[2]webService!$A:$I,7,FALSE),0)</f>
        <v>0</v>
      </c>
      <c r="L866">
        <f>IFERROR(VLOOKUP(A866,[2]webService!$A:$I,8,FALSE),0)</f>
        <v>0</v>
      </c>
      <c r="M866">
        <f>IFERROR(VLOOKUP(A866,[2]webService!$A:$I,9,FALSE),0)</f>
        <v>0</v>
      </c>
      <c r="N866">
        <f>IFERROR(VLOOKUP(A866,[3]soaBnafar!$A:$G,2,FALSE),0)</f>
        <v>0</v>
      </c>
      <c r="O866">
        <f>IFERROR(VLOOKUP(A866,[3]soaBnafar!$A:$G,3,FALSE),0)</f>
        <v>0</v>
      </c>
      <c r="P866">
        <f>IFERROR(VLOOKUP(A866,[3]soaBnafar!$A:$G,4,FALSE),0)</f>
        <v>0</v>
      </c>
      <c r="Q866">
        <f>IFERROR(VLOOKUP(A866,[3]soaBnafar!$A:$G,5,FALSE),0)</f>
        <v>0</v>
      </c>
      <c r="R866">
        <f>IFERROR(VLOOKUP(A866,[3]soaBnafar!$A:$G,6,FALSE),0)</f>
        <v>0</v>
      </c>
      <c r="S866">
        <f>IFERROR(VLOOKUP(A866,[3]soaBnafar!$A:$G,7,FALSE),0)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Não</v>
      </c>
      <c r="X866" t="str">
        <f t="shared" si="83"/>
        <v>Não</v>
      </c>
      <c r="Y866" t="str">
        <f t="shared" si="84"/>
        <v>Não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4986816</v>
      </c>
      <c r="D867">
        <f>IFERROR(VLOOKUP(A867,[1]Monitoramento_Base_somente_disp!$A:$J,7,FALSE),0)</f>
        <v>0</v>
      </c>
      <c r="E867">
        <f>IFERROR(VLOOKUP(A867,[1]Monitoramento_Base_somente_disp!$A:$J,8,FALSE),0)</f>
        <v>0</v>
      </c>
      <c r="F867">
        <f>IFERROR(VLOOKUP(A867,[1]Monitoramento_Base_somente_disp!$A:$J,9,FALSE),0)</f>
        <v>0</v>
      </c>
      <c r="G867">
        <f>IFERROR(VLOOKUP(A867,[1]Monitoramento_Base_somente_disp!$A:$J,10,FALSE),0)</f>
        <v>0</v>
      </c>
      <c r="H867">
        <f>IFERROR(VLOOKUP(A867,[2]webService!$A:$I,4,FALSE),0)</f>
        <v>0</v>
      </c>
      <c r="I867">
        <f>IFERROR(VLOOKUP(A867,[2]webService!$A:$I,5,FALSE),0)</f>
        <v>0</v>
      </c>
      <c r="J867">
        <f>IFERROR(VLOOKUP(A867,[2]webService!$A:$I,6,FALSE),0)</f>
        <v>0</v>
      </c>
      <c r="K867">
        <f>IFERROR(VLOOKUP(A867,[2]webService!$A:$I,7,FALSE),0)</f>
        <v>0</v>
      </c>
      <c r="L867">
        <f>IFERROR(VLOOKUP(A867,[2]webService!$A:$I,8,FALSE),0)</f>
        <v>0</v>
      </c>
      <c r="M867">
        <f>IFERROR(VLOOKUP(A867,[2]webService!$A:$I,9,FALSE),0)</f>
        <v>0</v>
      </c>
      <c r="N867">
        <f>IFERROR(VLOOKUP(A867,[3]soaBnafar!$A:$G,2,FALSE),0)</f>
        <v>0</v>
      </c>
      <c r="O867">
        <f>IFERROR(VLOOKUP(A867,[3]soaBnafar!$A:$G,3,FALSE),0)</f>
        <v>0</v>
      </c>
      <c r="P867">
        <f>IFERROR(VLOOKUP(A867,[3]soaBnafar!$A:$G,4,FALSE),0)</f>
        <v>0</v>
      </c>
      <c r="Q867">
        <f>IFERROR(VLOOKUP(A867,[3]soaBnafar!$A:$G,5,FALSE),0)</f>
        <v>0</v>
      </c>
      <c r="R867">
        <f>IFERROR(VLOOKUP(A867,[3]soaBnafar!$A:$G,6,FALSE),0)</f>
        <v>0</v>
      </c>
      <c r="S867">
        <f>IFERROR(VLOOKUP(A867,[3]soaBnafar!$A:$G,7,FALSE),0)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Não</v>
      </c>
      <c r="X867" t="str">
        <f t="shared" si="83"/>
        <v>Não</v>
      </c>
      <c r="Y867" t="str">
        <f t="shared" si="84"/>
        <v>Não</v>
      </c>
    </row>
    <row r="868" spans="1:25" x14ac:dyDescent="0.25">
      <c r="A868" s="5">
        <v>241290</v>
      </c>
      <c r="B868">
        <f>IFERROR(VLOOKUP(A868,[1]Monitoramento_Base_somente_disp!$A:$J,5,FALSE),0)</f>
        <v>34288</v>
      </c>
      <c r="C868">
        <f>IFERROR(VLOOKUP(A868,[1]Monitoramento_Base_somente_disp!$A:$J,6,FALSE),0)</f>
        <v>4450565</v>
      </c>
      <c r="D868">
        <f>IFERROR(VLOOKUP(A868,[1]Monitoramento_Base_somente_disp!$A:$J,7,FALSE),0)</f>
        <v>0</v>
      </c>
      <c r="E868">
        <f>IFERROR(VLOOKUP(A868,[1]Monitoramento_Base_somente_disp!$A:$J,8,FALSE),0)</f>
        <v>0</v>
      </c>
      <c r="F868">
        <f>IFERROR(VLOOKUP(A868,[1]Monitoramento_Base_somente_disp!$A:$J,9,FALSE),0)</f>
        <v>0</v>
      </c>
      <c r="G868">
        <f>IFERROR(VLOOKUP(A868,[1]Monitoramento_Base_somente_disp!$A:$J,10,FALSE),0)</f>
        <v>0</v>
      </c>
      <c r="H868">
        <f>IFERROR(VLOOKUP(A868,[2]webService!$A:$I,4,FALSE),0)</f>
        <v>0</v>
      </c>
      <c r="I868">
        <f>IFERROR(VLOOKUP(A868,[2]webService!$A:$I,5,FALSE),0)</f>
        <v>0</v>
      </c>
      <c r="J868">
        <f>IFERROR(VLOOKUP(A868,[2]webService!$A:$I,6,FALSE),0)</f>
        <v>0</v>
      </c>
      <c r="K868">
        <f>IFERROR(VLOOKUP(A868,[2]webService!$A:$I,7,FALSE),0)</f>
        <v>0</v>
      </c>
      <c r="L868">
        <f>IFERROR(VLOOKUP(A868,[2]webService!$A:$I,8,FALSE),0)</f>
        <v>0</v>
      </c>
      <c r="M868">
        <f>IFERROR(VLOOKUP(A868,[2]webService!$A:$I,9,FALSE),0)</f>
        <v>0</v>
      </c>
      <c r="N868">
        <f>IFERROR(VLOOKUP(A868,[3]soaBnafar!$A:$G,2,FALSE),0)</f>
        <v>0</v>
      </c>
      <c r="O868">
        <f>IFERROR(VLOOKUP(A868,[3]soaBnafar!$A:$G,3,FALSE),0)</f>
        <v>0</v>
      </c>
      <c r="P868">
        <f>IFERROR(VLOOKUP(A868,[3]soaBnafar!$A:$G,4,FALSE),0)</f>
        <v>0</v>
      </c>
      <c r="Q868">
        <f>IFERROR(VLOOKUP(A868,[3]soaBnafar!$A:$G,5,FALSE),0)</f>
        <v>0</v>
      </c>
      <c r="R868">
        <f>IFERROR(VLOOKUP(A868,[3]soaBnafar!$A:$G,6,FALSE),0)</f>
        <v>0</v>
      </c>
      <c r="S868">
        <f>IFERROR(VLOOKUP(A868,[3]soaBnafar!$A:$G,7,FALSE),0)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Não</v>
      </c>
      <c r="W868" t="str">
        <f t="shared" si="82"/>
        <v>Não</v>
      </c>
      <c r="X868" t="str">
        <f t="shared" si="83"/>
        <v>Não</v>
      </c>
      <c r="Y868" t="str">
        <f t="shared" si="84"/>
        <v>Não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4679239</v>
      </c>
      <c r="D869">
        <f>IFERROR(VLOOKUP(A869,[1]Monitoramento_Base_somente_disp!$A:$J,7,FALSE),0)</f>
        <v>0</v>
      </c>
      <c r="E869">
        <f>IFERROR(VLOOKUP(A869,[1]Monitoramento_Base_somente_disp!$A:$J,8,FALSE),0)</f>
        <v>0</v>
      </c>
      <c r="F869">
        <f>IFERROR(VLOOKUP(A869,[1]Monitoramento_Base_somente_disp!$A:$J,9,FALSE),0)</f>
        <v>0</v>
      </c>
      <c r="G869">
        <f>IFERROR(VLOOKUP(A869,[1]Monitoramento_Base_somente_disp!$A:$J,10,FALSE),0)</f>
        <v>0</v>
      </c>
      <c r="H869">
        <f>IFERROR(VLOOKUP(A869,[2]webService!$A:$I,4,FALSE),0)</f>
        <v>0</v>
      </c>
      <c r="I869">
        <f>IFERROR(VLOOKUP(A869,[2]webService!$A:$I,5,FALSE),0)</f>
        <v>0</v>
      </c>
      <c r="J869">
        <f>IFERROR(VLOOKUP(A869,[2]webService!$A:$I,6,FALSE),0)</f>
        <v>0</v>
      </c>
      <c r="K869">
        <f>IFERROR(VLOOKUP(A869,[2]webService!$A:$I,7,FALSE),0)</f>
        <v>0</v>
      </c>
      <c r="L869">
        <f>IFERROR(VLOOKUP(A869,[2]webService!$A:$I,8,FALSE),0)</f>
        <v>0</v>
      </c>
      <c r="M869">
        <f>IFERROR(VLOOKUP(A869,[2]webService!$A:$I,9,FALSE),0)</f>
        <v>0</v>
      </c>
      <c r="N869">
        <f>IFERROR(VLOOKUP(A869,[3]soaBnafar!$A:$G,2,FALSE),0)</f>
        <v>0</v>
      </c>
      <c r="O869">
        <f>IFERROR(VLOOKUP(A869,[3]soaBnafar!$A:$G,3,FALSE),0)</f>
        <v>0</v>
      </c>
      <c r="P869">
        <f>IFERROR(VLOOKUP(A869,[3]soaBnafar!$A:$G,4,FALSE),0)</f>
        <v>0</v>
      </c>
      <c r="Q869">
        <f>IFERROR(VLOOKUP(A869,[3]soaBnafar!$A:$G,5,FALSE),0)</f>
        <v>0</v>
      </c>
      <c r="R869">
        <f>IFERROR(VLOOKUP(A869,[3]soaBnafar!$A:$G,6,FALSE),0)</f>
        <v>0</v>
      </c>
      <c r="S869">
        <f>IFERROR(VLOOKUP(A869,[3]soaBnafar!$A:$G,7,FALSE),0)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Não</v>
      </c>
      <c r="X869" t="str">
        <f t="shared" si="83"/>
        <v>Não</v>
      </c>
      <c r="Y869" t="str">
        <f t="shared" si="84"/>
        <v>Não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5564880</v>
      </c>
      <c r="D870">
        <f>IFERROR(VLOOKUP(A870,[1]Monitoramento_Base_somente_disp!$A:$J,7,FALSE),0)</f>
        <v>0</v>
      </c>
      <c r="E870">
        <f>IFERROR(VLOOKUP(A870,[1]Monitoramento_Base_somente_disp!$A:$J,8,FALSE),0)</f>
        <v>0</v>
      </c>
      <c r="F870">
        <f>IFERROR(VLOOKUP(A870,[1]Monitoramento_Base_somente_disp!$A:$J,9,FALSE),0)</f>
        <v>0</v>
      </c>
      <c r="G870">
        <f>IFERROR(VLOOKUP(A870,[1]Monitoramento_Base_somente_disp!$A:$J,10,FALSE),0)</f>
        <v>0</v>
      </c>
      <c r="H870">
        <f>IFERROR(VLOOKUP(A870,[2]webService!$A:$I,4,FALSE),0)</f>
        <v>0</v>
      </c>
      <c r="I870">
        <f>IFERROR(VLOOKUP(A870,[2]webService!$A:$I,5,FALSE),0)</f>
        <v>0</v>
      </c>
      <c r="J870">
        <f>IFERROR(VLOOKUP(A870,[2]webService!$A:$I,6,FALSE),0)</f>
        <v>0</v>
      </c>
      <c r="K870">
        <f>IFERROR(VLOOKUP(A870,[2]webService!$A:$I,7,FALSE),0)</f>
        <v>0</v>
      </c>
      <c r="L870">
        <f>IFERROR(VLOOKUP(A870,[2]webService!$A:$I,8,FALSE),0)</f>
        <v>0</v>
      </c>
      <c r="M870">
        <f>IFERROR(VLOOKUP(A870,[2]webService!$A:$I,9,FALSE),0)</f>
        <v>0</v>
      </c>
      <c r="N870">
        <f>IFERROR(VLOOKUP(A870,[3]soaBnafar!$A:$G,2,FALSE),0)</f>
        <v>0</v>
      </c>
      <c r="O870">
        <f>IFERROR(VLOOKUP(A870,[3]soaBnafar!$A:$G,3,FALSE),0)</f>
        <v>0</v>
      </c>
      <c r="P870">
        <f>IFERROR(VLOOKUP(A870,[3]soaBnafar!$A:$G,4,FALSE),0)</f>
        <v>0</v>
      </c>
      <c r="Q870">
        <f>IFERROR(VLOOKUP(A870,[3]soaBnafar!$A:$G,5,FALSE),0)</f>
        <v>0</v>
      </c>
      <c r="R870">
        <f>IFERROR(VLOOKUP(A870,[3]soaBnafar!$A:$G,6,FALSE),0)</f>
        <v>0</v>
      </c>
      <c r="S870">
        <f>IFERROR(VLOOKUP(A870,[3]soaBnafar!$A:$G,7,FALSE),0)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Não</v>
      </c>
      <c r="X870" t="str">
        <f t="shared" si="83"/>
        <v>Não</v>
      </c>
      <c r="Y870" t="str">
        <f t="shared" si="84"/>
        <v>Não</v>
      </c>
    </row>
    <row r="871" spans="1:25" x14ac:dyDescent="0.25">
      <c r="A871" s="5">
        <v>241320</v>
      </c>
      <c r="B871">
        <f>IFERROR(VLOOKUP(A871,[1]Monitoramento_Base_somente_disp!$A:$J,5,FALSE),0)</f>
        <v>3613</v>
      </c>
      <c r="C871">
        <f>IFERROR(VLOOKUP(A871,[1]Monitoramento_Base_somente_disp!$A:$J,6,FALSE),0)</f>
        <v>2091873</v>
      </c>
      <c r="D871">
        <f>IFERROR(VLOOKUP(A871,[1]Monitoramento_Base_somente_disp!$A:$J,7,FALSE),0)</f>
        <v>0</v>
      </c>
      <c r="E871">
        <f>IFERROR(VLOOKUP(A871,[1]Monitoramento_Base_somente_disp!$A:$J,8,FALSE),0)</f>
        <v>0</v>
      </c>
      <c r="F871">
        <f>IFERROR(VLOOKUP(A871,[1]Monitoramento_Base_somente_disp!$A:$J,9,FALSE),0)</f>
        <v>0</v>
      </c>
      <c r="G871">
        <f>IFERROR(VLOOKUP(A871,[1]Monitoramento_Base_somente_disp!$A:$J,10,FALSE),0)</f>
        <v>0</v>
      </c>
      <c r="H871">
        <f>IFERROR(VLOOKUP(A871,[2]webService!$A:$I,4,FALSE),0)</f>
        <v>0</v>
      </c>
      <c r="I871">
        <f>IFERROR(VLOOKUP(A871,[2]webService!$A:$I,5,FALSE),0)</f>
        <v>0</v>
      </c>
      <c r="J871">
        <f>IFERROR(VLOOKUP(A871,[2]webService!$A:$I,6,FALSE),0)</f>
        <v>0</v>
      </c>
      <c r="K871">
        <f>IFERROR(VLOOKUP(A871,[2]webService!$A:$I,7,FALSE),0)</f>
        <v>0</v>
      </c>
      <c r="L871">
        <f>IFERROR(VLOOKUP(A871,[2]webService!$A:$I,8,FALSE),0)</f>
        <v>0</v>
      </c>
      <c r="M871">
        <f>IFERROR(VLOOKUP(A871,[2]webService!$A:$I,9,FALSE),0)</f>
        <v>0</v>
      </c>
      <c r="N871">
        <f>IFERROR(VLOOKUP(A871,[3]soaBnafar!$A:$G,2,FALSE),0)</f>
        <v>0</v>
      </c>
      <c r="O871">
        <f>IFERROR(VLOOKUP(A871,[3]soaBnafar!$A:$G,3,FALSE),0)</f>
        <v>0</v>
      </c>
      <c r="P871">
        <f>IFERROR(VLOOKUP(A871,[3]soaBnafar!$A:$G,4,FALSE),0)</f>
        <v>0</v>
      </c>
      <c r="Q871">
        <f>IFERROR(VLOOKUP(A871,[3]soaBnafar!$A:$G,5,FALSE),0)</f>
        <v>0</v>
      </c>
      <c r="R871">
        <f>IFERROR(VLOOKUP(A871,[3]soaBnafar!$A:$G,6,FALSE),0)</f>
        <v>0</v>
      </c>
      <c r="S871">
        <f>IFERROR(VLOOKUP(A871,[3]soaBnafar!$A:$G,7,FALSE),0)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Não</v>
      </c>
      <c r="W871" t="str">
        <f t="shared" si="82"/>
        <v>Não</v>
      </c>
      <c r="X871" t="str">
        <f t="shared" si="83"/>
        <v>Não</v>
      </c>
      <c r="Y871" t="str">
        <f t="shared" si="84"/>
        <v>Não</v>
      </c>
    </row>
    <row r="872" spans="1:25" x14ac:dyDescent="0.25">
      <c r="A872" s="5">
        <v>241330</v>
      </c>
      <c r="B872">
        <f>IFERROR(VLOOKUP(A872,[1]Monitoramento_Base_somente_disp!$A:$J,5,FALSE),0)</f>
        <v>9207</v>
      </c>
      <c r="C872">
        <f>IFERROR(VLOOKUP(A872,[1]Monitoramento_Base_somente_disp!$A:$J,6,FALSE),0)</f>
        <v>1980816</v>
      </c>
      <c r="D872">
        <f>IFERROR(VLOOKUP(A872,[1]Monitoramento_Base_somente_disp!$A:$J,7,FALSE),0)</f>
        <v>0</v>
      </c>
      <c r="E872">
        <f>IFERROR(VLOOKUP(A872,[1]Monitoramento_Base_somente_disp!$A:$J,8,FALSE),0)</f>
        <v>0</v>
      </c>
      <c r="F872">
        <f>IFERROR(VLOOKUP(A872,[1]Monitoramento_Base_somente_disp!$A:$J,9,FALSE),0)</f>
        <v>0</v>
      </c>
      <c r="G872">
        <f>IFERROR(VLOOKUP(A872,[1]Monitoramento_Base_somente_disp!$A:$J,10,FALSE),0)</f>
        <v>0</v>
      </c>
      <c r="H872">
        <f>IFERROR(VLOOKUP(A872,[2]webService!$A:$I,4,FALSE),0)</f>
        <v>0</v>
      </c>
      <c r="I872">
        <f>IFERROR(VLOOKUP(A872,[2]webService!$A:$I,5,FALSE),0)</f>
        <v>0</v>
      </c>
      <c r="J872">
        <f>IFERROR(VLOOKUP(A872,[2]webService!$A:$I,6,FALSE),0)</f>
        <v>0</v>
      </c>
      <c r="K872">
        <f>IFERROR(VLOOKUP(A872,[2]webService!$A:$I,7,FALSE),0)</f>
        <v>0</v>
      </c>
      <c r="L872">
        <f>IFERROR(VLOOKUP(A872,[2]webService!$A:$I,8,FALSE),0)</f>
        <v>0</v>
      </c>
      <c r="M872">
        <f>IFERROR(VLOOKUP(A872,[2]webService!$A:$I,9,FALSE),0)</f>
        <v>0</v>
      </c>
      <c r="N872">
        <f>IFERROR(VLOOKUP(A872,[3]soaBnafar!$A:$G,2,FALSE),0)</f>
        <v>0</v>
      </c>
      <c r="O872">
        <f>IFERROR(VLOOKUP(A872,[3]soaBnafar!$A:$G,3,FALSE),0)</f>
        <v>0</v>
      </c>
      <c r="P872">
        <f>IFERROR(VLOOKUP(A872,[3]soaBnafar!$A:$G,4,FALSE),0)</f>
        <v>0</v>
      </c>
      <c r="Q872">
        <f>IFERROR(VLOOKUP(A872,[3]soaBnafar!$A:$G,5,FALSE),0)</f>
        <v>0</v>
      </c>
      <c r="R872">
        <f>IFERROR(VLOOKUP(A872,[3]soaBnafar!$A:$G,6,FALSE),0)</f>
        <v>0</v>
      </c>
      <c r="S872">
        <f>IFERROR(VLOOKUP(A872,[3]soaBnafar!$A:$G,7,FALSE),0)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Não</v>
      </c>
      <c r="W872" t="str">
        <f t="shared" si="82"/>
        <v>Não</v>
      </c>
      <c r="X872" t="str">
        <f t="shared" si="83"/>
        <v>Não</v>
      </c>
      <c r="Y872" t="str">
        <f t="shared" si="84"/>
        <v>Não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9979968</v>
      </c>
      <c r="D873">
        <f>IFERROR(VLOOKUP(A873,[1]Monitoramento_Base_somente_disp!$A:$J,7,FALSE),0)</f>
        <v>0</v>
      </c>
      <c r="E873">
        <f>IFERROR(VLOOKUP(A873,[1]Monitoramento_Base_somente_disp!$A:$J,8,FALSE),0)</f>
        <v>0</v>
      </c>
      <c r="F873">
        <f>IFERROR(VLOOKUP(A873,[1]Monitoramento_Base_somente_disp!$A:$J,9,FALSE),0)</f>
        <v>0</v>
      </c>
      <c r="G873">
        <f>IFERROR(VLOOKUP(A873,[1]Monitoramento_Base_somente_disp!$A:$J,10,FALSE),0)</f>
        <v>0</v>
      </c>
      <c r="H873">
        <f>IFERROR(VLOOKUP(A873,[2]webService!$A:$I,4,FALSE),0)</f>
        <v>0</v>
      </c>
      <c r="I873">
        <f>IFERROR(VLOOKUP(A873,[2]webService!$A:$I,5,FALSE),0)</f>
        <v>0</v>
      </c>
      <c r="J873">
        <f>IFERROR(VLOOKUP(A873,[2]webService!$A:$I,6,FALSE),0)</f>
        <v>0</v>
      </c>
      <c r="K873">
        <f>IFERROR(VLOOKUP(A873,[2]webService!$A:$I,7,FALSE),0)</f>
        <v>0</v>
      </c>
      <c r="L873">
        <f>IFERROR(VLOOKUP(A873,[2]webService!$A:$I,8,FALSE),0)</f>
        <v>0</v>
      </c>
      <c r="M873">
        <f>IFERROR(VLOOKUP(A873,[2]webService!$A:$I,9,FALSE),0)</f>
        <v>0</v>
      </c>
      <c r="N873">
        <f>IFERROR(VLOOKUP(A873,[3]soaBnafar!$A:$G,2,FALSE),0)</f>
        <v>0</v>
      </c>
      <c r="O873">
        <f>IFERROR(VLOOKUP(A873,[3]soaBnafar!$A:$G,3,FALSE),0)</f>
        <v>0</v>
      </c>
      <c r="P873">
        <f>IFERROR(VLOOKUP(A873,[3]soaBnafar!$A:$G,4,FALSE),0)</f>
        <v>0</v>
      </c>
      <c r="Q873">
        <f>IFERROR(VLOOKUP(A873,[3]soaBnafar!$A:$G,5,FALSE),0)</f>
        <v>0</v>
      </c>
      <c r="R873">
        <f>IFERROR(VLOOKUP(A873,[3]soaBnafar!$A:$G,6,FALSE),0)</f>
        <v>0</v>
      </c>
      <c r="S873">
        <f>IFERROR(VLOOKUP(A873,[3]soaBnafar!$A:$G,7,FALSE),0)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Não</v>
      </c>
      <c r="X873" t="str">
        <f t="shared" si="83"/>
        <v>Não</v>
      </c>
      <c r="Y873" t="str">
        <f t="shared" si="84"/>
        <v>Não</v>
      </c>
    </row>
    <row r="874" spans="1:25" x14ac:dyDescent="0.25">
      <c r="A874" s="5">
        <v>241340</v>
      </c>
      <c r="B874">
        <f>IFERROR(VLOOKUP(A874,[1]Monitoramento_Base_somente_disp!$A:$J,5,FALSE),0)</f>
        <v>46036</v>
      </c>
      <c r="C874">
        <f>IFERROR(VLOOKUP(A874,[1]Monitoramento_Base_somente_disp!$A:$J,6,FALSE),0)</f>
        <v>16417210</v>
      </c>
      <c r="D874">
        <f>IFERROR(VLOOKUP(A874,[1]Monitoramento_Base_somente_disp!$A:$J,7,FALSE),0)</f>
        <v>0</v>
      </c>
      <c r="E874">
        <f>IFERROR(VLOOKUP(A874,[1]Monitoramento_Base_somente_disp!$A:$J,8,FALSE),0)</f>
        <v>0</v>
      </c>
      <c r="F874">
        <f>IFERROR(VLOOKUP(A874,[1]Monitoramento_Base_somente_disp!$A:$J,9,FALSE),0)</f>
        <v>0</v>
      </c>
      <c r="G874">
        <f>IFERROR(VLOOKUP(A874,[1]Monitoramento_Base_somente_disp!$A:$J,10,FALSE),0)</f>
        <v>0</v>
      </c>
      <c r="H874">
        <f>IFERROR(VLOOKUP(A874,[2]webService!$A:$I,4,FALSE),0)</f>
        <v>0</v>
      </c>
      <c r="I874">
        <f>IFERROR(VLOOKUP(A874,[2]webService!$A:$I,5,FALSE),0)</f>
        <v>0</v>
      </c>
      <c r="J874">
        <f>IFERROR(VLOOKUP(A874,[2]webService!$A:$I,6,FALSE),0)</f>
        <v>0</v>
      </c>
      <c r="K874">
        <f>IFERROR(VLOOKUP(A874,[2]webService!$A:$I,7,FALSE),0)</f>
        <v>0</v>
      </c>
      <c r="L874">
        <f>IFERROR(VLOOKUP(A874,[2]webService!$A:$I,8,FALSE),0)</f>
        <v>0</v>
      </c>
      <c r="M874">
        <f>IFERROR(VLOOKUP(A874,[2]webService!$A:$I,9,FALSE),0)</f>
        <v>0</v>
      </c>
      <c r="N874">
        <f>IFERROR(VLOOKUP(A874,[3]soaBnafar!$A:$G,2,FALSE),0)</f>
        <v>0</v>
      </c>
      <c r="O874">
        <f>IFERROR(VLOOKUP(A874,[3]soaBnafar!$A:$G,3,FALSE),0)</f>
        <v>0</v>
      </c>
      <c r="P874">
        <f>IFERROR(VLOOKUP(A874,[3]soaBnafar!$A:$G,4,FALSE),0)</f>
        <v>0</v>
      </c>
      <c r="Q874">
        <f>IFERROR(VLOOKUP(A874,[3]soaBnafar!$A:$G,5,FALSE),0)</f>
        <v>0</v>
      </c>
      <c r="R874">
        <f>IFERROR(VLOOKUP(A874,[3]soaBnafar!$A:$G,6,FALSE),0)</f>
        <v>0</v>
      </c>
      <c r="S874">
        <f>IFERROR(VLOOKUP(A874,[3]soaBnafar!$A:$G,7,FALSE),0)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Não</v>
      </c>
      <c r="W874" t="str">
        <f t="shared" si="82"/>
        <v>Não</v>
      </c>
      <c r="X874" t="str">
        <f t="shared" si="83"/>
        <v>Não</v>
      </c>
      <c r="Y874" t="str">
        <f t="shared" si="84"/>
        <v>Não</v>
      </c>
    </row>
    <row r="875" spans="1:25" x14ac:dyDescent="0.25">
      <c r="A875" s="5">
        <v>241350</v>
      </c>
      <c r="B875">
        <f>IFERROR(VLOOKUP(A875,[1]Monitoramento_Base_somente_disp!$A:$J,5,FALSE),0)</f>
        <v>21682</v>
      </c>
      <c r="C875">
        <f>IFERROR(VLOOKUP(A875,[1]Monitoramento_Base_somente_disp!$A:$J,6,FALSE),0)</f>
        <v>13048455</v>
      </c>
      <c r="D875">
        <f>IFERROR(VLOOKUP(A875,[1]Monitoramento_Base_somente_disp!$A:$J,7,FALSE),0)</f>
        <v>0</v>
      </c>
      <c r="E875">
        <f>IFERROR(VLOOKUP(A875,[1]Monitoramento_Base_somente_disp!$A:$J,8,FALSE),0)</f>
        <v>0</v>
      </c>
      <c r="F875">
        <f>IFERROR(VLOOKUP(A875,[1]Monitoramento_Base_somente_disp!$A:$J,9,FALSE),0)</f>
        <v>0</v>
      </c>
      <c r="G875">
        <f>IFERROR(VLOOKUP(A875,[1]Monitoramento_Base_somente_disp!$A:$J,10,FALSE),0)</f>
        <v>0</v>
      </c>
      <c r="H875">
        <f>IFERROR(VLOOKUP(A875,[2]webService!$A:$I,4,FALSE),0)</f>
        <v>0</v>
      </c>
      <c r="I875">
        <f>IFERROR(VLOOKUP(A875,[2]webService!$A:$I,5,FALSE),0)</f>
        <v>0</v>
      </c>
      <c r="J875">
        <f>IFERROR(VLOOKUP(A875,[2]webService!$A:$I,6,FALSE),0)</f>
        <v>0</v>
      </c>
      <c r="K875">
        <f>IFERROR(VLOOKUP(A875,[2]webService!$A:$I,7,FALSE),0)</f>
        <v>0</v>
      </c>
      <c r="L875">
        <f>IFERROR(VLOOKUP(A875,[2]webService!$A:$I,8,FALSE),0)</f>
        <v>0</v>
      </c>
      <c r="M875">
        <f>IFERROR(VLOOKUP(A875,[2]webService!$A:$I,9,FALSE),0)</f>
        <v>0</v>
      </c>
      <c r="N875">
        <f>IFERROR(VLOOKUP(A875,[3]soaBnafar!$A:$G,2,FALSE),0)</f>
        <v>0</v>
      </c>
      <c r="O875">
        <f>IFERROR(VLOOKUP(A875,[3]soaBnafar!$A:$G,3,FALSE),0)</f>
        <v>0</v>
      </c>
      <c r="P875">
        <f>IFERROR(VLOOKUP(A875,[3]soaBnafar!$A:$G,4,FALSE),0)</f>
        <v>0</v>
      </c>
      <c r="Q875">
        <f>IFERROR(VLOOKUP(A875,[3]soaBnafar!$A:$G,5,FALSE),0)</f>
        <v>0</v>
      </c>
      <c r="R875">
        <f>IFERROR(VLOOKUP(A875,[3]soaBnafar!$A:$G,6,FALSE),0)</f>
        <v>0</v>
      </c>
      <c r="S875">
        <f>IFERROR(VLOOKUP(A875,[3]soaBnafar!$A:$G,7,FALSE),0)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Não</v>
      </c>
      <c r="W875" t="str">
        <f t="shared" si="82"/>
        <v>Não</v>
      </c>
      <c r="X875" t="str">
        <f t="shared" si="83"/>
        <v>Não</v>
      </c>
      <c r="Y875" t="str">
        <f t="shared" si="84"/>
        <v>Não</v>
      </c>
    </row>
    <row r="876" spans="1:25" x14ac:dyDescent="0.25">
      <c r="A876" s="5">
        <v>241355</v>
      </c>
      <c r="B876">
        <f>IFERROR(VLOOKUP(A876,[1]Monitoramento_Base_somente_disp!$A:$J,5,FALSE),0)</f>
        <v>5463</v>
      </c>
      <c r="C876">
        <f>IFERROR(VLOOKUP(A876,[1]Monitoramento_Base_somente_disp!$A:$J,6,FALSE),0)</f>
        <v>887611</v>
      </c>
      <c r="D876">
        <f>IFERROR(VLOOKUP(A876,[1]Monitoramento_Base_somente_disp!$A:$J,7,FALSE),0)</f>
        <v>0</v>
      </c>
      <c r="E876">
        <f>IFERROR(VLOOKUP(A876,[1]Monitoramento_Base_somente_disp!$A:$J,8,FALSE),0)</f>
        <v>0</v>
      </c>
      <c r="F876">
        <f>IFERROR(VLOOKUP(A876,[1]Monitoramento_Base_somente_disp!$A:$J,9,FALSE),0)</f>
        <v>0</v>
      </c>
      <c r="G876">
        <f>IFERROR(VLOOKUP(A876,[1]Monitoramento_Base_somente_disp!$A:$J,10,FALSE),0)</f>
        <v>0</v>
      </c>
      <c r="H876">
        <f>IFERROR(VLOOKUP(A876,[2]webService!$A:$I,4,FALSE),0)</f>
        <v>0</v>
      </c>
      <c r="I876">
        <f>IFERROR(VLOOKUP(A876,[2]webService!$A:$I,5,FALSE),0)</f>
        <v>0</v>
      </c>
      <c r="J876">
        <f>IFERROR(VLOOKUP(A876,[2]webService!$A:$I,6,FALSE),0)</f>
        <v>0</v>
      </c>
      <c r="K876">
        <f>IFERROR(VLOOKUP(A876,[2]webService!$A:$I,7,FALSE),0)</f>
        <v>0</v>
      </c>
      <c r="L876">
        <f>IFERROR(VLOOKUP(A876,[2]webService!$A:$I,8,FALSE),0)</f>
        <v>0</v>
      </c>
      <c r="M876">
        <f>IFERROR(VLOOKUP(A876,[2]webService!$A:$I,9,FALSE),0)</f>
        <v>0</v>
      </c>
      <c r="N876">
        <f>IFERROR(VLOOKUP(A876,[3]soaBnafar!$A:$G,2,FALSE),0)</f>
        <v>0</v>
      </c>
      <c r="O876">
        <f>IFERROR(VLOOKUP(A876,[3]soaBnafar!$A:$G,3,FALSE),0)</f>
        <v>0</v>
      </c>
      <c r="P876">
        <f>IFERROR(VLOOKUP(A876,[3]soaBnafar!$A:$G,4,FALSE),0)</f>
        <v>0</v>
      </c>
      <c r="Q876">
        <f>IFERROR(VLOOKUP(A876,[3]soaBnafar!$A:$G,5,FALSE),0)</f>
        <v>0</v>
      </c>
      <c r="R876">
        <f>IFERROR(VLOOKUP(A876,[3]soaBnafar!$A:$G,6,FALSE),0)</f>
        <v>0</v>
      </c>
      <c r="S876">
        <f>IFERROR(VLOOKUP(A876,[3]soaBnafar!$A:$G,7,FALSE),0)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Não</v>
      </c>
      <c r="W876" t="str">
        <f t="shared" si="82"/>
        <v>Não</v>
      </c>
      <c r="X876" t="str">
        <f t="shared" si="83"/>
        <v>Não</v>
      </c>
      <c r="Y876" t="str">
        <f t="shared" si="84"/>
        <v>Não</v>
      </c>
    </row>
    <row r="877" spans="1:25" x14ac:dyDescent="0.25">
      <c r="A877" s="5">
        <v>241360</v>
      </c>
      <c r="B877">
        <f>IFERROR(VLOOKUP(A877,[1]Monitoramento_Base_somente_disp!$A:$J,5,FALSE),0)</f>
        <v>9861</v>
      </c>
      <c r="C877">
        <f>IFERROR(VLOOKUP(A877,[1]Monitoramento_Base_somente_disp!$A:$J,6,FALSE),0)</f>
        <v>18806136</v>
      </c>
      <c r="D877">
        <f>IFERROR(VLOOKUP(A877,[1]Monitoramento_Base_somente_disp!$A:$J,7,FALSE),0)</f>
        <v>0</v>
      </c>
      <c r="E877">
        <f>IFERROR(VLOOKUP(A877,[1]Monitoramento_Base_somente_disp!$A:$J,8,FALSE),0)</f>
        <v>0</v>
      </c>
      <c r="F877">
        <f>IFERROR(VLOOKUP(A877,[1]Monitoramento_Base_somente_disp!$A:$J,9,FALSE),0)</f>
        <v>0</v>
      </c>
      <c r="G877">
        <f>IFERROR(VLOOKUP(A877,[1]Monitoramento_Base_somente_disp!$A:$J,10,FALSE),0)</f>
        <v>0</v>
      </c>
      <c r="H877">
        <f>IFERROR(VLOOKUP(A877,[2]webService!$A:$I,4,FALSE),0)</f>
        <v>0</v>
      </c>
      <c r="I877">
        <f>IFERROR(VLOOKUP(A877,[2]webService!$A:$I,5,FALSE),0)</f>
        <v>0</v>
      </c>
      <c r="J877">
        <f>IFERROR(VLOOKUP(A877,[2]webService!$A:$I,6,FALSE),0)</f>
        <v>0</v>
      </c>
      <c r="K877">
        <f>IFERROR(VLOOKUP(A877,[2]webService!$A:$I,7,FALSE),0)</f>
        <v>0</v>
      </c>
      <c r="L877">
        <f>IFERROR(VLOOKUP(A877,[2]webService!$A:$I,8,FALSE),0)</f>
        <v>0</v>
      </c>
      <c r="M877">
        <f>IFERROR(VLOOKUP(A877,[2]webService!$A:$I,9,FALSE),0)</f>
        <v>0</v>
      </c>
      <c r="N877">
        <f>IFERROR(VLOOKUP(A877,[3]soaBnafar!$A:$G,2,FALSE),0)</f>
        <v>0</v>
      </c>
      <c r="O877">
        <f>IFERROR(VLOOKUP(A877,[3]soaBnafar!$A:$G,3,FALSE),0)</f>
        <v>0</v>
      </c>
      <c r="P877">
        <f>IFERROR(VLOOKUP(A877,[3]soaBnafar!$A:$G,4,FALSE),0)</f>
        <v>0</v>
      </c>
      <c r="Q877">
        <f>IFERROR(VLOOKUP(A877,[3]soaBnafar!$A:$G,5,FALSE),0)</f>
        <v>0</v>
      </c>
      <c r="R877">
        <f>IFERROR(VLOOKUP(A877,[3]soaBnafar!$A:$G,6,FALSE),0)</f>
        <v>0</v>
      </c>
      <c r="S877">
        <f>IFERROR(VLOOKUP(A877,[3]soaBnafar!$A:$G,7,FALSE),0)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Não</v>
      </c>
      <c r="W877" t="str">
        <f t="shared" si="82"/>
        <v>Não</v>
      </c>
      <c r="X877" t="str">
        <f t="shared" si="83"/>
        <v>Não</v>
      </c>
      <c r="Y877" t="str">
        <f t="shared" si="84"/>
        <v>Não</v>
      </c>
    </row>
    <row r="878" spans="1:25" x14ac:dyDescent="0.25">
      <c r="A878" s="5">
        <v>241370</v>
      </c>
      <c r="B878">
        <f>IFERROR(VLOOKUP(A878,[1]Monitoramento_Base_somente_disp!$A:$J,5,FALSE),0)</f>
        <v>639</v>
      </c>
      <c r="C878">
        <f>IFERROR(VLOOKUP(A878,[1]Monitoramento_Base_somente_disp!$A:$J,6,FALSE),0)</f>
        <v>3096210</v>
      </c>
      <c r="D878">
        <f>IFERROR(VLOOKUP(A878,[1]Monitoramento_Base_somente_disp!$A:$J,7,FALSE),0)</f>
        <v>0</v>
      </c>
      <c r="E878">
        <f>IFERROR(VLOOKUP(A878,[1]Monitoramento_Base_somente_disp!$A:$J,8,FALSE),0)</f>
        <v>0</v>
      </c>
      <c r="F878">
        <f>IFERROR(VLOOKUP(A878,[1]Monitoramento_Base_somente_disp!$A:$J,9,FALSE),0)</f>
        <v>0</v>
      </c>
      <c r="G878">
        <f>IFERROR(VLOOKUP(A878,[1]Monitoramento_Base_somente_disp!$A:$J,10,FALSE),0)</f>
        <v>0</v>
      </c>
      <c r="H878">
        <f>IFERROR(VLOOKUP(A878,[2]webService!$A:$I,4,FALSE),0)</f>
        <v>0</v>
      </c>
      <c r="I878">
        <f>IFERROR(VLOOKUP(A878,[2]webService!$A:$I,5,FALSE),0)</f>
        <v>0</v>
      </c>
      <c r="J878">
        <f>IFERROR(VLOOKUP(A878,[2]webService!$A:$I,6,FALSE),0)</f>
        <v>0</v>
      </c>
      <c r="K878">
        <f>IFERROR(VLOOKUP(A878,[2]webService!$A:$I,7,FALSE),0)</f>
        <v>0</v>
      </c>
      <c r="L878">
        <f>IFERROR(VLOOKUP(A878,[2]webService!$A:$I,8,FALSE),0)</f>
        <v>0</v>
      </c>
      <c r="M878">
        <f>IFERROR(VLOOKUP(A878,[2]webService!$A:$I,9,FALSE),0)</f>
        <v>0</v>
      </c>
      <c r="N878">
        <f>IFERROR(VLOOKUP(A878,[3]soaBnafar!$A:$G,2,FALSE),0)</f>
        <v>0</v>
      </c>
      <c r="O878">
        <f>IFERROR(VLOOKUP(A878,[3]soaBnafar!$A:$G,3,FALSE),0)</f>
        <v>0</v>
      </c>
      <c r="P878">
        <f>IFERROR(VLOOKUP(A878,[3]soaBnafar!$A:$G,4,FALSE),0)</f>
        <v>0</v>
      </c>
      <c r="Q878">
        <f>IFERROR(VLOOKUP(A878,[3]soaBnafar!$A:$G,5,FALSE),0)</f>
        <v>0</v>
      </c>
      <c r="R878">
        <f>IFERROR(VLOOKUP(A878,[3]soaBnafar!$A:$G,6,FALSE),0)</f>
        <v>0</v>
      </c>
      <c r="S878">
        <f>IFERROR(VLOOKUP(A878,[3]soaBnafar!$A:$G,7,FALSE),0)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Não</v>
      </c>
      <c r="W878" t="str">
        <f t="shared" si="82"/>
        <v>Não</v>
      </c>
      <c r="X878" t="str">
        <f t="shared" si="83"/>
        <v>Não</v>
      </c>
      <c r="Y878" t="str">
        <f t="shared" si="84"/>
        <v>Não</v>
      </c>
    </row>
    <row r="879" spans="1:25" x14ac:dyDescent="0.25">
      <c r="A879" s="5">
        <v>241380</v>
      </c>
      <c r="B879">
        <f>IFERROR(VLOOKUP(A879,[1]Monitoramento_Base_somente_disp!$A:$J,5,FALSE),0)</f>
        <v>28381</v>
      </c>
      <c r="C879">
        <f>IFERROR(VLOOKUP(A879,[1]Monitoramento_Base_somente_disp!$A:$J,6,FALSE),0)</f>
        <v>4209533</v>
      </c>
      <c r="D879">
        <f>IFERROR(VLOOKUP(A879,[1]Monitoramento_Base_somente_disp!$A:$J,7,FALSE),0)</f>
        <v>0</v>
      </c>
      <c r="E879">
        <f>IFERROR(VLOOKUP(A879,[1]Monitoramento_Base_somente_disp!$A:$J,8,FALSE),0)</f>
        <v>0</v>
      </c>
      <c r="F879">
        <f>IFERROR(VLOOKUP(A879,[1]Monitoramento_Base_somente_disp!$A:$J,9,FALSE),0)</f>
        <v>0</v>
      </c>
      <c r="G879">
        <f>IFERROR(VLOOKUP(A879,[1]Monitoramento_Base_somente_disp!$A:$J,10,FALSE),0)</f>
        <v>0</v>
      </c>
      <c r="H879">
        <f>IFERROR(VLOOKUP(A879,[2]webService!$A:$I,4,FALSE),0)</f>
        <v>0</v>
      </c>
      <c r="I879">
        <f>IFERROR(VLOOKUP(A879,[2]webService!$A:$I,5,FALSE),0)</f>
        <v>0</v>
      </c>
      <c r="J879">
        <f>IFERROR(VLOOKUP(A879,[2]webService!$A:$I,6,FALSE),0)</f>
        <v>0</v>
      </c>
      <c r="K879">
        <f>IFERROR(VLOOKUP(A879,[2]webService!$A:$I,7,FALSE),0)</f>
        <v>0</v>
      </c>
      <c r="L879">
        <f>IFERROR(VLOOKUP(A879,[2]webService!$A:$I,8,FALSE),0)</f>
        <v>0</v>
      </c>
      <c r="M879">
        <f>IFERROR(VLOOKUP(A879,[2]webService!$A:$I,9,FALSE),0)</f>
        <v>0</v>
      </c>
      <c r="N879">
        <f>IFERROR(VLOOKUP(A879,[3]soaBnafar!$A:$G,2,FALSE),0)</f>
        <v>0</v>
      </c>
      <c r="O879">
        <f>IFERROR(VLOOKUP(A879,[3]soaBnafar!$A:$G,3,FALSE),0)</f>
        <v>0</v>
      </c>
      <c r="P879">
        <f>IFERROR(VLOOKUP(A879,[3]soaBnafar!$A:$G,4,FALSE),0)</f>
        <v>0</v>
      </c>
      <c r="Q879">
        <f>IFERROR(VLOOKUP(A879,[3]soaBnafar!$A:$G,5,FALSE),0)</f>
        <v>0</v>
      </c>
      <c r="R879">
        <f>IFERROR(VLOOKUP(A879,[3]soaBnafar!$A:$G,6,FALSE),0)</f>
        <v>0</v>
      </c>
      <c r="S879">
        <f>IFERROR(VLOOKUP(A879,[3]soaBnafar!$A:$G,7,FALSE),0)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Não</v>
      </c>
      <c r="W879" t="str">
        <f t="shared" si="82"/>
        <v>Não</v>
      </c>
      <c r="X879" t="str">
        <f t="shared" si="83"/>
        <v>Não</v>
      </c>
      <c r="Y879" t="str">
        <f t="shared" si="84"/>
        <v>Não</v>
      </c>
    </row>
    <row r="880" spans="1:25" x14ac:dyDescent="0.25">
      <c r="A880" s="5">
        <v>241390</v>
      </c>
      <c r="B880">
        <f>IFERROR(VLOOKUP(A880,[1]Monitoramento_Base_somente_disp!$A:$J,5,FALSE),0)</f>
        <v>31862</v>
      </c>
      <c r="C880">
        <f>IFERROR(VLOOKUP(A880,[1]Monitoramento_Base_somente_disp!$A:$J,6,FALSE),0)</f>
        <v>8533756</v>
      </c>
      <c r="D880">
        <f>IFERROR(VLOOKUP(A880,[1]Monitoramento_Base_somente_disp!$A:$J,7,FALSE),0)</f>
        <v>0</v>
      </c>
      <c r="E880">
        <f>IFERROR(VLOOKUP(A880,[1]Monitoramento_Base_somente_disp!$A:$J,8,FALSE),0)</f>
        <v>0</v>
      </c>
      <c r="F880">
        <f>IFERROR(VLOOKUP(A880,[1]Monitoramento_Base_somente_disp!$A:$J,9,FALSE),0)</f>
        <v>0</v>
      </c>
      <c r="G880">
        <f>IFERROR(VLOOKUP(A880,[1]Monitoramento_Base_somente_disp!$A:$J,10,FALSE),0)</f>
        <v>0</v>
      </c>
      <c r="H880">
        <f>IFERROR(VLOOKUP(A880,[2]webService!$A:$I,4,FALSE),0)</f>
        <v>0</v>
      </c>
      <c r="I880">
        <f>IFERROR(VLOOKUP(A880,[2]webService!$A:$I,5,FALSE),0)</f>
        <v>0</v>
      </c>
      <c r="J880">
        <f>IFERROR(VLOOKUP(A880,[2]webService!$A:$I,6,FALSE),0)</f>
        <v>0</v>
      </c>
      <c r="K880">
        <f>IFERROR(VLOOKUP(A880,[2]webService!$A:$I,7,FALSE),0)</f>
        <v>0</v>
      </c>
      <c r="L880">
        <f>IFERROR(VLOOKUP(A880,[2]webService!$A:$I,8,FALSE),0)</f>
        <v>0</v>
      </c>
      <c r="M880">
        <f>IFERROR(VLOOKUP(A880,[2]webService!$A:$I,9,FALSE),0)</f>
        <v>0</v>
      </c>
      <c r="N880">
        <f>IFERROR(VLOOKUP(A880,[3]soaBnafar!$A:$G,2,FALSE),0)</f>
        <v>0</v>
      </c>
      <c r="O880">
        <f>IFERROR(VLOOKUP(A880,[3]soaBnafar!$A:$G,3,FALSE),0)</f>
        <v>0</v>
      </c>
      <c r="P880">
        <f>IFERROR(VLOOKUP(A880,[3]soaBnafar!$A:$G,4,FALSE),0)</f>
        <v>0</v>
      </c>
      <c r="Q880">
        <f>IFERROR(VLOOKUP(A880,[3]soaBnafar!$A:$G,5,FALSE),0)</f>
        <v>0</v>
      </c>
      <c r="R880">
        <f>IFERROR(VLOOKUP(A880,[3]soaBnafar!$A:$G,6,FALSE),0)</f>
        <v>0</v>
      </c>
      <c r="S880">
        <f>IFERROR(VLOOKUP(A880,[3]soaBnafar!$A:$G,7,FALSE),0)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Não</v>
      </c>
      <c r="W880" t="str">
        <f t="shared" si="82"/>
        <v>Não</v>
      </c>
      <c r="X880" t="str">
        <f t="shared" si="83"/>
        <v>Não</v>
      </c>
      <c r="Y880" t="str">
        <f t="shared" si="84"/>
        <v>Não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3188271</v>
      </c>
      <c r="D881">
        <f>IFERROR(VLOOKUP(A881,[1]Monitoramento_Base_somente_disp!$A:$J,7,FALSE),0)</f>
        <v>0</v>
      </c>
      <c r="E881">
        <f>IFERROR(VLOOKUP(A881,[1]Monitoramento_Base_somente_disp!$A:$J,8,FALSE),0)</f>
        <v>0</v>
      </c>
      <c r="F881">
        <f>IFERROR(VLOOKUP(A881,[1]Monitoramento_Base_somente_disp!$A:$J,9,FALSE),0)</f>
        <v>0</v>
      </c>
      <c r="G881">
        <f>IFERROR(VLOOKUP(A881,[1]Monitoramento_Base_somente_disp!$A:$J,10,FALSE),0)</f>
        <v>0</v>
      </c>
      <c r="H881">
        <f>IFERROR(VLOOKUP(A881,[2]webService!$A:$I,4,FALSE),0)</f>
        <v>0</v>
      </c>
      <c r="I881">
        <f>IFERROR(VLOOKUP(A881,[2]webService!$A:$I,5,FALSE),0)</f>
        <v>0</v>
      </c>
      <c r="J881">
        <f>IFERROR(VLOOKUP(A881,[2]webService!$A:$I,6,FALSE),0)</f>
        <v>0</v>
      </c>
      <c r="K881">
        <f>IFERROR(VLOOKUP(A881,[2]webService!$A:$I,7,FALSE),0)</f>
        <v>0</v>
      </c>
      <c r="L881">
        <f>IFERROR(VLOOKUP(A881,[2]webService!$A:$I,8,FALSE),0)</f>
        <v>0</v>
      </c>
      <c r="M881">
        <f>IFERROR(VLOOKUP(A881,[2]webService!$A:$I,9,FALSE),0)</f>
        <v>0</v>
      </c>
      <c r="N881">
        <f>IFERROR(VLOOKUP(A881,[3]soaBnafar!$A:$G,2,FALSE),0)</f>
        <v>0</v>
      </c>
      <c r="O881">
        <f>IFERROR(VLOOKUP(A881,[3]soaBnafar!$A:$G,3,FALSE),0)</f>
        <v>0</v>
      </c>
      <c r="P881">
        <f>IFERROR(VLOOKUP(A881,[3]soaBnafar!$A:$G,4,FALSE),0)</f>
        <v>0</v>
      </c>
      <c r="Q881">
        <f>IFERROR(VLOOKUP(A881,[3]soaBnafar!$A:$G,5,FALSE),0)</f>
        <v>0</v>
      </c>
      <c r="R881">
        <f>IFERROR(VLOOKUP(A881,[3]soaBnafar!$A:$G,6,FALSE),0)</f>
        <v>0</v>
      </c>
      <c r="S881">
        <f>IFERROR(VLOOKUP(A881,[3]soaBnafar!$A:$G,7,FALSE),0)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Não</v>
      </c>
      <c r="W881" t="str">
        <f t="shared" si="82"/>
        <v>Não</v>
      </c>
      <c r="X881" t="str">
        <f t="shared" si="83"/>
        <v>Não</v>
      </c>
      <c r="Y881" t="str">
        <f t="shared" si="84"/>
        <v>Não</v>
      </c>
    </row>
    <row r="882" spans="1:25" x14ac:dyDescent="0.25">
      <c r="A882" s="5">
        <v>241410</v>
      </c>
      <c r="B882">
        <f>IFERROR(VLOOKUP(A882,[1]Monitoramento_Base_somente_disp!$A:$J,5,FALSE),0)</f>
        <v>9104</v>
      </c>
      <c r="C882">
        <f>IFERROR(VLOOKUP(A882,[1]Monitoramento_Base_somente_disp!$A:$J,6,FALSE),0)</f>
        <v>1607906</v>
      </c>
      <c r="D882">
        <f>IFERROR(VLOOKUP(A882,[1]Monitoramento_Base_somente_disp!$A:$J,7,FALSE),0)</f>
        <v>0</v>
      </c>
      <c r="E882">
        <f>IFERROR(VLOOKUP(A882,[1]Monitoramento_Base_somente_disp!$A:$J,8,FALSE),0)</f>
        <v>0</v>
      </c>
      <c r="F882">
        <f>IFERROR(VLOOKUP(A882,[1]Monitoramento_Base_somente_disp!$A:$J,9,FALSE),0)</f>
        <v>0</v>
      </c>
      <c r="G882">
        <f>IFERROR(VLOOKUP(A882,[1]Monitoramento_Base_somente_disp!$A:$J,10,FALSE),0)</f>
        <v>0</v>
      </c>
      <c r="H882">
        <f>IFERROR(VLOOKUP(A882,[2]webService!$A:$I,4,FALSE),0)</f>
        <v>0</v>
      </c>
      <c r="I882">
        <f>IFERROR(VLOOKUP(A882,[2]webService!$A:$I,5,FALSE),0)</f>
        <v>0</v>
      </c>
      <c r="J882">
        <f>IFERROR(VLOOKUP(A882,[2]webService!$A:$I,6,FALSE),0)</f>
        <v>0</v>
      </c>
      <c r="K882">
        <f>IFERROR(VLOOKUP(A882,[2]webService!$A:$I,7,FALSE),0)</f>
        <v>0</v>
      </c>
      <c r="L882">
        <f>IFERROR(VLOOKUP(A882,[2]webService!$A:$I,8,FALSE),0)</f>
        <v>0</v>
      </c>
      <c r="M882">
        <f>IFERROR(VLOOKUP(A882,[2]webService!$A:$I,9,FALSE),0)</f>
        <v>0</v>
      </c>
      <c r="N882">
        <f>IFERROR(VLOOKUP(A882,[3]soaBnafar!$A:$G,2,FALSE),0)</f>
        <v>0</v>
      </c>
      <c r="O882">
        <f>IFERROR(VLOOKUP(A882,[3]soaBnafar!$A:$G,3,FALSE),0)</f>
        <v>0</v>
      </c>
      <c r="P882">
        <f>IFERROR(VLOOKUP(A882,[3]soaBnafar!$A:$G,4,FALSE),0)</f>
        <v>0</v>
      </c>
      <c r="Q882">
        <f>IFERROR(VLOOKUP(A882,[3]soaBnafar!$A:$G,5,FALSE),0)</f>
        <v>0</v>
      </c>
      <c r="R882">
        <f>IFERROR(VLOOKUP(A882,[3]soaBnafar!$A:$G,6,FALSE),0)</f>
        <v>0</v>
      </c>
      <c r="S882">
        <f>IFERROR(VLOOKUP(A882,[3]soaBnafar!$A:$G,7,FALSE),0)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Não</v>
      </c>
      <c r="W882" t="str">
        <f t="shared" si="82"/>
        <v>Não</v>
      </c>
      <c r="X882" t="str">
        <f t="shared" si="83"/>
        <v>Não</v>
      </c>
      <c r="Y882" t="str">
        <f t="shared" si="84"/>
        <v>Não</v>
      </c>
    </row>
    <row r="883" spans="1:25" x14ac:dyDescent="0.25">
      <c r="A883" s="5">
        <v>241430</v>
      </c>
      <c r="B883">
        <f>IFERROR(VLOOKUP(A883,[1]Monitoramento_Base_somente_disp!$A:$J,5,FALSE),0)</f>
        <v>21567</v>
      </c>
      <c r="C883">
        <f>IFERROR(VLOOKUP(A883,[1]Monitoramento_Base_somente_disp!$A:$J,6,FALSE),0)</f>
        <v>28744938</v>
      </c>
      <c r="D883">
        <f>IFERROR(VLOOKUP(A883,[1]Monitoramento_Base_somente_disp!$A:$J,7,FALSE),0)</f>
        <v>0</v>
      </c>
      <c r="E883">
        <f>IFERROR(VLOOKUP(A883,[1]Monitoramento_Base_somente_disp!$A:$J,8,FALSE),0)</f>
        <v>0</v>
      </c>
      <c r="F883">
        <f>IFERROR(VLOOKUP(A883,[1]Monitoramento_Base_somente_disp!$A:$J,9,FALSE),0)</f>
        <v>0</v>
      </c>
      <c r="G883">
        <f>IFERROR(VLOOKUP(A883,[1]Monitoramento_Base_somente_disp!$A:$J,10,FALSE),0)</f>
        <v>0</v>
      </c>
      <c r="H883">
        <f>IFERROR(VLOOKUP(A883,[2]webService!$A:$I,4,FALSE),0)</f>
        <v>0</v>
      </c>
      <c r="I883">
        <f>IFERROR(VLOOKUP(A883,[2]webService!$A:$I,5,FALSE),0)</f>
        <v>0</v>
      </c>
      <c r="J883">
        <f>IFERROR(VLOOKUP(A883,[2]webService!$A:$I,6,FALSE),0)</f>
        <v>0</v>
      </c>
      <c r="K883">
        <f>IFERROR(VLOOKUP(A883,[2]webService!$A:$I,7,FALSE),0)</f>
        <v>0</v>
      </c>
      <c r="L883">
        <f>IFERROR(VLOOKUP(A883,[2]webService!$A:$I,8,FALSE),0)</f>
        <v>0</v>
      </c>
      <c r="M883">
        <f>IFERROR(VLOOKUP(A883,[2]webService!$A:$I,9,FALSE),0)</f>
        <v>0</v>
      </c>
      <c r="N883">
        <f>IFERROR(VLOOKUP(A883,[3]soaBnafar!$A:$G,2,FALSE),0)</f>
        <v>0</v>
      </c>
      <c r="O883">
        <f>IFERROR(VLOOKUP(A883,[3]soaBnafar!$A:$G,3,FALSE),0)</f>
        <v>0</v>
      </c>
      <c r="P883">
        <f>IFERROR(VLOOKUP(A883,[3]soaBnafar!$A:$G,4,FALSE),0)</f>
        <v>0</v>
      </c>
      <c r="Q883">
        <f>IFERROR(VLOOKUP(A883,[3]soaBnafar!$A:$G,5,FALSE),0)</f>
        <v>0</v>
      </c>
      <c r="R883">
        <f>IFERROR(VLOOKUP(A883,[3]soaBnafar!$A:$G,6,FALSE),0)</f>
        <v>0</v>
      </c>
      <c r="S883">
        <f>IFERROR(VLOOKUP(A883,[3]soaBnafar!$A:$G,7,FALSE),0)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Não</v>
      </c>
      <c r="W883" t="str">
        <f t="shared" si="82"/>
        <v>Não</v>
      </c>
      <c r="X883" t="str">
        <f t="shared" si="83"/>
        <v>Não</v>
      </c>
      <c r="Y883" t="str">
        <f t="shared" si="84"/>
        <v>Não</v>
      </c>
    </row>
    <row r="884" spans="1:25" x14ac:dyDescent="0.25">
      <c r="A884" s="5">
        <v>241440</v>
      </c>
      <c r="B884">
        <f>IFERROR(VLOOKUP(A884,[1]Monitoramento_Base_somente_disp!$A:$J,5,FALSE),0)</f>
        <v>42</v>
      </c>
      <c r="C884">
        <f>IFERROR(VLOOKUP(A884,[1]Monitoramento_Base_somente_disp!$A:$J,6,FALSE),0)</f>
        <v>18509761</v>
      </c>
      <c r="D884">
        <f>IFERROR(VLOOKUP(A884,[1]Monitoramento_Base_somente_disp!$A:$J,7,FALSE),0)</f>
        <v>0</v>
      </c>
      <c r="E884">
        <f>IFERROR(VLOOKUP(A884,[1]Monitoramento_Base_somente_disp!$A:$J,8,FALSE),0)</f>
        <v>0</v>
      </c>
      <c r="F884">
        <f>IFERROR(VLOOKUP(A884,[1]Monitoramento_Base_somente_disp!$A:$J,9,FALSE),0)</f>
        <v>0</v>
      </c>
      <c r="G884">
        <f>IFERROR(VLOOKUP(A884,[1]Monitoramento_Base_somente_disp!$A:$J,10,FALSE),0)</f>
        <v>0</v>
      </c>
      <c r="H884">
        <f>IFERROR(VLOOKUP(A884,[2]webService!$A:$I,4,FALSE),0)</f>
        <v>0</v>
      </c>
      <c r="I884">
        <f>IFERROR(VLOOKUP(A884,[2]webService!$A:$I,5,FALSE),0)</f>
        <v>0</v>
      </c>
      <c r="J884">
        <f>IFERROR(VLOOKUP(A884,[2]webService!$A:$I,6,FALSE),0)</f>
        <v>0</v>
      </c>
      <c r="K884">
        <f>IFERROR(VLOOKUP(A884,[2]webService!$A:$I,7,FALSE),0)</f>
        <v>0</v>
      </c>
      <c r="L884">
        <f>IFERROR(VLOOKUP(A884,[2]webService!$A:$I,8,FALSE),0)</f>
        <v>0</v>
      </c>
      <c r="M884">
        <f>IFERROR(VLOOKUP(A884,[2]webService!$A:$I,9,FALSE),0)</f>
        <v>0</v>
      </c>
      <c r="N884">
        <f>IFERROR(VLOOKUP(A884,[3]soaBnafar!$A:$G,2,FALSE),0)</f>
        <v>0</v>
      </c>
      <c r="O884">
        <f>IFERROR(VLOOKUP(A884,[3]soaBnafar!$A:$G,3,FALSE),0)</f>
        <v>0</v>
      </c>
      <c r="P884">
        <f>IFERROR(VLOOKUP(A884,[3]soaBnafar!$A:$G,4,FALSE),0)</f>
        <v>0</v>
      </c>
      <c r="Q884">
        <f>IFERROR(VLOOKUP(A884,[3]soaBnafar!$A:$G,5,FALSE),0)</f>
        <v>0</v>
      </c>
      <c r="R884">
        <f>IFERROR(VLOOKUP(A884,[3]soaBnafar!$A:$G,6,FALSE),0)</f>
        <v>0</v>
      </c>
      <c r="S884">
        <f>IFERROR(VLOOKUP(A884,[3]soaBnafar!$A:$G,7,FALSE),0)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Não</v>
      </c>
      <c r="W884" t="str">
        <f t="shared" si="82"/>
        <v>Não</v>
      </c>
      <c r="X884" t="str">
        <f t="shared" si="83"/>
        <v>Não</v>
      </c>
      <c r="Y884" t="str">
        <f t="shared" si="84"/>
        <v>Não</v>
      </c>
    </row>
    <row r="885" spans="1:25" x14ac:dyDescent="0.25">
      <c r="A885" s="5">
        <v>241450</v>
      </c>
      <c r="B885">
        <f>IFERROR(VLOOKUP(A885,[1]Monitoramento_Base_somente_disp!$A:$J,5,FALSE),0)</f>
        <v>19547</v>
      </c>
      <c r="C885">
        <f>IFERROR(VLOOKUP(A885,[1]Monitoramento_Base_somente_disp!$A:$J,6,FALSE),0)</f>
        <v>7475369</v>
      </c>
      <c r="D885">
        <f>IFERROR(VLOOKUP(A885,[1]Monitoramento_Base_somente_disp!$A:$J,7,FALSE),0)</f>
        <v>0</v>
      </c>
      <c r="E885">
        <f>IFERROR(VLOOKUP(A885,[1]Monitoramento_Base_somente_disp!$A:$J,8,FALSE),0)</f>
        <v>0</v>
      </c>
      <c r="F885">
        <f>IFERROR(VLOOKUP(A885,[1]Monitoramento_Base_somente_disp!$A:$J,9,FALSE),0)</f>
        <v>0</v>
      </c>
      <c r="G885">
        <f>IFERROR(VLOOKUP(A885,[1]Monitoramento_Base_somente_disp!$A:$J,10,FALSE),0)</f>
        <v>0</v>
      </c>
      <c r="H885">
        <f>IFERROR(VLOOKUP(A885,[2]webService!$A:$I,4,FALSE),0)</f>
        <v>0</v>
      </c>
      <c r="I885">
        <f>IFERROR(VLOOKUP(A885,[2]webService!$A:$I,5,FALSE),0)</f>
        <v>0</v>
      </c>
      <c r="J885">
        <f>IFERROR(VLOOKUP(A885,[2]webService!$A:$I,6,FALSE),0)</f>
        <v>0</v>
      </c>
      <c r="K885">
        <f>IFERROR(VLOOKUP(A885,[2]webService!$A:$I,7,FALSE),0)</f>
        <v>0</v>
      </c>
      <c r="L885">
        <f>IFERROR(VLOOKUP(A885,[2]webService!$A:$I,8,FALSE),0)</f>
        <v>0</v>
      </c>
      <c r="M885">
        <f>IFERROR(VLOOKUP(A885,[2]webService!$A:$I,9,FALSE),0)</f>
        <v>0</v>
      </c>
      <c r="N885">
        <f>IFERROR(VLOOKUP(A885,[3]soaBnafar!$A:$G,2,FALSE),0)</f>
        <v>0</v>
      </c>
      <c r="O885">
        <f>IFERROR(VLOOKUP(A885,[3]soaBnafar!$A:$G,3,FALSE),0)</f>
        <v>0</v>
      </c>
      <c r="P885">
        <f>IFERROR(VLOOKUP(A885,[3]soaBnafar!$A:$G,4,FALSE),0)</f>
        <v>0</v>
      </c>
      <c r="Q885">
        <f>IFERROR(VLOOKUP(A885,[3]soaBnafar!$A:$G,5,FALSE),0)</f>
        <v>0</v>
      </c>
      <c r="R885">
        <f>IFERROR(VLOOKUP(A885,[3]soaBnafar!$A:$G,6,FALSE),0)</f>
        <v>0</v>
      </c>
      <c r="S885">
        <f>IFERROR(VLOOKUP(A885,[3]soaBnafar!$A:$G,7,FALSE),0)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Não</v>
      </c>
      <c r="W885" t="str">
        <f t="shared" si="82"/>
        <v>Não</v>
      </c>
      <c r="X885" t="str">
        <f t="shared" si="83"/>
        <v>Não</v>
      </c>
      <c r="Y885" t="str">
        <f t="shared" si="84"/>
        <v>Não</v>
      </c>
    </row>
    <row r="886" spans="1:25" x14ac:dyDescent="0.25">
      <c r="A886" s="5">
        <v>241470</v>
      </c>
      <c r="B886">
        <f>IFERROR(VLOOKUP(A886,[1]Monitoramento_Base_somente_disp!$A:$J,5,FALSE),0)</f>
        <v>40</v>
      </c>
      <c r="C886">
        <f>IFERROR(VLOOKUP(A886,[1]Monitoramento_Base_somente_disp!$A:$J,6,FALSE),0)</f>
        <v>682422224</v>
      </c>
      <c r="D886">
        <f>IFERROR(VLOOKUP(A886,[1]Monitoramento_Base_somente_disp!$A:$J,7,FALSE),0)</f>
        <v>0</v>
      </c>
      <c r="E886">
        <f>IFERROR(VLOOKUP(A886,[1]Monitoramento_Base_somente_disp!$A:$J,8,FALSE),0)</f>
        <v>0</v>
      </c>
      <c r="F886">
        <f>IFERROR(VLOOKUP(A886,[1]Monitoramento_Base_somente_disp!$A:$J,9,FALSE),0)</f>
        <v>0</v>
      </c>
      <c r="G886">
        <f>IFERROR(VLOOKUP(A886,[1]Monitoramento_Base_somente_disp!$A:$J,10,FALSE),0)</f>
        <v>0</v>
      </c>
      <c r="H886">
        <f>IFERROR(VLOOKUP(A886,[2]webService!$A:$I,4,FALSE),0)</f>
        <v>0</v>
      </c>
      <c r="I886">
        <f>IFERROR(VLOOKUP(A886,[2]webService!$A:$I,5,FALSE),0)</f>
        <v>0</v>
      </c>
      <c r="J886">
        <f>IFERROR(VLOOKUP(A886,[2]webService!$A:$I,6,FALSE),0)</f>
        <v>0</v>
      </c>
      <c r="K886">
        <f>IFERROR(VLOOKUP(A886,[2]webService!$A:$I,7,FALSE),0)</f>
        <v>0</v>
      </c>
      <c r="L886">
        <f>IFERROR(VLOOKUP(A886,[2]webService!$A:$I,8,FALSE),0)</f>
        <v>0</v>
      </c>
      <c r="M886">
        <f>IFERROR(VLOOKUP(A886,[2]webService!$A:$I,9,FALSE),0)</f>
        <v>0</v>
      </c>
      <c r="N886">
        <f>IFERROR(VLOOKUP(A886,[3]soaBnafar!$A:$G,2,FALSE),0)</f>
        <v>0</v>
      </c>
      <c r="O886">
        <f>IFERROR(VLOOKUP(A886,[3]soaBnafar!$A:$G,3,FALSE),0)</f>
        <v>0</v>
      </c>
      <c r="P886">
        <f>IFERROR(VLOOKUP(A886,[3]soaBnafar!$A:$G,4,FALSE),0)</f>
        <v>0</v>
      </c>
      <c r="Q886">
        <f>IFERROR(VLOOKUP(A886,[3]soaBnafar!$A:$G,5,FALSE),0)</f>
        <v>0</v>
      </c>
      <c r="R886">
        <f>IFERROR(VLOOKUP(A886,[3]soaBnafar!$A:$G,6,FALSE),0)</f>
        <v>0</v>
      </c>
      <c r="S886">
        <f>IFERROR(VLOOKUP(A886,[3]soaBnafar!$A:$G,7,FALSE),0)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Não</v>
      </c>
      <c r="W886" t="str">
        <f t="shared" si="82"/>
        <v>Não</v>
      </c>
      <c r="X886" t="str">
        <f t="shared" si="83"/>
        <v>Não</v>
      </c>
      <c r="Y886" t="str">
        <f t="shared" si="84"/>
        <v>Não</v>
      </c>
    </row>
    <row r="887" spans="1:25" x14ac:dyDescent="0.25">
      <c r="A887" s="5">
        <v>241475</v>
      </c>
      <c r="B887">
        <f>IFERROR(VLOOKUP(A887,[1]Monitoramento_Base_somente_disp!$A:$J,5,FALSE),0)</f>
        <v>121</v>
      </c>
      <c r="C887">
        <f>IFERROR(VLOOKUP(A887,[1]Monitoramento_Base_somente_disp!$A:$J,6,FALSE),0)</f>
        <v>28026</v>
      </c>
      <c r="D887">
        <f>IFERROR(VLOOKUP(A887,[1]Monitoramento_Base_somente_disp!$A:$J,7,FALSE),0)</f>
        <v>0</v>
      </c>
      <c r="E887">
        <f>IFERROR(VLOOKUP(A887,[1]Monitoramento_Base_somente_disp!$A:$J,8,FALSE),0)</f>
        <v>0</v>
      </c>
      <c r="F887">
        <f>IFERROR(VLOOKUP(A887,[1]Monitoramento_Base_somente_disp!$A:$J,9,FALSE),0)</f>
        <v>0</v>
      </c>
      <c r="G887">
        <f>IFERROR(VLOOKUP(A887,[1]Monitoramento_Base_somente_disp!$A:$J,10,FALSE),0)</f>
        <v>0</v>
      </c>
      <c r="H887">
        <f>IFERROR(VLOOKUP(A887,[2]webService!$A:$I,4,FALSE),0)</f>
        <v>0</v>
      </c>
      <c r="I887">
        <f>IFERROR(VLOOKUP(A887,[2]webService!$A:$I,5,FALSE),0)</f>
        <v>0</v>
      </c>
      <c r="J887">
        <f>IFERROR(VLOOKUP(A887,[2]webService!$A:$I,6,FALSE),0)</f>
        <v>0</v>
      </c>
      <c r="K887">
        <f>IFERROR(VLOOKUP(A887,[2]webService!$A:$I,7,FALSE),0)</f>
        <v>0</v>
      </c>
      <c r="L887">
        <f>IFERROR(VLOOKUP(A887,[2]webService!$A:$I,8,FALSE),0)</f>
        <v>0</v>
      </c>
      <c r="M887">
        <f>IFERROR(VLOOKUP(A887,[2]webService!$A:$I,9,FALSE),0)</f>
        <v>0</v>
      </c>
      <c r="N887">
        <f>IFERROR(VLOOKUP(A887,[3]soaBnafar!$A:$G,2,FALSE),0)</f>
        <v>0</v>
      </c>
      <c r="O887">
        <f>IFERROR(VLOOKUP(A887,[3]soaBnafar!$A:$G,3,FALSE),0)</f>
        <v>0</v>
      </c>
      <c r="P887">
        <f>IFERROR(VLOOKUP(A887,[3]soaBnafar!$A:$G,4,FALSE),0)</f>
        <v>0</v>
      </c>
      <c r="Q887">
        <f>IFERROR(VLOOKUP(A887,[3]soaBnafar!$A:$G,5,FALSE),0)</f>
        <v>0</v>
      </c>
      <c r="R887">
        <f>IFERROR(VLOOKUP(A887,[3]soaBnafar!$A:$G,6,FALSE),0)</f>
        <v>0</v>
      </c>
      <c r="S887">
        <f>IFERROR(VLOOKUP(A887,[3]soaBnafar!$A:$G,7,FALSE),0)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Não</v>
      </c>
      <c r="W887" t="str">
        <f t="shared" si="82"/>
        <v>Não</v>
      </c>
      <c r="X887" t="str">
        <f t="shared" si="83"/>
        <v>Não</v>
      </c>
      <c r="Y887" t="str">
        <f t="shared" si="84"/>
        <v>Não</v>
      </c>
    </row>
    <row r="888" spans="1:25" x14ac:dyDescent="0.25">
      <c r="A888" s="5">
        <v>241480</v>
      </c>
      <c r="B888">
        <f>IFERROR(VLOOKUP(A888,[1]Monitoramento_Base_somente_disp!$A:$J,5,FALSE),0)</f>
        <v>22529</v>
      </c>
      <c r="C888">
        <f>IFERROR(VLOOKUP(A888,[1]Monitoramento_Base_somente_disp!$A:$J,6,FALSE),0)</f>
        <v>8485206</v>
      </c>
      <c r="D888">
        <f>IFERROR(VLOOKUP(A888,[1]Monitoramento_Base_somente_disp!$A:$J,7,FALSE),0)</f>
        <v>0</v>
      </c>
      <c r="E888">
        <f>IFERROR(VLOOKUP(A888,[1]Monitoramento_Base_somente_disp!$A:$J,8,FALSE),0)</f>
        <v>0</v>
      </c>
      <c r="F888">
        <f>IFERROR(VLOOKUP(A888,[1]Monitoramento_Base_somente_disp!$A:$J,9,FALSE),0)</f>
        <v>0</v>
      </c>
      <c r="G888">
        <f>IFERROR(VLOOKUP(A888,[1]Monitoramento_Base_somente_disp!$A:$J,10,FALSE),0)</f>
        <v>0</v>
      </c>
      <c r="H888">
        <f>IFERROR(VLOOKUP(A888,[2]webService!$A:$I,4,FALSE),0)</f>
        <v>0</v>
      </c>
      <c r="I888">
        <f>IFERROR(VLOOKUP(A888,[2]webService!$A:$I,5,FALSE),0)</f>
        <v>0</v>
      </c>
      <c r="J888">
        <f>IFERROR(VLOOKUP(A888,[2]webService!$A:$I,6,FALSE),0)</f>
        <v>0</v>
      </c>
      <c r="K888">
        <f>IFERROR(VLOOKUP(A888,[2]webService!$A:$I,7,FALSE),0)</f>
        <v>0</v>
      </c>
      <c r="L888">
        <f>IFERROR(VLOOKUP(A888,[2]webService!$A:$I,8,FALSE),0)</f>
        <v>0</v>
      </c>
      <c r="M888">
        <f>IFERROR(VLOOKUP(A888,[2]webService!$A:$I,9,FALSE),0)</f>
        <v>0</v>
      </c>
      <c r="N888">
        <f>IFERROR(VLOOKUP(A888,[3]soaBnafar!$A:$G,2,FALSE),0)</f>
        <v>0</v>
      </c>
      <c r="O888">
        <f>IFERROR(VLOOKUP(A888,[3]soaBnafar!$A:$G,3,FALSE),0)</f>
        <v>0</v>
      </c>
      <c r="P888">
        <f>IFERROR(VLOOKUP(A888,[3]soaBnafar!$A:$G,4,FALSE),0)</f>
        <v>0</v>
      </c>
      <c r="Q888">
        <f>IFERROR(VLOOKUP(A888,[3]soaBnafar!$A:$G,5,FALSE),0)</f>
        <v>0</v>
      </c>
      <c r="R888">
        <f>IFERROR(VLOOKUP(A888,[3]soaBnafar!$A:$G,6,FALSE),0)</f>
        <v>0</v>
      </c>
      <c r="S888">
        <f>IFERROR(VLOOKUP(A888,[3]soaBnafar!$A:$G,7,FALSE),0)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Não</v>
      </c>
      <c r="W888" t="str">
        <f t="shared" si="82"/>
        <v>Não</v>
      </c>
      <c r="X888" t="str">
        <f t="shared" si="83"/>
        <v>Não</v>
      </c>
      <c r="Y888" t="str">
        <f t="shared" si="84"/>
        <v>Não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1015848</v>
      </c>
      <c r="D889">
        <f>IFERROR(VLOOKUP(A889,[1]Monitoramento_Base_somente_disp!$A:$J,7,FALSE),0)</f>
        <v>0</v>
      </c>
      <c r="E889">
        <f>IFERROR(VLOOKUP(A889,[1]Monitoramento_Base_somente_disp!$A:$J,8,FALSE),0)</f>
        <v>0</v>
      </c>
      <c r="F889">
        <f>IFERROR(VLOOKUP(A889,[1]Monitoramento_Base_somente_disp!$A:$J,9,FALSE),0)</f>
        <v>0</v>
      </c>
      <c r="G889">
        <f>IFERROR(VLOOKUP(A889,[1]Monitoramento_Base_somente_disp!$A:$J,10,FALSE),0)</f>
        <v>0</v>
      </c>
      <c r="H889">
        <f>IFERROR(VLOOKUP(A889,[2]webService!$A:$I,4,FALSE),0)</f>
        <v>0</v>
      </c>
      <c r="I889">
        <f>IFERROR(VLOOKUP(A889,[2]webService!$A:$I,5,FALSE),0)</f>
        <v>0</v>
      </c>
      <c r="J889">
        <f>IFERROR(VLOOKUP(A889,[2]webService!$A:$I,6,FALSE),0)</f>
        <v>0</v>
      </c>
      <c r="K889">
        <f>IFERROR(VLOOKUP(A889,[2]webService!$A:$I,7,FALSE),0)</f>
        <v>0</v>
      </c>
      <c r="L889">
        <f>IFERROR(VLOOKUP(A889,[2]webService!$A:$I,8,FALSE),0)</f>
        <v>0</v>
      </c>
      <c r="M889">
        <f>IFERROR(VLOOKUP(A889,[2]webService!$A:$I,9,FALSE),0)</f>
        <v>0</v>
      </c>
      <c r="N889">
        <f>IFERROR(VLOOKUP(A889,[3]soaBnafar!$A:$G,2,FALSE),0)</f>
        <v>0</v>
      </c>
      <c r="O889">
        <f>IFERROR(VLOOKUP(A889,[3]soaBnafar!$A:$G,3,FALSE),0)</f>
        <v>0</v>
      </c>
      <c r="P889">
        <f>IFERROR(VLOOKUP(A889,[3]soaBnafar!$A:$G,4,FALSE),0)</f>
        <v>0</v>
      </c>
      <c r="Q889">
        <f>IFERROR(VLOOKUP(A889,[3]soaBnafar!$A:$G,5,FALSE),0)</f>
        <v>0</v>
      </c>
      <c r="R889">
        <f>IFERROR(VLOOKUP(A889,[3]soaBnafar!$A:$G,6,FALSE),0)</f>
        <v>0</v>
      </c>
      <c r="S889">
        <f>IFERROR(VLOOKUP(A889,[3]soaBnafar!$A:$G,7,FALSE),0)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Não</v>
      </c>
      <c r="X889" t="str">
        <f t="shared" si="83"/>
        <v>Não</v>
      </c>
      <c r="Y889" t="str">
        <f t="shared" si="84"/>
        <v>Não</v>
      </c>
    </row>
    <row r="890" spans="1:25" x14ac:dyDescent="0.25">
      <c r="A890" s="5">
        <v>241500</v>
      </c>
      <c r="B890">
        <f>IFERROR(VLOOKUP(A890,[1]Monitoramento_Base_somente_disp!$A:$J,5,FALSE),0)</f>
        <v>7166</v>
      </c>
      <c r="C890">
        <f>IFERROR(VLOOKUP(A890,[1]Monitoramento_Base_somente_disp!$A:$J,6,FALSE),0)</f>
        <v>1562134</v>
      </c>
      <c r="D890">
        <f>IFERROR(VLOOKUP(A890,[1]Monitoramento_Base_somente_disp!$A:$J,7,FALSE),0)</f>
        <v>0</v>
      </c>
      <c r="E890">
        <f>IFERROR(VLOOKUP(A890,[1]Monitoramento_Base_somente_disp!$A:$J,8,FALSE),0)</f>
        <v>0</v>
      </c>
      <c r="F890">
        <f>IFERROR(VLOOKUP(A890,[1]Monitoramento_Base_somente_disp!$A:$J,9,FALSE),0)</f>
        <v>0</v>
      </c>
      <c r="G890">
        <f>IFERROR(VLOOKUP(A890,[1]Monitoramento_Base_somente_disp!$A:$J,10,FALSE),0)</f>
        <v>0</v>
      </c>
      <c r="H890">
        <f>IFERROR(VLOOKUP(A890,[2]webService!$A:$I,4,FALSE),0)</f>
        <v>0</v>
      </c>
      <c r="I890">
        <f>IFERROR(VLOOKUP(A890,[2]webService!$A:$I,5,FALSE),0)</f>
        <v>0</v>
      </c>
      <c r="J890">
        <f>IFERROR(VLOOKUP(A890,[2]webService!$A:$I,6,FALSE),0)</f>
        <v>0</v>
      </c>
      <c r="K890">
        <f>IFERROR(VLOOKUP(A890,[2]webService!$A:$I,7,FALSE),0)</f>
        <v>0</v>
      </c>
      <c r="L890">
        <f>IFERROR(VLOOKUP(A890,[2]webService!$A:$I,8,FALSE),0)</f>
        <v>0</v>
      </c>
      <c r="M890">
        <f>IFERROR(VLOOKUP(A890,[2]webService!$A:$I,9,FALSE),0)</f>
        <v>0</v>
      </c>
      <c r="N890">
        <f>IFERROR(VLOOKUP(A890,[3]soaBnafar!$A:$G,2,FALSE),0)</f>
        <v>0</v>
      </c>
      <c r="O890">
        <f>IFERROR(VLOOKUP(A890,[3]soaBnafar!$A:$G,3,FALSE),0)</f>
        <v>0</v>
      </c>
      <c r="P890">
        <f>IFERROR(VLOOKUP(A890,[3]soaBnafar!$A:$G,4,FALSE),0)</f>
        <v>0</v>
      </c>
      <c r="Q890">
        <f>IFERROR(VLOOKUP(A890,[3]soaBnafar!$A:$G,5,FALSE),0)</f>
        <v>0</v>
      </c>
      <c r="R890">
        <f>IFERROR(VLOOKUP(A890,[3]soaBnafar!$A:$G,6,FALSE),0)</f>
        <v>0</v>
      </c>
      <c r="S890">
        <f>IFERROR(VLOOKUP(A890,[3]soaBnafar!$A:$G,7,FALSE),0)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Não</v>
      </c>
      <c r="W890" t="str">
        <f t="shared" si="82"/>
        <v>Não</v>
      </c>
      <c r="X890" t="str">
        <f t="shared" si="83"/>
        <v>Não</v>
      </c>
      <c r="Y890" t="str">
        <f t="shared" si="84"/>
        <v>Não</v>
      </c>
    </row>
    <row r="891" spans="1:25" x14ac:dyDescent="0.25">
      <c r="A891" s="5">
        <v>250010</v>
      </c>
      <c r="B891">
        <f>IFERROR(VLOOKUP(A891,[1]Monitoramento_Base_somente_disp!$A:$J,5,FALSE),0)</f>
        <v>34988</v>
      </c>
      <c r="C891">
        <f>IFERROR(VLOOKUP(A891,[1]Monitoramento_Base_somente_disp!$A:$J,6,FALSE),0)</f>
        <v>5327461</v>
      </c>
      <c r="D891">
        <f>IFERROR(VLOOKUP(A891,[1]Monitoramento_Base_somente_disp!$A:$J,7,FALSE),0)</f>
        <v>0</v>
      </c>
      <c r="E891">
        <f>IFERROR(VLOOKUP(A891,[1]Monitoramento_Base_somente_disp!$A:$J,8,FALSE),0)</f>
        <v>0</v>
      </c>
      <c r="F891">
        <f>IFERROR(VLOOKUP(A891,[1]Monitoramento_Base_somente_disp!$A:$J,9,FALSE),0)</f>
        <v>0</v>
      </c>
      <c r="G891">
        <f>IFERROR(VLOOKUP(A891,[1]Monitoramento_Base_somente_disp!$A:$J,10,FALSE),0)</f>
        <v>0</v>
      </c>
      <c r="H891">
        <f>IFERROR(VLOOKUP(A891,[2]webService!$A:$I,4,FALSE),0)</f>
        <v>0</v>
      </c>
      <c r="I891">
        <f>IFERROR(VLOOKUP(A891,[2]webService!$A:$I,5,FALSE),0)</f>
        <v>0</v>
      </c>
      <c r="J891">
        <f>IFERROR(VLOOKUP(A891,[2]webService!$A:$I,6,FALSE),0)</f>
        <v>0</v>
      </c>
      <c r="K891">
        <f>IFERROR(VLOOKUP(A891,[2]webService!$A:$I,7,FALSE),0)</f>
        <v>0</v>
      </c>
      <c r="L891">
        <f>IFERROR(VLOOKUP(A891,[2]webService!$A:$I,8,FALSE),0)</f>
        <v>0</v>
      </c>
      <c r="M891">
        <f>IFERROR(VLOOKUP(A891,[2]webService!$A:$I,9,FALSE),0)</f>
        <v>0</v>
      </c>
      <c r="N891">
        <f>IFERROR(VLOOKUP(A891,[3]soaBnafar!$A:$G,2,FALSE),0)</f>
        <v>0</v>
      </c>
      <c r="O891">
        <f>IFERROR(VLOOKUP(A891,[3]soaBnafar!$A:$G,3,FALSE),0)</f>
        <v>0</v>
      </c>
      <c r="P891">
        <f>IFERROR(VLOOKUP(A891,[3]soaBnafar!$A:$G,4,FALSE),0)</f>
        <v>0</v>
      </c>
      <c r="Q891">
        <f>IFERROR(VLOOKUP(A891,[3]soaBnafar!$A:$G,5,FALSE),0)</f>
        <v>0</v>
      </c>
      <c r="R891">
        <f>IFERROR(VLOOKUP(A891,[3]soaBnafar!$A:$G,6,FALSE),0)</f>
        <v>0</v>
      </c>
      <c r="S891">
        <f>IFERROR(VLOOKUP(A891,[3]soaBnafar!$A:$G,7,FALSE),0)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Não</v>
      </c>
      <c r="W891" t="str">
        <f t="shared" si="82"/>
        <v>Não</v>
      </c>
      <c r="X891" t="str">
        <f t="shared" si="83"/>
        <v>Não</v>
      </c>
      <c r="Y891" t="str">
        <f t="shared" si="84"/>
        <v>Não</v>
      </c>
    </row>
    <row r="892" spans="1:25" x14ac:dyDescent="0.25">
      <c r="A892" s="5">
        <v>250020</v>
      </c>
      <c r="B892">
        <f>IFERROR(VLOOKUP(A892,[1]Monitoramento_Base_somente_disp!$A:$J,5,FALSE),0)</f>
        <v>0</v>
      </c>
      <c r="C892">
        <f>IFERROR(VLOOKUP(A892,[1]Monitoramento_Base_somente_disp!$A:$J,6,FALSE),0)</f>
        <v>1078776</v>
      </c>
      <c r="D892">
        <f>IFERROR(VLOOKUP(A892,[1]Monitoramento_Base_somente_disp!$A:$J,7,FALSE),0)</f>
        <v>0</v>
      </c>
      <c r="E892">
        <f>IFERROR(VLOOKUP(A892,[1]Monitoramento_Base_somente_disp!$A:$J,8,FALSE),0)</f>
        <v>0</v>
      </c>
      <c r="F892">
        <f>IFERROR(VLOOKUP(A892,[1]Monitoramento_Base_somente_disp!$A:$J,9,FALSE),0)</f>
        <v>0</v>
      </c>
      <c r="G892">
        <f>IFERROR(VLOOKUP(A892,[1]Monitoramento_Base_somente_disp!$A:$J,10,FALSE),0)</f>
        <v>0</v>
      </c>
      <c r="H892">
        <f>IFERROR(VLOOKUP(A892,[2]webService!$A:$I,4,FALSE),0)</f>
        <v>0</v>
      </c>
      <c r="I892">
        <f>IFERROR(VLOOKUP(A892,[2]webService!$A:$I,5,FALSE),0)</f>
        <v>0</v>
      </c>
      <c r="J892">
        <f>IFERROR(VLOOKUP(A892,[2]webService!$A:$I,6,FALSE),0)</f>
        <v>0</v>
      </c>
      <c r="K892">
        <f>IFERROR(VLOOKUP(A892,[2]webService!$A:$I,7,FALSE),0)</f>
        <v>0</v>
      </c>
      <c r="L892">
        <f>IFERROR(VLOOKUP(A892,[2]webService!$A:$I,8,FALSE),0)</f>
        <v>0</v>
      </c>
      <c r="M892">
        <f>IFERROR(VLOOKUP(A892,[2]webService!$A:$I,9,FALSE),0)</f>
        <v>0</v>
      </c>
      <c r="N892">
        <f>IFERROR(VLOOKUP(A892,[3]soaBnafar!$A:$G,2,FALSE),0)</f>
        <v>0</v>
      </c>
      <c r="O892">
        <f>IFERROR(VLOOKUP(A892,[3]soaBnafar!$A:$G,3,FALSE),0)</f>
        <v>0</v>
      </c>
      <c r="P892">
        <f>IFERROR(VLOOKUP(A892,[3]soaBnafar!$A:$G,4,FALSE),0)</f>
        <v>0</v>
      </c>
      <c r="Q892">
        <f>IFERROR(VLOOKUP(A892,[3]soaBnafar!$A:$G,5,FALSE),0)</f>
        <v>0</v>
      </c>
      <c r="R892">
        <f>IFERROR(VLOOKUP(A892,[3]soaBnafar!$A:$G,6,FALSE),0)</f>
        <v>0</v>
      </c>
      <c r="S892">
        <f>IFERROR(VLOOKUP(A892,[3]soaBnafar!$A:$G,7,FALSE),0)</f>
        <v>0</v>
      </c>
      <c r="T892" t="str">
        <f t="shared" si="79"/>
        <v>Não</v>
      </c>
      <c r="U892" t="str">
        <f t="shared" si="80"/>
        <v>Sim</v>
      </c>
      <c r="V892" t="str">
        <f t="shared" si="81"/>
        <v>Não</v>
      </c>
      <c r="W892" t="str">
        <f t="shared" si="82"/>
        <v>Não</v>
      </c>
      <c r="X892" t="str">
        <f t="shared" si="83"/>
        <v>Não</v>
      </c>
      <c r="Y892" t="str">
        <f t="shared" si="84"/>
        <v>Não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IFERROR(VLOOKUP(A893,[2]webService!$A:$I,4,FALSE),0)</f>
        <v>0</v>
      </c>
      <c r="I893">
        <f>IFERROR(VLOOKUP(A893,[2]webService!$A:$I,5,FALSE),0)</f>
        <v>0</v>
      </c>
      <c r="J893">
        <f>IFERROR(VLOOKUP(A893,[2]webService!$A:$I,6,FALSE),0)</f>
        <v>0</v>
      </c>
      <c r="K893">
        <f>IFERROR(VLOOKUP(A893,[2]webService!$A:$I,7,FALSE),0)</f>
        <v>0</v>
      </c>
      <c r="L893">
        <f>IFERROR(VLOOKUP(A893,[2]webService!$A:$I,8,FALSE),0)</f>
        <v>0</v>
      </c>
      <c r="M893">
        <f>IFERROR(VLOOKUP(A893,[2]webService!$A:$I,9,FALSE),0)</f>
        <v>0</v>
      </c>
      <c r="N893">
        <f>IFERROR(VLOOKUP(A893,[3]soaBnafar!$A:$G,2,FALSE),0)</f>
        <v>0</v>
      </c>
      <c r="O893">
        <f>IFERROR(VLOOKUP(A893,[3]soaBnafar!$A:$G,3,FALSE),0)</f>
        <v>0</v>
      </c>
      <c r="P893">
        <f>IFERROR(VLOOKUP(A893,[3]soaBnafar!$A:$G,4,FALSE),0)</f>
        <v>0</v>
      </c>
      <c r="Q893">
        <f>IFERROR(VLOOKUP(A893,[3]soaBnafar!$A:$G,5,FALSE),0)</f>
        <v>0</v>
      </c>
      <c r="R893">
        <f>IFERROR(VLOOKUP(A893,[3]soaBnafar!$A:$G,6,FALSE),0)</f>
        <v>0</v>
      </c>
      <c r="S893">
        <f>IFERROR(VLOOKUP(A893,[3]soaBnafar!$A:$G,7,FALSE),0)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65111</v>
      </c>
      <c r="C894">
        <f>IFERROR(VLOOKUP(A894,[1]Monitoramento_Base_somente_disp!$A:$J,6,FALSE),0)</f>
        <v>38841538</v>
      </c>
      <c r="D894">
        <f>IFERROR(VLOOKUP(A894,[1]Monitoramento_Base_somente_disp!$A:$J,7,FALSE),0)</f>
        <v>0</v>
      </c>
      <c r="E894">
        <f>IFERROR(VLOOKUP(A894,[1]Monitoramento_Base_somente_disp!$A:$J,8,FALSE),0)</f>
        <v>0</v>
      </c>
      <c r="F894">
        <f>IFERROR(VLOOKUP(A894,[1]Monitoramento_Base_somente_disp!$A:$J,9,FALSE),0)</f>
        <v>0</v>
      </c>
      <c r="G894">
        <f>IFERROR(VLOOKUP(A894,[1]Monitoramento_Base_somente_disp!$A:$J,10,FALSE),0)</f>
        <v>0</v>
      </c>
      <c r="H894">
        <f>IFERROR(VLOOKUP(A894,[2]webService!$A:$I,4,FALSE),0)</f>
        <v>0</v>
      </c>
      <c r="I894">
        <f>IFERROR(VLOOKUP(A894,[2]webService!$A:$I,5,FALSE),0)</f>
        <v>0</v>
      </c>
      <c r="J894">
        <f>IFERROR(VLOOKUP(A894,[2]webService!$A:$I,6,FALSE),0)</f>
        <v>0</v>
      </c>
      <c r="K894">
        <f>IFERROR(VLOOKUP(A894,[2]webService!$A:$I,7,FALSE),0)</f>
        <v>0</v>
      </c>
      <c r="L894">
        <f>IFERROR(VLOOKUP(A894,[2]webService!$A:$I,8,FALSE),0)</f>
        <v>0</v>
      </c>
      <c r="M894">
        <f>IFERROR(VLOOKUP(A894,[2]webService!$A:$I,9,FALSE),0)</f>
        <v>0</v>
      </c>
      <c r="N894">
        <f>IFERROR(VLOOKUP(A894,[3]soaBnafar!$A:$G,2,FALSE),0)</f>
        <v>0</v>
      </c>
      <c r="O894">
        <f>IFERROR(VLOOKUP(A894,[3]soaBnafar!$A:$G,3,FALSE),0)</f>
        <v>0</v>
      </c>
      <c r="P894">
        <f>IFERROR(VLOOKUP(A894,[3]soaBnafar!$A:$G,4,FALSE),0)</f>
        <v>0</v>
      </c>
      <c r="Q894">
        <f>IFERROR(VLOOKUP(A894,[3]soaBnafar!$A:$G,5,FALSE),0)</f>
        <v>0</v>
      </c>
      <c r="R894">
        <f>IFERROR(VLOOKUP(A894,[3]soaBnafar!$A:$G,6,FALSE),0)</f>
        <v>0</v>
      </c>
      <c r="S894">
        <f>IFERROR(VLOOKUP(A894,[3]soaBnafar!$A:$G,7,FALSE),0)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Não</v>
      </c>
      <c r="W894" t="str">
        <f t="shared" si="82"/>
        <v>Não</v>
      </c>
      <c r="X894" t="str">
        <f t="shared" si="83"/>
        <v>Não</v>
      </c>
      <c r="Y894" t="str">
        <f t="shared" si="84"/>
        <v>Não</v>
      </c>
    </row>
    <row r="895" spans="1:25" x14ac:dyDescent="0.25">
      <c r="A895" s="5">
        <v>250053</v>
      </c>
      <c r="B895">
        <f>IFERROR(VLOOKUP(A895,[1]Monitoramento_Base_somente_disp!$A:$J,5,FALSE),0)</f>
        <v>11038</v>
      </c>
      <c r="C895">
        <f>IFERROR(VLOOKUP(A895,[1]Monitoramento_Base_somente_disp!$A:$J,6,FALSE),0)</f>
        <v>8630220</v>
      </c>
      <c r="D895">
        <f>IFERROR(VLOOKUP(A895,[1]Monitoramento_Base_somente_disp!$A:$J,7,FALSE),0)</f>
        <v>0</v>
      </c>
      <c r="E895">
        <f>IFERROR(VLOOKUP(A895,[1]Monitoramento_Base_somente_disp!$A:$J,8,FALSE),0)</f>
        <v>0</v>
      </c>
      <c r="F895">
        <f>IFERROR(VLOOKUP(A895,[1]Monitoramento_Base_somente_disp!$A:$J,9,FALSE),0)</f>
        <v>0</v>
      </c>
      <c r="G895">
        <f>IFERROR(VLOOKUP(A895,[1]Monitoramento_Base_somente_disp!$A:$J,10,FALSE),0)</f>
        <v>0</v>
      </c>
      <c r="H895">
        <f>IFERROR(VLOOKUP(A895,[2]webService!$A:$I,4,FALSE),0)</f>
        <v>0</v>
      </c>
      <c r="I895">
        <f>IFERROR(VLOOKUP(A895,[2]webService!$A:$I,5,FALSE),0)</f>
        <v>0</v>
      </c>
      <c r="J895">
        <f>IFERROR(VLOOKUP(A895,[2]webService!$A:$I,6,FALSE),0)</f>
        <v>0</v>
      </c>
      <c r="K895">
        <f>IFERROR(VLOOKUP(A895,[2]webService!$A:$I,7,FALSE),0)</f>
        <v>0</v>
      </c>
      <c r="L895">
        <f>IFERROR(VLOOKUP(A895,[2]webService!$A:$I,8,FALSE),0)</f>
        <v>0</v>
      </c>
      <c r="M895">
        <f>IFERROR(VLOOKUP(A895,[2]webService!$A:$I,9,FALSE),0)</f>
        <v>0</v>
      </c>
      <c r="N895">
        <f>IFERROR(VLOOKUP(A895,[3]soaBnafar!$A:$G,2,FALSE),0)</f>
        <v>0</v>
      </c>
      <c r="O895">
        <f>IFERROR(VLOOKUP(A895,[3]soaBnafar!$A:$G,3,FALSE),0)</f>
        <v>0</v>
      </c>
      <c r="P895">
        <f>IFERROR(VLOOKUP(A895,[3]soaBnafar!$A:$G,4,FALSE),0)</f>
        <v>0</v>
      </c>
      <c r="Q895">
        <f>IFERROR(VLOOKUP(A895,[3]soaBnafar!$A:$G,5,FALSE),0)</f>
        <v>0</v>
      </c>
      <c r="R895">
        <f>IFERROR(VLOOKUP(A895,[3]soaBnafar!$A:$G,6,FALSE),0)</f>
        <v>0</v>
      </c>
      <c r="S895">
        <f>IFERROR(VLOOKUP(A895,[3]soaBnafar!$A:$G,7,FALSE),0)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Não</v>
      </c>
      <c r="W895" t="str">
        <f t="shared" si="82"/>
        <v>Não</v>
      </c>
      <c r="X895" t="str">
        <f t="shared" si="83"/>
        <v>Não</v>
      </c>
      <c r="Y895" t="str">
        <f t="shared" si="84"/>
        <v>Não</v>
      </c>
    </row>
    <row r="896" spans="1:25" x14ac:dyDescent="0.25">
      <c r="A896" s="5">
        <v>250057</v>
      </c>
      <c r="B896">
        <f>IFERROR(VLOOKUP(A896,[1]Monitoramento_Base_somente_disp!$A:$J,5,FALSE),0)</f>
        <v>17627</v>
      </c>
      <c r="C896">
        <f>IFERROR(VLOOKUP(A896,[1]Monitoramento_Base_somente_disp!$A:$J,6,FALSE),0)</f>
        <v>6528388</v>
      </c>
      <c r="D896">
        <f>IFERROR(VLOOKUP(A896,[1]Monitoramento_Base_somente_disp!$A:$J,7,FALSE),0)</f>
        <v>0</v>
      </c>
      <c r="E896">
        <f>IFERROR(VLOOKUP(A896,[1]Monitoramento_Base_somente_disp!$A:$J,8,FALSE),0)</f>
        <v>0</v>
      </c>
      <c r="F896">
        <f>IFERROR(VLOOKUP(A896,[1]Monitoramento_Base_somente_disp!$A:$J,9,FALSE),0)</f>
        <v>0</v>
      </c>
      <c r="G896">
        <f>IFERROR(VLOOKUP(A896,[1]Monitoramento_Base_somente_disp!$A:$J,10,FALSE),0)</f>
        <v>0</v>
      </c>
      <c r="H896">
        <f>IFERROR(VLOOKUP(A896,[2]webService!$A:$I,4,FALSE),0)</f>
        <v>0</v>
      </c>
      <c r="I896">
        <f>IFERROR(VLOOKUP(A896,[2]webService!$A:$I,5,FALSE),0)</f>
        <v>0</v>
      </c>
      <c r="J896">
        <f>IFERROR(VLOOKUP(A896,[2]webService!$A:$I,6,FALSE),0)</f>
        <v>0</v>
      </c>
      <c r="K896">
        <f>IFERROR(VLOOKUP(A896,[2]webService!$A:$I,7,FALSE),0)</f>
        <v>0</v>
      </c>
      <c r="L896">
        <f>IFERROR(VLOOKUP(A896,[2]webService!$A:$I,8,FALSE),0)</f>
        <v>0</v>
      </c>
      <c r="M896">
        <f>IFERROR(VLOOKUP(A896,[2]webService!$A:$I,9,FALSE),0)</f>
        <v>0</v>
      </c>
      <c r="N896">
        <f>IFERROR(VLOOKUP(A896,[3]soaBnafar!$A:$G,2,FALSE),0)</f>
        <v>0</v>
      </c>
      <c r="O896">
        <f>IFERROR(VLOOKUP(A896,[3]soaBnafar!$A:$G,3,FALSE),0)</f>
        <v>0</v>
      </c>
      <c r="P896">
        <f>IFERROR(VLOOKUP(A896,[3]soaBnafar!$A:$G,4,FALSE),0)</f>
        <v>0</v>
      </c>
      <c r="Q896">
        <f>IFERROR(VLOOKUP(A896,[3]soaBnafar!$A:$G,5,FALSE),0)</f>
        <v>0</v>
      </c>
      <c r="R896">
        <f>IFERROR(VLOOKUP(A896,[3]soaBnafar!$A:$G,6,FALSE),0)</f>
        <v>0</v>
      </c>
      <c r="S896">
        <f>IFERROR(VLOOKUP(A896,[3]soaBnafar!$A:$G,7,FALSE),0)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Não</v>
      </c>
      <c r="W896" t="str">
        <f t="shared" si="82"/>
        <v>Não</v>
      </c>
      <c r="X896" t="str">
        <f t="shared" si="83"/>
        <v>Não</v>
      </c>
      <c r="Y896" t="str">
        <f t="shared" si="84"/>
        <v>Não</v>
      </c>
    </row>
    <row r="897" spans="1:25" x14ac:dyDescent="0.25">
      <c r="A897" s="5">
        <v>250070</v>
      </c>
      <c r="B897">
        <f>IFERROR(VLOOKUP(A897,[1]Monitoramento_Base_somente_disp!$A:$J,5,FALSE),0)</f>
        <v>2244</v>
      </c>
      <c r="C897">
        <f>IFERROR(VLOOKUP(A897,[1]Monitoramento_Base_somente_disp!$A:$J,6,FALSE),0)</f>
        <v>9124360</v>
      </c>
      <c r="D897">
        <f>IFERROR(VLOOKUP(A897,[1]Monitoramento_Base_somente_disp!$A:$J,7,FALSE),0)</f>
        <v>0</v>
      </c>
      <c r="E897">
        <f>IFERROR(VLOOKUP(A897,[1]Monitoramento_Base_somente_disp!$A:$J,8,FALSE),0)</f>
        <v>0</v>
      </c>
      <c r="F897">
        <f>IFERROR(VLOOKUP(A897,[1]Monitoramento_Base_somente_disp!$A:$J,9,FALSE),0)</f>
        <v>0</v>
      </c>
      <c r="G897">
        <f>IFERROR(VLOOKUP(A897,[1]Monitoramento_Base_somente_disp!$A:$J,10,FALSE),0)</f>
        <v>0</v>
      </c>
      <c r="H897">
        <f>IFERROR(VLOOKUP(A897,[2]webService!$A:$I,4,FALSE),0)</f>
        <v>0</v>
      </c>
      <c r="I897">
        <f>IFERROR(VLOOKUP(A897,[2]webService!$A:$I,5,FALSE),0)</f>
        <v>0</v>
      </c>
      <c r="J897">
        <f>IFERROR(VLOOKUP(A897,[2]webService!$A:$I,6,FALSE),0)</f>
        <v>0</v>
      </c>
      <c r="K897">
        <f>IFERROR(VLOOKUP(A897,[2]webService!$A:$I,7,FALSE),0)</f>
        <v>0</v>
      </c>
      <c r="L897">
        <f>IFERROR(VLOOKUP(A897,[2]webService!$A:$I,8,FALSE),0)</f>
        <v>0</v>
      </c>
      <c r="M897">
        <f>IFERROR(VLOOKUP(A897,[2]webService!$A:$I,9,FALSE),0)</f>
        <v>0</v>
      </c>
      <c r="N897">
        <f>IFERROR(VLOOKUP(A897,[3]soaBnafar!$A:$G,2,FALSE),0)</f>
        <v>0</v>
      </c>
      <c r="O897">
        <f>IFERROR(VLOOKUP(A897,[3]soaBnafar!$A:$G,3,FALSE),0)</f>
        <v>0</v>
      </c>
      <c r="P897">
        <f>IFERROR(VLOOKUP(A897,[3]soaBnafar!$A:$G,4,FALSE),0)</f>
        <v>0</v>
      </c>
      <c r="Q897">
        <f>IFERROR(VLOOKUP(A897,[3]soaBnafar!$A:$G,5,FALSE),0)</f>
        <v>0</v>
      </c>
      <c r="R897">
        <f>IFERROR(VLOOKUP(A897,[3]soaBnafar!$A:$G,6,FALSE),0)</f>
        <v>0</v>
      </c>
      <c r="S897">
        <f>IFERROR(VLOOKUP(A897,[3]soaBnafar!$A:$G,7,FALSE),0)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Não</v>
      </c>
      <c r="W897" t="str">
        <f t="shared" si="82"/>
        <v>Não</v>
      </c>
      <c r="X897" t="str">
        <f t="shared" si="83"/>
        <v>Não</v>
      </c>
      <c r="Y897" t="str">
        <f t="shared" si="84"/>
        <v>Não</v>
      </c>
    </row>
    <row r="898" spans="1:25" x14ac:dyDescent="0.25">
      <c r="A898" s="5">
        <v>250073</v>
      </c>
      <c r="B898">
        <f>IFERROR(VLOOKUP(A898,[1]Monitoramento_Base_somente_disp!$A:$J,5,FALSE),0)</f>
        <v>7019</v>
      </c>
      <c r="C898">
        <f>IFERROR(VLOOKUP(A898,[1]Monitoramento_Base_somente_disp!$A:$J,6,FALSE),0)</f>
        <v>1395141</v>
      </c>
      <c r="D898">
        <f>IFERROR(VLOOKUP(A898,[1]Monitoramento_Base_somente_disp!$A:$J,7,FALSE),0)</f>
        <v>0</v>
      </c>
      <c r="E898">
        <f>IFERROR(VLOOKUP(A898,[1]Monitoramento_Base_somente_disp!$A:$J,8,FALSE),0)</f>
        <v>0</v>
      </c>
      <c r="F898">
        <f>IFERROR(VLOOKUP(A898,[1]Monitoramento_Base_somente_disp!$A:$J,9,FALSE),0)</f>
        <v>0</v>
      </c>
      <c r="G898">
        <f>IFERROR(VLOOKUP(A898,[1]Monitoramento_Base_somente_disp!$A:$J,10,FALSE),0)</f>
        <v>0</v>
      </c>
      <c r="H898">
        <f>IFERROR(VLOOKUP(A898,[2]webService!$A:$I,4,FALSE),0)</f>
        <v>0</v>
      </c>
      <c r="I898">
        <f>IFERROR(VLOOKUP(A898,[2]webService!$A:$I,5,FALSE),0)</f>
        <v>0</v>
      </c>
      <c r="J898">
        <f>IFERROR(VLOOKUP(A898,[2]webService!$A:$I,6,FALSE),0)</f>
        <v>0</v>
      </c>
      <c r="K898">
        <f>IFERROR(VLOOKUP(A898,[2]webService!$A:$I,7,FALSE),0)</f>
        <v>0</v>
      </c>
      <c r="L898">
        <f>IFERROR(VLOOKUP(A898,[2]webService!$A:$I,8,FALSE),0)</f>
        <v>0</v>
      </c>
      <c r="M898">
        <f>IFERROR(VLOOKUP(A898,[2]webService!$A:$I,9,FALSE),0)</f>
        <v>0</v>
      </c>
      <c r="N898">
        <f>IFERROR(VLOOKUP(A898,[3]soaBnafar!$A:$G,2,FALSE),0)</f>
        <v>0</v>
      </c>
      <c r="O898">
        <f>IFERROR(VLOOKUP(A898,[3]soaBnafar!$A:$G,3,FALSE),0)</f>
        <v>0</v>
      </c>
      <c r="P898">
        <f>IFERROR(VLOOKUP(A898,[3]soaBnafar!$A:$G,4,FALSE),0)</f>
        <v>0</v>
      </c>
      <c r="Q898">
        <f>IFERROR(VLOOKUP(A898,[3]soaBnafar!$A:$G,5,FALSE),0)</f>
        <v>0</v>
      </c>
      <c r="R898">
        <f>IFERROR(VLOOKUP(A898,[3]soaBnafar!$A:$G,6,FALSE),0)</f>
        <v>0</v>
      </c>
      <c r="S898">
        <f>IFERROR(VLOOKUP(A898,[3]soaBnafar!$A:$G,7,FALSE),0)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Não</v>
      </c>
      <c r="W898" t="str">
        <f t="shared" si="82"/>
        <v>Não</v>
      </c>
      <c r="X898" t="str">
        <f t="shared" si="83"/>
        <v>Não</v>
      </c>
      <c r="Y898" t="str">
        <f t="shared" si="84"/>
        <v>Não</v>
      </c>
    </row>
    <row r="899" spans="1:25" x14ac:dyDescent="0.25">
      <c r="A899" s="5">
        <v>250077</v>
      </c>
      <c r="B899">
        <f>IFERROR(VLOOKUP(A899,[1]Monitoramento_Base_somente_disp!$A:$J,5,FALSE),0)</f>
        <v>6467</v>
      </c>
      <c r="C899">
        <f>IFERROR(VLOOKUP(A899,[1]Monitoramento_Base_somente_disp!$A:$J,6,FALSE),0)</f>
        <v>3360837</v>
      </c>
      <c r="D899">
        <f>IFERROR(VLOOKUP(A899,[1]Monitoramento_Base_somente_disp!$A:$J,7,FALSE),0)</f>
        <v>0</v>
      </c>
      <c r="E899">
        <f>IFERROR(VLOOKUP(A899,[1]Monitoramento_Base_somente_disp!$A:$J,8,FALSE),0)</f>
        <v>0</v>
      </c>
      <c r="F899">
        <f>IFERROR(VLOOKUP(A899,[1]Monitoramento_Base_somente_disp!$A:$J,9,FALSE),0)</f>
        <v>0</v>
      </c>
      <c r="G899">
        <f>IFERROR(VLOOKUP(A899,[1]Monitoramento_Base_somente_disp!$A:$J,10,FALSE),0)</f>
        <v>0</v>
      </c>
      <c r="H899">
        <f>IFERROR(VLOOKUP(A899,[2]webService!$A:$I,4,FALSE),0)</f>
        <v>0</v>
      </c>
      <c r="I899">
        <f>IFERROR(VLOOKUP(A899,[2]webService!$A:$I,5,FALSE),0)</f>
        <v>0</v>
      </c>
      <c r="J899">
        <f>IFERROR(VLOOKUP(A899,[2]webService!$A:$I,6,FALSE),0)</f>
        <v>0</v>
      </c>
      <c r="K899">
        <f>IFERROR(VLOOKUP(A899,[2]webService!$A:$I,7,FALSE),0)</f>
        <v>0</v>
      </c>
      <c r="L899">
        <f>IFERROR(VLOOKUP(A899,[2]webService!$A:$I,8,FALSE),0)</f>
        <v>0</v>
      </c>
      <c r="M899">
        <f>IFERROR(VLOOKUP(A899,[2]webService!$A:$I,9,FALSE),0)</f>
        <v>0</v>
      </c>
      <c r="N899">
        <f>IFERROR(VLOOKUP(A899,[3]soaBnafar!$A:$G,2,FALSE),0)</f>
        <v>0</v>
      </c>
      <c r="O899">
        <f>IFERROR(VLOOKUP(A899,[3]soaBnafar!$A:$G,3,FALSE),0)</f>
        <v>0</v>
      </c>
      <c r="P899">
        <f>IFERROR(VLOOKUP(A899,[3]soaBnafar!$A:$G,4,FALSE),0)</f>
        <v>0</v>
      </c>
      <c r="Q899">
        <f>IFERROR(VLOOKUP(A899,[3]soaBnafar!$A:$G,5,FALSE),0)</f>
        <v>0</v>
      </c>
      <c r="R899">
        <f>IFERROR(VLOOKUP(A899,[3]soaBnafar!$A:$G,6,FALSE),0)</f>
        <v>0</v>
      </c>
      <c r="S899">
        <f>IFERROR(VLOOKUP(A899,[3]soaBnafar!$A:$G,7,FALSE),0)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Não</v>
      </c>
      <c r="W899" t="str">
        <f t="shared" si="82"/>
        <v>Não</v>
      </c>
      <c r="X899" t="str">
        <f t="shared" si="83"/>
        <v>Não</v>
      </c>
      <c r="Y899" t="str">
        <f t="shared" si="84"/>
        <v>Não</v>
      </c>
    </row>
    <row r="900" spans="1:25" x14ac:dyDescent="0.25">
      <c r="A900" s="5">
        <v>250080</v>
      </c>
      <c r="B900">
        <f>IFERROR(VLOOKUP(A900,[1]Monitoramento_Base_somente_disp!$A:$J,5,FALSE),0)</f>
        <v>15983</v>
      </c>
      <c r="C900">
        <f>IFERROR(VLOOKUP(A900,[1]Monitoramento_Base_somente_disp!$A:$J,6,FALSE),0)</f>
        <v>1727324</v>
      </c>
      <c r="D900">
        <f>IFERROR(VLOOKUP(A900,[1]Monitoramento_Base_somente_disp!$A:$J,7,FALSE),0)</f>
        <v>0</v>
      </c>
      <c r="E900">
        <f>IFERROR(VLOOKUP(A900,[1]Monitoramento_Base_somente_disp!$A:$J,8,FALSE),0)</f>
        <v>0</v>
      </c>
      <c r="F900">
        <f>IFERROR(VLOOKUP(A900,[1]Monitoramento_Base_somente_disp!$A:$J,9,FALSE),0)</f>
        <v>0</v>
      </c>
      <c r="G900">
        <f>IFERROR(VLOOKUP(A900,[1]Monitoramento_Base_somente_disp!$A:$J,10,FALSE),0)</f>
        <v>0</v>
      </c>
      <c r="H900">
        <f>IFERROR(VLOOKUP(A900,[2]webService!$A:$I,4,FALSE),0)</f>
        <v>0</v>
      </c>
      <c r="I900">
        <f>IFERROR(VLOOKUP(A900,[2]webService!$A:$I,5,FALSE),0)</f>
        <v>0</v>
      </c>
      <c r="J900">
        <f>IFERROR(VLOOKUP(A900,[2]webService!$A:$I,6,FALSE),0)</f>
        <v>0</v>
      </c>
      <c r="K900">
        <f>IFERROR(VLOOKUP(A900,[2]webService!$A:$I,7,FALSE),0)</f>
        <v>0</v>
      </c>
      <c r="L900">
        <f>IFERROR(VLOOKUP(A900,[2]webService!$A:$I,8,FALSE),0)</f>
        <v>0</v>
      </c>
      <c r="M900">
        <f>IFERROR(VLOOKUP(A900,[2]webService!$A:$I,9,FALSE),0)</f>
        <v>0</v>
      </c>
      <c r="N900">
        <f>IFERROR(VLOOKUP(A900,[3]soaBnafar!$A:$G,2,FALSE),0)</f>
        <v>0</v>
      </c>
      <c r="O900">
        <f>IFERROR(VLOOKUP(A900,[3]soaBnafar!$A:$G,3,FALSE),0)</f>
        <v>0</v>
      </c>
      <c r="P900">
        <f>IFERROR(VLOOKUP(A900,[3]soaBnafar!$A:$G,4,FALSE),0)</f>
        <v>0</v>
      </c>
      <c r="Q900">
        <f>IFERROR(VLOOKUP(A900,[3]soaBnafar!$A:$G,5,FALSE),0)</f>
        <v>0</v>
      </c>
      <c r="R900">
        <f>IFERROR(VLOOKUP(A900,[3]soaBnafar!$A:$G,6,FALSE),0)</f>
        <v>0</v>
      </c>
      <c r="S900">
        <f>IFERROR(VLOOKUP(A900,[3]soaBnafar!$A:$G,7,FALSE),0)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Não</v>
      </c>
      <c r="W900" t="str">
        <f t="shared" si="82"/>
        <v>Não</v>
      </c>
      <c r="X900" t="str">
        <f t="shared" si="83"/>
        <v>Não</v>
      </c>
      <c r="Y900" t="str">
        <f t="shared" si="84"/>
        <v>Não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IFERROR(VLOOKUP(A901,[2]webService!$A:$I,4,FALSE),0)</f>
        <v>0</v>
      </c>
      <c r="I901">
        <f>IFERROR(VLOOKUP(A901,[2]webService!$A:$I,5,FALSE),0)</f>
        <v>0</v>
      </c>
      <c r="J901">
        <f>IFERROR(VLOOKUP(A901,[2]webService!$A:$I,6,FALSE),0)</f>
        <v>0</v>
      </c>
      <c r="K901">
        <f>IFERROR(VLOOKUP(A901,[2]webService!$A:$I,7,FALSE),0)</f>
        <v>0</v>
      </c>
      <c r="L901">
        <f>IFERROR(VLOOKUP(A901,[2]webService!$A:$I,8,FALSE),0)</f>
        <v>0</v>
      </c>
      <c r="M901">
        <f>IFERROR(VLOOKUP(A901,[2]webService!$A:$I,9,FALSE),0)</f>
        <v>0</v>
      </c>
      <c r="N901">
        <f>IFERROR(VLOOKUP(A901,[3]soaBnafar!$A:$G,2,FALSE),0)</f>
        <v>0</v>
      </c>
      <c r="O901">
        <f>IFERROR(VLOOKUP(A901,[3]soaBnafar!$A:$G,3,FALSE),0)</f>
        <v>0</v>
      </c>
      <c r="P901">
        <f>IFERROR(VLOOKUP(A901,[3]soaBnafar!$A:$G,4,FALSE),0)</f>
        <v>0</v>
      </c>
      <c r="Q901">
        <f>IFERROR(VLOOKUP(A901,[3]soaBnafar!$A:$G,5,FALSE),0)</f>
        <v>0</v>
      </c>
      <c r="R901">
        <f>IFERROR(VLOOKUP(A901,[3]soaBnafar!$A:$G,6,FALSE),0)</f>
        <v>0</v>
      </c>
      <c r="S901">
        <f>IFERROR(VLOOKUP(A901,[3]soaBnafar!$A:$G,7,FALSE),0)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16646</v>
      </c>
      <c r="C902">
        <f>IFERROR(VLOOKUP(A902,[1]Monitoramento_Base_somente_disp!$A:$J,6,FALSE),0)</f>
        <v>2949633</v>
      </c>
      <c r="D902">
        <f>IFERROR(VLOOKUP(A902,[1]Monitoramento_Base_somente_disp!$A:$J,7,FALSE),0)</f>
        <v>0</v>
      </c>
      <c r="E902">
        <f>IFERROR(VLOOKUP(A902,[1]Monitoramento_Base_somente_disp!$A:$J,8,FALSE),0)</f>
        <v>0</v>
      </c>
      <c r="F902">
        <f>IFERROR(VLOOKUP(A902,[1]Monitoramento_Base_somente_disp!$A:$J,9,FALSE),0)</f>
        <v>0</v>
      </c>
      <c r="G902">
        <f>IFERROR(VLOOKUP(A902,[1]Monitoramento_Base_somente_disp!$A:$J,10,FALSE),0)</f>
        <v>0</v>
      </c>
      <c r="H902">
        <f>IFERROR(VLOOKUP(A902,[2]webService!$A:$I,4,FALSE),0)</f>
        <v>0</v>
      </c>
      <c r="I902">
        <f>IFERROR(VLOOKUP(A902,[2]webService!$A:$I,5,FALSE),0)</f>
        <v>0</v>
      </c>
      <c r="J902">
        <f>IFERROR(VLOOKUP(A902,[2]webService!$A:$I,6,FALSE),0)</f>
        <v>0</v>
      </c>
      <c r="K902">
        <f>IFERROR(VLOOKUP(A902,[2]webService!$A:$I,7,FALSE),0)</f>
        <v>0</v>
      </c>
      <c r="L902">
        <f>IFERROR(VLOOKUP(A902,[2]webService!$A:$I,8,FALSE),0)</f>
        <v>0</v>
      </c>
      <c r="M902">
        <f>IFERROR(VLOOKUP(A902,[2]webService!$A:$I,9,FALSE),0)</f>
        <v>0</v>
      </c>
      <c r="N902">
        <f>IFERROR(VLOOKUP(A902,[3]soaBnafar!$A:$G,2,FALSE),0)</f>
        <v>0</v>
      </c>
      <c r="O902">
        <f>IFERROR(VLOOKUP(A902,[3]soaBnafar!$A:$G,3,FALSE),0)</f>
        <v>0</v>
      </c>
      <c r="P902">
        <f>IFERROR(VLOOKUP(A902,[3]soaBnafar!$A:$G,4,FALSE),0)</f>
        <v>0</v>
      </c>
      <c r="Q902">
        <f>IFERROR(VLOOKUP(A902,[3]soaBnafar!$A:$G,5,FALSE),0)</f>
        <v>0</v>
      </c>
      <c r="R902">
        <f>IFERROR(VLOOKUP(A902,[3]soaBnafar!$A:$G,6,FALSE),0)</f>
        <v>0</v>
      </c>
      <c r="S902">
        <f>IFERROR(VLOOKUP(A902,[3]soaBnafar!$A:$G,7,FALSE),0)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Não</v>
      </c>
      <c r="W902" t="str">
        <f t="shared" ref="W902:W965" si="88">IF(E902+K902+Q902&gt;0,"Sim","Não")</f>
        <v>Não</v>
      </c>
      <c r="X902" t="str">
        <f t="shared" ref="X902:X965" si="89">IF(F902+L902+R902&gt;0,"Sim","Não")</f>
        <v>Não</v>
      </c>
      <c r="Y902" t="str">
        <f t="shared" ref="Y902:Y965" si="90">IF(G902+M902+S902&gt;0,"Sim","Não")</f>
        <v>Não</v>
      </c>
    </row>
    <row r="903" spans="1:25" x14ac:dyDescent="0.25">
      <c r="A903" s="5">
        <v>250115</v>
      </c>
      <c r="B903">
        <f>IFERROR(VLOOKUP(A903,[1]Monitoramento_Base_somente_disp!$A:$J,5,FALSE),0)</f>
        <v>1500</v>
      </c>
      <c r="C903">
        <f>IFERROR(VLOOKUP(A903,[1]Monitoramento_Base_somente_disp!$A:$J,6,FALSE),0)</f>
        <v>3024506</v>
      </c>
      <c r="D903">
        <f>IFERROR(VLOOKUP(A903,[1]Monitoramento_Base_somente_disp!$A:$J,7,FALSE),0)</f>
        <v>0</v>
      </c>
      <c r="E903">
        <f>IFERROR(VLOOKUP(A903,[1]Monitoramento_Base_somente_disp!$A:$J,8,FALSE),0)</f>
        <v>0</v>
      </c>
      <c r="F903">
        <f>IFERROR(VLOOKUP(A903,[1]Monitoramento_Base_somente_disp!$A:$J,9,FALSE),0)</f>
        <v>0</v>
      </c>
      <c r="G903">
        <f>IFERROR(VLOOKUP(A903,[1]Monitoramento_Base_somente_disp!$A:$J,10,FALSE),0)</f>
        <v>0</v>
      </c>
      <c r="H903">
        <f>IFERROR(VLOOKUP(A903,[2]webService!$A:$I,4,FALSE),0)</f>
        <v>0</v>
      </c>
      <c r="I903">
        <f>IFERROR(VLOOKUP(A903,[2]webService!$A:$I,5,FALSE),0)</f>
        <v>0</v>
      </c>
      <c r="J903">
        <f>IFERROR(VLOOKUP(A903,[2]webService!$A:$I,6,FALSE),0)</f>
        <v>0</v>
      </c>
      <c r="K903">
        <f>IFERROR(VLOOKUP(A903,[2]webService!$A:$I,7,FALSE),0)</f>
        <v>0</v>
      </c>
      <c r="L903">
        <f>IFERROR(VLOOKUP(A903,[2]webService!$A:$I,8,FALSE),0)</f>
        <v>0</v>
      </c>
      <c r="M903">
        <f>IFERROR(VLOOKUP(A903,[2]webService!$A:$I,9,FALSE),0)</f>
        <v>0</v>
      </c>
      <c r="N903">
        <f>IFERROR(VLOOKUP(A903,[3]soaBnafar!$A:$G,2,FALSE),0)</f>
        <v>0</v>
      </c>
      <c r="O903">
        <f>IFERROR(VLOOKUP(A903,[3]soaBnafar!$A:$G,3,FALSE),0)</f>
        <v>0</v>
      </c>
      <c r="P903">
        <f>IFERROR(VLOOKUP(A903,[3]soaBnafar!$A:$G,4,FALSE),0)</f>
        <v>0</v>
      </c>
      <c r="Q903">
        <f>IFERROR(VLOOKUP(A903,[3]soaBnafar!$A:$G,5,FALSE),0)</f>
        <v>0</v>
      </c>
      <c r="R903">
        <f>IFERROR(VLOOKUP(A903,[3]soaBnafar!$A:$G,6,FALSE),0)</f>
        <v>0</v>
      </c>
      <c r="S903">
        <f>IFERROR(VLOOKUP(A903,[3]soaBnafar!$A:$G,7,FALSE),0)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Não</v>
      </c>
      <c r="W903" t="str">
        <f t="shared" si="88"/>
        <v>Não</v>
      </c>
      <c r="X903" t="str">
        <f t="shared" si="89"/>
        <v>Não</v>
      </c>
      <c r="Y903" t="str">
        <f t="shared" si="90"/>
        <v>Não</v>
      </c>
    </row>
    <row r="904" spans="1:25" x14ac:dyDescent="0.25">
      <c r="A904" s="5">
        <v>250120</v>
      </c>
      <c r="B904">
        <f>IFERROR(VLOOKUP(A904,[1]Monitoramento_Base_somente_disp!$A:$J,5,FALSE),0)</f>
        <v>11056</v>
      </c>
      <c r="C904">
        <f>IFERROR(VLOOKUP(A904,[1]Monitoramento_Base_somente_disp!$A:$J,6,FALSE),0)</f>
        <v>13867432</v>
      </c>
      <c r="D904">
        <f>IFERROR(VLOOKUP(A904,[1]Monitoramento_Base_somente_disp!$A:$J,7,FALSE),0)</f>
        <v>0</v>
      </c>
      <c r="E904">
        <f>IFERROR(VLOOKUP(A904,[1]Monitoramento_Base_somente_disp!$A:$J,8,FALSE),0)</f>
        <v>0</v>
      </c>
      <c r="F904">
        <f>IFERROR(VLOOKUP(A904,[1]Monitoramento_Base_somente_disp!$A:$J,9,FALSE),0)</f>
        <v>0</v>
      </c>
      <c r="G904">
        <f>IFERROR(VLOOKUP(A904,[1]Monitoramento_Base_somente_disp!$A:$J,10,FALSE),0)</f>
        <v>0</v>
      </c>
      <c r="H904">
        <f>IFERROR(VLOOKUP(A904,[2]webService!$A:$I,4,FALSE),0)</f>
        <v>0</v>
      </c>
      <c r="I904">
        <f>IFERROR(VLOOKUP(A904,[2]webService!$A:$I,5,FALSE),0)</f>
        <v>0</v>
      </c>
      <c r="J904">
        <f>IFERROR(VLOOKUP(A904,[2]webService!$A:$I,6,FALSE),0)</f>
        <v>0</v>
      </c>
      <c r="K904">
        <f>IFERROR(VLOOKUP(A904,[2]webService!$A:$I,7,FALSE),0)</f>
        <v>0</v>
      </c>
      <c r="L904">
        <f>IFERROR(VLOOKUP(A904,[2]webService!$A:$I,8,FALSE),0)</f>
        <v>0</v>
      </c>
      <c r="M904">
        <f>IFERROR(VLOOKUP(A904,[2]webService!$A:$I,9,FALSE),0)</f>
        <v>0</v>
      </c>
      <c r="N904">
        <f>IFERROR(VLOOKUP(A904,[3]soaBnafar!$A:$G,2,FALSE),0)</f>
        <v>0</v>
      </c>
      <c r="O904">
        <f>IFERROR(VLOOKUP(A904,[3]soaBnafar!$A:$G,3,FALSE),0)</f>
        <v>0</v>
      </c>
      <c r="P904">
        <f>IFERROR(VLOOKUP(A904,[3]soaBnafar!$A:$G,4,FALSE),0)</f>
        <v>0</v>
      </c>
      <c r="Q904">
        <f>IFERROR(VLOOKUP(A904,[3]soaBnafar!$A:$G,5,FALSE),0)</f>
        <v>0</v>
      </c>
      <c r="R904">
        <f>IFERROR(VLOOKUP(A904,[3]soaBnafar!$A:$G,6,FALSE),0)</f>
        <v>0</v>
      </c>
      <c r="S904">
        <f>IFERROR(VLOOKUP(A904,[3]soaBnafar!$A:$G,7,FALSE),0)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Não</v>
      </c>
      <c r="W904" t="str">
        <f t="shared" si="88"/>
        <v>Não</v>
      </c>
      <c r="X904" t="str">
        <f t="shared" si="89"/>
        <v>Não</v>
      </c>
      <c r="Y904" t="str">
        <f t="shared" si="90"/>
        <v>Não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IFERROR(VLOOKUP(A905,[2]webService!$A:$I,4,FALSE),0)</f>
        <v>0</v>
      </c>
      <c r="I905">
        <f>IFERROR(VLOOKUP(A905,[2]webService!$A:$I,5,FALSE),0)</f>
        <v>0</v>
      </c>
      <c r="J905">
        <f>IFERROR(VLOOKUP(A905,[2]webService!$A:$I,6,FALSE),0)</f>
        <v>0</v>
      </c>
      <c r="K905">
        <f>IFERROR(VLOOKUP(A905,[2]webService!$A:$I,7,FALSE),0)</f>
        <v>0</v>
      </c>
      <c r="L905">
        <f>IFERROR(VLOOKUP(A905,[2]webService!$A:$I,8,FALSE),0)</f>
        <v>0</v>
      </c>
      <c r="M905">
        <f>IFERROR(VLOOKUP(A905,[2]webService!$A:$I,9,FALSE),0)</f>
        <v>0</v>
      </c>
      <c r="N905">
        <f>IFERROR(VLOOKUP(A905,[3]soaBnafar!$A:$G,2,FALSE),0)</f>
        <v>0</v>
      </c>
      <c r="O905">
        <f>IFERROR(VLOOKUP(A905,[3]soaBnafar!$A:$G,3,FALSE),0)</f>
        <v>0</v>
      </c>
      <c r="P905">
        <f>IFERROR(VLOOKUP(A905,[3]soaBnafar!$A:$G,4,FALSE),0)</f>
        <v>0</v>
      </c>
      <c r="Q905">
        <f>IFERROR(VLOOKUP(A905,[3]soaBnafar!$A:$G,5,FALSE),0)</f>
        <v>0</v>
      </c>
      <c r="R905">
        <f>IFERROR(VLOOKUP(A905,[3]soaBnafar!$A:$G,6,FALSE),0)</f>
        <v>0</v>
      </c>
      <c r="S905">
        <f>IFERROR(VLOOKUP(A905,[3]soaBnafar!$A:$G,7,FALSE),0)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IFERROR(VLOOKUP(A906,[2]webService!$A:$I,4,FALSE),0)</f>
        <v>0</v>
      </c>
      <c r="I906">
        <f>IFERROR(VLOOKUP(A906,[2]webService!$A:$I,5,FALSE),0)</f>
        <v>0</v>
      </c>
      <c r="J906">
        <f>IFERROR(VLOOKUP(A906,[2]webService!$A:$I,6,FALSE),0)</f>
        <v>0</v>
      </c>
      <c r="K906">
        <f>IFERROR(VLOOKUP(A906,[2]webService!$A:$I,7,FALSE),0)</f>
        <v>0</v>
      </c>
      <c r="L906">
        <f>IFERROR(VLOOKUP(A906,[2]webService!$A:$I,8,FALSE),0)</f>
        <v>0</v>
      </c>
      <c r="M906">
        <f>IFERROR(VLOOKUP(A906,[2]webService!$A:$I,9,FALSE),0)</f>
        <v>0</v>
      </c>
      <c r="N906">
        <f>IFERROR(VLOOKUP(A906,[3]soaBnafar!$A:$G,2,FALSE),0)</f>
        <v>0</v>
      </c>
      <c r="O906">
        <f>IFERROR(VLOOKUP(A906,[3]soaBnafar!$A:$G,3,FALSE),0)</f>
        <v>0</v>
      </c>
      <c r="P906">
        <f>IFERROR(VLOOKUP(A906,[3]soaBnafar!$A:$G,4,FALSE),0)</f>
        <v>0</v>
      </c>
      <c r="Q906">
        <f>IFERROR(VLOOKUP(A906,[3]soaBnafar!$A:$G,5,FALSE),0)</f>
        <v>0</v>
      </c>
      <c r="R906">
        <f>IFERROR(VLOOKUP(A906,[3]soaBnafar!$A:$G,6,FALSE),0)</f>
        <v>0</v>
      </c>
      <c r="S906">
        <f>IFERROR(VLOOKUP(A906,[3]soaBnafar!$A:$G,7,FALSE),0)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3962275</v>
      </c>
      <c r="D907">
        <f>IFERROR(VLOOKUP(A907,[1]Monitoramento_Base_somente_disp!$A:$J,7,FALSE),0)</f>
        <v>0</v>
      </c>
      <c r="E907">
        <f>IFERROR(VLOOKUP(A907,[1]Monitoramento_Base_somente_disp!$A:$J,8,FALSE),0)</f>
        <v>0</v>
      </c>
      <c r="F907">
        <f>IFERROR(VLOOKUP(A907,[1]Monitoramento_Base_somente_disp!$A:$J,9,FALSE),0)</f>
        <v>0</v>
      </c>
      <c r="G907">
        <f>IFERROR(VLOOKUP(A907,[1]Monitoramento_Base_somente_disp!$A:$J,10,FALSE),0)</f>
        <v>0</v>
      </c>
      <c r="H907">
        <f>IFERROR(VLOOKUP(A907,[2]webService!$A:$I,4,FALSE),0)</f>
        <v>0</v>
      </c>
      <c r="I907">
        <f>IFERROR(VLOOKUP(A907,[2]webService!$A:$I,5,FALSE),0)</f>
        <v>0</v>
      </c>
      <c r="J907">
        <f>IFERROR(VLOOKUP(A907,[2]webService!$A:$I,6,FALSE),0)</f>
        <v>0</v>
      </c>
      <c r="K907">
        <f>IFERROR(VLOOKUP(A907,[2]webService!$A:$I,7,FALSE),0)</f>
        <v>0</v>
      </c>
      <c r="L907">
        <f>IFERROR(VLOOKUP(A907,[2]webService!$A:$I,8,FALSE),0)</f>
        <v>0</v>
      </c>
      <c r="M907">
        <f>IFERROR(VLOOKUP(A907,[2]webService!$A:$I,9,FALSE),0)</f>
        <v>0</v>
      </c>
      <c r="N907">
        <f>IFERROR(VLOOKUP(A907,[3]soaBnafar!$A:$G,2,FALSE),0)</f>
        <v>0</v>
      </c>
      <c r="O907">
        <f>IFERROR(VLOOKUP(A907,[3]soaBnafar!$A:$G,3,FALSE),0)</f>
        <v>0</v>
      </c>
      <c r="P907">
        <f>IFERROR(VLOOKUP(A907,[3]soaBnafar!$A:$G,4,FALSE),0)</f>
        <v>0</v>
      </c>
      <c r="Q907">
        <f>IFERROR(VLOOKUP(A907,[3]soaBnafar!$A:$G,5,FALSE),0)</f>
        <v>0</v>
      </c>
      <c r="R907">
        <f>IFERROR(VLOOKUP(A907,[3]soaBnafar!$A:$G,6,FALSE),0)</f>
        <v>0</v>
      </c>
      <c r="S907">
        <f>IFERROR(VLOOKUP(A907,[3]soaBnafar!$A:$G,7,FALSE),0)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Não</v>
      </c>
      <c r="X907" t="str">
        <f t="shared" si="89"/>
        <v>Não</v>
      </c>
      <c r="Y907" t="str">
        <f t="shared" si="90"/>
        <v>Não</v>
      </c>
    </row>
    <row r="908" spans="1:25" x14ac:dyDescent="0.25">
      <c r="A908" s="5">
        <v>250157</v>
      </c>
      <c r="B908">
        <f>IFERROR(VLOOKUP(A908,[1]Monitoramento_Base_somente_disp!$A:$J,5,FALSE),0)</f>
        <v>8320</v>
      </c>
      <c r="C908">
        <f>IFERROR(VLOOKUP(A908,[1]Monitoramento_Base_somente_disp!$A:$J,6,FALSE),0)</f>
        <v>34526120</v>
      </c>
      <c r="D908">
        <f>IFERROR(VLOOKUP(A908,[1]Monitoramento_Base_somente_disp!$A:$J,7,FALSE),0)</f>
        <v>0</v>
      </c>
      <c r="E908">
        <f>IFERROR(VLOOKUP(A908,[1]Monitoramento_Base_somente_disp!$A:$J,8,FALSE),0)</f>
        <v>0</v>
      </c>
      <c r="F908">
        <f>IFERROR(VLOOKUP(A908,[1]Monitoramento_Base_somente_disp!$A:$J,9,FALSE),0)</f>
        <v>0</v>
      </c>
      <c r="G908">
        <f>IFERROR(VLOOKUP(A908,[1]Monitoramento_Base_somente_disp!$A:$J,10,FALSE),0)</f>
        <v>0</v>
      </c>
      <c r="H908">
        <f>IFERROR(VLOOKUP(A908,[2]webService!$A:$I,4,FALSE),0)</f>
        <v>0</v>
      </c>
      <c r="I908">
        <f>IFERROR(VLOOKUP(A908,[2]webService!$A:$I,5,FALSE),0)</f>
        <v>0</v>
      </c>
      <c r="J908">
        <f>IFERROR(VLOOKUP(A908,[2]webService!$A:$I,6,FALSE),0)</f>
        <v>0</v>
      </c>
      <c r="K908">
        <f>IFERROR(VLOOKUP(A908,[2]webService!$A:$I,7,FALSE),0)</f>
        <v>0</v>
      </c>
      <c r="L908">
        <f>IFERROR(VLOOKUP(A908,[2]webService!$A:$I,8,FALSE),0)</f>
        <v>0</v>
      </c>
      <c r="M908">
        <f>IFERROR(VLOOKUP(A908,[2]webService!$A:$I,9,FALSE),0)</f>
        <v>0</v>
      </c>
      <c r="N908">
        <f>IFERROR(VLOOKUP(A908,[3]soaBnafar!$A:$G,2,FALSE),0)</f>
        <v>0</v>
      </c>
      <c r="O908">
        <f>IFERROR(VLOOKUP(A908,[3]soaBnafar!$A:$G,3,FALSE),0)</f>
        <v>0</v>
      </c>
      <c r="P908">
        <f>IFERROR(VLOOKUP(A908,[3]soaBnafar!$A:$G,4,FALSE),0)</f>
        <v>0</v>
      </c>
      <c r="Q908">
        <f>IFERROR(VLOOKUP(A908,[3]soaBnafar!$A:$G,5,FALSE),0)</f>
        <v>0</v>
      </c>
      <c r="R908">
        <f>IFERROR(VLOOKUP(A908,[3]soaBnafar!$A:$G,6,FALSE),0)</f>
        <v>0</v>
      </c>
      <c r="S908">
        <f>IFERROR(VLOOKUP(A908,[3]soaBnafar!$A:$G,7,FALSE),0)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Não</v>
      </c>
      <c r="W908" t="str">
        <f t="shared" si="88"/>
        <v>Não</v>
      </c>
      <c r="X908" t="str">
        <f t="shared" si="89"/>
        <v>Não</v>
      </c>
      <c r="Y908" t="str">
        <f t="shared" si="90"/>
        <v>Não</v>
      </c>
    </row>
    <row r="909" spans="1:25" x14ac:dyDescent="0.25">
      <c r="A909" s="5">
        <v>250160</v>
      </c>
      <c r="B909">
        <f>IFERROR(VLOOKUP(A909,[1]Monitoramento_Base_somente_disp!$A:$J,5,FALSE),0)</f>
        <v>16879</v>
      </c>
      <c r="C909">
        <f>IFERROR(VLOOKUP(A909,[1]Monitoramento_Base_somente_disp!$A:$J,6,FALSE),0)</f>
        <v>3521606</v>
      </c>
      <c r="D909">
        <f>IFERROR(VLOOKUP(A909,[1]Monitoramento_Base_somente_disp!$A:$J,7,FALSE),0)</f>
        <v>0</v>
      </c>
      <c r="E909">
        <f>IFERROR(VLOOKUP(A909,[1]Monitoramento_Base_somente_disp!$A:$J,8,FALSE),0)</f>
        <v>0</v>
      </c>
      <c r="F909">
        <f>IFERROR(VLOOKUP(A909,[1]Monitoramento_Base_somente_disp!$A:$J,9,FALSE),0)</f>
        <v>0</v>
      </c>
      <c r="G909">
        <f>IFERROR(VLOOKUP(A909,[1]Monitoramento_Base_somente_disp!$A:$J,10,FALSE),0)</f>
        <v>0</v>
      </c>
      <c r="H909">
        <f>IFERROR(VLOOKUP(A909,[2]webService!$A:$I,4,FALSE),0)</f>
        <v>0</v>
      </c>
      <c r="I909">
        <f>IFERROR(VLOOKUP(A909,[2]webService!$A:$I,5,FALSE),0)</f>
        <v>0</v>
      </c>
      <c r="J909">
        <f>IFERROR(VLOOKUP(A909,[2]webService!$A:$I,6,FALSE),0)</f>
        <v>0</v>
      </c>
      <c r="K909">
        <f>IFERROR(VLOOKUP(A909,[2]webService!$A:$I,7,FALSE),0)</f>
        <v>0</v>
      </c>
      <c r="L909">
        <f>IFERROR(VLOOKUP(A909,[2]webService!$A:$I,8,FALSE),0)</f>
        <v>0</v>
      </c>
      <c r="M909">
        <f>IFERROR(VLOOKUP(A909,[2]webService!$A:$I,9,FALSE),0)</f>
        <v>0</v>
      </c>
      <c r="N909">
        <f>IFERROR(VLOOKUP(A909,[3]soaBnafar!$A:$G,2,FALSE),0)</f>
        <v>0</v>
      </c>
      <c r="O909">
        <f>IFERROR(VLOOKUP(A909,[3]soaBnafar!$A:$G,3,FALSE),0)</f>
        <v>0</v>
      </c>
      <c r="P909">
        <f>IFERROR(VLOOKUP(A909,[3]soaBnafar!$A:$G,4,FALSE),0)</f>
        <v>0</v>
      </c>
      <c r="Q909">
        <f>IFERROR(VLOOKUP(A909,[3]soaBnafar!$A:$G,5,FALSE),0)</f>
        <v>0</v>
      </c>
      <c r="R909">
        <f>IFERROR(VLOOKUP(A909,[3]soaBnafar!$A:$G,6,FALSE),0)</f>
        <v>0</v>
      </c>
      <c r="S909">
        <f>IFERROR(VLOOKUP(A909,[3]soaBnafar!$A:$G,7,FALSE),0)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Não</v>
      </c>
      <c r="W909" t="str">
        <f t="shared" si="88"/>
        <v>Não</v>
      </c>
      <c r="X909" t="str">
        <f t="shared" si="89"/>
        <v>Não</v>
      </c>
      <c r="Y909" t="str">
        <f t="shared" si="90"/>
        <v>Não</v>
      </c>
    </row>
    <row r="910" spans="1:25" x14ac:dyDescent="0.25">
      <c r="A910" s="5">
        <v>250170</v>
      </c>
      <c r="B910">
        <f>IFERROR(VLOOKUP(A910,[1]Monitoramento_Base_somente_disp!$A:$J,5,FALSE),0)</f>
        <v>34733</v>
      </c>
      <c r="C910">
        <f>IFERROR(VLOOKUP(A910,[1]Monitoramento_Base_somente_disp!$A:$J,6,FALSE),0)</f>
        <v>11306722</v>
      </c>
      <c r="D910">
        <f>IFERROR(VLOOKUP(A910,[1]Monitoramento_Base_somente_disp!$A:$J,7,FALSE),0)</f>
        <v>0</v>
      </c>
      <c r="E910">
        <f>IFERROR(VLOOKUP(A910,[1]Monitoramento_Base_somente_disp!$A:$J,8,FALSE),0)</f>
        <v>0</v>
      </c>
      <c r="F910">
        <f>IFERROR(VLOOKUP(A910,[1]Monitoramento_Base_somente_disp!$A:$J,9,FALSE),0)</f>
        <v>0</v>
      </c>
      <c r="G910">
        <f>IFERROR(VLOOKUP(A910,[1]Monitoramento_Base_somente_disp!$A:$J,10,FALSE),0)</f>
        <v>0</v>
      </c>
      <c r="H910">
        <f>IFERROR(VLOOKUP(A910,[2]webService!$A:$I,4,FALSE),0)</f>
        <v>0</v>
      </c>
      <c r="I910">
        <f>IFERROR(VLOOKUP(A910,[2]webService!$A:$I,5,FALSE),0)</f>
        <v>0</v>
      </c>
      <c r="J910">
        <f>IFERROR(VLOOKUP(A910,[2]webService!$A:$I,6,FALSE),0)</f>
        <v>0</v>
      </c>
      <c r="K910">
        <f>IFERROR(VLOOKUP(A910,[2]webService!$A:$I,7,FALSE),0)</f>
        <v>0</v>
      </c>
      <c r="L910">
        <f>IFERROR(VLOOKUP(A910,[2]webService!$A:$I,8,FALSE),0)</f>
        <v>0</v>
      </c>
      <c r="M910">
        <f>IFERROR(VLOOKUP(A910,[2]webService!$A:$I,9,FALSE),0)</f>
        <v>0</v>
      </c>
      <c r="N910">
        <f>IFERROR(VLOOKUP(A910,[3]soaBnafar!$A:$G,2,FALSE),0)</f>
        <v>0</v>
      </c>
      <c r="O910">
        <f>IFERROR(VLOOKUP(A910,[3]soaBnafar!$A:$G,3,FALSE),0)</f>
        <v>0</v>
      </c>
      <c r="P910">
        <f>IFERROR(VLOOKUP(A910,[3]soaBnafar!$A:$G,4,FALSE),0)</f>
        <v>0</v>
      </c>
      <c r="Q910">
        <f>IFERROR(VLOOKUP(A910,[3]soaBnafar!$A:$G,5,FALSE),0)</f>
        <v>0</v>
      </c>
      <c r="R910">
        <f>IFERROR(VLOOKUP(A910,[3]soaBnafar!$A:$G,6,FALSE),0)</f>
        <v>0</v>
      </c>
      <c r="S910">
        <f>IFERROR(VLOOKUP(A910,[3]soaBnafar!$A:$G,7,FALSE),0)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Não</v>
      </c>
      <c r="W910" t="str">
        <f t="shared" si="88"/>
        <v>Não</v>
      </c>
      <c r="X910" t="str">
        <f t="shared" si="89"/>
        <v>Não</v>
      </c>
      <c r="Y910" t="str">
        <f t="shared" si="90"/>
        <v>Não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90029520</v>
      </c>
      <c r="D911">
        <f>IFERROR(VLOOKUP(A911,[1]Monitoramento_Base_somente_disp!$A:$J,7,FALSE),0)</f>
        <v>0</v>
      </c>
      <c r="E911">
        <f>IFERROR(VLOOKUP(A911,[1]Monitoramento_Base_somente_disp!$A:$J,8,FALSE),0)</f>
        <v>0</v>
      </c>
      <c r="F911">
        <f>IFERROR(VLOOKUP(A911,[1]Monitoramento_Base_somente_disp!$A:$J,9,FALSE),0)</f>
        <v>0</v>
      </c>
      <c r="G911">
        <f>IFERROR(VLOOKUP(A911,[1]Monitoramento_Base_somente_disp!$A:$J,10,FALSE),0)</f>
        <v>0</v>
      </c>
      <c r="H911">
        <f>IFERROR(VLOOKUP(A911,[2]webService!$A:$I,4,FALSE),0)</f>
        <v>0</v>
      </c>
      <c r="I911">
        <f>IFERROR(VLOOKUP(A911,[2]webService!$A:$I,5,FALSE),0)</f>
        <v>0</v>
      </c>
      <c r="J911">
        <f>IFERROR(VLOOKUP(A911,[2]webService!$A:$I,6,FALSE),0)</f>
        <v>0</v>
      </c>
      <c r="K911">
        <f>IFERROR(VLOOKUP(A911,[2]webService!$A:$I,7,FALSE),0)</f>
        <v>0</v>
      </c>
      <c r="L911">
        <f>IFERROR(VLOOKUP(A911,[2]webService!$A:$I,8,FALSE),0)</f>
        <v>0</v>
      </c>
      <c r="M911">
        <f>IFERROR(VLOOKUP(A911,[2]webService!$A:$I,9,FALSE),0)</f>
        <v>0</v>
      </c>
      <c r="N911">
        <f>IFERROR(VLOOKUP(A911,[3]soaBnafar!$A:$G,2,FALSE),0)</f>
        <v>0</v>
      </c>
      <c r="O911">
        <f>IFERROR(VLOOKUP(A911,[3]soaBnafar!$A:$G,3,FALSE),0)</f>
        <v>0</v>
      </c>
      <c r="P911">
        <f>IFERROR(VLOOKUP(A911,[3]soaBnafar!$A:$G,4,FALSE),0)</f>
        <v>0</v>
      </c>
      <c r="Q911">
        <f>IFERROR(VLOOKUP(A911,[3]soaBnafar!$A:$G,5,FALSE),0)</f>
        <v>0</v>
      </c>
      <c r="R911">
        <f>IFERROR(VLOOKUP(A911,[3]soaBnafar!$A:$G,6,FALSE),0)</f>
        <v>0</v>
      </c>
      <c r="S911">
        <f>IFERROR(VLOOKUP(A911,[3]soaBnafar!$A:$G,7,FALSE),0)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Não</v>
      </c>
      <c r="X911" t="str">
        <f t="shared" si="89"/>
        <v>Não</v>
      </c>
      <c r="Y911" t="str">
        <f t="shared" si="90"/>
        <v>Não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2564916</v>
      </c>
      <c r="D912">
        <f>IFERROR(VLOOKUP(A912,[1]Monitoramento_Base_somente_disp!$A:$J,7,FALSE),0)</f>
        <v>0</v>
      </c>
      <c r="E912">
        <f>IFERROR(VLOOKUP(A912,[1]Monitoramento_Base_somente_disp!$A:$J,8,FALSE),0)</f>
        <v>0</v>
      </c>
      <c r="F912">
        <f>IFERROR(VLOOKUP(A912,[1]Monitoramento_Base_somente_disp!$A:$J,9,FALSE),0)</f>
        <v>0</v>
      </c>
      <c r="G912">
        <f>IFERROR(VLOOKUP(A912,[1]Monitoramento_Base_somente_disp!$A:$J,10,FALSE),0)</f>
        <v>0</v>
      </c>
      <c r="H912">
        <f>IFERROR(VLOOKUP(A912,[2]webService!$A:$I,4,FALSE),0)</f>
        <v>0</v>
      </c>
      <c r="I912">
        <f>IFERROR(VLOOKUP(A912,[2]webService!$A:$I,5,FALSE),0)</f>
        <v>0</v>
      </c>
      <c r="J912">
        <f>IFERROR(VLOOKUP(A912,[2]webService!$A:$I,6,FALSE),0)</f>
        <v>0</v>
      </c>
      <c r="K912">
        <f>IFERROR(VLOOKUP(A912,[2]webService!$A:$I,7,FALSE),0)</f>
        <v>0</v>
      </c>
      <c r="L912">
        <f>IFERROR(VLOOKUP(A912,[2]webService!$A:$I,8,FALSE),0)</f>
        <v>0</v>
      </c>
      <c r="M912">
        <f>IFERROR(VLOOKUP(A912,[2]webService!$A:$I,9,FALSE),0)</f>
        <v>0</v>
      </c>
      <c r="N912">
        <f>IFERROR(VLOOKUP(A912,[3]soaBnafar!$A:$G,2,FALSE),0)</f>
        <v>0</v>
      </c>
      <c r="O912">
        <f>IFERROR(VLOOKUP(A912,[3]soaBnafar!$A:$G,3,FALSE),0)</f>
        <v>0</v>
      </c>
      <c r="P912">
        <f>IFERROR(VLOOKUP(A912,[3]soaBnafar!$A:$G,4,FALSE),0)</f>
        <v>0</v>
      </c>
      <c r="Q912">
        <f>IFERROR(VLOOKUP(A912,[3]soaBnafar!$A:$G,5,FALSE),0)</f>
        <v>0</v>
      </c>
      <c r="R912">
        <f>IFERROR(VLOOKUP(A912,[3]soaBnafar!$A:$G,6,FALSE),0)</f>
        <v>0</v>
      </c>
      <c r="S912">
        <f>IFERROR(VLOOKUP(A912,[3]soaBnafar!$A:$G,7,FALSE),0)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Não</v>
      </c>
      <c r="X912" t="str">
        <f t="shared" si="89"/>
        <v>Não</v>
      </c>
      <c r="Y912" t="str">
        <f t="shared" si="90"/>
        <v>Não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3786595</v>
      </c>
      <c r="D913">
        <f>IFERROR(VLOOKUP(A913,[1]Monitoramento_Base_somente_disp!$A:$J,7,FALSE),0)</f>
        <v>0</v>
      </c>
      <c r="E913">
        <f>IFERROR(VLOOKUP(A913,[1]Monitoramento_Base_somente_disp!$A:$J,8,FALSE),0)</f>
        <v>0</v>
      </c>
      <c r="F913">
        <f>IFERROR(VLOOKUP(A913,[1]Monitoramento_Base_somente_disp!$A:$J,9,FALSE),0)</f>
        <v>0</v>
      </c>
      <c r="G913">
        <f>IFERROR(VLOOKUP(A913,[1]Monitoramento_Base_somente_disp!$A:$J,10,FALSE),0)</f>
        <v>0</v>
      </c>
      <c r="H913">
        <f>IFERROR(VLOOKUP(A913,[2]webService!$A:$I,4,FALSE),0)</f>
        <v>0</v>
      </c>
      <c r="I913">
        <f>IFERROR(VLOOKUP(A913,[2]webService!$A:$I,5,FALSE),0)</f>
        <v>0</v>
      </c>
      <c r="J913">
        <f>IFERROR(VLOOKUP(A913,[2]webService!$A:$I,6,FALSE),0)</f>
        <v>0</v>
      </c>
      <c r="K913">
        <f>IFERROR(VLOOKUP(A913,[2]webService!$A:$I,7,FALSE),0)</f>
        <v>0</v>
      </c>
      <c r="L913">
        <f>IFERROR(VLOOKUP(A913,[2]webService!$A:$I,8,FALSE),0)</f>
        <v>0</v>
      </c>
      <c r="M913">
        <f>IFERROR(VLOOKUP(A913,[2]webService!$A:$I,9,FALSE),0)</f>
        <v>0</v>
      </c>
      <c r="N913">
        <f>IFERROR(VLOOKUP(A913,[3]soaBnafar!$A:$G,2,FALSE),0)</f>
        <v>0</v>
      </c>
      <c r="O913">
        <f>IFERROR(VLOOKUP(A913,[3]soaBnafar!$A:$G,3,FALSE),0)</f>
        <v>0</v>
      </c>
      <c r="P913">
        <f>IFERROR(VLOOKUP(A913,[3]soaBnafar!$A:$G,4,FALSE),0)</f>
        <v>0</v>
      </c>
      <c r="Q913">
        <f>IFERROR(VLOOKUP(A913,[3]soaBnafar!$A:$G,5,FALSE),0)</f>
        <v>0</v>
      </c>
      <c r="R913">
        <f>IFERROR(VLOOKUP(A913,[3]soaBnafar!$A:$G,6,FALSE),0)</f>
        <v>0</v>
      </c>
      <c r="S913">
        <f>IFERROR(VLOOKUP(A913,[3]soaBnafar!$A:$G,7,FALSE),0)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Não</v>
      </c>
      <c r="X913" t="str">
        <f t="shared" si="89"/>
        <v>Não</v>
      </c>
      <c r="Y913" t="str">
        <f t="shared" si="90"/>
        <v>Não</v>
      </c>
    </row>
    <row r="914" spans="1:25" x14ac:dyDescent="0.25">
      <c r="A914" s="5">
        <v>250210</v>
      </c>
      <c r="B914">
        <f>IFERROR(VLOOKUP(A914,[1]Monitoramento_Base_somente_disp!$A:$J,5,FALSE),0)</f>
        <v>2099</v>
      </c>
      <c r="C914">
        <f>IFERROR(VLOOKUP(A914,[1]Monitoramento_Base_somente_disp!$A:$J,6,FALSE),0)</f>
        <v>404805</v>
      </c>
      <c r="D914">
        <f>IFERROR(VLOOKUP(A914,[1]Monitoramento_Base_somente_disp!$A:$J,7,FALSE),0)</f>
        <v>0</v>
      </c>
      <c r="E914">
        <f>IFERROR(VLOOKUP(A914,[1]Monitoramento_Base_somente_disp!$A:$J,8,FALSE),0)</f>
        <v>0</v>
      </c>
      <c r="F914">
        <f>IFERROR(VLOOKUP(A914,[1]Monitoramento_Base_somente_disp!$A:$J,9,FALSE),0)</f>
        <v>0</v>
      </c>
      <c r="G914">
        <f>IFERROR(VLOOKUP(A914,[1]Monitoramento_Base_somente_disp!$A:$J,10,FALSE),0)</f>
        <v>0</v>
      </c>
      <c r="H914">
        <f>IFERROR(VLOOKUP(A914,[2]webService!$A:$I,4,FALSE),0)</f>
        <v>0</v>
      </c>
      <c r="I914">
        <f>IFERROR(VLOOKUP(A914,[2]webService!$A:$I,5,FALSE),0)</f>
        <v>0</v>
      </c>
      <c r="J914">
        <f>IFERROR(VLOOKUP(A914,[2]webService!$A:$I,6,FALSE),0)</f>
        <v>0</v>
      </c>
      <c r="K914">
        <f>IFERROR(VLOOKUP(A914,[2]webService!$A:$I,7,FALSE),0)</f>
        <v>0</v>
      </c>
      <c r="L914">
        <f>IFERROR(VLOOKUP(A914,[2]webService!$A:$I,8,FALSE),0)</f>
        <v>0</v>
      </c>
      <c r="M914">
        <f>IFERROR(VLOOKUP(A914,[2]webService!$A:$I,9,FALSE),0)</f>
        <v>0</v>
      </c>
      <c r="N914">
        <f>IFERROR(VLOOKUP(A914,[3]soaBnafar!$A:$G,2,FALSE),0)</f>
        <v>0</v>
      </c>
      <c r="O914">
        <f>IFERROR(VLOOKUP(A914,[3]soaBnafar!$A:$G,3,FALSE),0)</f>
        <v>0</v>
      </c>
      <c r="P914">
        <f>IFERROR(VLOOKUP(A914,[3]soaBnafar!$A:$G,4,FALSE),0)</f>
        <v>0</v>
      </c>
      <c r="Q914">
        <f>IFERROR(VLOOKUP(A914,[3]soaBnafar!$A:$G,5,FALSE),0)</f>
        <v>0</v>
      </c>
      <c r="R914">
        <f>IFERROR(VLOOKUP(A914,[3]soaBnafar!$A:$G,6,FALSE),0)</f>
        <v>0</v>
      </c>
      <c r="S914">
        <f>IFERROR(VLOOKUP(A914,[3]soaBnafar!$A:$G,7,FALSE),0)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Não</v>
      </c>
      <c r="W914" t="str">
        <f t="shared" si="88"/>
        <v>Não</v>
      </c>
      <c r="X914" t="str">
        <f t="shared" si="89"/>
        <v>Não</v>
      </c>
      <c r="Y914" t="str">
        <f t="shared" si="90"/>
        <v>Não</v>
      </c>
    </row>
    <row r="915" spans="1:25" x14ac:dyDescent="0.25">
      <c r="A915" s="5">
        <v>250220</v>
      </c>
      <c r="B915">
        <f>IFERROR(VLOOKUP(A915,[1]Monitoramento_Base_somente_disp!$A:$J,5,FALSE),0)</f>
        <v>919</v>
      </c>
      <c r="C915">
        <f>IFERROR(VLOOKUP(A915,[1]Monitoramento_Base_somente_disp!$A:$J,6,FALSE),0)</f>
        <v>2883528</v>
      </c>
      <c r="D915">
        <f>IFERROR(VLOOKUP(A915,[1]Monitoramento_Base_somente_disp!$A:$J,7,FALSE),0)</f>
        <v>0</v>
      </c>
      <c r="E915">
        <f>IFERROR(VLOOKUP(A915,[1]Monitoramento_Base_somente_disp!$A:$J,8,FALSE),0)</f>
        <v>0</v>
      </c>
      <c r="F915">
        <f>IFERROR(VLOOKUP(A915,[1]Monitoramento_Base_somente_disp!$A:$J,9,FALSE),0)</f>
        <v>0</v>
      </c>
      <c r="G915">
        <f>IFERROR(VLOOKUP(A915,[1]Monitoramento_Base_somente_disp!$A:$J,10,FALSE),0)</f>
        <v>0</v>
      </c>
      <c r="H915">
        <f>IFERROR(VLOOKUP(A915,[2]webService!$A:$I,4,FALSE),0)</f>
        <v>0</v>
      </c>
      <c r="I915">
        <f>IFERROR(VLOOKUP(A915,[2]webService!$A:$I,5,FALSE),0)</f>
        <v>0</v>
      </c>
      <c r="J915">
        <f>IFERROR(VLOOKUP(A915,[2]webService!$A:$I,6,FALSE),0)</f>
        <v>0</v>
      </c>
      <c r="K915">
        <f>IFERROR(VLOOKUP(A915,[2]webService!$A:$I,7,FALSE),0)</f>
        <v>0</v>
      </c>
      <c r="L915">
        <f>IFERROR(VLOOKUP(A915,[2]webService!$A:$I,8,FALSE),0)</f>
        <v>0</v>
      </c>
      <c r="M915">
        <f>IFERROR(VLOOKUP(A915,[2]webService!$A:$I,9,FALSE),0)</f>
        <v>0</v>
      </c>
      <c r="N915">
        <f>IFERROR(VLOOKUP(A915,[3]soaBnafar!$A:$G,2,FALSE),0)</f>
        <v>0</v>
      </c>
      <c r="O915">
        <f>IFERROR(VLOOKUP(A915,[3]soaBnafar!$A:$G,3,FALSE),0)</f>
        <v>0</v>
      </c>
      <c r="P915">
        <f>IFERROR(VLOOKUP(A915,[3]soaBnafar!$A:$G,4,FALSE),0)</f>
        <v>0</v>
      </c>
      <c r="Q915">
        <f>IFERROR(VLOOKUP(A915,[3]soaBnafar!$A:$G,5,FALSE),0)</f>
        <v>0</v>
      </c>
      <c r="R915">
        <f>IFERROR(VLOOKUP(A915,[3]soaBnafar!$A:$G,6,FALSE),0)</f>
        <v>0</v>
      </c>
      <c r="S915">
        <f>IFERROR(VLOOKUP(A915,[3]soaBnafar!$A:$G,7,FALSE),0)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Não</v>
      </c>
      <c r="W915" t="str">
        <f t="shared" si="88"/>
        <v>Não</v>
      </c>
      <c r="X915" t="str">
        <f t="shared" si="89"/>
        <v>Não</v>
      </c>
      <c r="Y915" t="str">
        <f t="shared" si="90"/>
        <v>Não</v>
      </c>
    </row>
    <row r="916" spans="1:25" x14ac:dyDescent="0.25">
      <c r="A916" s="5">
        <v>250240</v>
      </c>
      <c r="B916">
        <f>IFERROR(VLOOKUP(A916,[1]Monitoramento_Base_somente_disp!$A:$J,5,FALSE),0)</f>
        <v>14226</v>
      </c>
      <c r="C916">
        <f>IFERROR(VLOOKUP(A916,[1]Monitoramento_Base_somente_disp!$A:$J,6,FALSE),0)</f>
        <v>4441815</v>
      </c>
      <c r="D916">
        <f>IFERROR(VLOOKUP(A916,[1]Monitoramento_Base_somente_disp!$A:$J,7,FALSE),0)</f>
        <v>0</v>
      </c>
      <c r="E916">
        <f>IFERROR(VLOOKUP(A916,[1]Monitoramento_Base_somente_disp!$A:$J,8,FALSE),0)</f>
        <v>0</v>
      </c>
      <c r="F916">
        <f>IFERROR(VLOOKUP(A916,[1]Monitoramento_Base_somente_disp!$A:$J,9,FALSE),0)</f>
        <v>0</v>
      </c>
      <c r="G916">
        <f>IFERROR(VLOOKUP(A916,[1]Monitoramento_Base_somente_disp!$A:$J,10,FALSE),0)</f>
        <v>0</v>
      </c>
      <c r="H916">
        <f>IFERROR(VLOOKUP(A916,[2]webService!$A:$I,4,FALSE),0)</f>
        <v>0</v>
      </c>
      <c r="I916">
        <f>IFERROR(VLOOKUP(A916,[2]webService!$A:$I,5,FALSE),0)</f>
        <v>0</v>
      </c>
      <c r="J916">
        <f>IFERROR(VLOOKUP(A916,[2]webService!$A:$I,6,FALSE),0)</f>
        <v>0</v>
      </c>
      <c r="K916">
        <f>IFERROR(VLOOKUP(A916,[2]webService!$A:$I,7,FALSE),0)</f>
        <v>0</v>
      </c>
      <c r="L916">
        <f>IFERROR(VLOOKUP(A916,[2]webService!$A:$I,8,FALSE),0)</f>
        <v>0</v>
      </c>
      <c r="M916">
        <f>IFERROR(VLOOKUP(A916,[2]webService!$A:$I,9,FALSE),0)</f>
        <v>0</v>
      </c>
      <c r="N916">
        <f>IFERROR(VLOOKUP(A916,[3]soaBnafar!$A:$G,2,FALSE),0)</f>
        <v>0</v>
      </c>
      <c r="O916">
        <f>IFERROR(VLOOKUP(A916,[3]soaBnafar!$A:$G,3,FALSE),0)</f>
        <v>0</v>
      </c>
      <c r="P916">
        <f>IFERROR(VLOOKUP(A916,[3]soaBnafar!$A:$G,4,FALSE),0)</f>
        <v>0</v>
      </c>
      <c r="Q916">
        <f>IFERROR(VLOOKUP(A916,[3]soaBnafar!$A:$G,5,FALSE),0)</f>
        <v>0</v>
      </c>
      <c r="R916">
        <f>IFERROR(VLOOKUP(A916,[3]soaBnafar!$A:$G,6,FALSE),0)</f>
        <v>0</v>
      </c>
      <c r="S916">
        <f>IFERROR(VLOOKUP(A916,[3]soaBnafar!$A:$G,7,FALSE),0)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Não</v>
      </c>
      <c r="W916" t="str">
        <f t="shared" si="88"/>
        <v>Não</v>
      </c>
      <c r="X916" t="str">
        <f t="shared" si="89"/>
        <v>Não</v>
      </c>
      <c r="Y916" t="str">
        <f t="shared" si="90"/>
        <v>Não</v>
      </c>
    </row>
    <row r="917" spans="1:25" x14ac:dyDescent="0.25">
      <c r="A917" s="5">
        <v>250250</v>
      </c>
      <c r="B917">
        <f>IFERROR(VLOOKUP(A917,[1]Monitoramento_Base_somente_disp!$A:$J,5,FALSE),0)</f>
        <v>37047</v>
      </c>
      <c r="C917">
        <f>IFERROR(VLOOKUP(A917,[1]Monitoramento_Base_somente_disp!$A:$J,6,FALSE),0)</f>
        <v>8399291</v>
      </c>
      <c r="D917">
        <f>IFERROR(VLOOKUP(A917,[1]Monitoramento_Base_somente_disp!$A:$J,7,FALSE),0)</f>
        <v>0</v>
      </c>
      <c r="E917">
        <f>IFERROR(VLOOKUP(A917,[1]Monitoramento_Base_somente_disp!$A:$J,8,FALSE),0)</f>
        <v>0</v>
      </c>
      <c r="F917">
        <f>IFERROR(VLOOKUP(A917,[1]Monitoramento_Base_somente_disp!$A:$J,9,FALSE),0)</f>
        <v>0</v>
      </c>
      <c r="G917">
        <f>IFERROR(VLOOKUP(A917,[1]Monitoramento_Base_somente_disp!$A:$J,10,FALSE),0)</f>
        <v>0</v>
      </c>
      <c r="H917">
        <f>IFERROR(VLOOKUP(A917,[2]webService!$A:$I,4,FALSE),0)</f>
        <v>0</v>
      </c>
      <c r="I917">
        <f>IFERROR(VLOOKUP(A917,[2]webService!$A:$I,5,FALSE),0)</f>
        <v>0</v>
      </c>
      <c r="J917">
        <f>IFERROR(VLOOKUP(A917,[2]webService!$A:$I,6,FALSE),0)</f>
        <v>0</v>
      </c>
      <c r="K917">
        <f>IFERROR(VLOOKUP(A917,[2]webService!$A:$I,7,FALSE),0)</f>
        <v>0</v>
      </c>
      <c r="L917">
        <f>IFERROR(VLOOKUP(A917,[2]webService!$A:$I,8,FALSE),0)</f>
        <v>0</v>
      </c>
      <c r="M917">
        <f>IFERROR(VLOOKUP(A917,[2]webService!$A:$I,9,FALSE),0)</f>
        <v>0</v>
      </c>
      <c r="N917">
        <f>IFERROR(VLOOKUP(A917,[3]soaBnafar!$A:$G,2,FALSE),0)</f>
        <v>0</v>
      </c>
      <c r="O917">
        <f>IFERROR(VLOOKUP(A917,[3]soaBnafar!$A:$G,3,FALSE),0)</f>
        <v>0</v>
      </c>
      <c r="P917">
        <f>IFERROR(VLOOKUP(A917,[3]soaBnafar!$A:$G,4,FALSE),0)</f>
        <v>0</v>
      </c>
      <c r="Q917">
        <f>IFERROR(VLOOKUP(A917,[3]soaBnafar!$A:$G,5,FALSE),0)</f>
        <v>0</v>
      </c>
      <c r="R917">
        <f>IFERROR(VLOOKUP(A917,[3]soaBnafar!$A:$G,6,FALSE),0)</f>
        <v>0</v>
      </c>
      <c r="S917">
        <f>IFERROR(VLOOKUP(A917,[3]soaBnafar!$A:$G,7,FALSE),0)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Não</v>
      </c>
      <c r="W917" t="str">
        <f t="shared" si="88"/>
        <v>Não</v>
      </c>
      <c r="X917" t="str">
        <f t="shared" si="89"/>
        <v>Não</v>
      </c>
      <c r="Y917" t="str">
        <f t="shared" si="90"/>
        <v>Não</v>
      </c>
    </row>
    <row r="918" spans="1:25" x14ac:dyDescent="0.25">
      <c r="A918" s="5">
        <v>250260</v>
      </c>
      <c r="B918">
        <f>IFERROR(VLOOKUP(A918,[1]Monitoramento_Base_somente_disp!$A:$J,5,FALSE),0)</f>
        <v>49899</v>
      </c>
      <c r="C918">
        <f>IFERROR(VLOOKUP(A918,[1]Monitoramento_Base_somente_disp!$A:$J,6,FALSE),0)</f>
        <v>2329473</v>
      </c>
      <c r="D918">
        <f>IFERROR(VLOOKUP(A918,[1]Monitoramento_Base_somente_disp!$A:$J,7,FALSE),0)</f>
        <v>0</v>
      </c>
      <c r="E918">
        <f>IFERROR(VLOOKUP(A918,[1]Monitoramento_Base_somente_disp!$A:$J,8,FALSE),0)</f>
        <v>0</v>
      </c>
      <c r="F918">
        <f>IFERROR(VLOOKUP(A918,[1]Monitoramento_Base_somente_disp!$A:$J,9,FALSE),0)</f>
        <v>0</v>
      </c>
      <c r="G918">
        <f>IFERROR(VLOOKUP(A918,[1]Monitoramento_Base_somente_disp!$A:$J,10,FALSE),0)</f>
        <v>0</v>
      </c>
      <c r="H918">
        <f>IFERROR(VLOOKUP(A918,[2]webService!$A:$I,4,FALSE),0)</f>
        <v>0</v>
      </c>
      <c r="I918">
        <f>IFERROR(VLOOKUP(A918,[2]webService!$A:$I,5,FALSE),0)</f>
        <v>0</v>
      </c>
      <c r="J918">
        <f>IFERROR(VLOOKUP(A918,[2]webService!$A:$I,6,FALSE),0)</f>
        <v>0</v>
      </c>
      <c r="K918">
        <f>IFERROR(VLOOKUP(A918,[2]webService!$A:$I,7,FALSE),0)</f>
        <v>0</v>
      </c>
      <c r="L918">
        <f>IFERROR(VLOOKUP(A918,[2]webService!$A:$I,8,FALSE),0)</f>
        <v>0</v>
      </c>
      <c r="M918">
        <f>IFERROR(VLOOKUP(A918,[2]webService!$A:$I,9,FALSE),0)</f>
        <v>0</v>
      </c>
      <c r="N918">
        <f>IFERROR(VLOOKUP(A918,[3]soaBnafar!$A:$G,2,FALSE),0)</f>
        <v>0</v>
      </c>
      <c r="O918">
        <f>IFERROR(VLOOKUP(A918,[3]soaBnafar!$A:$G,3,FALSE),0)</f>
        <v>0</v>
      </c>
      <c r="P918">
        <f>IFERROR(VLOOKUP(A918,[3]soaBnafar!$A:$G,4,FALSE),0)</f>
        <v>0</v>
      </c>
      <c r="Q918">
        <f>IFERROR(VLOOKUP(A918,[3]soaBnafar!$A:$G,5,FALSE),0)</f>
        <v>0</v>
      </c>
      <c r="R918">
        <f>IFERROR(VLOOKUP(A918,[3]soaBnafar!$A:$G,6,FALSE),0)</f>
        <v>0</v>
      </c>
      <c r="S918">
        <f>IFERROR(VLOOKUP(A918,[3]soaBnafar!$A:$G,7,FALSE),0)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Não</v>
      </c>
      <c r="W918" t="str">
        <f t="shared" si="88"/>
        <v>Não</v>
      </c>
      <c r="X918" t="str">
        <f t="shared" si="89"/>
        <v>Não</v>
      </c>
      <c r="Y918" t="str">
        <f t="shared" si="90"/>
        <v>Não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5128391</v>
      </c>
      <c r="D919">
        <f>IFERROR(VLOOKUP(A919,[1]Monitoramento_Base_somente_disp!$A:$J,7,FALSE),0)</f>
        <v>0</v>
      </c>
      <c r="E919">
        <f>IFERROR(VLOOKUP(A919,[1]Monitoramento_Base_somente_disp!$A:$J,8,FALSE),0)</f>
        <v>0</v>
      </c>
      <c r="F919">
        <f>IFERROR(VLOOKUP(A919,[1]Monitoramento_Base_somente_disp!$A:$J,9,FALSE),0)</f>
        <v>0</v>
      </c>
      <c r="G919">
        <f>IFERROR(VLOOKUP(A919,[1]Monitoramento_Base_somente_disp!$A:$J,10,FALSE),0)</f>
        <v>0</v>
      </c>
      <c r="H919">
        <f>IFERROR(VLOOKUP(A919,[2]webService!$A:$I,4,FALSE),0)</f>
        <v>0</v>
      </c>
      <c r="I919">
        <f>IFERROR(VLOOKUP(A919,[2]webService!$A:$I,5,FALSE),0)</f>
        <v>0</v>
      </c>
      <c r="J919">
        <f>IFERROR(VLOOKUP(A919,[2]webService!$A:$I,6,FALSE),0)</f>
        <v>0</v>
      </c>
      <c r="K919">
        <f>IFERROR(VLOOKUP(A919,[2]webService!$A:$I,7,FALSE),0)</f>
        <v>0</v>
      </c>
      <c r="L919">
        <f>IFERROR(VLOOKUP(A919,[2]webService!$A:$I,8,FALSE),0)</f>
        <v>0</v>
      </c>
      <c r="M919">
        <f>IFERROR(VLOOKUP(A919,[2]webService!$A:$I,9,FALSE),0)</f>
        <v>0</v>
      </c>
      <c r="N919">
        <f>IFERROR(VLOOKUP(A919,[3]soaBnafar!$A:$G,2,FALSE),0)</f>
        <v>0</v>
      </c>
      <c r="O919">
        <f>IFERROR(VLOOKUP(A919,[3]soaBnafar!$A:$G,3,FALSE),0)</f>
        <v>0</v>
      </c>
      <c r="P919">
        <f>IFERROR(VLOOKUP(A919,[3]soaBnafar!$A:$G,4,FALSE),0)</f>
        <v>0</v>
      </c>
      <c r="Q919">
        <f>IFERROR(VLOOKUP(A919,[3]soaBnafar!$A:$G,5,FALSE),0)</f>
        <v>0</v>
      </c>
      <c r="R919">
        <f>IFERROR(VLOOKUP(A919,[3]soaBnafar!$A:$G,6,FALSE),0)</f>
        <v>0</v>
      </c>
      <c r="S919">
        <f>IFERROR(VLOOKUP(A919,[3]soaBnafar!$A:$G,7,FALSE),0)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Não</v>
      </c>
      <c r="W919" t="str">
        <f t="shared" si="88"/>
        <v>Não</v>
      </c>
      <c r="X919" t="str">
        <f t="shared" si="89"/>
        <v>Não</v>
      </c>
      <c r="Y919" t="str">
        <f t="shared" si="90"/>
        <v>Não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156960</v>
      </c>
      <c r="D920">
        <f>IFERROR(VLOOKUP(A920,[1]Monitoramento_Base_somente_disp!$A:$J,7,FALSE),0)</f>
        <v>0</v>
      </c>
      <c r="E920">
        <f>IFERROR(VLOOKUP(A920,[1]Monitoramento_Base_somente_disp!$A:$J,8,FALSE),0)</f>
        <v>0</v>
      </c>
      <c r="F920">
        <f>IFERROR(VLOOKUP(A920,[1]Monitoramento_Base_somente_disp!$A:$J,9,FALSE),0)</f>
        <v>0</v>
      </c>
      <c r="G920">
        <f>IFERROR(VLOOKUP(A920,[1]Monitoramento_Base_somente_disp!$A:$J,10,FALSE),0)</f>
        <v>0</v>
      </c>
      <c r="H920">
        <f>IFERROR(VLOOKUP(A920,[2]webService!$A:$I,4,FALSE),0)</f>
        <v>0</v>
      </c>
      <c r="I920">
        <f>IFERROR(VLOOKUP(A920,[2]webService!$A:$I,5,FALSE),0)</f>
        <v>0</v>
      </c>
      <c r="J920">
        <f>IFERROR(VLOOKUP(A920,[2]webService!$A:$I,6,FALSE),0)</f>
        <v>0</v>
      </c>
      <c r="K920">
        <f>IFERROR(VLOOKUP(A920,[2]webService!$A:$I,7,FALSE),0)</f>
        <v>0</v>
      </c>
      <c r="L920">
        <f>IFERROR(VLOOKUP(A920,[2]webService!$A:$I,8,FALSE),0)</f>
        <v>0</v>
      </c>
      <c r="M920">
        <f>IFERROR(VLOOKUP(A920,[2]webService!$A:$I,9,FALSE),0)</f>
        <v>0</v>
      </c>
      <c r="N920">
        <f>IFERROR(VLOOKUP(A920,[3]soaBnafar!$A:$G,2,FALSE),0)</f>
        <v>0</v>
      </c>
      <c r="O920">
        <f>IFERROR(VLOOKUP(A920,[3]soaBnafar!$A:$G,3,FALSE),0)</f>
        <v>0</v>
      </c>
      <c r="P920">
        <f>IFERROR(VLOOKUP(A920,[3]soaBnafar!$A:$G,4,FALSE),0)</f>
        <v>0</v>
      </c>
      <c r="Q920">
        <f>IFERROR(VLOOKUP(A920,[3]soaBnafar!$A:$G,5,FALSE),0)</f>
        <v>0</v>
      </c>
      <c r="R920">
        <f>IFERROR(VLOOKUP(A920,[3]soaBnafar!$A:$G,6,FALSE),0)</f>
        <v>0</v>
      </c>
      <c r="S920">
        <f>IFERROR(VLOOKUP(A920,[3]soaBnafar!$A:$G,7,FALSE),0)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Não</v>
      </c>
      <c r="X920" t="str">
        <f t="shared" si="89"/>
        <v>Não</v>
      </c>
      <c r="Y920" t="str">
        <f t="shared" si="90"/>
        <v>Não</v>
      </c>
    </row>
    <row r="921" spans="1:25" x14ac:dyDescent="0.25">
      <c r="A921" s="5">
        <v>250310</v>
      </c>
      <c r="B921">
        <f>IFERROR(VLOOKUP(A921,[1]Monitoramento_Base_somente_disp!$A:$J,5,FALSE),0)</f>
        <v>19722</v>
      </c>
      <c r="C921">
        <f>IFERROR(VLOOKUP(A921,[1]Monitoramento_Base_somente_disp!$A:$J,6,FALSE),0)</f>
        <v>4245550</v>
      </c>
      <c r="D921">
        <f>IFERROR(VLOOKUP(A921,[1]Monitoramento_Base_somente_disp!$A:$J,7,FALSE),0)</f>
        <v>0</v>
      </c>
      <c r="E921">
        <f>IFERROR(VLOOKUP(A921,[1]Monitoramento_Base_somente_disp!$A:$J,8,FALSE),0)</f>
        <v>0</v>
      </c>
      <c r="F921">
        <f>IFERROR(VLOOKUP(A921,[1]Monitoramento_Base_somente_disp!$A:$J,9,FALSE),0)</f>
        <v>0</v>
      </c>
      <c r="G921">
        <f>IFERROR(VLOOKUP(A921,[1]Monitoramento_Base_somente_disp!$A:$J,10,FALSE),0)</f>
        <v>0</v>
      </c>
      <c r="H921">
        <f>IFERROR(VLOOKUP(A921,[2]webService!$A:$I,4,FALSE),0)</f>
        <v>0</v>
      </c>
      <c r="I921">
        <f>IFERROR(VLOOKUP(A921,[2]webService!$A:$I,5,FALSE),0)</f>
        <v>0</v>
      </c>
      <c r="J921">
        <f>IFERROR(VLOOKUP(A921,[2]webService!$A:$I,6,FALSE),0)</f>
        <v>0</v>
      </c>
      <c r="K921">
        <f>IFERROR(VLOOKUP(A921,[2]webService!$A:$I,7,FALSE),0)</f>
        <v>0</v>
      </c>
      <c r="L921">
        <f>IFERROR(VLOOKUP(A921,[2]webService!$A:$I,8,FALSE),0)</f>
        <v>0</v>
      </c>
      <c r="M921">
        <f>IFERROR(VLOOKUP(A921,[2]webService!$A:$I,9,FALSE),0)</f>
        <v>0</v>
      </c>
      <c r="N921">
        <f>IFERROR(VLOOKUP(A921,[3]soaBnafar!$A:$G,2,FALSE),0)</f>
        <v>0</v>
      </c>
      <c r="O921">
        <f>IFERROR(VLOOKUP(A921,[3]soaBnafar!$A:$G,3,FALSE),0)</f>
        <v>0</v>
      </c>
      <c r="P921">
        <f>IFERROR(VLOOKUP(A921,[3]soaBnafar!$A:$G,4,FALSE),0)</f>
        <v>0</v>
      </c>
      <c r="Q921">
        <f>IFERROR(VLOOKUP(A921,[3]soaBnafar!$A:$G,5,FALSE),0)</f>
        <v>0</v>
      </c>
      <c r="R921">
        <f>IFERROR(VLOOKUP(A921,[3]soaBnafar!$A:$G,6,FALSE),0)</f>
        <v>0</v>
      </c>
      <c r="S921">
        <f>IFERROR(VLOOKUP(A921,[3]soaBnafar!$A:$G,7,FALSE),0)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Não</v>
      </c>
      <c r="W921" t="str">
        <f t="shared" si="88"/>
        <v>Não</v>
      </c>
      <c r="X921" t="str">
        <f t="shared" si="89"/>
        <v>Não</v>
      </c>
      <c r="Y921" t="str">
        <f t="shared" si="90"/>
        <v>Não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1272999</v>
      </c>
      <c r="D922">
        <f>IFERROR(VLOOKUP(A922,[1]Monitoramento_Base_somente_disp!$A:$J,7,FALSE),0)</f>
        <v>0</v>
      </c>
      <c r="E922">
        <f>IFERROR(VLOOKUP(A922,[1]Monitoramento_Base_somente_disp!$A:$J,8,FALSE),0)</f>
        <v>0</v>
      </c>
      <c r="F922">
        <f>IFERROR(VLOOKUP(A922,[1]Monitoramento_Base_somente_disp!$A:$J,9,FALSE),0)</f>
        <v>0</v>
      </c>
      <c r="G922">
        <f>IFERROR(VLOOKUP(A922,[1]Monitoramento_Base_somente_disp!$A:$J,10,FALSE),0)</f>
        <v>0</v>
      </c>
      <c r="H922">
        <f>IFERROR(VLOOKUP(A922,[2]webService!$A:$I,4,FALSE),0)</f>
        <v>0</v>
      </c>
      <c r="I922">
        <f>IFERROR(VLOOKUP(A922,[2]webService!$A:$I,5,FALSE),0)</f>
        <v>0</v>
      </c>
      <c r="J922">
        <f>IFERROR(VLOOKUP(A922,[2]webService!$A:$I,6,FALSE),0)</f>
        <v>0</v>
      </c>
      <c r="K922">
        <f>IFERROR(VLOOKUP(A922,[2]webService!$A:$I,7,FALSE),0)</f>
        <v>0</v>
      </c>
      <c r="L922">
        <f>IFERROR(VLOOKUP(A922,[2]webService!$A:$I,8,FALSE),0)</f>
        <v>0</v>
      </c>
      <c r="M922">
        <f>IFERROR(VLOOKUP(A922,[2]webService!$A:$I,9,FALSE),0)</f>
        <v>0</v>
      </c>
      <c r="N922">
        <f>IFERROR(VLOOKUP(A922,[3]soaBnafar!$A:$G,2,FALSE),0)</f>
        <v>0</v>
      </c>
      <c r="O922">
        <f>IFERROR(VLOOKUP(A922,[3]soaBnafar!$A:$G,3,FALSE),0)</f>
        <v>0</v>
      </c>
      <c r="P922">
        <f>IFERROR(VLOOKUP(A922,[3]soaBnafar!$A:$G,4,FALSE),0)</f>
        <v>0</v>
      </c>
      <c r="Q922">
        <f>IFERROR(VLOOKUP(A922,[3]soaBnafar!$A:$G,5,FALSE),0)</f>
        <v>0</v>
      </c>
      <c r="R922">
        <f>IFERROR(VLOOKUP(A922,[3]soaBnafar!$A:$G,6,FALSE),0)</f>
        <v>0</v>
      </c>
      <c r="S922">
        <f>IFERROR(VLOOKUP(A922,[3]soaBnafar!$A:$G,7,FALSE),0)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Não</v>
      </c>
      <c r="W922" t="str">
        <f t="shared" si="88"/>
        <v>Não</v>
      </c>
      <c r="X922" t="str">
        <f t="shared" si="89"/>
        <v>Não</v>
      </c>
      <c r="Y922" t="str">
        <f t="shared" si="90"/>
        <v>Não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320236</v>
      </c>
      <c r="D923">
        <f>IFERROR(VLOOKUP(A923,[1]Monitoramento_Base_somente_disp!$A:$J,7,FALSE),0)</f>
        <v>0</v>
      </c>
      <c r="E923">
        <f>IFERROR(VLOOKUP(A923,[1]Monitoramento_Base_somente_disp!$A:$J,8,FALSE),0)</f>
        <v>0</v>
      </c>
      <c r="F923">
        <f>IFERROR(VLOOKUP(A923,[1]Monitoramento_Base_somente_disp!$A:$J,9,FALSE),0)</f>
        <v>0</v>
      </c>
      <c r="G923">
        <f>IFERROR(VLOOKUP(A923,[1]Monitoramento_Base_somente_disp!$A:$J,10,FALSE),0)</f>
        <v>0</v>
      </c>
      <c r="H923">
        <f>IFERROR(VLOOKUP(A923,[2]webService!$A:$I,4,FALSE),0)</f>
        <v>0</v>
      </c>
      <c r="I923">
        <f>IFERROR(VLOOKUP(A923,[2]webService!$A:$I,5,FALSE),0)</f>
        <v>0</v>
      </c>
      <c r="J923">
        <f>IFERROR(VLOOKUP(A923,[2]webService!$A:$I,6,FALSE),0)</f>
        <v>0</v>
      </c>
      <c r="K923">
        <f>IFERROR(VLOOKUP(A923,[2]webService!$A:$I,7,FALSE),0)</f>
        <v>0</v>
      </c>
      <c r="L923">
        <f>IFERROR(VLOOKUP(A923,[2]webService!$A:$I,8,FALSE),0)</f>
        <v>0</v>
      </c>
      <c r="M923">
        <f>IFERROR(VLOOKUP(A923,[2]webService!$A:$I,9,FALSE),0)</f>
        <v>0</v>
      </c>
      <c r="N923">
        <f>IFERROR(VLOOKUP(A923,[3]soaBnafar!$A:$G,2,FALSE),0)</f>
        <v>0</v>
      </c>
      <c r="O923">
        <f>IFERROR(VLOOKUP(A923,[3]soaBnafar!$A:$G,3,FALSE),0)</f>
        <v>0</v>
      </c>
      <c r="P923">
        <f>IFERROR(VLOOKUP(A923,[3]soaBnafar!$A:$G,4,FALSE),0)</f>
        <v>0</v>
      </c>
      <c r="Q923">
        <f>IFERROR(VLOOKUP(A923,[3]soaBnafar!$A:$G,5,FALSE),0)</f>
        <v>0</v>
      </c>
      <c r="R923">
        <f>IFERROR(VLOOKUP(A923,[3]soaBnafar!$A:$G,6,FALSE),0)</f>
        <v>0</v>
      </c>
      <c r="S923">
        <f>IFERROR(VLOOKUP(A923,[3]soaBnafar!$A:$G,7,FALSE),0)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Não</v>
      </c>
      <c r="W923" t="str">
        <f t="shared" si="88"/>
        <v>Não</v>
      </c>
      <c r="X923" t="str">
        <f t="shared" si="89"/>
        <v>Não</v>
      </c>
      <c r="Y923" t="str">
        <f t="shared" si="90"/>
        <v>Não</v>
      </c>
    </row>
    <row r="924" spans="1:25" x14ac:dyDescent="0.25">
      <c r="A924" s="5">
        <v>250350</v>
      </c>
      <c r="B924">
        <f>IFERROR(VLOOKUP(A924,[1]Monitoramento_Base_somente_disp!$A:$J,5,FALSE),0)</f>
        <v>50465</v>
      </c>
      <c r="C924">
        <f>IFERROR(VLOOKUP(A924,[1]Monitoramento_Base_somente_disp!$A:$J,6,FALSE),0)</f>
        <v>10281459</v>
      </c>
      <c r="D924">
        <f>IFERROR(VLOOKUP(A924,[1]Monitoramento_Base_somente_disp!$A:$J,7,FALSE),0)</f>
        <v>0</v>
      </c>
      <c r="E924">
        <f>IFERROR(VLOOKUP(A924,[1]Monitoramento_Base_somente_disp!$A:$J,8,FALSE),0)</f>
        <v>0</v>
      </c>
      <c r="F924">
        <f>IFERROR(VLOOKUP(A924,[1]Monitoramento_Base_somente_disp!$A:$J,9,FALSE),0)</f>
        <v>0</v>
      </c>
      <c r="G924">
        <f>IFERROR(VLOOKUP(A924,[1]Monitoramento_Base_somente_disp!$A:$J,10,FALSE),0)</f>
        <v>0</v>
      </c>
      <c r="H924">
        <f>IFERROR(VLOOKUP(A924,[2]webService!$A:$I,4,FALSE),0)</f>
        <v>0</v>
      </c>
      <c r="I924">
        <f>IFERROR(VLOOKUP(A924,[2]webService!$A:$I,5,FALSE),0)</f>
        <v>0</v>
      </c>
      <c r="J924">
        <f>IFERROR(VLOOKUP(A924,[2]webService!$A:$I,6,FALSE),0)</f>
        <v>0</v>
      </c>
      <c r="K924">
        <f>IFERROR(VLOOKUP(A924,[2]webService!$A:$I,7,FALSE),0)</f>
        <v>0</v>
      </c>
      <c r="L924">
        <f>IFERROR(VLOOKUP(A924,[2]webService!$A:$I,8,FALSE),0)</f>
        <v>0</v>
      </c>
      <c r="M924">
        <f>IFERROR(VLOOKUP(A924,[2]webService!$A:$I,9,FALSE),0)</f>
        <v>0</v>
      </c>
      <c r="N924">
        <f>IFERROR(VLOOKUP(A924,[3]soaBnafar!$A:$G,2,FALSE),0)</f>
        <v>0</v>
      </c>
      <c r="O924">
        <f>IFERROR(VLOOKUP(A924,[3]soaBnafar!$A:$G,3,FALSE),0)</f>
        <v>0</v>
      </c>
      <c r="P924">
        <f>IFERROR(VLOOKUP(A924,[3]soaBnafar!$A:$G,4,FALSE),0)</f>
        <v>0</v>
      </c>
      <c r="Q924">
        <f>IFERROR(VLOOKUP(A924,[3]soaBnafar!$A:$G,5,FALSE),0)</f>
        <v>0</v>
      </c>
      <c r="R924">
        <f>IFERROR(VLOOKUP(A924,[3]soaBnafar!$A:$G,6,FALSE),0)</f>
        <v>0</v>
      </c>
      <c r="S924">
        <f>IFERROR(VLOOKUP(A924,[3]soaBnafar!$A:$G,7,FALSE),0)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Não</v>
      </c>
      <c r="W924" t="str">
        <f t="shared" si="88"/>
        <v>Não</v>
      </c>
      <c r="X924" t="str">
        <f t="shared" si="89"/>
        <v>Não</v>
      </c>
      <c r="Y924" t="str">
        <f t="shared" si="90"/>
        <v>Não</v>
      </c>
    </row>
    <row r="925" spans="1:25" x14ac:dyDescent="0.25">
      <c r="A925" s="5">
        <v>250355</v>
      </c>
      <c r="B925">
        <f>IFERROR(VLOOKUP(A925,[1]Monitoramento_Base_somente_disp!$A:$J,5,FALSE),0)</f>
        <v>54355</v>
      </c>
      <c r="C925">
        <f>IFERROR(VLOOKUP(A925,[1]Monitoramento_Base_somente_disp!$A:$J,6,FALSE),0)</f>
        <v>7249101</v>
      </c>
      <c r="D925">
        <f>IFERROR(VLOOKUP(A925,[1]Monitoramento_Base_somente_disp!$A:$J,7,FALSE),0)</f>
        <v>0</v>
      </c>
      <c r="E925">
        <f>IFERROR(VLOOKUP(A925,[1]Monitoramento_Base_somente_disp!$A:$J,8,FALSE),0)</f>
        <v>0</v>
      </c>
      <c r="F925">
        <f>IFERROR(VLOOKUP(A925,[1]Monitoramento_Base_somente_disp!$A:$J,9,FALSE),0)</f>
        <v>0</v>
      </c>
      <c r="G925">
        <f>IFERROR(VLOOKUP(A925,[1]Monitoramento_Base_somente_disp!$A:$J,10,FALSE),0)</f>
        <v>0</v>
      </c>
      <c r="H925">
        <f>IFERROR(VLOOKUP(A925,[2]webService!$A:$I,4,FALSE),0)</f>
        <v>0</v>
      </c>
      <c r="I925">
        <f>IFERROR(VLOOKUP(A925,[2]webService!$A:$I,5,FALSE),0)</f>
        <v>0</v>
      </c>
      <c r="J925">
        <f>IFERROR(VLOOKUP(A925,[2]webService!$A:$I,6,FALSE),0)</f>
        <v>0</v>
      </c>
      <c r="K925">
        <f>IFERROR(VLOOKUP(A925,[2]webService!$A:$I,7,FALSE),0)</f>
        <v>0</v>
      </c>
      <c r="L925">
        <f>IFERROR(VLOOKUP(A925,[2]webService!$A:$I,8,FALSE),0)</f>
        <v>0</v>
      </c>
      <c r="M925">
        <f>IFERROR(VLOOKUP(A925,[2]webService!$A:$I,9,FALSE),0)</f>
        <v>0</v>
      </c>
      <c r="N925">
        <f>IFERROR(VLOOKUP(A925,[3]soaBnafar!$A:$G,2,FALSE),0)</f>
        <v>0</v>
      </c>
      <c r="O925">
        <f>IFERROR(VLOOKUP(A925,[3]soaBnafar!$A:$G,3,FALSE),0)</f>
        <v>0</v>
      </c>
      <c r="P925">
        <f>IFERROR(VLOOKUP(A925,[3]soaBnafar!$A:$G,4,FALSE),0)</f>
        <v>0</v>
      </c>
      <c r="Q925">
        <f>IFERROR(VLOOKUP(A925,[3]soaBnafar!$A:$G,5,FALSE),0)</f>
        <v>0</v>
      </c>
      <c r="R925">
        <f>IFERROR(VLOOKUP(A925,[3]soaBnafar!$A:$G,6,FALSE),0)</f>
        <v>0</v>
      </c>
      <c r="S925">
        <f>IFERROR(VLOOKUP(A925,[3]soaBnafar!$A:$G,7,FALSE),0)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Não</v>
      </c>
      <c r="W925" t="str">
        <f t="shared" si="88"/>
        <v>Não</v>
      </c>
      <c r="X925" t="str">
        <f t="shared" si="89"/>
        <v>Não</v>
      </c>
      <c r="Y925" t="str">
        <f t="shared" si="90"/>
        <v>Não</v>
      </c>
    </row>
    <row r="926" spans="1:25" x14ac:dyDescent="0.25">
      <c r="A926" s="5">
        <v>250375</v>
      </c>
      <c r="B926">
        <f>IFERROR(VLOOKUP(A926,[1]Monitoramento_Base_somente_disp!$A:$J,5,FALSE),0)</f>
        <v>2267</v>
      </c>
      <c r="C926">
        <f>IFERROR(VLOOKUP(A926,[1]Monitoramento_Base_somente_disp!$A:$J,6,FALSE),0)</f>
        <v>561517</v>
      </c>
      <c r="D926">
        <f>IFERROR(VLOOKUP(A926,[1]Monitoramento_Base_somente_disp!$A:$J,7,FALSE),0)</f>
        <v>0</v>
      </c>
      <c r="E926">
        <f>IFERROR(VLOOKUP(A926,[1]Monitoramento_Base_somente_disp!$A:$J,8,FALSE),0)</f>
        <v>0</v>
      </c>
      <c r="F926">
        <f>IFERROR(VLOOKUP(A926,[1]Monitoramento_Base_somente_disp!$A:$J,9,FALSE),0)</f>
        <v>0</v>
      </c>
      <c r="G926">
        <f>IFERROR(VLOOKUP(A926,[1]Monitoramento_Base_somente_disp!$A:$J,10,FALSE),0)</f>
        <v>0</v>
      </c>
      <c r="H926">
        <f>IFERROR(VLOOKUP(A926,[2]webService!$A:$I,4,FALSE),0)</f>
        <v>0</v>
      </c>
      <c r="I926">
        <f>IFERROR(VLOOKUP(A926,[2]webService!$A:$I,5,FALSE),0)</f>
        <v>0</v>
      </c>
      <c r="J926">
        <f>IFERROR(VLOOKUP(A926,[2]webService!$A:$I,6,FALSE),0)</f>
        <v>0</v>
      </c>
      <c r="K926">
        <f>IFERROR(VLOOKUP(A926,[2]webService!$A:$I,7,FALSE),0)</f>
        <v>0</v>
      </c>
      <c r="L926">
        <f>IFERROR(VLOOKUP(A926,[2]webService!$A:$I,8,FALSE),0)</f>
        <v>0</v>
      </c>
      <c r="M926">
        <f>IFERROR(VLOOKUP(A926,[2]webService!$A:$I,9,FALSE),0)</f>
        <v>0</v>
      </c>
      <c r="N926">
        <f>IFERROR(VLOOKUP(A926,[3]soaBnafar!$A:$G,2,FALSE),0)</f>
        <v>0</v>
      </c>
      <c r="O926">
        <f>IFERROR(VLOOKUP(A926,[3]soaBnafar!$A:$G,3,FALSE),0)</f>
        <v>0</v>
      </c>
      <c r="P926">
        <f>IFERROR(VLOOKUP(A926,[3]soaBnafar!$A:$G,4,FALSE),0)</f>
        <v>0</v>
      </c>
      <c r="Q926">
        <f>IFERROR(VLOOKUP(A926,[3]soaBnafar!$A:$G,5,FALSE),0)</f>
        <v>0</v>
      </c>
      <c r="R926">
        <f>IFERROR(VLOOKUP(A926,[3]soaBnafar!$A:$G,6,FALSE),0)</f>
        <v>0</v>
      </c>
      <c r="S926">
        <f>IFERROR(VLOOKUP(A926,[3]soaBnafar!$A:$G,7,FALSE),0)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Não</v>
      </c>
      <c r="W926" t="str">
        <f t="shared" si="88"/>
        <v>Não</v>
      </c>
      <c r="X926" t="str">
        <f t="shared" si="89"/>
        <v>Não</v>
      </c>
      <c r="Y926" t="str">
        <f t="shared" si="90"/>
        <v>Não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IFERROR(VLOOKUP(A927,[2]webService!$A:$I,4,FALSE),0)</f>
        <v>0</v>
      </c>
      <c r="I927">
        <f>IFERROR(VLOOKUP(A927,[2]webService!$A:$I,5,FALSE),0)</f>
        <v>0</v>
      </c>
      <c r="J927">
        <f>IFERROR(VLOOKUP(A927,[2]webService!$A:$I,6,FALSE),0)</f>
        <v>0</v>
      </c>
      <c r="K927">
        <f>IFERROR(VLOOKUP(A927,[2]webService!$A:$I,7,FALSE),0)</f>
        <v>0</v>
      </c>
      <c r="L927">
        <f>IFERROR(VLOOKUP(A927,[2]webService!$A:$I,8,FALSE),0)</f>
        <v>0</v>
      </c>
      <c r="M927">
        <f>IFERROR(VLOOKUP(A927,[2]webService!$A:$I,9,FALSE),0)</f>
        <v>0</v>
      </c>
      <c r="N927">
        <f>IFERROR(VLOOKUP(A927,[3]soaBnafar!$A:$G,2,FALSE),0)</f>
        <v>0</v>
      </c>
      <c r="O927">
        <f>IFERROR(VLOOKUP(A927,[3]soaBnafar!$A:$G,3,FALSE),0)</f>
        <v>0</v>
      </c>
      <c r="P927">
        <f>IFERROR(VLOOKUP(A927,[3]soaBnafar!$A:$G,4,FALSE),0)</f>
        <v>0</v>
      </c>
      <c r="Q927">
        <f>IFERROR(VLOOKUP(A927,[3]soaBnafar!$A:$G,5,FALSE),0)</f>
        <v>0</v>
      </c>
      <c r="R927">
        <f>IFERROR(VLOOKUP(A927,[3]soaBnafar!$A:$G,6,FALSE),0)</f>
        <v>0</v>
      </c>
      <c r="S927">
        <f>IFERROR(VLOOKUP(A927,[3]soaBnafar!$A:$G,7,FALSE),0)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21720</v>
      </c>
      <c r="C928">
        <f>IFERROR(VLOOKUP(A928,[1]Monitoramento_Base_somente_disp!$A:$J,6,FALSE),0)</f>
        <v>1453950</v>
      </c>
      <c r="D928">
        <f>IFERROR(VLOOKUP(A928,[1]Monitoramento_Base_somente_disp!$A:$J,7,FALSE),0)</f>
        <v>0</v>
      </c>
      <c r="E928">
        <f>IFERROR(VLOOKUP(A928,[1]Monitoramento_Base_somente_disp!$A:$J,8,FALSE),0)</f>
        <v>0</v>
      </c>
      <c r="F928">
        <f>IFERROR(VLOOKUP(A928,[1]Monitoramento_Base_somente_disp!$A:$J,9,FALSE),0)</f>
        <v>0</v>
      </c>
      <c r="G928">
        <f>IFERROR(VLOOKUP(A928,[1]Monitoramento_Base_somente_disp!$A:$J,10,FALSE),0)</f>
        <v>0</v>
      </c>
      <c r="H928">
        <f>IFERROR(VLOOKUP(A928,[2]webService!$A:$I,4,FALSE),0)</f>
        <v>0</v>
      </c>
      <c r="I928">
        <f>IFERROR(VLOOKUP(A928,[2]webService!$A:$I,5,FALSE),0)</f>
        <v>0</v>
      </c>
      <c r="J928">
        <f>IFERROR(VLOOKUP(A928,[2]webService!$A:$I,6,FALSE),0)</f>
        <v>0</v>
      </c>
      <c r="K928">
        <f>IFERROR(VLOOKUP(A928,[2]webService!$A:$I,7,FALSE),0)</f>
        <v>0</v>
      </c>
      <c r="L928">
        <f>IFERROR(VLOOKUP(A928,[2]webService!$A:$I,8,FALSE),0)</f>
        <v>0</v>
      </c>
      <c r="M928">
        <f>IFERROR(VLOOKUP(A928,[2]webService!$A:$I,9,FALSE),0)</f>
        <v>0</v>
      </c>
      <c r="N928">
        <f>IFERROR(VLOOKUP(A928,[3]soaBnafar!$A:$G,2,FALSE),0)</f>
        <v>0</v>
      </c>
      <c r="O928">
        <f>IFERROR(VLOOKUP(A928,[3]soaBnafar!$A:$G,3,FALSE),0)</f>
        <v>0</v>
      </c>
      <c r="P928">
        <f>IFERROR(VLOOKUP(A928,[3]soaBnafar!$A:$G,4,FALSE),0)</f>
        <v>0</v>
      </c>
      <c r="Q928">
        <f>IFERROR(VLOOKUP(A928,[3]soaBnafar!$A:$G,5,FALSE),0)</f>
        <v>0</v>
      </c>
      <c r="R928">
        <f>IFERROR(VLOOKUP(A928,[3]soaBnafar!$A:$G,6,FALSE),0)</f>
        <v>0</v>
      </c>
      <c r="S928">
        <f>IFERROR(VLOOKUP(A928,[3]soaBnafar!$A:$G,7,FALSE),0)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Não</v>
      </c>
      <c r="W928" t="str">
        <f t="shared" si="88"/>
        <v>Não</v>
      </c>
      <c r="X928" t="str">
        <f t="shared" si="89"/>
        <v>Não</v>
      </c>
      <c r="Y928" t="str">
        <f t="shared" si="90"/>
        <v>Não</v>
      </c>
    </row>
    <row r="929" spans="1:25" x14ac:dyDescent="0.25">
      <c r="A929" s="5">
        <v>250403</v>
      </c>
      <c r="B929">
        <f>IFERROR(VLOOKUP(A929,[1]Monitoramento_Base_somente_disp!$A:$J,5,FALSE),0)</f>
        <v>2110</v>
      </c>
      <c r="C929">
        <f>IFERROR(VLOOKUP(A929,[1]Monitoramento_Base_somente_disp!$A:$J,6,FALSE),0)</f>
        <v>1435533</v>
      </c>
      <c r="D929">
        <f>IFERROR(VLOOKUP(A929,[1]Monitoramento_Base_somente_disp!$A:$J,7,FALSE),0)</f>
        <v>0</v>
      </c>
      <c r="E929">
        <f>IFERROR(VLOOKUP(A929,[1]Monitoramento_Base_somente_disp!$A:$J,8,FALSE),0)</f>
        <v>0</v>
      </c>
      <c r="F929">
        <f>IFERROR(VLOOKUP(A929,[1]Monitoramento_Base_somente_disp!$A:$J,9,FALSE),0)</f>
        <v>0</v>
      </c>
      <c r="G929">
        <f>IFERROR(VLOOKUP(A929,[1]Monitoramento_Base_somente_disp!$A:$J,10,FALSE),0)</f>
        <v>0</v>
      </c>
      <c r="H929">
        <f>IFERROR(VLOOKUP(A929,[2]webService!$A:$I,4,FALSE),0)</f>
        <v>0</v>
      </c>
      <c r="I929">
        <f>IFERROR(VLOOKUP(A929,[2]webService!$A:$I,5,FALSE),0)</f>
        <v>0</v>
      </c>
      <c r="J929">
        <f>IFERROR(VLOOKUP(A929,[2]webService!$A:$I,6,FALSE),0)</f>
        <v>0</v>
      </c>
      <c r="K929">
        <f>IFERROR(VLOOKUP(A929,[2]webService!$A:$I,7,FALSE),0)</f>
        <v>0</v>
      </c>
      <c r="L929">
        <f>IFERROR(VLOOKUP(A929,[2]webService!$A:$I,8,FALSE),0)</f>
        <v>0</v>
      </c>
      <c r="M929">
        <f>IFERROR(VLOOKUP(A929,[2]webService!$A:$I,9,FALSE),0)</f>
        <v>0</v>
      </c>
      <c r="N929">
        <f>IFERROR(VLOOKUP(A929,[3]soaBnafar!$A:$G,2,FALSE),0)</f>
        <v>0</v>
      </c>
      <c r="O929">
        <f>IFERROR(VLOOKUP(A929,[3]soaBnafar!$A:$G,3,FALSE),0)</f>
        <v>0</v>
      </c>
      <c r="P929">
        <f>IFERROR(VLOOKUP(A929,[3]soaBnafar!$A:$G,4,FALSE),0)</f>
        <v>0</v>
      </c>
      <c r="Q929">
        <f>IFERROR(VLOOKUP(A929,[3]soaBnafar!$A:$G,5,FALSE),0)</f>
        <v>0</v>
      </c>
      <c r="R929">
        <f>IFERROR(VLOOKUP(A929,[3]soaBnafar!$A:$G,6,FALSE),0)</f>
        <v>0</v>
      </c>
      <c r="S929">
        <f>IFERROR(VLOOKUP(A929,[3]soaBnafar!$A:$G,7,FALSE),0)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Não</v>
      </c>
      <c r="X929" t="str">
        <f t="shared" si="89"/>
        <v>Não</v>
      </c>
      <c r="Y929" t="str">
        <f t="shared" si="90"/>
        <v>Não</v>
      </c>
    </row>
    <row r="930" spans="1:25" x14ac:dyDescent="0.25">
      <c r="A930" s="5">
        <v>250407</v>
      </c>
      <c r="B930">
        <f>IFERROR(VLOOKUP(A930,[1]Monitoramento_Base_somente_disp!$A:$J,5,FALSE),0)</f>
        <v>6009</v>
      </c>
      <c r="C930">
        <f>IFERROR(VLOOKUP(A930,[1]Monitoramento_Base_somente_disp!$A:$J,6,FALSE),0)</f>
        <v>924137</v>
      </c>
      <c r="D930">
        <f>IFERROR(VLOOKUP(A930,[1]Monitoramento_Base_somente_disp!$A:$J,7,FALSE),0)</f>
        <v>0</v>
      </c>
      <c r="E930">
        <f>IFERROR(VLOOKUP(A930,[1]Monitoramento_Base_somente_disp!$A:$J,8,FALSE),0)</f>
        <v>0</v>
      </c>
      <c r="F930">
        <f>IFERROR(VLOOKUP(A930,[1]Monitoramento_Base_somente_disp!$A:$J,9,FALSE),0)</f>
        <v>0</v>
      </c>
      <c r="G930">
        <f>IFERROR(VLOOKUP(A930,[1]Monitoramento_Base_somente_disp!$A:$J,10,FALSE),0)</f>
        <v>0</v>
      </c>
      <c r="H930">
        <f>IFERROR(VLOOKUP(A930,[2]webService!$A:$I,4,FALSE),0)</f>
        <v>0</v>
      </c>
      <c r="I930">
        <f>IFERROR(VLOOKUP(A930,[2]webService!$A:$I,5,FALSE),0)</f>
        <v>0</v>
      </c>
      <c r="J930">
        <f>IFERROR(VLOOKUP(A930,[2]webService!$A:$I,6,FALSE),0)</f>
        <v>0</v>
      </c>
      <c r="K930">
        <f>IFERROR(VLOOKUP(A930,[2]webService!$A:$I,7,FALSE),0)</f>
        <v>0</v>
      </c>
      <c r="L930">
        <f>IFERROR(VLOOKUP(A930,[2]webService!$A:$I,8,FALSE),0)</f>
        <v>0</v>
      </c>
      <c r="M930">
        <f>IFERROR(VLOOKUP(A930,[2]webService!$A:$I,9,FALSE),0)</f>
        <v>0</v>
      </c>
      <c r="N930">
        <f>IFERROR(VLOOKUP(A930,[3]soaBnafar!$A:$G,2,FALSE),0)</f>
        <v>0</v>
      </c>
      <c r="O930">
        <f>IFERROR(VLOOKUP(A930,[3]soaBnafar!$A:$G,3,FALSE),0)</f>
        <v>0</v>
      </c>
      <c r="P930">
        <f>IFERROR(VLOOKUP(A930,[3]soaBnafar!$A:$G,4,FALSE),0)</f>
        <v>0</v>
      </c>
      <c r="Q930">
        <f>IFERROR(VLOOKUP(A930,[3]soaBnafar!$A:$G,5,FALSE),0)</f>
        <v>0</v>
      </c>
      <c r="R930">
        <f>IFERROR(VLOOKUP(A930,[3]soaBnafar!$A:$G,6,FALSE),0)</f>
        <v>0</v>
      </c>
      <c r="S930">
        <f>IFERROR(VLOOKUP(A930,[3]soaBnafar!$A:$G,7,FALSE),0)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Não</v>
      </c>
      <c r="W930" t="str">
        <f t="shared" si="88"/>
        <v>Não</v>
      </c>
      <c r="X930" t="str">
        <f t="shared" si="89"/>
        <v>Não</v>
      </c>
      <c r="Y930" t="str">
        <f t="shared" si="90"/>
        <v>Não</v>
      </c>
    </row>
    <row r="931" spans="1:25" x14ac:dyDescent="0.25">
      <c r="A931" s="5">
        <v>250415</v>
      </c>
      <c r="B931">
        <f>IFERROR(VLOOKUP(A931,[1]Monitoramento_Base_somente_disp!$A:$J,5,FALSE),0)</f>
        <v>22727</v>
      </c>
      <c r="C931">
        <f>IFERROR(VLOOKUP(A931,[1]Monitoramento_Base_somente_disp!$A:$J,6,FALSE),0)</f>
        <v>4693724</v>
      </c>
      <c r="D931">
        <f>IFERROR(VLOOKUP(A931,[1]Monitoramento_Base_somente_disp!$A:$J,7,FALSE),0)</f>
        <v>0</v>
      </c>
      <c r="E931">
        <f>IFERROR(VLOOKUP(A931,[1]Monitoramento_Base_somente_disp!$A:$J,8,FALSE),0)</f>
        <v>0</v>
      </c>
      <c r="F931">
        <f>IFERROR(VLOOKUP(A931,[1]Monitoramento_Base_somente_disp!$A:$J,9,FALSE),0)</f>
        <v>0</v>
      </c>
      <c r="G931">
        <f>IFERROR(VLOOKUP(A931,[1]Monitoramento_Base_somente_disp!$A:$J,10,FALSE),0)</f>
        <v>0</v>
      </c>
      <c r="H931">
        <f>IFERROR(VLOOKUP(A931,[2]webService!$A:$I,4,FALSE),0)</f>
        <v>0</v>
      </c>
      <c r="I931">
        <f>IFERROR(VLOOKUP(A931,[2]webService!$A:$I,5,FALSE),0)</f>
        <v>0</v>
      </c>
      <c r="J931">
        <f>IFERROR(VLOOKUP(A931,[2]webService!$A:$I,6,FALSE),0)</f>
        <v>0</v>
      </c>
      <c r="K931">
        <f>IFERROR(VLOOKUP(A931,[2]webService!$A:$I,7,FALSE),0)</f>
        <v>0</v>
      </c>
      <c r="L931">
        <f>IFERROR(VLOOKUP(A931,[2]webService!$A:$I,8,FALSE),0)</f>
        <v>0</v>
      </c>
      <c r="M931">
        <f>IFERROR(VLOOKUP(A931,[2]webService!$A:$I,9,FALSE),0)</f>
        <v>0</v>
      </c>
      <c r="N931">
        <f>IFERROR(VLOOKUP(A931,[3]soaBnafar!$A:$G,2,FALSE),0)</f>
        <v>0</v>
      </c>
      <c r="O931">
        <f>IFERROR(VLOOKUP(A931,[3]soaBnafar!$A:$G,3,FALSE),0)</f>
        <v>0</v>
      </c>
      <c r="P931">
        <f>IFERROR(VLOOKUP(A931,[3]soaBnafar!$A:$G,4,FALSE),0)</f>
        <v>0</v>
      </c>
      <c r="Q931">
        <f>IFERROR(VLOOKUP(A931,[3]soaBnafar!$A:$G,5,FALSE),0)</f>
        <v>0</v>
      </c>
      <c r="R931">
        <f>IFERROR(VLOOKUP(A931,[3]soaBnafar!$A:$G,6,FALSE),0)</f>
        <v>0</v>
      </c>
      <c r="S931">
        <f>IFERROR(VLOOKUP(A931,[3]soaBnafar!$A:$G,7,FALSE),0)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Não</v>
      </c>
      <c r="W931" t="str">
        <f t="shared" si="88"/>
        <v>Não</v>
      </c>
      <c r="X931" t="str">
        <f t="shared" si="89"/>
        <v>Não</v>
      </c>
      <c r="Y931" t="str">
        <f t="shared" si="90"/>
        <v>Não</v>
      </c>
    </row>
    <row r="932" spans="1:25" x14ac:dyDescent="0.25">
      <c r="A932" s="5">
        <v>250420</v>
      </c>
      <c r="B932">
        <f>IFERROR(VLOOKUP(A932,[1]Monitoramento_Base_somente_disp!$A:$J,5,FALSE),0)</f>
        <v>39144</v>
      </c>
      <c r="C932">
        <f>IFERROR(VLOOKUP(A932,[1]Monitoramento_Base_somente_disp!$A:$J,6,FALSE),0)</f>
        <v>8991448</v>
      </c>
      <c r="D932">
        <f>IFERROR(VLOOKUP(A932,[1]Monitoramento_Base_somente_disp!$A:$J,7,FALSE),0)</f>
        <v>0</v>
      </c>
      <c r="E932">
        <f>IFERROR(VLOOKUP(A932,[1]Monitoramento_Base_somente_disp!$A:$J,8,FALSE),0)</f>
        <v>0</v>
      </c>
      <c r="F932">
        <f>IFERROR(VLOOKUP(A932,[1]Monitoramento_Base_somente_disp!$A:$J,9,FALSE),0)</f>
        <v>0</v>
      </c>
      <c r="G932">
        <f>IFERROR(VLOOKUP(A932,[1]Monitoramento_Base_somente_disp!$A:$J,10,FALSE),0)</f>
        <v>0</v>
      </c>
      <c r="H932">
        <f>IFERROR(VLOOKUP(A932,[2]webService!$A:$I,4,FALSE),0)</f>
        <v>0</v>
      </c>
      <c r="I932">
        <f>IFERROR(VLOOKUP(A932,[2]webService!$A:$I,5,FALSE),0)</f>
        <v>0</v>
      </c>
      <c r="J932">
        <f>IFERROR(VLOOKUP(A932,[2]webService!$A:$I,6,FALSE),0)</f>
        <v>0</v>
      </c>
      <c r="K932">
        <f>IFERROR(VLOOKUP(A932,[2]webService!$A:$I,7,FALSE),0)</f>
        <v>0</v>
      </c>
      <c r="L932">
        <f>IFERROR(VLOOKUP(A932,[2]webService!$A:$I,8,FALSE),0)</f>
        <v>0</v>
      </c>
      <c r="M932">
        <f>IFERROR(VLOOKUP(A932,[2]webService!$A:$I,9,FALSE),0)</f>
        <v>0</v>
      </c>
      <c r="N932">
        <f>IFERROR(VLOOKUP(A932,[3]soaBnafar!$A:$G,2,FALSE),0)</f>
        <v>0</v>
      </c>
      <c r="O932">
        <f>IFERROR(VLOOKUP(A932,[3]soaBnafar!$A:$G,3,FALSE),0)</f>
        <v>0</v>
      </c>
      <c r="P932">
        <f>IFERROR(VLOOKUP(A932,[3]soaBnafar!$A:$G,4,FALSE),0)</f>
        <v>0</v>
      </c>
      <c r="Q932">
        <f>IFERROR(VLOOKUP(A932,[3]soaBnafar!$A:$G,5,FALSE),0)</f>
        <v>0</v>
      </c>
      <c r="R932">
        <f>IFERROR(VLOOKUP(A932,[3]soaBnafar!$A:$G,6,FALSE),0)</f>
        <v>0</v>
      </c>
      <c r="S932">
        <f>IFERROR(VLOOKUP(A932,[3]soaBnafar!$A:$G,7,FALSE),0)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Não</v>
      </c>
      <c r="W932" t="str">
        <f t="shared" si="88"/>
        <v>Não</v>
      </c>
      <c r="X932" t="str">
        <f t="shared" si="89"/>
        <v>Não</v>
      </c>
      <c r="Y932" t="str">
        <f t="shared" si="90"/>
        <v>Não</v>
      </c>
    </row>
    <row r="933" spans="1:25" x14ac:dyDescent="0.25">
      <c r="A933" s="5">
        <v>250435</v>
      </c>
      <c r="B933">
        <f>IFERROR(VLOOKUP(A933,[1]Monitoramento_Base_somente_disp!$A:$J,5,FALSE),0)</f>
        <v>15884</v>
      </c>
      <c r="C933">
        <f>IFERROR(VLOOKUP(A933,[1]Monitoramento_Base_somente_disp!$A:$J,6,FALSE),0)</f>
        <v>1446483</v>
      </c>
      <c r="D933">
        <f>IFERROR(VLOOKUP(A933,[1]Monitoramento_Base_somente_disp!$A:$J,7,FALSE),0)</f>
        <v>0</v>
      </c>
      <c r="E933">
        <f>IFERROR(VLOOKUP(A933,[1]Monitoramento_Base_somente_disp!$A:$J,8,FALSE),0)</f>
        <v>0</v>
      </c>
      <c r="F933">
        <f>IFERROR(VLOOKUP(A933,[1]Monitoramento_Base_somente_disp!$A:$J,9,FALSE),0)</f>
        <v>0</v>
      </c>
      <c r="G933">
        <f>IFERROR(VLOOKUP(A933,[1]Monitoramento_Base_somente_disp!$A:$J,10,FALSE),0)</f>
        <v>0</v>
      </c>
      <c r="H933">
        <f>IFERROR(VLOOKUP(A933,[2]webService!$A:$I,4,FALSE),0)</f>
        <v>0</v>
      </c>
      <c r="I933">
        <f>IFERROR(VLOOKUP(A933,[2]webService!$A:$I,5,FALSE),0)</f>
        <v>0</v>
      </c>
      <c r="J933">
        <f>IFERROR(VLOOKUP(A933,[2]webService!$A:$I,6,FALSE),0)</f>
        <v>0</v>
      </c>
      <c r="K933">
        <f>IFERROR(VLOOKUP(A933,[2]webService!$A:$I,7,FALSE),0)</f>
        <v>0</v>
      </c>
      <c r="L933">
        <f>IFERROR(VLOOKUP(A933,[2]webService!$A:$I,8,FALSE),0)</f>
        <v>0</v>
      </c>
      <c r="M933">
        <f>IFERROR(VLOOKUP(A933,[2]webService!$A:$I,9,FALSE),0)</f>
        <v>0</v>
      </c>
      <c r="N933">
        <f>IFERROR(VLOOKUP(A933,[3]soaBnafar!$A:$G,2,FALSE),0)</f>
        <v>0</v>
      </c>
      <c r="O933">
        <f>IFERROR(VLOOKUP(A933,[3]soaBnafar!$A:$G,3,FALSE),0)</f>
        <v>0</v>
      </c>
      <c r="P933">
        <f>IFERROR(VLOOKUP(A933,[3]soaBnafar!$A:$G,4,FALSE),0)</f>
        <v>0</v>
      </c>
      <c r="Q933">
        <f>IFERROR(VLOOKUP(A933,[3]soaBnafar!$A:$G,5,FALSE),0)</f>
        <v>0</v>
      </c>
      <c r="R933">
        <f>IFERROR(VLOOKUP(A933,[3]soaBnafar!$A:$G,6,FALSE),0)</f>
        <v>0</v>
      </c>
      <c r="S933">
        <f>IFERROR(VLOOKUP(A933,[3]soaBnafar!$A:$G,7,FALSE),0)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Não</v>
      </c>
      <c r="W933" t="str">
        <f t="shared" si="88"/>
        <v>Não</v>
      </c>
      <c r="X933" t="str">
        <f t="shared" si="89"/>
        <v>Não</v>
      </c>
      <c r="Y933" t="str">
        <f t="shared" si="90"/>
        <v>Não</v>
      </c>
    </row>
    <row r="934" spans="1:25" x14ac:dyDescent="0.25">
      <c r="A934" s="5">
        <v>250440</v>
      </c>
      <c r="B934">
        <f>IFERROR(VLOOKUP(A934,[1]Monitoramento_Base_somente_disp!$A:$J,5,FALSE),0)</f>
        <v>7804</v>
      </c>
      <c r="C934">
        <f>IFERROR(VLOOKUP(A934,[1]Monitoramento_Base_somente_disp!$A:$J,6,FALSE),0)</f>
        <v>4311440</v>
      </c>
      <c r="D934">
        <f>IFERROR(VLOOKUP(A934,[1]Monitoramento_Base_somente_disp!$A:$J,7,FALSE),0)</f>
        <v>0</v>
      </c>
      <c r="E934">
        <f>IFERROR(VLOOKUP(A934,[1]Monitoramento_Base_somente_disp!$A:$J,8,FALSE),0)</f>
        <v>0</v>
      </c>
      <c r="F934">
        <f>IFERROR(VLOOKUP(A934,[1]Monitoramento_Base_somente_disp!$A:$J,9,FALSE),0)</f>
        <v>0</v>
      </c>
      <c r="G934">
        <f>IFERROR(VLOOKUP(A934,[1]Monitoramento_Base_somente_disp!$A:$J,10,FALSE),0)</f>
        <v>0</v>
      </c>
      <c r="H934">
        <f>IFERROR(VLOOKUP(A934,[2]webService!$A:$I,4,FALSE),0)</f>
        <v>0</v>
      </c>
      <c r="I934">
        <f>IFERROR(VLOOKUP(A934,[2]webService!$A:$I,5,FALSE),0)</f>
        <v>0</v>
      </c>
      <c r="J934">
        <f>IFERROR(VLOOKUP(A934,[2]webService!$A:$I,6,FALSE),0)</f>
        <v>0</v>
      </c>
      <c r="K934">
        <f>IFERROR(VLOOKUP(A934,[2]webService!$A:$I,7,FALSE),0)</f>
        <v>0</v>
      </c>
      <c r="L934">
        <f>IFERROR(VLOOKUP(A934,[2]webService!$A:$I,8,FALSE),0)</f>
        <v>0</v>
      </c>
      <c r="M934">
        <f>IFERROR(VLOOKUP(A934,[2]webService!$A:$I,9,FALSE),0)</f>
        <v>0</v>
      </c>
      <c r="N934">
        <f>IFERROR(VLOOKUP(A934,[3]soaBnafar!$A:$G,2,FALSE),0)</f>
        <v>0</v>
      </c>
      <c r="O934">
        <f>IFERROR(VLOOKUP(A934,[3]soaBnafar!$A:$G,3,FALSE),0)</f>
        <v>0</v>
      </c>
      <c r="P934">
        <f>IFERROR(VLOOKUP(A934,[3]soaBnafar!$A:$G,4,FALSE),0)</f>
        <v>0</v>
      </c>
      <c r="Q934">
        <f>IFERROR(VLOOKUP(A934,[3]soaBnafar!$A:$G,5,FALSE),0)</f>
        <v>0</v>
      </c>
      <c r="R934">
        <f>IFERROR(VLOOKUP(A934,[3]soaBnafar!$A:$G,6,FALSE),0)</f>
        <v>0</v>
      </c>
      <c r="S934">
        <f>IFERROR(VLOOKUP(A934,[3]soaBnafar!$A:$G,7,FALSE),0)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Não</v>
      </c>
      <c r="W934" t="str">
        <f t="shared" si="88"/>
        <v>Não</v>
      </c>
      <c r="X934" t="str">
        <f t="shared" si="89"/>
        <v>Não</v>
      </c>
      <c r="Y934" t="str">
        <f t="shared" si="90"/>
        <v>Não</v>
      </c>
    </row>
    <row r="935" spans="1:25" x14ac:dyDescent="0.25">
      <c r="A935" s="5">
        <v>250450</v>
      </c>
      <c r="B935">
        <f>IFERROR(VLOOKUP(A935,[1]Monitoramento_Base_somente_disp!$A:$J,5,FALSE),0)</f>
        <v>46931</v>
      </c>
      <c r="C935">
        <f>IFERROR(VLOOKUP(A935,[1]Monitoramento_Base_somente_disp!$A:$J,6,FALSE),0)</f>
        <v>5878067</v>
      </c>
      <c r="D935">
        <f>IFERROR(VLOOKUP(A935,[1]Monitoramento_Base_somente_disp!$A:$J,7,FALSE),0)</f>
        <v>0</v>
      </c>
      <c r="E935">
        <f>IFERROR(VLOOKUP(A935,[1]Monitoramento_Base_somente_disp!$A:$J,8,FALSE),0)</f>
        <v>0</v>
      </c>
      <c r="F935">
        <f>IFERROR(VLOOKUP(A935,[1]Monitoramento_Base_somente_disp!$A:$J,9,FALSE),0)</f>
        <v>0</v>
      </c>
      <c r="G935">
        <f>IFERROR(VLOOKUP(A935,[1]Monitoramento_Base_somente_disp!$A:$J,10,FALSE),0)</f>
        <v>0</v>
      </c>
      <c r="H935">
        <f>IFERROR(VLOOKUP(A935,[2]webService!$A:$I,4,FALSE),0)</f>
        <v>0</v>
      </c>
      <c r="I935">
        <f>IFERROR(VLOOKUP(A935,[2]webService!$A:$I,5,FALSE),0)</f>
        <v>0</v>
      </c>
      <c r="J935">
        <f>IFERROR(VLOOKUP(A935,[2]webService!$A:$I,6,FALSE),0)</f>
        <v>0</v>
      </c>
      <c r="K935">
        <f>IFERROR(VLOOKUP(A935,[2]webService!$A:$I,7,FALSE),0)</f>
        <v>0</v>
      </c>
      <c r="L935">
        <f>IFERROR(VLOOKUP(A935,[2]webService!$A:$I,8,FALSE),0)</f>
        <v>0</v>
      </c>
      <c r="M935">
        <f>IFERROR(VLOOKUP(A935,[2]webService!$A:$I,9,FALSE),0)</f>
        <v>0</v>
      </c>
      <c r="N935">
        <f>IFERROR(VLOOKUP(A935,[3]soaBnafar!$A:$G,2,FALSE),0)</f>
        <v>0</v>
      </c>
      <c r="O935">
        <f>IFERROR(VLOOKUP(A935,[3]soaBnafar!$A:$G,3,FALSE),0)</f>
        <v>0</v>
      </c>
      <c r="P935">
        <f>IFERROR(VLOOKUP(A935,[3]soaBnafar!$A:$G,4,FALSE),0)</f>
        <v>0</v>
      </c>
      <c r="Q935">
        <f>IFERROR(VLOOKUP(A935,[3]soaBnafar!$A:$G,5,FALSE),0)</f>
        <v>0</v>
      </c>
      <c r="R935">
        <f>IFERROR(VLOOKUP(A935,[3]soaBnafar!$A:$G,6,FALSE),0)</f>
        <v>0</v>
      </c>
      <c r="S935">
        <f>IFERROR(VLOOKUP(A935,[3]soaBnafar!$A:$G,7,FALSE),0)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Não</v>
      </c>
      <c r="W935" t="str">
        <f t="shared" si="88"/>
        <v>Não</v>
      </c>
      <c r="X935" t="str">
        <f t="shared" si="89"/>
        <v>Não</v>
      </c>
      <c r="Y935" t="str">
        <f t="shared" si="90"/>
        <v>Não</v>
      </c>
    </row>
    <row r="936" spans="1:25" x14ac:dyDescent="0.25">
      <c r="A936" s="5">
        <v>250470</v>
      </c>
      <c r="B936">
        <f>IFERROR(VLOOKUP(A936,[1]Monitoramento_Base_somente_disp!$A:$J,5,FALSE),0)</f>
        <v>14569</v>
      </c>
      <c r="C936">
        <f>IFERROR(VLOOKUP(A936,[1]Monitoramento_Base_somente_disp!$A:$J,6,FALSE),0)</f>
        <v>1014979</v>
      </c>
      <c r="D936">
        <f>IFERROR(VLOOKUP(A936,[1]Monitoramento_Base_somente_disp!$A:$J,7,FALSE),0)</f>
        <v>0</v>
      </c>
      <c r="E936">
        <f>IFERROR(VLOOKUP(A936,[1]Monitoramento_Base_somente_disp!$A:$J,8,FALSE),0)</f>
        <v>0</v>
      </c>
      <c r="F936">
        <f>IFERROR(VLOOKUP(A936,[1]Monitoramento_Base_somente_disp!$A:$J,9,FALSE),0)</f>
        <v>0</v>
      </c>
      <c r="G936">
        <f>IFERROR(VLOOKUP(A936,[1]Monitoramento_Base_somente_disp!$A:$J,10,FALSE),0)</f>
        <v>0</v>
      </c>
      <c r="H936">
        <f>IFERROR(VLOOKUP(A936,[2]webService!$A:$I,4,FALSE),0)</f>
        <v>0</v>
      </c>
      <c r="I936">
        <f>IFERROR(VLOOKUP(A936,[2]webService!$A:$I,5,FALSE),0)</f>
        <v>0</v>
      </c>
      <c r="J936">
        <f>IFERROR(VLOOKUP(A936,[2]webService!$A:$I,6,FALSE),0)</f>
        <v>0</v>
      </c>
      <c r="K936">
        <f>IFERROR(VLOOKUP(A936,[2]webService!$A:$I,7,FALSE),0)</f>
        <v>0</v>
      </c>
      <c r="L936">
        <f>IFERROR(VLOOKUP(A936,[2]webService!$A:$I,8,FALSE),0)</f>
        <v>0</v>
      </c>
      <c r="M936">
        <f>IFERROR(VLOOKUP(A936,[2]webService!$A:$I,9,FALSE),0)</f>
        <v>0</v>
      </c>
      <c r="N936">
        <f>IFERROR(VLOOKUP(A936,[3]soaBnafar!$A:$G,2,FALSE),0)</f>
        <v>0</v>
      </c>
      <c r="O936">
        <f>IFERROR(VLOOKUP(A936,[3]soaBnafar!$A:$G,3,FALSE),0)</f>
        <v>0</v>
      </c>
      <c r="P936">
        <f>IFERROR(VLOOKUP(A936,[3]soaBnafar!$A:$G,4,FALSE),0)</f>
        <v>0</v>
      </c>
      <c r="Q936">
        <f>IFERROR(VLOOKUP(A936,[3]soaBnafar!$A:$G,5,FALSE),0)</f>
        <v>0</v>
      </c>
      <c r="R936">
        <f>IFERROR(VLOOKUP(A936,[3]soaBnafar!$A:$G,6,FALSE),0)</f>
        <v>0</v>
      </c>
      <c r="S936">
        <f>IFERROR(VLOOKUP(A936,[3]soaBnafar!$A:$G,7,FALSE),0)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Não</v>
      </c>
      <c r="W936" t="str">
        <f t="shared" si="88"/>
        <v>Não</v>
      </c>
      <c r="X936" t="str">
        <f t="shared" si="89"/>
        <v>Não</v>
      </c>
      <c r="Y936" t="str">
        <f t="shared" si="90"/>
        <v>Não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528672</v>
      </c>
      <c r="D937">
        <f>IFERROR(VLOOKUP(A937,[1]Monitoramento_Base_somente_disp!$A:$J,7,FALSE),0)</f>
        <v>0</v>
      </c>
      <c r="E937">
        <f>IFERROR(VLOOKUP(A937,[1]Monitoramento_Base_somente_disp!$A:$J,8,FALSE),0)</f>
        <v>0</v>
      </c>
      <c r="F937">
        <f>IFERROR(VLOOKUP(A937,[1]Monitoramento_Base_somente_disp!$A:$J,9,FALSE),0)</f>
        <v>0</v>
      </c>
      <c r="G937">
        <f>IFERROR(VLOOKUP(A937,[1]Monitoramento_Base_somente_disp!$A:$J,10,FALSE),0)</f>
        <v>0</v>
      </c>
      <c r="H937">
        <f>IFERROR(VLOOKUP(A937,[2]webService!$A:$I,4,FALSE),0)</f>
        <v>0</v>
      </c>
      <c r="I937">
        <f>IFERROR(VLOOKUP(A937,[2]webService!$A:$I,5,FALSE),0)</f>
        <v>0</v>
      </c>
      <c r="J937">
        <f>IFERROR(VLOOKUP(A937,[2]webService!$A:$I,6,FALSE),0)</f>
        <v>0</v>
      </c>
      <c r="K937">
        <f>IFERROR(VLOOKUP(A937,[2]webService!$A:$I,7,FALSE),0)</f>
        <v>0</v>
      </c>
      <c r="L937">
        <f>IFERROR(VLOOKUP(A937,[2]webService!$A:$I,8,FALSE),0)</f>
        <v>0</v>
      </c>
      <c r="M937">
        <f>IFERROR(VLOOKUP(A937,[2]webService!$A:$I,9,FALSE),0)</f>
        <v>0</v>
      </c>
      <c r="N937">
        <f>IFERROR(VLOOKUP(A937,[3]soaBnafar!$A:$G,2,FALSE),0)</f>
        <v>0</v>
      </c>
      <c r="O937">
        <f>IFERROR(VLOOKUP(A937,[3]soaBnafar!$A:$G,3,FALSE),0)</f>
        <v>0</v>
      </c>
      <c r="P937">
        <f>IFERROR(VLOOKUP(A937,[3]soaBnafar!$A:$G,4,FALSE),0)</f>
        <v>0</v>
      </c>
      <c r="Q937">
        <f>IFERROR(VLOOKUP(A937,[3]soaBnafar!$A:$G,5,FALSE),0)</f>
        <v>0</v>
      </c>
      <c r="R937">
        <f>IFERROR(VLOOKUP(A937,[3]soaBnafar!$A:$G,6,FALSE),0)</f>
        <v>0</v>
      </c>
      <c r="S937">
        <f>IFERROR(VLOOKUP(A937,[3]soaBnafar!$A:$G,7,FALSE),0)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Não</v>
      </c>
      <c r="X937" t="str">
        <f t="shared" si="89"/>
        <v>Não</v>
      </c>
      <c r="Y937" t="str">
        <f t="shared" si="90"/>
        <v>Não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38880</v>
      </c>
      <c r="D938">
        <f>IFERROR(VLOOKUP(A938,[1]Monitoramento_Base_somente_disp!$A:$J,7,FALSE),0)</f>
        <v>0</v>
      </c>
      <c r="E938">
        <f>IFERROR(VLOOKUP(A938,[1]Monitoramento_Base_somente_disp!$A:$J,8,FALSE),0)</f>
        <v>0</v>
      </c>
      <c r="F938">
        <f>IFERROR(VLOOKUP(A938,[1]Monitoramento_Base_somente_disp!$A:$J,9,FALSE),0)</f>
        <v>0</v>
      </c>
      <c r="G938">
        <f>IFERROR(VLOOKUP(A938,[1]Monitoramento_Base_somente_disp!$A:$J,10,FALSE),0)</f>
        <v>0</v>
      </c>
      <c r="H938">
        <f>IFERROR(VLOOKUP(A938,[2]webService!$A:$I,4,FALSE),0)</f>
        <v>0</v>
      </c>
      <c r="I938">
        <f>IFERROR(VLOOKUP(A938,[2]webService!$A:$I,5,FALSE),0)</f>
        <v>0</v>
      </c>
      <c r="J938">
        <f>IFERROR(VLOOKUP(A938,[2]webService!$A:$I,6,FALSE),0)</f>
        <v>0</v>
      </c>
      <c r="K938">
        <f>IFERROR(VLOOKUP(A938,[2]webService!$A:$I,7,FALSE),0)</f>
        <v>0</v>
      </c>
      <c r="L938">
        <f>IFERROR(VLOOKUP(A938,[2]webService!$A:$I,8,FALSE),0)</f>
        <v>0</v>
      </c>
      <c r="M938">
        <f>IFERROR(VLOOKUP(A938,[2]webService!$A:$I,9,FALSE),0)</f>
        <v>0</v>
      </c>
      <c r="N938">
        <f>IFERROR(VLOOKUP(A938,[3]soaBnafar!$A:$G,2,FALSE),0)</f>
        <v>0</v>
      </c>
      <c r="O938">
        <f>IFERROR(VLOOKUP(A938,[3]soaBnafar!$A:$G,3,FALSE),0)</f>
        <v>0</v>
      </c>
      <c r="P938">
        <f>IFERROR(VLOOKUP(A938,[3]soaBnafar!$A:$G,4,FALSE),0)</f>
        <v>0</v>
      </c>
      <c r="Q938">
        <f>IFERROR(VLOOKUP(A938,[3]soaBnafar!$A:$G,5,FALSE),0)</f>
        <v>0</v>
      </c>
      <c r="R938">
        <f>IFERROR(VLOOKUP(A938,[3]soaBnafar!$A:$G,6,FALSE),0)</f>
        <v>0</v>
      </c>
      <c r="S938">
        <f>IFERROR(VLOOKUP(A938,[3]soaBnafar!$A:$G,7,FALSE),0)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Não</v>
      </c>
      <c r="X938" t="str">
        <f t="shared" si="89"/>
        <v>Não</v>
      </c>
      <c r="Y938" t="str">
        <f t="shared" si="90"/>
        <v>Não</v>
      </c>
    </row>
    <row r="939" spans="1:25" x14ac:dyDescent="0.25">
      <c r="A939" s="5">
        <v>250510</v>
      </c>
      <c r="B939">
        <f>IFERROR(VLOOKUP(A939,[1]Monitoramento_Base_somente_disp!$A:$J,5,FALSE),0)</f>
        <v>13571</v>
      </c>
      <c r="C939">
        <f>IFERROR(VLOOKUP(A939,[1]Monitoramento_Base_somente_disp!$A:$J,6,FALSE),0)</f>
        <v>1599529</v>
      </c>
      <c r="D939">
        <f>IFERROR(VLOOKUP(A939,[1]Monitoramento_Base_somente_disp!$A:$J,7,FALSE),0)</f>
        <v>0</v>
      </c>
      <c r="E939">
        <f>IFERROR(VLOOKUP(A939,[1]Monitoramento_Base_somente_disp!$A:$J,8,FALSE),0)</f>
        <v>0</v>
      </c>
      <c r="F939">
        <f>IFERROR(VLOOKUP(A939,[1]Monitoramento_Base_somente_disp!$A:$J,9,FALSE),0)</f>
        <v>0</v>
      </c>
      <c r="G939">
        <f>IFERROR(VLOOKUP(A939,[1]Monitoramento_Base_somente_disp!$A:$J,10,FALSE),0)</f>
        <v>0</v>
      </c>
      <c r="H939">
        <f>IFERROR(VLOOKUP(A939,[2]webService!$A:$I,4,FALSE),0)</f>
        <v>0</v>
      </c>
      <c r="I939">
        <f>IFERROR(VLOOKUP(A939,[2]webService!$A:$I,5,FALSE),0)</f>
        <v>0</v>
      </c>
      <c r="J939">
        <f>IFERROR(VLOOKUP(A939,[2]webService!$A:$I,6,FALSE),0)</f>
        <v>0</v>
      </c>
      <c r="K939">
        <f>IFERROR(VLOOKUP(A939,[2]webService!$A:$I,7,FALSE),0)</f>
        <v>0</v>
      </c>
      <c r="L939">
        <f>IFERROR(VLOOKUP(A939,[2]webService!$A:$I,8,FALSE),0)</f>
        <v>0</v>
      </c>
      <c r="M939">
        <f>IFERROR(VLOOKUP(A939,[2]webService!$A:$I,9,FALSE),0)</f>
        <v>0</v>
      </c>
      <c r="N939">
        <f>IFERROR(VLOOKUP(A939,[3]soaBnafar!$A:$G,2,FALSE),0)</f>
        <v>0</v>
      </c>
      <c r="O939">
        <f>IFERROR(VLOOKUP(A939,[3]soaBnafar!$A:$G,3,FALSE),0)</f>
        <v>0</v>
      </c>
      <c r="P939">
        <f>IFERROR(VLOOKUP(A939,[3]soaBnafar!$A:$G,4,FALSE),0)</f>
        <v>0</v>
      </c>
      <c r="Q939">
        <f>IFERROR(VLOOKUP(A939,[3]soaBnafar!$A:$G,5,FALSE),0)</f>
        <v>0</v>
      </c>
      <c r="R939">
        <f>IFERROR(VLOOKUP(A939,[3]soaBnafar!$A:$G,6,FALSE),0)</f>
        <v>0</v>
      </c>
      <c r="S939">
        <f>IFERROR(VLOOKUP(A939,[3]soaBnafar!$A:$G,7,FALSE),0)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Não</v>
      </c>
      <c r="W939" t="str">
        <f t="shared" si="88"/>
        <v>Não</v>
      </c>
      <c r="X939" t="str">
        <f t="shared" si="89"/>
        <v>Não</v>
      </c>
      <c r="Y939" t="str">
        <f t="shared" si="90"/>
        <v>Não</v>
      </c>
    </row>
    <row r="940" spans="1:25" x14ac:dyDescent="0.25">
      <c r="A940" s="5">
        <v>250523</v>
      </c>
      <c r="B940">
        <f>IFERROR(VLOOKUP(A940,[1]Monitoramento_Base_somente_disp!$A:$J,5,FALSE),0)</f>
        <v>2302</v>
      </c>
      <c r="C940">
        <f>IFERROR(VLOOKUP(A940,[1]Monitoramento_Base_somente_disp!$A:$J,6,FALSE),0)</f>
        <v>4563617</v>
      </c>
      <c r="D940">
        <f>IFERROR(VLOOKUP(A940,[1]Monitoramento_Base_somente_disp!$A:$J,7,FALSE),0)</f>
        <v>0</v>
      </c>
      <c r="E940">
        <f>IFERROR(VLOOKUP(A940,[1]Monitoramento_Base_somente_disp!$A:$J,8,FALSE),0)</f>
        <v>0</v>
      </c>
      <c r="F940">
        <f>IFERROR(VLOOKUP(A940,[1]Monitoramento_Base_somente_disp!$A:$J,9,FALSE),0)</f>
        <v>0</v>
      </c>
      <c r="G940">
        <f>IFERROR(VLOOKUP(A940,[1]Monitoramento_Base_somente_disp!$A:$J,10,FALSE),0)</f>
        <v>0</v>
      </c>
      <c r="H940">
        <f>IFERROR(VLOOKUP(A940,[2]webService!$A:$I,4,FALSE),0)</f>
        <v>0</v>
      </c>
      <c r="I940">
        <f>IFERROR(VLOOKUP(A940,[2]webService!$A:$I,5,FALSE),0)</f>
        <v>0</v>
      </c>
      <c r="J940">
        <f>IFERROR(VLOOKUP(A940,[2]webService!$A:$I,6,FALSE),0)</f>
        <v>0</v>
      </c>
      <c r="K940">
        <f>IFERROR(VLOOKUP(A940,[2]webService!$A:$I,7,FALSE),0)</f>
        <v>0</v>
      </c>
      <c r="L940">
        <f>IFERROR(VLOOKUP(A940,[2]webService!$A:$I,8,FALSE),0)</f>
        <v>0</v>
      </c>
      <c r="M940">
        <f>IFERROR(VLOOKUP(A940,[2]webService!$A:$I,9,FALSE),0)</f>
        <v>0</v>
      </c>
      <c r="N940">
        <f>IFERROR(VLOOKUP(A940,[3]soaBnafar!$A:$G,2,FALSE),0)</f>
        <v>0</v>
      </c>
      <c r="O940">
        <f>IFERROR(VLOOKUP(A940,[3]soaBnafar!$A:$G,3,FALSE),0)</f>
        <v>0</v>
      </c>
      <c r="P940">
        <f>IFERROR(VLOOKUP(A940,[3]soaBnafar!$A:$G,4,FALSE),0)</f>
        <v>0</v>
      </c>
      <c r="Q940">
        <f>IFERROR(VLOOKUP(A940,[3]soaBnafar!$A:$G,5,FALSE),0)</f>
        <v>0</v>
      </c>
      <c r="R940">
        <f>IFERROR(VLOOKUP(A940,[3]soaBnafar!$A:$G,6,FALSE),0)</f>
        <v>0</v>
      </c>
      <c r="S940">
        <f>IFERROR(VLOOKUP(A940,[3]soaBnafar!$A:$G,7,FALSE),0)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Não</v>
      </c>
      <c r="W940" t="str">
        <f t="shared" si="88"/>
        <v>Não</v>
      </c>
      <c r="X940" t="str">
        <f t="shared" si="89"/>
        <v>Não</v>
      </c>
      <c r="Y940" t="str">
        <f t="shared" si="90"/>
        <v>Não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1686666</v>
      </c>
      <c r="D941">
        <f>IFERROR(VLOOKUP(A941,[1]Monitoramento_Base_somente_disp!$A:$J,7,FALSE),0)</f>
        <v>0</v>
      </c>
      <c r="E941">
        <f>IFERROR(VLOOKUP(A941,[1]Monitoramento_Base_somente_disp!$A:$J,8,FALSE),0)</f>
        <v>0</v>
      </c>
      <c r="F941">
        <f>IFERROR(VLOOKUP(A941,[1]Monitoramento_Base_somente_disp!$A:$J,9,FALSE),0)</f>
        <v>0</v>
      </c>
      <c r="G941">
        <f>IFERROR(VLOOKUP(A941,[1]Monitoramento_Base_somente_disp!$A:$J,10,FALSE),0)</f>
        <v>0</v>
      </c>
      <c r="H941">
        <f>IFERROR(VLOOKUP(A941,[2]webService!$A:$I,4,FALSE),0)</f>
        <v>0</v>
      </c>
      <c r="I941">
        <f>IFERROR(VLOOKUP(A941,[2]webService!$A:$I,5,FALSE),0)</f>
        <v>0</v>
      </c>
      <c r="J941">
        <f>IFERROR(VLOOKUP(A941,[2]webService!$A:$I,6,FALSE),0)</f>
        <v>0</v>
      </c>
      <c r="K941">
        <f>IFERROR(VLOOKUP(A941,[2]webService!$A:$I,7,FALSE),0)</f>
        <v>0</v>
      </c>
      <c r="L941">
        <f>IFERROR(VLOOKUP(A941,[2]webService!$A:$I,8,FALSE),0)</f>
        <v>0</v>
      </c>
      <c r="M941">
        <f>IFERROR(VLOOKUP(A941,[2]webService!$A:$I,9,FALSE),0)</f>
        <v>0</v>
      </c>
      <c r="N941">
        <f>IFERROR(VLOOKUP(A941,[3]soaBnafar!$A:$G,2,FALSE),0)</f>
        <v>0</v>
      </c>
      <c r="O941">
        <f>IFERROR(VLOOKUP(A941,[3]soaBnafar!$A:$G,3,FALSE),0)</f>
        <v>0</v>
      </c>
      <c r="P941">
        <f>IFERROR(VLOOKUP(A941,[3]soaBnafar!$A:$G,4,FALSE),0)</f>
        <v>0</v>
      </c>
      <c r="Q941">
        <f>IFERROR(VLOOKUP(A941,[3]soaBnafar!$A:$G,5,FALSE),0)</f>
        <v>0</v>
      </c>
      <c r="R941">
        <f>IFERROR(VLOOKUP(A941,[3]soaBnafar!$A:$G,6,FALSE),0)</f>
        <v>0</v>
      </c>
      <c r="S941">
        <f>IFERROR(VLOOKUP(A941,[3]soaBnafar!$A:$G,7,FALSE),0)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Não</v>
      </c>
      <c r="X941" t="str">
        <f t="shared" si="89"/>
        <v>Não</v>
      </c>
      <c r="Y941" t="str">
        <f t="shared" si="90"/>
        <v>Não</v>
      </c>
    </row>
    <row r="942" spans="1:25" x14ac:dyDescent="0.25">
      <c r="A942" s="5">
        <v>250535</v>
      </c>
      <c r="B942">
        <f>IFERROR(VLOOKUP(A942,[1]Monitoramento_Base_somente_disp!$A:$J,5,FALSE),0)</f>
        <v>42145</v>
      </c>
      <c r="C942">
        <f>IFERROR(VLOOKUP(A942,[1]Monitoramento_Base_somente_disp!$A:$J,6,FALSE),0)</f>
        <v>5009843</v>
      </c>
      <c r="D942">
        <f>IFERROR(VLOOKUP(A942,[1]Monitoramento_Base_somente_disp!$A:$J,7,FALSE),0)</f>
        <v>0</v>
      </c>
      <c r="E942">
        <f>IFERROR(VLOOKUP(A942,[1]Monitoramento_Base_somente_disp!$A:$J,8,FALSE),0)</f>
        <v>0</v>
      </c>
      <c r="F942">
        <f>IFERROR(VLOOKUP(A942,[1]Monitoramento_Base_somente_disp!$A:$J,9,FALSE),0)</f>
        <v>0</v>
      </c>
      <c r="G942">
        <f>IFERROR(VLOOKUP(A942,[1]Monitoramento_Base_somente_disp!$A:$J,10,FALSE),0)</f>
        <v>0</v>
      </c>
      <c r="H942">
        <f>IFERROR(VLOOKUP(A942,[2]webService!$A:$I,4,FALSE),0)</f>
        <v>0</v>
      </c>
      <c r="I942">
        <f>IFERROR(VLOOKUP(A942,[2]webService!$A:$I,5,FALSE),0)</f>
        <v>0</v>
      </c>
      <c r="J942">
        <f>IFERROR(VLOOKUP(A942,[2]webService!$A:$I,6,FALSE),0)</f>
        <v>0</v>
      </c>
      <c r="K942">
        <f>IFERROR(VLOOKUP(A942,[2]webService!$A:$I,7,FALSE),0)</f>
        <v>0</v>
      </c>
      <c r="L942">
        <f>IFERROR(VLOOKUP(A942,[2]webService!$A:$I,8,FALSE),0)</f>
        <v>0</v>
      </c>
      <c r="M942">
        <f>IFERROR(VLOOKUP(A942,[2]webService!$A:$I,9,FALSE),0)</f>
        <v>0</v>
      </c>
      <c r="N942">
        <f>IFERROR(VLOOKUP(A942,[3]soaBnafar!$A:$G,2,FALSE),0)</f>
        <v>0</v>
      </c>
      <c r="O942">
        <f>IFERROR(VLOOKUP(A942,[3]soaBnafar!$A:$G,3,FALSE),0)</f>
        <v>0</v>
      </c>
      <c r="P942">
        <f>IFERROR(VLOOKUP(A942,[3]soaBnafar!$A:$G,4,FALSE),0)</f>
        <v>0</v>
      </c>
      <c r="Q942">
        <f>IFERROR(VLOOKUP(A942,[3]soaBnafar!$A:$G,5,FALSE),0)</f>
        <v>0</v>
      </c>
      <c r="R942">
        <f>IFERROR(VLOOKUP(A942,[3]soaBnafar!$A:$G,6,FALSE),0)</f>
        <v>0</v>
      </c>
      <c r="S942">
        <f>IFERROR(VLOOKUP(A942,[3]soaBnafar!$A:$G,7,FALSE),0)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Não</v>
      </c>
      <c r="W942" t="str">
        <f t="shared" si="88"/>
        <v>Não</v>
      </c>
      <c r="X942" t="str">
        <f t="shared" si="89"/>
        <v>Não</v>
      </c>
      <c r="Y942" t="str">
        <f t="shared" si="90"/>
        <v>Não</v>
      </c>
    </row>
    <row r="943" spans="1:25" x14ac:dyDescent="0.25">
      <c r="A943" s="5">
        <v>250540</v>
      </c>
      <c r="B943">
        <f>IFERROR(VLOOKUP(A943,[1]Monitoramento_Base_somente_disp!$A:$J,5,FALSE),0)</f>
        <v>836</v>
      </c>
      <c r="C943">
        <f>IFERROR(VLOOKUP(A943,[1]Monitoramento_Base_somente_disp!$A:$J,6,FALSE),0)</f>
        <v>135284332</v>
      </c>
      <c r="D943">
        <f>IFERROR(VLOOKUP(A943,[1]Monitoramento_Base_somente_disp!$A:$J,7,FALSE),0)</f>
        <v>0</v>
      </c>
      <c r="E943">
        <f>IFERROR(VLOOKUP(A943,[1]Monitoramento_Base_somente_disp!$A:$J,8,FALSE),0)</f>
        <v>0</v>
      </c>
      <c r="F943">
        <f>IFERROR(VLOOKUP(A943,[1]Monitoramento_Base_somente_disp!$A:$J,9,FALSE),0)</f>
        <v>0</v>
      </c>
      <c r="G943">
        <f>IFERROR(VLOOKUP(A943,[1]Monitoramento_Base_somente_disp!$A:$J,10,FALSE),0)</f>
        <v>0</v>
      </c>
      <c r="H943">
        <f>IFERROR(VLOOKUP(A943,[2]webService!$A:$I,4,FALSE),0)</f>
        <v>0</v>
      </c>
      <c r="I943">
        <f>IFERROR(VLOOKUP(A943,[2]webService!$A:$I,5,FALSE),0)</f>
        <v>0</v>
      </c>
      <c r="J943">
        <f>IFERROR(VLOOKUP(A943,[2]webService!$A:$I,6,FALSE),0)</f>
        <v>0</v>
      </c>
      <c r="K943">
        <f>IFERROR(VLOOKUP(A943,[2]webService!$A:$I,7,FALSE),0)</f>
        <v>0</v>
      </c>
      <c r="L943">
        <f>IFERROR(VLOOKUP(A943,[2]webService!$A:$I,8,FALSE),0)</f>
        <v>0</v>
      </c>
      <c r="M943">
        <f>IFERROR(VLOOKUP(A943,[2]webService!$A:$I,9,FALSE),0)</f>
        <v>0</v>
      </c>
      <c r="N943">
        <f>IFERROR(VLOOKUP(A943,[3]soaBnafar!$A:$G,2,FALSE),0)</f>
        <v>0</v>
      </c>
      <c r="O943">
        <f>IFERROR(VLOOKUP(A943,[3]soaBnafar!$A:$G,3,FALSE),0)</f>
        <v>0</v>
      </c>
      <c r="P943">
        <f>IFERROR(VLOOKUP(A943,[3]soaBnafar!$A:$G,4,FALSE),0)</f>
        <v>0</v>
      </c>
      <c r="Q943">
        <f>IFERROR(VLOOKUP(A943,[3]soaBnafar!$A:$G,5,FALSE),0)</f>
        <v>0</v>
      </c>
      <c r="R943">
        <f>IFERROR(VLOOKUP(A943,[3]soaBnafar!$A:$G,6,FALSE),0)</f>
        <v>0</v>
      </c>
      <c r="S943">
        <f>IFERROR(VLOOKUP(A943,[3]soaBnafar!$A:$G,7,FALSE),0)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Não</v>
      </c>
      <c r="W943" t="str">
        <f t="shared" si="88"/>
        <v>Não</v>
      </c>
      <c r="X943" t="str">
        <f t="shared" si="89"/>
        <v>Não</v>
      </c>
      <c r="Y943" t="str">
        <f t="shared" si="90"/>
        <v>Não</v>
      </c>
    </row>
    <row r="944" spans="1:25" x14ac:dyDescent="0.25">
      <c r="A944" s="5">
        <v>250550</v>
      </c>
      <c r="B944">
        <f>IFERROR(VLOOKUP(A944,[1]Monitoramento_Base_somente_disp!$A:$J,5,FALSE),0)</f>
        <v>29070</v>
      </c>
      <c r="C944">
        <f>IFERROR(VLOOKUP(A944,[1]Monitoramento_Base_somente_disp!$A:$J,6,FALSE),0)</f>
        <v>2981797</v>
      </c>
      <c r="D944">
        <f>IFERROR(VLOOKUP(A944,[1]Monitoramento_Base_somente_disp!$A:$J,7,FALSE),0)</f>
        <v>0</v>
      </c>
      <c r="E944">
        <f>IFERROR(VLOOKUP(A944,[1]Monitoramento_Base_somente_disp!$A:$J,8,FALSE),0)</f>
        <v>0</v>
      </c>
      <c r="F944">
        <f>IFERROR(VLOOKUP(A944,[1]Monitoramento_Base_somente_disp!$A:$J,9,FALSE),0)</f>
        <v>0</v>
      </c>
      <c r="G944">
        <f>IFERROR(VLOOKUP(A944,[1]Monitoramento_Base_somente_disp!$A:$J,10,FALSE),0)</f>
        <v>0</v>
      </c>
      <c r="H944">
        <f>IFERROR(VLOOKUP(A944,[2]webService!$A:$I,4,FALSE),0)</f>
        <v>0</v>
      </c>
      <c r="I944">
        <f>IFERROR(VLOOKUP(A944,[2]webService!$A:$I,5,FALSE),0)</f>
        <v>0</v>
      </c>
      <c r="J944">
        <f>IFERROR(VLOOKUP(A944,[2]webService!$A:$I,6,FALSE),0)</f>
        <v>0</v>
      </c>
      <c r="K944">
        <f>IFERROR(VLOOKUP(A944,[2]webService!$A:$I,7,FALSE),0)</f>
        <v>0</v>
      </c>
      <c r="L944">
        <f>IFERROR(VLOOKUP(A944,[2]webService!$A:$I,8,FALSE),0)</f>
        <v>0</v>
      </c>
      <c r="M944">
        <f>IFERROR(VLOOKUP(A944,[2]webService!$A:$I,9,FALSE),0)</f>
        <v>0</v>
      </c>
      <c r="N944">
        <f>IFERROR(VLOOKUP(A944,[3]soaBnafar!$A:$G,2,FALSE),0)</f>
        <v>0</v>
      </c>
      <c r="O944">
        <f>IFERROR(VLOOKUP(A944,[3]soaBnafar!$A:$G,3,FALSE),0)</f>
        <v>0</v>
      </c>
      <c r="P944">
        <f>IFERROR(VLOOKUP(A944,[3]soaBnafar!$A:$G,4,FALSE),0)</f>
        <v>0</v>
      </c>
      <c r="Q944">
        <f>IFERROR(VLOOKUP(A944,[3]soaBnafar!$A:$G,5,FALSE),0)</f>
        <v>0</v>
      </c>
      <c r="R944">
        <f>IFERROR(VLOOKUP(A944,[3]soaBnafar!$A:$G,6,FALSE),0)</f>
        <v>0</v>
      </c>
      <c r="S944">
        <f>IFERROR(VLOOKUP(A944,[3]soaBnafar!$A:$G,7,FALSE),0)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Não</v>
      </c>
      <c r="W944" t="str">
        <f t="shared" si="88"/>
        <v>Não</v>
      </c>
      <c r="X944" t="str">
        <f t="shared" si="89"/>
        <v>Não</v>
      </c>
      <c r="Y944" t="str">
        <f t="shared" si="90"/>
        <v>Não</v>
      </c>
    </row>
    <row r="945" spans="1:25" x14ac:dyDescent="0.25">
      <c r="A945" s="5">
        <v>250560</v>
      </c>
      <c r="B945">
        <f>IFERROR(VLOOKUP(A945,[1]Monitoramento_Base_somente_disp!$A:$J,5,FALSE),0)</f>
        <v>11473</v>
      </c>
      <c r="C945">
        <f>IFERROR(VLOOKUP(A945,[1]Monitoramento_Base_somente_disp!$A:$J,6,FALSE),0)</f>
        <v>2949708</v>
      </c>
      <c r="D945">
        <f>IFERROR(VLOOKUP(A945,[1]Monitoramento_Base_somente_disp!$A:$J,7,FALSE),0)</f>
        <v>0</v>
      </c>
      <c r="E945">
        <f>IFERROR(VLOOKUP(A945,[1]Monitoramento_Base_somente_disp!$A:$J,8,FALSE),0)</f>
        <v>0</v>
      </c>
      <c r="F945">
        <f>IFERROR(VLOOKUP(A945,[1]Monitoramento_Base_somente_disp!$A:$J,9,FALSE),0)</f>
        <v>0</v>
      </c>
      <c r="G945">
        <f>IFERROR(VLOOKUP(A945,[1]Monitoramento_Base_somente_disp!$A:$J,10,FALSE),0)</f>
        <v>0</v>
      </c>
      <c r="H945">
        <f>IFERROR(VLOOKUP(A945,[2]webService!$A:$I,4,FALSE),0)</f>
        <v>0</v>
      </c>
      <c r="I945">
        <f>IFERROR(VLOOKUP(A945,[2]webService!$A:$I,5,FALSE),0)</f>
        <v>0</v>
      </c>
      <c r="J945">
        <f>IFERROR(VLOOKUP(A945,[2]webService!$A:$I,6,FALSE),0)</f>
        <v>0</v>
      </c>
      <c r="K945">
        <f>IFERROR(VLOOKUP(A945,[2]webService!$A:$I,7,FALSE),0)</f>
        <v>0</v>
      </c>
      <c r="L945">
        <f>IFERROR(VLOOKUP(A945,[2]webService!$A:$I,8,FALSE),0)</f>
        <v>0</v>
      </c>
      <c r="M945">
        <f>IFERROR(VLOOKUP(A945,[2]webService!$A:$I,9,FALSE),0)</f>
        <v>0</v>
      </c>
      <c r="N945">
        <f>IFERROR(VLOOKUP(A945,[3]soaBnafar!$A:$G,2,FALSE),0)</f>
        <v>0</v>
      </c>
      <c r="O945">
        <f>IFERROR(VLOOKUP(A945,[3]soaBnafar!$A:$G,3,FALSE),0)</f>
        <v>0</v>
      </c>
      <c r="P945">
        <f>IFERROR(VLOOKUP(A945,[3]soaBnafar!$A:$G,4,FALSE),0)</f>
        <v>0</v>
      </c>
      <c r="Q945">
        <f>IFERROR(VLOOKUP(A945,[3]soaBnafar!$A:$G,5,FALSE),0)</f>
        <v>0</v>
      </c>
      <c r="R945">
        <f>IFERROR(VLOOKUP(A945,[3]soaBnafar!$A:$G,6,FALSE),0)</f>
        <v>0</v>
      </c>
      <c r="S945">
        <f>IFERROR(VLOOKUP(A945,[3]soaBnafar!$A:$G,7,FALSE),0)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Não</v>
      </c>
      <c r="W945" t="str">
        <f t="shared" si="88"/>
        <v>Não</v>
      </c>
      <c r="X945" t="str">
        <f t="shared" si="89"/>
        <v>Não</v>
      </c>
      <c r="Y945" t="str">
        <f t="shared" si="90"/>
        <v>Não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12384342</v>
      </c>
      <c r="D946">
        <f>IFERROR(VLOOKUP(A946,[1]Monitoramento_Base_somente_disp!$A:$J,7,FALSE),0)</f>
        <v>0</v>
      </c>
      <c r="E946">
        <f>IFERROR(VLOOKUP(A946,[1]Monitoramento_Base_somente_disp!$A:$J,8,FALSE),0)</f>
        <v>0</v>
      </c>
      <c r="F946">
        <f>IFERROR(VLOOKUP(A946,[1]Monitoramento_Base_somente_disp!$A:$J,9,FALSE),0)</f>
        <v>0</v>
      </c>
      <c r="G946">
        <f>IFERROR(VLOOKUP(A946,[1]Monitoramento_Base_somente_disp!$A:$J,10,FALSE),0)</f>
        <v>0</v>
      </c>
      <c r="H946">
        <f>IFERROR(VLOOKUP(A946,[2]webService!$A:$I,4,FALSE),0)</f>
        <v>0</v>
      </c>
      <c r="I946">
        <f>IFERROR(VLOOKUP(A946,[2]webService!$A:$I,5,FALSE),0)</f>
        <v>0</v>
      </c>
      <c r="J946">
        <f>IFERROR(VLOOKUP(A946,[2]webService!$A:$I,6,FALSE),0)</f>
        <v>0</v>
      </c>
      <c r="K946">
        <f>IFERROR(VLOOKUP(A946,[2]webService!$A:$I,7,FALSE),0)</f>
        <v>0</v>
      </c>
      <c r="L946">
        <f>IFERROR(VLOOKUP(A946,[2]webService!$A:$I,8,FALSE),0)</f>
        <v>0</v>
      </c>
      <c r="M946">
        <f>IFERROR(VLOOKUP(A946,[2]webService!$A:$I,9,FALSE),0)</f>
        <v>0</v>
      </c>
      <c r="N946">
        <f>IFERROR(VLOOKUP(A946,[3]soaBnafar!$A:$G,2,FALSE),0)</f>
        <v>0</v>
      </c>
      <c r="O946">
        <f>IFERROR(VLOOKUP(A946,[3]soaBnafar!$A:$G,3,FALSE),0)</f>
        <v>0</v>
      </c>
      <c r="P946">
        <f>IFERROR(VLOOKUP(A946,[3]soaBnafar!$A:$G,4,FALSE),0)</f>
        <v>0</v>
      </c>
      <c r="Q946">
        <f>IFERROR(VLOOKUP(A946,[3]soaBnafar!$A:$G,5,FALSE),0)</f>
        <v>0</v>
      </c>
      <c r="R946">
        <f>IFERROR(VLOOKUP(A946,[3]soaBnafar!$A:$G,6,FALSE),0)</f>
        <v>0</v>
      </c>
      <c r="S946">
        <f>IFERROR(VLOOKUP(A946,[3]soaBnafar!$A:$G,7,FALSE),0)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Não</v>
      </c>
      <c r="W946" t="str">
        <f t="shared" si="88"/>
        <v>Não</v>
      </c>
      <c r="X946" t="str">
        <f t="shared" si="89"/>
        <v>Não</v>
      </c>
      <c r="Y946" t="str">
        <f t="shared" si="90"/>
        <v>Não</v>
      </c>
    </row>
    <row r="947" spans="1:25" x14ac:dyDescent="0.25">
      <c r="A947" s="5">
        <v>250580</v>
      </c>
      <c r="B947">
        <f>IFERROR(VLOOKUP(A947,[1]Monitoramento_Base_somente_disp!$A:$J,5,FALSE),0)</f>
        <v>42811</v>
      </c>
      <c r="C947">
        <f>IFERROR(VLOOKUP(A947,[1]Monitoramento_Base_somente_disp!$A:$J,6,FALSE),0)</f>
        <v>4171915</v>
      </c>
      <c r="D947">
        <f>IFERROR(VLOOKUP(A947,[1]Monitoramento_Base_somente_disp!$A:$J,7,FALSE),0)</f>
        <v>0</v>
      </c>
      <c r="E947">
        <f>IFERROR(VLOOKUP(A947,[1]Monitoramento_Base_somente_disp!$A:$J,8,FALSE),0)</f>
        <v>0</v>
      </c>
      <c r="F947">
        <f>IFERROR(VLOOKUP(A947,[1]Monitoramento_Base_somente_disp!$A:$J,9,FALSE),0)</f>
        <v>0</v>
      </c>
      <c r="G947">
        <f>IFERROR(VLOOKUP(A947,[1]Monitoramento_Base_somente_disp!$A:$J,10,FALSE),0)</f>
        <v>0</v>
      </c>
      <c r="H947">
        <f>IFERROR(VLOOKUP(A947,[2]webService!$A:$I,4,FALSE),0)</f>
        <v>0</v>
      </c>
      <c r="I947">
        <f>IFERROR(VLOOKUP(A947,[2]webService!$A:$I,5,FALSE),0)</f>
        <v>0</v>
      </c>
      <c r="J947">
        <f>IFERROR(VLOOKUP(A947,[2]webService!$A:$I,6,FALSE),0)</f>
        <v>0</v>
      </c>
      <c r="K947">
        <f>IFERROR(VLOOKUP(A947,[2]webService!$A:$I,7,FALSE),0)</f>
        <v>0</v>
      </c>
      <c r="L947">
        <f>IFERROR(VLOOKUP(A947,[2]webService!$A:$I,8,FALSE),0)</f>
        <v>0</v>
      </c>
      <c r="M947">
        <f>IFERROR(VLOOKUP(A947,[2]webService!$A:$I,9,FALSE),0)</f>
        <v>0</v>
      </c>
      <c r="N947">
        <f>IFERROR(VLOOKUP(A947,[3]soaBnafar!$A:$G,2,FALSE),0)</f>
        <v>0</v>
      </c>
      <c r="O947">
        <f>IFERROR(VLOOKUP(A947,[3]soaBnafar!$A:$G,3,FALSE),0)</f>
        <v>0</v>
      </c>
      <c r="P947">
        <f>IFERROR(VLOOKUP(A947,[3]soaBnafar!$A:$G,4,FALSE),0)</f>
        <v>0</v>
      </c>
      <c r="Q947">
        <f>IFERROR(VLOOKUP(A947,[3]soaBnafar!$A:$G,5,FALSE),0)</f>
        <v>0</v>
      </c>
      <c r="R947">
        <f>IFERROR(VLOOKUP(A947,[3]soaBnafar!$A:$G,6,FALSE),0)</f>
        <v>0</v>
      </c>
      <c r="S947">
        <f>IFERROR(VLOOKUP(A947,[3]soaBnafar!$A:$G,7,FALSE),0)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Não</v>
      </c>
      <c r="W947" t="str">
        <f t="shared" si="88"/>
        <v>Não</v>
      </c>
      <c r="X947" t="str">
        <f t="shared" si="89"/>
        <v>Não</v>
      </c>
      <c r="Y947" t="str">
        <f t="shared" si="90"/>
        <v>Não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2590980</v>
      </c>
      <c r="D948">
        <f>IFERROR(VLOOKUP(A948,[1]Monitoramento_Base_somente_disp!$A:$J,7,FALSE),0)</f>
        <v>0</v>
      </c>
      <c r="E948">
        <f>IFERROR(VLOOKUP(A948,[1]Monitoramento_Base_somente_disp!$A:$J,8,FALSE),0)</f>
        <v>0</v>
      </c>
      <c r="F948">
        <f>IFERROR(VLOOKUP(A948,[1]Monitoramento_Base_somente_disp!$A:$J,9,FALSE),0)</f>
        <v>0</v>
      </c>
      <c r="G948">
        <f>IFERROR(VLOOKUP(A948,[1]Monitoramento_Base_somente_disp!$A:$J,10,FALSE),0)</f>
        <v>0</v>
      </c>
      <c r="H948">
        <f>IFERROR(VLOOKUP(A948,[2]webService!$A:$I,4,FALSE),0)</f>
        <v>0</v>
      </c>
      <c r="I948">
        <f>IFERROR(VLOOKUP(A948,[2]webService!$A:$I,5,FALSE),0)</f>
        <v>0</v>
      </c>
      <c r="J948">
        <f>IFERROR(VLOOKUP(A948,[2]webService!$A:$I,6,FALSE),0)</f>
        <v>0</v>
      </c>
      <c r="K948">
        <f>IFERROR(VLOOKUP(A948,[2]webService!$A:$I,7,FALSE),0)</f>
        <v>0</v>
      </c>
      <c r="L948">
        <f>IFERROR(VLOOKUP(A948,[2]webService!$A:$I,8,FALSE),0)</f>
        <v>0</v>
      </c>
      <c r="M948">
        <f>IFERROR(VLOOKUP(A948,[2]webService!$A:$I,9,FALSE),0)</f>
        <v>0</v>
      </c>
      <c r="N948">
        <f>IFERROR(VLOOKUP(A948,[3]soaBnafar!$A:$G,2,FALSE),0)</f>
        <v>0</v>
      </c>
      <c r="O948">
        <f>IFERROR(VLOOKUP(A948,[3]soaBnafar!$A:$G,3,FALSE),0)</f>
        <v>0</v>
      </c>
      <c r="P948">
        <f>IFERROR(VLOOKUP(A948,[3]soaBnafar!$A:$G,4,FALSE),0)</f>
        <v>0</v>
      </c>
      <c r="Q948">
        <f>IFERROR(VLOOKUP(A948,[3]soaBnafar!$A:$G,5,FALSE),0)</f>
        <v>0</v>
      </c>
      <c r="R948">
        <f>IFERROR(VLOOKUP(A948,[3]soaBnafar!$A:$G,6,FALSE),0)</f>
        <v>0</v>
      </c>
      <c r="S948">
        <f>IFERROR(VLOOKUP(A948,[3]soaBnafar!$A:$G,7,FALSE),0)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Não</v>
      </c>
      <c r="W948" t="str">
        <f t="shared" si="88"/>
        <v>Não</v>
      </c>
      <c r="X948" t="str">
        <f t="shared" si="89"/>
        <v>Não</v>
      </c>
      <c r="Y948" t="str">
        <f t="shared" si="90"/>
        <v>Não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54082</v>
      </c>
      <c r="D949">
        <f>IFERROR(VLOOKUP(A949,[1]Monitoramento_Base_somente_disp!$A:$J,7,FALSE),0)</f>
        <v>0</v>
      </c>
      <c r="E949">
        <f>IFERROR(VLOOKUP(A949,[1]Monitoramento_Base_somente_disp!$A:$J,8,FALSE),0)</f>
        <v>0</v>
      </c>
      <c r="F949">
        <f>IFERROR(VLOOKUP(A949,[1]Monitoramento_Base_somente_disp!$A:$J,9,FALSE),0)</f>
        <v>0</v>
      </c>
      <c r="G949">
        <f>IFERROR(VLOOKUP(A949,[1]Monitoramento_Base_somente_disp!$A:$J,10,FALSE),0)</f>
        <v>0</v>
      </c>
      <c r="H949">
        <f>IFERROR(VLOOKUP(A949,[2]webService!$A:$I,4,FALSE),0)</f>
        <v>0</v>
      </c>
      <c r="I949">
        <f>IFERROR(VLOOKUP(A949,[2]webService!$A:$I,5,FALSE),0)</f>
        <v>0</v>
      </c>
      <c r="J949">
        <f>IFERROR(VLOOKUP(A949,[2]webService!$A:$I,6,FALSE),0)</f>
        <v>0</v>
      </c>
      <c r="K949">
        <f>IFERROR(VLOOKUP(A949,[2]webService!$A:$I,7,FALSE),0)</f>
        <v>0</v>
      </c>
      <c r="L949">
        <f>IFERROR(VLOOKUP(A949,[2]webService!$A:$I,8,FALSE),0)</f>
        <v>0</v>
      </c>
      <c r="M949">
        <f>IFERROR(VLOOKUP(A949,[2]webService!$A:$I,9,FALSE),0)</f>
        <v>0</v>
      </c>
      <c r="N949">
        <f>IFERROR(VLOOKUP(A949,[3]soaBnafar!$A:$G,2,FALSE),0)</f>
        <v>0</v>
      </c>
      <c r="O949">
        <f>IFERROR(VLOOKUP(A949,[3]soaBnafar!$A:$G,3,FALSE),0)</f>
        <v>0</v>
      </c>
      <c r="P949">
        <f>IFERROR(VLOOKUP(A949,[3]soaBnafar!$A:$G,4,FALSE),0)</f>
        <v>0</v>
      </c>
      <c r="Q949">
        <f>IFERROR(VLOOKUP(A949,[3]soaBnafar!$A:$G,5,FALSE),0)</f>
        <v>0</v>
      </c>
      <c r="R949">
        <f>IFERROR(VLOOKUP(A949,[3]soaBnafar!$A:$G,6,FALSE),0)</f>
        <v>0</v>
      </c>
      <c r="S949">
        <f>IFERROR(VLOOKUP(A949,[3]soaBnafar!$A:$G,7,FALSE),0)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Não</v>
      </c>
      <c r="W949" t="str">
        <f t="shared" si="88"/>
        <v>Não</v>
      </c>
      <c r="X949" t="str">
        <f t="shared" si="89"/>
        <v>Não</v>
      </c>
      <c r="Y949" t="str">
        <f t="shared" si="90"/>
        <v>Não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214080</v>
      </c>
      <c r="D950">
        <f>IFERROR(VLOOKUP(A950,[1]Monitoramento_Base_somente_disp!$A:$J,7,FALSE),0)</f>
        <v>0</v>
      </c>
      <c r="E950">
        <f>IFERROR(VLOOKUP(A950,[1]Monitoramento_Base_somente_disp!$A:$J,8,FALSE),0)</f>
        <v>0</v>
      </c>
      <c r="F950">
        <f>IFERROR(VLOOKUP(A950,[1]Monitoramento_Base_somente_disp!$A:$J,9,FALSE),0)</f>
        <v>0</v>
      </c>
      <c r="G950">
        <f>IFERROR(VLOOKUP(A950,[1]Monitoramento_Base_somente_disp!$A:$J,10,FALSE),0)</f>
        <v>0</v>
      </c>
      <c r="H950">
        <f>IFERROR(VLOOKUP(A950,[2]webService!$A:$I,4,FALSE),0)</f>
        <v>0</v>
      </c>
      <c r="I950">
        <f>IFERROR(VLOOKUP(A950,[2]webService!$A:$I,5,FALSE),0)</f>
        <v>0</v>
      </c>
      <c r="J950">
        <f>IFERROR(VLOOKUP(A950,[2]webService!$A:$I,6,FALSE),0)</f>
        <v>0</v>
      </c>
      <c r="K950">
        <f>IFERROR(VLOOKUP(A950,[2]webService!$A:$I,7,FALSE),0)</f>
        <v>0</v>
      </c>
      <c r="L950">
        <f>IFERROR(VLOOKUP(A950,[2]webService!$A:$I,8,FALSE),0)</f>
        <v>0</v>
      </c>
      <c r="M950">
        <f>IFERROR(VLOOKUP(A950,[2]webService!$A:$I,9,FALSE),0)</f>
        <v>0</v>
      </c>
      <c r="N950">
        <f>IFERROR(VLOOKUP(A950,[3]soaBnafar!$A:$G,2,FALSE),0)</f>
        <v>0</v>
      </c>
      <c r="O950">
        <f>IFERROR(VLOOKUP(A950,[3]soaBnafar!$A:$G,3,FALSE),0)</f>
        <v>0</v>
      </c>
      <c r="P950">
        <f>IFERROR(VLOOKUP(A950,[3]soaBnafar!$A:$G,4,FALSE),0)</f>
        <v>0</v>
      </c>
      <c r="Q950">
        <f>IFERROR(VLOOKUP(A950,[3]soaBnafar!$A:$G,5,FALSE),0)</f>
        <v>0</v>
      </c>
      <c r="R950">
        <f>IFERROR(VLOOKUP(A950,[3]soaBnafar!$A:$G,6,FALSE),0)</f>
        <v>0</v>
      </c>
      <c r="S950">
        <f>IFERROR(VLOOKUP(A950,[3]soaBnafar!$A:$G,7,FALSE),0)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Não</v>
      </c>
      <c r="X950" t="str">
        <f t="shared" si="89"/>
        <v>Não</v>
      </c>
      <c r="Y950" t="str">
        <f t="shared" si="90"/>
        <v>Não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7768824</v>
      </c>
      <c r="D951">
        <f>IFERROR(VLOOKUP(A951,[1]Monitoramento_Base_somente_disp!$A:$J,7,FALSE),0)</f>
        <v>0</v>
      </c>
      <c r="E951">
        <f>IFERROR(VLOOKUP(A951,[1]Monitoramento_Base_somente_disp!$A:$J,8,FALSE),0)</f>
        <v>0</v>
      </c>
      <c r="F951">
        <f>IFERROR(VLOOKUP(A951,[1]Monitoramento_Base_somente_disp!$A:$J,9,FALSE),0)</f>
        <v>0</v>
      </c>
      <c r="G951">
        <f>IFERROR(VLOOKUP(A951,[1]Monitoramento_Base_somente_disp!$A:$J,10,FALSE),0)</f>
        <v>0</v>
      </c>
      <c r="H951">
        <f>IFERROR(VLOOKUP(A951,[2]webService!$A:$I,4,FALSE),0)</f>
        <v>0</v>
      </c>
      <c r="I951">
        <f>IFERROR(VLOOKUP(A951,[2]webService!$A:$I,5,FALSE),0)</f>
        <v>0</v>
      </c>
      <c r="J951">
        <f>IFERROR(VLOOKUP(A951,[2]webService!$A:$I,6,FALSE),0)</f>
        <v>0</v>
      </c>
      <c r="K951">
        <f>IFERROR(VLOOKUP(A951,[2]webService!$A:$I,7,FALSE),0)</f>
        <v>0</v>
      </c>
      <c r="L951">
        <f>IFERROR(VLOOKUP(A951,[2]webService!$A:$I,8,FALSE),0)</f>
        <v>0</v>
      </c>
      <c r="M951">
        <f>IFERROR(VLOOKUP(A951,[2]webService!$A:$I,9,FALSE),0)</f>
        <v>0</v>
      </c>
      <c r="N951">
        <f>IFERROR(VLOOKUP(A951,[3]soaBnafar!$A:$G,2,FALSE),0)</f>
        <v>0</v>
      </c>
      <c r="O951">
        <f>IFERROR(VLOOKUP(A951,[3]soaBnafar!$A:$G,3,FALSE),0)</f>
        <v>0</v>
      </c>
      <c r="P951">
        <f>IFERROR(VLOOKUP(A951,[3]soaBnafar!$A:$G,4,FALSE),0)</f>
        <v>0</v>
      </c>
      <c r="Q951">
        <f>IFERROR(VLOOKUP(A951,[3]soaBnafar!$A:$G,5,FALSE),0)</f>
        <v>0</v>
      </c>
      <c r="R951">
        <f>IFERROR(VLOOKUP(A951,[3]soaBnafar!$A:$G,6,FALSE),0)</f>
        <v>0</v>
      </c>
      <c r="S951">
        <f>IFERROR(VLOOKUP(A951,[3]soaBnafar!$A:$G,7,FALSE),0)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Não</v>
      </c>
      <c r="W951" t="str">
        <f t="shared" si="88"/>
        <v>Não</v>
      </c>
      <c r="X951" t="str">
        <f t="shared" si="89"/>
        <v>Não</v>
      </c>
      <c r="Y951" t="str">
        <f t="shared" si="90"/>
        <v>Não</v>
      </c>
    </row>
    <row r="952" spans="1:25" x14ac:dyDescent="0.25">
      <c r="A952" s="5">
        <v>250640</v>
      </c>
      <c r="B952">
        <f>IFERROR(VLOOKUP(A952,[1]Monitoramento_Base_somente_disp!$A:$J,5,FALSE),0)</f>
        <v>74812</v>
      </c>
      <c r="C952">
        <f>IFERROR(VLOOKUP(A952,[1]Monitoramento_Base_somente_disp!$A:$J,6,FALSE),0)</f>
        <v>5984414</v>
      </c>
      <c r="D952">
        <f>IFERROR(VLOOKUP(A952,[1]Monitoramento_Base_somente_disp!$A:$J,7,FALSE),0)</f>
        <v>0</v>
      </c>
      <c r="E952">
        <f>IFERROR(VLOOKUP(A952,[1]Monitoramento_Base_somente_disp!$A:$J,8,FALSE),0)</f>
        <v>0</v>
      </c>
      <c r="F952">
        <f>IFERROR(VLOOKUP(A952,[1]Monitoramento_Base_somente_disp!$A:$J,9,FALSE),0)</f>
        <v>0</v>
      </c>
      <c r="G952">
        <f>IFERROR(VLOOKUP(A952,[1]Monitoramento_Base_somente_disp!$A:$J,10,FALSE),0)</f>
        <v>0</v>
      </c>
      <c r="H952">
        <f>IFERROR(VLOOKUP(A952,[2]webService!$A:$I,4,FALSE),0)</f>
        <v>0</v>
      </c>
      <c r="I952">
        <f>IFERROR(VLOOKUP(A952,[2]webService!$A:$I,5,FALSE),0)</f>
        <v>0</v>
      </c>
      <c r="J952">
        <f>IFERROR(VLOOKUP(A952,[2]webService!$A:$I,6,FALSE),0)</f>
        <v>0</v>
      </c>
      <c r="K952">
        <f>IFERROR(VLOOKUP(A952,[2]webService!$A:$I,7,FALSE),0)</f>
        <v>0</v>
      </c>
      <c r="L952">
        <f>IFERROR(VLOOKUP(A952,[2]webService!$A:$I,8,FALSE),0)</f>
        <v>0</v>
      </c>
      <c r="M952">
        <f>IFERROR(VLOOKUP(A952,[2]webService!$A:$I,9,FALSE),0)</f>
        <v>0</v>
      </c>
      <c r="N952">
        <f>IFERROR(VLOOKUP(A952,[3]soaBnafar!$A:$G,2,FALSE),0)</f>
        <v>0</v>
      </c>
      <c r="O952">
        <f>IFERROR(VLOOKUP(A952,[3]soaBnafar!$A:$G,3,FALSE),0)</f>
        <v>0</v>
      </c>
      <c r="P952">
        <f>IFERROR(VLOOKUP(A952,[3]soaBnafar!$A:$G,4,FALSE),0)</f>
        <v>0</v>
      </c>
      <c r="Q952">
        <f>IFERROR(VLOOKUP(A952,[3]soaBnafar!$A:$G,5,FALSE),0)</f>
        <v>0</v>
      </c>
      <c r="R952">
        <f>IFERROR(VLOOKUP(A952,[3]soaBnafar!$A:$G,6,FALSE),0)</f>
        <v>0</v>
      </c>
      <c r="S952">
        <f>IFERROR(VLOOKUP(A952,[3]soaBnafar!$A:$G,7,FALSE),0)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Não</v>
      </c>
      <c r="W952" t="str">
        <f t="shared" si="88"/>
        <v>Não</v>
      </c>
      <c r="X952" t="str">
        <f t="shared" si="89"/>
        <v>Não</v>
      </c>
      <c r="Y952" t="str">
        <f t="shared" si="90"/>
        <v>Não</v>
      </c>
    </row>
    <row r="953" spans="1:25" x14ac:dyDescent="0.25">
      <c r="A953" s="5">
        <v>250650</v>
      </c>
      <c r="B953">
        <f>IFERROR(VLOOKUP(A953,[1]Monitoramento_Base_somente_disp!$A:$J,5,FALSE),0)</f>
        <v>17486</v>
      </c>
      <c r="C953">
        <f>IFERROR(VLOOKUP(A953,[1]Monitoramento_Base_somente_disp!$A:$J,6,FALSE),0)</f>
        <v>841529</v>
      </c>
      <c r="D953">
        <f>IFERROR(VLOOKUP(A953,[1]Monitoramento_Base_somente_disp!$A:$J,7,FALSE),0)</f>
        <v>0</v>
      </c>
      <c r="E953">
        <f>IFERROR(VLOOKUP(A953,[1]Monitoramento_Base_somente_disp!$A:$J,8,FALSE),0)</f>
        <v>0</v>
      </c>
      <c r="F953">
        <f>IFERROR(VLOOKUP(A953,[1]Monitoramento_Base_somente_disp!$A:$J,9,FALSE),0)</f>
        <v>0</v>
      </c>
      <c r="G953">
        <f>IFERROR(VLOOKUP(A953,[1]Monitoramento_Base_somente_disp!$A:$J,10,FALSE),0)</f>
        <v>0</v>
      </c>
      <c r="H953">
        <f>IFERROR(VLOOKUP(A953,[2]webService!$A:$I,4,FALSE),0)</f>
        <v>0</v>
      </c>
      <c r="I953">
        <f>IFERROR(VLOOKUP(A953,[2]webService!$A:$I,5,FALSE),0)</f>
        <v>0</v>
      </c>
      <c r="J953">
        <f>IFERROR(VLOOKUP(A953,[2]webService!$A:$I,6,FALSE),0)</f>
        <v>0</v>
      </c>
      <c r="K953">
        <f>IFERROR(VLOOKUP(A953,[2]webService!$A:$I,7,FALSE),0)</f>
        <v>0</v>
      </c>
      <c r="L953">
        <f>IFERROR(VLOOKUP(A953,[2]webService!$A:$I,8,FALSE),0)</f>
        <v>0</v>
      </c>
      <c r="M953">
        <f>IFERROR(VLOOKUP(A953,[2]webService!$A:$I,9,FALSE),0)</f>
        <v>0</v>
      </c>
      <c r="N953">
        <f>IFERROR(VLOOKUP(A953,[3]soaBnafar!$A:$G,2,FALSE),0)</f>
        <v>0</v>
      </c>
      <c r="O953">
        <f>IFERROR(VLOOKUP(A953,[3]soaBnafar!$A:$G,3,FALSE),0)</f>
        <v>0</v>
      </c>
      <c r="P953">
        <f>IFERROR(VLOOKUP(A953,[3]soaBnafar!$A:$G,4,FALSE),0)</f>
        <v>0</v>
      </c>
      <c r="Q953">
        <f>IFERROR(VLOOKUP(A953,[3]soaBnafar!$A:$G,5,FALSE),0)</f>
        <v>0</v>
      </c>
      <c r="R953">
        <f>IFERROR(VLOOKUP(A953,[3]soaBnafar!$A:$G,6,FALSE),0)</f>
        <v>0</v>
      </c>
      <c r="S953">
        <f>IFERROR(VLOOKUP(A953,[3]soaBnafar!$A:$G,7,FALSE),0)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Não</v>
      </c>
      <c r="W953" t="str">
        <f t="shared" si="88"/>
        <v>Não</v>
      </c>
      <c r="X953" t="str">
        <f t="shared" si="89"/>
        <v>Não</v>
      </c>
      <c r="Y953" t="str">
        <f t="shared" si="90"/>
        <v>Não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3680172</v>
      </c>
      <c r="D954">
        <f>IFERROR(VLOOKUP(A954,[1]Monitoramento_Base_somente_disp!$A:$J,7,FALSE),0)</f>
        <v>0</v>
      </c>
      <c r="E954">
        <f>IFERROR(VLOOKUP(A954,[1]Monitoramento_Base_somente_disp!$A:$J,8,FALSE),0)</f>
        <v>0</v>
      </c>
      <c r="F954">
        <f>IFERROR(VLOOKUP(A954,[1]Monitoramento_Base_somente_disp!$A:$J,9,FALSE),0)</f>
        <v>0</v>
      </c>
      <c r="G954">
        <f>IFERROR(VLOOKUP(A954,[1]Monitoramento_Base_somente_disp!$A:$J,10,FALSE),0)</f>
        <v>0</v>
      </c>
      <c r="H954">
        <f>IFERROR(VLOOKUP(A954,[2]webService!$A:$I,4,FALSE),0)</f>
        <v>0</v>
      </c>
      <c r="I954">
        <f>IFERROR(VLOOKUP(A954,[2]webService!$A:$I,5,FALSE),0)</f>
        <v>0</v>
      </c>
      <c r="J954">
        <f>IFERROR(VLOOKUP(A954,[2]webService!$A:$I,6,FALSE),0)</f>
        <v>0</v>
      </c>
      <c r="K954">
        <f>IFERROR(VLOOKUP(A954,[2]webService!$A:$I,7,FALSE),0)</f>
        <v>0</v>
      </c>
      <c r="L954">
        <f>IFERROR(VLOOKUP(A954,[2]webService!$A:$I,8,FALSE),0)</f>
        <v>0</v>
      </c>
      <c r="M954">
        <f>IFERROR(VLOOKUP(A954,[2]webService!$A:$I,9,FALSE),0)</f>
        <v>0</v>
      </c>
      <c r="N954">
        <f>IFERROR(VLOOKUP(A954,[3]soaBnafar!$A:$G,2,FALSE),0)</f>
        <v>0</v>
      </c>
      <c r="O954">
        <f>IFERROR(VLOOKUP(A954,[3]soaBnafar!$A:$G,3,FALSE),0)</f>
        <v>0</v>
      </c>
      <c r="P954">
        <f>IFERROR(VLOOKUP(A954,[3]soaBnafar!$A:$G,4,FALSE),0)</f>
        <v>0</v>
      </c>
      <c r="Q954">
        <f>IFERROR(VLOOKUP(A954,[3]soaBnafar!$A:$G,5,FALSE),0)</f>
        <v>0</v>
      </c>
      <c r="R954">
        <f>IFERROR(VLOOKUP(A954,[3]soaBnafar!$A:$G,6,FALSE),0)</f>
        <v>0</v>
      </c>
      <c r="S954">
        <f>IFERROR(VLOOKUP(A954,[3]soaBnafar!$A:$G,7,FALSE),0)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Não</v>
      </c>
      <c r="X954" t="str">
        <f t="shared" si="89"/>
        <v>Não</v>
      </c>
      <c r="Y954" t="str">
        <f t="shared" si="90"/>
        <v>Não</v>
      </c>
    </row>
    <row r="955" spans="1:25" x14ac:dyDescent="0.25">
      <c r="A955" s="5">
        <v>250670</v>
      </c>
      <c r="B955">
        <f>IFERROR(VLOOKUP(A955,[1]Monitoramento_Base_somente_disp!$A:$J,5,FALSE),0)</f>
        <v>12938</v>
      </c>
      <c r="C955">
        <f>IFERROR(VLOOKUP(A955,[1]Monitoramento_Base_somente_disp!$A:$J,6,FALSE),0)</f>
        <v>2395873</v>
      </c>
      <c r="D955">
        <f>IFERROR(VLOOKUP(A955,[1]Monitoramento_Base_somente_disp!$A:$J,7,FALSE),0)</f>
        <v>0</v>
      </c>
      <c r="E955">
        <f>IFERROR(VLOOKUP(A955,[1]Monitoramento_Base_somente_disp!$A:$J,8,FALSE),0)</f>
        <v>0</v>
      </c>
      <c r="F955">
        <f>IFERROR(VLOOKUP(A955,[1]Monitoramento_Base_somente_disp!$A:$J,9,FALSE),0)</f>
        <v>0</v>
      </c>
      <c r="G955">
        <f>IFERROR(VLOOKUP(A955,[1]Monitoramento_Base_somente_disp!$A:$J,10,FALSE),0)</f>
        <v>0</v>
      </c>
      <c r="H955">
        <f>IFERROR(VLOOKUP(A955,[2]webService!$A:$I,4,FALSE),0)</f>
        <v>0</v>
      </c>
      <c r="I955">
        <f>IFERROR(VLOOKUP(A955,[2]webService!$A:$I,5,FALSE),0)</f>
        <v>0</v>
      </c>
      <c r="J955">
        <f>IFERROR(VLOOKUP(A955,[2]webService!$A:$I,6,FALSE),0)</f>
        <v>0</v>
      </c>
      <c r="K955">
        <f>IFERROR(VLOOKUP(A955,[2]webService!$A:$I,7,FALSE),0)</f>
        <v>0</v>
      </c>
      <c r="L955">
        <f>IFERROR(VLOOKUP(A955,[2]webService!$A:$I,8,FALSE),0)</f>
        <v>0</v>
      </c>
      <c r="M955">
        <f>IFERROR(VLOOKUP(A955,[2]webService!$A:$I,9,FALSE),0)</f>
        <v>0</v>
      </c>
      <c r="N955">
        <f>IFERROR(VLOOKUP(A955,[3]soaBnafar!$A:$G,2,FALSE),0)</f>
        <v>0</v>
      </c>
      <c r="O955">
        <f>IFERROR(VLOOKUP(A955,[3]soaBnafar!$A:$G,3,FALSE),0)</f>
        <v>0</v>
      </c>
      <c r="P955">
        <f>IFERROR(VLOOKUP(A955,[3]soaBnafar!$A:$G,4,FALSE),0)</f>
        <v>0</v>
      </c>
      <c r="Q955">
        <f>IFERROR(VLOOKUP(A955,[3]soaBnafar!$A:$G,5,FALSE),0)</f>
        <v>0</v>
      </c>
      <c r="R955">
        <f>IFERROR(VLOOKUP(A955,[3]soaBnafar!$A:$G,6,FALSE),0)</f>
        <v>0</v>
      </c>
      <c r="S955">
        <f>IFERROR(VLOOKUP(A955,[3]soaBnafar!$A:$G,7,FALSE),0)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Não</v>
      </c>
      <c r="W955" t="str">
        <f t="shared" si="88"/>
        <v>Não</v>
      </c>
      <c r="X955" t="str">
        <f t="shared" si="89"/>
        <v>Não</v>
      </c>
      <c r="Y955" t="str">
        <f t="shared" si="90"/>
        <v>Não</v>
      </c>
    </row>
    <row r="956" spans="1:25" x14ac:dyDescent="0.25">
      <c r="A956" s="5">
        <v>250680</v>
      </c>
      <c r="B956">
        <f>IFERROR(VLOOKUP(A956,[1]Monitoramento_Base_somente_disp!$A:$J,5,FALSE),0)</f>
        <v>23679</v>
      </c>
      <c r="C956">
        <f>IFERROR(VLOOKUP(A956,[1]Monitoramento_Base_somente_disp!$A:$J,6,FALSE),0)</f>
        <v>9196979</v>
      </c>
      <c r="D956">
        <f>IFERROR(VLOOKUP(A956,[1]Monitoramento_Base_somente_disp!$A:$J,7,FALSE),0)</f>
        <v>0</v>
      </c>
      <c r="E956">
        <f>IFERROR(VLOOKUP(A956,[1]Monitoramento_Base_somente_disp!$A:$J,8,FALSE),0)</f>
        <v>0</v>
      </c>
      <c r="F956">
        <f>IFERROR(VLOOKUP(A956,[1]Monitoramento_Base_somente_disp!$A:$J,9,FALSE),0)</f>
        <v>0</v>
      </c>
      <c r="G956">
        <f>IFERROR(VLOOKUP(A956,[1]Monitoramento_Base_somente_disp!$A:$J,10,FALSE),0)</f>
        <v>0</v>
      </c>
      <c r="H956">
        <f>IFERROR(VLOOKUP(A956,[2]webService!$A:$I,4,FALSE),0)</f>
        <v>0</v>
      </c>
      <c r="I956">
        <f>IFERROR(VLOOKUP(A956,[2]webService!$A:$I,5,FALSE),0)</f>
        <v>0</v>
      </c>
      <c r="J956">
        <f>IFERROR(VLOOKUP(A956,[2]webService!$A:$I,6,FALSE),0)</f>
        <v>0</v>
      </c>
      <c r="K956">
        <f>IFERROR(VLOOKUP(A956,[2]webService!$A:$I,7,FALSE),0)</f>
        <v>0</v>
      </c>
      <c r="L956">
        <f>IFERROR(VLOOKUP(A956,[2]webService!$A:$I,8,FALSE),0)</f>
        <v>0</v>
      </c>
      <c r="M956">
        <f>IFERROR(VLOOKUP(A956,[2]webService!$A:$I,9,FALSE),0)</f>
        <v>0</v>
      </c>
      <c r="N956">
        <f>IFERROR(VLOOKUP(A956,[3]soaBnafar!$A:$G,2,FALSE),0)</f>
        <v>0</v>
      </c>
      <c r="O956">
        <f>IFERROR(VLOOKUP(A956,[3]soaBnafar!$A:$G,3,FALSE),0)</f>
        <v>0</v>
      </c>
      <c r="P956">
        <f>IFERROR(VLOOKUP(A956,[3]soaBnafar!$A:$G,4,FALSE),0)</f>
        <v>0</v>
      </c>
      <c r="Q956">
        <f>IFERROR(VLOOKUP(A956,[3]soaBnafar!$A:$G,5,FALSE),0)</f>
        <v>0</v>
      </c>
      <c r="R956">
        <f>IFERROR(VLOOKUP(A956,[3]soaBnafar!$A:$G,6,FALSE),0)</f>
        <v>0</v>
      </c>
      <c r="S956">
        <f>IFERROR(VLOOKUP(A956,[3]soaBnafar!$A:$G,7,FALSE),0)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Não</v>
      </c>
      <c r="W956" t="str">
        <f t="shared" si="88"/>
        <v>Não</v>
      </c>
      <c r="X956" t="str">
        <f t="shared" si="89"/>
        <v>Não</v>
      </c>
      <c r="Y956" t="str">
        <f t="shared" si="90"/>
        <v>Não</v>
      </c>
    </row>
    <row r="957" spans="1:25" x14ac:dyDescent="0.25">
      <c r="A957" s="5">
        <v>250690</v>
      </c>
      <c r="B957">
        <f>IFERROR(VLOOKUP(A957,[1]Monitoramento_Base_somente_disp!$A:$J,5,FALSE),0)</f>
        <v>165712</v>
      </c>
      <c r="C957">
        <f>IFERROR(VLOOKUP(A957,[1]Monitoramento_Base_somente_disp!$A:$J,6,FALSE),0)</f>
        <v>22515027</v>
      </c>
      <c r="D957">
        <f>IFERROR(VLOOKUP(A957,[1]Monitoramento_Base_somente_disp!$A:$J,7,FALSE),0)</f>
        <v>0</v>
      </c>
      <c r="E957">
        <f>IFERROR(VLOOKUP(A957,[1]Monitoramento_Base_somente_disp!$A:$J,8,FALSE),0)</f>
        <v>0</v>
      </c>
      <c r="F957">
        <f>IFERROR(VLOOKUP(A957,[1]Monitoramento_Base_somente_disp!$A:$J,9,FALSE),0)</f>
        <v>0</v>
      </c>
      <c r="G957">
        <f>IFERROR(VLOOKUP(A957,[1]Monitoramento_Base_somente_disp!$A:$J,10,FALSE),0)</f>
        <v>0</v>
      </c>
      <c r="H957">
        <f>IFERROR(VLOOKUP(A957,[2]webService!$A:$I,4,FALSE),0)</f>
        <v>0</v>
      </c>
      <c r="I957">
        <f>IFERROR(VLOOKUP(A957,[2]webService!$A:$I,5,FALSE),0)</f>
        <v>0</v>
      </c>
      <c r="J957">
        <f>IFERROR(VLOOKUP(A957,[2]webService!$A:$I,6,FALSE),0)</f>
        <v>0</v>
      </c>
      <c r="K957">
        <f>IFERROR(VLOOKUP(A957,[2]webService!$A:$I,7,FALSE),0)</f>
        <v>0</v>
      </c>
      <c r="L957">
        <f>IFERROR(VLOOKUP(A957,[2]webService!$A:$I,8,FALSE),0)</f>
        <v>0</v>
      </c>
      <c r="M957">
        <f>IFERROR(VLOOKUP(A957,[2]webService!$A:$I,9,FALSE),0)</f>
        <v>0</v>
      </c>
      <c r="N957">
        <f>IFERROR(VLOOKUP(A957,[3]soaBnafar!$A:$G,2,FALSE),0)</f>
        <v>0</v>
      </c>
      <c r="O957">
        <f>IFERROR(VLOOKUP(A957,[3]soaBnafar!$A:$G,3,FALSE),0)</f>
        <v>0</v>
      </c>
      <c r="P957">
        <f>IFERROR(VLOOKUP(A957,[3]soaBnafar!$A:$G,4,FALSE),0)</f>
        <v>0</v>
      </c>
      <c r="Q957">
        <f>IFERROR(VLOOKUP(A957,[3]soaBnafar!$A:$G,5,FALSE),0)</f>
        <v>0</v>
      </c>
      <c r="R957">
        <f>IFERROR(VLOOKUP(A957,[3]soaBnafar!$A:$G,6,FALSE),0)</f>
        <v>0</v>
      </c>
      <c r="S957">
        <f>IFERROR(VLOOKUP(A957,[3]soaBnafar!$A:$G,7,FALSE),0)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Não</v>
      </c>
      <c r="W957" t="str">
        <f t="shared" si="88"/>
        <v>Não</v>
      </c>
      <c r="X957" t="str">
        <f t="shared" si="89"/>
        <v>Não</v>
      </c>
      <c r="Y957" t="str">
        <f t="shared" si="90"/>
        <v>Não</v>
      </c>
    </row>
    <row r="958" spans="1:25" x14ac:dyDescent="0.25">
      <c r="A958" s="5">
        <v>250700</v>
      </c>
      <c r="B958">
        <f>IFERROR(VLOOKUP(A958,[1]Monitoramento_Base_somente_disp!$A:$J,5,FALSE),0)</f>
        <v>39780</v>
      </c>
      <c r="C958">
        <f>IFERROR(VLOOKUP(A958,[1]Monitoramento_Base_somente_disp!$A:$J,6,FALSE),0)</f>
        <v>7587429</v>
      </c>
      <c r="D958">
        <f>IFERROR(VLOOKUP(A958,[1]Monitoramento_Base_somente_disp!$A:$J,7,FALSE),0)</f>
        <v>0</v>
      </c>
      <c r="E958">
        <f>IFERROR(VLOOKUP(A958,[1]Monitoramento_Base_somente_disp!$A:$J,8,FALSE),0)</f>
        <v>0</v>
      </c>
      <c r="F958">
        <f>IFERROR(VLOOKUP(A958,[1]Monitoramento_Base_somente_disp!$A:$J,9,FALSE),0)</f>
        <v>0</v>
      </c>
      <c r="G958">
        <f>IFERROR(VLOOKUP(A958,[1]Monitoramento_Base_somente_disp!$A:$J,10,FALSE),0)</f>
        <v>0</v>
      </c>
      <c r="H958">
        <f>IFERROR(VLOOKUP(A958,[2]webService!$A:$I,4,FALSE),0)</f>
        <v>0</v>
      </c>
      <c r="I958">
        <f>IFERROR(VLOOKUP(A958,[2]webService!$A:$I,5,FALSE),0)</f>
        <v>0</v>
      </c>
      <c r="J958">
        <f>IFERROR(VLOOKUP(A958,[2]webService!$A:$I,6,FALSE),0)</f>
        <v>0</v>
      </c>
      <c r="K958">
        <f>IFERROR(VLOOKUP(A958,[2]webService!$A:$I,7,FALSE),0)</f>
        <v>0</v>
      </c>
      <c r="L958">
        <f>IFERROR(VLOOKUP(A958,[2]webService!$A:$I,8,FALSE),0)</f>
        <v>0</v>
      </c>
      <c r="M958">
        <f>IFERROR(VLOOKUP(A958,[2]webService!$A:$I,9,FALSE),0)</f>
        <v>0</v>
      </c>
      <c r="N958">
        <f>IFERROR(VLOOKUP(A958,[3]soaBnafar!$A:$G,2,FALSE),0)</f>
        <v>0</v>
      </c>
      <c r="O958">
        <f>IFERROR(VLOOKUP(A958,[3]soaBnafar!$A:$G,3,FALSE),0)</f>
        <v>0</v>
      </c>
      <c r="P958">
        <f>IFERROR(VLOOKUP(A958,[3]soaBnafar!$A:$G,4,FALSE),0)</f>
        <v>0</v>
      </c>
      <c r="Q958">
        <f>IFERROR(VLOOKUP(A958,[3]soaBnafar!$A:$G,5,FALSE),0)</f>
        <v>0</v>
      </c>
      <c r="R958">
        <f>IFERROR(VLOOKUP(A958,[3]soaBnafar!$A:$G,6,FALSE),0)</f>
        <v>0</v>
      </c>
      <c r="S958">
        <f>IFERROR(VLOOKUP(A958,[3]soaBnafar!$A:$G,7,FALSE),0)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Não</v>
      </c>
      <c r="W958" t="str">
        <f t="shared" si="88"/>
        <v>Não</v>
      </c>
      <c r="X958" t="str">
        <f t="shared" si="89"/>
        <v>Não</v>
      </c>
      <c r="Y958" t="str">
        <f t="shared" si="90"/>
        <v>Não</v>
      </c>
    </row>
    <row r="959" spans="1:25" x14ac:dyDescent="0.25">
      <c r="A959" s="5">
        <v>250710</v>
      </c>
      <c r="B959">
        <f>IFERROR(VLOOKUP(A959,[1]Monitoramento_Base_somente_disp!$A:$J,5,FALSE),0)</f>
        <v>89854</v>
      </c>
      <c r="C959">
        <f>IFERROR(VLOOKUP(A959,[1]Monitoramento_Base_somente_disp!$A:$J,6,FALSE),0)</f>
        <v>27789903</v>
      </c>
      <c r="D959">
        <f>IFERROR(VLOOKUP(A959,[1]Monitoramento_Base_somente_disp!$A:$J,7,FALSE),0)</f>
        <v>0</v>
      </c>
      <c r="E959">
        <f>IFERROR(VLOOKUP(A959,[1]Monitoramento_Base_somente_disp!$A:$J,8,FALSE),0)</f>
        <v>0</v>
      </c>
      <c r="F959">
        <f>IFERROR(VLOOKUP(A959,[1]Monitoramento_Base_somente_disp!$A:$J,9,FALSE),0)</f>
        <v>0</v>
      </c>
      <c r="G959">
        <f>IFERROR(VLOOKUP(A959,[1]Monitoramento_Base_somente_disp!$A:$J,10,FALSE),0)</f>
        <v>0</v>
      </c>
      <c r="H959">
        <f>IFERROR(VLOOKUP(A959,[2]webService!$A:$I,4,FALSE),0)</f>
        <v>0</v>
      </c>
      <c r="I959">
        <f>IFERROR(VLOOKUP(A959,[2]webService!$A:$I,5,FALSE),0)</f>
        <v>0</v>
      </c>
      <c r="J959">
        <f>IFERROR(VLOOKUP(A959,[2]webService!$A:$I,6,FALSE),0)</f>
        <v>0</v>
      </c>
      <c r="K959">
        <f>IFERROR(VLOOKUP(A959,[2]webService!$A:$I,7,FALSE),0)</f>
        <v>0</v>
      </c>
      <c r="L959">
        <f>IFERROR(VLOOKUP(A959,[2]webService!$A:$I,8,FALSE),0)</f>
        <v>0</v>
      </c>
      <c r="M959">
        <f>IFERROR(VLOOKUP(A959,[2]webService!$A:$I,9,FALSE),0)</f>
        <v>0</v>
      </c>
      <c r="N959">
        <f>IFERROR(VLOOKUP(A959,[3]soaBnafar!$A:$G,2,FALSE),0)</f>
        <v>0</v>
      </c>
      <c r="O959">
        <f>IFERROR(VLOOKUP(A959,[3]soaBnafar!$A:$G,3,FALSE),0)</f>
        <v>0</v>
      </c>
      <c r="P959">
        <f>IFERROR(VLOOKUP(A959,[3]soaBnafar!$A:$G,4,FALSE),0)</f>
        <v>0</v>
      </c>
      <c r="Q959">
        <f>IFERROR(VLOOKUP(A959,[3]soaBnafar!$A:$G,5,FALSE),0)</f>
        <v>0</v>
      </c>
      <c r="R959">
        <f>IFERROR(VLOOKUP(A959,[3]soaBnafar!$A:$G,6,FALSE),0)</f>
        <v>0</v>
      </c>
      <c r="S959">
        <f>IFERROR(VLOOKUP(A959,[3]soaBnafar!$A:$G,7,FALSE),0)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Não</v>
      </c>
      <c r="W959" t="str">
        <f t="shared" si="88"/>
        <v>Não</v>
      </c>
      <c r="X959" t="str">
        <f t="shared" si="89"/>
        <v>Não</v>
      </c>
      <c r="Y959" t="str">
        <f t="shared" si="90"/>
        <v>Não</v>
      </c>
    </row>
    <row r="960" spans="1:25" x14ac:dyDescent="0.25">
      <c r="A960" s="5">
        <v>250720</v>
      </c>
      <c r="B960">
        <f>IFERROR(VLOOKUP(A960,[1]Monitoramento_Base_somente_disp!$A:$J,5,FALSE),0)</f>
        <v>2551</v>
      </c>
      <c r="C960">
        <f>IFERROR(VLOOKUP(A960,[1]Monitoramento_Base_somente_disp!$A:$J,6,FALSE),0)</f>
        <v>12597478</v>
      </c>
      <c r="D960">
        <f>IFERROR(VLOOKUP(A960,[1]Monitoramento_Base_somente_disp!$A:$J,7,FALSE),0)</f>
        <v>0</v>
      </c>
      <c r="E960">
        <f>IFERROR(VLOOKUP(A960,[1]Monitoramento_Base_somente_disp!$A:$J,8,FALSE),0)</f>
        <v>0</v>
      </c>
      <c r="F960">
        <f>IFERROR(VLOOKUP(A960,[1]Monitoramento_Base_somente_disp!$A:$J,9,FALSE),0)</f>
        <v>0</v>
      </c>
      <c r="G960">
        <f>IFERROR(VLOOKUP(A960,[1]Monitoramento_Base_somente_disp!$A:$J,10,FALSE),0)</f>
        <v>0</v>
      </c>
      <c r="H960">
        <f>IFERROR(VLOOKUP(A960,[2]webService!$A:$I,4,FALSE),0)</f>
        <v>0</v>
      </c>
      <c r="I960">
        <f>IFERROR(VLOOKUP(A960,[2]webService!$A:$I,5,FALSE),0)</f>
        <v>0</v>
      </c>
      <c r="J960">
        <f>IFERROR(VLOOKUP(A960,[2]webService!$A:$I,6,FALSE),0)</f>
        <v>0</v>
      </c>
      <c r="K960">
        <f>IFERROR(VLOOKUP(A960,[2]webService!$A:$I,7,FALSE),0)</f>
        <v>0</v>
      </c>
      <c r="L960">
        <f>IFERROR(VLOOKUP(A960,[2]webService!$A:$I,8,FALSE),0)</f>
        <v>0</v>
      </c>
      <c r="M960">
        <f>IFERROR(VLOOKUP(A960,[2]webService!$A:$I,9,FALSE),0)</f>
        <v>0</v>
      </c>
      <c r="N960">
        <f>IFERROR(VLOOKUP(A960,[3]soaBnafar!$A:$G,2,FALSE),0)</f>
        <v>0</v>
      </c>
      <c r="O960">
        <f>IFERROR(VLOOKUP(A960,[3]soaBnafar!$A:$G,3,FALSE),0)</f>
        <v>0</v>
      </c>
      <c r="P960">
        <f>IFERROR(VLOOKUP(A960,[3]soaBnafar!$A:$G,4,FALSE),0)</f>
        <v>0</v>
      </c>
      <c r="Q960">
        <f>IFERROR(VLOOKUP(A960,[3]soaBnafar!$A:$G,5,FALSE),0)</f>
        <v>0</v>
      </c>
      <c r="R960">
        <f>IFERROR(VLOOKUP(A960,[3]soaBnafar!$A:$G,6,FALSE),0)</f>
        <v>0</v>
      </c>
      <c r="S960">
        <f>IFERROR(VLOOKUP(A960,[3]soaBnafar!$A:$G,7,FALSE),0)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Não</v>
      </c>
      <c r="W960" t="str">
        <f t="shared" si="88"/>
        <v>Não</v>
      </c>
      <c r="X960" t="str">
        <f t="shared" si="89"/>
        <v>Não</v>
      </c>
      <c r="Y960" t="str">
        <f t="shared" si="90"/>
        <v>Não</v>
      </c>
    </row>
    <row r="961" spans="1:25" x14ac:dyDescent="0.25">
      <c r="A961" s="5">
        <v>250730</v>
      </c>
      <c r="B961">
        <f>IFERROR(VLOOKUP(A961,[1]Monitoramento_Base_somente_disp!$A:$J,5,FALSE),0)</f>
        <v>100206</v>
      </c>
      <c r="C961">
        <f>IFERROR(VLOOKUP(A961,[1]Monitoramento_Base_somente_disp!$A:$J,6,FALSE),0)</f>
        <v>10522519</v>
      </c>
      <c r="D961">
        <f>IFERROR(VLOOKUP(A961,[1]Monitoramento_Base_somente_disp!$A:$J,7,FALSE),0)</f>
        <v>0</v>
      </c>
      <c r="E961">
        <f>IFERROR(VLOOKUP(A961,[1]Monitoramento_Base_somente_disp!$A:$J,8,FALSE),0)</f>
        <v>0</v>
      </c>
      <c r="F961">
        <f>IFERROR(VLOOKUP(A961,[1]Monitoramento_Base_somente_disp!$A:$J,9,FALSE),0)</f>
        <v>0</v>
      </c>
      <c r="G961">
        <f>IFERROR(VLOOKUP(A961,[1]Monitoramento_Base_somente_disp!$A:$J,10,FALSE),0)</f>
        <v>0</v>
      </c>
      <c r="H961">
        <f>IFERROR(VLOOKUP(A961,[2]webService!$A:$I,4,FALSE),0)</f>
        <v>0</v>
      </c>
      <c r="I961">
        <f>IFERROR(VLOOKUP(A961,[2]webService!$A:$I,5,FALSE),0)</f>
        <v>0</v>
      </c>
      <c r="J961">
        <f>IFERROR(VLOOKUP(A961,[2]webService!$A:$I,6,FALSE),0)</f>
        <v>0</v>
      </c>
      <c r="K961">
        <f>IFERROR(VLOOKUP(A961,[2]webService!$A:$I,7,FALSE),0)</f>
        <v>0</v>
      </c>
      <c r="L961">
        <f>IFERROR(VLOOKUP(A961,[2]webService!$A:$I,8,FALSE),0)</f>
        <v>0</v>
      </c>
      <c r="M961">
        <f>IFERROR(VLOOKUP(A961,[2]webService!$A:$I,9,FALSE),0)</f>
        <v>0</v>
      </c>
      <c r="N961">
        <f>IFERROR(VLOOKUP(A961,[3]soaBnafar!$A:$G,2,FALSE),0)</f>
        <v>0</v>
      </c>
      <c r="O961">
        <f>IFERROR(VLOOKUP(A961,[3]soaBnafar!$A:$G,3,FALSE),0)</f>
        <v>0</v>
      </c>
      <c r="P961">
        <f>IFERROR(VLOOKUP(A961,[3]soaBnafar!$A:$G,4,FALSE),0)</f>
        <v>0</v>
      </c>
      <c r="Q961">
        <f>IFERROR(VLOOKUP(A961,[3]soaBnafar!$A:$G,5,FALSE),0)</f>
        <v>0</v>
      </c>
      <c r="R961">
        <f>IFERROR(VLOOKUP(A961,[3]soaBnafar!$A:$G,6,FALSE),0)</f>
        <v>0</v>
      </c>
      <c r="S961">
        <f>IFERROR(VLOOKUP(A961,[3]soaBnafar!$A:$G,7,FALSE),0)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Não</v>
      </c>
      <c r="W961" t="str">
        <f t="shared" si="88"/>
        <v>Não</v>
      </c>
      <c r="X961" t="str">
        <f t="shared" si="89"/>
        <v>Não</v>
      </c>
      <c r="Y961" t="str">
        <f t="shared" si="90"/>
        <v>Não</v>
      </c>
    </row>
    <row r="962" spans="1:25" x14ac:dyDescent="0.25">
      <c r="A962" s="5">
        <v>250740</v>
      </c>
      <c r="B962">
        <f>IFERROR(VLOOKUP(A962,[1]Monitoramento_Base_somente_disp!$A:$J,5,FALSE),0)</f>
        <v>6861</v>
      </c>
      <c r="C962">
        <f>IFERROR(VLOOKUP(A962,[1]Monitoramento_Base_somente_disp!$A:$J,6,FALSE),0)</f>
        <v>928156</v>
      </c>
      <c r="D962">
        <f>IFERROR(VLOOKUP(A962,[1]Monitoramento_Base_somente_disp!$A:$J,7,FALSE),0)</f>
        <v>0</v>
      </c>
      <c r="E962">
        <f>IFERROR(VLOOKUP(A962,[1]Monitoramento_Base_somente_disp!$A:$J,8,FALSE),0)</f>
        <v>0</v>
      </c>
      <c r="F962">
        <f>IFERROR(VLOOKUP(A962,[1]Monitoramento_Base_somente_disp!$A:$J,9,FALSE),0)</f>
        <v>0</v>
      </c>
      <c r="G962">
        <f>IFERROR(VLOOKUP(A962,[1]Monitoramento_Base_somente_disp!$A:$J,10,FALSE),0)</f>
        <v>0</v>
      </c>
      <c r="H962">
        <f>IFERROR(VLOOKUP(A962,[2]webService!$A:$I,4,FALSE),0)</f>
        <v>0</v>
      </c>
      <c r="I962">
        <f>IFERROR(VLOOKUP(A962,[2]webService!$A:$I,5,FALSE),0)</f>
        <v>0</v>
      </c>
      <c r="J962">
        <f>IFERROR(VLOOKUP(A962,[2]webService!$A:$I,6,FALSE),0)</f>
        <v>0</v>
      </c>
      <c r="K962">
        <f>IFERROR(VLOOKUP(A962,[2]webService!$A:$I,7,FALSE),0)</f>
        <v>0</v>
      </c>
      <c r="L962">
        <f>IFERROR(VLOOKUP(A962,[2]webService!$A:$I,8,FALSE),0)</f>
        <v>0</v>
      </c>
      <c r="M962">
        <f>IFERROR(VLOOKUP(A962,[2]webService!$A:$I,9,FALSE),0)</f>
        <v>0</v>
      </c>
      <c r="N962">
        <f>IFERROR(VLOOKUP(A962,[3]soaBnafar!$A:$G,2,FALSE),0)</f>
        <v>0</v>
      </c>
      <c r="O962">
        <f>IFERROR(VLOOKUP(A962,[3]soaBnafar!$A:$G,3,FALSE),0)</f>
        <v>0</v>
      </c>
      <c r="P962">
        <f>IFERROR(VLOOKUP(A962,[3]soaBnafar!$A:$G,4,FALSE),0)</f>
        <v>0</v>
      </c>
      <c r="Q962">
        <f>IFERROR(VLOOKUP(A962,[3]soaBnafar!$A:$G,5,FALSE),0)</f>
        <v>0</v>
      </c>
      <c r="R962">
        <f>IFERROR(VLOOKUP(A962,[3]soaBnafar!$A:$G,6,FALSE),0)</f>
        <v>0</v>
      </c>
      <c r="S962">
        <f>IFERROR(VLOOKUP(A962,[3]soaBnafar!$A:$G,7,FALSE),0)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Não</v>
      </c>
      <c r="W962" t="str">
        <f t="shared" si="88"/>
        <v>Não</v>
      </c>
      <c r="X962" t="str">
        <f t="shared" si="89"/>
        <v>Não</v>
      </c>
      <c r="Y962" t="str">
        <f t="shared" si="90"/>
        <v>Não</v>
      </c>
    </row>
    <row r="963" spans="1:25" x14ac:dyDescent="0.25">
      <c r="A963" s="5">
        <v>250770</v>
      </c>
      <c r="B963">
        <f>IFERROR(VLOOKUP(A963,[1]Monitoramento_Base_somente_disp!$A:$J,5,FALSE),0)</f>
        <v>48340</v>
      </c>
      <c r="C963">
        <f>IFERROR(VLOOKUP(A963,[1]Monitoramento_Base_somente_disp!$A:$J,6,FALSE),0)</f>
        <v>2625779</v>
      </c>
      <c r="D963">
        <f>IFERROR(VLOOKUP(A963,[1]Monitoramento_Base_somente_disp!$A:$J,7,FALSE),0)</f>
        <v>0</v>
      </c>
      <c r="E963">
        <f>IFERROR(VLOOKUP(A963,[1]Monitoramento_Base_somente_disp!$A:$J,8,FALSE),0)</f>
        <v>0</v>
      </c>
      <c r="F963">
        <f>IFERROR(VLOOKUP(A963,[1]Monitoramento_Base_somente_disp!$A:$J,9,FALSE),0)</f>
        <v>0</v>
      </c>
      <c r="G963">
        <f>IFERROR(VLOOKUP(A963,[1]Monitoramento_Base_somente_disp!$A:$J,10,FALSE),0)</f>
        <v>0</v>
      </c>
      <c r="H963">
        <f>IFERROR(VLOOKUP(A963,[2]webService!$A:$I,4,FALSE),0)</f>
        <v>0</v>
      </c>
      <c r="I963">
        <f>IFERROR(VLOOKUP(A963,[2]webService!$A:$I,5,FALSE),0)</f>
        <v>0</v>
      </c>
      <c r="J963">
        <f>IFERROR(VLOOKUP(A963,[2]webService!$A:$I,6,FALSE),0)</f>
        <v>0</v>
      </c>
      <c r="K963">
        <f>IFERROR(VLOOKUP(A963,[2]webService!$A:$I,7,FALSE),0)</f>
        <v>0</v>
      </c>
      <c r="L963">
        <f>IFERROR(VLOOKUP(A963,[2]webService!$A:$I,8,FALSE),0)</f>
        <v>0</v>
      </c>
      <c r="M963">
        <f>IFERROR(VLOOKUP(A963,[2]webService!$A:$I,9,FALSE),0)</f>
        <v>0</v>
      </c>
      <c r="N963">
        <f>IFERROR(VLOOKUP(A963,[3]soaBnafar!$A:$G,2,FALSE),0)</f>
        <v>0</v>
      </c>
      <c r="O963">
        <f>IFERROR(VLOOKUP(A963,[3]soaBnafar!$A:$G,3,FALSE),0)</f>
        <v>0</v>
      </c>
      <c r="P963">
        <f>IFERROR(VLOOKUP(A963,[3]soaBnafar!$A:$G,4,FALSE),0)</f>
        <v>0</v>
      </c>
      <c r="Q963">
        <f>IFERROR(VLOOKUP(A963,[3]soaBnafar!$A:$G,5,FALSE),0)</f>
        <v>0</v>
      </c>
      <c r="R963">
        <f>IFERROR(VLOOKUP(A963,[3]soaBnafar!$A:$G,6,FALSE),0)</f>
        <v>0</v>
      </c>
      <c r="S963">
        <f>IFERROR(VLOOKUP(A963,[3]soaBnafar!$A:$G,7,FALSE),0)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Não</v>
      </c>
      <c r="W963" t="str">
        <f t="shared" si="88"/>
        <v>Não</v>
      </c>
      <c r="X963" t="str">
        <f t="shared" si="89"/>
        <v>Não</v>
      </c>
      <c r="Y963" t="str">
        <f t="shared" si="90"/>
        <v>Não</v>
      </c>
    </row>
    <row r="964" spans="1:25" x14ac:dyDescent="0.25">
      <c r="A964" s="5">
        <v>250790</v>
      </c>
      <c r="B964">
        <f>IFERROR(VLOOKUP(A964,[1]Monitoramento_Base_somente_disp!$A:$J,5,FALSE),0)</f>
        <v>74164</v>
      </c>
      <c r="C964">
        <f>IFERROR(VLOOKUP(A964,[1]Monitoramento_Base_somente_disp!$A:$J,6,FALSE),0)</f>
        <v>18027768</v>
      </c>
      <c r="D964">
        <f>IFERROR(VLOOKUP(A964,[1]Monitoramento_Base_somente_disp!$A:$J,7,FALSE),0)</f>
        <v>0</v>
      </c>
      <c r="E964">
        <f>IFERROR(VLOOKUP(A964,[1]Monitoramento_Base_somente_disp!$A:$J,8,FALSE),0)</f>
        <v>0</v>
      </c>
      <c r="F964">
        <f>IFERROR(VLOOKUP(A964,[1]Monitoramento_Base_somente_disp!$A:$J,9,FALSE),0)</f>
        <v>0</v>
      </c>
      <c r="G964">
        <f>IFERROR(VLOOKUP(A964,[1]Monitoramento_Base_somente_disp!$A:$J,10,FALSE),0)</f>
        <v>0</v>
      </c>
      <c r="H964">
        <f>IFERROR(VLOOKUP(A964,[2]webService!$A:$I,4,FALSE),0)</f>
        <v>0</v>
      </c>
      <c r="I964">
        <f>IFERROR(VLOOKUP(A964,[2]webService!$A:$I,5,FALSE),0)</f>
        <v>0</v>
      </c>
      <c r="J964">
        <f>IFERROR(VLOOKUP(A964,[2]webService!$A:$I,6,FALSE),0)</f>
        <v>0</v>
      </c>
      <c r="K964">
        <f>IFERROR(VLOOKUP(A964,[2]webService!$A:$I,7,FALSE),0)</f>
        <v>0</v>
      </c>
      <c r="L964">
        <f>IFERROR(VLOOKUP(A964,[2]webService!$A:$I,8,FALSE),0)</f>
        <v>0</v>
      </c>
      <c r="M964">
        <f>IFERROR(VLOOKUP(A964,[2]webService!$A:$I,9,FALSE),0)</f>
        <v>0</v>
      </c>
      <c r="N964">
        <f>IFERROR(VLOOKUP(A964,[3]soaBnafar!$A:$G,2,FALSE),0)</f>
        <v>0</v>
      </c>
      <c r="O964">
        <f>IFERROR(VLOOKUP(A964,[3]soaBnafar!$A:$G,3,FALSE),0)</f>
        <v>0</v>
      </c>
      <c r="P964">
        <f>IFERROR(VLOOKUP(A964,[3]soaBnafar!$A:$G,4,FALSE),0)</f>
        <v>0</v>
      </c>
      <c r="Q964">
        <f>IFERROR(VLOOKUP(A964,[3]soaBnafar!$A:$G,5,FALSE),0)</f>
        <v>0</v>
      </c>
      <c r="R964">
        <f>IFERROR(VLOOKUP(A964,[3]soaBnafar!$A:$G,6,FALSE),0)</f>
        <v>0</v>
      </c>
      <c r="S964">
        <f>IFERROR(VLOOKUP(A964,[3]soaBnafar!$A:$G,7,FALSE),0)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Não</v>
      </c>
      <c r="W964" t="str">
        <f t="shared" si="88"/>
        <v>Não</v>
      </c>
      <c r="X964" t="str">
        <f t="shared" si="89"/>
        <v>Não</v>
      </c>
      <c r="Y964" t="str">
        <f t="shared" si="90"/>
        <v>Não</v>
      </c>
    </row>
    <row r="965" spans="1:25" x14ac:dyDescent="0.25">
      <c r="A965" s="5">
        <v>250800</v>
      </c>
      <c r="B965">
        <f>IFERROR(VLOOKUP(A965,[1]Monitoramento_Base_somente_disp!$A:$J,5,FALSE),0)</f>
        <v>14197</v>
      </c>
      <c r="C965">
        <f>IFERROR(VLOOKUP(A965,[1]Monitoramento_Base_somente_disp!$A:$J,6,FALSE),0)</f>
        <v>781894</v>
      </c>
      <c r="D965">
        <f>IFERROR(VLOOKUP(A965,[1]Monitoramento_Base_somente_disp!$A:$J,7,FALSE),0)</f>
        <v>0</v>
      </c>
      <c r="E965">
        <f>IFERROR(VLOOKUP(A965,[1]Monitoramento_Base_somente_disp!$A:$J,8,FALSE),0)</f>
        <v>0</v>
      </c>
      <c r="F965">
        <f>IFERROR(VLOOKUP(A965,[1]Monitoramento_Base_somente_disp!$A:$J,9,FALSE),0)</f>
        <v>0</v>
      </c>
      <c r="G965">
        <f>IFERROR(VLOOKUP(A965,[1]Monitoramento_Base_somente_disp!$A:$J,10,FALSE),0)</f>
        <v>0</v>
      </c>
      <c r="H965">
        <f>IFERROR(VLOOKUP(A965,[2]webService!$A:$I,4,FALSE),0)</f>
        <v>0</v>
      </c>
      <c r="I965">
        <f>IFERROR(VLOOKUP(A965,[2]webService!$A:$I,5,FALSE),0)</f>
        <v>0</v>
      </c>
      <c r="J965">
        <f>IFERROR(VLOOKUP(A965,[2]webService!$A:$I,6,FALSE),0)</f>
        <v>0</v>
      </c>
      <c r="K965">
        <f>IFERROR(VLOOKUP(A965,[2]webService!$A:$I,7,FALSE),0)</f>
        <v>0</v>
      </c>
      <c r="L965">
        <f>IFERROR(VLOOKUP(A965,[2]webService!$A:$I,8,FALSE),0)</f>
        <v>0</v>
      </c>
      <c r="M965">
        <f>IFERROR(VLOOKUP(A965,[2]webService!$A:$I,9,FALSE),0)</f>
        <v>0</v>
      </c>
      <c r="N965">
        <f>IFERROR(VLOOKUP(A965,[3]soaBnafar!$A:$G,2,FALSE),0)</f>
        <v>0</v>
      </c>
      <c r="O965">
        <f>IFERROR(VLOOKUP(A965,[3]soaBnafar!$A:$G,3,FALSE),0)</f>
        <v>0</v>
      </c>
      <c r="P965">
        <f>IFERROR(VLOOKUP(A965,[3]soaBnafar!$A:$G,4,FALSE),0)</f>
        <v>0</v>
      </c>
      <c r="Q965">
        <f>IFERROR(VLOOKUP(A965,[3]soaBnafar!$A:$G,5,FALSE),0)</f>
        <v>0</v>
      </c>
      <c r="R965">
        <f>IFERROR(VLOOKUP(A965,[3]soaBnafar!$A:$G,6,FALSE),0)</f>
        <v>0</v>
      </c>
      <c r="S965">
        <f>IFERROR(VLOOKUP(A965,[3]soaBnafar!$A:$G,7,FALSE),0)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Não</v>
      </c>
      <c r="W965" t="str">
        <f t="shared" si="88"/>
        <v>Não</v>
      </c>
      <c r="X965" t="str">
        <f t="shared" si="89"/>
        <v>Não</v>
      </c>
      <c r="Y965" t="str">
        <f t="shared" si="90"/>
        <v>Não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166824</v>
      </c>
      <c r="D966">
        <f>IFERROR(VLOOKUP(A966,[1]Monitoramento_Base_somente_disp!$A:$J,7,FALSE),0)</f>
        <v>0</v>
      </c>
      <c r="E966">
        <f>IFERROR(VLOOKUP(A966,[1]Monitoramento_Base_somente_disp!$A:$J,8,FALSE),0)</f>
        <v>0</v>
      </c>
      <c r="F966">
        <f>IFERROR(VLOOKUP(A966,[1]Monitoramento_Base_somente_disp!$A:$J,9,FALSE),0)</f>
        <v>0</v>
      </c>
      <c r="G966">
        <f>IFERROR(VLOOKUP(A966,[1]Monitoramento_Base_somente_disp!$A:$J,10,FALSE),0)</f>
        <v>0</v>
      </c>
      <c r="H966">
        <f>IFERROR(VLOOKUP(A966,[2]webService!$A:$I,4,FALSE),0)</f>
        <v>0</v>
      </c>
      <c r="I966">
        <f>IFERROR(VLOOKUP(A966,[2]webService!$A:$I,5,FALSE),0)</f>
        <v>0</v>
      </c>
      <c r="J966">
        <f>IFERROR(VLOOKUP(A966,[2]webService!$A:$I,6,FALSE),0)</f>
        <v>0</v>
      </c>
      <c r="K966">
        <f>IFERROR(VLOOKUP(A966,[2]webService!$A:$I,7,FALSE),0)</f>
        <v>0</v>
      </c>
      <c r="L966">
        <f>IFERROR(VLOOKUP(A966,[2]webService!$A:$I,8,FALSE),0)</f>
        <v>0</v>
      </c>
      <c r="M966">
        <f>IFERROR(VLOOKUP(A966,[2]webService!$A:$I,9,FALSE),0)</f>
        <v>0</v>
      </c>
      <c r="N966">
        <f>IFERROR(VLOOKUP(A966,[3]soaBnafar!$A:$G,2,FALSE),0)</f>
        <v>0</v>
      </c>
      <c r="O966">
        <f>IFERROR(VLOOKUP(A966,[3]soaBnafar!$A:$G,3,FALSE),0)</f>
        <v>0</v>
      </c>
      <c r="P966">
        <f>IFERROR(VLOOKUP(A966,[3]soaBnafar!$A:$G,4,FALSE),0)</f>
        <v>0</v>
      </c>
      <c r="Q966">
        <f>IFERROR(VLOOKUP(A966,[3]soaBnafar!$A:$G,5,FALSE),0)</f>
        <v>0</v>
      </c>
      <c r="R966">
        <f>IFERROR(VLOOKUP(A966,[3]soaBnafar!$A:$G,6,FALSE),0)</f>
        <v>0</v>
      </c>
      <c r="S966">
        <f>IFERROR(VLOOKUP(A966,[3]soaBnafar!$A:$G,7,FALSE),0)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Não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Não</v>
      </c>
    </row>
    <row r="967" spans="1:25" x14ac:dyDescent="0.25">
      <c r="A967" s="5">
        <v>250820</v>
      </c>
      <c r="B967">
        <f>IFERROR(VLOOKUP(A967,[1]Monitoramento_Base_somente_disp!$A:$J,5,FALSE),0)</f>
        <v>32109</v>
      </c>
      <c r="C967">
        <f>IFERROR(VLOOKUP(A967,[1]Monitoramento_Base_somente_disp!$A:$J,6,FALSE),0)</f>
        <v>3507128</v>
      </c>
      <c r="D967">
        <f>IFERROR(VLOOKUP(A967,[1]Monitoramento_Base_somente_disp!$A:$J,7,FALSE),0)</f>
        <v>0</v>
      </c>
      <c r="E967">
        <f>IFERROR(VLOOKUP(A967,[1]Monitoramento_Base_somente_disp!$A:$J,8,FALSE),0)</f>
        <v>0</v>
      </c>
      <c r="F967">
        <f>IFERROR(VLOOKUP(A967,[1]Monitoramento_Base_somente_disp!$A:$J,9,FALSE),0)</f>
        <v>0</v>
      </c>
      <c r="G967">
        <f>IFERROR(VLOOKUP(A967,[1]Monitoramento_Base_somente_disp!$A:$J,10,FALSE),0)</f>
        <v>0</v>
      </c>
      <c r="H967">
        <f>IFERROR(VLOOKUP(A967,[2]webService!$A:$I,4,FALSE),0)</f>
        <v>0</v>
      </c>
      <c r="I967">
        <f>IFERROR(VLOOKUP(A967,[2]webService!$A:$I,5,FALSE),0)</f>
        <v>0</v>
      </c>
      <c r="J967">
        <f>IFERROR(VLOOKUP(A967,[2]webService!$A:$I,6,FALSE),0)</f>
        <v>0</v>
      </c>
      <c r="K967">
        <f>IFERROR(VLOOKUP(A967,[2]webService!$A:$I,7,FALSE),0)</f>
        <v>0</v>
      </c>
      <c r="L967">
        <f>IFERROR(VLOOKUP(A967,[2]webService!$A:$I,8,FALSE),0)</f>
        <v>0</v>
      </c>
      <c r="M967">
        <f>IFERROR(VLOOKUP(A967,[2]webService!$A:$I,9,FALSE),0)</f>
        <v>0</v>
      </c>
      <c r="N967">
        <f>IFERROR(VLOOKUP(A967,[3]soaBnafar!$A:$G,2,FALSE),0)</f>
        <v>0</v>
      </c>
      <c r="O967">
        <f>IFERROR(VLOOKUP(A967,[3]soaBnafar!$A:$G,3,FALSE),0)</f>
        <v>0</v>
      </c>
      <c r="P967">
        <f>IFERROR(VLOOKUP(A967,[3]soaBnafar!$A:$G,4,FALSE),0)</f>
        <v>0</v>
      </c>
      <c r="Q967">
        <f>IFERROR(VLOOKUP(A967,[3]soaBnafar!$A:$G,5,FALSE),0)</f>
        <v>0</v>
      </c>
      <c r="R967">
        <f>IFERROR(VLOOKUP(A967,[3]soaBnafar!$A:$G,6,FALSE),0)</f>
        <v>0</v>
      </c>
      <c r="S967">
        <f>IFERROR(VLOOKUP(A967,[3]soaBnafar!$A:$G,7,FALSE),0)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Não</v>
      </c>
      <c r="W967" t="str">
        <f t="shared" si="94"/>
        <v>Não</v>
      </c>
      <c r="X967" t="str">
        <f t="shared" si="95"/>
        <v>Não</v>
      </c>
      <c r="Y967" t="str">
        <f t="shared" si="96"/>
        <v>Não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1581546</v>
      </c>
      <c r="D968">
        <f>IFERROR(VLOOKUP(A968,[1]Monitoramento_Base_somente_disp!$A:$J,7,FALSE),0)</f>
        <v>0</v>
      </c>
      <c r="E968">
        <f>IFERROR(VLOOKUP(A968,[1]Monitoramento_Base_somente_disp!$A:$J,8,FALSE),0)</f>
        <v>0</v>
      </c>
      <c r="F968">
        <f>IFERROR(VLOOKUP(A968,[1]Monitoramento_Base_somente_disp!$A:$J,9,FALSE),0)</f>
        <v>0</v>
      </c>
      <c r="G968">
        <f>IFERROR(VLOOKUP(A968,[1]Monitoramento_Base_somente_disp!$A:$J,10,FALSE),0)</f>
        <v>0</v>
      </c>
      <c r="H968">
        <f>IFERROR(VLOOKUP(A968,[2]webService!$A:$I,4,FALSE),0)</f>
        <v>0</v>
      </c>
      <c r="I968">
        <f>IFERROR(VLOOKUP(A968,[2]webService!$A:$I,5,FALSE),0)</f>
        <v>0</v>
      </c>
      <c r="J968">
        <f>IFERROR(VLOOKUP(A968,[2]webService!$A:$I,6,FALSE),0)</f>
        <v>0</v>
      </c>
      <c r="K968">
        <f>IFERROR(VLOOKUP(A968,[2]webService!$A:$I,7,FALSE),0)</f>
        <v>0</v>
      </c>
      <c r="L968">
        <f>IFERROR(VLOOKUP(A968,[2]webService!$A:$I,8,FALSE),0)</f>
        <v>0</v>
      </c>
      <c r="M968">
        <f>IFERROR(VLOOKUP(A968,[2]webService!$A:$I,9,FALSE),0)</f>
        <v>0</v>
      </c>
      <c r="N968">
        <f>IFERROR(VLOOKUP(A968,[3]soaBnafar!$A:$G,2,FALSE),0)</f>
        <v>0</v>
      </c>
      <c r="O968">
        <f>IFERROR(VLOOKUP(A968,[3]soaBnafar!$A:$G,3,FALSE),0)</f>
        <v>0</v>
      </c>
      <c r="P968">
        <f>IFERROR(VLOOKUP(A968,[3]soaBnafar!$A:$G,4,FALSE),0)</f>
        <v>0</v>
      </c>
      <c r="Q968">
        <f>IFERROR(VLOOKUP(A968,[3]soaBnafar!$A:$G,5,FALSE),0)</f>
        <v>0</v>
      </c>
      <c r="R968">
        <f>IFERROR(VLOOKUP(A968,[3]soaBnafar!$A:$G,6,FALSE),0)</f>
        <v>0</v>
      </c>
      <c r="S968">
        <f>IFERROR(VLOOKUP(A968,[3]soaBnafar!$A:$G,7,FALSE),0)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Não</v>
      </c>
      <c r="W968" t="str">
        <f t="shared" si="94"/>
        <v>Não</v>
      </c>
      <c r="X968" t="str">
        <f t="shared" si="95"/>
        <v>Não</v>
      </c>
      <c r="Y968" t="str">
        <f t="shared" si="96"/>
        <v>Não</v>
      </c>
    </row>
    <row r="969" spans="1:25" x14ac:dyDescent="0.25">
      <c r="A969" s="5">
        <v>250850</v>
      </c>
      <c r="B969">
        <f>IFERROR(VLOOKUP(A969,[1]Monitoramento_Base_somente_disp!$A:$J,5,FALSE),0)</f>
        <v>17301</v>
      </c>
      <c r="C969">
        <f>IFERROR(VLOOKUP(A969,[1]Monitoramento_Base_somente_disp!$A:$J,6,FALSE),0)</f>
        <v>3006806</v>
      </c>
      <c r="D969">
        <f>IFERROR(VLOOKUP(A969,[1]Monitoramento_Base_somente_disp!$A:$J,7,FALSE),0)</f>
        <v>0</v>
      </c>
      <c r="E969">
        <f>IFERROR(VLOOKUP(A969,[1]Monitoramento_Base_somente_disp!$A:$J,8,FALSE),0)</f>
        <v>0</v>
      </c>
      <c r="F969">
        <f>IFERROR(VLOOKUP(A969,[1]Monitoramento_Base_somente_disp!$A:$J,9,FALSE),0)</f>
        <v>0</v>
      </c>
      <c r="G969">
        <f>IFERROR(VLOOKUP(A969,[1]Monitoramento_Base_somente_disp!$A:$J,10,FALSE),0)</f>
        <v>0</v>
      </c>
      <c r="H969">
        <f>IFERROR(VLOOKUP(A969,[2]webService!$A:$I,4,FALSE),0)</f>
        <v>0</v>
      </c>
      <c r="I969">
        <f>IFERROR(VLOOKUP(A969,[2]webService!$A:$I,5,FALSE),0)</f>
        <v>0</v>
      </c>
      <c r="J969">
        <f>IFERROR(VLOOKUP(A969,[2]webService!$A:$I,6,FALSE),0)</f>
        <v>0</v>
      </c>
      <c r="K969">
        <f>IFERROR(VLOOKUP(A969,[2]webService!$A:$I,7,FALSE),0)</f>
        <v>0</v>
      </c>
      <c r="L969">
        <f>IFERROR(VLOOKUP(A969,[2]webService!$A:$I,8,FALSE),0)</f>
        <v>0</v>
      </c>
      <c r="M969">
        <f>IFERROR(VLOOKUP(A969,[2]webService!$A:$I,9,FALSE),0)</f>
        <v>0</v>
      </c>
      <c r="N969">
        <f>IFERROR(VLOOKUP(A969,[3]soaBnafar!$A:$G,2,FALSE),0)</f>
        <v>0</v>
      </c>
      <c r="O969">
        <f>IFERROR(VLOOKUP(A969,[3]soaBnafar!$A:$G,3,FALSE),0)</f>
        <v>0</v>
      </c>
      <c r="P969">
        <f>IFERROR(VLOOKUP(A969,[3]soaBnafar!$A:$G,4,FALSE),0)</f>
        <v>0</v>
      </c>
      <c r="Q969">
        <f>IFERROR(VLOOKUP(A969,[3]soaBnafar!$A:$G,5,FALSE),0)</f>
        <v>0</v>
      </c>
      <c r="R969">
        <f>IFERROR(VLOOKUP(A969,[3]soaBnafar!$A:$G,6,FALSE),0)</f>
        <v>0</v>
      </c>
      <c r="S969">
        <f>IFERROR(VLOOKUP(A969,[3]soaBnafar!$A:$G,7,FALSE),0)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Não</v>
      </c>
      <c r="W969" t="str">
        <f t="shared" si="94"/>
        <v>Não</v>
      </c>
      <c r="X969" t="str">
        <f t="shared" si="95"/>
        <v>Não</v>
      </c>
      <c r="Y969" t="str">
        <f t="shared" si="96"/>
        <v>Não</v>
      </c>
    </row>
    <row r="970" spans="1:25" x14ac:dyDescent="0.25">
      <c r="A970" s="5">
        <v>250855</v>
      </c>
      <c r="B970">
        <f>IFERROR(VLOOKUP(A970,[1]Monitoramento_Base_somente_disp!$A:$J,5,FALSE),0)</f>
        <v>11338</v>
      </c>
      <c r="C970">
        <f>IFERROR(VLOOKUP(A970,[1]Monitoramento_Base_somente_disp!$A:$J,6,FALSE),0)</f>
        <v>7857227</v>
      </c>
      <c r="D970">
        <f>IFERROR(VLOOKUP(A970,[1]Monitoramento_Base_somente_disp!$A:$J,7,FALSE),0)</f>
        <v>0</v>
      </c>
      <c r="E970">
        <f>IFERROR(VLOOKUP(A970,[1]Monitoramento_Base_somente_disp!$A:$J,8,FALSE),0)</f>
        <v>0</v>
      </c>
      <c r="F970">
        <f>IFERROR(VLOOKUP(A970,[1]Monitoramento_Base_somente_disp!$A:$J,9,FALSE),0)</f>
        <v>0</v>
      </c>
      <c r="G970">
        <f>IFERROR(VLOOKUP(A970,[1]Monitoramento_Base_somente_disp!$A:$J,10,FALSE),0)</f>
        <v>0</v>
      </c>
      <c r="H970">
        <f>IFERROR(VLOOKUP(A970,[2]webService!$A:$I,4,FALSE),0)</f>
        <v>0</v>
      </c>
      <c r="I970">
        <f>IFERROR(VLOOKUP(A970,[2]webService!$A:$I,5,FALSE),0)</f>
        <v>0</v>
      </c>
      <c r="J970">
        <f>IFERROR(VLOOKUP(A970,[2]webService!$A:$I,6,FALSE),0)</f>
        <v>0</v>
      </c>
      <c r="K970">
        <f>IFERROR(VLOOKUP(A970,[2]webService!$A:$I,7,FALSE),0)</f>
        <v>0</v>
      </c>
      <c r="L970">
        <f>IFERROR(VLOOKUP(A970,[2]webService!$A:$I,8,FALSE),0)</f>
        <v>0</v>
      </c>
      <c r="M970">
        <f>IFERROR(VLOOKUP(A970,[2]webService!$A:$I,9,FALSE),0)</f>
        <v>0</v>
      </c>
      <c r="N970">
        <f>IFERROR(VLOOKUP(A970,[3]soaBnafar!$A:$G,2,FALSE),0)</f>
        <v>0</v>
      </c>
      <c r="O970">
        <f>IFERROR(VLOOKUP(A970,[3]soaBnafar!$A:$G,3,FALSE),0)</f>
        <v>0</v>
      </c>
      <c r="P970">
        <f>IFERROR(VLOOKUP(A970,[3]soaBnafar!$A:$G,4,FALSE),0)</f>
        <v>0</v>
      </c>
      <c r="Q970">
        <f>IFERROR(VLOOKUP(A970,[3]soaBnafar!$A:$G,5,FALSE),0)</f>
        <v>0</v>
      </c>
      <c r="R970">
        <f>IFERROR(VLOOKUP(A970,[3]soaBnafar!$A:$G,6,FALSE),0)</f>
        <v>0</v>
      </c>
      <c r="S970">
        <f>IFERROR(VLOOKUP(A970,[3]soaBnafar!$A:$G,7,FALSE),0)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Não</v>
      </c>
      <c r="W970" t="str">
        <f t="shared" si="94"/>
        <v>Não</v>
      </c>
      <c r="X970" t="str">
        <f t="shared" si="95"/>
        <v>Não</v>
      </c>
      <c r="Y970" t="str">
        <f t="shared" si="96"/>
        <v>Não</v>
      </c>
    </row>
    <row r="971" spans="1:25" x14ac:dyDescent="0.25">
      <c r="A971" s="5">
        <v>250870</v>
      </c>
      <c r="B971">
        <f>IFERROR(VLOOKUP(A971,[1]Monitoramento_Base_somente_disp!$A:$J,5,FALSE),0)</f>
        <v>2975</v>
      </c>
      <c r="C971">
        <f>IFERROR(VLOOKUP(A971,[1]Monitoramento_Base_somente_disp!$A:$J,6,FALSE),0)</f>
        <v>6899426</v>
      </c>
      <c r="D971">
        <f>IFERROR(VLOOKUP(A971,[1]Monitoramento_Base_somente_disp!$A:$J,7,FALSE),0)</f>
        <v>0</v>
      </c>
      <c r="E971">
        <f>IFERROR(VLOOKUP(A971,[1]Monitoramento_Base_somente_disp!$A:$J,8,FALSE),0)</f>
        <v>0</v>
      </c>
      <c r="F971">
        <f>IFERROR(VLOOKUP(A971,[1]Monitoramento_Base_somente_disp!$A:$J,9,FALSE),0)</f>
        <v>0</v>
      </c>
      <c r="G971">
        <f>IFERROR(VLOOKUP(A971,[1]Monitoramento_Base_somente_disp!$A:$J,10,FALSE),0)</f>
        <v>0</v>
      </c>
      <c r="H971">
        <f>IFERROR(VLOOKUP(A971,[2]webService!$A:$I,4,FALSE),0)</f>
        <v>0</v>
      </c>
      <c r="I971">
        <f>IFERROR(VLOOKUP(A971,[2]webService!$A:$I,5,FALSE),0)</f>
        <v>0</v>
      </c>
      <c r="J971">
        <f>IFERROR(VLOOKUP(A971,[2]webService!$A:$I,6,FALSE),0)</f>
        <v>0</v>
      </c>
      <c r="K971">
        <f>IFERROR(VLOOKUP(A971,[2]webService!$A:$I,7,FALSE),0)</f>
        <v>0</v>
      </c>
      <c r="L971">
        <f>IFERROR(VLOOKUP(A971,[2]webService!$A:$I,8,FALSE),0)</f>
        <v>0</v>
      </c>
      <c r="M971">
        <f>IFERROR(VLOOKUP(A971,[2]webService!$A:$I,9,FALSE),0)</f>
        <v>0</v>
      </c>
      <c r="N971">
        <f>IFERROR(VLOOKUP(A971,[3]soaBnafar!$A:$G,2,FALSE),0)</f>
        <v>0</v>
      </c>
      <c r="O971">
        <f>IFERROR(VLOOKUP(A971,[3]soaBnafar!$A:$G,3,FALSE),0)</f>
        <v>0</v>
      </c>
      <c r="P971">
        <f>IFERROR(VLOOKUP(A971,[3]soaBnafar!$A:$G,4,FALSE),0)</f>
        <v>0</v>
      </c>
      <c r="Q971">
        <f>IFERROR(VLOOKUP(A971,[3]soaBnafar!$A:$G,5,FALSE),0)</f>
        <v>0</v>
      </c>
      <c r="R971">
        <f>IFERROR(VLOOKUP(A971,[3]soaBnafar!$A:$G,6,FALSE),0)</f>
        <v>0</v>
      </c>
      <c r="S971">
        <f>IFERROR(VLOOKUP(A971,[3]soaBnafar!$A:$G,7,FALSE),0)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Não</v>
      </c>
      <c r="W971" t="str">
        <f t="shared" si="94"/>
        <v>Não</v>
      </c>
      <c r="X971" t="str">
        <f t="shared" si="95"/>
        <v>Não</v>
      </c>
      <c r="Y971" t="str">
        <f t="shared" si="96"/>
        <v>Não</v>
      </c>
    </row>
    <row r="972" spans="1:25" x14ac:dyDescent="0.25">
      <c r="A972" s="5">
        <v>250890</v>
      </c>
      <c r="B972">
        <f>IFERROR(VLOOKUP(A972,[1]Monitoramento_Base_somente_disp!$A:$J,5,FALSE),0)</f>
        <v>79004</v>
      </c>
      <c r="C972">
        <f>IFERROR(VLOOKUP(A972,[1]Monitoramento_Base_somente_disp!$A:$J,6,FALSE),0)</f>
        <v>13646407</v>
      </c>
      <c r="D972">
        <f>IFERROR(VLOOKUP(A972,[1]Monitoramento_Base_somente_disp!$A:$J,7,FALSE),0)</f>
        <v>0</v>
      </c>
      <c r="E972">
        <f>IFERROR(VLOOKUP(A972,[1]Monitoramento_Base_somente_disp!$A:$J,8,FALSE),0)</f>
        <v>0</v>
      </c>
      <c r="F972">
        <f>IFERROR(VLOOKUP(A972,[1]Monitoramento_Base_somente_disp!$A:$J,9,FALSE),0)</f>
        <v>0</v>
      </c>
      <c r="G972">
        <f>IFERROR(VLOOKUP(A972,[1]Monitoramento_Base_somente_disp!$A:$J,10,FALSE),0)</f>
        <v>0</v>
      </c>
      <c r="H972">
        <f>IFERROR(VLOOKUP(A972,[2]webService!$A:$I,4,FALSE),0)</f>
        <v>0</v>
      </c>
      <c r="I972">
        <f>IFERROR(VLOOKUP(A972,[2]webService!$A:$I,5,FALSE),0)</f>
        <v>0</v>
      </c>
      <c r="J972">
        <f>IFERROR(VLOOKUP(A972,[2]webService!$A:$I,6,FALSE),0)</f>
        <v>0</v>
      </c>
      <c r="K972">
        <f>IFERROR(VLOOKUP(A972,[2]webService!$A:$I,7,FALSE),0)</f>
        <v>0</v>
      </c>
      <c r="L972">
        <f>IFERROR(VLOOKUP(A972,[2]webService!$A:$I,8,FALSE),0)</f>
        <v>0</v>
      </c>
      <c r="M972">
        <f>IFERROR(VLOOKUP(A972,[2]webService!$A:$I,9,FALSE),0)</f>
        <v>0</v>
      </c>
      <c r="N972">
        <f>IFERROR(VLOOKUP(A972,[3]soaBnafar!$A:$G,2,FALSE),0)</f>
        <v>0</v>
      </c>
      <c r="O972">
        <f>IFERROR(VLOOKUP(A972,[3]soaBnafar!$A:$G,3,FALSE),0)</f>
        <v>0</v>
      </c>
      <c r="P972">
        <f>IFERROR(VLOOKUP(A972,[3]soaBnafar!$A:$G,4,FALSE),0)</f>
        <v>0</v>
      </c>
      <c r="Q972">
        <f>IFERROR(VLOOKUP(A972,[3]soaBnafar!$A:$G,5,FALSE),0)</f>
        <v>0</v>
      </c>
      <c r="R972">
        <f>IFERROR(VLOOKUP(A972,[3]soaBnafar!$A:$G,6,FALSE),0)</f>
        <v>0</v>
      </c>
      <c r="S972">
        <f>IFERROR(VLOOKUP(A972,[3]soaBnafar!$A:$G,7,FALSE),0)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Não</v>
      </c>
      <c r="W972" t="str">
        <f t="shared" si="94"/>
        <v>Não</v>
      </c>
      <c r="X972" t="str">
        <f t="shared" si="95"/>
        <v>Não</v>
      </c>
      <c r="Y972" t="str">
        <f t="shared" si="96"/>
        <v>Não</v>
      </c>
    </row>
    <row r="973" spans="1:25" x14ac:dyDescent="0.25">
      <c r="A973" s="5">
        <v>250900</v>
      </c>
      <c r="B973">
        <f>IFERROR(VLOOKUP(A973,[1]Monitoramento_Base_somente_disp!$A:$J,5,FALSE),0)</f>
        <v>38058</v>
      </c>
      <c r="C973">
        <f>IFERROR(VLOOKUP(A973,[1]Monitoramento_Base_somente_disp!$A:$J,6,FALSE),0)</f>
        <v>13283440</v>
      </c>
      <c r="D973">
        <f>IFERROR(VLOOKUP(A973,[1]Monitoramento_Base_somente_disp!$A:$J,7,FALSE),0)</f>
        <v>0</v>
      </c>
      <c r="E973">
        <f>IFERROR(VLOOKUP(A973,[1]Monitoramento_Base_somente_disp!$A:$J,8,FALSE),0)</f>
        <v>0</v>
      </c>
      <c r="F973">
        <f>IFERROR(VLOOKUP(A973,[1]Monitoramento_Base_somente_disp!$A:$J,9,FALSE),0)</f>
        <v>0</v>
      </c>
      <c r="G973">
        <f>IFERROR(VLOOKUP(A973,[1]Monitoramento_Base_somente_disp!$A:$J,10,FALSE),0)</f>
        <v>0</v>
      </c>
      <c r="H973">
        <f>IFERROR(VLOOKUP(A973,[2]webService!$A:$I,4,FALSE),0)</f>
        <v>0</v>
      </c>
      <c r="I973">
        <f>IFERROR(VLOOKUP(A973,[2]webService!$A:$I,5,FALSE),0)</f>
        <v>0</v>
      </c>
      <c r="J973">
        <f>IFERROR(VLOOKUP(A973,[2]webService!$A:$I,6,FALSE),0)</f>
        <v>0</v>
      </c>
      <c r="K973">
        <f>IFERROR(VLOOKUP(A973,[2]webService!$A:$I,7,FALSE),0)</f>
        <v>0</v>
      </c>
      <c r="L973">
        <f>IFERROR(VLOOKUP(A973,[2]webService!$A:$I,8,FALSE),0)</f>
        <v>0</v>
      </c>
      <c r="M973">
        <f>IFERROR(VLOOKUP(A973,[2]webService!$A:$I,9,FALSE),0)</f>
        <v>0</v>
      </c>
      <c r="N973">
        <f>IFERROR(VLOOKUP(A973,[3]soaBnafar!$A:$G,2,FALSE),0)</f>
        <v>0</v>
      </c>
      <c r="O973">
        <f>IFERROR(VLOOKUP(A973,[3]soaBnafar!$A:$G,3,FALSE),0)</f>
        <v>0</v>
      </c>
      <c r="P973">
        <f>IFERROR(VLOOKUP(A973,[3]soaBnafar!$A:$G,4,FALSE),0)</f>
        <v>0</v>
      </c>
      <c r="Q973">
        <f>IFERROR(VLOOKUP(A973,[3]soaBnafar!$A:$G,5,FALSE),0)</f>
        <v>0</v>
      </c>
      <c r="R973">
        <f>IFERROR(VLOOKUP(A973,[3]soaBnafar!$A:$G,6,FALSE),0)</f>
        <v>0</v>
      </c>
      <c r="S973">
        <f>IFERROR(VLOOKUP(A973,[3]soaBnafar!$A:$G,7,FALSE),0)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Não</v>
      </c>
      <c r="W973" t="str">
        <f t="shared" si="94"/>
        <v>Não</v>
      </c>
      <c r="X973" t="str">
        <f t="shared" si="95"/>
        <v>Não</v>
      </c>
      <c r="Y973" t="str">
        <f t="shared" si="96"/>
        <v>Não</v>
      </c>
    </row>
    <row r="974" spans="1:25" x14ac:dyDescent="0.25">
      <c r="A974" s="5">
        <v>250905</v>
      </c>
      <c r="B974">
        <f>IFERROR(VLOOKUP(A974,[1]Monitoramento_Base_somente_disp!$A:$J,5,FALSE),0)</f>
        <v>10037</v>
      </c>
      <c r="C974">
        <f>IFERROR(VLOOKUP(A974,[1]Monitoramento_Base_somente_disp!$A:$J,6,FALSE),0)</f>
        <v>22200091</v>
      </c>
      <c r="D974">
        <f>IFERROR(VLOOKUP(A974,[1]Monitoramento_Base_somente_disp!$A:$J,7,FALSE),0)</f>
        <v>0</v>
      </c>
      <c r="E974">
        <f>IFERROR(VLOOKUP(A974,[1]Monitoramento_Base_somente_disp!$A:$J,8,FALSE),0)</f>
        <v>0</v>
      </c>
      <c r="F974">
        <f>IFERROR(VLOOKUP(A974,[1]Monitoramento_Base_somente_disp!$A:$J,9,FALSE),0)</f>
        <v>0</v>
      </c>
      <c r="G974">
        <f>IFERROR(VLOOKUP(A974,[1]Monitoramento_Base_somente_disp!$A:$J,10,FALSE),0)</f>
        <v>0</v>
      </c>
      <c r="H974">
        <f>IFERROR(VLOOKUP(A974,[2]webService!$A:$I,4,FALSE),0)</f>
        <v>0</v>
      </c>
      <c r="I974">
        <f>IFERROR(VLOOKUP(A974,[2]webService!$A:$I,5,FALSE),0)</f>
        <v>0</v>
      </c>
      <c r="J974">
        <f>IFERROR(VLOOKUP(A974,[2]webService!$A:$I,6,FALSE),0)</f>
        <v>0</v>
      </c>
      <c r="K974">
        <f>IFERROR(VLOOKUP(A974,[2]webService!$A:$I,7,FALSE),0)</f>
        <v>0</v>
      </c>
      <c r="L974">
        <f>IFERROR(VLOOKUP(A974,[2]webService!$A:$I,8,FALSE),0)</f>
        <v>0</v>
      </c>
      <c r="M974">
        <f>IFERROR(VLOOKUP(A974,[2]webService!$A:$I,9,FALSE),0)</f>
        <v>0</v>
      </c>
      <c r="N974">
        <f>IFERROR(VLOOKUP(A974,[3]soaBnafar!$A:$G,2,FALSE),0)</f>
        <v>0</v>
      </c>
      <c r="O974">
        <f>IFERROR(VLOOKUP(A974,[3]soaBnafar!$A:$G,3,FALSE),0)</f>
        <v>0</v>
      </c>
      <c r="P974">
        <f>IFERROR(VLOOKUP(A974,[3]soaBnafar!$A:$G,4,FALSE),0)</f>
        <v>0</v>
      </c>
      <c r="Q974">
        <f>IFERROR(VLOOKUP(A974,[3]soaBnafar!$A:$G,5,FALSE),0)</f>
        <v>0</v>
      </c>
      <c r="R974">
        <f>IFERROR(VLOOKUP(A974,[3]soaBnafar!$A:$G,6,FALSE),0)</f>
        <v>0</v>
      </c>
      <c r="S974">
        <f>IFERROR(VLOOKUP(A974,[3]soaBnafar!$A:$G,7,FALSE),0)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Não</v>
      </c>
      <c r="W974" t="str">
        <f t="shared" si="94"/>
        <v>Não</v>
      </c>
      <c r="X974" t="str">
        <f t="shared" si="95"/>
        <v>Não</v>
      </c>
      <c r="Y974" t="str">
        <f t="shared" si="96"/>
        <v>Não</v>
      </c>
    </row>
    <row r="975" spans="1:25" x14ac:dyDescent="0.25">
      <c r="A975" s="5">
        <v>250910</v>
      </c>
      <c r="B975">
        <f>IFERROR(VLOOKUP(A975,[1]Monitoramento_Base_somente_disp!$A:$J,5,FALSE),0)</f>
        <v>47081</v>
      </c>
      <c r="C975">
        <f>IFERROR(VLOOKUP(A975,[1]Monitoramento_Base_somente_disp!$A:$J,6,FALSE),0)</f>
        <v>8608758</v>
      </c>
      <c r="D975">
        <f>IFERROR(VLOOKUP(A975,[1]Monitoramento_Base_somente_disp!$A:$J,7,FALSE),0)</f>
        <v>0</v>
      </c>
      <c r="E975">
        <f>IFERROR(VLOOKUP(A975,[1]Monitoramento_Base_somente_disp!$A:$J,8,FALSE),0)</f>
        <v>0</v>
      </c>
      <c r="F975">
        <f>IFERROR(VLOOKUP(A975,[1]Monitoramento_Base_somente_disp!$A:$J,9,FALSE),0)</f>
        <v>0</v>
      </c>
      <c r="G975">
        <f>IFERROR(VLOOKUP(A975,[1]Monitoramento_Base_somente_disp!$A:$J,10,FALSE),0)</f>
        <v>0</v>
      </c>
      <c r="H975">
        <f>IFERROR(VLOOKUP(A975,[2]webService!$A:$I,4,FALSE),0)</f>
        <v>0</v>
      </c>
      <c r="I975">
        <f>IFERROR(VLOOKUP(A975,[2]webService!$A:$I,5,FALSE),0)</f>
        <v>0</v>
      </c>
      <c r="J975">
        <f>IFERROR(VLOOKUP(A975,[2]webService!$A:$I,6,FALSE),0)</f>
        <v>0</v>
      </c>
      <c r="K975">
        <f>IFERROR(VLOOKUP(A975,[2]webService!$A:$I,7,FALSE),0)</f>
        <v>0</v>
      </c>
      <c r="L975">
        <f>IFERROR(VLOOKUP(A975,[2]webService!$A:$I,8,FALSE),0)</f>
        <v>0</v>
      </c>
      <c r="M975">
        <f>IFERROR(VLOOKUP(A975,[2]webService!$A:$I,9,FALSE),0)</f>
        <v>0</v>
      </c>
      <c r="N975">
        <f>IFERROR(VLOOKUP(A975,[3]soaBnafar!$A:$G,2,FALSE),0)</f>
        <v>0</v>
      </c>
      <c r="O975">
        <f>IFERROR(VLOOKUP(A975,[3]soaBnafar!$A:$G,3,FALSE),0)</f>
        <v>0</v>
      </c>
      <c r="P975">
        <f>IFERROR(VLOOKUP(A975,[3]soaBnafar!$A:$G,4,FALSE),0)</f>
        <v>0</v>
      </c>
      <c r="Q975">
        <f>IFERROR(VLOOKUP(A975,[3]soaBnafar!$A:$G,5,FALSE),0)</f>
        <v>0</v>
      </c>
      <c r="R975">
        <f>IFERROR(VLOOKUP(A975,[3]soaBnafar!$A:$G,6,FALSE),0)</f>
        <v>0</v>
      </c>
      <c r="S975">
        <f>IFERROR(VLOOKUP(A975,[3]soaBnafar!$A:$G,7,FALSE),0)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Não</v>
      </c>
      <c r="W975" t="str">
        <f t="shared" si="94"/>
        <v>Não</v>
      </c>
      <c r="X975" t="str">
        <f t="shared" si="95"/>
        <v>Não</v>
      </c>
      <c r="Y975" t="str">
        <f t="shared" si="96"/>
        <v>Não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8742168</v>
      </c>
      <c r="D976">
        <f>IFERROR(VLOOKUP(A976,[1]Monitoramento_Base_somente_disp!$A:$J,7,FALSE),0)</f>
        <v>0</v>
      </c>
      <c r="E976">
        <f>IFERROR(VLOOKUP(A976,[1]Monitoramento_Base_somente_disp!$A:$J,8,FALSE),0)</f>
        <v>0</v>
      </c>
      <c r="F976">
        <f>IFERROR(VLOOKUP(A976,[1]Monitoramento_Base_somente_disp!$A:$J,9,FALSE),0)</f>
        <v>0</v>
      </c>
      <c r="G976">
        <f>IFERROR(VLOOKUP(A976,[1]Monitoramento_Base_somente_disp!$A:$J,10,FALSE),0)</f>
        <v>0</v>
      </c>
      <c r="H976">
        <f>IFERROR(VLOOKUP(A976,[2]webService!$A:$I,4,FALSE),0)</f>
        <v>0</v>
      </c>
      <c r="I976">
        <f>IFERROR(VLOOKUP(A976,[2]webService!$A:$I,5,FALSE),0)</f>
        <v>0</v>
      </c>
      <c r="J976">
        <f>IFERROR(VLOOKUP(A976,[2]webService!$A:$I,6,FALSE),0)</f>
        <v>0</v>
      </c>
      <c r="K976">
        <f>IFERROR(VLOOKUP(A976,[2]webService!$A:$I,7,FALSE),0)</f>
        <v>0</v>
      </c>
      <c r="L976">
        <f>IFERROR(VLOOKUP(A976,[2]webService!$A:$I,8,FALSE),0)</f>
        <v>0</v>
      </c>
      <c r="M976">
        <f>IFERROR(VLOOKUP(A976,[2]webService!$A:$I,9,FALSE),0)</f>
        <v>0</v>
      </c>
      <c r="N976">
        <f>IFERROR(VLOOKUP(A976,[3]soaBnafar!$A:$G,2,FALSE),0)</f>
        <v>0</v>
      </c>
      <c r="O976">
        <f>IFERROR(VLOOKUP(A976,[3]soaBnafar!$A:$G,3,FALSE),0)</f>
        <v>0</v>
      </c>
      <c r="P976">
        <f>IFERROR(VLOOKUP(A976,[3]soaBnafar!$A:$G,4,FALSE),0)</f>
        <v>0</v>
      </c>
      <c r="Q976">
        <f>IFERROR(VLOOKUP(A976,[3]soaBnafar!$A:$G,5,FALSE),0)</f>
        <v>0</v>
      </c>
      <c r="R976">
        <f>IFERROR(VLOOKUP(A976,[3]soaBnafar!$A:$G,6,FALSE),0)</f>
        <v>0</v>
      </c>
      <c r="S976">
        <f>IFERROR(VLOOKUP(A976,[3]soaBnafar!$A:$G,7,FALSE),0)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Não</v>
      </c>
      <c r="X976" t="str">
        <f t="shared" si="95"/>
        <v>Não</v>
      </c>
      <c r="Y976" t="str">
        <f t="shared" si="96"/>
        <v>Não</v>
      </c>
    </row>
    <row r="977" spans="1:25" x14ac:dyDescent="0.25">
      <c r="A977" s="5">
        <v>250930</v>
      </c>
      <c r="B977">
        <f>IFERROR(VLOOKUP(A977,[1]Monitoramento_Base_somente_disp!$A:$J,5,FALSE),0)</f>
        <v>21225</v>
      </c>
      <c r="C977">
        <f>IFERROR(VLOOKUP(A977,[1]Monitoramento_Base_somente_disp!$A:$J,6,FALSE),0)</f>
        <v>3342910</v>
      </c>
      <c r="D977">
        <f>IFERROR(VLOOKUP(A977,[1]Monitoramento_Base_somente_disp!$A:$J,7,FALSE),0)</f>
        <v>0</v>
      </c>
      <c r="E977">
        <f>IFERROR(VLOOKUP(A977,[1]Monitoramento_Base_somente_disp!$A:$J,8,FALSE),0)</f>
        <v>0</v>
      </c>
      <c r="F977">
        <f>IFERROR(VLOOKUP(A977,[1]Monitoramento_Base_somente_disp!$A:$J,9,FALSE),0)</f>
        <v>0</v>
      </c>
      <c r="G977">
        <f>IFERROR(VLOOKUP(A977,[1]Monitoramento_Base_somente_disp!$A:$J,10,FALSE),0)</f>
        <v>0</v>
      </c>
      <c r="H977">
        <f>IFERROR(VLOOKUP(A977,[2]webService!$A:$I,4,FALSE),0)</f>
        <v>0</v>
      </c>
      <c r="I977">
        <f>IFERROR(VLOOKUP(A977,[2]webService!$A:$I,5,FALSE),0)</f>
        <v>0</v>
      </c>
      <c r="J977">
        <f>IFERROR(VLOOKUP(A977,[2]webService!$A:$I,6,FALSE),0)</f>
        <v>0</v>
      </c>
      <c r="K977">
        <f>IFERROR(VLOOKUP(A977,[2]webService!$A:$I,7,FALSE),0)</f>
        <v>0</v>
      </c>
      <c r="L977">
        <f>IFERROR(VLOOKUP(A977,[2]webService!$A:$I,8,FALSE),0)</f>
        <v>0</v>
      </c>
      <c r="M977">
        <f>IFERROR(VLOOKUP(A977,[2]webService!$A:$I,9,FALSE),0)</f>
        <v>0</v>
      </c>
      <c r="N977">
        <f>IFERROR(VLOOKUP(A977,[3]soaBnafar!$A:$G,2,FALSE),0)</f>
        <v>0</v>
      </c>
      <c r="O977">
        <f>IFERROR(VLOOKUP(A977,[3]soaBnafar!$A:$G,3,FALSE),0)</f>
        <v>0</v>
      </c>
      <c r="P977">
        <f>IFERROR(VLOOKUP(A977,[3]soaBnafar!$A:$G,4,FALSE),0)</f>
        <v>0</v>
      </c>
      <c r="Q977">
        <f>IFERROR(VLOOKUP(A977,[3]soaBnafar!$A:$G,5,FALSE),0)</f>
        <v>0</v>
      </c>
      <c r="R977">
        <f>IFERROR(VLOOKUP(A977,[3]soaBnafar!$A:$G,6,FALSE),0)</f>
        <v>0</v>
      </c>
      <c r="S977">
        <f>IFERROR(VLOOKUP(A977,[3]soaBnafar!$A:$G,7,FALSE),0)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Não</v>
      </c>
      <c r="W977" t="str">
        <f t="shared" si="94"/>
        <v>Não</v>
      </c>
      <c r="X977" t="str">
        <f t="shared" si="95"/>
        <v>Não</v>
      </c>
      <c r="Y977" t="str">
        <f t="shared" si="96"/>
        <v>Não</v>
      </c>
    </row>
    <row r="978" spans="1:25" x14ac:dyDescent="0.25">
      <c r="A978" s="5">
        <v>250933</v>
      </c>
      <c r="B978">
        <f>IFERROR(VLOOKUP(A978,[1]Monitoramento_Base_somente_disp!$A:$J,5,FALSE),0)</f>
        <v>21180</v>
      </c>
      <c r="C978">
        <f>IFERROR(VLOOKUP(A978,[1]Monitoramento_Base_somente_disp!$A:$J,6,FALSE),0)</f>
        <v>1833197</v>
      </c>
      <c r="D978">
        <f>IFERROR(VLOOKUP(A978,[1]Monitoramento_Base_somente_disp!$A:$J,7,FALSE),0)</f>
        <v>0</v>
      </c>
      <c r="E978">
        <f>IFERROR(VLOOKUP(A978,[1]Monitoramento_Base_somente_disp!$A:$J,8,FALSE),0)</f>
        <v>0</v>
      </c>
      <c r="F978">
        <f>IFERROR(VLOOKUP(A978,[1]Monitoramento_Base_somente_disp!$A:$J,9,FALSE),0)</f>
        <v>0</v>
      </c>
      <c r="G978">
        <f>IFERROR(VLOOKUP(A978,[1]Monitoramento_Base_somente_disp!$A:$J,10,FALSE),0)</f>
        <v>0</v>
      </c>
      <c r="H978">
        <f>IFERROR(VLOOKUP(A978,[2]webService!$A:$I,4,FALSE),0)</f>
        <v>0</v>
      </c>
      <c r="I978">
        <f>IFERROR(VLOOKUP(A978,[2]webService!$A:$I,5,FALSE),0)</f>
        <v>0</v>
      </c>
      <c r="J978">
        <f>IFERROR(VLOOKUP(A978,[2]webService!$A:$I,6,FALSE),0)</f>
        <v>0</v>
      </c>
      <c r="K978">
        <f>IFERROR(VLOOKUP(A978,[2]webService!$A:$I,7,FALSE),0)</f>
        <v>0</v>
      </c>
      <c r="L978">
        <f>IFERROR(VLOOKUP(A978,[2]webService!$A:$I,8,FALSE),0)</f>
        <v>0</v>
      </c>
      <c r="M978">
        <f>IFERROR(VLOOKUP(A978,[2]webService!$A:$I,9,FALSE),0)</f>
        <v>0</v>
      </c>
      <c r="N978">
        <f>IFERROR(VLOOKUP(A978,[3]soaBnafar!$A:$G,2,FALSE),0)</f>
        <v>0</v>
      </c>
      <c r="O978">
        <f>IFERROR(VLOOKUP(A978,[3]soaBnafar!$A:$G,3,FALSE),0)</f>
        <v>0</v>
      </c>
      <c r="P978">
        <f>IFERROR(VLOOKUP(A978,[3]soaBnafar!$A:$G,4,FALSE),0)</f>
        <v>0</v>
      </c>
      <c r="Q978">
        <f>IFERROR(VLOOKUP(A978,[3]soaBnafar!$A:$G,5,FALSE),0)</f>
        <v>0</v>
      </c>
      <c r="R978">
        <f>IFERROR(VLOOKUP(A978,[3]soaBnafar!$A:$G,6,FALSE),0)</f>
        <v>0</v>
      </c>
      <c r="S978">
        <f>IFERROR(VLOOKUP(A978,[3]soaBnafar!$A:$G,7,FALSE),0)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Não</v>
      </c>
      <c r="W978" t="str">
        <f t="shared" si="94"/>
        <v>Não</v>
      </c>
      <c r="X978" t="str">
        <f t="shared" si="95"/>
        <v>Não</v>
      </c>
      <c r="Y978" t="str">
        <f t="shared" si="96"/>
        <v>Não</v>
      </c>
    </row>
    <row r="979" spans="1:25" x14ac:dyDescent="0.25">
      <c r="A979" s="5">
        <v>250937</v>
      </c>
      <c r="B979">
        <f>IFERROR(VLOOKUP(A979,[1]Monitoramento_Base_somente_disp!$A:$J,5,FALSE),0)</f>
        <v>2684</v>
      </c>
      <c r="C979">
        <f>IFERROR(VLOOKUP(A979,[1]Monitoramento_Base_somente_disp!$A:$J,6,FALSE),0)</f>
        <v>1370706</v>
      </c>
      <c r="D979">
        <f>IFERROR(VLOOKUP(A979,[1]Monitoramento_Base_somente_disp!$A:$J,7,FALSE),0)</f>
        <v>0</v>
      </c>
      <c r="E979">
        <f>IFERROR(VLOOKUP(A979,[1]Monitoramento_Base_somente_disp!$A:$J,8,FALSE),0)</f>
        <v>0</v>
      </c>
      <c r="F979">
        <f>IFERROR(VLOOKUP(A979,[1]Monitoramento_Base_somente_disp!$A:$J,9,FALSE),0)</f>
        <v>0</v>
      </c>
      <c r="G979">
        <f>IFERROR(VLOOKUP(A979,[1]Monitoramento_Base_somente_disp!$A:$J,10,FALSE),0)</f>
        <v>0</v>
      </c>
      <c r="H979">
        <f>IFERROR(VLOOKUP(A979,[2]webService!$A:$I,4,FALSE),0)</f>
        <v>0</v>
      </c>
      <c r="I979">
        <f>IFERROR(VLOOKUP(A979,[2]webService!$A:$I,5,FALSE),0)</f>
        <v>0</v>
      </c>
      <c r="J979">
        <f>IFERROR(VLOOKUP(A979,[2]webService!$A:$I,6,FALSE),0)</f>
        <v>0</v>
      </c>
      <c r="K979">
        <f>IFERROR(VLOOKUP(A979,[2]webService!$A:$I,7,FALSE),0)</f>
        <v>0</v>
      </c>
      <c r="L979">
        <f>IFERROR(VLOOKUP(A979,[2]webService!$A:$I,8,FALSE),0)</f>
        <v>0</v>
      </c>
      <c r="M979">
        <f>IFERROR(VLOOKUP(A979,[2]webService!$A:$I,9,FALSE),0)</f>
        <v>0</v>
      </c>
      <c r="N979">
        <f>IFERROR(VLOOKUP(A979,[3]soaBnafar!$A:$G,2,FALSE),0)</f>
        <v>0</v>
      </c>
      <c r="O979">
        <f>IFERROR(VLOOKUP(A979,[3]soaBnafar!$A:$G,3,FALSE),0)</f>
        <v>0</v>
      </c>
      <c r="P979">
        <f>IFERROR(VLOOKUP(A979,[3]soaBnafar!$A:$G,4,FALSE),0)</f>
        <v>0</v>
      </c>
      <c r="Q979">
        <f>IFERROR(VLOOKUP(A979,[3]soaBnafar!$A:$G,5,FALSE),0)</f>
        <v>0</v>
      </c>
      <c r="R979">
        <f>IFERROR(VLOOKUP(A979,[3]soaBnafar!$A:$G,6,FALSE),0)</f>
        <v>0</v>
      </c>
      <c r="S979">
        <f>IFERROR(VLOOKUP(A979,[3]soaBnafar!$A:$G,7,FALSE),0)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Não</v>
      </c>
      <c r="W979" t="str">
        <f t="shared" si="94"/>
        <v>Não</v>
      </c>
      <c r="X979" t="str">
        <f t="shared" si="95"/>
        <v>Não</v>
      </c>
      <c r="Y979" t="str">
        <f t="shared" si="96"/>
        <v>Não</v>
      </c>
    </row>
    <row r="980" spans="1:25" x14ac:dyDescent="0.25">
      <c r="A980" s="5">
        <v>250939</v>
      </c>
      <c r="B980">
        <f>IFERROR(VLOOKUP(A980,[1]Monitoramento_Base_somente_disp!$A:$J,5,FALSE),0)</f>
        <v>17458</v>
      </c>
      <c r="C980">
        <f>IFERROR(VLOOKUP(A980,[1]Monitoramento_Base_somente_disp!$A:$J,6,FALSE),0)</f>
        <v>1843488</v>
      </c>
      <c r="D980">
        <f>IFERROR(VLOOKUP(A980,[1]Monitoramento_Base_somente_disp!$A:$J,7,FALSE),0)</f>
        <v>0</v>
      </c>
      <c r="E980">
        <f>IFERROR(VLOOKUP(A980,[1]Monitoramento_Base_somente_disp!$A:$J,8,FALSE),0)</f>
        <v>0</v>
      </c>
      <c r="F980">
        <f>IFERROR(VLOOKUP(A980,[1]Monitoramento_Base_somente_disp!$A:$J,9,FALSE),0)</f>
        <v>0</v>
      </c>
      <c r="G980">
        <f>IFERROR(VLOOKUP(A980,[1]Monitoramento_Base_somente_disp!$A:$J,10,FALSE),0)</f>
        <v>0</v>
      </c>
      <c r="H980">
        <f>IFERROR(VLOOKUP(A980,[2]webService!$A:$I,4,FALSE),0)</f>
        <v>0</v>
      </c>
      <c r="I980">
        <f>IFERROR(VLOOKUP(A980,[2]webService!$A:$I,5,FALSE),0)</f>
        <v>0</v>
      </c>
      <c r="J980">
        <f>IFERROR(VLOOKUP(A980,[2]webService!$A:$I,6,FALSE),0)</f>
        <v>0</v>
      </c>
      <c r="K980">
        <f>IFERROR(VLOOKUP(A980,[2]webService!$A:$I,7,FALSE),0)</f>
        <v>0</v>
      </c>
      <c r="L980">
        <f>IFERROR(VLOOKUP(A980,[2]webService!$A:$I,8,FALSE),0)</f>
        <v>0</v>
      </c>
      <c r="M980">
        <f>IFERROR(VLOOKUP(A980,[2]webService!$A:$I,9,FALSE),0)</f>
        <v>0</v>
      </c>
      <c r="N980">
        <f>IFERROR(VLOOKUP(A980,[3]soaBnafar!$A:$G,2,FALSE),0)</f>
        <v>0</v>
      </c>
      <c r="O980">
        <f>IFERROR(VLOOKUP(A980,[3]soaBnafar!$A:$G,3,FALSE),0)</f>
        <v>0</v>
      </c>
      <c r="P980">
        <f>IFERROR(VLOOKUP(A980,[3]soaBnafar!$A:$G,4,FALSE),0)</f>
        <v>0</v>
      </c>
      <c r="Q980">
        <f>IFERROR(VLOOKUP(A980,[3]soaBnafar!$A:$G,5,FALSE),0)</f>
        <v>0</v>
      </c>
      <c r="R980">
        <f>IFERROR(VLOOKUP(A980,[3]soaBnafar!$A:$G,6,FALSE),0)</f>
        <v>0</v>
      </c>
      <c r="S980">
        <f>IFERROR(VLOOKUP(A980,[3]soaBnafar!$A:$G,7,FALSE),0)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Não</v>
      </c>
      <c r="W980" t="str">
        <f t="shared" si="94"/>
        <v>Não</v>
      </c>
      <c r="X980" t="str">
        <f t="shared" si="95"/>
        <v>Não</v>
      </c>
      <c r="Y980" t="str">
        <f t="shared" si="96"/>
        <v>Não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4566264</v>
      </c>
      <c r="D981">
        <f>IFERROR(VLOOKUP(A981,[1]Monitoramento_Base_somente_disp!$A:$J,7,FALSE),0)</f>
        <v>0</v>
      </c>
      <c r="E981">
        <f>IFERROR(VLOOKUP(A981,[1]Monitoramento_Base_somente_disp!$A:$J,8,FALSE),0)</f>
        <v>0</v>
      </c>
      <c r="F981">
        <f>IFERROR(VLOOKUP(A981,[1]Monitoramento_Base_somente_disp!$A:$J,9,FALSE),0)</f>
        <v>0</v>
      </c>
      <c r="G981">
        <f>IFERROR(VLOOKUP(A981,[1]Monitoramento_Base_somente_disp!$A:$J,10,FALSE),0)</f>
        <v>0</v>
      </c>
      <c r="H981">
        <f>IFERROR(VLOOKUP(A981,[2]webService!$A:$I,4,FALSE),0)</f>
        <v>0</v>
      </c>
      <c r="I981">
        <f>IFERROR(VLOOKUP(A981,[2]webService!$A:$I,5,FALSE),0)</f>
        <v>0</v>
      </c>
      <c r="J981">
        <f>IFERROR(VLOOKUP(A981,[2]webService!$A:$I,6,FALSE),0)</f>
        <v>0</v>
      </c>
      <c r="K981">
        <f>IFERROR(VLOOKUP(A981,[2]webService!$A:$I,7,FALSE),0)</f>
        <v>0</v>
      </c>
      <c r="L981">
        <f>IFERROR(VLOOKUP(A981,[2]webService!$A:$I,8,FALSE),0)</f>
        <v>0</v>
      </c>
      <c r="M981">
        <f>IFERROR(VLOOKUP(A981,[2]webService!$A:$I,9,FALSE),0)</f>
        <v>0</v>
      </c>
      <c r="N981">
        <f>IFERROR(VLOOKUP(A981,[3]soaBnafar!$A:$G,2,FALSE),0)</f>
        <v>0</v>
      </c>
      <c r="O981">
        <f>IFERROR(VLOOKUP(A981,[3]soaBnafar!$A:$G,3,FALSE),0)</f>
        <v>0</v>
      </c>
      <c r="P981">
        <f>IFERROR(VLOOKUP(A981,[3]soaBnafar!$A:$G,4,FALSE),0)</f>
        <v>0</v>
      </c>
      <c r="Q981">
        <f>IFERROR(VLOOKUP(A981,[3]soaBnafar!$A:$G,5,FALSE),0)</f>
        <v>0</v>
      </c>
      <c r="R981">
        <f>IFERROR(VLOOKUP(A981,[3]soaBnafar!$A:$G,6,FALSE),0)</f>
        <v>0</v>
      </c>
      <c r="S981">
        <f>IFERROR(VLOOKUP(A981,[3]soaBnafar!$A:$G,7,FALSE),0)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Não</v>
      </c>
      <c r="X981" t="str">
        <f t="shared" si="95"/>
        <v>Não</v>
      </c>
      <c r="Y981" t="str">
        <f t="shared" si="96"/>
        <v>Não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1626504</v>
      </c>
      <c r="D982">
        <f>IFERROR(VLOOKUP(A982,[1]Monitoramento_Base_somente_disp!$A:$J,7,FALSE),0)</f>
        <v>0</v>
      </c>
      <c r="E982">
        <f>IFERROR(VLOOKUP(A982,[1]Monitoramento_Base_somente_disp!$A:$J,8,FALSE),0)</f>
        <v>0</v>
      </c>
      <c r="F982">
        <f>IFERROR(VLOOKUP(A982,[1]Monitoramento_Base_somente_disp!$A:$J,9,FALSE),0)</f>
        <v>0</v>
      </c>
      <c r="G982">
        <f>IFERROR(VLOOKUP(A982,[1]Monitoramento_Base_somente_disp!$A:$J,10,FALSE),0)</f>
        <v>0</v>
      </c>
      <c r="H982">
        <f>IFERROR(VLOOKUP(A982,[2]webService!$A:$I,4,FALSE),0)</f>
        <v>0</v>
      </c>
      <c r="I982">
        <f>IFERROR(VLOOKUP(A982,[2]webService!$A:$I,5,FALSE),0)</f>
        <v>0</v>
      </c>
      <c r="J982">
        <f>IFERROR(VLOOKUP(A982,[2]webService!$A:$I,6,FALSE),0)</f>
        <v>0</v>
      </c>
      <c r="K982">
        <f>IFERROR(VLOOKUP(A982,[2]webService!$A:$I,7,FALSE),0)</f>
        <v>0</v>
      </c>
      <c r="L982">
        <f>IFERROR(VLOOKUP(A982,[2]webService!$A:$I,8,FALSE),0)</f>
        <v>0</v>
      </c>
      <c r="M982">
        <f>IFERROR(VLOOKUP(A982,[2]webService!$A:$I,9,FALSE),0)</f>
        <v>0</v>
      </c>
      <c r="N982">
        <f>IFERROR(VLOOKUP(A982,[3]soaBnafar!$A:$G,2,FALSE),0)</f>
        <v>0</v>
      </c>
      <c r="O982">
        <f>IFERROR(VLOOKUP(A982,[3]soaBnafar!$A:$G,3,FALSE),0)</f>
        <v>0</v>
      </c>
      <c r="P982">
        <f>IFERROR(VLOOKUP(A982,[3]soaBnafar!$A:$G,4,FALSE),0)</f>
        <v>0</v>
      </c>
      <c r="Q982">
        <f>IFERROR(VLOOKUP(A982,[3]soaBnafar!$A:$G,5,FALSE),0)</f>
        <v>0</v>
      </c>
      <c r="R982">
        <f>IFERROR(VLOOKUP(A982,[3]soaBnafar!$A:$G,6,FALSE),0)</f>
        <v>0</v>
      </c>
      <c r="S982">
        <f>IFERROR(VLOOKUP(A982,[3]soaBnafar!$A:$G,7,FALSE),0)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Não</v>
      </c>
      <c r="X982" t="str">
        <f t="shared" si="95"/>
        <v>Não</v>
      </c>
      <c r="Y982" t="str">
        <f t="shared" si="96"/>
        <v>Não</v>
      </c>
    </row>
    <row r="983" spans="1:25" x14ac:dyDescent="0.25">
      <c r="A983" s="5">
        <v>250970</v>
      </c>
      <c r="B983">
        <f>IFERROR(VLOOKUP(A983,[1]Monitoramento_Base_somente_disp!$A:$J,5,FALSE),0)</f>
        <v>196791</v>
      </c>
      <c r="C983">
        <f>IFERROR(VLOOKUP(A983,[1]Monitoramento_Base_somente_disp!$A:$J,6,FALSE),0)</f>
        <v>18458278</v>
      </c>
      <c r="D983">
        <f>IFERROR(VLOOKUP(A983,[1]Monitoramento_Base_somente_disp!$A:$J,7,FALSE),0)</f>
        <v>0</v>
      </c>
      <c r="E983">
        <f>IFERROR(VLOOKUP(A983,[1]Monitoramento_Base_somente_disp!$A:$J,8,FALSE),0)</f>
        <v>0</v>
      </c>
      <c r="F983">
        <f>IFERROR(VLOOKUP(A983,[1]Monitoramento_Base_somente_disp!$A:$J,9,FALSE),0)</f>
        <v>0</v>
      </c>
      <c r="G983">
        <f>IFERROR(VLOOKUP(A983,[1]Monitoramento_Base_somente_disp!$A:$J,10,FALSE),0)</f>
        <v>0</v>
      </c>
      <c r="H983">
        <f>IFERROR(VLOOKUP(A983,[2]webService!$A:$I,4,FALSE),0)</f>
        <v>0</v>
      </c>
      <c r="I983">
        <f>IFERROR(VLOOKUP(A983,[2]webService!$A:$I,5,FALSE),0)</f>
        <v>0</v>
      </c>
      <c r="J983">
        <f>IFERROR(VLOOKUP(A983,[2]webService!$A:$I,6,FALSE),0)</f>
        <v>0</v>
      </c>
      <c r="K983">
        <f>IFERROR(VLOOKUP(A983,[2]webService!$A:$I,7,FALSE),0)</f>
        <v>0</v>
      </c>
      <c r="L983">
        <f>IFERROR(VLOOKUP(A983,[2]webService!$A:$I,8,FALSE),0)</f>
        <v>0</v>
      </c>
      <c r="M983">
        <f>IFERROR(VLOOKUP(A983,[2]webService!$A:$I,9,FALSE),0)</f>
        <v>0</v>
      </c>
      <c r="N983">
        <f>IFERROR(VLOOKUP(A983,[3]soaBnafar!$A:$G,2,FALSE),0)</f>
        <v>0</v>
      </c>
      <c r="O983">
        <f>IFERROR(VLOOKUP(A983,[3]soaBnafar!$A:$G,3,FALSE),0)</f>
        <v>0</v>
      </c>
      <c r="P983">
        <f>IFERROR(VLOOKUP(A983,[3]soaBnafar!$A:$G,4,FALSE),0)</f>
        <v>0</v>
      </c>
      <c r="Q983">
        <f>IFERROR(VLOOKUP(A983,[3]soaBnafar!$A:$G,5,FALSE),0)</f>
        <v>0</v>
      </c>
      <c r="R983">
        <f>IFERROR(VLOOKUP(A983,[3]soaBnafar!$A:$G,6,FALSE),0)</f>
        <v>0</v>
      </c>
      <c r="S983">
        <f>IFERROR(VLOOKUP(A983,[3]soaBnafar!$A:$G,7,FALSE),0)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Não</v>
      </c>
      <c r="W983" t="str">
        <f t="shared" si="94"/>
        <v>Não</v>
      </c>
      <c r="X983" t="str">
        <f t="shared" si="95"/>
        <v>Não</v>
      </c>
      <c r="Y983" t="str">
        <f t="shared" si="96"/>
        <v>Não</v>
      </c>
    </row>
    <row r="984" spans="1:25" x14ac:dyDescent="0.25">
      <c r="A984" s="5">
        <v>250980</v>
      </c>
      <c r="B984">
        <f>IFERROR(VLOOKUP(A984,[1]Monitoramento_Base_somente_disp!$A:$J,5,FALSE),0)</f>
        <v>42703</v>
      </c>
      <c r="C984">
        <f>IFERROR(VLOOKUP(A984,[1]Monitoramento_Base_somente_disp!$A:$J,6,FALSE),0)</f>
        <v>6073428</v>
      </c>
      <c r="D984">
        <f>IFERROR(VLOOKUP(A984,[1]Monitoramento_Base_somente_disp!$A:$J,7,FALSE),0)</f>
        <v>0</v>
      </c>
      <c r="E984">
        <f>IFERROR(VLOOKUP(A984,[1]Monitoramento_Base_somente_disp!$A:$J,8,FALSE),0)</f>
        <v>0</v>
      </c>
      <c r="F984">
        <f>IFERROR(VLOOKUP(A984,[1]Monitoramento_Base_somente_disp!$A:$J,9,FALSE),0)</f>
        <v>0</v>
      </c>
      <c r="G984">
        <f>IFERROR(VLOOKUP(A984,[1]Monitoramento_Base_somente_disp!$A:$J,10,FALSE),0)</f>
        <v>0</v>
      </c>
      <c r="H984">
        <f>IFERROR(VLOOKUP(A984,[2]webService!$A:$I,4,FALSE),0)</f>
        <v>0</v>
      </c>
      <c r="I984">
        <f>IFERROR(VLOOKUP(A984,[2]webService!$A:$I,5,FALSE),0)</f>
        <v>0</v>
      </c>
      <c r="J984">
        <f>IFERROR(VLOOKUP(A984,[2]webService!$A:$I,6,FALSE),0)</f>
        <v>0</v>
      </c>
      <c r="K984">
        <f>IFERROR(VLOOKUP(A984,[2]webService!$A:$I,7,FALSE),0)</f>
        <v>0</v>
      </c>
      <c r="L984">
        <f>IFERROR(VLOOKUP(A984,[2]webService!$A:$I,8,FALSE),0)</f>
        <v>0</v>
      </c>
      <c r="M984">
        <f>IFERROR(VLOOKUP(A984,[2]webService!$A:$I,9,FALSE),0)</f>
        <v>0</v>
      </c>
      <c r="N984">
        <f>IFERROR(VLOOKUP(A984,[3]soaBnafar!$A:$G,2,FALSE),0)</f>
        <v>0</v>
      </c>
      <c r="O984">
        <f>IFERROR(VLOOKUP(A984,[3]soaBnafar!$A:$G,3,FALSE),0)</f>
        <v>0</v>
      </c>
      <c r="P984">
        <f>IFERROR(VLOOKUP(A984,[3]soaBnafar!$A:$G,4,FALSE),0)</f>
        <v>0</v>
      </c>
      <c r="Q984">
        <f>IFERROR(VLOOKUP(A984,[3]soaBnafar!$A:$G,5,FALSE),0)</f>
        <v>0</v>
      </c>
      <c r="R984">
        <f>IFERROR(VLOOKUP(A984,[3]soaBnafar!$A:$G,6,FALSE),0)</f>
        <v>0</v>
      </c>
      <c r="S984">
        <f>IFERROR(VLOOKUP(A984,[3]soaBnafar!$A:$G,7,FALSE),0)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Não</v>
      </c>
      <c r="W984" t="str">
        <f t="shared" si="94"/>
        <v>Não</v>
      </c>
      <c r="X984" t="str">
        <f t="shared" si="95"/>
        <v>Não</v>
      </c>
      <c r="Y984" t="str">
        <f t="shared" si="96"/>
        <v>Não</v>
      </c>
    </row>
    <row r="985" spans="1:25" x14ac:dyDescent="0.25">
      <c r="A985" s="5">
        <v>250990</v>
      </c>
      <c r="B985">
        <f>IFERROR(VLOOKUP(A985,[1]Monitoramento_Base_somente_disp!$A:$J,5,FALSE),0)</f>
        <v>19108</v>
      </c>
      <c r="C985">
        <f>IFERROR(VLOOKUP(A985,[1]Monitoramento_Base_somente_disp!$A:$J,6,FALSE),0)</f>
        <v>5456836</v>
      </c>
      <c r="D985">
        <f>IFERROR(VLOOKUP(A985,[1]Monitoramento_Base_somente_disp!$A:$J,7,FALSE),0)</f>
        <v>0</v>
      </c>
      <c r="E985">
        <f>IFERROR(VLOOKUP(A985,[1]Monitoramento_Base_somente_disp!$A:$J,8,FALSE),0)</f>
        <v>0</v>
      </c>
      <c r="F985">
        <f>IFERROR(VLOOKUP(A985,[1]Monitoramento_Base_somente_disp!$A:$J,9,FALSE),0)</f>
        <v>0</v>
      </c>
      <c r="G985">
        <f>IFERROR(VLOOKUP(A985,[1]Monitoramento_Base_somente_disp!$A:$J,10,FALSE),0)</f>
        <v>0</v>
      </c>
      <c r="H985">
        <f>IFERROR(VLOOKUP(A985,[2]webService!$A:$I,4,FALSE),0)</f>
        <v>0</v>
      </c>
      <c r="I985">
        <f>IFERROR(VLOOKUP(A985,[2]webService!$A:$I,5,FALSE),0)</f>
        <v>0</v>
      </c>
      <c r="J985">
        <f>IFERROR(VLOOKUP(A985,[2]webService!$A:$I,6,FALSE),0)</f>
        <v>0</v>
      </c>
      <c r="K985">
        <f>IFERROR(VLOOKUP(A985,[2]webService!$A:$I,7,FALSE),0)</f>
        <v>0</v>
      </c>
      <c r="L985">
        <f>IFERROR(VLOOKUP(A985,[2]webService!$A:$I,8,FALSE),0)</f>
        <v>0</v>
      </c>
      <c r="M985">
        <f>IFERROR(VLOOKUP(A985,[2]webService!$A:$I,9,FALSE),0)</f>
        <v>0</v>
      </c>
      <c r="N985">
        <f>IFERROR(VLOOKUP(A985,[3]soaBnafar!$A:$G,2,FALSE),0)</f>
        <v>0</v>
      </c>
      <c r="O985">
        <f>IFERROR(VLOOKUP(A985,[3]soaBnafar!$A:$G,3,FALSE),0)</f>
        <v>0</v>
      </c>
      <c r="P985">
        <f>IFERROR(VLOOKUP(A985,[3]soaBnafar!$A:$G,4,FALSE),0)</f>
        <v>0</v>
      </c>
      <c r="Q985">
        <f>IFERROR(VLOOKUP(A985,[3]soaBnafar!$A:$G,5,FALSE),0)</f>
        <v>0</v>
      </c>
      <c r="R985">
        <f>IFERROR(VLOOKUP(A985,[3]soaBnafar!$A:$G,6,FALSE),0)</f>
        <v>0</v>
      </c>
      <c r="S985">
        <f>IFERROR(VLOOKUP(A985,[3]soaBnafar!$A:$G,7,FALSE),0)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Não</v>
      </c>
      <c r="W985" t="str">
        <f t="shared" si="94"/>
        <v>Não</v>
      </c>
      <c r="X985" t="str">
        <f t="shared" si="95"/>
        <v>Não</v>
      </c>
      <c r="Y985" t="str">
        <f t="shared" si="96"/>
        <v>Não</v>
      </c>
    </row>
    <row r="986" spans="1:25" x14ac:dyDescent="0.25">
      <c r="A986" s="5">
        <v>251000</v>
      </c>
      <c r="B986">
        <f>IFERROR(VLOOKUP(A986,[1]Monitoramento_Base_somente_disp!$A:$J,5,FALSE),0)</f>
        <v>19352</v>
      </c>
      <c r="C986">
        <f>IFERROR(VLOOKUP(A986,[1]Monitoramento_Base_somente_disp!$A:$J,6,FALSE),0)</f>
        <v>1750066</v>
      </c>
      <c r="D986">
        <f>IFERROR(VLOOKUP(A986,[1]Monitoramento_Base_somente_disp!$A:$J,7,FALSE),0)</f>
        <v>0</v>
      </c>
      <c r="E986">
        <f>IFERROR(VLOOKUP(A986,[1]Monitoramento_Base_somente_disp!$A:$J,8,FALSE),0)</f>
        <v>0</v>
      </c>
      <c r="F986">
        <f>IFERROR(VLOOKUP(A986,[1]Monitoramento_Base_somente_disp!$A:$J,9,FALSE),0)</f>
        <v>0</v>
      </c>
      <c r="G986">
        <f>IFERROR(VLOOKUP(A986,[1]Monitoramento_Base_somente_disp!$A:$J,10,FALSE),0)</f>
        <v>0</v>
      </c>
      <c r="H986">
        <f>IFERROR(VLOOKUP(A986,[2]webService!$A:$I,4,FALSE),0)</f>
        <v>0</v>
      </c>
      <c r="I986">
        <f>IFERROR(VLOOKUP(A986,[2]webService!$A:$I,5,FALSE),0)</f>
        <v>0</v>
      </c>
      <c r="J986">
        <f>IFERROR(VLOOKUP(A986,[2]webService!$A:$I,6,FALSE),0)</f>
        <v>0</v>
      </c>
      <c r="K986">
        <f>IFERROR(VLOOKUP(A986,[2]webService!$A:$I,7,FALSE),0)</f>
        <v>0</v>
      </c>
      <c r="L986">
        <f>IFERROR(VLOOKUP(A986,[2]webService!$A:$I,8,FALSE),0)</f>
        <v>0</v>
      </c>
      <c r="M986">
        <f>IFERROR(VLOOKUP(A986,[2]webService!$A:$I,9,FALSE),0)</f>
        <v>0</v>
      </c>
      <c r="N986">
        <f>IFERROR(VLOOKUP(A986,[3]soaBnafar!$A:$G,2,FALSE),0)</f>
        <v>0</v>
      </c>
      <c r="O986">
        <f>IFERROR(VLOOKUP(A986,[3]soaBnafar!$A:$G,3,FALSE),0)</f>
        <v>0</v>
      </c>
      <c r="P986">
        <f>IFERROR(VLOOKUP(A986,[3]soaBnafar!$A:$G,4,FALSE),0)</f>
        <v>0</v>
      </c>
      <c r="Q986">
        <f>IFERROR(VLOOKUP(A986,[3]soaBnafar!$A:$G,5,FALSE),0)</f>
        <v>0</v>
      </c>
      <c r="R986">
        <f>IFERROR(VLOOKUP(A986,[3]soaBnafar!$A:$G,6,FALSE),0)</f>
        <v>0</v>
      </c>
      <c r="S986">
        <f>IFERROR(VLOOKUP(A986,[3]soaBnafar!$A:$G,7,FALSE),0)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Não</v>
      </c>
      <c r="W986" t="str">
        <f t="shared" si="94"/>
        <v>Não</v>
      </c>
      <c r="X986" t="str">
        <f t="shared" si="95"/>
        <v>Não</v>
      </c>
      <c r="Y986" t="str">
        <f t="shared" si="96"/>
        <v>Não</v>
      </c>
    </row>
    <row r="987" spans="1:25" x14ac:dyDescent="0.25">
      <c r="A987" s="5">
        <v>251020</v>
      </c>
      <c r="B987">
        <f>IFERROR(VLOOKUP(A987,[1]Monitoramento_Base_somente_disp!$A:$J,5,FALSE),0)</f>
        <v>5550</v>
      </c>
      <c r="C987">
        <f>IFERROR(VLOOKUP(A987,[1]Monitoramento_Base_somente_disp!$A:$J,6,FALSE),0)</f>
        <v>512240</v>
      </c>
      <c r="D987">
        <f>IFERROR(VLOOKUP(A987,[1]Monitoramento_Base_somente_disp!$A:$J,7,FALSE),0)</f>
        <v>0</v>
      </c>
      <c r="E987">
        <f>IFERROR(VLOOKUP(A987,[1]Monitoramento_Base_somente_disp!$A:$J,8,FALSE),0)</f>
        <v>0</v>
      </c>
      <c r="F987">
        <f>IFERROR(VLOOKUP(A987,[1]Monitoramento_Base_somente_disp!$A:$J,9,FALSE),0)</f>
        <v>0</v>
      </c>
      <c r="G987">
        <f>IFERROR(VLOOKUP(A987,[1]Monitoramento_Base_somente_disp!$A:$J,10,FALSE),0)</f>
        <v>0</v>
      </c>
      <c r="H987">
        <f>IFERROR(VLOOKUP(A987,[2]webService!$A:$I,4,FALSE),0)</f>
        <v>0</v>
      </c>
      <c r="I987">
        <f>IFERROR(VLOOKUP(A987,[2]webService!$A:$I,5,FALSE),0)</f>
        <v>0</v>
      </c>
      <c r="J987">
        <f>IFERROR(VLOOKUP(A987,[2]webService!$A:$I,6,FALSE),0)</f>
        <v>0</v>
      </c>
      <c r="K987">
        <f>IFERROR(VLOOKUP(A987,[2]webService!$A:$I,7,FALSE),0)</f>
        <v>0</v>
      </c>
      <c r="L987">
        <f>IFERROR(VLOOKUP(A987,[2]webService!$A:$I,8,FALSE),0)</f>
        <v>0</v>
      </c>
      <c r="M987">
        <f>IFERROR(VLOOKUP(A987,[2]webService!$A:$I,9,FALSE),0)</f>
        <v>0</v>
      </c>
      <c r="N987">
        <f>IFERROR(VLOOKUP(A987,[3]soaBnafar!$A:$G,2,FALSE),0)</f>
        <v>0</v>
      </c>
      <c r="O987">
        <f>IFERROR(VLOOKUP(A987,[3]soaBnafar!$A:$G,3,FALSE),0)</f>
        <v>0</v>
      </c>
      <c r="P987">
        <f>IFERROR(VLOOKUP(A987,[3]soaBnafar!$A:$G,4,FALSE),0)</f>
        <v>0</v>
      </c>
      <c r="Q987">
        <f>IFERROR(VLOOKUP(A987,[3]soaBnafar!$A:$G,5,FALSE),0)</f>
        <v>0</v>
      </c>
      <c r="R987">
        <f>IFERROR(VLOOKUP(A987,[3]soaBnafar!$A:$G,6,FALSE),0)</f>
        <v>0</v>
      </c>
      <c r="S987">
        <f>IFERROR(VLOOKUP(A987,[3]soaBnafar!$A:$G,7,FALSE),0)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Não</v>
      </c>
      <c r="W987" t="str">
        <f t="shared" si="94"/>
        <v>Não</v>
      </c>
      <c r="X987" t="str">
        <f t="shared" si="95"/>
        <v>Não</v>
      </c>
      <c r="Y987" t="str">
        <f t="shared" si="96"/>
        <v>Não</v>
      </c>
    </row>
    <row r="988" spans="1:25" x14ac:dyDescent="0.25">
      <c r="A988" s="5">
        <v>251030</v>
      </c>
      <c r="B988">
        <f>IFERROR(VLOOKUP(A988,[1]Monitoramento_Base_somente_disp!$A:$J,5,FALSE),0)</f>
        <v>26542</v>
      </c>
      <c r="C988">
        <f>IFERROR(VLOOKUP(A988,[1]Monitoramento_Base_somente_disp!$A:$J,6,FALSE),0)</f>
        <v>5498582</v>
      </c>
      <c r="D988">
        <f>IFERROR(VLOOKUP(A988,[1]Monitoramento_Base_somente_disp!$A:$J,7,FALSE),0)</f>
        <v>0</v>
      </c>
      <c r="E988">
        <f>IFERROR(VLOOKUP(A988,[1]Monitoramento_Base_somente_disp!$A:$J,8,FALSE),0)</f>
        <v>0</v>
      </c>
      <c r="F988">
        <f>IFERROR(VLOOKUP(A988,[1]Monitoramento_Base_somente_disp!$A:$J,9,FALSE),0)</f>
        <v>0</v>
      </c>
      <c r="G988">
        <f>IFERROR(VLOOKUP(A988,[1]Monitoramento_Base_somente_disp!$A:$J,10,FALSE),0)</f>
        <v>0</v>
      </c>
      <c r="H988">
        <f>IFERROR(VLOOKUP(A988,[2]webService!$A:$I,4,FALSE),0)</f>
        <v>0</v>
      </c>
      <c r="I988">
        <f>IFERROR(VLOOKUP(A988,[2]webService!$A:$I,5,FALSE),0)</f>
        <v>0</v>
      </c>
      <c r="J988">
        <f>IFERROR(VLOOKUP(A988,[2]webService!$A:$I,6,FALSE),0)</f>
        <v>0</v>
      </c>
      <c r="K988">
        <f>IFERROR(VLOOKUP(A988,[2]webService!$A:$I,7,FALSE),0)</f>
        <v>0</v>
      </c>
      <c r="L988">
        <f>IFERROR(VLOOKUP(A988,[2]webService!$A:$I,8,FALSE),0)</f>
        <v>0</v>
      </c>
      <c r="M988">
        <f>IFERROR(VLOOKUP(A988,[2]webService!$A:$I,9,FALSE),0)</f>
        <v>0</v>
      </c>
      <c r="N988">
        <f>IFERROR(VLOOKUP(A988,[3]soaBnafar!$A:$G,2,FALSE),0)</f>
        <v>0</v>
      </c>
      <c r="O988">
        <f>IFERROR(VLOOKUP(A988,[3]soaBnafar!$A:$G,3,FALSE),0)</f>
        <v>0</v>
      </c>
      <c r="P988">
        <f>IFERROR(VLOOKUP(A988,[3]soaBnafar!$A:$G,4,FALSE),0)</f>
        <v>0</v>
      </c>
      <c r="Q988">
        <f>IFERROR(VLOOKUP(A988,[3]soaBnafar!$A:$G,5,FALSE),0)</f>
        <v>0</v>
      </c>
      <c r="R988">
        <f>IFERROR(VLOOKUP(A988,[3]soaBnafar!$A:$G,6,FALSE),0)</f>
        <v>0</v>
      </c>
      <c r="S988">
        <f>IFERROR(VLOOKUP(A988,[3]soaBnafar!$A:$G,7,FALSE),0)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Não</v>
      </c>
      <c r="W988" t="str">
        <f t="shared" si="94"/>
        <v>Não</v>
      </c>
      <c r="X988" t="str">
        <f t="shared" si="95"/>
        <v>Não</v>
      </c>
      <c r="Y988" t="str">
        <f t="shared" si="96"/>
        <v>Não</v>
      </c>
    </row>
    <row r="989" spans="1:25" x14ac:dyDescent="0.25">
      <c r="A989" s="5">
        <v>251050</v>
      </c>
      <c r="B989">
        <f>IFERROR(VLOOKUP(A989,[1]Monitoramento_Base_somente_disp!$A:$J,5,FALSE),0)</f>
        <v>7823</v>
      </c>
      <c r="C989">
        <f>IFERROR(VLOOKUP(A989,[1]Monitoramento_Base_somente_disp!$A:$J,6,FALSE),0)</f>
        <v>3289007</v>
      </c>
      <c r="D989">
        <f>IFERROR(VLOOKUP(A989,[1]Monitoramento_Base_somente_disp!$A:$J,7,FALSE),0)</f>
        <v>0</v>
      </c>
      <c r="E989">
        <f>IFERROR(VLOOKUP(A989,[1]Monitoramento_Base_somente_disp!$A:$J,8,FALSE),0)</f>
        <v>0</v>
      </c>
      <c r="F989">
        <f>IFERROR(VLOOKUP(A989,[1]Monitoramento_Base_somente_disp!$A:$J,9,FALSE),0)</f>
        <v>0</v>
      </c>
      <c r="G989">
        <f>IFERROR(VLOOKUP(A989,[1]Monitoramento_Base_somente_disp!$A:$J,10,FALSE),0)</f>
        <v>0</v>
      </c>
      <c r="H989">
        <f>IFERROR(VLOOKUP(A989,[2]webService!$A:$I,4,FALSE),0)</f>
        <v>0</v>
      </c>
      <c r="I989">
        <f>IFERROR(VLOOKUP(A989,[2]webService!$A:$I,5,FALSE),0)</f>
        <v>0</v>
      </c>
      <c r="J989">
        <f>IFERROR(VLOOKUP(A989,[2]webService!$A:$I,6,FALSE),0)</f>
        <v>0</v>
      </c>
      <c r="K989">
        <f>IFERROR(VLOOKUP(A989,[2]webService!$A:$I,7,FALSE),0)</f>
        <v>0</v>
      </c>
      <c r="L989">
        <f>IFERROR(VLOOKUP(A989,[2]webService!$A:$I,8,FALSE),0)</f>
        <v>0</v>
      </c>
      <c r="M989">
        <f>IFERROR(VLOOKUP(A989,[2]webService!$A:$I,9,FALSE),0)</f>
        <v>0</v>
      </c>
      <c r="N989">
        <f>IFERROR(VLOOKUP(A989,[3]soaBnafar!$A:$G,2,FALSE),0)</f>
        <v>0</v>
      </c>
      <c r="O989">
        <f>IFERROR(VLOOKUP(A989,[3]soaBnafar!$A:$G,3,FALSE),0)</f>
        <v>0</v>
      </c>
      <c r="P989">
        <f>IFERROR(VLOOKUP(A989,[3]soaBnafar!$A:$G,4,FALSE),0)</f>
        <v>0</v>
      </c>
      <c r="Q989">
        <f>IFERROR(VLOOKUP(A989,[3]soaBnafar!$A:$G,5,FALSE),0)</f>
        <v>0</v>
      </c>
      <c r="R989">
        <f>IFERROR(VLOOKUP(A989,[3]soaBnafar!$A:$G,6,FALSE),0)</f>
        <v>0</v>
      </c>
      <c r="S989">
        <f>IFERROR(VLOOKUP(A989,[3]soaBnafar!$A:$G,7,FALSE),0)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Não</v>
      </c>
      <c r="W989" t="str">
        <f t="shared" si="94"/>
        <v>Não</v>
      </c>
      <c r="X989" t="str">
        <f t="shared" si="95"/>
        <v>Não</v>
      </c>
      <c r="Y989" t="str">
        <f t="shared" si="96"/>
        <v>Não</v>
      </c>
    </row>
    <row r="990" spans="1:25" x14ac:dyDescent="0.25">
      <c r="A990" s="5">
        <v>251060</v>
      </c>
      <c r="B990">
        <f>IFERROR(VLOOKUP(A990,[1]Monitoramento_Base_somente_disp!$A:$J,5,FALSE),0)</f>
        <v>12818</v>
      </c>
      <c r="C990">
        <f>IFERROR(VLOOKUP(A990,[1]Monitoramento_Base_somente_disp!$A:$J,6,FALSE),0)</f>
        <v>1825374</v>
      </c>
      <c r="D990">
        <f>IFERROR(VLOOKUP(A990,[1]Monitoramento_Base_somente_disp!$A:$J,7,FALSE),0)</f>
        <v>0</v>
      </c>
      <c r="E990">
        <f>IFERROR(VLOOKUP(A990,[1]Monitoramento_Base_somente_disp!$A:$J,8,FALSE),0)</f>
        <v>0</v>
      </c>
      <c r="F990">
        <f>IFERROR(VLOOKUP(A990,[1]Monitoramento_Base_somente_disp!$A:$J,9,FALSE),0)</f>
        <v>0</v>
      </c>
      <c r="G990">
        <f>IFERROR(VLOOKUP(A990,[1]Monitoramento_Base_somente_disp!$A:$J,10,FALSE),0)</f>
        <v>0</v>
      </c>
      <c r="H990">
        <f>IFERROR(VLOOKUP(A990,[2]webService!$A:$I,4,FALSE),0)</f>
        <v>0</v>
      </c>
      <c r="I990">
        <f>IFERROR(VLOOKUP(A990,[2]webService!$A:$I,5,FALSE),0)</f>
        <v>0</v>
      </c>
      <c r="J990">
        <f>IFERROR(VLOOKUP(A990,[2]webService!$A:$I,6,FALSE),0)</f>
        <v>0</v>
      </c>
      <c r="K990">
        <f>IFERROR(VLOOKUP(A990,[2]webService!$A:$I,7,FALSE),0)</f>
        <v>0</v>
      </c>
      <c r="L990">
        <f>IFERROR(VLOOKUP(A990,[2]webService!$A:$I,8,FALSE),0)</f>
        <v>0</v>
      </c>
      <c r="M990">
        <f>IFERROR(VLOOKUP(A990,[2]webService!$A:$I,9,FALSE),0)</f>
        <v>0</v>
      </c>
      <c r="N990">
        <f>IFERROR(VLOOKUP(A990,[3]soaBnafar!$A:$G,2,FALSE),0)</f>
        <v>0</v>
      </c>
      <c r="O990">
        <f>IFERROR(VLOOKUP(A990,[3]soaBnafar!$A:$G,3,FALSE),0)</f>
        <v>0</v>
      </c>
      <c r="P990">
        <f>IFERROR(VLOOKUP(A990,[3]soaBnafar!$A:$G,4,FALSE),0)</f>
        <v>0</v>
      </c>
      <c r="Q990">
        <f>IFERROR(VLOOKUP(A990,[3]soaBnafar!$A:$G,5,FALSE),0)</f>
        <v>0</v>
      </c>
      <c r="R990">
        <f>IFERROR(VLOOKUP(A990,[3]soaBnafar!$A:$G,6,FALSE),0)</f>
        <v>0</v>
      </c>
      <c r="S990">
        <f>IFERROR(VLOOKUP(A990,[3]soaBnafar!$A:$G,7,FALSE),0)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Não</v>
      </c>
      <c r="W990" t="str">
        <f t="shared" si="94"/>
        <v>Não</v>
      </c>
      <c r="X990" t="str">
        <f t="shared" si="95"/>
        <v>Não</v>
      </c>
      <c r="Y990" t="str">
        <f t="shared" si="96"/>
        <v>Não</v>
      </c>
    </row>
    <row r="991" spans="1:25" x14ac:dyDescent="0.25">
      <c r="A991" s="5">
        <v>251065</v>
      </c>
      <c r="B991">
        <f>IFERROR(VLOOKUP(A991,[1]Monitoramento_Base_somente_disp!$A:$J,5,FALSE),0)</f>
        <v>11125</v>
      </c>
      <c r="C991">
        <f>IFERROR(VLOOKUP(A991,[1]Monitoramento_Base_somente_disp!$A:$J,6,FALSE),0)</f>
        <v>2114431</v>
      </c>
      <c r="D991">
        <f>IFERROR(VLOOKUP(A991,[1]Monitoramento_Base_somente_disp!$A:$J,7,FALSE),0)</f>
        <v>0</v>
      </c>
      <c r="E991">
        <f>IFERROR(VLOOKUP(A991,[1]Monitoramento_Base_somente_disp!$A:$J,8,FALSE),0)</f>
        <v>0</v>
      </c>
      <c r="F991">
        <f>IFERROR(VLOOKUP(A991,[1]Monitoramento_Base_somente_disp!$A:$J,9,FALSE),0)</f>
        <v>0</v>
      </c>
      <c r="G991">
        <f>IFERROR(VLOOKUP(A991,[1]Monitoramento_Base_somente_disp!$A:$J,10,FALSE),0)</f>
        <v>0</v>
      </c>
      <c r="H991">
        <f>IFERROR(VLOOKUP(A991,[2]webService!$A:$I,4,FALSE),0)</f>
        <v>0</v>
      </c>
      <c r="I991">
        <f>IFERROR(VLOOKUP(A991,[2]webService!$A:$I,5,FALSE),0)</f>
        <v>0</v>
      </c>
      <c r="J991">
        <f>IFERROR(VLOOKUP(A991,[2]webService!$A:$I,6,FALSE),0)</f>
        <v>0</v>
      </c>
      <c r="K991">
        <f>IFERROR(VLOOKUP(A991,[2]webService!$A:$I,7,FALSE),0)</f>
        <v>0</v>
      </c>
      <c r="L991">
        <f>IFERROR(VLOOKUP(A991,[2]webService!$A:$I,8,FALSE),0)</f>
        <v>0</v>
      </c>
      <c r="M991">
        <f>IFERROR(VLOOKUP(A991,[2]webService!$A:$I,9,FALSE),0)</f>
        <v>0</v>
      </c>
      <c r="N991">
        <f>IFERROR(VLOOKUP(A991,[3]soaBnafar!$A:$G,2,FALSE),0)</f>
        <v>0</v>
      </c>
      <c r="O991">
        <f>IFERROR(VLOOKUP(A991,[3]soaBnafar!$A:$G,3,FALSE),0)</f>
        <v>0</v>
      </c>
      <c r="P991">
        <f>IFERROR(VLOOKUP(A991,[3]soaBnafar!$A:$G,4,FALSE),0)</f>
        <v>0</v>
      </c>
      <c r="Q991">
        <f>IFERROR(VLOOKUP(A991,[3]soaBnafar!$A:$G,5,FALSE),0)</f>
        <v>0</v>
      </c>
      <c r="R991">
        <f>IFERROR(VLOOKUP(A991,[3]soaBnafar!$A:$G,6,FALSE),0)</f>
        <v>0</v>
      </c>
      <c r="S991">
        <f>IFERROR(VLOOKUP(A991,[3]soaBnafar!$A:$G,7,FALSE),0)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Não</v>
      </c>
      <c r="W991" t="str">
        <f t="shared" si="94"/>
        <v>Não</v>
      </c>
      <c r="X991" t="str">
        <f t="shared" si="95"/>
        <v>Não</v>
      </c>
      <c r="Y991" t="str">
        <f t="shared" si="96"/>
        <v>Não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2937137</v>
      </c>
      <c r="D992">
        <f>IFERROR(VLOOKUP(A992,[1]Monitoramento_Base_somente_disp!$A:$J,7,FALSE),0)</f>
        <v>0</v>
      </c>
      <c r="E992">
        <f>IFERROR(VLOOKUP(A992,[1]Monitoramento_Base_somente_disp!$A:$J,8,FALSE),0)</f>
        <v>0</v>
      </c>
      <c r="F992">
        <f>IFERROR(VLOOKUP(A992,[1]Monitoramento_Base_somente_disp!$A:$J,9,FALSE),0)</f>
        <v>0</v>
      </c>
      <c r="G992">
        <f>IFERROR(VLOOKUP(A992,[1]Monitoramento_Base_somente_disp!$A:$J,10,FALSE),0)</f>
        <v>0</v>
      </c>
      <c r="H992">
        <f>IFERROR(VLOOKUP(A992,[2]webService!$A:$I,4,FALSE),0)</f>
        <v>0</v>
      </c>
      <c r="I992">
        <f>IFERROR(VLOOKUP(A992,[2]webService!$A:$I,5,FALSE),0)</f>
        <v>0</v>
      </c>
      <c r="J992">
        <f>IFERROR(VLOOKUP(A992,[2]webService!$A:$I,6,FALSE),0)</f>
        <v>0</v>
      </c>
      <c r="K992">
        <f>IFERROR(VLOOKUP(A992,[2]webService!$A:$I,7,FALSE),0)</f>
        <v>0</v>
      </c>
      <c r="L992">
        <f>IFERROR(VLOOKUP(A992,[2]webService!$A:$I,8,FALSE),0)</f>
        <v>0</v>
      </c>
      <c r="M992">
        <f>IFERROR(VLOOKUP(A992,[2]webService!$A:$I,9,FALSE),0)</f>
        <v>0</v>
      </c>
      <c r="N992">
        <f>IFERROR(VLOOKUP(A992,[3]soaBnafar!$A:$G,2,FALSE),0)</f>
        <v>0</v>
      </c>
      <c r="O992">
        <f>IFERROR(VLOOKUP(A992,[3]soaBnafar!$A:$G,3,FALSE),0)</f>
        <v>0</v>
      </c>
      <c r="P992">
        <f>IFERROR(VLOOKUP(A992,[3]soaBnafar!$A:$G,4,FALSE),0)</f>
        <v>0</v>
      </c>
      <c r="Q992">
        <f>IFERROR(VLOOKUP(A992,[3]soaBnafar!$A:$G,5,FALSE),0)</f>
        <v>0</v>
      </c>
      <c r="R992">
        <f>IFERROR(VLOOKUP(A992,[3]soaBnafar!$A:$G,6,FALSE),0)</f>
        <v>0</v>
      </c>
      <c r="S992">
        <f>IFERROR(VLOOKUP(A992,[3]soaBnafar!$A:$G,7,FALSE),0)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Não</v>
      </c>
      <c r="W992" t="str">
        <f t="shared" si="94"/>
        <v>Não</v>
      </c>
      <c r="X992" t="str">
        <f t="shared" si="95"/>
        <v>Não</v>
      </c>
      <c r="Y992" t="str">
        <f t="shared" si="96"/>
        <v>Não</v>
      </c>
    </row>
    <row r="993" spans="1:25" x14ac:dyDescent="0.25">
      <c r="A993" s="5">
        <v>251080</v>
      </c>
      <c r="B993">
        <f>IFERROR(VLOOKUP(A993,[1]Monitoramento_Base_somente_disp!$A:$J,5,FALSE),0)</f>
        <v>156635</v>
      </c>
      <c r="C993">
        <f>IFERROR(VLOOKUP(A993,[1]Monitoramento_Base_somente_disp!$A:$J,6,FALSE),0)</f>
        <v>15622806</v>
      </c>
      <c r="D993">
        <f>IFERROR(VLOOKUP(A993,[1]Monitoramento_Base_somente_disp!$A:$J,7,FALSE),0)</f>
        <v>0</v>
      </c>
      <c r="E993">
        <f>IFERROR(VLOOKUP(A993,[1]Monitoramento_Base_somente_disp!$A:$J,8,FALSE),0)</f>
        <v>0</v>
      </c>
      <c r="F993">
        <f>IFERROR(VLOOKUP(A993,[1]Monitoramento_Base_somente_disp!$A:$J,9,FALSE),0)</f>
        <v>0</v>
      </c>
      <c r="G993">
        <f>IFERROR(VLOOKUP(A993,[1]Monitoramento_Base_somente_disp!$A:$J,10,FALSE),0)</f>
        <v>0</v>
      </c>
      <c r="H993">
        <f>IFERROR(VLOOKUP(A993,[2]webService!$A:$I,4,FALSE),0)</f>
        <v>0</v>
      </c>
      <c r="I993">
        <f>IFERROR(VLOOKUP(A993,[2]webService!$A:$I,5,FALSE),0)</f>
        <v>0</v>
      </c>
      <c r="J993">
        <f>IFERROR(VLOOKUP(A993,[2]webService!$A:$I,6,FALSE),0)</f>
        <v>0</v>
      </c>
      <c r="K993">
        <f>IFERROR(VLOOKUP(A993,[2]webService!$A:$I,7,FALSE),0)</f>
        <v>0</v>
      </c>
      <c r="L993">
        <f>IFERROR(VLOOKUP(A993,[2]webService!$A:$I,8,FALSE),0)</f>
        <v>0</v>
      </c>
      <c r="M993">
        <f>IFERROR(VLOOKUP(A993,[2]webService!$A:$I,9,FALSE),0)</f>
        <v>0</v>
      </c>
      <c r="N993">
        <f>IFERROR(VLOOKUP(A993,[3]soaBnafar!$A:$G,2,FALSE),0)</f>
        <v>0</v>
      </c>
      <c r="O993">
        <f>IFERROR(VLOOKUP(A993,[3]soaBnafar!$A:$G,3,FALSE),0)</f>
        <v>0</v>
      </c>
      <c r="P993">
        <f>IFERROR(VLOOKUP(A993,[3]soaBnafar!$A:$G,4,FALSE),0)</f>
        <v>0</v>
      </c>
      <c r="Q993">
        <f>IFERROR(VLOOKUP(A993,[3]soaBnafar!$A:$G,5,FALSE),0)</f>
        <v>0</v>
      </c>
      <c r="R993">
        <f>IFERROR(VLOOKUP(A993,[3]soaBnafar!$A:$G,6,FALSE),0)</f>
        <v>0</v>
      </c>
      <c r="S993">
        <f>IFERROR(VLOOKUP(A993,[3]soaBnafar!$A:$G,7,FALSE),0)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Não</v>
      </c>
      <c r="W993" t="str">
        <f t="shared" si="94"/>
        <v>Não</v>
      </c>
      <c r="X993" t="str">
        <f t="shared" si="95"/>
        <v>Não</v>
      </c>
      <c r="Y993" t="str">
        <f t="shared" si="96"/>
        <v>Não</v>
      </c>
    </row>
    <row r="994" spans="1:25" x14ac:dyDescent="0.25">
      <c r="A994" s="5">
        <v>251090</v>
      </c>
      <c r="B994">
        <f>IFERROR(VLOOKUP(A994,[1]Monitoramento_Base_somente_disp!$A:$J,5,FALSE),0)</f>
        <v>49157</v>
      </c>
      <c r="C994">
        <f>IFERROR(VLOOKUP(A994,[1]Monitoramento_Base_somente_disp!$A:$J,6,FALSE),0)</f>
        <v>16349606</v>
      </c>
      <c r="D994">
        <f>IFERROR(VLOOKUP(A994,[1]Monitoramento_Base_somente_disp!$A:$J,7,FALSE),0)</f>
        <v>0</v>
      </c>
      <c r="E994">
        <f>IFERROR(VLOOKUP(A994,[1]Monitoramento_Base_somente_disp!$A:$J,8,FALSE),0)</f>
        <v>0</v>
      </c>
      <c r="F994">
        <f>IFERROR(VLOOKUP(A994,[1]Monitoramento_Base_somente_disp!$A:$J,9,FALSE),0)</f>
        <v>0</v>
      </c>
      <c r="G994">
        <f>IFERROR(VLOOKUP(A994,[1]Monitoramento_Base_somente_disp!$A:$J,10,FALSE),0)</f>
        <v>0</v>
      </c>
      <c r="H994">
        <f>IFERROR(VLOOKUP(A994,[2]webService!$A:$I,4,FALSE),0)</f>
        <v>0</v>
      </c>
      <c r="I994">
        <f>IFERROR(VLOOKUP(A994,[2]webService!$A:$I,5,FALSE),0)</f>
        <v>0</v>
      </c>
      <c r="J994">
        <f>IFERROR(VLOOKUP(A994,[2]webService!$A:$I,6,FALSE),0)</f>
        <v>0</v>
      </c>
      <c r="K994">
        <f>IFERROR(VLOOKUP(A994,[2]webService!$A:$I,7,FALSE),0)</f>
        <v>0</v>
      </c>
      <c r="L994">
        <f>IFERROR(VLOOKUP(A994,[2]webService!$A:$I,8,FALSE),0)</f>
        <v>0</v>
      </c>
      <c r="M994">
        <f>IFERROR(VLOOKUP(A994,[2]webService!$A:$I,9,FALSE),0)</f>
        <v>0</v>
      </c>
      <c r="N994">
        <f>IFERROR(VLOOKUP(A994,[3]soaBnafar!$A:$G,2,FALSE),0)</f>
        <v>0</v>
      </c>
      <c r="O994">
        <f>IFERROR(VLOOKUP(A994,[3]soaBnafar!$A:$G,3,FALSE),0)</f>
        <v>0</v>
      </c>
      <c r="P994">
        <f>IFERROR(VLOOKUP(A994,[3]soaBnafar!$A:$G,4,FALSE),0)</f>
        <v>0</v>
      </c>
      <c r="Q994">
        <f>IFERROR(VLOOKUP(A994,[3]soaBnafar!$A:$G,5,FALSE),0)</f>
        <v>0</v>
      </c>
      <c r="R994">
        <f>IFERROR(VLOOKUP(A994,[3]soaBnafar!$A:$G,6,FALSE),0)</f>
        <v>0</v>
      </c>
      <c r="S994">
        <f>IFERROR(VLOOKUP(A994,[3]soaBnafar!$A:$G,7,FALSE),0)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Não</v>
      </c>
      <c r="W994" t="str">
        <f t="shared" si="94"/>
        <v>Não</v>
      </c>
      <c r="X994" t="str">
        <f t="shared" si="95"/>
        <v>Não</v>
      </c>
      <c r="Y994" t="str">
        <f t="shared" si="96"/>
        <v>Não</v>
      </c>
    </row>
    <row r="995" spans="1:25" x14ac:dyDescent="0.25">
      <c r="A995" s="5">
        <v>251100</v>
      </c>
      <c r="B995">
        <f>IFERROR(VLOOKUP(A995,[1]Monitoramento_Base_somente_disp!$A:$J,5,FALSE),0)</f>
        <v>17490</v>
      </c>
      <c r="C995">
        <f>IFERROR(VLOOKUP(A995,[1]Monitoramento_Base_somente_disp!$A:$J,6,FALSE),0)</f>
        <v>4738789</v>
      </c>
      <c r="D995">
        <f>IFERROR(VLOOKUP(A995,[1]Monitoramento_Base_somente_disp!$A:$J,7,FALSE),0)</f>
        <v>0</v>
      </c>
      <c r="E995">
        <f>IFERROR(VLOOKUP(A995,[1]Monitoramento_Base_somente_disp!$A:$J,8,FALSE),0)</f>
        <v>0</v>
      </c>
      <c r="F995">
        <f>IFERROR(VLOOKUP(A995,[1]Monitoramento_Base_somente_disp!$A:$J,9,FALSE),0)</f>
        <v>0</v>
      </c>
      <c r="G995">
        <f>IFERROR(VLOOKUP(A995,[1]Monitoramento_Base_somente_disp!$A:$J,10,FALSE),0)</f>
        <v>0</v>
      </c>
      <c r="H995">
        <f>IFERROR(VLOOKUP(A995,[2]webService!$A:$I,4,FALSE),0)</f>
        <v>0</v>
      </c>
      <c r="I995">
        <f>IFERROR(VLOOKUP(A995,[2]webService!$A:$I,5,FALSE),0)</f>
        <v>0</v>
      </c>
      <c r="J995">
        <f>IFERROR(VLOOKUP(A995,[2]webService!$A:$I,6,FALSE),0)</f>
        <v>0</v>
      </c>
      <c r="K995">
        <f>IFERROR(VLOOKUP(A995,[2]webService!$A:$I,7,FALSE),0)</f>
        <v>0</v>
      </c>
      <c r="L995">
        <f>IFERROR(VLOOKUP(A995,[2]webService!$A:$I,8,FALSE),0)</f>
        <v>0</v>
      </c>
      <c r="M995">
        <f>IFERROR(VLOOKUP(A995,[2]webService!$A:$I,9,FALSE),0)</f>
        <v>0</v>
      </c>
      <c r="N995">
        <f>IFERROR(VLOOKUP(A995,[3]soaBnafar!$A:$G,2,FALSE),0)</f>
        <v>0</v>
      </c>
      <c r="O995">
        <f>IFERROR(VLOOKUP(A995,[3]soaBnafar!$A:$G,3,FALSE),0)</f>
        <v>0</v>
      </c>
      <c r="P995">
        <f>IFERROR(VLOOKUP(A995,[3]soaBnafar!$A:$G,4,FALSE),0)</f>
        <v>0</v>
      </c>
      <c r="Q995">
        <f>IFERROR(VLOOKUP(A995,[3]soaBnafar!$A:$G,5,FALSE),0)</f>
        <v>0</v>
      </c>
      <c r="R995">
        <f>IFERROR(VLOOKUP(A995,[3]soaBnafar!$A:$G,6,FALSE),0)</f>
        <v>0</v>
      </c>
      <c r="S995">
        <f>IFERROR(VLOOKUP(A995,[3]soaBnafar!$A:$G,7,FALSE),0)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Não</v>
      </c>
      <c r="W995" t="str">
        <f t="shared" si="94"/>
        <v>Não</v>
      </c>
      <c r="X995" t="str">
        <f t="shared" si="95"/>
        <v>Não</v>
      </c>
      <c r="Y995" t="str">
        <f t="shared" si="96"/>
        <v>Não</v>
      </c>
    </row>
    <row r="996" spans="1:25" x14ac:dyDescent="0.25">
      <c r="A996" s="5">
        <v>251110</v>
      </c>
      <c r="B996">
        <f>IFERROR(VLOOKUP(A996,[1]Monitoramento_Base_somente_disp!$A:$J,5,FALSE),0)</f>
        <v>18045</v>
      </c>
      <c r="C996">
        <f>IFERROR(VLOOKUP(A996,[1]Monitoramento_Base_somente_disp!$A:$J,6,FALSE),0)</f>
        <v>2185624</v>
      </c>
      <c r="D996">
        <f>IFERROR(VLOOKUP(A996,[1]Monitoramento_Base_somente_disp!$A:$J,7,FALSE),0)</f>
        <v>0</v>
      </c>
      <c r="E996">
        <f>IFERROR(VLOOKUP(A996,[1]Monitoramento_Base_somente_disp!$A:$J,8,FALSE),0)</f>
        <v>0</v>
      </c>
      <c r="F996">
        <f>IFERROR(VLOOKUP(A996,[1]Monitoramento_Base_somente_disp!$A:$J,9,FALSE),0)</f>
        <v>0</v>
      </c>
      <c r="G996">
        <f>IFERROR(VLOOKUP(A996,[1]Monitoramento_Base_somente_disp!$A:$J,10,FALSE),0)</f>
        <v>0</v>
      </c>
      <c r="H996">
        <f>IFERROR(VLOOKUP(A996,[2]webService!$A:$I,4,FALSE),0)</f>
        <v>0</v>
      </c>
      <c r="I996">
        <f>IFERROR(VLOOKUP(A996,[2]webService!$A:$I,5,FALSE),0)</f>
        <v>0</v>
      </c>
      <c r="J996">
        <f>IFERROR(VLOOKUP(A996,[2]webService!$A:$I,6,FALSE),0)</f>
        <v>0</v>
      </c>
      <c r="K996">
        <f>IFERROR(VLOOKUP(A996,[2]webService!$A:$I,7,FALSE),0)</f>
        <v>0</v>
      </c>
      <c r="L996">
        <f>IFERROR(VLOOKUP(A996,[2]webService!$A:$I,8,FALSE),0)</f>
        <v>0</v>
      </c>
      <c r="M996">
        <f>IFERROR(VLOOKUP(A996,[2]webService!$A:$I,9,FALSE),0)</f>
        <v>0</v>
      </c>
      <c r="N996">
        <f>IFERROR(VLOOKUP(A996,[3]soaBnafar!$A:$G,2,FALSE),0)</f>
        <v>0</v>
      </c>
      <c r="O996">
        <f>IFERROR(VLOOKUP(A996,[3]soaBnafar!$A:$G,3,FALSE),0)</f>
        <v>0</v>
      </c>
      <c r="P996">
        <f>IFERROR(VLOOKUP(A996,[3]soaBnafar!$A:$G,4,FALSE),0)</f>
        <v>0</v>
      </c>
      <c r="Q996">
        <f>IFERROR(VLOOKUP(A996,[3]soaBnafar!$A:$G,5,FALSE),0)</f>
        <v>0</v>
      </c>
      <c r="R996">
        <f>IFERROR(VLOOKUP(A996,[3]soaBnafar!$A:$G,6,FALSE),0)</f>
        <v>0</v>
      </c>
      <c r="S996">
        <f>IFERROR(VLOOKUP(A996,[3]soaBnafar!$A:$G,7,FALSE),0)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Não</v>
      </c>
      <c r="W996" t="str">
        <f t="shared" si="94"/>
        <v>Não</v>
      </c>
      <c r="X996" t="str">
        <f t="shared" si="95"/>
        <v>Não</v>
      </c>
      <c r="Y996" t="str">
        <f t="shared" si="96"/>
        <v>Não</v>
      </c>
    </row>
    <row r="997" spans="1:25" x14ac:dyDescent="0.25">
      <c r="A997" s="5">
        <v>251120</v>
      </c>
      <c r="B997">
        <f>IFERROR(VLOOKUP(A997,[1]Monitoramento_Base_somente_disp!$A:$J,5,FALSE),0)</f>
        <v>7226</v>
      </c>
      <c r="C997">
        <f>IFERROR(VLOOKUP(A997,[1]Monitoramento_Base_somente_disp!$A:$J,6,FALSE),0)</f>
        <v>107278415</v>
      </c>
      <c r="D997">
        <f>IFERROR(VLOOKUP(A997,[1]Monitoramento_Base_somente_disp!$A:$J,7,FALSE),0)</f>
        <v>0</v>
      </c>
      <c r="E997">
        <f>IFERROR(VLOOKUP(A997,[1]Monitoramento_Base_somente_disp!$A:$J,8,FALSE),0)</f>
        <v>0</v>
      </c>
      <c r="F997">
        <f>IFERROR(VLOOKUP(A997,[1]Monitoramento_Base_somente_disp!$A:$J,9,FALSE),0)</f>
        <v>0</v>
      </c>
      <c r="G997">
        <f>IFERROR(VLOOKUP(A997,[1]Monitoramento_Base_somente_disp!$A:$J,10,FALSE),0)</f>
        <v>0</v>
      </c>
      <c r="H997">
        <f>IFERROR(VLOOKUP(A997,[2]webService!$A:$I,4,FALSE),0)</f>
        <v>0</v>
      </c>
      <c r="I997">
        <f>IFERROR(VLOOKUP(A997,[2]webService!$A:$I,5,FALSE),0)</f>
        <v>0</v>
      </c>
      <c r="J997">
        <f>IFERROR(VLOOKUP(A997,[2]webService!$A:$I,6,FALSE),0)</f>
        <v>0</v>
      </c>
      <c r="K997">
        <f>IFERROR(VLOOKUP(A997,[2]webService!$A:$I,7,FALSE),0)</f>
        <v>0</v>
      </c>
      <c r="L997">
        <f>IFERROR(VLOOKUP(A997,[2]webService!$A:$I,8,FALSE),0)</f>
        <v>0</v>
      </c>
      <c r="M997">
        <f>IFERROR(VLOOKUP(A997,[2]webService!$A:$I,9,FALSE),0)</f>
        <v>0</v>
      </c>
      <c r="N997">
        <f>IFERROR(VLOOKUP(A997,[3]soaBnafar!$A:$G,2,FALSE),0)</f>
        <v>0</v>
      </c>
      <c r="O997">
        <f>IFERROR(VLOOKUP(A997,[3]soaBnafar!$A:$G,3,FALSE),0)</f>
        <v>0</v>
      </c>
      <c r="P997">
        <f>IFERROR(VLOOKUP(A997,[3]soaBnafar!$A:$G,4,FALSE),0)</f>
        <v>0</v>
      </c>
      <c r="Q997">
        <f>IFERROR(VLOOKUP(A997,[3]soaBnafar!$A:$G,5,FALSE),0)</f>
        <v>0</v>
      </c>
      <c r="R997">
        <f>IFERROR(VLOOKUP(A997,[3]soaBnafar!$A:$G,6,FALSE),0)</f>
        <v>0</v>
      </c>
      <c r="S997">
        <f>IFERROR(VLOOKUP(A997,[3]soaBnafar!$A:$G,7,FALSE),0)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Não</v>
      </c>
      <c r="W997" t="str">
        <f t="shared" si="94"/>
        <v>Não</v>
      </c>
      <c r="X997" t="str">
        <f t="shared" si="95"/>
        <v>Não</v>
      </c>
      <c r="Y997" t="str">
        <f t="shared" si="96"/>
        <v>Não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IFERROR(VLOOKUP(A998,[2]webService!$A:$I,4,FALSE),0)</f>
        <v>0</v>
      </c>
      <c r="I998">
        <f>IFERROR(VLOOKUP(A998,[2]webService!$A:$I,5,FALSE),0)</f>
        <v>0</v>
      </c>
      <c r="J998">
        <f>IFERROR(VLOOKUP(A998,[2]webService!$A:$I,6,FALSE),0)</f>
        <v>0</v>
      </c>
      <c r="K998">
        <f>IFERROR(VLOOKUP(A998,[2]webService!$A:$I,7,FALSE),0)</f>
        <v>0</v>
      </c>
      <c r="L998">
        <f>IFERROR(VLOOKUP(A998,[2]webService!$A:$I,8,FALSE),0)</f>
        <v>0</v>
      </c>
      <c r="M998">
        <f>IFERROR(VLOOKUP(A998,[2]webService!$A:$I,9,FALSE),0)</f>
        <v>0</v>
      </c>
      <c r="N998">
        <f>IFERROR(VLOOKUP(A998,[3]soaBnafar!$A:$G,2,FALSE),0)</f>
        <v>0</v>
      </c>
      <c r="O998">
        <f>IFERROR(VLOOKUP(A998,[3]soaBnafar!$A:$G,3,FALSE),0)</f>
        <v>0</v>
      </c>
      <c r="P998">
        <f>IFERROR(VLOOKUP(A998,[3]soaBnafar!$A:$G,4,FALSE),0)</f>
        <v>0</v>
      </c>
      <c r="Q998">
        <f>IFERROR(VLOOKUP(A998,[3]soaBnafar!$A:$G,5,FALSE),0)</f>
        <v>0</v>
      </c>
      <c r="R998">
        <f>IFERROR(VLOOKUP(A998,[3]soaBnafar!$A:$G,6,FALSE),0)</f>
        <v>0</v>
      </c>
      <c r="S998">
        <f>IFERROR(VLOOKUP(A998,[3]soaBnafar!$A:$G,7,FALSE),0)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91002</v>
      </c>
      <c r="C999">
        <f>IFERROR(VLOOKUP(A999,[1]Monitoramento_Base_somente_disp!$A:$J,6,FALSE),0)</f>
        <v>7219776</v>
      </c>
      <c r="D999">
        <f>IFERROR(VLOOKUP(A999,[1]Monitoramento_Base_somente_disp!$A:$J,7,FALSE),0)</f>
        <v>0</v>
      </c>
      <c r="E999">
        <f>IFERROR(VLOOKUP(A999,[1]Monitoramento_Base_somente_disp!$A:$J,8,FALSE),0)</f>
        <v>0</v>
      </c>
      <c r="F999">
        <f>IFERROR(VLOOKUP(A999,[1]Monitoramento_Base_somente_disp!$A:$J,9,FALSE),0)</f>
        <v>0</v>
      </c>
      <c r="G999">
        <f>IFERROR(VLOOKUP(A999,[1]Monitoramento_Base_somente_disp!$A:$J,10,FALSE),0)</f>
        <v>0</v>
      </c>
      <c r="H999">
        <f>IFERROR(VLOOKUP(A999,[2]webService!$A:$I,4,FALSE),0)</f>
        <v>0</v>
      </c>
      <c r="I999">
        <f>IFERROR(VLOOKUP(A999,[2]webService!$A:$I,5,FALSE),0)</f>
        <v>0</v>
      </c>
      <c r="J999">
        <f>IFERROR(VLOOKUP(A999,[2]webService!$A:$I,6,FALSE),0)</f>
        <v>0</v>
      </c>
      <c r="K999">
        <f>IFERROR(VLOOKUP(A999,[2]webService!$A:$I,7,FALSE),0)</f>
        <v>0</v>
      </c>
      <c r="L999">
        <f>IFERROR(VLOOKUP(A999,[2]webService!$A:$I,8,FALSE),0)</f>
        <v>0</v>
      </c>
      <c r="M999">
        <f>IFERROR(VLOOKUP(A999,[2]webService!$A:$I,9,FALSE),0)</f>
        <v>0</v>
      </c>
      <c r="N999">
        <f>IFERROR(VLOOKUP(A999,[3]soaBnafar!$A:$G,2,FALSE),0)</f>
        <v>0</v>
      </c>
      <c r="O999">
        <f>IFERROR(VLOOKUP(A999,[3]soaBnafar!$A:$G,3,FALSE),0)</f>
        <v>0</v>
      </c>
      <c r="P999">
        <f>IFERROR(VLOOKUP(A999,[3]soaBnafar!$A:$G,4,FALSE),0)</f>
        <v>0</v>
      </c>
      <c r="Q999">
        <f>IFERROR(VLOOKUP(A999,[3]soaBnafar!$A:$G,5,FALSE),0)</f>
        <v>0</v>
      </c>
      <c r="R999">
        <f>IFERROR(VLOOKUP(A999,[3]soaBnafar!$A:$G,6,FALSE),0)</f>
        <v>0</v>
      </c>
      <c r="S999">
        <f>IFERROR(VLOOKUP(A999,[3]soaBnafar!$A:$G,7,FALSE),0)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Não</v>
      </c>
      <c r="W999" t="str">
        <f t="shared" si="94"/>
        <v>Não</v>
      </c>
      <c r="X999" t="str">
        <f t="shared" si="95"/>
        <v>Não</v>
      </c>
      <c r="Y999" t="str">
        <f t="shared" si="96"/>
        <v>Não</v>
      </c>
    </row>
    <row r="1000" spans="1:25" x14ac:dyDescent="0.25">
      <c r="A1000" s="5">
        <v>251150</v>
      </c>
      <c r="B1000">
        <f>IFERROR(VLOOKUP(A1000,[1]Monitoramento_Base_somente_disp!$A:$J,5,FALSE),0)</f>
        <v>39064</v>
      </c>
      <c r="C1000">
        <f>IFERROR(VLOOKUP(A1000,[1]Monitoramento_Base_somente_disp!$A:$J,6,FALSE),0)</f>
        <v>11704969</v>
      </c>
      <c r="D1000">
        <f>IFERROR(VLOOKUP(A1000,[1]Monitoramento_Base_somente_disp!$A:$J,7,FALSE),0)</f>
        <v>0</v>
      </c>
      <c r="E1000">
        <f>IFERROR(VLOOKUP(A1000,[1]Monitoramento_Base_somente_disp!$A:$J,8,FALSE),0)</f>
        <v>0</v>
      </c>
      <c r="F1000">
        <f>IFERROR(VLOOKUP(A1000,[1]Monitoramento_Base_somente_disp!$A:$J,9,FALSE),0)</f>
        <v>0</v>
      </c>
      <c r="G1000">
        <f>IFERROR(VLOOKUP(A1000,[1]Monitoramento_Base_somente_disp!$A:$J,10,FALSE),0)</f>
        <v>0</v>
      </c>
      <c r="H1000">
        <f>IFERROR(VLOOKUP(A1000,[2]webService!$A:$I,4,FALSE),0)</f>
        <v>0</v>
      </c>
      <c r="I1000">
        <f>IFERROR(VLOOKUP(A1000,[2]webService!$A:$I,5,FALSE),0)</f>
        <v>0</v>
      </c>
      <c r="J1000">
        <f>IFERROR(VLOOKUP(A1000,[2]webService!$A:$I,6,FALSE),0)</f>
        <v>0</v>
      </c>
      <c r="K1000">
        <f>IFERROR(VLOOKUP(A1000,[2]webService!$A:$I,7,FALSE),0)</f>
        <v>0</v>
      </c>
      <c r="L1000">
        <f>IFERROR(VLOOKUP(A1000,[2]webService!$A:$I,8,FALSE),0)</f>
        <v>0</v>
      </c>
      <c r="M1000">
        <f>IFERROR(VLOOKUP(A1000,[2]webService!$A:$I,9,FALSE),0)</f>
        <v>0</v>
      </c>
      <c r="N1000">
        <f>IFERROR(VLOOKUP(A1000,[3]soaBnafar!$A:$G,2,FALSE),0)</f>
        <v>0</v>
      </c>
      <c r="O1000">
        <f>IFERROR(VLOOKUP(A1000,[3]soaBnafar!$A:$G,3,FALSE),0)</f>
        <v>0</v>
      </c>
      <c r="P1000">
        <f>IFERROR(VLOOKUP(A1000,[3]soaBnafar!$A:$G,4,FALSE),0)</f>
        <v>0</v>
      </c>
      <c r="Q1000">
        <f>IFERROR(VLOOKUP(A1000,[3]soaBnafar!$A:$G,5,FALSE),0)</f>
        <v>0</v>
      </c>
      <c r="R1000">
        <f>IFERROR(VLOOKUP(A1000,[3]soaBnafar!$A:$G,6,FALSE),0)</f>
        <v>0</v>
      </c>
      <c r="S1000">
        <f>IFERROR(VLOOKUP(A1000,[3]soaBnafar!$A:$G,7,FALSE),0)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Não</v>
      </c>
      <c r="W1000" t="str">
        <f t="shared" si="94"/>
        <v>Não</v>
      </c>
      <c r="X1000" t="str">
        <f t="shared" si="95"/>
        <v>Não</v>
      </c>
      <c r="Y1000" t="str">
        <f t="shared" si="96"/>
        <v>Não</v>
      </c>
    </row>
    <row r="1001" spans="1:25" x14ac:dyDescent="0.25">
      <c r="A1001" s="5">
        <v>251160</v>
      </c>
      <c r="B1001">
        <f>IFERROR(VLOOKUP(A1001,[1]Monitoramento_Base_somente_disp!$A:$J,5,FALSE),0)</f>
        <v>31783</v>
      </c>
      <c r="C1001">
        <f>IFERROR(VLOOKUP(A1001,[1]Monitoramento_Base_somente_disp!$A:$J,6,FALSE),0)</f>
        <v>2683066</v>
      </c>
      <c r="D1001">
        <f>IFERROR(VLOOKUP(A1001,[1]Monitoramento_Base_somente_disp!$A:$J,7,FALSE),0)</f>
        <v>0</v>
      </c>
      <c r="E1001">
        <f>IFERROR(VLOOKUP(A1001,[1]Monitoramento_Base_somente_disp!$A:$J,8,FALSE),0)</f>
        <v>0</v>
      </c>
      <c r="F1001">
        <f>IFERROR(VLOOKUP(A1001,[1]Monitoramento_Base_somente_disp!$A:$J,9,FALSE),0)</f>
        <v>0</v>
      </c>
      <c r="G1001">
        <f>IFERROR(VLOOKUP(A1001,[1]Monitoramento_Base_somente_disp!$A:$J,10,FALSE),0)</f>
        <v>0</v>
      </c>
      <c r="H1001">
        <f>IFERROR(VLOOKUP(A1001,[2]webService!$A:$I,4,FALSE),0)</f>
        <v>0</v>
      </c>
      <c r="I1001">
        <f>IFERROR(VLOOKUP(A1001,[2]webService!$A:$I,5,FALSE),0)</f>
        <v>0</v>
      </c>
      <c r="J1001">
        <f>IFERROR(VLOOKUP(A1001,[2]webService!$A:$I,6,FALSE),0)</f>
        <v>0</v>
      </c>
      <c r="K1001">
        <f>IFERROR(VLOOKUP(A1001,[2]webService!$A:$I,7,FALSE),0)</f>
        <v>0</v>
      </c>
      <c r="L1001">
        <f>IFERROR(VLOOKUP(A1001,[2]webService!$A:$I,8,FALSE),0)</f>
        <v>0</v>
      </c>
      <c r="M1001">
        <f>IFERROR(VLOOKUP(A1001,[2]webService!$A:$I,9,FALSE),0)</f>
        <v>0</v>
      </c>
      <c r="N1001">
        <f>IFERROR(VLOOKUP(A1001,[3]soaBnafar!$A:$G,2,FALSE),0)</f>
        <v>0</v>
      </c>
      <c r="O1001">
        <f>IFERROR(VLOOKUP(A1001,[3]soaBnafar!$A:$G,3,FALSE),0)</f>
        <v>0</v>
      </c>
      <c r="P1001">
        <f>IFERROR(VLOOKUP(A1001,[3]soaBnafar!$A:$G,4,FALSE),0)</f>
        <v>0</v>
      </c>
      <c r="Q1001">
        <f>IFERROR(VLOOKUP(A1001,[3]soaBnafar!$A:$G,5,FALSE),0)</f>
        <v>0</v>
      </c>
      <c r="R1001">
        <f>IFERROR(VLOOKUP(A1001,[3]soaBnafar!$A:$G,6,FALSE),0)</f>
        <v>0</v>
      </c>
      <c r="S1001">
        <f>IFERROR(VLOOKUP(A1001,[3]soaBnafar!$A:$G,7,FALSE),0)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Não</v>
      </c>
      <c r="W1001" t="str">
        <f t="shared" si="94"/>
        <v>Não</v>
      </c>
      <c r="X1001" t="str">
        <f t="shared" si="95"/>
        <v>Não</v>
      </c>
      <c r="Y1001" t="str">
        <f t="shared" si="96"/>
        <v>Não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5490764</v>
      </c>
      <c r="D1002">
        <f>IFERROR(VLOOKUP(A1002,[1]Monitoramento_Base_somente_disp!$A:$J,7,FALSE),0)</f>
        <v>0</v>
      </c>
      <c r="E1002">
        <f>IFERROR(VLOOKUP(A1002,[1]Monitoramento_Base_somente_disp!$A:$J,8,FALSE),0)</f>
        <v>0</v>
      </c>
      <c r="F1002">
        <f>IFERROR(VLOOKUP(A1002,[1]Monitoramento_Base_somente_disp!$A:$J,9,FALSE),0)</f>
        <v>0</v>
      </c>
      <c r="G1002">
        <f>IFERROR(VLOOKUP(A1002,[1]Monitoramento_Base_somente_disp!$A:$J,10,FALSE),0)</f>
        <v>0</v>
      </c>
      <c r="H1002">
        <f>IFERROR(VLOOKUP(A1002,[2]webService!$A:$I,4,FALSE),0)</f>
        <v>0</v>
      </c>
      <c r="I1002">
        <f>IFERROR(VLOOKUP(A1002,[2]webService!$A:$I,5,FALSE),0)</f>
        <v>0</v>
      </c>
      <c r="J1002">
        <f>IFERROR(VLOOKUP(A1002,[2]webService!$A:$I,6,FALSE),0)</f>
        <v>0</v>
      </c>
      <c r="K1002">
        <f>IFERROR(VLOOKUP(A1002,[2]webService!$A:$I,7,FALSE),0)</f>
        <v>0</v>
      </c>
      <c r="L1002">
        <f>IFERROR(VLOOKUP(A1002,[2]webService!$A:$I,8,FALSE),0)</f>
        <v>0</v>
      </c>
      <c r="M1002">
        <f>IFERROR(VLOOKUP(A1002,[2]webService!$A:$I,9,FALSE),0)</f>
        <v>0</v>
      </c>
      <c r="N1002">
        <f>IFERROR(VLOOKUP(A1002,[3]soaBnafar!$A:$G,2,FALSE),0)</f>
        <v>0</v>
      </c>
      <c r="O1002">
        <f>IFERROR(VLOOKUP(A1002,[3]soaBnafar!$A:$G,3,FALSE),0)</f>
        <v>0</v>
      </c>
      <c r="P1002">
        <f>IFERROR(VLOOKUP(A1002,[3]soaBnafar!$A:$G,4,FALSE),0)</f>
        <v>0</v>
      </c>
      <c r="Q1002">
        <f>IFERROR(VLOOKUP(A1002,[3]soaBnafar!$A:$G,5,FALSE),0)</f>
        <v>0</v>
      </c>
      <c r="R1002">
        <f>IFERROR(VLOOKUP(A1002,[3]soaBnafar!$A:$G,6,FALSE),0)</f>
        <v>0</v>
      </c>
      <c r="S1002">
        <f>IFERROR(VLOOKUP(A1002,[3]soaBnafar!$A:$G,7,FALSE),0)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Não</v>
      </c>
      <c r="W1002" t="str">
        <f t="shared" si="94"/>
        <v>Não</v>
      </c>
      <c r="X1002" t="str">
        <f t="shared" si="95"/>
        <v>Não</v>
      </c>
      <c r="Y1002" t="str">
        <f t="shared" si="96"/>
        <v>Não</v>
      </c>
    </row>
    <row r="1003" spans="1:25" x14ac:dyDescent="0.25">
      <c r="A1003" s="5">
        <v>251180</v>
      </c>
      <c r="B1003">
        <f>IFERROR(VLOOKUP(A1003,[1]Monitoramento_Base_somente_disp!$A:$J,5,FALSE),0)</f>
        <v>36565</v>
      </c>
      <c r="C1003">
        <f>IFERROR(VLOOKUP(A1003,[1]Monitoramento_Base_somente_disp!$A:$J,6,FALSE),0)</f>
        <v>7801850</v>
      </c>
      <c r="D1003">
        <f>IFERROR(VLOOKUP(A1003,[1]Monitoramento_Base_somente_disp!$A:$J,7,FALSE),0)</f>
        <v>0</v>
      </c>
      <c r="E1003">
        <f>IFERROR(VLOOKUP(A1003,[1]Monitoramento_Base_somente_disp!$A:$J,8,FALSE),0)</f>
        <v>0</v>
      </c>
      <c r="F1003">
        <f>IFERROR(VLOOKUP(A1003,[1]Monitoramento_Base_somente_disp!$A:$J,9,FALSE),0)</f>
        <v>0</v>
      </c>
      <c r="G1003">
        <f>IFERROR(VLOOKUP(A1003,[1]Monitoramento_Base_somente_disp!$A:$J,10,FALSE),0)</f>
        <v>0</v>
      </c>
      <c r="H1003">
        <f>IFERROR(VLOOKUP(A1003,[2]webService!$A:$I,4,FALSE),0)</f>
        <v>0</v>
      </c>
      <c r="I1003">
        <f>IFERROR(VLOOKUP(A1003,[2]webService!$A:$I,5,FALSE),0)</f>
        <v>0</v>
      </c>
      <c r="J1003">
        <f>IFERROR(VLOOKUP(A1003,[2]webService!$A:$I,6,FALSE),0)</f>
        <v>0</v>
      </c>
      <c r="K1003">
        <f>IFERROR(VLOOKUP(A1003,[2]webService!$A:$I,7,FALSE),0)</f>
        <v>0</v>
      </c>
      <c r="L1003">
        <f>IFERROR(VLOOKUP(A1003,[2]webService!$A:$I,8,FALSE),0)</f>
        <v>0</v>
      </c>
      <c r="M1003">
        <f>IFERROR(VLOOKUP(A1003,[2]webService!$A:$I,9,FALSE),0)</f>
        <v>0</v>
      </c>
      <c r="N1003">
        <f>IFERROR(VLOOKUP(A1003,[3]soaBnafar!$A:$G,2,FALSE),0)</f>
        <v>0</v>
      </c>
      <c r="O1003">
        <f>IFERROR(VLOOKUP(A1003,[3]soaBnafar!$A:$G,3,FALSE),0)</f>
        <v>0</v>
      </c>
      <c r="P1003">
        <f>IFERROR(VLOOKUP(A1003,[3]soaBnafar!$A:$G,4,FALSE),0)</f>
        <v>0</v>
      </c>
      <c r="Q1003">
        <f>IFERROR(VLOOKUP(A1003,[3]soaBnafar!$A:$G,5,FALSE),0)</f>
        <v>0</v>
      </c>
      <c r="R1003">
        <f>IFERROR(VLOOKUP(A1003,[3]soaBnafar!$A:$G,6,FALSE),0)</f>
        <v>0</v>
      </c>
      <c r="S1003">
        <f>IFERROR(VLOOKUP(A1003,[3]soaBnafar!$A:$G,7,FALSE),0)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Não</v>
      </c>
      <c r="W1003" t="str">
        <f t="shared" si="94"/>
        <v>Não</v>
      </c>
      <c r="X1003" t="str">
        <f t="shared" si="95"/>
        <v>Não</v>
      </c>
      <c r="Y1003" t="str">
        <f t="shared" si="96"/>
        <v>Não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IFERROR(VLOOKUP(A1004,[2]webService!$A:$I,4,FALSE),0)</f>
        <v>0</v>
      </c>
      <c r="I1004">
        <f>IFERROR(VLOOKUP(A1004,[2]webService!$A:$I,5,FALSE),0)</f>
        <v>0</v>
      </c>
      <c r="J1004">
        <f>IFERROR(VLOOKUP(A1004,[2]webService!$A:$I,6,FALSE),0)</f>
        <v>0</v>
      </c>
      <c r="K1004">
        <f>IFERROR(VLOOKUP(A1004,[2]webService!$A:$I,7,FALSE),0)</f>
        <v>0</v>
      </c>
      <c r="L1004">
        <f>IFERROR(VLOOKUP(A1004,[2]webService!$A:$I,8,FALSE),0)</f>
        <v>0</v>
      </c>
      <c r="M1004">
        <f>IFERROR(VLOOKUP(A1004,[2]webService!$A:$I,9,FALSE),0)</f>
        <v>0</v>
      </c>
      <c r="N1004">
        <f>IFERROR(VLOOKUP(A1004,[3]soaBnafar!$A:$G,2,FALSE),0)</f>
        <v>0</v>
      </c>
      <c r="O1004">
        <f>IFERROR(VLOOKUP(A1004,[3]soaBnafar!$A:$G,3,FALSE),0)</f>
        <v>0</v>
      </c>
      <c r="P1004">
        <f>IFERROR(VLOOKUP(A1004,[3]soaBnafar!$A:$G,4,FALSE),0)</f>
        <v>0</v>
      </c>
      <c r="Q1004">
        <f>IFERROR(VLOOKUP(A1004,[3]soaBnafar!$A:$G,5,FALSE),0)</f>
        <v>0</v>
      </c>
      <c r="R1004">
        <f>IFERROR(VLOOKUP(A1004,[3]soaBnafar!$A:$G,6,FALSE),0)</f>
        <v>0</v>
      </c>
      <c r="S1004">
        <f>IFERROR(VLOOKUP(A1004,[3]soaBnafar!$A:$G,7,FALSE),0)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20549</v>
      </c>
      <c r="C1005">
        <f>IFERROR(VLOOKUP(A1005,[1]Monitoramento_Base_somente_disp!$A:$J,6,FALSE),0)</f>
        <v>21233606</v>
      </c>
      <c r="D1005">
        <f>IFERROR(VLOOKUP(A1005,[1]Monitoramento_Base_somente_disp!$A:$J,7,FALSE),0)</f>
        <v>0</v>
      </c>
      <c r="E1005">
        <f>IFERROR(VLOOKUP(A1005,[1]Monitoramento_Base_somente_disp!$A:$J,8,FALSE),0)</f>
        <v>0</v>
      </c>
      <c r="F1005">
        <f>IFERROR(VLOOKUP(A1005,[1]Monitoramento_Base_somente_disp!$A:$J,9,FALSE),0)</f>
        <v>0</v>
      </c>
      <c r="G1005">
        <f>IFERROR(VLOOKUP(A1005,[1]Monitoramento_Base_somente_disp!$A:$J,10,FALSE),0)</f>
        <v>0</v>
      </c>
      <c r="H1005">
        <f>IFERROR(VLOOKUP(A1005,[2]webService!$A:$I,4,FALSE),0)</f>
        <v>0</v>
      </c>
      <c r="I1005">
        <f>IFERROR(VLOOKUP(A1005,[2]webService!$A:$I,5,FALSE),0)</f>
        <v>0</v>
      </c>
      <c r="J1005">
        <f>IFERROR(VLOOKUP(A1005,[2]webService!$A:$I,6,FALSE),0)</f>
        <v>0</v>
      </c>
      <c r="K1005">
        <f>IFERROR(VLOOKUP(A1005,[2]webService!$A:$I,7,FALSE),0)</f>
        <v>0</v>
      </c>
      <c r="L1005">
        <f>IFERROR(VLOOKUP(A1005,[2]webService!$A:$I,8,FALSE),0)</f>
        <v>0</v>
      </c>
      <c r="M1005">
        <f>IFERROR(VLOOKUP(A1005,[2]webService!$A:$I,9,FALSE),0)</f>
        <v>0</v>
      </c>
      <c r="N1005">
        <f>IFERROR(VLOOKUP(A1005,[3]soaBnafar!$A:$G,2,FALSE),0)</f>
        <v>0</v>
      </c>
      <c r="O1005">
        <f>IFERROR(VLOOKUP(A1005,[3]soaBnafar!$A:$G,3,FALSE),0)</f>
        <v>0</v>
      </c>
      <c r="P1005">
        <f>IFERROR(VLOOKUP(A1005,[3]soaBnafar!$A:$G,4,FALSE),0)</f>
        <v>0</v>
      </c>
      <c r="Q1005">
        <f>IFERROR(VLOOKUP(A1005,[3]soaBnafar!$A:$G,5,FALSE),0)</f>
        <v>0</v>
      </c>
      <c r="R1005">
        <f>IFERROR(VLOOKUP(A1005,[3]soaBnafar!$A:$G,6,FALSE),0)</f>
        <v>0</v>
      </c>
      <c r="S1005">
        <f>IFERROR(VLOOKUP(A1005,[3]soaBnafar!$A:$G,7,FALSE),0)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Não</v>
      </c>
      <c r="W1005" t="str">
        <f t="shared" si="94"/>
        <v>Não</v>
      </c>
      <c r="X1005" t="str">
        <f t="shared" si="95"/>
        <v>Não</v>
      </c>
      <c r="Y1005" t="str">
        <f t="shared" si="96"/>
        <v>Não</v>
      </c>
    </row>
    <row r="1006" spans="1:25" x14ac:dyDescent="0.25">
      <c r="A1006" s="5">
        <v>251203</v>
      </c>
      <c r="B1006">
        <f>IFERROR(VLOOKUP(A1006,[1]Monitoramento_Base_somente_disp!$A:$J,5,FALSE),0)</f>
        <v>2979</v>
      </c>
      <c r="C1006">
        <f>IFERROR(VLOOKUP(A1006,[1]Monitoramento_Base_somente_disp!$A:$J,6,FALSE),0)</f>
        <v>2409537</v>
      </c>
      <c r="D1006">
        <f>IFERROR(VLOOKUP(A1006,[1]Monitoramento_Base_somente_disp!$A:$J,7,FALSE),0)</f>
        <v>0</v>
      </c>
      <c r="E1006">
        <f>IFERROR(VLOOKUP(A1006,[1]Monitoramento_Base_somente_disp!$A:$J,8,FALSE),0)</f>
        <v>0</v>
      </c>
      <c r="F1006">
        <f>IFERROR(VLOOKUP(A1006,[1]Monitoramento_Base_somente_disp!$A:$J,9,FALSE),0)</f>
        <v>0</v>
      </c>
      <c r="G1006">
        <f>IFERROR(VLOOKUP(A1006,[1]Monitoramento_Base_somente_disp!$A:$J,10,FALSE),0)</f>
        <v>0</v>
      </c>
      <c r="H1006">
        <f>IFERROR(VLOOKUP(A1006,[2]webService!$A:$I,4,FALSE),0)</f>
        <v>0</v>
      </c>
      <c r="I1006">
        <f>IFERROR(VLOOKUP(A1006,[2]webService!$A:$I,5,FALSE),0)</f>
        <v>0</v>
      </c>
      <c r="J1006">
        <f>IFERROR(VLOOKUP(A1006,[2]webService!$A:$I,6,FALSE),0)</f>
        <v>0</v>
      </c>
      <c r="K1006">
        <f>IFERROR(VLOOKUP(A1006,[2]webService!$A:$I,7,FALSE),0)</f>
        <v>0</v>
      </c>
      <c r="L1006">
        <f>IFERROR(VLOOKUP(A1006,[2]webService!$A:$I,8,FALSE),0)</f>
        <v>0</v>
      </c>
      <c r="M1006">
        <f>IFERROR(VLOOKUP(A1006,[2]webService!$A:$I,9,FALSE),0)</f>
        <v>0</v>
      </c>
      <c r="N1006">
        <f>IFERROR(VLOOKUP(A1006,[3]soaBnafar!$A:$G,2,FALSE),0)</f>
        <v>0</v>
      </c>
      <c r="O1006">
        <f>IFERROR(VLOOKUP(A1006,[3]soaBnafar!$A:$G,3,FALSE),0)</f>
        <v>0</v>
      </c>
      <c r="P1006">
        <f>IFERROR(VLOOKUP(A1006,[3]soaBnafar!$A:$G,4,FALSE),0)</f>
        <v>0</v>
      </c>
      <c r="Q1006">
        <f>IFERROR(VLOOKUP(A1006,[3]soaBnafar!$A:$G,5,FALSE),0)</f>
        <v>0</v>
      </c>
      <c r="R1006">
        <f>IFERROR(VLOOKUP(A1006,[3]soaBnafar!$A:$G,6,FALSE),0)</f>
        <v>0</v>
      </c>
      <c r="S1006">
        <f>IFERROR(VLOOKUP(A1006,[3]soaBnafar!$A:$G,7,FALSE),0)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Não</v>
      </c>
      <c r="W1006" t="str">
        <f t="shared" si="94"/>
        <v>Não</v>
      </c>
      <c r="X1006" t="str">
        <f t="shared" si="95"/>
        <v>Não</v>
      </c>
      <c r="Y1006" t="str">
        <f t="shared" si="96"/>
        <v>Não</v>
      </c>
    </row>
    <row r="1007" spans="1:25" x14ac:dyDescent="0.25">
      <c r="A1007" s="5">
        <v>251207</v>
      </c>
      <c r="B1007">
        <f>IFERROR(VLOOKUP(A1007,[1]Monitoramento_Base_somente_disp!$A:$J,5,FALSE),0)</f>
        <v>6893</v>
      </c>
      <c r="C1007">
        <f>IFERROR(VLOOKUP(A1007,[1]Monitoramento_Base_somente_disp!$A:$J,6,FALSE),0)</f>
        <v>8543257</v>
      </c>
      <c r="D1007">
        <f>IFERROR(VLOOKUP(A1007,[1]Monitoramento_Base_somente_disp!$A:$J,7,FALSE),0)</f>
        <v>0</v>
      </c>
      <c r="E1007">
        <f>IFERROR(VLOOKUP(A1007,[1]Monitoramento_Base_somente_disp!$A:$J,8,FALSE),0)</f>
        <v>0</v>
      </c>
      <c r="F1007">
        <f>IFERROR(VLOOKUP(A1007,[1]Monitoramento_Base_somente_disp!$A:$J,9,FALSE),0)</f>
        <v>0</v>
      </c>
      <c r="G1007">
        <f>IFERROR(VLOOKUP(A1007,[1]Monitoramento_Base_somente_disp!$A:$J,10,FALSE),0)</f>
        <v>0</v>
      </c>
      <c r="H1007">
        <f>IFERROR(VLOOKUP(A1007,[2]webService!$A:$I,4,FALSE),0)</f>
        <v>0</v>
      </c>
      <c r="I1007">
        <f>IFERROR(VLOOKUP(A1007,[2]webService!$A:$I,5,FALSE),0)</f>
        <v>0</v>
      </c>
      <c r="J1007">
        <f>IFERROR(VLOOKUP(A1007,[2]webService!$A:$I,6,FALSE),0)</f>
        <v>0</v>
      </c>
      <c r="K1007">
        <f>IFERROR(VLOOKUP(A1007,[2]webService!$A:$I,7,FALSE),0)</f>
        <v>0</v>
      </c>
      <c r="L1007">
        <f>IFERROR(VLOOKUP(A1007,[2]webService!$A:$I,8,FALSE),0)</f>
        <v>0</v>
      </c>
      <c r="M1007">
        <f>IFERROR(VLOOKUP(A1007,[2]webService!$A:$I,9,FALSE),0)</f>
        <v>0</v>
      </c>
      <c r="N1007">
        <f>IFERROR(VLOOKUP(A1007,[3]soaBnafar!$A:$G,2,FALSE),0)</f>
        <v>0</v>
      </c>
      <c r="O1007">
        <f>IFERROR(VLOOKUP(A1007,[3]soaBnafar!$A:$G,3,FALSE),0)</f>
        <v>0</v>
      </c>
      <c r="P1007">
        <f>IFERROR(VLOOKUP(A1007,[3]soaBnafar!$A:$G,4,FALSE),0)</f>
        <v>0</v>
      </c>
      <c r="Q1007">
        <f>IFERROR(VLOOKUP(A1007,[3]soaBnafar!$A:$G,5,FALSE),0)</f>
        <v>0</v>
      </c>
      <c r="R1007">
        <f>IFERROR(VLOOKUP(A1007,[3]soaBnafar!$A:$G,6,FALSE),0)</f>
        <v>0</v>
      </c>
      <c r="S1007">
        <f>IFERROR(VLOOKUP(A1007,[3]soaBnafar!$A:$G,7,FALSE),0)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Não</v>
      </c>
      <c r="W1007" t="str">
        <f t="shared" si="94"/>
        <v>Não</v>
      </c>
      <c r="X1007" t="str">
        <f t="shared" si="95"/>
        <v>Não</v>
      </c>
      <c r="Y1007" t="str">
        <f t="shared" si="96"/>
        <v>Não</v>
      </c>
    </row>
    <row r="1008" spans="1:25" x14ac:dyDescent="0.25">
      <c r="A1008" s="5">
        <v>251210</v>
      </c>
      <c r="B1008">
        <f>IFERROR(VLOOKUP(A1008,[1]Monitoramento_Base_somente_disp!$A:$J,5,FALSE),0)</f>
        <v>179836</v>
      </c>
      <c r="C1008">
        <f>IFERROR(VLOOKUP(A1008,[1]Monitoramento_Base_somente_disp!$A:$J,6,FALSE),0)</f>
        <v>59325703</v>
      </c>
      <c r="D1008">
        <f>IFERROR(VLOOKUP(A1008,[1]Monitoramento_Base_somente_disp!$A:$J,7,FALSE),0)</f>
        <v>0</v>
      </c>
      <c r="E1008">
        <f>IFERROR(VLOOKUP(A1008,[1]Monitoramento_Base_somente_disp!$A:$J,8,FALSE),0)</f>
        <v>0</v>
      </c>
      <c r="F1008">
        <f>IFERROR(VLOOKUP(A1008,[1]Monitoramento_Base_somente_disp!$A:$J,9,FALSE),0)</f>
        <v>0</v>
      </c>
      <c r="G1008">
        <f>IFERROR(VLOOKUP(A1008,[1]Monitoramento_Base_somente_disp!$A:$J,10,FALSE),0)</f>
        <v>0</v>
      </c>
      <c r="H1008">
        <f>IFERROR(VLOOKUP(A1008,[2]webService!$A:$I,4,FALSE),0)</f>
        <v>0</v>
      </c>
      <c r="I1008">
        <f>IFERROR(VLOOKUP(A1008,[2]webService!$A:$I,5,FALSE),0)</f>
        <v>0</v>
      </c>
      <c r="J1008">
        <f>IFERROR(VLOOKUP(A1008,[2]webService!$A:$I,6,FALSE),0)</f>
        <v>0</v>
      </c>
      <c r="K1008">
        <f>IFERROR(VLOOKUP(A1008,[2]webService!$A:$I,7,FALSE),0)</f>
        <v>0</v>
      </c>
      <c r="L1008">
        <f>IFERROR(VLOOKUP(A1008,[2]webService!$A:$I,8,FALSE),0)</f>
        <v>0</v>
      </c>
      <c r="M1008">
        <f>IFERROR(VLOOKUP(A1008,[2]webService!$A:$I,9,FALSE),0)</f>
        <v>0</v>
      </c>
      <c r="N1008">
        <f>IFERROR(VLOOKUP(A1008,[3]soaBnafar!$A:$G,2,FALSE),0)</f>
        <v>0</v>
      </c>
      <c r="O1008">
        <f>IFERROR(VLOOKUP(A1008,[3]soaBnafar!$A:$G,3,FALSE),0)</f>
        <v>0</v>
      </c>
      <c r="P1008">
        <f>IFERROR(VLOOKUP(A1008,[3]soaBnafar!$A:$G,4,FALSE),0)</f>
        <v>0</v>
      </c>
      <c r="Q1008">
        <f>IFERROR(VLOOKUP(A1008,[3]soaBnafar!$A:$G,5,FALSE),0)</f>
        <v>0</v>
      </c>
      <c r="R1008">
        <f>IFERROR(VLOOKUP(A1008,[3]soaBnafar!$A:$G,6,FALSE),0)</f>
        <v>0</v>
      </c>
      <c r="S1008">
        <f>IFERROR(VLOOKUP(A1008,[3]soaBnafar!$A:$G,7,FALSE),0)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Não</v>
      </c>
      <c r="W1008" t="str">
        <f t="shared" si="94"/>
        <v>Não</v>
      </c>
      <c r="X1008" t="str">
        <f t="shared" si="95"/>
        <v>Não</v>
      </c>
      <c r="Y1008" t="str">
        <f t="shared" si="96"/>
        <v>Não</v>
      </c>
    </row>
    <row r="1009" spans="1:25" x14ac:dyDescent="0.25">
      <c r="A1009" s="5">
        <v>251230</v>
      </c>
      <c r="B1009">
        <f>IFERROR(VLOOKUP(A1009,[1]Monitoramento_Base_somente_disp!$A:$J,5,FALSE),0)</f>
        <v>24327</v>
      </c>
      <c r="C1009">
        <f>IFERROR(VLOOKUP(A1009,[1]Monitoramento_Base_somente_disp!$A:$J,6,FALSE),0)</f>
        <v>3714953</v>
      </c>
      <c r="D1009">
        <f>IFERROR(VLOOKUP(A1009,[1]Monitoramento_Base_somente_disp!$A:$J,7,FALSE),0)</f>
        <v>0</v>
      </c>
      <c r="E1009">
        <f>IFERROR(VLOOKUP(A1009,[1]Monitoramento_Base_somente_disp!$A:$J,8,FALSE),0)</f>
        <v>0</v>
      </c>
      <c r="F1009">
        <f>IFERROR(VLOOKUP(A1009,[1]Monitoramento_Base_somente_disp!$A:$J,9,FALSE),0)</f>
        <v>0</v>
      </c>
      <c r="G1009">
        <f>IFERROR(VLOOKUP(A1009,[1]Monitoramento_Base_somente_disp!$A:$J,10,FALSE),0)</f>
        <v>0</v>
      </c>
      <c r="H1009">
        <f>IFERROR(VLOOKUP(A1009,[2]webService!$A:$I,4,FALSE),0)</f>
        <v>0</v>
      </c>
      <c r="I1009">
        <f>IFERROR(VLOOKUP(A1009,[2]webService!$A:$I,5,FALSE),0)</f>
        <v>0</v>
      </c>
      <c r="J1009">
        <f>IFERROR(VLOOKUP(A1009,[2]webService!$A:$I,6,FALSE),0)</f>
        <v>0</v>
      </c>
      <c r="K1009">
        <f>IFERROR(VLOOKUP(A1009,[2]webService!$A:$I,7,FALSE),0)</f>
        <v>0</v>
      </c>
      <c r="L1009">
        <f>IFERROR(VLOOKUP(A1009,[2]webService!$A:$I,8,FALSE),0)</f>
        <v>0</v>
      </c>
      <c r="M1009">
        <f>IFERROR(VLOOKUP(A1009,[2]webService!$A:$I,9,FALSE),0)</f>
        <v>0</v>
      </c>
      <c r="N1009">
        <f>IFERROR(VLOOKUP(A1009,[3]soaBnafar!$A:$G,2,FALSE),0)</f>
        <v>0</v>
      </c>
      <c r="O1009">
        <f>IFERROR(VLOOKUP(A1009,[3]soaBnafar!$A:$G,3,FALSE),0)</f>
        <v>0</v>
      </c>
      <c r="P1009">
        <f>IFERROR(VLOOKUP(A1009,[3]soaBnafar!$A:$G,4,FALSE),0)</f>
        <v>0</v>
      </c>
      <c r="Q1009">
        <f>IFERROR(VLOOKUP(A1009,[3]soaBnafar!$A:$G,5,FALSE),0)</f>
        <v>0</v>
      </c>
      <c r="R1009">
        <f>IFERROR(VLOOKUP(A1009,[3]soaBnafar!$A:$G,6,FALSE),0)</f>
        <v>0</v>
      </c>
      <c r="S1009">
        <f>IFERROR(VLOOKUP(A1009,[3]soaBnafar!$A:$G,7,FALSE),0)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Não</v>
      </c>
      <c r="W1009" t="str">
        <f t="shared" si="94"/>
        <v>Não</v>
      </c>
      <c r="X1009" t="str">
        <f t="shared" si="95"/>
        <v>Não</v>
      </c>
      <c r="Y1009" t="str">
        <f t="shared" si="96"/>
        <v>Não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2114712</v>
      </c>
      <c r="D1010">
        <f>IFERROR(VLOOKUP(A1010,[1]Monitoramento_Base_somente_disp!$A:$J,7,FALSE),0)</f>
        <v>0</v>
      </c>
      <c r="E1010">
        <f>IFERROR(VLOOKUP(A1010,[1]Monitoramento_Base_somente_disp!$A:$J,8,FALSE),0)</f>
        <v>0</v>
      </c>
      <c r="F1010">
        <f>IFERROR(VLOOKUP(A1010,[1]Monitoramento_Base_somente_disp!$A:$J,9,FALSE),0)</f>
        <v>0</v>
      </c>
      <c r="G1010">
        <f>IFERROR(VLOOKUP(A1010,[1]Monitoramento_Base_somente_disp!$A:$J,10,FALSE),0)</f>
        <v>0</v>
      </c>
      <c r="H1010">
        <f>IFERROR(VLOOKUP(A1010,[2]webService!$A:$I,4,FALSE),0)</f>
        <v>0</v>
      </c>
      <c r="I1010">
        <f>IFERROR(VLOOKUP(A1010,[2]webService!$A:$I,5,FALSE),0)</f>
        <v>0</v>
      </c>
      <c r="J1010">
        <f>IFERROR(VLOOKUP(A1010,[2]webService!$A:$I,6,FALSE),0)</f>
        <v>0</v>
      </c>
      <c r="K1010">
        <f>IFERROR(VLOOKUP(A1010,[2]webService!$A:$I,7,FALSE),0)</f>
        <v>0</v>
      </c>
      <c r="L1010">
        <f>IFERROR(VLOOKUP(A1010,[2]webService!$A:$I,8,FALSE),0)</f>
        <v>0</v>
      </c>
      <c r="M1010">
        <f>IFERROR(VLOOKUP(A1010,[2]webService!$A:$I,9,FALSE),0)</f>
        <v>0</v>
      </c>
      <c r="N1010">
        <f>IFERROR(VLOOKUP(A1010,[3]soaBnafar!$A:$G,2,FALSE),0)</f>
        <v>0</v>
      </c>
      <c r="O1010">
        <f>IFERROR(VLOOKUP(A1010,[3]soaBnafar!$A:$G,3,FALSE),0)</f>
        <v>0</v>
      </c>
      <c r="P1010">
        <f>IFERROR(VLOOKUP(A1010,[3]soaBnafar!$A:$G,4,FALSE),0)</f>
        <v>0</v>
      </c>
      <c r="Q1010">
        <f>IFERROR(VLOOKUP(A1010,[3]soaBnafar!$A:$G,5,FALSE),0)</f>
        <v>0</v>
      </c>
      <c r="R1010">
        <f>IFERROR(VLOOKUP(A1010,[3]soaBnafar!$A:$G,6,FALSE),0)</f>
        <v>0</v>
      </c>
      <c r="S1010">
        <f>IFERROR(VLOOKUP(A1010,[3]soaBnafar!$A:$G,7,FALSE),0)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Não</v>
      </c>
      <c r="X1010" t="str">
        <f t="shared" si="95"/>
        <v>Não</v>
      </c>
      <c r="Y1010" t="str">
        <f t="shared" si="96"/>
        <v>Não</v>
      </c>
    </row>
    <row r="1011" spans="1:25" x14ac:dyDescent="0.25">
      <c r="A1011" s="5">
        <v>251250</v>
      </c>
      <c r="B1011">
        <f>IFERROR(VLOOKUP(A1011,[1]Monitoramento_Base_somente_disp!$A:$J,5,FALSE),0)</f>
        <v>106675</v>
      </c>
      <c r="C1011">
        <f>IFERROR(VLOOKUP(A1011,[1]Monitoramento_Base_somente_disp!$A:$J,6,FALSE),0)</f>
        <v>42281325</v>
      </c>
      <c r="D1011">
        <f>IFERROR(VLOOKUP(A1011,[1]Monitoramento_Base_somente_disp!$A:$J,7,FALSE),0)</f>
        <v>0</v>
      </c>
      <c r="E1011">
        <f>IFERROR(VLOOKUP(A1011,[1]Monitoramento_Base_somente_disp!$A:$J,8,FALSE),0)</f>
        <v>0</v>
      </c>
      <c r="F1011">
        <f>IFERROR(VLOOKUP(A1011,[1]Monitoramento_Base_somente_disp!$A:$J,9,FALSE),0)</f>
        <v>0</v>
      </c>
      <c r="G1011">
        <f>IFERROR(VLOOKUP(A1011,[1]Monitoramento_Base_somente_disp!$A:$J,10,FALSE),0)</f>
        <v>0</v>
      </c>
      <c r="H1011">
        <f>IFERROR(VLOOKUP(A1011,[2]webService!$A:$I,4,FALSE),0)</f>
        <v>0</v>
      </c>
      <c r="I1011">
        <f>IFERROR(VLOOKUP(A1011,[2]webService!$A:$I,5,FALSE),0)</f>
        <v>0</v>
      </c>
      <c r="J1011">
        <f>IFERROR(VLOOKUP(A1011,[2]webService!$A:$I,6,FALSE),0)</f>
        <v>0</v>
      </c>
      <c r="K1011">
        <f>IFERROR(VLOOKUP(A1011,[2]webService!$A:$I,7,FALSE),0)</f>
        <v>0</v>
      </c>
      <c r="L1011">
        <f>IFERROR(VLOOKUP(A1011,[2]webService!$A:$I,8,FALSE),0)</f>
        <v>0</v>
      </c>
      <c r="M1011">
        <f>IFERROR(VLOOKUP(A1011,[2]webService!$A:$I,9,FALSE),0)</f>
        <v>0</v>
      </c>
      <c r="N1011">
        <f>IFERROR(VLOOKUP(A1011,[3]soaBnafar!$A:$G,2,FALSE),0)</f>
        <v>0</v>
      </c>
      <c r="O1011">
        <f>IFERROR(VLOOKUP(A1011,[3]soaBnafar!$A:$G,3,FALSE),0)</f>
        <v>0</v>
      </c>
      <c r="P1011">
        <f>IFERROR(VLOOKUP(A1011,[3]soaBnafar!$A:$G,4,FALSE),0)</f>
        <v>0</v>
      </c>
      <c r="Q1011">
        <f>IFERROR(VLOOKUP(A1011,[3]soaBnafar!$A:$G,5,FALSE),0)</f>
        <v>0</v>
      </c>
      <c r="R1011">
        <f>IFERROR(VLOOKUP(A1011,[3]soaBnafar!$A:$G,6,FALSE),0)</f>
        <v>0</v>
      </c>
      <c r="S1011">
        <f>IFERROR(VLOOKUP(A1011,[3]soaBnafar!$A:$G,7,FALSE),0)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Não</v>
      </c>
      <c r="W1011" t="str">
        <f t="shared" si="94"/>
        <v>Não</v>
      </c>
      <c r="X1011" t="str">
        <f t="shared" si="95"/>
        <v>Não</v>
      </c>
      <c r="Y1011" t="str">
        <f t="shared" si="96"/>
        <v>Não</v>
      </c>
    </row>
    <row r="1012" spans="1:25" x14ac:dyDescent="0.25">
      <c r="A1012" s="5">
        <v>251260</v>
      </c>
      <c r="B1012">
        <f>IFERROR(VLOOKUP(A1012,[1]Monitoramento_Base_somente_disp!$A:$J,5,FALSE),0)</f>
        <v>7094</v>
      </c>
      <c r="C1012">
        <f>IFERROR(VLOOKUP(A1012,[1]Monitoramento_Base_somente_disp!$A:$J,6,FALSE),0)</f>
        <v>1680229</v>
      </c>
      <c r="D1012">
        <f>IFERROR(VLOOKUP(A1012,[1]Monitoramento_Base_somente_disp!$A:$J,7,FALSE),0)</f>
        <v>0</v>
      </c>
      <c r="E1012">
        <f>IFERROR(VLOOKUP(A1012,[1]Monitoramento_Base_somente_disp!$A:$J,8,FALSE),0)</f>
        <v>0</v>
      </c>
      <c r="F1012">
        <f>IFERROR(VLOOKUP(A1012,[1]Monitoramento_Base_somente_disp!$A:$J,9,FALSE),0)</f>
        <v>0</v>
      </c>
      <c r="G1012">
        <f>IFERROR(VLOOKUP(A1012,[1]Monitoramento_Base_somente_disp!$A:$J,10,FALSE),0)</f>
        <v>0</v>
      </c>
      <c r="H1012">
        <f>IFERROR(VLOOKUP(A1012,[2]webService!$A:$I,4,FALSE),0)</f>
        <v>0</v>
      </c>
      <c r="I1012">
        <f>IFERROR(VLOOKUP(A1012,[2]webService!$A:$I,5,FALSE),0)</f>
        <v>0</v>
      </c>
      <c r="J1012">
        <f>IFERROR(VLOOKUP(A1012,[2]webService!$A:$I,6,FALSE),0)</f>
        <v>0</v>
      </c>
      <c r="K1012">
        <f>IFERROR(VLOOKUP(A1012,[2]webService!$A:$I,7,FALSE),0)</f>
        <v>0</v>
      </c>
      <c r="L1012">
        <f>IFERROR(VLOOKUP(A1012,[2]webService!$A:$I,8,FALSE),0)</f>
        <v>0</v>
      </c>
      <c r="M1012">
        <f>IFERROR(VLOOKUP(A1012,[2]webService!$A:$I,9,FALSE),0)</f>
        <v>0</v>
      </c>
      <c r="N1012">
        <f>IFERROR(VLOOKUP(A1012,[3]soaBnafar!$A:$G,2,FALSE),0)</f>
        <v>0</v>
      </c>
      <c r="O1012">
        <f>IFERROR(VLOOKUP(A1012,[3]soaBnafar!$A:$G,3,FALSE),0)</f>
        <v>0</v>
      </c>
      <c r="P1012">
        <f>IFERROR(VLOOKUP(A1012,[3]soaBnafar!$A:$G,4,FALSE),0)</f>
        <v>0</v>
      </c>
      <c r="Q1012">
        <f>IFERROR(VLOOKUP(A1012,[3]soaBnafar!$A:$G,5,FALSE),0)</f>
        <v>0</v>
      </c>
      <c r="R1012">
        <f>IFERROR(VLOOKUP(A1012,[3]soaBnafar!$A:$G,6,FALSE),0)</f>
        <v>0</v>
      </c>
      <c r="S1012">
        <f>IFERROR(VLOOKUP(A1012,[3]soaBnafar!$A:$G,7,FALSE),0)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Não</v>
      </c>
      <c r="W1012" t="str">
        <f t="shared" si="94"/>
        <v>Não</v>
      </c>
      <c r="X1012" t="str">
        <f t="shared" si="95"/>
        <v>Não</v>
      </c>
      <c r="Y1012" t="str">
        <f t="shared" si="96"/>
        <v>Não</v>
      </c>
    </row>
    <row r="1013" spans="1:25" x14ac:dyDescent="0.25">
      <c r="A1013" s="5">
        <v>251272</v>
      </c>
      <c r="B1013">
        <f>IFERROR(VLOOKUP(A1013,[1]Monitoramento_Base_somente_disp!$A:$J,5,FALSE),0)</f>
        <v>10932</v>
      </c>
      <c r="C1013">
        <f>IFERROR(VLOOKUP(A1013,[1]Monitoramento_Base_somente_disp!$A:$J,6,FALSE),0)</f>
        <v>2970090</v>
      </c>
      <c r="D1013">
        <f>IFERROR(VLOOKUP(A1013,[1]Monitoramento_Base_somente_disp!$A:$J,7,FALSE),0)</f>
        <v>0</v>
      </c>
      <c r="E1013">
        <f>IFERROR(VLOOKUP(A1013,[1]Monitoramento_Base_somente_disp!$A:$J,8,FALSE),0)</f>
        <v>0</v>
      </c>
      <c r="F1013">
        <f>IFERROR(VLOOKUP(A1013,[1]Monitoramento_Base_somente_disp!$A:$J,9,FALSE),0)</f>
        <v>0</v>
      </c>
      <c r="G1013">
        <f>IFERROR(VLOOKUP(A1013,[1]Monitoramento_Base_somente_disp!$A:$J,10,FALSE),0)</f>
        <v>0</v>
      </c>
      <c r="H1013">
        <f>IFERROR(VLOOKUP(A1013,[2]webService!$A:$I,4,FALSE),0)</f>
        <v>0</v>
      </c>
      <c r="I1013">
        <f>IFERROR(VLOOKUP(A1013,[2]webService!$A:$I,5,FALSE),0)</f>
        <v>0</v>
      </c>
      <c r="J1013">
        <f>IFERROR(VLOOKUP(A1013,[2]webService!$A:$I,6,FALSE),0)</f>
        <v>0</v>
      </c>
      <c r="K1013">
        <f>IFERROR(VLOOKUP(A1013,[2]webService!$A:$I,7,FALSE),0)</f>
        <v>0</v>
      </c>
      <c r="L1013">
        <f>IFERROR(VLOOKUP(A1013,[2]webService!$A:$I,8,FALSE),0)</f>
        <v>0</v>
      </c>
      <c r="M1013">
        <f>IFERROR(VLOOKUP(A1013,[2]webService!$A:$I,9,FALSE),0)</f>
        <v>0</v>
      </c>
      <c r="N1013">
        <f>IFERROR(VLOOKUP(A1013,[3]soaBnafar!$A:$G,2,FALSE),0)</f>
        <v>0</v>
      </c>
      <c r="O1013">
        <f>IFERROR(VLOOKUP(A1013,[3]soaBnafar!$A:$G,3,FALSE),0)</f>
        <v>0</v>
      </c>
      <c r="P1013">
        <f>IFERROR(VLOOKUP(A1013,[3]soaBnafar!$A:$G,4,FALSE),0)</f>
        <v>0</v>
      </c>
      <c r="Q1013">
        <f>IFERROR(VLOOKUP(A1013,[3]soaBnafar!$A:$G,5,FALSE),0)</f>
        <v>0</v>
      </c>
      <c r="R1013">
        <f>IFERROR(VLOOKUP(A1013,[3]soaBnafar!$A:$G,6,FALSE),0)</f>
        <v>0</v>
      </c>
      <c r="S1013">
        <f>IFERROR(VLOOKUP(A1013,[3]soaBnafar!$A:$G,7,FALSE),0)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Não</v>
      </c>
      <c r="W1013" t="str">
        <f t="shared" si="94"/>
        <v>Não</v>
      </c>
      <c r="X1013" t="str">
        <f t="shared" si="95"/>
        <v>Não</v>
      </c>
      <c r="Y1013" t="str">
        <f t="shared" si="96"/>
        <v>Não</v>
      </c>
    </row>
    <row r="1014" spans="1:25" x14ac:dyDescent="0.25">
      <c r="A1014" s="5">
        <v>251274</v>
      </c>
      <c r="B1014">
        <f>IFERROR(VLOOKUP(A1014,[1]Monitoramento_Base_somente_disp!$A:$J,5,FALSE),0)</f>
        <v>19134</v>
      </c>
      <c r="C1014">
        <f>IFERROR(VLOOKUP(A1014,[1]Monitoramento_Base_somente_disp!$A:$J,6,FALSE),0)</f>
        <v>1567546</v>
      </c>
      <c r="D1014">
        <f>IFERROR(VLOOKUP(A1014,[1]Monitoramento_Base_somente_disp!$A:$J,7,FALSE),0)</f>
        <v>0</v>
      </c>
      <c r="E1014">
        <f>IFERROR(VLOOKUP(A1014,[1]Monitoramento_Base_somente_disp!$A:$J,8,FALSE),0)</f>
        <v>0</v>
      </c>
      <c r="F1014">
        <f>IFERROR(VLOOKUP(A1014,[1]Monitoramento_Base_somente_disp!$A:$J,9,FALSE),0)</f>
        <v>0</v>
      </c>
      <c r="G1014">
        <f>IFERROR(VLOOKUP(A1014,[1]Monitoramento_Base_somente_disp!$A:$J,10,FALSE),0)</f>
        <v>0</v>
      </c>
      <c r="H1014">
        <f>IFERROR(VLOOKUP(A1014,[2]webService!$A:$I,4,FALSE),0)</f>
        <v>0</v>
      </c>
      <c r="I1014">
        <f>IFERROR(VLOOKUP(A1014,[2]webService!$A:$I,5,FALSE),0)</f>
        <v>0</v>
      </c>
      <c r="J1014">
        <f>IFERROR(VLOOKUP(A1014,[2]webService!$A:$I,6,FALSE),0)</f>
        <v>0</v>
      </c>
      <c r="K1014">
        <f>IFERROR(VLOOKUP(A1014,[2]webService!$A:$I,7,FALSE),0)</f>
        <v>0</v>
      </c>
      <c r="L1014">
        <f>IFERROR(VLOOKUP(A1014,[2]webService!$A:$I,8,FALSE),0)</f>
        <v>0</v>
      </c>
      <c r="M1014">
        <f>IFERROR(VLOOKUP(A1014,[2]webService!$A:$I,9,FALSE),0)</f>
        <v>0</v>
      </c>
      <c r="N1014">
        <f>IFERROR(VLOOKUP(A1014,[3]soaBnafar!$A:$G,2,FALSE),0)</f>
        <v>0</v>
      </c>
      <c r="O1014">
        <f>IFERROR(VLOOKUP(A1014,[3]soaBnafar!$A:$G,3,FALSE),0)</f>
        <v>0</v>
      </c>
      <c r="P1014">
        <f>IFERROR(VLOOKUP(A1014,[3]soaBnafar!$A:$G,4,FALSE),0)</f>
        <v>0</v>
      </c>
      <c r="Q1014">
        <f>IFERROR(VLOOKUP(A1014,[3]soaBnafar!$A:$G,5,FALSE),0)</f>
        <v>0</v>
      </c>
      <c r="R1014">
        <f>IFERROR(VLOOKUP(A1014,[3]soaBnafar!$A:$G,6,FALSE),0)</f>
        <v>0</v>
      </c>
      <c r="S1014">
        <f>IFERROR(VLOOKUP(A1014,[3]soaBnafar!$A:$G,7,FALSE),0)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Não</v>
      </c>
      <c r="W1014" t="str">
        <f t="shared" si="94"/>
        <v>Não</v>
      </c>
      <c r="X1014" t="str">
        <f t="shared" si="95"/>
        <v>Não</v>
      </c>
      <c r="Y1014" t="str">
        <f t="shared" si="96"/>
        <v>Não</v>
      </c>
    </row>
    <row r="1015" spans="1:25" x14ac:dyDescent="0.25">
      <c r="A1015" s="5">
        <v>251275</v>
      </c>
      <c r="B1015">
        <f>IFERROR(VLOOKUP(A1015,[1]Monitoramento_Base_somente_disp!$A:$J,5,FALSE),0)</f>
        <v>15940</v>
      </c>
      <c r="C1015">
        <f>IFERROR(VLOOKUP(A1015,[1]Monitoramento_Base_somente_disp!$A:$J,6,FALSE),0)</f>
        <v>5282245</v>
      </c>
      <c r="D1015">
        <f>IFERROR(VLOOKUP(A1015,[1]Monitoramento_Base_somente_disp!$A:$J,7,FALSE),0)</f>
        <v>0</v>
      </c>
      <c r="E1015">
        <f>IFERROR(VLOOKUP(A1015,[1]Monitoramento_Base_somente_disp!$A:$J,8,FALSE),0)</f>
        <v>0</v>
      </c>
      <c r="F1015">
        <f>IFERROR(VLOOKUP(A1015,[1]Monitoramento_Base_somente_disp!$A:$J,9,FALSE),0)</f>
        <v>0</v>
      </c>
      <c r="G1015">
        <f>IFERROR(VLOOKUP(A1015,[1]Monitoramento_Base_somente_disp!$A:$J,10,FALSE),0)</f>
        <v>0</v>
      </c>
      <c r="H1015">
        <f>IFERROR(VLOOKUP(A1015,[2]webService!$A:$I,4,FALSE),0)</f>
        <v>0</v>
      </c>
      <c r="I1015">
        <f>IFERROR(VLOOKUP(A1015,[2]webService!$A:$I,5,FALSE),0)</f>
        <v>0</v>
      </c>
      <c r="J1015">
        <f>IFERROR(VLOOKUP(A1015,[2]webService!$A:$I,6,FALSE),0)</f>
        <v>0</v>
      </c>
      <c r="K1015">
        <f>IFERROR(VLOOKUP(A1015,[2]webService!$A:$I,7,FALSE),0)</f>
        <v>0</v>
      </c>
      <c r="L1015">
        <f>IFERROR(VLOOKUP(A1015,[2]webService!$A:$I,8,FALSE),0)</f>
        <v>0</v>
      </c>
      <c r="M1015">
        <f>IFERROR(VLOOKUP(A1015,[2]webService!$A:$I,9,FALSE),0)</f>
        <v>0</v>
      </c>
      <c r="N1015">
        <f>IFERROR(VLOOKUP(A1015,[3]soaBnafar!$A:$G,2,FALSE),0)</f>
        <v>0</v>
      </c>
      <c r="O1015">
        <f>IFERROR(VLOOKUP(A1015,[3]soaBnafar!$A:$G,3,FALSE),0)</f>
        <v>0</v>
      </c>
      <c r="P1015">
        <f>IFERROR(VLOOKUP(A1015,[3]soaBnafar!$A:$G,4,FALSE),0)</f>
        <v>0</v>
      </c>
      <c r="Q1015">
        <f>IFERROR(VLOOKUP(A1015,[3]soaBnafar!$A:$G,5,FALSE),0)</f>
        <v>0</v>
      </c>
      <c r="R1015">
        <f>IFERROR(VLOOKUP(A1015,[3]soaBnafar!$A:$G,6,FALSE),0)</f>
        <v>0</v>
      </c>
      <c r="S1015">
        <f>IFERROR(VLOOKUP(A1015,[3]soaBnafar!$A:$G,7,FALSE),0)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Não</v>
      </c>
      <c r="W1015" t="str">
        <f t="shared" si="94"/>
        <v>Não</v>
      </c>
      <c r="X1015" t="str">
        <f t="shared" si="95"/>
        <v>Não</v>
      </c>
      <c r="Y1015" t="str">
        <f t="shared" si="96"/>
        <v>Não</v>
      </c>
    </row>
    <row r="1016" spans="1:25" x14ac:dyDescent="0.25">
      <c r="A1016" s="5">
        <v>251276</v>
      </c>
      <c r="B1016">
        <f>IFERROR(VLOOKUP(A1016,[1]Monitoramento_Base_somente_disp!$A:$J,5,FALSE),0)</f>
        <v>19392</v>
      </c>
      <c r="C1016">
        <f>IFERROR(VLOOKUP(A1016,[1]Monitoramento_Base_somente_disp!$A:$J,6,FALSE),0)</f>
        <v>3939879</v>
      </c>
      <c r="D1016">
        <f>IFERROR(VLOOKUP(A1016,[1]Monitoramento_Base_somente_disp!$A:$J,7,FALSE),0)</f>
        <v>0</v>
      </c>
      <c r="E1016">
        <f>IFERROR(VLOOKUP(A1016,[1]Monitoramento_Base_somente_disp!$A:$J,8,FALSE),0)</f>
        <v>0</v>
      </c>
      <c r="F1016">
        <f>IFERROR(VLOOKUP(A1016,[1]Monitoramento_Base_somente_disp!$A:$J,9,FALSE),0)</f>
        <v>0</v>
      </c>
      <c r="G1016">
        <f>IFERROR(VLOOKUP(A1016,[1]Monitoramento_Base_somente_disp!$A:$J,10,FALSE),0)</f>
        <v>0</v>
      </c>
      <c r="H1016">
        <f>IFERROR(VLOOKUP(A1016,[2]webService!$A:$I,4,FALSE),0)</f>
        <v>0</v>
      </c>
      <c r="I1016">
        <f>IFERROR(VLOOKUP(A1016,[2]webService!$A:$I,5,FALSE),0)</f>
        <v>0</v>
      </c>
      <c r="J1016">
        <f>IFERROR(VLOOKUP(A1016,[2]webService!$A:$I,6,FALSE),0)</f>
        <v>0</v>
      </c>
      <c r="K1016">
        <f>IFERROR(VLOOKUP(A1016,[2]webService!$A:$I,7,FALSE),0)</f>
        <v>0</v>
      </c>
      <c r="L1016">
        <f>IFERROR(VLOOKUP(A1016,[2]webService!$A:$I,8,FALSE),0)</f>
        <v>0</v>
      </c>
      <c r="M1016">
        <f>IFERROR(VLOOKUP(A1016,[2]webService!$A:$I,9,FALSE),0)</f>
        <v>0</v>
      </c>
      <c r="N1016">
        <f>IFERROR(VLOOKUP(A1016,[3]soaBnafar!$A:$G,2,FALSE),0)</f>
        <v>0</v>
      </c>
      <c r="O1016">
        <f>IFERROR(VLOOKUP(A1016,[3]soaBnafar!$A:$G,3,FALSE),0)</f>
        <v>0</v>
      </c>
      <c r="P1016">
        <f>IFERROR(VLOOKUP(A1016,[3]soaBnafar!$A:$G,4,FALSE),0)</f>
        <v>0</v>
      </c>
      <c r="Q1016">
        <f>IFERROR(VLOOKUP(A1016,[3]soaBnafar!$A:$G,5,FALSE),0)</f>
        <v>0</v>
      </c>
      <c r="R1016">
        <f>IFERROR(VLOOKUP(A1016,[3]soaBnafar!$A:$G,6,FALSE),0)</f>
        <v>0</v>
      </c>
      <c r="S1016">
        <f>IFERROR(VLOOKUP(A1016,[3]soaBnafar!$A:$G,7,FALSE),0)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Não</v>
      </c>
      <c r="W1016" t="str">
        <f t="shared" si="94"/>
        <v>Não</v>
      </c>
      <c r="X1016" t="str">
        <f t="shared" si="95"/>
        <v>Não</v>
      </c>
      <c r="Y1016" t="str">
        <f t="shared" si="96"/>
        <v>Não</v>
      </c>
    </row>
    <row r="1017" spans="1:25" x14ac:dyDescent="0.25">
      <c r="A1017" s="5">
        <v>251278</v>
      </c>
      <c r="B1017">
        <f>IFERROR(VLOOKUP(A1017,[1]Monitoramento_Base_somente_disp!$A:$J,5,FALSE),0)</f>
        <v>2278</v>
      </c>
      <c r="C1017">
        <f>IFERROR(VLOOKUP(A1017,[1]Monitoramento_Base_somente_disp!$A:$J,6,FALSE),0)</f>
        <v>4750334</v>
      </c>
      <c r="D1017">
        <f>IFERROR(VLOOKUP(A1017,[1]Monitoramento_Base_somente_disp!$A:$J,7,FALSE),0)</f>
        <v>0</v>
      </c>
      <c r="E1017">
        <f>IFERROR(VLOOKUP(A1017,[1]Monitoramento_Base_somente_disp!$A:$J,8,FALSE),0)</f>
        <v>0</v>
      </c>
      <c r="F1017">
        <f>IFERROR(VLOOKUP(A1017,[1]Monitoramento_Base_somente_disp!$A:$J,9,FALSE),0)</f>
        <v>0</v>
      </c>
      <c r="G1017">
        <f>IFERROR(VLOOKUP(A1017,[1]Monitoramento_Base_somente_disp!$A:$J,10,FALSE),0)</f>
        <v>0</v>
      </c>
      <c r="H1017">
        <f>IFERROR(VLOOKUP(A1017,[2]webService!$A:$I,4,FALSE),0)</f>
        <v>0</v>
      </c>
      <c r="I1017">
        <f>IFERROR(VLOOKUP(A1017,[2]webService!$A:$I,5,FALSE),0)</f>
        <v>0</v>
      </c>
      <c r="J1017">
        <f>IFERROR(VLOOKUP(A1017,[2]webService!$A:$I,6,FALSE),0)</f>
        <v>0</v>
      </c>
      <c r="K1017">
        <f>IFERROR(VLOOKUP(A1017,[2]webService!$A:$I,7,FALSE),0)</f>
        <v>0</v>
      </c>
      <c r="L1017">
        <f>IFERROR(VLOOKUP(A1017,[2]webService!$A:$I,8,FALSE),0)</f>
        <v>0</v>
      </c>
      <c r="M1017">
        <f>IFERROR(VLOOKUP(A1017,[2]webService!$A:$I,9,FALSE),0)</f>
        <v>0</v>
      </c>
      <c r="N1017">
        <f>IFERROR(VLOOKUP(A1017,[3]soaBnafar!$A:$G,2,FALSE),0)</f>
        <v>0</v>
      </c>
      <c r="O1017">
        <f>IFERROR(VLOOKUP(A1017,[3]soaBnafar!$A:$G,3,FALSE),0)</f>
        <v>0</v>
      </c>
      <c r="P1017">
        <f>IFERROR(VLOOKUP(A1017,[3]soaBnafar!$A:$G,4,FALSE),0)</f>
        <v>0</v>
      </c>
      <c r="Q1017">
        <f>IFERROR(VLOOKUP(A1017,[3]soaBnafar!$A:$G,5,FALSE),0)</f>
        <v>0</v>
      </c>
      <c r="R1017">
        <f>IFERROR(VLOOKUP(A1017,[3]soaBnafar!$A:$G,6,FALSE),0)</f>
        <v>0</v>
      </c>
      <c r="S1017">
        <f>IFERROR(VLOOKUP(A1017,[3]soaBnafar!$A:$G,7,FALSE),0)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Não</v>
      </c>
      <c r="W1017" t="str">
        <f t="shared" si="94"/>
        <v>Não</v>
      </c>
      <c r="X1017" t="str">
        <f t="shared" si="95"/>
        <v>Não</v>
      </c>
      <c r="Y1017" t="str">
        <f t="shared" si="96"/>
        <v>Não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IFERROR(VLOOKUP(A1018,[2]webService!$A:$I,4,FALSE),0)</f>
        <v>0</v>
      </c>
      <c r="I1018">
        <f>IFERROR(VLOOKUP(A1018,[2]webService!$A:$I,5,FALSE),0)</f>
        <v>0</v>
      </c>
      <c r="J1018">
        <f>IFERROR(VLOOKUP(A1018,[2]webService!$A:$I,6,FALSE),0)</f>
        <v>0</v>
      </c>
      <c r="K1018">
        <f>IFERROR(VLOOKUP(A1018,[2]webService!$A:$I,7,FALSE),0)</f>
        <v>0</v>
      </c>
      <c r="L1018">
        <f>IFERROR(VLOOKUP(A1018,[2]webService!$A:$I,8,FALSE),0)</f>
        <v>0</v>
      </c>
      <c r="M1018">
        <f>IFERROR(VLOOKUP(A1018,[2]webService!$A:$I,9,FALSE),0)</f>
        <v>0</v>
      </c>
      <c r="N1018">
        <f>IFERROR(VLOOKUP(A1018,[3]soaBnafar!$A:$G,2,FALSE),0)</f>
        <v>0</v>
      </c>
      <c r="O1018">
        <f>IFERROR(VLOOKUP(A1018,[3]soaBnafar!$A:$G,3,FALSE),0)</f>
        <v>0</v>
      </c>
      <c r="P1018">
        <f>IFERROR(VLOOKUP(A1018,[3]soaBnafar!$A:$G,4,FALSE),0)</f>
        <v>0</v>
      </c>
      <c r="Q1018">
        <f>IFERROR(VLOOKUP(A1018,[3]soaBnafar!$A:$G,5,FALSE),0)</f>
        <v>0</v>
      </c>
      <c r="R1018">
        <f>IFERROR(VLOOKUP(A1018,[3]soaBnafar!$A:$G,6,FALSE),0)</f>
        <v>0</v>
      </c>
      <c r="S1018">
        <f>IFERROR(VLOOKUP(A1018,[3]soaBnafar!$A:$G,7,FALSE),0)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5867172</v>
      </c>
      <c r="D1019">
        <f>IFERROR(VLOOKUP(A1019,[1]Monitoramento_Base_somente_disp!$A:$J,7,FALSE),0)</f>
        <v>0</v>
      </c>
      <c r="E1019">
        <f>IFERROR(VLOOKUP(A1019,[1]Monitoramento_Base_somente_disp!$A:$J,8,FALSE),0)</f>
        <v>0</v>
      </c>
      <c r="F1019">
        <f>IFERROR(VLOOKUP(A1019,[1]Monitoramento_Base_somente_disp!$A:$J,9,FALSE),0)</f>
        <v>0</v>
      </c>
      <c r="G1019">
        <f>IFERROR(VLOOKUP(A1019,[1]Monitoramento_Base_somente_disp!$A:$J,10,FALSE),0)</f>
        <v>0</v>
      </c>
      <c r="H1019">
        <f>IFERROR(VLOOKUP(A1019,[2]webService!$A:$I,4,FALSE),0)</f>
        <v>0</v>
      </c>
      <c r="I1019">
        <f>IFERROR(VLOOKUP(A1019,[2]webService!$A:$I,5,FALSE),0)</f>
        <v>0</v>
      </c>
      <c r="J1019">
        <f>IFERROR(VLOOKUP(A1019,[2]webService!$A:$I,6,FALSE),0)</f>
        <v>0</v>
      </c>
      <c r="K1019">
        <f>IFERROR(VLOOKUP(A1019,[2]webService!$A:$I,7,FALSE),0)</f>
        <v>0</v>
      </c>
      <c r="L1019">
        <f>IFERROR(VLOOKUP(A1019,[2]webService!$A:$I,8,FALSE),0)</f>
        <v>0</v>
      </c>
      <c r="M1019">
        <f>IFERROR(VLOOKUP(A1019,[2]webService!$A:$I,9,FALSE),0)</f>
        <v>0</v>
      </c>
      <c r="N1019">
        <f>IFERROR(VLOOKUP(A1019,[3]soaBnafar!$A:$G,2,FALSE),0)</f>
        <v>0</v>
      </c>
      <c r="O1019">
        <f>IFERROR(VLOOKUP(A1019,[3]soaBnafar!$A:$G,3,FALSE),0)</f>
        <v>0</v>
      </c>
      <c r="P1019">
        <f>IFERROR(VLOOKUP(A1019,[3]soaBnafar!$A:$G,4,FALSE),0)</f>
        <v>0</v>
      </c>
      <c r="Q1019">
        <f>IFERROR(VLOOKUP(A1019,[3]soaBnafar!$A:$G,5,FALSE),0)</f>
        <v>0</v>
      </c>
      <c r="R1019">
        <f>IFERROR(VLOOKUP(A1019,[3]soaBnafar!$A:$G,6,FALSE),0)</f>
        <v>0</v>
      </c>
      <c r="S1019">
        <f>IFERROR(VLOOKUP(A1019,[3]soaBnafar!$A:$G,7,FALSE),0)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Não</v>
      </c>
      <c r="X1019" t="str">
        <f t="shared" si="95"/>
        <v>Não</v>
      </c>
      <c r="Y1019" t="str">
        <f t="shared" si="96"/>
        <v>Não</v>
      </c>
    </row>
    <row r="1020" spans="1:25" x14ac:dyDescent="0.25">
      <c r="A1020" s="5">
        <v>251300</v>
      </c>
      <c r="B1020">
        <f>IFERROR(VLOOKUP(A1020,[1]Monitoramento_Base_somente_disp!$A:$J,5,FALSE),0)</f>
        <v>26088</v>
      </c>
      <c r="C1020">
        <f>IFERROR(VLOOKUP(A1020,[1]Monitoramento_Base_somente_disp!$A:$J,6,FALSE),0)</f>
        <v>4072913</v>
      </c>
      <c r="D1020">
        <f>IFERROR(VLOOKUP(A1020,[1]Monitoramento_Base_somente_disp!$A:$J,7,FALSE),0)</f>
        <v>0</v>
      </c>
      <c r="E1020">
        <f>IFERROR(VLOOKUP(A1020,[1]Monitoramento_Base_somente_disp!$A:$J,8,FALSE),0)</f>
        <v>0</v>
      </c>
      <c r="F1020">
        <f>IFERROR(VLOOKUP(A1020,[1]Monitoramento_Base_somente_disp!$A:$J,9,FALSE),0)</f>
        <v>0</v>
      </c>
      <c r="G1020">
        <f>IFERROR(VLOOKUP(A1020,[1]Monitoramento_Base_somente_disp!$A:$J,10,FALSE),0)</f>
        <v>0</v>
      </c>
      <c r="H1020">
        <f>IFERROR(VLOOKUP(A1020,[2]webService!$A:$I,4,FALSE),0)</f>
        <v>0</v>
      </c>
      <c r="I1020">
        <f>IFERROR(VLOOKUP(A1020,[2]webService!$A:$I,5,FALSE),0)</f>
        <v>0</v>
      </c>
      <c r="J1020">
        <f>IFERROR(VLOOKUP(A1020,[2]webService!$A:$I,6,FALSE),0)</f>
        <v>0</v>
      </c>
      <c r="K1020">
        <f>IFERROR(VLOOKUP(A1020,[2]webService!$A:$I,7,FALSE),0)</f>
        <v>0</v>
      </c>
      <c r="L1020">
        <f>IFERROR(VLOOKUP(A1020,[2]webService!$A:$I,8,FALSE),0)</f>
        <v>0</v>
      </c>
      <c r="M1020">
        <f>IFERROR(VLOOKUP(A1020,[2]webService!$A:$I,9,FALSE),0)</f>
        <v>0</v>
      </c>
      <c r="N1020">
        <f>IFERROR(VLOOKUP(A1020,[3]soaBnafar!$A:$G,2,FALSE),0)</f>
        <v>0</v>
      </c>
      <c r="O1020">
        <f>IFERROR(VLOOKUP(A1020,[3]soaBnafar!$A:$G,3,FALSE),0)</f>
        <v>0</v>
      </c>
      <c r="P1020">
        <f>IFERROR(VLOOKUP(A1020,[3]soaBnafar!$A:$G,4,FALSE),0)</f>
        <v>0</v>
      </c>
      <c r="Q1020">
        <f>IFERROR(VLOOKUP(A1020,[3]soaBnafar!$A:$G,5,FALSE),0)</f>
        <v>0</v>
      </c>
      <c r="R1020">
        <f>IFERROR(VLOOKUP(A1020,[3]soaBnafar!$A:$G,6,FALSE),0)</f>
        <v>0</v>
      </c>
      <c r="S1020">
        <f>IFERROR(VLOOKUP(A1020,[3]soaBnafar!$A:$G,7,FALSE),0)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Não</v>
      </c>
      <c r="W1020" t="str">
        <f t="shared" si="94"/>
        <v>Não</v>
      </c>
      <c r="X1020" t="str">
        <f t="shared" si="95"/>
        <v>Não</v>
      </c>
      <c r="Y1020" t="str">
        <f t="shared" si="96"/>
        <v>Não</v>
      </c>
    </row>
    <row r="1021" spans="1:25" x14ac:dyDescent="0.25">
      <c r="A1021" s="5">
        <v>251310</v>
      </c>
      <c r="B1021">
        <f>IFERROR(VLOOKUP(A1021,[1]Monitoramento_Base_somente_disp!$A:$J,5,FALSE),0)</f>
        <v>10695</v>
      </c>
      <c r="C1021">
        <f>IFERROR(VLOOKUP(A1021,[1]Monitoramento_Base_somente_disp!$A:$J,6,FALSE),0)</f>
        <v>2457824</v>
      </c>
      <c r="D1021">
        <f>IFERROR(VLOOKUP(A1021,[1]Monitoramento_Base_somente_disp!$A:$J,7,FALSE),0)</f>
        <v>0</v>
      </c>
      <c r="E1021">
        <f>IFERROR(VLOOKUP(A1021,[1]Monitoramento_Base_somente_disp!$A:$J,8,FALSE),0)</f>
        <v>0</v>
      </c>
      <c r="F1021">
        <f>IFERROR(VLOOKUP(A1021,[1]Monitoramento_Base_somente_disp!$A:$J,9,FALSE),0)</f>
        <v>0</v>
      </c>
      <c r="G1021">
        <f>IFERROR(VLOOKUP(A1021,[1]Monitoramento_Base_somente_disp!$A:$J,10,FALSE),0)</f>
        <v>0</v>
      </c>
      <c r="H1021">
        <f>IFERROR(VLOOKUP(A1021,[2]webService!$A:$I,4,FALSE),0)</f>
        <v>0</v>
      </c>
      <c r="I1021">
        <f>IFERROR(VLOOKUP(A1021,[2]webService!$A:$I,5,FALSE),0)</f>
        <v>0</v>
      </c>
      <c r="J1021">
        <f>IFERROR(VLOOKUP(A1021,[2]webService!$A:$I,6,FALSE),0)</f>
        <v>0</v>
      </c>
      <c r="K1021">
        <f>IFERROR(VLOOKUP(A1021,[2]webService!$A:$I,7,FALSE),0)</f>
        <v>0</v>
      </c>
      <c r="L1021">
        <f>IFERROR(VLOOKUP(A1021,[2]webService!$A:$I,8,FALSE),0)</f>
        <v>0</v>
      </c>
      <c r="M1021">
        <f>IFERROR(VLOOKUP(A1021,[2]webService!$A:$I,9,FALSE),0)</f>
        <v>0</v>
      </c>
      <c r="N1021">
        <f>IFERROR(VLOOKUP(A1021,[3]soaBnafar!$A:$G,2,FALSE),0)</f>
        <v>0</v>
      </c>
      <c r="O1021">
        <f>IFERROR(VLOOKUP(A1021,[3]soaBnafar!$A:$G,3,FALSE),0)</f>
        <v>0</v>
      </c>
      <c r="P1021">
        <f>IFERROR(VLOOKUP(A1021,[3]soaBnafar!$A:$G,4,FALSE),0)</f>
        <v>0</v>
      </c>
      <c r="Q1021">
        <f>IFERROR(VLOOKUP(A1021,[3]soaBnafar!$A:$G,5,FALSE),0)</f>
        <v>0</v>
      </c>
      <c r="R1021">
        <f>IFERROR(VLOOKUP(A1021,[3]soaBnafar!$A:$G,6,FALSE),0)</f>
        <v>0</v>
      </c>
      <c r="S1021">
        <f>IFERROR(VLOOKUP(A1021,[3]soaBnafar!$A:$G,7,FALSE),0)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Não</v>
      </c>
      <c r="W1021" t="str">
        <f t="shared" si="94"/>
        <v>Não</v>
      </c>
      <c r="X1021" t="str">
        <f t="shared" si="95"/>
        <v>Não</v>
      </c>
      <c r="Y1021" t="str">
        <f t="shared" si="96"/>
        <v>Não</v>
      </c>
    </row>
    <row r="1022" spans="1:25" x14ac:dyDescent="0.25">
      <c r="A1022" s="5">
        <v>251315</v>
      </c>
      <c r="B1022">
        <f>IFERROR(VLOOKUP(A1022,[1]Monitoramento_Base_somente_disp!$A:$J,5,FALSE),0)</f>
        <v>14700</v>
      </c>
      <c r="C1022">
        <f>IFERROR(VLOOKUP(A1022,[1]Monitoramento_Base_somente_disp!$A:$J,6,FALSE),0)</f>
        <v>18838743</v>
      </c>
      <c r="D1022">
        <f>IFERROR(VLOOKUP(A1022,[1]Monitoramento_Base_somente_disp!$A:$J,7,FALSE),0)</f>
        <v>0</v>
      </c>
      <c r="E1022">
        <f>IFERROR(VLOOKUP(A1022,[1]Monitoramento_Base_somente_disp!$A:$J,8,FALSE),0)</f>
        <v>0</v>
      </c>
      <c r="F1022">
        <f>IFERROR(VLOOKUP(A1022,[1]Monitoramento_Base_somente_disp!$A:$J,9,FALSE),0)</f>
        <v>0</v>
      </c>
      <c r="G1022">
        <f>IFERROR(VLOOKUP(A1022,[1]Monitoramento_Base_somente_disp!$A:$J,10,FALSE),0)</f>
        <v>0</v>
      </c>
      <c r="H1022">
        <f>IFERROR(VLOOKUP(A1022,[2]webService!$A:$I,4,FALSE),0)</f>
        <v>0</v>
      </c>
      <c r="I1022">
        <f>IFERROR(VLOOKUP(A1022,[2]webService!$A:$I,5,FALSE),0)</f>
        <v>0</v>
      </c>
      <c r="J1022">
        <f>IFERROR(VLOOKUP(A1022,[2]webService!$A:$I,6,FALSE),0)</f>
        <v>0</v>
      </c>
      <c r="K1022">
        <f>IFERROR(VLOOKUP(A1022,[2]webService!$A:$I,7,FALSE),0)</f>
        <v>0</v>
      </c>
      <c r="L1022">
        <f>IFERROR(VLOOKUP(A1022,[2]webService!$A:$I,8,FALSE),0)</f>
        <v>0</v>
      </c>
      <c r="M1022">
        <f>IFERROR(VLOOKUP(A1022,[2]webService!$A:$I,9,FALSE),0)</f>
        <v>0</v>
      </c>
      <c r="N1022">
        <f>IFERROR(VLOOKUP(A1022,[3]soaBnafar!$A:$G,2,FALSE),0)</f>
        <v>0</v>
      </c>
      <c r="O1022">
        <f>IFERROR(VLOOKUP(A1022,[3]soaBnafar!$A:$G,3,FALSE),0)</f>
        <v>0</v>
      </c>
      <c r="P1022">
        <f>IFERROR(VLOOKUP(A1022,[3]soaBnafar!$A:$G,4,FALSE),0)</f>
        <v>0</v>
      </c>
      <c r="Q1022">
        <f>IFERROR(VLOOKUP(A1022,[3]soaBnafar!$A:$G,5,FALSE),0)</f>
        <v>0</v>
      </c>
      <c r="R1022">
        <f>IFERROR(VLOOKUP(A1022,[3]soaBnafar!$A:$G,6,FALSE),0)</f>
        <v>0</v>
      </c>
      <c r="S1022">
        <f>IFERROR(VLOOKUP(A1022,[3]soaBnafar!$A:$G,7,FALSE),0)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Não</v>
      </c>
      <c r="W1022" t="str">
        <f t="shared" si="94"/>
        <v>Não</v>
      </c>
      <c r="X1022" t="str">
        <f t="shared" si="95"/>
        <v>Não</v>
      </c>
      <c r="Y1022" t="str">
        <f t="shared" si="96"/>
        <v>Não</v>
      </c>
    </row>
    <row r="1023" spans="1:25" x14ac:dyDescent="0.25">
      <c r="A1023" s="5">
        <v>251330</v>
      </c>
      <c r="B1023">
        <f>IFERROR(VLOOKUP(A1023,[1]Monitoramento_Base_somente_disp!$A:$J,5,FALSE),0)</f>
        <v>4216</v>
      </c>
      <c r="C1023">
        <f>IFERROR(VLOOKUP(A1023,[1]Monitoramento_Base_somente_disp!$A:$J,6,FALSE),0)</f>
        <v>1417450</v>
      </c>
      <c r="D1023">
        <f>IFERROR(VLOOKUP(A1023,[1]Monitoramento_Base_somente_disp!$A:$J,7,FALSE),0)</f>
        <v>0</v>
      </c>
      <c r="E1023">
        <f>IFERROR(VLOOKUP(A1023,[1]Monitoramento_Base_somente_disp!$A:$J,8,FALSE),0)</f>
        <v>0</v>
      </c>
      <c r="F1023">
        <f>IFERROR(VLOOKUP(A1023,[1]Monitoramento_Base_somente_disp!$A:$J,9,FALSE),0)</f>
        <v>0</v>
      </c>
      <c r="G1023">
        <f>IFERROR(VLOOKUP(A1023,[1]Monitoramento_Base_somente_disp!$A:$J,10,FALSE),0)</f>
        <v>0</v>
      </c>
      <c r="H1023">
        <f>IFERROR(VLOOKUP(A1023,[2]webService!$A:$I,4,FALSE),0)</f>
        <v>0</v>
      </c>
      <c r="I1023">
        <f>IFERROR(VLOOKUP(A1023,[2]webService!$A:$I,5,FALSE),0)</f>
        <v>0</v>
      </c>
      <c r="J1023">
        <f>IFERROR(VLOOKUP(A1023,[2]webService!$A:$I,6,FALSE),0)</f>
        <v>0</v>
      </c>
      <c r="K1023">
        <f>IFERROR(VLOOKUP(A1023,[2]webService!$A:$I,7,FALSE),0)</f>
        <v>0</v>
      </c>
      <c r="L1023">
        <f>IFERROR(VLOOKUP(A1023,[2]webService!$A:$I,8,FALSE),0)</f>
        <v>0</v>
      </c>
      <c r="M1023">
        <f>IFERROR(VLOOKUP(A1023,[2]webService!$A:$I,9,FALSE),0)</f>
        <v>0</v>
      </c>
      <c r="N1023">
        <f>IFERROR(VLOOKUP(A1023,[3]soaBnafar!$A:$G,2,FALSE),0)</f>
        <v>0</v>
      </c>
      <c r="O1023">
        <f>IFERROR(VLOOKUP(A1023,[3]soaBnafar!$A:$G,3,FALSE),0)</f>
        <v>0</v>
      </c>
      <c r="P1023">
        <f>IFERROR(VLOOKUP(A1023,[3]soaBnafar!$A:$G,4,FALSE),0)</f>
        <v>0</v>
      </c>
      <c r="Q1023">
        <f>IFERROR(VLOOKUP(A1023,[3]soaBnafar!$A:$G,5,FALSE),0)</f>
        <v>0</v>
      </c>
      <c r="R1023">
        <f>IFERROR(VLOOKUP(A1023,[3]soaBnafar!$A:$G,6,FALSE),0)</f>
        <v>0</v>
      </c>
      <c r="S1023">
        <f>IFERROR(VLOOKUP(A1023,[3]soaBnafar!$A:$G,7,FALSE),0)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Não</v>
      </c>
      <c r="W1023" t="str">
        <f t="shared" si="94"/>
        <v>Não</v>
      </c>
      <c r="X1023" t="str">
        <f t="shared" si="95"/>
        <v>Não</v>
      </c>
      <c r="Y1023" t="str">
        <f t="shared" si="96"/>
        <v>Não</v>
      </c>
    </row>
    <row r="1024" spans="1:25" x14ac:dyDescent="0.25">
      <c r="A1024" s="5">
        <v>251335</v>
      </c>
      <c r="B1024">
        <f>IFERROR(VLOOKUP(A1024,[1]Monitoramento_Base_somente_disp!$A:$J,5,FALSE),0)</f>
        <v>9008</v>
      </c>
      <c r="C1024">
        <f>IFERROR(VLOOKUP(A1024,[1]Monitoramento_Base_somente_disp!$A:$J,6,FALSE),0)</f>
        <v>1302985</v>
      </c>
      <c r="D1024">
        <f>IFERROR(VLOOKUP(A1024,[1]Monitoramento_Base_somente_disp!$A:$J,7,FALSE),0)</f>
        <v>0</v>
      </c>
      <c r="E1024">
        <f>IFERROR(VLOOKUP(A1024,[1]Monitoramento_Base_somente_disp!$A:$J,8,FALSE),0)</f>
        <v>0</v>
      </c>
      <c r="F1024">
        <f>IFERROR(VLOOKUP(A1024,[1]Monitoramento_Base_somente_disp!$A:$J,9,FALSE),0)</f>
        <v>0</v>
      </c>
      <c r="G1024">
        <f>IFERROR(VLOOKUP(A1024,[1]Monitoramento_Base_somente_disp!$A:$J,10,FALSE),0)</f>
        <v>0</v>
      </c>
      <c r="H1024">
        <f>IFERROR(VLOOKUP(A1024,[2]webService!$A:$I,4,FALSE),0)</f>
        <v>0</v>
      </c>
      <c r="I1024">
        <f>IFERROR(VLOOKUP(A1024,[2]webService!$A:$I,5,FALSE),0)</f>
        <v>0</v>
      </c>
      <c r="J1024">
        <f>IFERROR(VLOOKUP(A1024,[2]webService!$A:$I,6,FALSE),0)</f>
        <v>0</v>
      </c>
      <c r="K1024">
        <f>IFERROR(VLOOKUP(A1024,[2]webService!$A:$I,7,FALSE),0)</f>
        <v>0</v>
      </c>
      <c r="L1024">
        <f>IFERROR(VLOOKUP(A1024,[2]webService!$A:$I,8,FALSE),0)</f>
        <v>0</v>
      </c>
      <c r="M1024">
        <f>IFERROR(VLOOKUP(A1024,[2]webService!$A:$I,9,FALSE),0)</f>
        <v>0</v>
      </c>
      <c r="N1024">
        <f>IFERROR(VLOOKUP(A1024,[3]soaBnafar!$A:$G,2,FALSE),0)</f>
        <v>0</v>
      </c>
      <c r="O1024">
        <f>IFERROR(VLOOKUP(A1024,[3]soaBnafar!$A:$G,3,FALSE),0)</f>
        <v>0</v>
      </c>
      <c r="P1024">
        <f>IFERROR(VLOOKUP(A1024,[3]soaBnafar!$A:$G,4,FALSE),0)</f>
        <v>0</v>
      </c>
      <c r="Q1024">
        <f>IFERROR(VLOOKUP(A1024,[3]soaBnafar!$A:$G,5,FALSE),0)</f>
        <v>0</v>
      </c>
      <c r="R1024">
        <f>IFERROR(VLOOKUP(A1024,[3]soaBnafar!$A:$G,6,FALSE),0)</f>
        <v>0</v>
      </c>
      <c r="S1024">
        <f>IFERROR(VLOOKUP(A1024,[3]soaBnafar!$A:$G,7,FALSE),0)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Não</v>
      </c>
      <c r="W1024" t="str">
        <f t="shared" si="94"/>
        <v>Não</v>
      </c>
      <c r="X1024" t="str">
        <f t="shared" si="95"/>
        <v>Não</v>
      </c>
      <c r="Y1024" t="str">
        <f t="shared" si="96"/>
        <v>Não</v>
      </c>
    </row>
    <row r="1025" spans="1:25" x14ac:dyDescent="0.25">
      <c r="A1025" s="5">
        <v>251340</v>
      </c>
      <c r="B1025">
        <f>IFERROR(VLOOKUP(A1025,[1]Monitoramento_Base_somente_disp!$A:$J,5,FALSE),0)</f>
        <v>63068</v>
      </c>
      <c r="C1025">
        <f>IFERROR(VLOOKUP(A1025,[1]Monitoramento_Base_somente_disp!$A:$J,6,FALSE),0)</f>
        <v>9864372</v>
      </c>
      <c r="D1025">
        <f>IFERROR(VLOOKUP(A1025,[1]Monitoramento_Base_somente_disp!$A:$J,7,FALSE),0)</f>
        <v>0</v>
      </c>
      <c r="E1025">
        <f>IFERROR(VLOOKUP(A1025,[1]Monitoramento_Base_somente_disp!$A:$J,8,FALSE),0)</f>
        <v>0</v>
      </c>
      <c r="F1025">
        <f>IFERROR(VLOOKUP(A1025,[1]Monitoramento_Base_somente_disp!$A:$J,9,FALSE),0)</f>
        <v>0</v>
      </c>
      <c r="G1025">
        <f>IFERROR(VLOOKUP(A1025,[1]Monitoramento_Base_somente_disp!$A:$J,10,FALSE),0)</f>
        <v>0</v>
      </c>
      <c r="H1025">
        <f>IFERROR(VLOOKUP(A1025,[2]webService!$A:$I,4,FALSE),0)</f>
        <v>0</v>
      </c>
      <c r="I1025">
        <f>IFERROR(VLOOKUP(A1025,[2]webService!$A:$I,5,FALSE),0)</f>
        <v>0</v>
      </c>
      <c r="J1025">
        <f>IFERROR(VLOOKUP(A1025,[2]webService!$A:$I,6,FALSE),0)</f>
        <v>0</v>
      </c>
      <c r="K1025">
        <f>IFERROR(VLOOKUP(A1025,[2]webService!$A:$I,7,FALSE),0)</f>
        <v>0</v>
      </c>
      <c r="L1025">
        <f>IFERROR(VLOOKUP(A1025,[2]webService!$A:$I,8,FALSE),0)</f>
        <v>0</v>
      </c>
      <c r="M1025">
        <f>IFERROR(VLOOKUP(A1025,[2]webService!$A:$I,9,FALSE),0)</f>
        <v>0</v>
      </c>
      <c r="N1025">
        <f>IFERROR(VLOOKUP(A1025,[3]soaBnafar!$A:$G,2,FALSE),0)</f>
        <v>0</v>
      </c>
      <c r="O1025">
        <f>IFERROR(VLOOKUP(A1025,[3]soaBnafar!$A:$G,3,FALSE),0)</f>
        <v>0</v>
      </c>
      <c r="P1025">
        <f>IFERROR(VLOOKUP(A1025,[3]soaBnafar!$A:$G,4,FALSE),0)</f>
        <v>0</v>
      </c>
      <c r="Q1025">
        <f>IFERROR(VLOOKUP(A1025,[3]soaBnafar!$A:$G,5,FALSE),0)</f>
        <v>0</v>
      </c>
      <c r="R1025">
        <f>IFERROR(VLOOKUP(A1025,[3]soaBnafar!$A:$G,6,FALSE),0)</f>
        <v>0</v>
      </c>
      <c r="S1025">
        <f>IFERROR(VLOOKUP(A1025,[3]soaBnafar!$A:$G,7,FALSE),0)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Não</v>
      </c>
      <c r="W1025" t="str">
        <f t="shared" si="94"/>
        <v>Não</v>
      </c>
      <c r="X1025" t="str">
        <f t="shared" si="95"/>
        <v>Não</v>
      </c>
      <c r="Y1025" t="str">
        <f t="shared" si="96"/>
        <v>Não</v>
      </c>
    </row>
    <row r="1026" spans="1:25" x14ac:dyDescent="0.25">
      <c r="A1026" s="5">
        <v>251350</v>
      </c>
      <c r="B1026">
        <f>IFERROR(VLOOKUP(A1026,[1]Monitoramento_Base_somente_disp!$A:$J,5,FALSE),0)</f>
        <v>7707</v>
      </c>
      <c r="C1026">
        <f>IFERROR(VLOOKUP(A1026,[1]Monitoramento_Base_somente_disp!$A:$J,6,FALSE),0)</f>
        <v>2100748</v>
      </c>
      <c r="D1026">
        <f>IFERROR(VLOOKUP(A1026,[1]Monitoramento_Base_somente_disp!$A:$J,7,FALSE),0)</f>
        <v>0</v>
      </c>
      <c r="E1026">
        <f>IFERROR(VLOOKUP(A1026,[1]Monitoramento_Base_somente_disp!$A:$J,8,FALSE),0)</f>
        <v>0</v>
      </c>
      <c r="F1026">
        <f>IFERROR(VLOOKUP(A1026,[1]Monitoramento_Base_somente_disp!$A:$J,9,FALSE),0)</f>
        <v>0</v>
      </c>
      <c r="G1026">
        <f>IFERROR(VLOOKUP(A1026,[1]Monitoramento_Base_somente_disp!$A:$J,10,FALSE),0)</f>
        <v>0</v>
      </c>
      <c r="H1026">
        <f>IFERROR(VLOOKUP(A1026,[2]webService!$A:$I,4,FALSE),0)</f>
        <v>0</v>
      </c>
      <c r="I1026">
        <f>IFERROR(VLOOKUP(A1026,[2]webService!$A:$I,5,FALSE),0)</f>
        <v>0</v>
      </c>
      <c r="J1026">
        <f>IFERROR(VLOOKUP(A1026,[2]webService!$A:$I,6,FALSE),0)</f>
        <v>0</v>
      </c>
      <c r="K1026">
        <f>IFERROR(VLOOKUP(A1026,[2]webService!$A:$I,7,FALSE),0)</f>
        <v>0</v>
      </c>
      <c r="L1026">
        <f>IFERROR(VLOOKUP(A1026,[2]webService!$A:$I,8,FALSE),0)</f>
        <v>0</v>
      </c>
      <c r="M1026">
        <f>IFERROR(VLOOKUP(A1026,[2]webService!$A:$I,9,FALSE),0)</f>
        <v>0</v>
      </c>
      <c r="N1026">
        <f>IFERROR(VLOOKUP(A1026,[3]soaBnafar!$A:$G,2,FALSE),0)</f>
        <v>0</v>
      </c>
      <c r="O1026">
        <f>IFERROR(VLOOKUP(A1026,[3]soaBnafar!$A:$G,3,FALSE),0)</f>
        <v>0</v>
      </c>
      <c r="P1026">
        <f>IFERROR(VLOOKUP(A1026,[3]soaBnafar!$A:$G,4,FALSE),0)</f>
        <v>0</v>
      </c>
      <c r="Q1026">
        <f>IFERROR(VLOOKUP(A1026,[3]soaBnafar!$A:$G,5,FALSE),0)</f>
        <v>0</v>
      </c>
      <c r="R1026">
        <f>IFERROR(VLOOKUP(A1026,[3]soaBnafar!$A:$G,6,FALSE),0)</f>
        <v>0</v>
      </c>
      <c r="S1026">
        <f>IFERROR(VLOOKUP(A1026,[3]soaBnafar!$A:$G,7,FALSE),0)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Não</v>
      </c>
      <c r="W1026" t="str">
        <f t="shared" si="94"/>
        <v>Não</v>
      </c>
      <c r="X1026" t="str">
        <f t="shared" si="95"/>
        <v>Não</v>
      </c>
      <c r="Y1026" t="str">
        <f t="shared" si="96"/>
        <v>Não</v>
      </c>
    </row>
    <row r="1027" spans="1:25" x14ac:dyDescent="0.25">
      <c r="A1027" s="5">
        <v>251360</v>
      </c>
      <c r="B1027">
        <f>IFERROR(VLOOKUP(A1027,[1]Monitoramento_Base_somente_disp!$A:$J,5,FALSE),0)</f>
        <v>28405</v>
      </c>
      <c r="C1027">
        <f>IFERROR(VLOOKUP(A1027,[1]Monitoramento_Base_somente_disp!$A:$J,6,FALSE),0)</f>
        <v>294510650</v>
      </c>
      <c r="D1027">
        <f>IFERROR(VLOOKUP(A1027,[1]Monitoramento_Base_somente_disp!$A:$J,7,FALSE),0)</f>
        <v>0</v>
      </c>
      <c r="E1027">
        <f>IFERROR(VLOOKUP(A1027,[1]Monitoramento_Base_somente_disp!$A:$J,8,FALSE),0)</f>
        <v>0</v>
      </c>
      <c r="F1027">
        <f>IFERROR(VLOOKUP(A1027,[1]Monitoramento_Base_somente_disp!$A:$J,9,FALSE),0)</f>
        <v>0</v>
      </c>
      <c r="G1027">
        <f>IFERROR(VLOOKUP(A1027,[1]Monitoramento_Base_somente_disp!$A:$J,10,FALSE),0)</f>
        <v>0</v>
      </c>
      <c r="H1027">
        <f>IFERROR(VLOOKUP(A1027,[2]webService!$A:$I,4,FALSE),0)</f>
        <v>0</v>
      </c>
      <c r="I1027">
        <f>IFERROR(VLOOKUP(A1027,[2]webService!$A:$I,5,FALSE),0)</f>
        <v>0</v>
      </c>
      <c r="J1027">
        <f>IFERROR(VLOOKUP(A1027,[2]webService!$A:$I,6,FALSE),0)</f>
        <v>0</v>
      </c>
      <c r="K1027">
        <f>IFERROR(VLOOKUP(A1027,[2]webService!$A:$I,7,FALSE),0)</f>
        <v>0</v>
      </c>
      <c r="L1027">
        <f>IFERROR(VLOOKUP(A1027,[2]webService!$A:$I,8,FALSE),0)</f>
        <v>0</v>
      </c>
      <c r="M1027">
        <f>IFERROR(VLOOKUP(A1027,[2]webService!$A:$I,9,FALSE),0)</f>
        <v>0</v>
      </c>
      <c r="N1027">
        <f>IFERROR(VLOOKUP(A1027,[3]soaBnafar!$A:$G,2,FALSE),0)</f>
        <v>0</v>
      </c>
      <c r="O1027">
        <f>IFERROR(VLOOKUP(A1027,[3]soaBnafar!$A:$G,3,FALSE),0)</f>
        <v>0</v>
      </c>
      <c r="P1027">
        <f>IFERROR(VLOOKUP(A1027,[3]soaBnafar!$A:$G,4,FALSE),0)</f>
        <v>0</v>
      </c>
      <c r="Q1027">
        <f>IFERROR(VLOOKUP(A1027,[3]soaBnafar!$A:$G,5,FALSE),0)</f>
        <v>0</v>
      </c>
      <c r="R1027">
        <f>IFERROR(VLOOKUP(A1027,[3]soaBnafar!$A:$G,6,FALSE),0)</f>
        <v>0</v>
      </c>
      <c r="S1027">
        <f>IFERROR(VLOOKUP(A1027,[3]soaBnafar!$A:$G,7,FALSE),0)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Não</v>
      </c>
      <c r="W1027" t="str">
        <f t="shared" si="94"/>
        <v>Não</v>
      </c>
      <c r="X1027" t="str">
        <f t="shared" si="95"/>
        <v>Não</v>
      </c>
      <c r="Y1027" t="str">
        <f t="shared" si="96"/>
        <v>Não</v>
      </c>
    </row>
    <row r="1028" spans="1:25" x14ac:dyDescent="0.25">
      <c r="A1028" s="5">
        <v>251365</v>
      </c>
      <c r="B1028">
        <f>IFERROR(VLOOKUP(A1028,[1]Monitoramento_Base_somente_disp!$A:$J,5,FALSE),0)</f>
        <v>1497</v>
      </c>
      <c r="C1028">
        <f>IFERROR(VLOOKUP(A1028,[1]Monitoramento_Base_somente_disp!$A:$J,6,FALSE),0)</f>
        <v>970300</v>
      </c>
      <c r="D1028">
        <f>IFERROR(VLOOKUP(A1028,[1]Monitoramento_Base_somente_disp!$A:$J,7,FALSE),0)</f>
        <v>0</v>
      </c>
      <c r="E1028">
        <f>IFERROR(VLOOKUP(A1028,[1]Monitoramento_Base_somente_disp!$A:$J,8,FALSE),0)</f>
        <v>0</v>
      </c>
      <c r="F1028">
        <f>IFERROR(VLOOKUP(A1028,[1]Monitoramento_Base_somente_disp!$A:$J,9,FALSE),0)</f>
        <v>0</v>
      </c>
      <c r="G1028">
        <f>IFERROR(VLOOKUP(A1028,[1]Monitoramento_Base_somente_disp!$A:$J,10,FALSE),0)</f>
        <v>0</v>
      </c>
      <c r="H1028">
        <f>IFERROR(VLOOKUP(A1028,[2]webService!$A:$I,4,FALSE),0)</f>
        <v>0</v>
      </c>
      <c r="I1028">
        <f>IFERROR(VLOOKUP(A1028,[2]webService!$A:$I,5,FALSE),0)</f>
        <v>0</v>
      </c>
      <c r="J1028">
        <f>IFERROR(VLOOKUP(A1028,[2]webService!$A:$I,6,FALSE),0)</f>
        <v>0</v>
      </c>
      <c r="K1028">
        <f>IFERROR(VLOOKUP(A1028,[2]webService!$A:$I,7,FALSE),0)</f>
        <v>0</v>
      </c>
      <c r="L1028">
        <f>IFERROR(VLOOKUP(A1028,[2]webService!$A:$I,8,FALSE),0)</f>
        <v>0</v>
      </c>
      <c r="M1028">
        <f>IFERROR(VLOOKUP(A1028,[2]webService!$A:$I,9,FALSE),0)</f>
        <v>0</v>
      </c>
      <c r="N1028">
        <f>IFERROR(VLOOKUP(A1028,[3]soaBnafar!$A:$G,2,FALSE),0)</f>
        <v>0</v>
      </c>
      <c r="O1028">
        <f>IFERROR(VLOOKUP(A1028,[3]soaBnafar!$A:$G,3,FALSE),0)</f>
        <v>0</v>
      </c>
      <c r="P1028">
        <f>IFERROR(VLOOKUP(A1028,[3]soaBnafar!$A:$G,4,FALSE),0)</f>
        <v>0</v>
      </c>
      <c r="Q1028">
        <f>IFERROR(VLOOKUP(A1028,[3]soaBnafar!$A:$G,5,FALSE),0)</f>
        <v>0</v>
      </c>
      <c r="R1028">
        <f>IFERROR(VLOOKUP(A1028,[3]soaBnafar!$A:$G,6,FALSE),0)</f>
        <v>0</v>
      </c>
      <c r="S1028">
        <f>IFERROR(VLOOKUP(A1028,[3]soaBnafar!$A:$G,7,FALSE),0)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Não</v>
      </c>
      <c r="W1028" t="str">
        <f t="shared" si="94"/>
        <v>Não</v>
      </c>
      <c r="X1028" t="str">
        <f t="shared" si="95"/>
        <v>Não</v>
      </c>
      <c r="Y1028" t="str">
        <f t="shared" si="96"/>
        <v>Não</v>
      </c>
    </row>
    <row r="1029" spans="1:25" x14ac:dyDescent="0.25">
      <c r="A1029" s="5">
        <v>251370</v>
      </c>
      <c r="B1029">
        <f>IFERROR(VLOOKUP(A1029,[1]Monitoramento_Base_somente_disp!$A:$J,5,FALSE),0)</f>
        <v>15612</v>
      </c>
      <c r="C1029">
        <f>IFERROR(VLOOKUP(A1029,[1]Monitoramento_Base_somente_disp!$A:$J,6,FALSE),0)</f>
        <v>118027894</v>
      </c>
      <c r="D1029">
        <f>IFERROR(VLOOKUP(A1029,[1]Monitoramento_Base_somente_disp!$A:$J,7,FALSE),0)</f>
        <v>0</v>
      </c>
      <c r="E1029">
        <f>IFERROR(VLOOKUP(A1029,[1]Monitoramento_Base_somente_disp!$A:$J,8,FALSE),0)</f>
        <v>0</v>
      </c>
      <c r="F1029">
        <f>IFERROR(VLOOKUP(A1029,[1]Monitoramento_Base_somente_disp!$A:$J,9,FALSE),0)</f>
        <v>0</v>
      </c>
      <c r="G1029">
        <f>IFERROR(VLOOKUP(A1029,[1]Monitoramento_Base_somente_disp!$A:$J,10,FALSE),0)</f>
        <v>0</v>
      </c>
      <c r="H1029">
        <f>IFERROR(VLOOKUP(A1029,[2]webService!$A:$I,4,FALSE),0)</f>
        <v>0</v>
      </c>
      <c r="I1029">
        <f>IFERROR(VLOOKUP(A1029,[2]webService!$A:$I,5,FALSE),0)</f>
        <v>0</v>
      </c>
      <c r="J1029">
        <f>IFERROR(VLOOKUP(A1029,[2]webService!$A:$I,6,FALSE),0)</f>
        <v>0</v>
      </c>
      <c r="K1029">
        <f>IFERROR(VLOOKUP(A1029,[2]webService!$A:$I,7,FALSE),0)</f>
        <v>0</v>
      </c>
      <c r="L1029">
        <f>IFERROR(VLOOKUP(A1029,[2]webService!$A:$I,8,FALSE),0)</f>
        <v>0</v>
      </c>
      <c r="M1029">
        <f>IFERROR(VLOOKUP(A1029,[2]webService!$A:$I,9,FALSE),0)</f>
        <v>0</v>
      </c>
      <c r="N1029">
        <f>IFERROR(VLOOKUP(A1029,[3]soaBnafar!$A:$G,2,FALSE),0)</f>
        <v>0</v>
      </c>
      <c r="O1029">
        <f>IFERROR(VLOOKUP(A1029,[3]soaBnafar!$A:$G,3,FALSE),0)</f>
        <v>0</v>
      </c>
      <c r="P1029">
        <f>IFERROR(VLOOKUP(A1029,[3]soaBnafar!$A:$G,4,FALSE),0)</f>
        <v>0</v>
      </c>
      <c r="Q1029">
        <f>IFERROR(VLOOKUP(A1029,[3]soaBnafar!$A:$G,5,FALSE),0)</f>
        <v>0</v>
      </c>
      <c r="R1029">
        <f>IFERROR(VLOOKUP(A1029,[3]soaBnafar!$A:$G,6,FALSE),0)</f>
        <v>0</v>
      </c>
      <c r="S1029">
        <f>IFERROR(VLOOKUP(A1029,[3]soaBnafar!$A:$G,7,FALSE),0)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Não</v>
      </c>
      <c r="W1029" t="str">
        <f t="shared" si="94"/>
        <v>Não</v>
      </c>
      <c r="X1029" t="str">
        <f t="shared" si="95"/>
        <v>Não</v>
      </c>
      <c r="Y1029" t="str">
        <f t="shared" si="96"/>
        <v>Não</v>
      </c>
    </row>
    <row r="1030" spans="1:25" x14ac:dyDescent="0.25">
      <c r="A1030" s="5">
        <v>251385</v>
      </c>
      <c r="B1030">
        <f>IFERROR(VLOOKUP(A1030,[1]Monitoramento_Base_somente_disp!$A:$J,5,FALSE),0)</f>
        <v>19506</v>
      </c>
      <c r="C1030">
        <f>IFERROR(VLOOKUP(A1030,[1]Monitoramento_Base_somente_disp!$A:$J,6,FALSE),0)</f>
        <v>1780591</v>
      </c>
      <c r="D1030">
        <f>IFERROR(VLOOKUP(A1030,[1]Monitoramento_Base_somente_disp!$A:$J,7,FALSE),0)</f>
        <v>0</v>
      </c>
      <c r="E1030">
        <f>IFERROR(VLOOKUP(A1030,[1]Monitoramento_Base_somente_disp!$A:$J,8,FALSE),0)</f>
        <v>0</v>
      </c>
      <c r="F1030">
        <f>IFERROR(VLOOKUP(A1030,[1]Monitoramento_Base_somente_disp!$A:$J,9,FALSE),0)</f>
        <v>0</v>
      </c>
      <c r="G1030">
        <f>IFERROR(VLOOKUP(A1030,[1]Monitoramento_Base_somente_disp!$A:$J,10,FALSE),0)</f>
        <v>0</v>
      </c>
      <c r="H1030">
        <f>IFERROR(VLOOKUP(A1030,[2]webService!$A:$I,4,FALSE),0)</f>
        <v>0</v>
      </c>
      <c r="I1030">
        <f>IFERROR(VLOOKUP(A1030,[2]webService!$A:$I,5,FALSE),0)</f>
        <v>0</v>
      </c>
      <c r="J1030">
        <f>IFERROR(VLOOKUP(A1030,[2]webService!$A:$I,6,FALSE),0)</f>
        <v>0</v>
      </c>
      <c r="K1030">
        <f>IFERROR(VLOOKUP(A1030,[2]webService!$A:$I,7,FALSE),0)</f>
        <v>0</v>
      </c>
      <c r="L1030">
        <f>IFERROR(VLOOKUP(A1030,[2]webService!$A:$I,8,FALSE),0)</f>
        <v>0</v>
      </c>
      <c r="M1030">
        <f>IFERROR(VLOOKUP(A1030,[2]webService!$A:$I,9,FALSE),0)</f>
        <v>0</v>
      </c>
      <c r="N1030">
        <f>IFERROR(VLOOKUP(A1030,[3]soaBnafar!$A:$G,2,FALSE),0)</f>
        <v>0</v>
      </c>
      <c r="O1030">
        <f>IFERROR(VLOOKUP(A1030,[3]soaBnafar!$A:$G,3,FALSE),0)</f>
        <v>0</v>
      </c>
      <c r="P1030">
        <f>IFERROR(VLOOKUP(A1030,[3]soaBnafar!$A:$G,4,FALSE),0)</f>
        <v>0</v>
      </c>
      <c r="Q1030">
        <f>IFERROR(VLOOKUP(A1030,[3]soaBnafar!$A:$G,5,FALSE),0)</f>
        <v>0</v>
      </c>
      <c r="R1030">
        <f>IFERROR(VLOOKUP(A1030,[3]soaBnafar!$A:$G,6,FALSE),0)</f>
        <v>0</v>
      </c>
      <c r="S1030">
        <f>IFERROR(VLOOKUP(A1030,[3]soaBnafar!$A:$G,7,FALSE),0)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Não</v>
      </c>
      <c r="W1030" t="str">
        <f t="shared" ref="W1030:W1093" si="100">IF(E1030+K1030+Q1030&gt;0,"Sim","Não")</f>
        <v>Não</v>
      </c>
      <c r="X1030" t="str">
        <f t="shared" ref="X1030:X1093" si="101">IF(F1030+L1030+R1030&gt;0,"Sim","Não")</f>
        <v>Não</v>
      </c>
      <c r="Y1030" t="str">
        <f t="shared" ref="Y1030:Y1093" si="102">IF(G1030+M1030+S1030&gt;0,"Sim","Não")</f>
        <v>Não</v>
      </c>
    </row>
    <row r="1031" spans="1:25" x14ac:dyDescent="0.25">
      <c r="A1031" s="5">
        <v>251390</v>
      </c>
      <c r="B1031">
        <f>IFERROR(VLOOKUP(A1031,[1]Monitoramento_Base_somente_disp!$A:$J,5,FALSE),0)</f>
        <v>157439</v>
      </c>
      <c r="C1031">
        <f>IFERROR(VLOOKUP(A1031,[1]Monitoramento_Base_somente_disp!$A:$J,6,FALSE),0)</f>
        <v>56120752</v>
      </c>
      <c r="D1031">
        <f>IFERROR(VLOOKUP(A1031,[1]Monitoramento_Base_somente_disp!$A:$J,7,FALSE),0)</f>
        <v>0</v>
      </c>
      <c r="E1031">
        <f>IFERROR(VLOOKUP(A1031,[1]Monitoramento_Base_somente_disp!$A:$J,8,FALSE),0)</f>
        <v>0</v>
      </c>
      <c r="F1031">
        <f>IFERROR(VLOOKUP(A1031,[1]Monitoramento_Base_somente_disp!$A:$J,9,FALSE),0)</f>
        <v>0</v>
      </c>
      <c r="G1031">
        <f>IFERROR(VLOOKUP(A1031,[1]Monitoramento_Base_somente_disp!$A:$J,10,FALSE),0)</f>
        <v>0</v>
      </c>
      <c r="H1031">
        <f>IFERROR(VLOOKUP(A1031,[2]webService!$A:$I,4,FALSE),0)</f>
        <v>0</v>
      </c>
      <c r="I1031">
        <f>IFERROR(VLOOKUP(A1031,[2]webService!$A:$I,5,FALSE),0)</f>
        <v>0</v>
      </c>
      <c r="J1031">
        <f>IFERROR(VLOOKUP(A1031,[2]webService!$A:$I,6,FALSE),0)</f>
        <v>0</v>
      </c>
      <c r="K1031">
        <f>IFERROR(VLOOKUP(A1031,[2]webService!$A:$I,7,FALSE),0)</f>
        <v>0</v>
      </c>
      <c r="L1031">
        <f>IFERROR(VLOOKUP(A1031,[2]webService!$A:$I,8,FALSE),0)</f>
        <v>0</v>
      </c>
      <c r="M1031">
        <f>IFERROR(VLOOKUP(A1031,[2]webService!$A:$I,9,FALSE),0)</f>
        <v>0</v>
      </c>
      <c r="N1031">
        <f>IFERROR(VLOOKUP(A1031,[3]soaBnafar!$A:$G,2,FALSE),0)</f>
        <v>0</v>
      </c>
      <c r="O1031">
        <f>IFERROR(VLOOKUP(A1031,[3]soaBnafar!$A:$G,3,FALSE),0)</f>
        <v>0</v>
      </c>
      <c r="P1031">
        <f>IFERROR(VLOOKUP(A1031,[3]soaBnafar!$A:$G,4,FALSE),0)</f>
        <v>0</v>
      </c>
      <c r="Q1031">
        <f>IFERROR(VLOOKUP(A1031,[3]soaBnafar!$A:$G,5,FALSE),0)</f>
        <v>0</v>
      </c>
      <c r="R1031">
        <f>IFERROR(VLOOKUP(A1031,[3]soaBnafar!$A:$G,6,FALSE),0)</f>
        <v>0</v>
      </c>
      <c r="S1031">
        <f>IFERROR(VLOOKUP(A1031,[3]soaBnafar!$A:$G,7,FALSE),0)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Não</v>
      </c>
      <c r="W1031" t="str">
        <f t="shared" si="100"/>
        <v>Não</v>
      </c>
      <c r="X1031" t="str">
        <f t="shared" si="101"/>
        <v>Não</v>
      </c>
      <c r="Y1031" t="str">
        <f t="shared" si="102"/>
        <v>Não</v>
      </c>
    </row>
    <row r="1032" spans="1:25" x14ac:dyDescent="0.25">
      <c r="A1032" s="5">
        <v>251392</v>
      </c>
      <c r="B1032">
        <f>IFERROR(VLOOKUP(A1032,[1]Monitoramento_Base_somente_disp!$A:$J,5,FALSE),0)</f>
        <v>39373</v>
      </c>
      <c r="C1032">
        <f>IFERROR(VLOOKUP(A1032,[1]Monitoramento_Base_somente_disp!$A:$J,6,FALSE),0)</f>
        <v>5099855</v>
      </c>
      <c r="D1032">
        <f>IFERROR(VLOOKUP(A1032,[1]Monitoramento_Base_somente_disp!$A:$J,7,FALSE),0)</f>
        <v>0</v>
      </c>
      <c r="E1032">
        <f>IFERROR(VLOOKUP(A1032,[1]Monitoramento_Base_somente_disp!$A:$J,8,FALSE),0)</f>
        <v>0</v>
      </c>
      <c r="F1032">
        <f>IFERROR(VLOOKUP(A1032,[1]Monitoramento_Base_somente_disp!$A:$J,9,FALSE),0)</f>
        <v>0</v>
      </c>
      <c r="G1032">
        <f>IFERROR(VLOOKUP(A1032,[1]Monitoramento_Base_somente_disp!$A:$J,10,FALSE),0)</f>
        <v>0</v>
      </c>
      <c r="H1032">
        <f>IFERROR(VLOOKUP(A1032,[2]webService!$A:$I,4,FALSE),0)</f>
        <v>0</v>
      </c>
      <c r="I1032">
        <f>IFERROR(VLOOKUP(A1032,[2]webService!$A:$I,5,FALSE),0)</f>
        <v>0</v>
      </c>
      <c r="J1032">
        <f>IFERROR(VLOOKUP(A1032,[2]webService!$A:$I,6,FALSE),0)</f>
        <v>0</v>
      </c>
      <c r="K1032">
        <f>IFERROR(VLOOKUP(A1032,[2]webService!$A:$I,7,FALSE),0)</f>
        <v>0</v>
      </c>
      <c r="L1032">
        <f>IFERROR(VLOOKUP(A1032,[2]webService!$A:$I,8,FALSE),0)</f>
        <v>0</v>
      </c>
      <c r="M1032">
        <f>IFERROR(VLOOKUP(A1032,[2]webService!$A:$I,9,FALSE),0)</f>
        <v>0</v>
      </c>
      <c r="N1032">
        <f>IFERROR(VLOOKUP(A1032,[3]soaBnafar!$A:$G,2,FALSE),0)</f>
        <v>0</v>
      </c>
      <c r="O1032">
        <f>IFERROR(VLOOKUP(A1032,[3]soaBnafar!$A:$G,3,FALSE),0)</f>
        <v>0</v>
      </c>
      <c r="P1032">
        <f>IFERROR(VLOOKUP(A1032,[3]soaBnafar!$A:$G,4,FALSE),0)</f>
        <v>0</v>
      </c>
      <c r="Q1032">
        <f>IFERROR(VLOOKUP(A1032,[3]soaBnafar!$A:$G,5,FALSE),0)</f>
        <v>0</v>
      </c>
      <c r="R1032">
        <f>IFERROR(VLOOKUP(A1032,[3]soaBnafar!$A:$G,6,FALSE),0)</f>
        <v>0</v>
      </c>
      <c r="S1032">
        <f>IFERROR(VLOOKUP(A1032,[3]soaBnafar!$A:$G,7,FALSE),0)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Não</v>
      </c>
      <c r="W1032" t="str">
        <f t="shared" si="100"/>
        <v>Não</v>
      </c>
      <c r="X1032" t="str">
        <f t="shared" si="101"/>
        <v>Não</v>
      </c>
      <c r="Y1032" t="str">
        <f t="shared" si="102"/>
        <v>Não</v>
      </c>
    </row>
    <row r="1033" spans="1:25" x14ac:dyDescent="0.25">
      <c r="A1033" s="5">
        <v>251396</v>
      </c>
      <c r="B1033">
        <f>IFERROR(VLOOKUP(A1033,[1]Monitoramento_Base_somente_disp!$A:$J,5,FALSE),0)</f>
        <v>32672</v>
      </c>
      <c r="C1033">
        <f>IFERROR(VLOOKUP(A1033,[1]Monitoramento_Base_somente_disp!$A:$J,6,FALSE),0)</f>
        <v>6542867</v>
      </c>
      <c r="D1033">
        <f>IFERROR(VLOOKUP(A1033,[1]Monitoramento_Base_somente_disp!$A:$J,7,FALSE),0)</f>
        <v>0</v>
      </c>
      <c r="E1033">
        <f>IFERROR(VLOOKUP(A1033,[1]Monitoramento_Base_somente_disp!$A:$J,8,FALSE),0)</f>
        <v>0</v>
      </c>
      <c r="F1033">
        <f>IFERROR(VLOOKUP(A1033,[1]Monitoramento_Base_somente_disp!$A:$J,9,FALSE),0)</f>
        <v>0</v>
      </c>
      <c r="G1033">
        <f>IFERROR(VLOOKUP(A1033,[1]Monitoramento_Base_somente_disp!$A:$J,10,FALSE),0)</f>
        <v>0</v>
      </c>
      <c r="H1033">
        <f>IFERROR(VLOOKUP(A1033,[2]webService!$A:$I,4,FALSE),0)</f>
        <v>0</v>
      </c>
      <c r="I1033">
        <f>IFERROR(VLOOKUP(A1033,[2]webService!$A:$I,5,FALSE),0)</f>
        <v>0</v>
      </c>
      <c r="J1033">
        <f>IFERROR(VLOOKUP(A1033,[2]webService!$A:$I,6,FALSE),0)</f>
        <v>0</v>
      </c>
      <c r="K1033">
        <f>IFERROR(VLOOKUP(A1033,[2]webService!$A:$I,7,FALSE),0)</f>
        <v>0</v>
      </c>
      <c r="L1033">
        <f>IFERROR(VLOOKUP(A1033,[2]webService!$A:$I,8,FALSE),0)</f>
        <v>0</v>
      </c>
      <c r="M1033">
        <f>IFERROR(VLOOKUP(A1033,[2]webService!$A:$I,9,FALSE),0)</f>
        <v>0</v>
      </c>
      <c r="N1033">
        <f>IFERROR(VLOOKUP(A1033,[3]soaBnafar!$A:$G,2,FALSE),0)</f>
        <v>0</v>
      </c>
      <c r="O1033">
        <f>IFERROR(VLOOKUP(A1033,[3]soaBnafar!$A:$G,3,FALSE),0)</f>
        <v>0</v>
      </c>
      <c r="P1033">
        <f>IFERROR(VLOOKUP(A1033,[3]soaBnafar!$A:$G,4,FALSE),0)</f>
        <v>0</v>
      </c>
      <c r="Q1033">
        <f>IFERROR(VLOOKUP(A1033,[3]soaBnafar!$A:$G,5,FALSE),0)</f>
        <v>0</v>
      </c>
      <c r="R1033">
        <f>IFERROR(VLOOKUP(A1033,[3]soaBnafar!$A:$G,6,FALSE),0)</f>
        <v>0</v>
      </c>
      <c r="S1033">
        <f>IFERROR(VLOOKUP(A1033,[3]soaBnafar!$A:$G,7,FALSE),0)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Não</v>
      </c>
      <c r="W1033" t="str">
        <f t="shared" si="100"/>
        <v>Não</v>
      </c>
      <c r="X1033" t="str">
        <f t="shared" si="101"/>
        <v>Não</v>
      </c>
      <c r="Y1033" t="str">
        <f t="shared" si="102"/>
        <v>Não</v>
      </c>
    </row>
    <row r="1034" spans="1:25" x14ac:dyDescent="0.25">
      <c r="A1034" s="5">
        <v>251398</v>
      </c>
      <c r="B1034">
        <f>IFERROR(VLOOKUP(A1034,[1]Monitoramento_Base_somente_disp!$A:$J,5,FALSE),0)</f>
        <v>15256</v>
      </c>
      <c r="C1034">
        <f>IFERROR(VLOOKUP(A1034,[1]Monitoramento_Base_somente_disp!$A:$J,6,FALSE),0)</f>
        <v>5587938</v>
      </c>
      <c r="D1034">
        <f>IFERROR(VLOOKUP(A1034,[1]Monitoramento_Base_somente_disp!$A:$J,7,FALSE),0)</f>
        <v>0</v>
      </c>
      <c r="E1034">
        <f>IFERROR(VLOOKUP(A1034,[1]Monitoramento_Base_somente_disp!$A:$J,8,FALSE),0)</f>
        <v>0</v>
      </c>
      <c r="F1034">
        <f>IFERROR(VLOOKUP(A1034,[1]Monitoramento_Base_somente_disp!$A:$J,9,FALSE),0)</f>
        <v>0</v>
      </c>
      <c r="G1034">
        <f>IFERROR(VLOOKUP(A1034,[1]Monitoramento_Base_somente_disp!$A:$J,10,FALSE),0)</f>
        <v>0</v>
      </c>
      <c r="H1034">
        <f>IFERROR(VLOOKUP(A1034,[2]webService!$A:$I,4,FALSE),0)</f>
        <v>0</v>
      </c>
      <c r="I1034">
        <f>IFERROR(VLOOKUP(A1034,[2]webService!$A:$I,5,FALSE),0)</f>
        <v>0</v>
      </c>
      <c r="J1034">
        <f>IFERROR(VLOOKUP(A1034,[2]webService!$A:$I,6,FALSE),0)</f>
        <v>0</v>
      </c>
      <c r="K1034">
        <f>IFERROR(VLOOKUP(A1034,[2]webService!$A:$I,7,FALSE),0)</f>
        <v>0</v>
      </c>
      <c r="L1034">
        <f>IFERROR(VLOOKUP(A1034,[2]webService!$A:$I,8,FALSE),0)</f>
        <v>0</v>
      </c>
      <c r="M1034">
        <f>IFERROR(VLOOKUP(A1034,[2]webService!$A:$I,9,FALSE),0)</f>
        <v>0</v>
      </c>
      <c r="N1034">
        <f>IFERROR(VLOOKUP(A1034,[3]soaBnafar!$A:$G,2,FALSE),0)</f>
        <v>0</v>
      </c>
      <c r="O1034">
        <f>IFERROR(VLOOKUP(A1034,[3]soaBnafar!$A:$G,3,FALSE),0)</f>
        <v>0</v>
      </c>
      <c r="P1034">
        <f>IFERROR(VLOOKUP(A1034,[3]soaBnafar!$A:$G,4,FALSE),0)</f>
        <v>0</v>
      </c>
      <c r="Q1034">
        <f>IFERROR(VLOOKUP(A1034,[3]soaBnafar!$A:$G,5,FALSE),0)</f>
        <v>0</v>
      </c>
      <c r="R1034">
        <f>IFERROR(VLOOKUP(A1034,[3]soaBnafar!$A:$G,6,FALSE),0)</f>
        <v>0</v>
      </c>
      <c r="S1034">
        <f>IFERROR(VLOOKUP(A1034,[3]soaBnafar!$A:$G,7,FALSE),0)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Não</v>
      </c>
      <c r="W1034" t="str">
        <f t="shared" si="100"/>
        <v>Não</v>
      </c>
      <c r="X1034" t="str">
        <f t="shared" si="101"/>
        <v>Não</v>
      </c>
      <c r="Y1034" t="str">
        <f t="shared" si="102"/>
        <v>Não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1723106</v>
      </c>
      <c r="D1035">
        <f>IFERROR(VLOOKUP(A1035,[1]Monitoramento_Base_somente_disp!$A:$J,7,FALSE),0)</f>
        <v>0</v>
      </c>
      <c r="E1035">
        <f>IFERROR(VLOOKUP(A1035,[1]Monitoramento_Base_somente_disp!$A:$J,8,FALSE),0)</f>
        <v>0</v>
      </c>
      <c r="F1035">
        <f>IFERROR(VLOOKUP(A1035,[1]Monitoramento_Base_somente_disp!$A:$J,9,FALSE),0)</f>
        <v>0</v>
      </c>
      <c r="G1035">
        <f>IFERROR(VLOOKUP(A1035,[1]Monitoramento_Base_somente_disp!$A:$J,10,FALSE),0)</f>
        <v>0</v>
      </c>
      <c r="H1035">
        <f>IFERROR(VLOOKUP(A1035,[2]webService!$A:$I,4,FALSE),0)</f>
        <v>0</v>
      </c>
      <c r="I1035">
        <f>IFERROR(VLOOKUP(A1035,[2]webService!$A:$I,5,FALSE),0)</f>
        <v>0</v>
      </c>
      <c r="J1035">
        <f>IFERROR(VLOOKUP(A1035,[2]webService!$A:$I,6,FALSE),0)</f>
        <v>0</v>
      </c>
      <c r="K1035">
        <f>IFERROR(VLOOKUP(A1035,[2]webService!$A:$I,7,FALSE),0)</f>
        <v>0</v>
      </c>
      <c r="L1035">
        <f>IFERROR(VLOOKUP(A1035,[2]webService!$A:$I,8,FALSE),0)</f>
        <v>0</v>
      </c>
      <c r="M1035">
        <f>IFERROR(VLOOKUP(A1035,[2]webService!$A:$I,9,FALSE),0)</f>
        <v>0</v>
      </c>
      <c r="N1035">
        <f>IFERROR(VLOOKUP(A1035,[3]soaBnafar!$A:$G,2,FALSE),0)</f>
        <v>0</v>
      </c>
      <c r="O1035">
        <f>IFERROR(VLOOKUP(A1035,[3]soaBnafar!$A:$G,3,FALSE),0)</f>
        <v>0</v>
      </c>
      <c r="P1035">
        <f>IFERROR(VLOOKUP(A1035,[3]soaBnafar!$A:$G,4,FALSE),0)</f>
        <v>0</v>
      </c>
      <c r="Q1035">
        <f>IFERROR(VLOOKUP(A1035,[3]soaBnafar!$A:$G,5,FALSE),0)</f>
        <v>0</v>
      </c>
      <c r="R1035">
        <f>IFERROR(VLOOKUP(A1035,[3]soaBnafar!$A:$G,6,FALSE),0)</f>
        <v>0</v>
      </c>
      <c r="S1035">
        <f>IFERROR(VLOOKUP(A1035,[3]soaBnafar!$A:$G,7,FALSE),0)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Não</v>
      </c>
      <c r="X1035" t="str">
        <f t="shared" si="101"/>
        <v>Não</v>
      </c>
      <c r="Y1035" t="str">
        <f t="shared" si="102"/>
        <v>Não</v>
      </c>
    </row>
    <row r="1036" spans="1:25" x14ac:dyDescent="0.25">
      <c r="A1036" s="5">
        <v>251420</v>
      </c>
      <c r="B1036">
        <f>IFERROR(VLOOKUP(A1036,[1]Monitoramento_Base_somente_disp!$A:$J,5,FALSE),0)</f>
        <v>4193</v>
      </c>
      <c r="C1036">
        <f>IFERROR(VLOOKUP(A1036,[1]Monitoramento_Base_somente_disp!$A:$J,6,FALSE),0)</f>
        <v>685342</v>
      </c>
      <c r="D1036">
        <f>IFERROR(VLOOKUP(A1036,[1]Monitoramento_Base_somente_disp!$A:$J,7,FALSE),0)</f>
        <v>0</v>
      </c>
      <c r="E1036">
        <f>IFERROR(VLOOKUP(A1036,[1]Monitoramento_Base_somente_disp!$A:$J,8,FALSE),0)</f>
        <v>0</v>
      </c>
      <c r="F1036">
        <f>IFERROR(VLOOKUP(A1036,[1]Monitoramento_Base_somente_disp!$A:$J,9,FALSE),0)</f>
        <v>0</v>
      </c>
      <c r="G1036">
        <f>IFERROR(VLOOKUP(A1036,[1]Monitoramento_Base_somente_disp!$A:$J,10,FALSE),0)</f>
        <v>0</v>
      </c>
      <c r="H1036">
        <f>IFERROR(VLOOKUP(A1036,[2]webService!$A:$I,4,FALSE),0)</f>
        <v>0</v>
      </c>
      <c r="I1036">
        <f>IFERROR(VLOOKUP(A1036,[2]webService!$A:$I,5,FALSE),0)</f>
        <v>0</v>
      </c>
      <c r="J1036">
        <f>IFERROR(VLOOKUP(A1036,[2]webService!$A:$I,6,FALSE),0)</f>
        <v>0</v>
      </c>
      <c r="K1036">
        <f>IFERROR(VLOOKUP(A1036,[2]webService!$A:$I,7,FALSE),0)</f>
        <v>0</v>
      </c>
      <c r="L1036">
        <f>IFERROR(VLOOKUP(A1036,[2]webService!$A:$I,8,FALSE),0)</f>
        <v>0</v>
      </c>
      <c r="M1036">
        <f>IFERROR(VLOOKUP(A1036,[2]webService!$A:$I,9,FALSE),0)</f>
        <v>0</v>
      </c>
      <c r="N1036">
        <f>IFERROR(VLOOKUP(A1036,[3]soaBnafar!$A:$G,2,FALSE),0)</f>
        <v>0</v>
      </c>
      <c r="O1036">
        <f>IFERROR(VLOOKUP(A1036,[3]soaBnafar!$A:$G,3,FALSE),0)</f>
        <v>0</v>
      </c>
      <c r="P1036">
        <f>IFERROR(VLOOKUP(A1036,[3]soaBnafar!$A:$G,4,FALSE),0)</f>
        <v>0</v>
      </c>
      <c r="Q1036">
        <f>IFERROR(VLOOKUP(A1036,[3]soaBnafar!$A:$G,5,FALSE),0)</f>
        <v>0</v>
      </c>
      <c r="R1036">
        <f>IFERROR(VLOOKUP(A1036,[3]soaBnafar!$A:$G,6,FALSE),0)</f>
        <v>0</v>
      </c>
      <c r="S1036">
        <f>IFERROR(VLOOKUP(A1036,[3]soaBnafar!$A:$G,7,FALSE),0)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Não</v>
      </c>
      <c r="W1036" t="str">
        <f t="shared" si="100"/>
        <v>Não</v>
      </c>
      <c r="X1036" t="str">
        <f t="shared" si="101"/>
        <v>Não</v>
      </c>
      <c r="Y1036" t="str">
        <f t="shared" si="102"/>
        <v>Não</v>
      </c>
    </row>
    <row r="1037" spans="1:25" x14ac:dyDescent="0.25">
      <c r="A1037" s="5">
        <v>251430</v>
      </c>
      <c r="B1037">
        <f>IFERROR(VLOOKUP(A1037,[1]Monitoramento_Base_somente_disp!$A:$J,5,FALSE),0)</f>
        <v>17343</v>
      </c>
      <c r="C1037">
        <f>IFERROR(VLOOKUP(A1037,[1]Monitoramento_Base_somente_disp!$A:$J,6,FALSE),0)</f>
        <v>5834874</v>
      </c>
      <c r="D1037">
        <f>IFERROR(VLOOKUP(A1037,[1]Monitoramento_Base_somente_disp!$A:$J,7,FALSE),0)</f>
        <v>0</v>
      </c>
      <c r="E1037">
        <f>IFERROR(VLOOKUP(A1037,[1]Monitoramento_Base_somente_disp!$A:$J,8,FALSE),0)</f>
        <v>0</v>
      </c>
      <c r="F1037">
        <f>IFERROR(VLOOKUP(A1037,[1]Monitoramento_Base_somente_disp!$A:$J,9,FALSE),0)</f>
        <v>0</v>
      </c>
      <c r="G1037">
        <f>IFERROR(VLOOKUP(A1037,[1]Monitoramento_Base_somente_disp!$A:$J,10,FALSE),0)</f>
        <v>0</v>
      </c>
      <c r="H1037">
        <f>IFERROR(VLOOKUP(A1037,[2]webService!$A:$I,4,FALSE),0)</f>
        <v>0</v>
      </c>
      <c r="I1037">
        <f>IFERROR(VLOOKUP(A1037,[2]webService!$A:$I,5,FALSE),0)</f>
        <v>0</v>
      </c>
      <c r="J1037">
        <f>IFERROR(VLOOKUP(A1037,[2]webService!$A:$I,6,FALSE),0)</f>
        <v>0</v>
      </c>
      <c r="K1037">
        <f>IFERROR(VLOOKUP(A1037,[2]webService!$A:$I,7,FALSE),0)</f>
        <v>0</v>
      </c>
      <c r="L1037">
        <f>IFERROR(VLOOKUP(A1037,[2]webService!$A:$I,8,FALSE),0)</f>
        <v>0</v>
      </c>
      <c r="M1037">
        <f>IFERROR(VLOOKUP(A1037,[2]webService!$A:$I,9,FALSE),0)</f>
        <v>0</v>
      </c>
      <c r="N1037">
        <f>IFERROR(VLOOKUP(A1037,[3]soaBnafar!$A:$G,2,FALSE),0)</f>
        <v>0</v>
      </c>
      <c r="O1037">
        <f>IFERROR(VLOOKUP(A1037,[3]soaBnafar!$A:$G,3,FALSE),0)</f>
        <v>0</v>
      </c>
      <c r="P1037">
        <f>IFERROR(VLOOKUP(A1037,[3]soaBnafar!$A:$G,4,FALSE),0)</f>
        <v>0</v>
      </c>
      <c r="Q1037">
        <f>IFERROR(VLOOKUP(A1037,[3]soaBnafar!$A:$G,5,FALSE),0)</f>
        <v>0</v>
      </c>
      <c r="R1037">
        <f>IFERROR(VLOOKUP(A1037,[3]soaBnafar!$A:$G,6,FALSE),0)</f>
        <v>0</v>
      </c>
      <c r="S1037">
        <f>IFERROR(VLOOKUP(A1037,[3]soaBnafar!$A:$G,7,FALSE),0)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Não</v>
      </c>
      <c r="W1037" t="str">
        <f t="shared" si="100"/>
        <v>Não</v>
      </c>
      <c r="X1037" t="str">
        <f t="shared" si="101"/>
        <v>Não</v>
      </c>
      <c r="Y1037" t="str">
        <f t="shared" si="102"/>
        <v>Não</v>
      </c>
    </row>
    <row r="1038" spans="1:25" x14ac:dyDescent="0.25">
      <c r="A1038" s="5">
        <v>251440</v>
      </c>
      <c r="B1038">
        <f>IFERROR(VLOOKUP(A1038,[1]Monitoramento_Base_somente_disp!$A:$J,5,FALSE),0)</f>
        <v>49682</v>
      </c>
      <c r="C1038">
        <f>IFERROR(VLOOKUP(A1038,[1]Monitoramento_Base_somente_disp!$A:$J,6,FALSE),0)</f>
        <v>10347413</v>
      </c>
      <c r="D1038">
        <f>IFERROR(VLOOKUP(A1038,[1]Monitoramento_Base_somente_disp!$A:$J,7,FALSE),0)</f>
        <v>0</v>
      </c>
      <c r="E1038">
        <f>IFERROR(VLOOKUP(A1038,[1]Monitoramento_Base_somente_disp!$A:$J,8,FALSE),0)</f>
        <v>0</v>
      </c>
      <c r="F1038">
        <f>IFERROR(VLOOKUP(A1038,[1]Monitoramento_Base_somente_disp!$A:$J,9,FALSE),0)</f>
        <v>0</v>
      </c>
      <c r="G1038">
        <f>IFERROR(VLOOKUP(A1038,[1]Monitoramento_Base_somente_disp!$A:$J,10,FALSE),0)</f>
        <v>0</v>
      </c>
      <c r="H1038">
        <f>IFERROR(VLOOKUP(A1038,[2]webService!$A:$I,4,FALSE),0)</f>
        <v>0</v>
      </c>
      <c r="I1038">
        <f>IFERROR(VLOOKUP(A1038,[2]webService!$A:$I,5,FALSE),0)</f>
        <v>0</v>
      </c>
      <c r="J1038">
        <f>IFERROR(VLOOKUP(A1038,[2]webService!$A:$I,6,FALSE),0)</f>
        <v>0</v>
      </c>
      <c r="K1038">
        <f>IFERROR(VLOOKUP(A1038,[2]webService!$A:$I,7,FALSE),0)</f>
        <v>0</v>
      </c>
      <c r="L1038">
        <f>IFERROR(VLOOKUP(A1038,[2]webService!$A:$I,8,FALSE),0)</f>
        <v>0</v>
      </c>
      <c r="M1038">
        <f>IFERROR(VLOOKUP(A1038,[2]webService!$A:$I,9,FALSE),0)</f>
        <v>0</v>
      </c>
      <c r="N1038">
        <f>IFERROR(VLOOKUP(A1038,[3]soaBnafar!$A:$G,2,FALSE),0)</f>
        <v>0</v>
      </c>
      <c r="O1038">
        <f>IFERROR(VLOOKUP(A1038,[3]soaBnafar!$A:$G,3,FALSE),0)</f>
        <v>0</v>
      </c>
      <c r="P1038">
        <f>IFERROR(VLOOKUP(A1038,[3]soaBnafar!$A:$G,4,FALSE),0)</f>
        <v>0</v>
      </c>
      <c r="Q1038">
        <f>IFERROR(VLOOKUP(A1038,[3]soaBnafar!$A:$G,5,FALSE),0)</f>
        <v>0</v>
      </c>
      <c r="R1038">
        <f>IFERROR(VLOOKUP(A1038,[3]soaBnafar!$A:$G,6,FALSE),0)</f>
        <v>0</v>
      </c>
      <c r="S1038">
        <f>IFERROR(VLOOKUP(A1038,[3]soaBnafar!$A:$G,7,FALSE),0)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Não</v>
      </c>
      <c r="W1038" t="str">
        <f t="shared" si="100"/>
        <v>Não</v>
      </c>
      <c r="X1038" t="str">
        <f t="shared" si="101"/>
        <v>Não</v>
      </c>
      <c r="Y1038" t="str">
        <f t="shared" si="102"/>
        <v>Não</v>
      </c>
    </row>
    <row r="1039" spans="1:25" x14ac:dyDescent="0.25">
      <c r="A1039" s="5">
        <v>251445</v>
      </c>
      <c r="B1039">
        <f>IFERROR(VLOOKUP(A1039,[1]Monitoramento_Base_somente_disp!$A:$J,5,FALSE),0)</f>
        <v>28611</v>
      </c>
      <c r="C1039">
        <f>IFERROR(VLOOKUP(A1039,[1]Monitoramento_Base_somente_disp!$A:$J,6,FALSE),0)</f>
        <v>4402700</v>
      </c>
      <c r="D1039">
        <f>IFERROR(VLOOKUP(A1039,[1]Monitoramento_Base_somente_disp!$A:$J,7,FALSE),0)</f>
        <v>0</v>
      </c>
      <c r="E1039">
        <f>IFERROR(VLOOKUP(A1039,[1]Monitoramento_Base_somente_disp!$A:$J,8,FALSE),0)</f>
        <v>0</v>
      </c>
      <c r="F1039">
        <f>IFERROR(VLOOKUP(A1039,[1]Monitoramento_Base_somente_disp!$A:$J,9,FALSE),0)</f>
        <v>0</v>
      </c>
      <c r="G1039">
        <f>IFERROR(VLOOKUP(A1039,[1]Monitoramento_Base_somente_disp!$A:$J,10,FALSE),0)</f>
        <v>0</v>
      </c>
      <c r="H1039">
        <f>IFERROR(VLOOKUP(A1039,[2]webService!$A:$I,4,FALSE),0)</f>
        <v>0</v>
      </c>
      <c r="I1039">
        <f>IFERROR(VLOOKUP(A1039,[2]webService!$A:$I,5,FALSE),0)</f>
        <v>0</v>
      </c>
      <c r="J1039">
        <f>IFERROR(VLOOKUP(A1039,[2]webService!$A:$I,6,FALSE),0)</f>
        <v>0</v>
      </c>
      <c r="K1039">
        <f>IFERROR(VLOOKUP(A1039,[2]webService!$A:$I,7,FALSE),0)</f>
        <v>0</v>
      </c>
      <c r="L1039">
        <f>IFERROR(VLOOKUP(A1039,[2]webService!$A:$I,8,FALSE),0)</f>
        <v>0</v>
      </c>
      <c r="M1039">
        <f>IFERROR(VLOOKUP(A1039,[2]webService!$A:$I,9,FALSE),0)</f>
        <v>0</v>
      </c>
      <c r="N1039">
        <f>IFERROR(VLOOKUP(A1039,[3]soaBnafar!$A:$G,2,FALSE),0)</f>
        <v>0</v>
      </c>
      <c r="O1039">
        <f>IFERROR(VLOOKUP(A1039,[3]soaBnafar!$A:$G,3,FALSE),0)</f>
        <v>0</v>
      </c>
      <c r="P1039">
        <f>IFERROR(VLOOKUP(A1039,[3]soaBnafar!$A:$G,4,FALSE),0)</f>
        <v>0</v>
      </c>
      <c r="Q1039">
        <f>IFERROR(VLOOKUP(A1039,[3]soaBnafar!$A:$G,5,FALSE),0)</f>
        <v>0</v>
      </c>
      <c r="R1039">
        <f>IFERROR(VLOOKUP(A1039,[3]soaBnafar!$A:$G,6,FALSE),0)</f>
        <v>0</v>
      </c>
      <c r="S1039">
        <f>IFERROR(VLOOKUP(A1039,[3]soaBnafar!$A:$G,7,FALSE),0)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Não</v>
      </c>
      <c r="W1039" t="str">
        <f t="shared" si="100"/>
        <v>Não</v>
      </c>
      <c r="X1039" t="str">
        <f t="shared" si="101"/>
        <v>Não</v>
      </c>
      <c r="Y1039" t="str">
        <f t="shared" si="102"/>
        <v>Não</v>
      </c>
    </row>
    <row r="1040" spans="1:25" x14ac:dyDescent="0.25">
      <c r="A1040" s="5">
        <v>251455</v>
      </c>
      <c r="B1040">
        <f>IFERROR(VLOOKUP(A1040,[1]Monitoramento_Base_somente_disp!$A:$J,5,FALSE),0)</f>
        <v>6284</v>
      </c>
      <c r="C1040">
        <f>IFERROR(VLOOKUP(A1040,[1]Monitoramento_Base_somente_disp!$A:$J,6,FALSE),0)</f>
        <v>6291164</v>
      </c>
      <c r="D1040">
        <f>IFERROR(VLOOKUP(A1040,[1]Monitoramento_Base_somente_disp!$A:$J,7,FALSE),0)</f>
        <v>0</v>
      </c>
      <c r="E1040">
        <f>IFERROR(VLOOKUP(A1040,[1]Monitoramento_Base_somente_disp!$A:$J,8,FALSE),0)</f>
        <v>0</v>
      </c>
      <c r="F1040">
        <f>IFERROR(VLOOKUP(A1040,[1]Monitoramento_Base_somente_disp!$A:$J,9,FALSE),0)</f>
        <v>0</v>
      </c>
      <c r="G1040">
        <f>IFERROR(VLOOKUP(A1040,[1]Monitoramento_Base_somente_disp!$A:$J,10,FALSE),0)</f>
        <v>0</v>
      </c>
      <c r="H1040">
        <f>IFERROR(VLOOKUP(A1040,[2]webService!$A:$I,4,FALSE),0)</f>
        <v>0</v>
      </c>
      <c r="I1040">
        <f>IFERROR(VLOOKUP(A1040,[2]webService!$A:$I,5,FALSE),0)</f>
        <v>0</v>
      </c>
      <c r="J1040">
        <f>IFERROR(VLOOKUP(A1040,[2]webService!$A:$I,6,FALSE),0)</f>
        <v>0</v>
      </c>
      <c r="K1040">
        <f>IFERROR(VLOOKUP(A1040,[2]webService!$A:$I,7,FALSE),0)</f>
        <v>0</v>
      </c>
      <c r="L1040">
        <f>IFERROR(VLOOKUP(A1040,[2]webService!$A:$I,8,FALSE),0)</f>
        <v>0</v>
      </c>
      <c r="M1040">
        <f>IFERROR(VLOOKUP(A1040,[2]webService!$A:$I,9,FALSE),0)</f>
        <v>0</v>
      </c>
      <c r="N1040">
        <f>IFERROR(VLOOKUP(A1040,[3]soaBnafar!$A:$G,2,FALSE),0)</f>
        <v>0</v>
      </c>
      <c r="O1040">
        <f>IFERROR(VLOOKUP(A1040,[3]soaBnafar!$A:$G,3,FALSE),0)</f>
        <v>0</v>
      </c>
      <c r="P1040">
        <f>IFERROR(VLOOKUP(A1040,[3]soaBnafar!$A:$G,4,FALSE),0)</f>
        <v>0</v>
      </c>
      <c r="Q1040">
        <f>IFERROR(VLOOKUP(A1040,[3]soaBnafar!$A:$G,5,FALSE),0)</f>
        <v>0</v>
      </c>
      <c r="R1040">
        <f>IFERROR(VLOOKUP(A1040,[3]soaBnafar!$A:$G,6,FALSE),0)</f>
        <v>0</v>
      </c>
      <c r="S1040">
        <f>IFERROR(VLOOKUP(A1040,[3]soaBnafar!$A:$G,7,FALSE),0)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Não</v>
      </c>
      <c r="W1040" t="str">
        <f t="shared" si="100"/>
        <v>Não</v>
      </c>
      <c r="X1040" t="str">
        <f t="shared" si="101"/>
        <v>Não</v>
      </c>
      <c r="Y1040" t="str">
        <f t="shared" si="102"/>
        <v>Não</v>
      </c>
    </row>
    <row r="1041" spans="1:25" x14ac:dyDescent="0.25">
      <c r="A1041" s="5">
        <v>251460</v>
      </c>
      <c r="B1041">
        <f>IFERROR(VLOOKUP(A1041,[1]Monitoramento_Base_somente_disp!$A:$J,5,FALSE),0)</f>
        <v>8481</v>
      </c>
      <c r="C1041">
        <f>IFERROR(VLOOKUP(A1041,[1]Monitoramento_Base_somente_disp!$A:$J,6,FALSE),0)</f>
        <v>1031969</v>
      </c>
      <c r="D1041">
        <f>IFERROR(VLOOKUP(A1041,[1]Monitoramento_Base_somente_disp!$A:$J,7,FALSE),0)</f>
        <v>0</v>
      </c>
      <c r="E1041">
        <f>IFERROR(VLOOKUP(A1041,[1]Monitoramento_Base_somente_disp!$A:$J,8,FALSE),0)</f>
        <v>0</v>
      </c>
      <c r="F1041">
        <f>IFERROR(VLOOKUP(A1041,[1]Monitoramento_Base_somente_disp!$A:$J,9,FALSE),0)</f>
        <v>0</v>
      </c>
      <c r="G1041">
        <f>IFERROR(VLOOKUP(A1041,[1]Monitoramento_Base_somente_disp!$A:$J,10,FALSE),0)</f>
        <v>0</v>
      </c>
      <c r="H1041">
        <f>IFERROR(VLOOKUP(A1041,[2]webService!$A:$I,4,FALSE),0)</f>
        <v>0</v>
      </c>
      <c r="I1041">
        <f>IFERROR(VLOOKUP(A1041,[2]webService!$A:$I,5,FALSE),0)</f>
        <v>0</v>
      </c>
      <c r="J1041">
        <f>IFERROR(VLOOKUP(A1041,[2]webService!$A:$I,6,FALSE),0)</f>
        <v>0</v>
      </c>
      <c r="K1041">
        <f>IFERROR(VLOOKUP(A1041,[2]webService!$A:$I,7,FALSE),0)</f>
        <v>0</v>
      </c>
      <c r="L1041">
        <f>IFERROR(VLOOKUP(A1041,[2]webService!$A:$I,8,FALSE),0)</f>
        <v>0</v>
      </c>
      <c r="M1041">
        <f>IFERROR(VLOOKUP(A1041,[2]webService!$A:$I,9,FALSE),0)</f>
        <v>0</v>
      </c>
      <c r="N1041">
        <f>IFERROR(VLOOKUP(A1041,[3]soaBnafar!$A:$G,2,FALSE),0)</f>
        <v>0</v>
      </c>
      <c r="O1041">
        <f>IFERROR(VLOOKUP(A1041,[3]soaBnafar!$A:$G,3,FALSE),0)</f>
        <v>0</v>
      </c>
      <c r="P1041">
        <f>IFERROR(VLOOKUP(A1041,[3]soaBnafar!$A:$G,4,FALSE),0)</f>
        <v>0</v>
      </c>
      <c r="Q1041">
        <f>IFERROR(VLOOKUP(A1041,[3]soaBnafar!$A:$G,5,FALSE),0)</f>
        <v>0</v>
      </c>
      <c r="R1041">
        <f>IFERROR(VLOOKUP(A1041,[3]soaBnafar!$A:$G,6,FALSE),0)</f>
        <v>0</v>
      </c>
      <c r="S1041">
        <f>IFERROR(VLOOKUP(A1041,[3]soaBnafar!$A:$G,7,FALSE),0)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Não</v>
      </c>
      <c r="W1041" t="str">
        <f t="shared" si="100"/>
        <v>Não</v>
      </c>
      <c r="X1041" t="str">
        <f t="shared" si="101"/>
        <v>Não</v>
      </c>
      <c r="Y1041" t="str">
        <f t="shared" si="102"/>
        <v>Não</v>
      </c>
    </row>
    <row r="1042" spans="1:25" x14ac:dyDescent="0.25">
      <c r="A1042" s="5">
        <v>251465</v>
      </c>
      <c r="B1042">
        <f>IFERROR(VLOOKUP(A1042,[1]Monitoramento_Base_somente_disp!$A:$J,5,FALSE),0)</f>
        <v>9138</v>
      </c>
      <c r="C1042">
        <f>IFERROR(VLOOKUP(A1042,[1]Monitoramento_Base_somente_disp!$A:$J,6,FALSE),0)</f>
        <v>624124</v>
      </c>
      <c r="D1042">
        <f>IFERROR(VLOOKUP(A1042,[1]Monitoramento_Base_somente_disp!$A:$J,7,FALSE),0)</f>
        <v>0</v>
      </c>
      <c r="E1042">
        <f>IFERROR(VLOOKUP(A1042,[1]Monitoramento_Base_somente_disp!$A:$J,8,FALSE),0)</f>
        <v>0</v>
      </c>
      <c r="F1042">
        <f>IFERROR(VLOOKUP(A1042,[1]Monitoramento_Base_somente_disp!$A:$J,9,FALSE),0)</f>
        <v>0</v>
      </c>
      <c r="G1042">
        <f>IFERROR(VLOOKUP(A1042,[1]Monitoramento_Base_somente_disp!$A:$J,10,FALSE),0)</f>
        <v>0</v>
      </c>
      <c r="H1042">
        <f>IFERROR(VLOOKUP(A1042,[2]webService!$A:$I,4,FALSE),0)</f>
        <v>0</v>
      </c>
      <c r="I1042">
        <f>IFERROR(VLOOKUP(A1042,[2]webService!$A:$I,5,FALSE),0)</f>
        <v>0</v>
      </c>
      <c r="J1042">
        <f>IFERROR(VLOOKUP(A1042,[2]webService!$A:$I,6,FALSE),0)</f>
        <v>0</v>
      </c>
      <c r="K1042">
        <f>IFERROR(VLOOKUP(A1042,[2]webService!$A:$I,7,FALSE),0)</f>
        <v>0</v>
      </c>
      <c r="L1042">
        <f>IFERROR(VLOOKUP(A1042,[2]webService!$A:$I,8,FALSE),0)</f>
        <v>0</v>
      </c>
      <c r="M1042">
        <f>IFERROR(VLOOKUP(A1042,[2]webService!$A:$I,9,FALSE),0)</f>
        <v>0</v>
      </c>
      <c r="N1042">
        <f>IFERROR(VLOOKUP(A1042,[3]soaBnafar!$A:$G,2,FALSE),0)</f>
        <v>0</v>
      </c>
      <c r="O1042">
        <f>IFERROR(VLOOKUP(A1042,[3]soaBnafar!$A:$G,3,FALSE),0)</f>
        <v>0</v>
      </c>
      <c r="P1042">
        <f>IFERROR(VLOOKUP(A1042,[3]soaBnafar!$A:$G,4,FALSE),0)</f>
        <v>0</v>
      </c>
      <c r="Q1042">
        <f>IFERROR(VLOOKUP(A1042,[3]soaBnafar!$A:$G,5,FALSE),0)</f>
        <v>0</v>
      </c>
      <c r="R1042">
        <f>IFERROR(VLOOKUP(A1042,[3]soaBnafar!$A:$G,6,FALSE),0)</f>
        <v>0</v>
      </c>
      <c r="S1042">
        <f>IFERROR(VLOOKUP(A1042,[3]soaBnafar!$A:$G,7,FALSE),0)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Não</v>
      </c>
      <c r="W1042" t="str">
        <f t="shared" si="100"/>
        <v>Não</v>
      </c>
      <c r="X1042" t="str">
        <f t="shared" si="101"/>
        <v>Não</v>
      </c>
      <c r="Y1042" t="str">
        <f t="shared" si="102"/>
        <v>Não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312288</v>
      </c>
      <c r="D1043">
        <f>IFERROR(VLOOKUP(A1043,[1]Monitoramento_Base_somente_disp!$A:$J,7,FALSE),0)</f>
        <v>0</v>
      </c>
      <c r="E1043">
        <f>IFERROR(VLOOKUP(A1043,[1]Monitoramento_Base_somente_disp!$A:$J,8,FALSE),0)</f>
        <v>0</v>
      </c>
      <c r="F1043">
        <f>IFERROR(VLOOKUP(A1043,[1]Monitoramento_Base_somente_disp!$A:$J,9,FALSE),0)</f>
        <v>0</v>
      </c>
      <c r="G1043">
        <f>IFERROR(VLOOKUP(A1043,[1]Monitoramento_Base_somente_disp!$A:$J,10,FALSE),0)</f>
        <v>0</v>
      </c>
      <c r="H1043">
        <f>IFERROR(VLOOKUP(A1043,[2]webService!$A:$I,4,FALSE),0)</f>
        <v>0</v>
      </c>
      <c r="I1043">
        <f>IFERROR(VLOOKUP(A1043,[2]webService!$A:$I,5,FALSE),0)</f>
        <v>0</v>
      </c>
      <c r="J1043">
        <f>IFERROR(VLOOKUP(A1043,[2]webService!$A:$I,6,FALSE),0)</f>
        <v>0</v>
      </c>
      <c r="K1043">
        <f>IFERROR(VLOOKUP(A1043,[2]webService!$A:$I,7,FALSE),0)</f>
        <v>0</v>
      </c>
      <c r="L1043">
        <f>IFERROR(VLOOKUP(A1043,[2]webService!$A:$I,8,FALSE),0)</f>
        <v>0</v>
      </c>
      <c r="M1043">
        <f>IFERROR(VLOOKUP(A1043,[2]webService!$A:$I,9,FALSE),0)</f>
        <v>0</v>
      </c>
      <c r="N1043">
        <f>IFERROR(VLOOKUP(A1043,[3]soaBnafar!$A:$G,2,FALSE),0)</f>
        <v>0</v>
      </c>
      <c r="O1043">
        <f>IFERROR(VLOOKUP(A1043,[3]soaBnafar!$A:$G,3,FALSE),0)</f>
        <v>0</v>
      </c>
      <c r="P1043">
        <f>IFERROR(VLOOKUP(A1043,[3]soaBnafar!$A:$G,4,FALSE),0)</f>
        <v>0</v>
      </c>
      <c r="Q1043">
        <f>IFERROR(VLOOKUP(A1043,[3]soaBnafar!$A:$G,5,FALSE),0)</f>
        <v>0</v>
      </c>
      <c r="R1043">
        <f>IFERROR(VLOOKUP(A1043,[3]soaBnafar!$A:$G,6,FALSE),0)</f>
        <v>0</v>
      </c>
      <c r="S1043">
        <f>IFERROR(VLOOKUP(A1043,[3]soaBnafar!$A:$G,7,FALSE),0)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Não</v>
      </c>
      <c r="X1043" t="str">
        <f t="shared" si="101"/>
        <v>Não</v>
      </c>
      <c r="Y1043" t="str">
        <f t="shared" si="102"/>
        <v>Não</v>
      </c>
    </row>
    <row r="1044" spans="1:25" x14ac:dyDescent="0.25">
      <c r="A1044" s="5">
        <v>251480</v>
      </c>
      <c r="B1044">
        <f>IFERROR(VLOOKUP(A1044,[1]Monitoramento_Base_somente_disp!$A:$J,5,FALSE),0)</f>
        <v>2818</v>
      </c>
      <c r="C1044">
        <f>IFERROR(VLOOKUP(A1044,[1]Monitoramento_Base_somente_disp!$A:$J,6,FALSE),0)</f>
        <v>247555</v>
      </c>
      <c r="D1044">
        <f>IFERROR(VLOOKUP(A1044,[1]Monitoramento_Base_somente_disp!$A:$J,7,FALSE),0)</f>
        <v>0</v>
      </c>
      <c r="E1044">
        <f>IFERROR(VLOOKUP(A1044,[1]Monitoramento_Base_somente_disp!$A:$J,8,FALSE),0)</f>
        <v>0</v>
      </c>
      <c r="F1044">
        <f>IFERROR(VLOOKUP(A1044,[1]Monitoramento_Base_somente_disp!$A:$J,9,FALSE),0)</f>
        <v>0</v>
      </c>
      <c r="G1044">
        <f>IFERROR(VLOOKUP(A1044,[1]Monitoramento_Base_somente_disp!$A:$J,10,FALSE),0)</f>
        <v>0</v>
      </c>
      <c r="H1044">
        <f>IFERROR(VLOOKUP(A1044,[2]webService!$A:$I,4,FALSE),0)</f>
        <v>0</v>
      </c>
      <c r="I1044">
        <f>IFERROR(VLOOKUP(A1044,[2]webService!$A:$I,5,FALSE),0)</f>
        <v>0</v>
      </c>
      <c r="J1044">
        <f>IFERROR(VLOOKUP(A1044,[2]webService!$A:$I,6,FALSE),0)</f>
        <v>0</v>
      </c>
      <c r="K1044">
        <f>IFERROR(VLOOKUP(A1044,[2]webService!$A:$I,7,FALSE),0)</f>
        <v>0</v>
      </c>
      <c r="L1044">
        <f>IFERROR(VLOOKUP(A1044,[2]webService!$A:$I,8,FALSE),0)</f>
        <v>0</v>
      </c>
      <c r="M1044">
        <f>IFERROR(VLOOKUP(A1044,[2]webService!$A:$I,9,FALSE),0)</f>
        <v>0</v>
      </c>
      <c r="N1044">
        <f>IFERROR(VLOOKUP(A1044,[3]soaBnafar!$A:$G,2,FALSE),0)</f>
        <v>0</v>
      </c>
      <c r="O1044">
        <f>IFERROR(VLOOKUP(A1044,[3]soaBnafar!$A:$G,3,FALSE),0)</f>
        <v>0</v>
      </c>
      <c r="P1044">
        <f>IFERROR(VLOOKUP(A1044,[3]soaBnafar!$A:$G,4,FALSE),0)</f>
        <v>0</v>
      </c>
      <c r="Q1044">
        <f>IFERROR(VLOOKUP(A1044,[3]soaBnafar!$A:$G,5,FALSE),0)</f>
        <v>0</v>
      </c>
      <c r="R1044">
        <f>IFERROR(VLOOKUP(A1044,[3]soaBnafar!$A:$G,6,FALSE),0)</f>
        <v>0</v>
      </c>
      <c r="S1044">
        <f>IFERROR(VLOOKUP(A1044,[3]soaBnafar!$A:$G,7,FALSE),0)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Não</v>
      </c>
      <c r="W1044" t="str">
        <f t="shared" si="100"/>
        <v>Não</v>
      </c>
      <c r="X1044" t="str">
        <f t="shared" si="101"/>
        <v>Não</v>
      </c>
      <c r="Y1044" t="str">
        <f t="shared" si="102"/>
        <v>Não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6173424</v>
      </c>
      <c r="D1045">
        <f>IFERROR(VLOOKUP(A1045,[1]Monitoramento_Base_somente_disp!$A:$J,7,FALSE),0)</f>
        <v>0</v>
      </c>
      <c r="E1045">
        <f>IFERROR(VLOOKUP(A1045,[1]Monitoramento_Base_somente_disp!$A:$J,8,FALSE),0)</f>
        <v>0</v>
      </c>
      <c r="F1045">
        <f>IFERROR(VLOOKUP(A1045,[1]Monitoramento_Base_somente_disp!$A:$J,9,FALSE),0)</f>
        <v>0</v>
      </c>
      <c r="G1045">
        <f>IFERROR(VLOOKUP(A1045,[1]Monitoramento_Base_somente_disp!$A:$J,10,FALSE),0)</f>
        <v>0</v>
      </c>
      <c r="H1045">
        <f>IFERROR(VLOOKUP(A1045,[2]webService!$A:$I,4,FALSE),0)</f>
        <v>0</v>
      </c>
      <c r="I1045">
        <f>IFERROR(VLOOKUP(A1045,[2]webService!$A:$I,5,FALSE),0)</f>
        <v>0</v>
      </c>
      <c r="J1045">
        <f>IFERROR(VLOOKUP(A1045,[2]webService!$A:$I,6,FALSE),0)</f>
        <v>0</v>
      </c>
      <c r="K1045">
        <f>IFERROR(VLOOKUP(A1045,[2]webService!$A:$I,7,FALSE),0)</f>
        <v>0</v>
      </c>
      <c r="L1045">
        <f>IFERROR(VLOOKUP(A1045,[2]webService!$A:$I,8,FALSE),0)</f>
        <v>0</v>
      </c>
      <c r="M1045">
        <f>IFERROR(VLOOKUP(A1045,[2]webService!$A:$I,9,FALSE),0)</f>
        <v>0</v>
      </c>
      <c r="N1045">
        <f>IFERROR(VLOOKUP(A1045,[3]soaBnafar!$A:$G,2,FALSE),0)</f>
        <v>0</v>
      </c>
      <c r="O1045">
        <f>IFERROR(VLOOKUP(A1045,[3]soaBnafar!$A:$G,3,FALSE),0)</f>
        <v>0</v>
      </c>
      <c r="P1045">
        <f>IFERROR(VLOOKUP(A1045,[3]soaBnafar!$A:$G,4,FALSE),0)</f>
        <v>0</v>
      </c>
      <c r="Q1045">
        <f>IFERROR(VLOOKUP(A1045,[3]soaBnafar!$A:$G,5,FALSE),0)</f>
        <v>0</v>
      </c>
      <c r="R1045">
        <f>IFERROR(VLOOKUP(A1045,[3]soaBnafar!$A:$G,6,FALSE),0)</f>
        <v>0</v>
      </c>
      <c r="S1045">
        <f>IFERROR(VLOOKUP(A1045,[3]soaBnafar!$A:$G,7,FALSE),0)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Não</v>
      </c>
      <c r="X1045" t="str">
        <f t="shared" si="101"/>
        <v>Não</v>
      </c>
      <c r="Y1045" t="str">
        <f t="shared" si="102"/>
        <v>Não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2574576</v>
      </c>
      <c r="D1046">
        <f>IFERROR(VLOOKUP(A1046,[1]Monitoramento_Base_somente_disp!$A:$J,7,FALSE),0)</f>
        <v>0</v>
      </c>
      <c r="E1046">
        <f>IFERROR(VLOOKUP(A1046,[1]Monitoramento_Base_somente_disp!$A:$J,8,FALSE),0)</f>
        <v>0</v>
      </c>
      <c r="F1046">
        <f>IFERROR(VLOOKUP(A1046,[1]Monitoramento_Base_somente_disp!$A:$J,9,FALSE),0)</f>
        <v>0</v>
      </c>
      <c r="G1046">
        <f>IFERROR(VLOOKUP(A1046,[1]Monitoramento_Base_somente_disp!$A:$J,10,FALSE),0)</f>
        <v>0</v>
      </c>
      <c r="H1046">
        <f>IFERROR(VLOOKUP(A1046,[2]webService!$A:$I,4,FALSE),0)</f>
        <v>0</v>
      </c>
      <c r="I1046">
        <f>IFERROR(VLOOKUP(A1046,[2]webService!$A:$I,5,FALSE),0)</f>
        <v>0</v>
      </c>
      <c r="J1046">
        <f>IFERROR(VLOOKUP(A1046,[2]webService!$A:$I,6,FALSE),0)</f>
        <v>0</v>
      </c>
      <c r="K1046">
        <f>IFERROR(VLOOKUP(A1046,[2]webService!$A:$I,7,FALSE),0)</f>
        <v>0</v>
      </c>
      <c r="L1046">
        <f>IFERROR(VLOOKUP(A1046,[2]webService!$A:$I,8,FALSE),0)</f>
        <v>0</v>
      </c>
      <c r="M1046">
        <f>IFERROR(VLOOKUP(A1046,[2]webService!$A:$I,9,FALSE),0)</f>
        <v>0</v>
      </c>
      <c r="N1046">
        <f>IFERROR(VLOOKUP(A1046,[3]soaBnafar!$A:$G,2,FALSE),0)</f>
        <v>0</v>
      </c>
      <c r="O1046">
        <f>IFERROR(VLOOKUP(A1046,[3]soaBnafar!$A:$G,3,FALSE),0)</f>
        <v>0</v>
      </c>
      <c r="P1046">
        <f>IFERROR(VLOOKUP(A1046,[3]soaBnafar!$A:$G,4,FALSE),0)</f>
        <v>0</v>
      </c>
      <c r="Q1046">
        <f>IFERROR(VLOOKUP(A1046,[3]soaBnafar!$A:$G,5,FALSE),0)</f>
        <v>0</v>
      </c>
      <c r="R1046">
        <f>IFERROR(VLOOKUP(A1046,[3]soaBnafar!$A:$G,6,FALSE),0)</f>
        <v>0</v>
      </c>
      <c r="S1046">
        <f>IFERROR(VLOOKUP(A1046,[3]soaBnafar!$A:$G,7,FALSE),0)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Não</v>
      </c>
      <c r="X1046" t="str">
        <f t="shared" si="101"/>
        <v>Não</v>
      </c>
      <c r="Y1046" t="str">
        <f t="shared" si="102"/>
        <v>Não</v>
      </c>
    </row>
    <row r="1047" spans="1:25" x14ac:dyDescent="0.25">
      <c r="A1047" s="5">
        <v>251510</v>
      </c>
      <c r="B1047">
        <f>IFERROR(VLOOKUP(A1047,[1]Monitoramento_Base_somente_disp!$A:$J,5,FALSE),0)</f>
        <v>39881</v>
      </c>
      <c r="C1047">
        <f>IFERROR(VLOOKUP(A1047,[1]Monitoramento_Base_somente_disp!$A:$J,6,FALSE),0)</f>
        <v>3546104</v>
      </c>
      <c r="D1047">
        <f>IFERROR(VLOOKUP(A1047,[1]Monitoramento_Base_somente_disp!$A:$J,7,FALSE),0)</f>
        <v>0</v>
      </c>
      <c r="E1047">
        <f>IFERROR(VLOOKUP(A1047,[1]Monitoramento_Base_somente_disp!$A:$J,8,FALSE),0)</f>
        <v>0</v>
      </c>
      <c r="F1047">
        <f>IFERROR(VLOOKUP(A1047,[1]Monitoramento_Base_somente_disp!$A:$J,9,FALSE),0)</f>
        <v>0</v>
      </c>
      <c r="G1047">
        <f>IFERROR(VLOOKUP(A1047,[1]Monitoramento_Base_somente_disp!$A:$J,10,FALSE),0)</f>
        <v>0</v>
      </c>
      <c r="H1047">
        <f>IFERROR(VLOOKUP(A1047,[2]webService!$A:$I,4,FALSE),0)</f>
        <v>0</v>
      </c>
      <c r="I1047">
        <f>IFERROR(VLOOKUP(A1047,[2]webService!$A:$I,5,FALSE),0)</f>
        <v>0</v>
      </c>
      <c r="J1047">
        <f>IFERROR(VLOOKUP(A1047,[2]webService!$A:$I,6,FALSE),0)</f>
        <v>0</v>
      </c>
      <c r="K1047">
        <f>IFERROR(VLOOKUP(A1047,[2]webService!$A:$I,7,FALSE),0)</f>
        <v>0</v>
      </c>
      <c r="L1047">
        <f>IFERROR(VLOOKUP(A1047,[2]webService!$A:$I,8,FALSE),0)</f>
        <v>0</v>
      </c>
      <c r="M1047">
        <f>IFERROR(VLOOKUP(A1047,[2]webService!$A:$I,9,FALSE),0)</f>
        <v>0</v>
      </c>
      <c r="N1047">
        <f>IFERROR(VLOOKUP(A1047,[3]soaBnafar!$A:$G,2,FALSE),0)</f>
        <v>0</v>
      </c>
      <c r="O1047">
        <f>IFERROR(VLOOKUP(A1047,[3]soaBnafar!$A:$G,3,FALSE),0)</f>
        <v>0</v>
      </c>
      <c r="P1047">
        <f>IFERROR(VLOOKUP(A1047,[3]soaBnafar!$A:$G,4,FALSE),0)</f>
        <v>0</v>
      </c>
      <c r="Q1047">
        <f>IFERROR(VLOOKUP(A1047,[3]soaBnafar!$A:$G,5,FALSE),0)</f>
        <v>0</v>
      </c>
      <c r="R1047">
        <f>IFERROR(VLOOKUP(A1047,[3]soaBnafar!$A:$G,6,FALSE),0)</f>
        <v>0</v>
      </c>
      <c r="S1047">
        <f>IFERROR(VLOOKUP(A1047,[3]soaBnafar!$A:$G,7,FALSE),0)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Não</v>
      </c>
      <c r="W1047" t="str">
        <f t="shared" si="100"/>
        <v>Não</v>
      </c>
      <c r="X1047" t="str">
        <f t="shared" si="101"/>
        <v>Não</v>
      </c>
      <c r="Y1047" t="str">
        <f t="shared" si="102"/>
        <v>Não</v>
      </c>
    </row>
    <row r="1048" spans="1:25" x14ac:dyDescent="0.25">
      <c r="A1048" s="5">
        <v>251520</v>
      </c>
      <c r="B1048">
        <f>IFERROR(VLOOKUP(A1048,[1]Monitoramento_Base_somente_disp!$A:$J,5,FALSE),0)</f>
        <v>820</v>
      </c>
      <c r="C1048">
        <f>IFERROR(VLOOKUP(A1048,[1]Monitoramento_Base_somente_disp!$A:$J,6,FALSE),0)</f>
        <v>610493</v>
      </c>
      <c r="D1048">
        <f>IFERROR(VLOOKUP(A1048,[1]Monitoramento_Base_somente_disp!$A:$J,7,FALSE),0)</f>
        <v>0</v>
      </c>
      <c r="E1048">
        <f>IFERROR(VLOOKUP(A1048,[1]Monitoramento_Base_somente_disp!$A:$J,8,FALSE),0)</f>
        <v>0</v>
      </c>
      <c r="F1048">
        <f>IFERROR(VLOOKUP(A1048,[1]Monitoramento_Base_somente_disp!$A:$J,9,FALSE),0)</f>
        <v>0</v>
      </c>
      <c r="G1048">
        <f>IFERROR(VLOOKUP(A1048,[1]Monitoramento_Base_somente_disp!$A:$J,10,FALSE),0)</f>
        <v>0</v>
      </c>
      <c r="H1048">
        <f>IFERROR(VLOOKUP(A1048,[2]webService!$A:$I,4,FALSE),0)</f>
        <v>0</v>
      </c>
      <c r="I1048">
        <f>IFERROR(VLOOKUP(A1048,[2]webService!$A:$I,5,FALSE),0)</f>
        <v>0</v>
      </c>
      <c r="J1048">
        <f>IFERROR(VLOOKUP(A1048,[2]webService!$A:$I,6,FALSE),0)</f>
        <v>0</v>
      </c>
      <c r="K1048">
        <f>IFERROR(VLOOKUP(A1048,[2]webService!$A:$I,7,FALSE),0)</f>
        <v>0</v>
      </c>
      <c r="L1048">
        <f>IFERROR(VLOOKUP(A1048,[2]webService!$A:$I,8,FALSE),0)</f>
        <v>0</v>
      </c>
      <c r="M1048">
        <f>IFERROR(VLOOKUP(A1048,[2]webService!$A:$I,9,FALSE),0)</f>
        <v>0</v>
      </c>
      <c r="N1048">
        <f>IFERROR(VLOOKUP(A1048,[3]soaBnafar!$A:$G,2,FALSE),0)</f>
        <v>0</v>
      </c>
      <c r="O1048">
        <f>IFERROR(VLOOKUP(A1048,[3]soaBnafar!$A:$G,3,FALSE),0)</f>
        <v>0</v>
      </c>
      <c r="P1048">
        <f>IFERROR(VLOOKUP(A1048,[3]soaBnafar!$A:$G,4,FALSE),0)</f>
        <v>0</v>
      </c>
      <c r="Q1048">
        <f>IFERROR(VLOOKUP(A1048,[3]soaBnafar!$A:$G,5,FALSE),0)</f>
        <v>0</v>
      </c>
      <c r="R1048">
        <f>IFERROR(VLOOKUP(A1048,[3]soaBnafar!$A:$G,6,FALSE),0)</f>
        <v>0</v>
      </c>
      <c r="S1048">
        <f>IFERROR(VLOOKUP(A1048,[3]soaBnafar!$A:$G,7,FALSE),0)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Não</v>
      </c>
      <c r="W1048" t="str">
        <f t="shared" si="100"/>
        <v>Não</v>
      </c>
      <c r="X1048" t="str">
        <f t="shared" si="101"/>
        <v>Não</v>
      </c>
      <c r="Y1048" t="str">
        <f t="shared" si="102"/>
        <v>Não</v>
      </c>
    </row>
    <row r="1049" spans="1:25" x14ac:dyDescent="0.25">
      <c r="A1049" s="5">
        <v>251530</v>
      </c>
      <c r="B1049">
        <f>IFERROR(VLOOKUP(A1049,[1]Monitoramento_Base_somente_disp!$A:$J,5,FALSE),0)</f>
        <v>12876</v>
      </c>
      <c r="C1049">
        <f>IFERROR(VLOOKUP(A1049,[1]Monitoramento_Base_somente_disp!$A:$J,6,FALSE),0)</f>
        <v>5139841</v>
      </c>
      <c r="D1049">
        <f>IFERROR(VLOOKUP(A1049,[1]Monitoramento_Base_somente_disp!$A:$J,7,FALSE),0)</f>
        <v>0</v>
      </c>
      <c r="E1049">
        <f>IFERROR(VLOOKUP(A1049,[1]Monitoramento_Base_somente_disp!$A:$J,8,FALSE),0)</f>
        <v>0</v>
      </c>
      <c r="F1049">
        <f>IFERROR(VLOOKUP(A1049,[1]Monitoramento_Base_somente_disp!$A:$J,9,FALSE),0)</f>
        <v>0</v>
      </c>
      <c r="G1049">
        <f>IFERROR(VLOOKUP(A1049,[1]Monitoramento_Base_somente_disp!$A:$J,10,FALSE),0)</f>
        <v>0</v>
      </c>
      <c r="H1049">
        <f>IFERROR(VLOOKUP(A1049,[2]webService!$A:$I,4,FALSE),0)</f>
        <v>0</v>
      </c>
      <c r="I1049">
        <f>IFERROR(VLOOKUP(A1049,[2]webService!$A:$I,5,FALSE),0)</f>
        <v>0</v>
      </c>
      <c r="J1049">
        <f>IFERROR(VLOOKUP(A1049,[2]webService!$A:$I,6,FALSE),0)</f>
        <v>0</v>
      </c>
      <c r="K1049">
        <f>IFERROR(VLOOKUP(A1049,[2]webService!$A:$I,7,FALSE),0)</f>
        <v>0</v>
      </c>
      <c r="L1049">
        <f>IFERROR(VLOOKUP(A1049,[2]webService!$A:$I,8,FALSE),0)</f>
        <v>0</v>
      </c>
      <c r="M1049">
        <f>IFERROR(VLOOKUP(A1049,[2]webService!$A:$I,9,FALSE),0)</f>
        <v>0</v>
      </c>
      <c r="N1049">
        <f>IFERROR(VLOOKUP(A1049,[3]soaBnafar!$A:$G,2,FALSE),0)</f>
        <v>0</v>
      </c>
      <c r="O1049">
        <f>IFERROR(VLOOKUP(A1049,[3]soaBnafar!$A:$G,3,FALSE),0)</f>
        <v>0</v>
      </c>
      <c r="P1049">
        <f>IFERROR(VLOOKUP(A1049,[3]soaBnafar!$A:$G,4,FALSE),0)</f>
        <v>0</v>
      </c>
      <c r="Q1049">
        <f>IFERROR(VLOOKUP(A1049,[3]soaBnafar!$A:$G,5,FALSE),0)</f>
        <v>0</v>
      </c>
      <c r="R1049">
        <f>IFERROR(VLOOKUP(A1049,[3]soaBnafar!$A:$G,6,FALSE),0)</f>
        <v>0</v>
      </c>
      <c r="S1049">
        <f>IFERROR(VLOOKUP(A1049,[3]soaBnafar!$A:$G,7,FALSE),0)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Não</v>
      </c>
      <c r="W1049" t="str">
        <f t="shared" si="100"/>
        <v>Não</v>
      </c>
      <c r="X1049" t="str">
        <f t="shared" si="101"/>
        <v>Não</v>
      </c>
      <c r="Y1049" t="str">
        <f t="shared" si="102"/>
        <v>Não</v>
      </c>
    </row>
    <row r="1050" spans="1:25" x14ac:dyDescent="0.25">
      <c r="A1050" s="5">
        <v>251540</v>
      </c>
      <c r="B1050">
        <f>IFERROR(VLOOKUP(A1050,[1]Monitoramento_Base_somente_disp!$A:$J,5,FALSE),0)</f>
        <v>4578</v>
      </c>
      <c r="C1050">
        <f>IFERROR(VLOOKUP(A1050,[1]Monitoramento_Base_somente_disp!$A:$J,6,FALSE),0)</f>
        <v>3553180</v>
      </c>
      <c r="D1050">
        <f>IFERROR(VLOOKUP(A1050,[1]Monitoramento_Base_somente_disp!$A:$J,7,FALSE),0)</f>
        <v>0</v>
      </c>
      <c r="E1050">
        <f>IFERROR(VLOOKUP(A1050,[1]Monitoramento_Base_somente_disp!$A:$J,8,FALSE),0)</f>
        <v>0</v>
      </c>
      <c r="F1050">
        <f>IFERROR(VLOOKUP(A1050,[1]Monitoramento_Base_somente_disp!$A:$J,9,FALSE),0)</f>
        <v>0</v>
      </c>
      <c r="G1050">
        <f>IFERROR(VLOOKUP(A1050,[1]Monitoramento_Base_somente_disp!$A:$J,10,FALSE),0)</f>
        <v>0</v>
      </c>
      <c r="H1050">
        <f>IFERROR(VLOOKUP(A1050,[2]webService!$A:$I,4,FALSE),0)</f>
        <v>0</v>
      </c>
      <c r="I1050">
        <f>IFERROR(VLOOKUP(A1050,[2]webService!$A:$I,5,FALSE),0)</f>
        <v>0</v>
      </c>
      <c r="J1050">
        <f>IFERROR(VLOOKUP(A1050,[2]webService!$A:$I,6,FALSE),0)</f>
        <v>0</v>
      </c>
      <c r="K1050">
        <f>IFERROR(VLOOKUP(A1050,[2]webService!$A:$I,7,FALSE),0)</f>
        <v>0</v>
      </c>
      <c r="L1050">
        <f>IFERROR(VLOOKUP(A1050,[2]webService!$A:$I,8,FALSE),0)</f>
        <v>0</v>
      </c>
      <c r="M1050">
        <f>IFERROR(VLOOKUP(A1050,[2]webService!$A:$I,9,FALSE),0)</f>
        <v>0</v>
      </c>
      <c r="N1050">
        <f>IFERROR(VLOOKUP(A1050,[3]soaBnafar!$A:$G,2,FALSE),0)</f>
        <v>0</v>
      </c>
      <c r="O1050">
        <f>IFERROR(VLOOKUP(A1050,[3]soaBnafar!$A:$G,3,FALSE),0)</f>
        <v>0</v>
      </c>
      <c r="P1050">
        <f>IFERROR(VLOOKUP(A1050,[3]soaBnafar!$A:$G,4,FALSE),0)</f>
        <v>0</v>
      </c>
      <c r="Q1050">
        <f>IFERROR(VLOOKUP(A1050,[3]soaBnafar!$A:$G,5,FALSE),0)</f>
        <v>0</v>
      </c>
      <c r="R1050">
        <f>IFERROR(VLOOKUP(A1050,[3]soaBnafar!$A:$G,6,FALSE),0)</f>
        <v>0</v>
      </c>
      <c r="S1050">
        <f>IFERROR(VLOOKUP(A1050,[3]soaBnafar!$A:$G,7,FALSE),0)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Não</v>
      </c>
      <c r="W1050" t="str">
        <f t="shared" si="100"/>
        <v>Não</v>
      </c>
      <c r="X1050" t="str">
        <f t="shared" si="101"/>
        <v>Não</v>
      </c>
      <c r="Y1050" t="str">
        <f t="shared" si="102"/>
        <v>Não</v>
      </c>
    </row>
    <row r="1051" spans="1:25" x14ac:dyDescent="0.25">
      <c r="A1051" s="5">
        <v>251550</v>
      </c>
      <c r="B1051">
        <f>IFERROR(VLOOKUP(A1051,[1]Monitoramento_Base_somente_disp!$A:$J,5,FALSE),0)</f>
        <v>16923</v>
      </c>
      <c r="C1051">
        <f>IFERROR(VLOOKUP(A1051,[1]Monitoramento_Base_somente_disp!$A:$J,6,FALSE),0)</f>
        <v>1077044</v>
      </c>
      <c r="D1051">
        <f>IFERROR(VLOOKUP(A1051,[1]Monitoramento_Base_somente_disp!$A:$J,7,FALSE),0)</f>
        <v>0</v>
      </c>
      <c r="E1051">
        <f>IFERROR(VLOOKUP(A1051,[1]Monitoramento_Base_somente_disp!$A:$J,8,FALSE),0)</f>
        <v>0</v>
      </c>
      <c r="F1051">
        <f>IFERROR(VLOOKUP(A1051,[1]Monitoramento_Base_somente_disp!$A:$J,9,FALSE),0)</f>
        <v>0</v>
      </c>
      <c r="G1051">
        <f>IFERROR(VLOOKUP(A1051,[1]Monitoramento_Base_somente_disp!$A:$J,10,FALSE),0)</f>
        <v>0</v>
      </c>
      <c r="H1051">
        <f>IFERROR(VLOOKUP(A1051,[2]webService!$A:$I,4,FALSE),0)</f>
        <v>0</v>
      </c>
      <c r="I1051">
        <f>IFERROR(VLOOKUP(A1051,[2]webService!$A:$I,5,FALSE),0)</f>
        <v>0</v>
      </c>
      <c r="J1051">
        <f>IFERROR(VLOOKUP(A1051,[2]webService!$A:$I,6,FALSE),0)</f>
        <v>0</v>
      </c>
      <c r="K1051">
        <f>IFERROR(VLOOKUP(A1051,[2]webService!$A:$I,7,FALSE),0)</f>
        <v>0</v>
      </c>
      <c r="L1051">
        <f>IFERROR(VLOOKUP(A1051,[2]webService!$A:$I,8,FALSE),0)</f>
        <v>0</v>
      </c>
      <c r="M1051">
        <f>IFERROR(VLOOKUP(A1051,[2]webService!$A:$I,9,FALSE),0)</f>
        <v>0</v>
      </c>
      <c r="N1051">
        <f>IFERROR(VLOOKUP(A1051,[3]soaBnafar!$A:$G,2,FALSE),0)</f>
        <v>0</v>
      </c>
      <c r="O1051">
        <f>IFERROR(VLOOKUP(A1051,[3]soaBnafar!$A:$G,3,FALSE),0)</f>
        <v>0</v>
      </c>
      <c r="P1051">
        <f>IFERROR(VLOOKUP(A1051,[3]soaBnafar!$A:$G,4,FALSE),0)</f>
        <v>0</v>
      </c>
      <c r="Q1051">
        <f>IFERROR(VLOOKUP(A1051,[3]soaBnafar!$A:$G,5,FALSE),0)</f>
        <v>0</v>
      </c>
      <c r="R1051">
        <f>IFERROR(VLOOKUP(A1051,[3]soaBnafar!$A:$G,6,FALSE),0)</f>
        <v>0</v>
      </c>
      <c r="S1051">
        <f>IFERROR(VLOOKUP(A1051,[3]soaBnafar!$A:$G,7,FALSE),0)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Não</v>
      </c>
      <c r="W1051" t="str">
        <f t="shared" si="100"/>
        <v>Não</v>
      </c>
      <c r="X1051" t="str">
        <f t="shared" si="101"/>
        <v>Não</v>
      </c>
      <c r="Y1051" t="str">
        <f t="shared" si="102"/>
        <v>Não</v>
      </c>
    </row>
    <row r="1052" spans="1:25" x14ac:dyDescent="0.25">
      <c r="A1052" s="5">
        <v>251570</v>
      </c>
      <c r="B1052">
        <f>IFERROR(VLOOKUP(A1052,[1]Monitoramento_Base_somente_disp!$A:$J,5,FALSE),0)</f>
        <v>7157</v>
      </c>
      <c r="C1052">
        <f>IFERROR(VLOOKUP(A1052,[1]Monitoramento_Base_somente_disp!$A:$J,6,FALSE),0)</f>
        <v>2855651</v>
      </c>
      <c r="D1052">
        <f>IFERROR(VLOOKUP(A1052,[1]Monitoramento_Base_somente_disp!$A:$J,7,FALSE),0)</f>
        <v>0</v>
      </c>
      <c r="E1052">
        <f>IFERROR(VLOOKUP(A1052,[1]Monitoramento_Base_somente_disp!$A:$J,8,FALSE),0)</f>
        <v>0</v>
      </c>
      <c r="F1052">
        <f>IFERROR(VLOOKUP(A1052,[1]Monitoramento_Base_somente_disp!$A:$J,9,FALSE),0)</f>
        <v>0</v>
      </c>
      <c r="G1052">
        <f>IFERROR(VLOOKUP(A1052,[1]Monitoramento_Base_somente_disp!$A:$J,10,FALSE),0)</f>
        <v>0</v>
      </c>
      <c r="H1052">
        <f>IFERROR(VLOOKUP(A1052,[2]webService!$A:$I,4,FALSE),0)</f>
        <v>0</v>
      </c>
      <c r="I1052">
        <f>IFERROR(VLOOKUP(A1052,[2]webService!$A:$I,5,FALSE),0)</f>
        <v>0</v>
      </c>
      <c r="J1052">
        <f>IFERROR(VLOOKUP(A1052,[2]webService!$A:$I,6,FALSE),0)</f>
        <v>0</v>
      </c>
      <c r="K1052">
        <f>IFERROR(VLOOKUP(A1052,[2]webService!$A:$I,7,FALSE),0)</f>
        <v>0</v>
      </c>
      <c r="L1052">
        <f>IFERROR(VLOOKUP(A1052,[2]webService!$A:$I,8,FALSE),0)</f>
        <v>0</v>
      </c>
      <c r="M1052">
        <f>IFERROR(VLOOKUP(A1052,[2]webService!$A:$I,9,FALSE),0)</f>
        <v>0</v>
      </c>
      <c r="N1052">
        <f>IFERROR(VLOOKUP(A1052,[3]soaBnafar!$A:$G,2,FALSE),0)</f>
        <v>0</v>
      </c>
      <c r="O1052">
        <f>IFERROR(VLOOKUP(A1052,[3]soaBnafar!$A:$G,3,FALSE),0)</f>
        <v>0</v>
      </c>
      <c r="P1052">
        <f>IFERROR(VLOOKUP(A1052,[3]soaBnafar!$A:$G,4,FALSE),0)</f>
        <v>0</v>
      </c>
      <c r="Q1052">
        <f>IFERROR(VLOOKUP(A1052,[3]soaBnafar!$A:$G,5,FALSE),0)</f>
        <v>0</v>
      </c>
      <c r="R1052">
        <f>IFERROR(VLOOKUP(A1052,[3]soaBnafar!$A:$G,6,FALSE),0)</f>
        <v>0</v>
      </c>
      <c r="S1052">
        <f>IFERROR(VLOOKUP(A1052,[3]soaBnafar!$A:$G,7,FALSE),0)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Não</v>
      </c>
      <c r="W1052" t="str">
        <f t="shared" si="100"/>
        <v>Não</v>
      </c>
      <c r="X1052" t="str">
        <f t="shared" si="101"/>
        <v>Não</v>
      </c>
      <c r="Y1052" t="str">
        <f t="shared" si="102"/>
        <v>Não</v>
      </c>
    </row>
    <row r="1053" spans="1:25" x14ac:dyDescent="0.25">
      <c r="A1053" s="5">
        <v>251590</v>
      </c>
      <c r="B1053">
        <f>IFERROR(VLOOKUP(A1053,[1]Monitoramento_Base_somente_disp!$A:$J,5,FALSE),0)</f>
        <v>24226</v>
      </c>
      <c r="C1053">
        <f>IFERROR(VLOOKUP(A1053,[1]Monitoramento_Base_somente_disp!$A:$J,6,FALSE),0)</f>
        <v>2869248</v>
      </c>
      <c r="D1053">
        <f>IFERROR(VLOOKUP(A1053,[1]Monitoramento_Base_somente_disp!$A:$J,7,FALSE),0)</f>
        <v>0</v>
      </c>
      <c r="E1053">
        <f>IFERROR(VLOOKUP(A1053,[1]Monitoramento_Base_somente_disp!$A:$J,8,FALSE),0)</f>
        <v>0</v>
      </c>
      <c r="F1053">
        <f>IFERROR(VLOOKUP(A1053,[1]Monitoramento_Base_somente_disp!$A:$J,9,FALSE),0)</f>
        <v>0</v>
      </c>
      <c r="G1053">
        <f>IFERROR(VLOOKUP(A1053,[1]Monitoramento_Base_somente_disp!$A:$J,10,FALSE),0)</f>
        <v>0</v>
      </c>
      <c r="H1053">
        <f>IFERROR(VLOOKUP(A1053,[2]webService!$A:$I,4,FALSE),0)</f>
        <v>0</v>
      </c>
      <c r="I1053">
        <f>IFERROR(VLOOKUP(A1053,[2]webService!$A:$I,5,FALSE),0)</f>
        <v>0</v>
      </c>
      <c r="J1053">
        <f>IFERROR(VLOOKUP(A1053,[2]webService!$A:$I,6,FALSE),0)</f>
        <v>0</v>
      </c>
      <c r="K1053">
        <f>IFERROR(VLOOKUP(A1053,[2]webService!$A:$I,7,FALSE),0)</f>
        <v>0</v>
      </c>
      <c r="L1053">
        <f>IFERROR(VLOOKUP(A1053,[2]webService!$A:$I,8,FALSE),0)</f>
        <v>0</v>
      </c>
      <c r="M1053">
        <f>IFERROR(VLOOKUP(A1053,[2]webService!$A:$I,9,FALSE),0)</f>
        <v>0</v>
      </c>
      <c r="N1053">
        <f>IFERROR(VLOOKUP(A1053,[3]soaBnafar!$A:$G,2,FALSE),0)</f>
        <v>0</v>
      </c>
      <c r="O1053">
        <f>IFERROR(VLOOKUP(A1053,[3]soaBnafar!$A:$G,3,FALSE),0)</f>
        <v>0</v>
      </c>
      <c r="P1053">
        <f>IFERROR(VLOOKUP(A1053,[3]soaBnafar!$A:$G,4,FALSE),0)</f>
        <v>0</v>
      </c>
      <c r="Q1053">
        <f>IFERROR(VLOOKUP(A1053,[3]soaBnafar!$A:$G,5,FALSE),0)</f>
        <v>0</v>
      </c>
      <c r="R1053">
        <f>IFERROR(VLOOKUP(A1053,[3]soaBnafar!$A:$G,6,FALSE),0)</f>
        <v>0</v>
      </c>
      <c r="S1053">
        <f>IFERROR(VLOOKUP(A1053,[3]soaBnafar!$A:$G,7,FALSE),0)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Não</v>
      </c>
      <c r="W1053" t="str">
        <f t="shared" si="100"/>
        <v>Não</v>
      </c>
      <c r="X1053" t="str">
        <f t="shared" si="101"/>
        <v>Não</v>
      </c>
      <c r="Y1053" t="str">
        <f t="shared" si="102"/>
        <v>Não</v>
      </c>
    </row>
    <row r="1054" spans="1:25" x14ac:dyDescent="0.25">
      <c r="A1054" s="5">
        <v>251597</v>
      </c>
      <c r="B1054">
        <f>IFERROR(VLOOKUP(A1054,[1]Monitoramento_Base_somente_disp!$A:$J,5,FALSE),0)</f>
        <v>27080</v>
      </c>
      <c r="C1054">
        <f>IFERROR(VLOOKUP(A1054,[1]Monitoramento_Base_somente_disp!$A:$J,6,FALSE),0)</f>
        <v>6512336</v>
      </c>
      <c r="D1054">
        <f>IFERROR(VLOOKUP(A1054,[1]Monitoramento_Base_somente_disp!$A:$J,7,FALSE),0)</f>
        <v>0</v>
      </c>
      <c r="E1054">
        <f>IFERROR(VLOOKUP(A1054,[1]Monitoramento_Base_somente_disp!$A:$J,8,FALSE),0)</f>
        <v>0</v>
      </c>
      <c r="F1054">
        <f>IFERROR(VLOOKUP(A1054,[1]Monitoramento_Base_somente_disp!$A:$J,9,FALSE),0)</f>
        <v>0</v>
      </c>
      <c r="G1054">
        <f>IFERROR(VLOOKUP(A1054,[1]Monitoramento_Base_somente_disp!$A:$J,10,FALSE),0)</f>
        <v>0</v>
      </c>
      <c r="H1054">
        <f>IFERROR(VLOOKUP(A1054,[2]webService!$A:$I,4,FALSE),0)</f>
        <v>0</v>
      </c>
      <c r="I1054">
        <f>IFERROR(VLOOKUP(A1054,[2]webService!$A:$I,5,FALSE),0)</f>
        <v>0</v>
      </c>
      <c r="J1054">
        <f>IFERROR(VLOOKUP(A1054,[2]webService!$A:$I,6,FALSE),0)</f>
        <v>0</v>
      </c>
      <c r="K1054">
        <f>IFERROR(VLOOKUP(A1054,[2]webService!$A:$I,7,FALSE),0)</f>
        <v>0</v>
      </c>
      <c r="L1054">
        <f>IFERROR(VLOOKUP(A1054,[2]webService!$A:$I,8,FALSE),0)</f>
        <v>0</v>
      </c>
      <c r="M1054">
        <f>IFERROR(VLOOKUP(A1054,[2]webService!$A:$I,9,FALSE),0)</f>
        <v>0</v>
      </c>
      <c r="N1054">
        <f>IFERROR(VLOOKUP(A1054,[3]soaBnafar!$A:$G,2,FALSE),0)</f>
        <v>0</v>
      </c>
      <c r="O1054">
        <f>IFERROR(VLOOKUP(A1054,[3]soaBnafar!$A:$G,3,FALSE),0)</f>
        <v>0</v>
      </c>
      <c r="P1054">
        <f>IFERROR(VLOOKUP(A1054,[3]soaBnafar!$A:$G,4,FALSE),0)</f>
        <v>0</v>
      </c>
      <c r="Q1054">
        <f>IFERROR(VLOOKUP(A1054,[3]soaBnafar!$A:$G,5,FALSE),0)</f>
        <v>0</v>
      </c>
      <c r="R1054">
        <f>IFERROR(VLOOKUP(A1054,[3]soaBnafar!$A:$G,6,FALSE),0)</f>
        <v>0</v>
      </c>
      <c r="S1054">
        <f>IFERROR(VLOOKUP(A1054,[3]soaBnafar!$A:$G,7,FALSE),0)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Não</v>
      </c>
      <c r="W1054" t="str">
        <f t="shared" si="100"/>
        <v>Não</v>
      </c>
      <c r="X1054" t="str">
        <f t="shared" si="101"/>
        <v>Não</v>
      </c>
      <c r="Y1054" t="str">
        <f t="shared" si="102"/>
        <v>Não</v>
      </c>
    </row>
    <row r="1055" spans="1:25" x14ac:dyDescent="0.25">
      <c r="A1055" s="5">
        <v>251600</v>
      </c>
      <c r="B1055">
        <f>IFERROR(VLOOKUP(A1055,[1]Monitoramento_Base_somente_disp!$A:$J,5,FALSE),0)</f>
        <v>153384</v>
      </c>
      <c r="C1055">
        <f>IFERROR(VLOOKUP(A1055,[1]Monitoramento_Base_somente_disp!$A:$J,6,FALSE),0)</f>
        <v>20645365</v>
      </c>
      <c r="D1055">
        <f>IFERROR(VLOOKUP(A1055,[1]Monitoramento_Base_somente_disp!$A:$J,7,FALSE),0)</f>
        <v>0</v>
      </c>
      <c r="E1055">
        <f>IFERROR(VLOOKUP(A1055,[1]Monitoramento_Base_somente_disp!$A:$J,8,FALSE),0)</f>
        <v>0</v>
      </c>
      <c r="F1055">
        <f>IFERROR(VLOOKUP(A1055,[1]Monitoramento_Base_somente_disp!$A:$J,9,FALSE),0)</f>
        <v>0</v>
      </c>
      <c r="G1055">
        <f>IFERROR(VLOOKUP(A1055,[1]Monitoramento_Base_somente_disp!$A:$J,10,FALSE),0)</f>
        <v>0</v>
      </c>
      <c r="H1055">
        <f>IFERROR(VLOOKUP(A1055,[2]webService!$A:$I,4,FALSE),0)</f>
        <v>0</v>
      </c>
      <c r="I1055">
        <f>IFERROR(VLOOKUP(A1055,[2]webService!$A:$I,5,FALSE),0)</f>
        <v>0</v>
      </c>
      <c r="J1055">
        <f>IFERROR(VLOOKUP(A1055,[2]webService!$A:$I,6,FALSE),0)</f>
        <v>0</v>
      </c>
      <c r="K1055">
        <f>IFERROR(VLOOKUP(A1055,[2]webService!$A:$I,7,FALSE),0)</f>
        <v>0</v>
      </c>
      <c r="L1055">
        <f>IFERROR(VLOOKUP(A1055,[2]webService!$A:$I,8,FALSE),0)</f>
        <v>0</v>
      </c>
      <c r="M1055">
        <f>IFERROR(VLOOKUP(A1055,[2]webService!$A:$I,9,FALSE),0)</f>
        <v>0</v>
      </c>
      <c r="N1055">
        <f>IFERROR(VLOOKUP(A1055,[3]soaBnafar!$A:$G,2,FALSE),0)</f>
        <v>0</v>
      </c>
      <c r="O1055">
        <f>IFERROR(VLOOKUP(A1055,[3]soaBnafar!$A:$G,3,FALSE),0)</f>
        <v>0</v>
      </c>
      <c r="P1055">
        <f>IFERROR(VLOOKUP(A1055,[3]soaBnafar!$A:$G,4,FALSE),0)</f>
        <v>0</v>
      </c>
      <c r="Q1055">
        <f>IFERROR(VLOOKUP(A1055,[3]soaBnafar!$A:$G,5,FALSE),0)</f>
        <v>0</v>
      </c>
      <c r="R1055">
        <f>IFERROR(VLOOKUP(A1055,[3]soaBnafar!$A:$G,6,FALSE),0)</f>
        <v>0</v>
      </c>
      <c r="S1055">
        <f>IFERROR(VLOOKUP(A1055,[3]soaBnafar!$A:$G,7,FALSE),0)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Não</v>
      </c>
      <c r="W1055" t="str">
        <f t="shared" si="100"/>
        <v>Não</v>
      </c>
      <c r="X1055" t="str">
        <f t="shared" si="101"/>
        <v>Não</v>
      </c>
      <c r="Y1055" t="str">
        <f t="shared" si="102"/>
        <v>Não</v>
      </c>
    </row>
    <row r="1056" spans="1:25" x14ac:dyDescent="0.25">
      <c r="A1056" s="5">
        <v>251615</v>
      </c>
      <c r="B1056">
        <f>IFERROR(VLOOKUP(A1056,[1]Monitoramento_Base_somente_disp!$A:$J,5,FALSE),0)</f>
        <v>27378</v>
      </c>
      <c r="C1056">
        <f>IFERROR(VLOOKUP(A1056,[1]Monitoramento_Base_somente_disp!$A:$J,6,FALSE),0)</f>
        <v>3213686</v>
      </c>
      <c r="D1056">
        <f>IFERROR(VLOOKUP(A1056,[1]Monitoramento_Base_somente_disp!$A:$J,7,FALSE),0)</f>
        <v>0</v>
      </c>
      <c r="E1056">
        <f>IFERROR(VLOOKUP(A1056,[1]Monitoramento_Base_somente_disp!$A:$J,8,FALSE),0)</f>
        <v>0</v>
      </c>
      <c r="F1056">
        <f>IFERROR(VLOOKUP(A1056,[1]Monitoramento_Base_somente_disp!$A:$J,9,FALSE),0)</f>
        <v>0</v>
      </c>
      <c r="G1056">
        <f>IFERROR(VLOOKUP(A1056,[1]Monitoramento_Base_somente_disp!$A:$J,10,FALSE),0)</f>
        <v>0</v>
      </c>
      <c r="H1056">
        <f>IFERROR(VLOOKUP(A1056,[2]webService!$A:$I,4,FALSE),0)</f>
        <v>0</v>
      </c>
      <c r="I1056">
        <f>IFERROR(VLOOKUP(A1056,[2]webService!$A:$I,5,FALSE),0)</f>
        <v>0</v>
      </c>
      <c r="J1056">
        <f>IFERROR(VLOOKUP(A1056,[2]webService!$A:$I,6,FALSE),0)</f>
        <v>0</v>
      </c>
      <c r="K1056">
        <f>IFERROR(VLOOKUP(A1056,[2]webService!$A:$I,7,FALSE),0)</f>
        <v>0</v>
      </c>
      <c r="L1056">
        <f>IFERROR(VLOOKUP(A1056,[2]webService!$A:$I,8,FALSE),0)</f>
        <v>0</v>
      </c>
      <c r="M1056">
        <f>IFERROR(VLOOKUP(A1056,[2]webService!$A:$I,9,FALSE),0)</f>
        <v>0</v>
      </c>
      <c r="N1056">
        <f>IFERROR(VLOOKUP(A1056,[3]soaBnafar!$A:$G,2,FALSE),0)</f>
        <v>0</v>
      </c>
      <c r="O1056">
        <f>IFERROR(VLOOKUP(A1056,[3]soaBnafar!$A:$G,3,FALSE),0)</f>
        <v>0</v>
      </c>
      <c r="P1056">
        <f>IFERROR(VLOOKUP(A1056,[3]soaBnafar!$A:$G,4,FALSE),0)</f>
        <v>0</v>
      </c>
      <c r="Q1056">
        <f>IFERROR(VLOOKUP(A1056,[3]soaBnafar!$A:$G,5,FALSE),0)</f>
        <v>0</v>
      </c>
      <c r="R1056">
        <f>IFERROR(VLOOKUP(A1056,[3]soaBnafar!$A:$G,6,FALSE),0)</f>
        <v>0</v>
      </c>
      <c r="S1056">
        <f>IFERROR(VLOOKUP(A1056,[3]soaBnafar!$A:$G,7,FALSE),0)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Não</v>
      </c>
      <c r="W1056" t="str">
        <f t="shared" si="100"/>
        <v>Não</v>
      </c>
      <c r="X1056" t="str">
        <f t="shared" si="101"/>
        <v>Não</v>
      </c>
      <c r="Y1056" t="str">
        <f t="shared" si="102"/>
        <v>Não</v>
      </c>
    </row>
    <row r="1057" spans="1:25" x14ac:dyDescent="0.25">
      <c r="A1057" s="5">
        <v>251620</v>
      </c>
      <c r="B1057">
        <f>IFERROR(VLOOKUP(A1057,[1]Monitoramento_Base_somente_disp!$A:$J,5,FALSE),0)</f>
        <v>112184</v>
      </c>
      <c r="C1057">
        <f>IFERROR(VLOOKUP(A1057,[1]Monitoramento_Base_somente_disp!$A:$J,6,FALSE),0)</f>
        <v>8132654</v>
      </c>
      <c r="D1057">
        <f>IFERROR(VLOOKUP(A1057,[1]Monitoramento_Base_somente_disp!$A:$J,7,FALSE),0)</f>
        <v>0</v>
      </c>
      <c r="E1057">
        <f>IFERROR(VLOOKUP(A1057,[1]Monitoramento_Base_somente_disp!$A:$J,8,FALSE),0)</f>
        <v>0</v>
      </c>
      <c r="F1057">
        <f>IFERROR(VLOOKUP(A1057,[1]Monitoramento_Base_somente_disp!$A:$J,9,FALSE),0)</f>
        <v>0</v>
      </c>
      <c r="G1057">
        <f>IFERROR(VLOOKUP(A1057,[1]Monitoramento_Base_somente_disp!$A:$J,10,FALSE),0)</f>
        <v>0</v>
      </c>
      <c r="H1057">
        <f>IFERROR(VLOOKUP(A1057,[2]webService!$A:$I,4,FALSE),0)</f>
        <v>0</v>
      </c>
      <c r="I1057">
        <f>IFERROR(VLOOKUP(A1057,[2]webService!$A:$I,5,FALSE),0)</f>
        <v>0</v>
      </c>
      <c r="J1057">
        <f>IFERROR(VLOOKUP(A1057,[2]webService!$A:$I,6,FALSE),0)</f>
        <v>0</v>
      </c>
      <c r="K1057">
        <f>IFERROR(VLOOKUP(A1057,[2]webService!$A:$I,7,FALSE),0)</f>
        <v>0</v>
      </c>
      <c r="L1057">
        <f>IFERROR(VLOOKUP(A1057,[2]webService!$A:$I,8,FALSE),0)</f>
        <v>0</v>
      </c>
      <c r="M1057">
        <f>IFERROR(VLOOKUP(A1057,[2]webService!$A:$I,9,FALSE),0)</f>
        <v>0</v>
      </c>
      <c r="N1057">
        <f>IFERROR(VLOOKUP(A1057,[3]soaBnafar!$A:$G,2,FALSE),0)</f>
        <v>0</v>
      </c>
      <c r="O1057">
        <f>IFERROR(VLOOKUP(A1057,[3]soaBnafar!$A:$G,3,FALSE),0)</f>
        <v>0</v>
      </c>
      <c r="P1057">
        <f>IFERROR(VLOOKUP(A1057,[3]soaBnafar!$A:$G,4,FALSE),0)</f>
        <v>0</v>
      </c>
      <c r="Q1057">
        <f>IFERROR(VLOOKUP(A1057,[3]soaBnafar!$A:$G,5,FALSE),0)</f>
        <v>0</v>
      </c>
      <c r="R1057">
        <f>IFERROR(VLOOKUP(A1057,[3]soaBnafar!$A:$G,6,FALSE),0)</f>
        <v>0</v>
      </c>
      <c r="S1057">
        <f>IFERROR(VLOOKUP(A1057,[3]soaBnafar!$A:$G,7,FALSE),0)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Não</v>
      </c>
      <c r="W1057" t="str">
        <f t="shared" si="100"/>
        <v>Não</v>
      </c>
      <c r="X1057" t="str">
        <f t="shared" si="101"/>
        <v>Não</v>
      </c>
      <c r="Y1057" t="str">
        <f t="shared" si="102"/>
        <v>Não</v>
      </c>
    </row>
    <row r="1058" spans="1:25" x14ac:dyDescent="0.25">
      <c r="A1058" s="5">
        <v>251630</v>
      </c>
      <c r="B1058">
        <f>IFERROR(VLOOKUP(A1058,[1]Monitoramento_Base_somente_disp!$A:$J,5,FALSE),0)</f>
        <v>32468</v>
      </c>
      <c r="C1058">
        <f>IFERROR(VLOOKUP(A1058,[1]Monitoramento_Base_somente_disp!$A:$J,6,FALSE),0)</f>
        <v>1758389</v>
      </c>
      <c r="D1058">
        <f>IFERROR(VLOOKUP(A1058,[1]Monitoramento_Base_somente_disp!$A:$J,7,FALSE),0)</f>
        <v>0</v>
      </c>
      <c r="E1058">
        <f>IFERROR(VLOOKUP(A1058,[1]Monitoramento_Base_somente_disp!$A:$J,8,FALSE),0)</f>
        <v>0</v>
      </c>
      <c r="F1058">
        <f>IFERROR(VLOOKUP(A1058,[1]Monitoramento_Base_somente_disp!$A:$J,9,FALSE),0)</f>
        <v>0</v>
      </c>
      <c r="G1058">
        <f>IFERROR(VLOOKUP(A1058,[1]Monitoramento_Base_somente_disp!$A:$J,10,FALSE),0)</f>
        <v>0</v>
      </c>
      <c r="H1058">
        <f>IFERROR(VLOOKUP(A1058,[2]webService!$A:$I,4,FALSE),0)</f>
        <v>0</v>
      </c>
      <c r="I1058">
        <f>IFERROR(VLOOKUP(A1058,[2]webService!$A:$I,5,FALSE),0)</f>
        <v>0</v>
      </c>
      <c r="J1058">
        <f>IFERROR(VLOOKUP(A1058,[2]webService!$A:$I,6,FALSE),0)</f>
        <v>0</v>
      </c>
      <c r="K1058">
        <f>IFERROR(VLOOKUP(A1058,[2]webService!$A:$I,7,FALSE),0)</f>
        <v>0</v>
      </c>
      <c r="L1058">
        <f>IFERROR(VLOOKUP(A1058,[2]webService!$A:$I,8,FALSE),0)</f>
        <v>0</v>
      </c>
      <c r="M1058">
        <f>IFERROR(VLOOKUP(A1058,[2]webService!$A:$I,9,FALSE),0)</f>
        <v>0</v>
      </c>
      <c r="N1058">
        <f>IFERROR(VLOOKUP(A1058,[3]soaBnafar!$A:$G,2,FALSE),0)</f>
        <v>0</v>
      </c>
      <c r="O1058">
        <f>IFERROR(VLOOKUP(A1058,[3]soaBnafar!$A:$G,3,FALSE),0)</f>
        <v>0</v>
      </c>
      <c r="P1058">
        <f>IFERROR(VLOOKUP(A1058,[3]soaBnafar!$A:$G,4,FALSE),0)</f>
        <v>0</v>
      </c>
      <c r="Q1058">
        <f>IFERROR(VLOOKUP(A1058,[3]soaBnafar!$A:$G,5,FALSE),0)</f>
        <v>0</v>
      </c>
      <c r="R1058">
        <f>IFERROR(VLOOKUP(A1058,[3]soaBnafar!$A:$G,6,FALSE),0)</f>
        <v>0</v>
      </c>
      <c r="S1058">
        <f>IFERROR(VLOOKUP(A1058,[3]soaBnafar!$A:$G,7,FALSE),0)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Não</v>
      </c>
      <c r="W1058" t="str">
        <f t="shared" si="100"/>
        <v>Não</v>
      </c>
      <c r="X1058" t="str">
        <f t="shared" si="101"/>
        <v>Não</v>
      </c>
      <c r="Y1058" t="str">
        <f t="shared" si="102"/>
        <v>Não</v>
      </c>
    </row>
    <row r="1059" spans="1:25" x14ac:dyDescent="0.25">
      <c r="A1059" s="5">
        <v>251640</v>
      </c>
      <c r="B1059">
        <f>IFERROR(VLOOKUP(A1059,[1]Monitoramento_Base_somente_disp!$A:$J,5,FALSE),0)</f>
        <v>4205</v>
      </c>
      <c r="C1059">
        <f>IFERROR(VLOOKUP(A1059,[1]Monitoramento_Base_somente_disp!$A:$J,6,FALSE),0)</f>
        <v>4933112</v>
      </c>
      <c r="D1059">
        <f>IFERROR(VLOOKUP(A1059,[1]Monitoramento_Base_somente_disp!$A:$J,7,FALSE),0)</f>
        <v>0</v>
      </c>
      <c r="E1059">
        <f>IFERROR(VLOOKUP(A1059,[1]Monitoramento_Base_somente_disp!$A:$J,8,FALSE),0)</f>
        <v>0</v>
      </c>
      <c r="F1059">
        <f>IFERROR(VLOOKUP(A1059,[1]Monitoramento_Base_somente_disp!$A:$J,9,FALSE),0)</f>
        <v>0</v>
      </c>
      <c r="G1059">
        <f>IFERROR(VLOOKUP(A1059,[1]Monitoramento_Base_somente_disp!$A:$J,10,FALSE),0)</f>
        <v>0</v>
      </c>
      <c r="H1059">
        <f>IFERROR(VLOOKUP(A1059,[2]webService!$A:$I,4,FALSE),0)</f>
        <v>0</v>
      </c>
      <c r="I1059">
        <f>IFERROR(VLOOKUP(A1059,[2]webService!$A:$I,5,FALSE),0)</f>
        <v>0</v>
      </c>
      <c r="J1059">
        <f>IFERROR(VLOOKUP(A1059,[2]webService!$A:$I,6,FALSE),0)</f>
        <v>0</v>
      </c>
      <c r="K1059">
        <f>IFERROR(VLOOKUP(A1059,[2]webService!$A:$I,7,FALSE),0)</f>
        <v>0</v>
      </c>
      <c r="L1059">
        <f>IFERROR(VLOOKUP(A1059,[2]webService!$A:$I,8,FALSE),0)</f>
        <v>0</v>
      </c>
      <c r="M1059">
        <f>IFERROR(VLOOKUP(A1059,[2]webService!$A:$I,9,FALSE),0)</f>
        <v>0</v>
      </c>
      <c r="N1059">
        <f>IFERROR(VLOOKUP(A1059,[3]soaBnafar!$A:$G,2,FALSE),0)</f>
        <v>0</v>
      </c>
      <c r="O1059">
        <f>IFERROR(VLOOKUP(A1059,[3]soaBnafar!$A:$G,3,FALSE),0)</f>
        <v>0</v>
      </c>
      <c r="P1059">
        <f>IFERROR(VLOOKUP(A1059,[3]soaBnafar!$A:$G,4,FALSE),0)</f>
        <v>0</v>
      </c>
      <c r="Q1059">
        <f>IFERROR(VLOOKUP(A1059,[3]soaBnafar!$A:$G,5,FALSE),0)</f>
        <v>0</v>
      </c>
      <c r="R1059">
        <f>IFERROR(VLOOKUP(A1059,[3]soaBnafar!$A:$G,6,FALSE),0)</f>
        <v>0</v>
      </c>
      <c r="S1059">
        <f>IFERROR(VLOOKUP(A1059,[3]soaBnafar!$A:$G,7,FALSE),0)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Não</v>
      </c>
      <c r="W1059" t="str">
        <f t="shared" si="100"/>
        <v>Não</v>
      </c>
      <c r="X1059" t="str">
        <f t="shared" si="101"/>
        <v>Não</v>
      </c>
      <c r="Y1059" t="str">
        <f t="shared" si="102"/>
        <v>Não</v>
      </c>
    </row>
    <row r="1060" spans="1:25" x14ac:dyDescent="0.25">
      <c r="A1060" s="5">
        <v>251660</v>
      </c>
      <c r="B1060">
        <f>IFERROR(VLOOKUP(A1060,[1]Monitoramento_Base_somente_disp!$A:$J,5,FALSE),0)</f>
        <v>6744</v>
      </c>
      <c r="C1060">
        <f>IFERROR(VLOOKUP(A1060,[1]Monitoramento_Base_somente_disp!$A:$J,6,FALSE),0)</f>
        <v>2601941</v>
      </c>
      <c r="D1060">
        <f>IFERROR(VLOOKUP(A1060,[1]Monitoramento_Base_somente_disp!$A:$J,7,FALSE),0)</f>
        <v>0</v>
      </c>
      <c r="E1060">
        <f>IFERROR(VLOOKUP(A1060,[1]Monitoramento_Base_somente_disp!$A:$J,8,FALSE),0)</f>
        <v>0</v>
      </c>
      <c r="F1060">
        <f>IFERROR(VLOOKUP(A1060,[1]Monitoramento_Base_somente_disp!$A:$J,9,FALSE),0)</f>
        <v>0</v>
      </c>
      <c r="G1060">
        <f>IFERROR(VLOOKUP(A1060,[1]Monitoramento_Base_somente_disp!$A:$J,10,FALSE),0)</f>
        <v>0</v>
      </c>
      <c r="H1060">
        <f>IFERROR(VLOOKUP(A1060,[2]webService!$A:$I,4,FALSE),0)</f>
        <v>0</v>
      </c>
      <c r="I1060">
        <f>IFERROR(VLOOKUP(A1060,[2]webService!$A:$I,5,FALSE),0)</f>
        <v>0</v>
      </c>
      <c r="J1060">
        <f>IFERROR(VLOOKUP(A1060,[2]webService!$A:$I,6,FALSE),0)</f>
        <v>0</v>
      </c>
      <c r="K1060">
        <f>IFERROR(VLOOKUP(A1060,[2]webService!$A:$I,7,FALSE),0)</f>
        <v>0</v>
      </c>
      <c r="L1060">
        <f>IFERROR(VLOOKUP(A1060,[2]webService!$A:$I,8,FALSE),0)</f>
        <v>0</v>
      </c>
      <c r="M1060">
        <f>IFERROR(VLOOKUP(A1060,[2]webService!$A:$I,9,FALSE),0)</f>
        <v>0</v>
      </c>
      <c r="N1060">
        <f>IFERROR(VLOOKUP(A1060,[3]soaBnafar!$A:$G,2,FALSE),0)</f>
        <v>0</v>
      </c>
      <c r="O1060">
        <f>IFERROR(VLOOKUP(A1060,[3]soaBnafar!$A:$G,3,FALSE),0)</f>
        <v>0</v>
      </c>
      <c r="P1060">
        <f>IFERROR(VLOOKUP(A1060,[3]soaBnafar!$A:$G,4,FALSE),0)</f>
        <v>0</v>
      </c>
      <c r="Q1060">
        <f>IFERROR(VLOOKUP(A1060,[3]soaBnafar!$A:$G,5,FALSE),0)</f>
        <v>0</v>
      </c>
      <c r="R1060">
        <f>IFERROR(VLOOKUP(A1060,[3]soaBnafar!$A:$G,6,FALSE),0)</f>
        <v>0</v>
      </c>
      <c r="S1060">
        <f>IFERROR(VLOOKUP(A1060,[3]soaBnafar!$A:$G,7,FALSE),0)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Não</v>
      </c>
      <c r="W1060" t="str">
        <f t="shared" si="100"/>
        <v>Não</v>
      </c>
      <c r="X1060" t="str">
        <f t="shared" si="101"/>
        <v>Não</v>
      </c>
      <c r="Y1060" t="str">
        <f t="shared" si="102"/>
        <v>Não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1465437</v>
      </c>
      <c r="D1061">
        <f>IFERROR(VLOOKUP(A1061,[1]Monitoramento_Base_somente_disp!$A:$J,7,FALSE),0)</f>
        <v>0</v>
      </c>
      <c r="E1061">
        <f>IFERROR(VLOOKUP(A1061,[1]Monitoramento_Base_somente_disp!$A:$J,8,FALSE),0)</f>
        <v>0</v>
      </c>
      <c r="F1061">
        <f>IFERROR(VLOOKUP(A1061,[1]Monitoramento_Base_somente_disp!$A:$J,9,FALSE),0)</f>
        <v>0</v>
      </c>
      <c r="G1061">
        <f>IFERROR(VLOOKUP(A1061,[1]Monitoramento_Base_somente_disp!$A:$J,10,FALSE),0)</f>
        <v>0</v>
      </c>
      <c r="H1061">
        <f>IFERROR(VLOOKUP(A1061,[2]webService!$A:$I,4,FALSE),0)</f>
        <v>0</v>
      </c>
      <c r="I1061">
        <f>IFERROR(VLOOKUP(A1061,[2]webService!$A:$I,5,FALSE),0)</f>
        <v>0</v>
      </c>
      <c r="J1061">
        <f>IFERROR(VLOOKUP(A1061,[2]webService!$A:$I,6,FALSE),0)</f>
        <v>0</v>
      </c>
      <c r="K1061">
        <f>IFERROR(VLOOKUP(A1061,[2]webService!$A:$I,7,FALSE),0)</f>
        <v>0</v>
      </c>
      <c r="L1061">
        <f>IFERROR(VLOOKUP(A1061,[2]webService!$A:$I,8,FALSE),0)</f>
        <v>0</v>
      </c>
      <c r="M1061">
        <f>IFERROR(VLOOKUP(A1061,[2]webService!$A:$I,9,FALSE),0)</f>
        <v>0</v>
      </c>
      <c r="N1061">
        <f>IFERROR(VLOOKUP(A1061,[3]soaBnafar!$A:$G,2,FALSE),0)</f>
        <v>0</v>
      </c>
      <c r="O1061">
        <f>IFERROR(VLOOKUP(A1061,[3]soaBnafar!$A:$G,3,FALSE),0)</f>
        <v>0</v>
      </c>
      <c r="P1061">
        <f>IFERROR(VLOOKUP(A1061,[3]soaBnafar!$A:$G,4,FALSE),0)</f>
        <v>0</v>
      </c>
      <c r="Q1061">
        <f>IFERROR(VLOOKUP(A1061,[3]soaBnafar!$A:$G,5,FALSE),0)</f>
        <v>0</v>
      </c>
      <c r="R1061">
        <f>IFERROR(VLOOKUP(A1061,[3]soaBnafar!$A:$G,6,FALSE),0)</f>
        <v>0</v>
      </c>
      <c r="S1061">
        <f>IFERROR(VLOOKUP(A1061,[3]soaBnafar!$A:$G,7,FALSE),0)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Não</v>
      </c>
      <c r="W1061" t="str">
        <f t="shared" si="100"/>
        <v>Não</v>
      </c>
      <c r="X1061" t="str">
        <f t="shared" si="101"/>
        <v>Não</v>
      </c>
      <c r="Y1061" t="str">
        <f t="shared" si="102"/>
        <v>Não</v>
      </c>
    </row>
    <row r="1062" spans="1:25" x14ac:dyDescent="0.25">
      <c r="A1062" s="5">
        <v>251675</v>
      </c>
      <c r="B1062">
        <f>IFERROR(VLOOKUP(A1062,[1]Monitoramento_Base_somente_disp!$A:$J,5,FALSE),0)</f>
        <v>6209</v>
      </c>
      <c r="C1062">
        <f>IFERROR(VLOOKUP(A1062,[1]Monitoramento_Base_somente_disp!$A:$J,6,FALSE),0)</f>
        <v>7841216</v>
      </c>
      <c r="D1062">
        <f>IFERROR(VLOOKUP(A1062,[1]Monitoramento_Base_somente_disp!$A:$J,7,FALSE),0)</f>
        <v>0</v>
      </c>
      <c r="E1062">
        <f>IFERROR(VLOOKUP(A1062,[1]Monitoramento_Base_somente_disp!$A:$J,8,FALSE),0)</f>
        <v>0</v>
      </c>
      <c r="F1062">
        <f>IFERROR(VLOOKUP(A1062,[1]Monitoramento_Base_somente_disp!$A:$J,9,FALSE),0)</f>
        <v>0</v>
      </c>
      <c r="G1062">
        <f>IFERROR(VLOOKUP(A1062,[1]Monitoramento_Base_somente_disp!$A:$J,10,FALSE),0)</f>
        <v>0</v>
      </c>
      <c r="H1062">
        <f>IFERROR(VLOOKUP(A1062,[2]webService!$A:$I,4,FALSE),0)</f>
        <v>0</v>
      </c>
      <c r="I1062">
        <f>IFERROR(VLOOKUP(A1062,[2]webService!$A:$I,5,FALSE),0)</f>
        <v>0</v>
      </c>
      <c r="J1062">
        <f>IFERROR(VLOOKUP(A1062,[2]webService!$A:$I,6,FALSE),0)</f>
        <v>0</v>
      </c>
      <c r="K1062">
        <f>IFERROR(VLOOKUP(A1062,[2]webService!$A:$I,7,FALSE),0)</f>
        <v>0</v>
      </c>
      <c r="L1062">
        <f>IFERROR(VLOOKUP(A1062,[2]webService!$A:$I,8,FALSE),0)</f>
        <v>0</v>
      </c>
      <c r="M1062">
        <f>IFERROR(VLOOKUP(A1062,[2]webService!$A:$I,9,FALSE),0)</f>
        <v>0</v>
      </c>
      <c r="N1062">
        <f>IFERROR(VLOOKUP(A1062,[3]soaBnafar!$A:$G,2,FALSE),0)</f>
        <v>0</v>
      </c>
      <c r="O1062">
        <f>IFERROR(VLOOKUP(A1062,[3]soaBnafar!$A:$G,3,FALSE),0)</f>
        <v>0</v>
      </c>
      <c r="P1062">
        <f>IFERROR(VLOOKUP(A1062,[3]soaBnafar!$A:$G,4,FALSE),0)</f>
        <v>0</v>
      </c>
      <c r="Q1062">
        <f>IFERROR(VLOOKUP(A1062,[3]soaBnafar!$A:$G,5,FALSE),0)</f>
        <v>0</v>
      </c>
      <c r="R1062">
        <f>IFERROR(VLOOKUP(A1062,[3]soaBnafar!$A:$G,6,FALSE),0)</f>
        <v>0</v>
      </c>
      <c r="S1062">
        <f>IFERROR(VLOOKUP(A1062,[3]soaBnafar!$A:$G,7,FALSE),0)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Não</v>
      </c>
      <c r="W1062" t="str">
        <f t="shared" si="100"/>
        <v>Não</v>
      </c>
      <c r="X1062" t="str">
        <f t="shared" si="101"/>
        <v>Não</v>
      </c>
      <c r="Y1062" t="str">
        <f t="shared" si="102"/>
        <v>Não</v>
      </c>
    </row>
    <row r="1063" spans="1:25" x14ac:dyDescent="0.25">
      <c r="A1063" s="5">
        <v>251680</v>
      </c>
      <c r="B1063">
        <f>IFERROR(VLOOKUP(A1063,[1]Monitoramento_Base_somente_disp!$A:$J,5,FALSE),0)</f>
        <v>12431</v>
      </c>
      <c r="C1063">
        <f>IFERROR(VLOOKUP(A1063,[1]Monitoramento_Base_somente_disp!$A:$J,6,FALSE),0)</f>
        <v>2010712</v>
      </c>
      <c r="D1063">
        <f>IFERROR(VLOOKUP(A1063,[1]Monitoramento_Base_somente_disp!$A:$J,7,FALSE),0)</f>
        <v>0</v>
      </c>
      <c r="E1063">
        <f>IFERROR(VLOOKUP(A1063,[1]Monitoramento_Base_somente_disp!$A:$J,8,FALSE),0)</f>
        <v>0</v>
      </c>
      <c r="F1063">
        <f>IFERROR(VLOOKUP(A1063,[1]Monitoramento_Base_somente_disp!$A:$J,9,FALSE),0)</f>
        <v>0</v>
      </c>
      <c r="G1063">
        <f>IFERROR(VLOOKUP(A1063,[1]Monitoramento_Base_somente_disp!$A:$J,10,FALSE),0)</f>
        <v>0</v>
      </c>
      <c r="H1063">
        <f>IFERROR(VLOOKUP(A1063,[2]webService!$A:$I,4,FALSE),0)</f>
        <v>0</v>
      </c>
      <c r="I1063">
        <f>IFERROR(VLOOKUP(A1063,[2]webService!$A:$I,5,FALSE),0)</f>
        <v>0</v>
      </c>
      <c r="J1063">
        <f>IFERROR(VLOOKUP(A1063,[2]webService!$A:$I,6,FALSE),0)</f>
        <v>0</v>
      </c>
      <c r="K1063">
        <f>IFERROR(VLOOKUP(A1063,[2]webService!$A:$I,7,FALSE),0)</f>
        <v>0</v>
      </c>
      <c r="L1063">
        <f>IFERROR(VLOOKUP(A1063,[2]webService!$A:$I,8,FALSE),0)</f>
        <v>0</v>
      </c>
      <c r="M1063">
        <f>IFERROR(VLOOKUP(A1063,[2]webService!$A:$I,9,FALSE),0)</f>
        <v>0</v>
      </c>
      <c r="N1063">
        <f>IFERROR(VLOOKUP(A1063,[3]soaBnafar!$A:$G,2,FALSE),0)</f>
        <v>0</v>
      </c>
      <c r="O1063">
        <f>IFERROR(VLOOKUP(A1063,[3]soaBnafar!$A:$G,3,FALSE),0)</f>
        <v>0</v>
      </c>
      <c r="P1063">
        <f>IFERROR(VLOOKUP(A1063,[3]soaBnafar!$A:$G,4,FALSE),0)</f>
        <v>0</v>
      </c>
      <c r="Q1063">
        <f>IFERROR(VLOOKUP(A1063,[3]soaBnafar!$A:$G,5,FALSE),0)</f>
        <v>0</v>
      </c>
      <c r="R1063">
        <f>IFERROR(VLOOKUP(A1063,[3]soaBnafar!$A:$G,6,FALSE),0)</f>
        <v>0</v>
      </c>
      <c r="S1063">
        <f>IFERROR(VLOOKUP(A1063,[3]soaBnafar!$A:$G,7,FALSE),0)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Não</v>
      </c>
      <c r="W1063" t="str">
        <f t="shared" si="100"/>
        <v>Não</v>
      </c>
      <c r="X1063" t="str">
        <f t="shared" si="101"/>
        <v>Não</v>
      </c>
      <c r="Y1063" t="str">
        <f t="shared" si="102"/>
        <v>Não</v>
      </c>
    </row>
    <row r="1064" spans="1:25" x14ac:dyDescent="0.25">
      <c r="A1064" s="5">
        <v>251690</v>
      </c>
      <c r="B1064">
        <f>IFERROR(VLOOKUP(A1064,[1]Monitoramento_Base_somente_disp!$A:$J,5,FALSE),0)</f>
        <v>21787</v>
      </c>
      <c r="C1064">
        <f>IFERROR(VLOOKUP(A1064,[1]Monitoramento_Base_somente_disp!$A:$J,6,FALSE),0)</f>
        <v>9982183</v>
      </c>
      <c r="D1064">
        <f>IFERROR(VLOOKUP(A1064,[1]Monitoramento_Base_somente_disp!$A:$J,7,FALSE),0)</f>
        <v>0</v>
      </c>
      <c r="E1064">
        <f>IFERROR(VLOOKUP(A1064,[1]Monitoramento_Base_somente_disp!$A:$J,8,FALSE),0)</f>
        <v>0</v>
      </c>
      <c r="F1064">
        <f>IFERROR(VLOOKUP(A1064,[1]Monitoramento_Base_somente_disp!$A:$J,9,FALSE),0)</f>
        <v>0</v>
      </c>
      <c r="G1064">
        <f>IFERROR(VLOOKUP(A1064,[1]Monitoramento_Base_somente_disp!$A:$J,10,FALSE),0)</f>
        <v>0</v>
      </c>
      <c r="H1064">
        <f>IFERROR(VLOOKUP(A1064,[2]webService!$A:$I,4,FALSE),0)</f>
        <v>0</v>
      </c>
      <c r="I1064">
        <f>IFERROR(VLOOKUP(A1064,[2]webService!$A:$I,5,FALSE),0)</f>
        <v>0</v>
      </c>
      <c r="J1064">
        <f>IFERROR(VLOOKUP(A1064,[2]webService!$A:$I,6,FALSE),0)</f>
        <v>0</v>
      </c>
      <c r="K1064">
        <f>IFERROR(VLOOKUP(A1064,[2]webService!$A:$I,7,FALSE),0)</f>
        <v>0</v>
      </c>
      <c r="L1064">
        <f>IFERROR(VLOOKUP(A1064,[2]webService!$A:$I,8,FALSE),0)</f>
        <v>0</v>
      </c>
      <c r="M1064">
        <f>IFERROR(VLOOKUP(A1064,[2]webService!$A:$I,9,FALSE),0)</f>
        <v>0</v>
      </c>
      <c r="N1064">
        <f>IFERROR(VLOOKUP(A1064,[3]soaBnafar!$A:$G,2,FALSE),0)</f>
        <v>0</v>
      </c>
      <c r="O1064">
        <f>IFERROR(VLOOKUP(A1064,[3]soaBnafar!$A:$G,3,FALSE),0)</f>
        <v>0</v>
      </c>
      <c r="P1064">
        <f>IFERROR(VLOOKUP(A1064,[3]soaBnafar!$A:$G,4,FALSE),0)</f>
        <v>0</v>
      </c>
      <c r="Q1064">
        <f>IFERROR(VLOOKUP(A1064,[3]soaBnafar!$A:$G,5,FALSE),0)</f>
        <v>0</v>
      </c>
      <c r="R1064">
        <f>IFERROR(VLOOKUP(A1064,[3]soaBnafar!$A:$G,6,FALSE),0)</f>
        <v>0</v>
      </c>
      <c r="S1064">
        <f>IFERROR(VLOOKUP(A1064,[3]soaBnafar!$A:$G,7,FALSE),0)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Não</v>
      </c>
      <c r="W1064" t="str">
        <f t="shared" si="100"/>
        <v>Não</v>
      </c>
      <c r="X1064" t="str">
        <f t="shared" si="101"/>
        <v>Não</v>
      </c>
      <c r="Y1064" t="str">
        <f t="shared" si="102"/>
        <v>Não</v>
      </c>
    </row>
    <row r="1065" spans="1:25" x14ac:dyDescent="0.25">
      <c r="A1065" s="5">
        <v>251700</v>
      </c>
      <c r="B1065">
        <f>IFERROR(VLOOKUP(A1065,[1]Monitoramento_Base_somente_disp!$A:$J,5,FALSE),0)</f>
        <v>35995</v>
      </c>
      <c r="C1065">
        <f>IFERROR(VLOOKUP(A1065,[1]Monitoramento_Base_somente_disp!$A:$J,6,FALSE),0)</f>
        <v>7563420</v>
      </c>
      <c r="D1065">
        <f>IFERROR(VLOOKUP(A1065,[1]Monitoramento_Base_somente_disp!$A:$J,7,FALSE),0)</f>
        <v>0</v>
      </c>
      <c r="E1065">
        <f>IFERROR(VLOOKUP(A1065,[1]Monitoramento_Base_somente_disp!$A:$J,8,FALSE),0)</f>
        <v>0</v>
      </c>
      <c r="F1065">
        <f>IFERROR(VLOOKUP(A1065,[1]Monitoramento_Base_somente_disp!$A:$J,9,FALSE),0)</f>
        <v>0</v>
      </c>
      <c r="G1065">
        <f>IFERROR(VLOOKUP(A1065,[1]Monitoramento_Base_somente_disp!$A:$J,10,FALSE),0)</f>
        <v>0</v>
      </c>
      <c r="H1065">
        <f>IFERROR(VLOOKUP(A1065,[2]webService!$A:$I,4,FALSE),0)</f>
        <v>0</v>
      </c>
      <c r="I1065">
        <f>IFERROR(VLOOKUP(A1065,[2]webService!$A:$I,5,FALSE),0)</f>
        <v>0</v>
      </c>
      <c r="J1065">
        <f>IFERROR(VLOOKUP(A1065,[2]webService!$A:$I,6,FALSE),0)</f>
        <v>0</v>
      </c>
      <c r="K1065">
        <f>IFERROR(VLOOKUP(A1065,[2]webService!$A:$I,7,FALSE),0)</f>
        <v>0</v>
      </c>
      <c r="L1065">
        <f>IFERROR(VLOOKUP(A1065,[2]webService!$A:$I,8,FALSE),0)</f>
        <v>0</v>
      </c>
      <c r="M1065">
        <f>IFERROR(VLOOKUP(A1065,[2]webService!$A:$I,9,FALSE),0)</f>
        <v>0</v>
      </c>
      <c r="N1065">
        <f>IFERROR(VLOOKUP(A1065,[3]soaBnafar!$A:$G,2,FALSE),0)</f>
        <v>0</v>
      </c>
      <c r="O1065">
        <f>IFERROR(VLOOKUP(A1065,[3]soaBnafar!$A:$G,3,FALSE),0)</f>
        <v>0</v>
      </c>
      <c r="P1065">
        <f>IFERROR(VLOOKUP(A1065,[3]soaBnafar!$A:$G,4,FALSE),0)</f>
        <v>0</v>
      </c>
      <c r="Q1065">
        <f>IFERROR(VLOOKUP(A1065,[3]soaBnafar!$A:$G,5,FALSE),0)</f>
        <v>0</v>
      </c>
      <c r="R1065">
        <f>IFERROR(VLOOKUP(A1065,[3]soaBnafar!$A:$G,6,FALSE),0)</f>
        <v>0</v>
      </c>
      <c r="S1065">
        <f>IFERROR(VLOOKUP(A1065,[3]soaBnafar!$A:$G,7,FALSE),0)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Não</v>
      </c>
      <c r="W1065" t="str">
        <f t="shared" si="100"/>
        <v>Não</v>
      </c>
      <c r="X1065" t="str">
        <f t="shared" si="101"/>
        <v>Não</v>
      </c>
      <c r="Y1065" t="str">
        <f t="shared" si="102"/>
        <v>Não</v>
      </c>
    </row>
    <row r="1066" spans="1:25" x14ac:dyDescent="0.25">
      <c r="A1066" s="5">
        <v>251710</v>
      </c>
      <c r="B1066">
        <f>IFERROR(VLOOKUP(A1066,[1]Monitoramento_Base_somente_disp!$A:$J,5,FALSE),0)</f>
        <v>6316</v>
      </c>
      <c r="C1066">
        <f>IFERROR(VLOOKUP(A1066,[1]Monitoramento_Base_somente_disp!$A:$J,6,FALSE),0)</f>
        <v>2627109</v>
      </c>
      <c r="D1066">
        <f>IFERROR(VLOOKUP(A1066,[1]Monitoramento_Base_somente_disp!$A:$J,7,FALSE),0)</f>
        <v>0</v>
      </c>
      <c r="E1066">
        <f>IFERROR(VLOOKUP(A1066,[1]Monitoramento_Base_somente_disp!$A:$J,8,FALSE),0)</f>
        <v>0</v>
      </c>
      <c r="F1066">
        <f>IFERROR(VLOOKUP(A1066,[1]Monitoramento_Base_somente_disp!$A:$J,9,FALSE),0)</f>
        <v>0</v>
      </c>
      <c r="G1066">
        <f>IFERROR(VLOOKUP(A1066,[1]Monitoramento_Base_somente_disp!$A:$J,10,FALSE),0)</f>
        <v>0</v>
      </c>
      <c r="H1066">
        <f>IFERROR(VLOOKUP(A1066,[2]webService!$A:$I,4,FALSE),0)</f>
        <v>0</v>
      </c>
      <c r="I1066">
        <f>IFERROR(VLOOKUP(A1066,[2]webService!$A:$I,5,FALSE),0)</f>
        <v>0</v>
      </c>
      <c r="J1066">
        <f>IFERROR(VLOOKUP(A1066,[2]webService!$A:$I,6,FALSE),0)</f>
        <v>0</v>
      </c>
      <c r="K1066">
        <f>IFERROR(VLOOKUP(A1066,[2]webService!$A:$I,7,FALSE),0)</f>
        <v>0</v>
      </c>
      <c r="L1066">
        <f>IFERROR(VLOOKUP(A1066,[2]webService!$A:$I,8,FALSE),0)</f>
        <v>0</v>
      </c>
      <c r="M1066">
        <f>IFERROR(VLOOKUP(A1066,[2]webService!$A:$I,9,FALSE),0)</f>
        <v>0</v>
      </c>
      <c r="N1066">
        <f>IFERROR(VLOOKUP(A1066,[3]soaBnafar!$A:$G,2,FALSE),0)</f>
        <v>0</v>
      </c>
      <c r="O1066">
        <f>IFERROR(VLOOKUP(A1066,[3]soaBnafar!$A:$G,3,FALSE),0)</f>
        <v>0</v>
      </c>
      <c r="P1066">
        <f>IFERROR(VLOOKUP(A1066,[3]soaBnafar!$A:$G,4,FALSE),0)</f>
        <v>0</v>
      </c>
      <c r="Q1066">
        <f>IFERROR(VLOOKUP(A1066,[3]soaBnafar!$A:$G,5,FALSE),0)</f>
        <v>0</v>
      </c>
      <c r="R1066">
        <f>IFERROR(VLOOKUP(A1066,[3]soaBnafar!$A:$G,6,FALSE),0)</f>
        <v>0</v>
      </c>
      <c r="S1066">
        <f>IFERROR(VLOOKUP(A1066,[3]soaBnafar!$A:$G,7,FALSE),0)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Não</v>
      </c>
      <c r="W1066" t="str">
        <f t="shared" si="100"/>
        <v>Não</v>
      </c>
      <c r="X1066" t="str">
        <f t="shared" si="101"/>
        <v>Não</v>
      </c>
      <c r="Y1066" t="str">
        <f t="shared" si="102"/>
        <v>Não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3902832</v>
      </c>
      <c r="D1067">
        <f>IFERROR(VLOOKUP(A1067,[1]Monitoramento_Base_somente_disp!$A:$J,7,FALSE),0)</f>
        <v>0</v>
      </c>
      <c r="E1067">
        <f>IFERROR(VLOOKUP(A1067,[1]Monitoramento_Base_somente_disp!$A:$J,8,FALSE),0)</f>
        <v>0</v>
      </c>
      <c r="F1067">
        <f>IFERROR(VLOOKUP(A1067,[1]Monitoramento_Base_somente_disp!$A:$J,9,FALSE),0)</f>
        <v>0</v>
      </c>
      <c r="G1067">
        <f>IFERROR(VLOOKUP(A1067,[1]Monitoramento_Base_somente_disp!$A:$J,10,FALSE),0)</f>
        <v>0</v>
      </c>
      <c r="H1067">
        <f>IFERROR(VLOOKUP(A1067,[2]webService!$A:$I,4,FALSE),0)</f>
        <v>0</v>
      </c>
      <c r="I1067">
        <f>IFERROR(VLOOKUP(A1067,[2]webService!$A:$I,5,FALSE),0)</f>
        <v>0</v>
      </c>
      <c r="J1067">
        <f>IFERROR(VLOOKUP(A1067,[2]webService!$A:$I,6,FALSE),0)</f>
        <v>0</v>
      </c>
      <c r="K1067">
        <f>IFERROR(VLOOKUP(A1067,[2]webService!$A:$I,7,FALSE),0)</f>
        <v>0</v>
      </c>
      <c r="L1067">
        <f>IFERROR(VLOOKUP(A1067,[2]webService!$A:$I,8,FALSE),0)</f>
        <v>0</v>
      </c>
      <c r="M1067">
        <f>IFERROR(VLOOKUP(A1067,[2]webService!$A:$I,9,FALSE),0)</f>
        <v>0</v>
      </c>
      <c r="N1067">
        <f>IFERROR(VLOOKUP(A1067,[3]soaBnafar!$A:$G,2,FALSE),0)</f>
        <v>0</v>
      </c>
      <c r="O1067">
        <f>IFERROR(VLOOKUP(A1067,[3]soaBnafar!$A:$G,3,FALSE),0)</f>
        <v>0</v>
      </c>
      <c r="P1067">
        <f>IFERROR(VLOOKUP(A1067,[3]soaBnafar!$A:$G,4,FALSE),0)</f>
        <v>0</v>
      </c>
      <c r="Q1067">
        <f>IFERROR(VLOOKUP(A1067,[3]soaBnafar!$A:$G,5,FALSE),0)</f>
        <v>0</v>
      </c>
      <c r="R1067">
        <f>IFERROR(VLOOKUP(A1067,[3]soaBnafar!$A:$G,6,FALSE),0)</f>
        <v>0</v>
      </c>
      <c r="S1067">
        <f>IFERROR(VLOOKUP(A1067,[3]soaBnafar!$A:$G,7,FALSE),0)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Não</v>
      </c>
      <c r="X1067" t="str">
        <f t="shared" si="101"/>
        <v>Não</v>
      </c>
      <c r="Y1067" t="str">
        <f t="shared" si="102"/>
        <v>Não</v>
      </c>
    </row>
    <row r="1068" spans="1:25" x14ac:dyDescent="0.25">
      <c r="A1068" s="5">
        <v>251740</v>
      </c>
      <c r="B1068">
        <f>IFERROR(VLOOKUP(A1068,[1]Monitoramento_Base_somente_disp!$A:$J,5,FALSE),0)</f>
        <v>1761</v>
      </c>
      <c r="C1068">
        <f>IFERROR(VLOOKUP(A1068,[1]Monitoramento_Base_somente_disp!$A:$J,6,FALSE),0)</f>
        <v>3519530</v>
      </c>
      <c r="D1068">
        <f>IFERROR(VLOOKUP(A1068,[1]Monitoramento_Base_somente_disp!$A:$J,7,FALSE),0)</f>
        <v>0</v>
      </c>
      <c r="E1068">
        <f>IFERROR(VLOOKUP(A1068,[1]Monitoramento_Base_somente_disp!$A:$J,8,FALSE),0)</f>
        <v>0</v>
      </c>
      <c r="F1068">
        <f>IFERROR(VLOOKUP(A1068,[1]Monitoramento_Base_somente_disp!$A:$J,9,FALSE),0)</f>
        <v>0</v>
      </c>
      <c r="G1068">
        <f>IFERROR(VLOOKUP(A1068,[1]Monitoramento_Base_somente_disp!$A:$J,10,FALSE),0)</f>
        <v>0</v>
      </c>
      <c r="H1068">
        <f>IFERROR(VLOOKUP(A1068,[2]webService!$A:$I,4,FALSE),0)</f>
        <v>0</v>
      </c>
      <c r="I1068">
        <f>IFERROR(VLOOKUP(A1068,[2]webService!$A:$I,5,FALSE),0)</f>
        <v>0</v>
      </c>
      <c r="J1068">
        <f>IFERROR(VLOOKUP(A1068,[2]webService!$A:$I,6,FALSE),0)</f>
        <v>0</v>
      </c>
      <c r="K1068">
        <f>IFERROR(VLOOKUP(A1068,[2]webService!$A:$I,7,FALSE),0)</f>
        <v>0</v>
      </c>
      <c r="L1068">
        <f>IFERROR(VLOOKUP(A1068,[2]webService!$A:$I,8,FALSE),0)</f>
        <v>0</v>
      </c>
      <c r="M1068">
        <f>IFERROR(VLOOKUP(A1068,[2]webService!$A:$I,9,FALSE),0)</f>
        <v>0</v>
      </c>
      <c r="N1068">
        <f>IFERROR(VLOOKUP(A1068,[3]soaBnafar!$A:$G,2,FALSE),0)</f>
        <v>0</v>
      </c>
      <c r="O1068">
        <f>IFERROR(VLOOKUP(A1068,[3]soaBnafar!$A:$G,3,FALSE),0)</f>
        <v>0</v>
      </c>
      <c r="P1068">
        <f>IFERROR(VLOOKUP(A1068,[3]soaBnafar!$A:$G,4,FALSE),0)</f>
        <v>0</v>
      </c>
      <c r="Q1068">
        <f>IFERROR(VLOOKUP(A1068,[3]soaBnafar!$A:$G,5,FALSE),0)</f>
        <v>0</v>
      </c>
      <c r="R1068">
        <f>IFERROR(VLOOKUP(A1068,[3]soaBnafar!$A:$G,6,FALSE),0)</f>
        <v>0</v>
      </c>
      <c r="S1068">
        <f>IFERROR(VLOOKUP(A1068,[3]soaBnafar!$A:$G,7,FALSE),0)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Não</v>
      </c>
      <c r="W1068" t="str">
        <f t="shared" si="100"/>
        <v>Não</v>
      </c>
      <c r="X1068" t="str">
        <f t="shared" si="101"/>
        <v>Não</v>
      </c>
      <c r="Y1068" t="str">
        <f t="shared" si="102"/>
        <v>Não</v>
      </c>
    </row>
    <row r="1069" spans="1:25" x14ac:dyDescent="0.25">
      <c r="A1069" s="5">
        <v>260010</v>
      </c>
      <c r="B1069">
        <f>IFERROR(VLOOKUP(A1069,[1]Monitoramento_Base_somente_disp!$A:$J,5,FALSE),0)</f>
        <v>213441</v>
      </c>
      <c r="C1069">
        <f>IFERROR(VLOOKUP(A1069,[1]Monitoramento_Base_somente_disp!$A:$J,6,FALSE),0)</f>
        <v>49037714</v>
      </c>
      <c r="D1069">
        <f>IFERROR(VLOOKUP(A1069,[1]Monitoramento_Base_somente_disp!$A:$J,7,FALSE),0)</f>
        <v>0</v>
      </c>
      <c r="E1069">
        <f>IFERROR(VLOOKUP(A1069,[1]Monitoramento_Base_somente_disp!$A:$J,8,FALSE),0)</f>
        <v>0</v>
      </c>
      <c r="F1069">
        <f>IFERROR(VLOOKUP(A1069,[1]Monitoramento_Base_somente_disp!$A:$J,9,FALSE),0)</f>
        <v>0</v>
      </c>
      <c r="G1069">
        <f>IFERROR(VLOOKUP(A1069,[1]Monitoramento_Base_somente_disp!$A:$J,10,FALSE),0)</f>
        <v>0</v>
      </c>
      <c r="H1069">
        <f>IFERROR(VLOOKUP(A1069,[2]webService!$A:$I,4,FALSE),0)</f>
        <v>0</v>
      </c>
      <c r="I1069">
        <f>IFERROR(VLOOKUP(A1069,[2]webService!$A:$I,5,FALSE),0)</f>
        <v>0</v>
      </c>
      <c r="J1069">
        <f>IFERROR(VLOOKUP(A1069,[2]webService!$A:$I,6,FALSE),0)</f>
        <v>0</v>
      </c>
      <c r="K1069">
        <f>IFERROR(VLOOKUP(A1069,[2]webService!$A:$I,7,FALSE),0)</f>
        <v>0</v>
      </c>
      <c r="L1069">
        <f>IFERROR(VLOOKUP(A1069,[2]webService!$A:$I,8,FALSE),0)</f>
        <v>0</v>
      </c>
      <c r="M1069">
        <f>IFERROR(VLOOKUP(A1069,[2]webService!$A:$I,9,FALSE),0)</f>
        <v>0</v>
      </c>
      <c r="N1069">
        <f>IFERROR(VLOOKUP(A1069,[3]soaBnafar!$A:$G,2,FALSE),0)</f>
        <v>0</v>
      </c>
      <c r="O1069">
        <f>IFERROR(VLOOKUP(A1069,[3]soaBnafar!$A:$G,3,FALSE),0)</f>
        <v>0</v>
      </c>
      <c r="P1069">
        <f>IFERROR(VLOOKUP(A1069,[3]soaBnafar!$A:$G,4,FALSE),0)</f>
        <v>0</v>
      </c>
      <c r="Q1069">
        <f>IFERROR(VLOOKUP(A1069,[3]soaBnafar!$A:$G,5,FALSE),0)</f>
        <v>0</v>
      </c>
      <c r="R1069">
        <f>IFERROR(VLOOKUP(A1069,[3]soaBnafar!$A:$G,6,FALSE),0)</f>
        <v>0</v>
      </c>
      <c r="S1069">
        <f>IFERROR(VLOOKUP(A1069,[3]soaBnafar!$A:$G,7,FALSE),0)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Não</v>
      </c>
      <c r="W1069" t="str">
        <f t="shared" si="100"/>
        <v>Não</v>
      </c>
      <c r="X1069" t="str">
        <f t="shared" si="101"/>
        <v>Não</v>
      </c>
      <c r="Y1069" t="str">
        <f t="shared" si="102"/>
        <v>Não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157896</v>
      </c>
      <c r="D1070">
        <f>IFERROR(VLOOKUP(A1070,[1]Monitoramento_Base_somente_disp!$A:$J,7,FALSE),0)</f>
        <v>0</v>
      </c>
      <c r="E1070">
        <f>IFERROR(VLOOKUP(A1070,[1]Monitoramento_Base_somente_disp!$A:$J,8,FALSE),0)</f>
        <v>0</v>
      </c>
      <c r="F1070">
        <f>IFERROR(VLOOKUP(A1070,[1]Monitoramento_Base_somente_disp!$A:$J,9,FALSE),0)</f>
        <v>0</v>
      </c>
      <c r="G1070">
        <f>IFERROR(VLOOKUP(A1070,[1]Monitoramento_Base_somente_disp!$A:$J,10,FALSE),0)</f>
        <v>0</v>
      </c>
      <c r="H1070">
        <f>IFERROR(VLOOKUP(A1070,[2]webService!$A:$I,4,FALSE),0)</f>
        <v>0</v>
      </c>
      <c r="I1070">
        <f>IFERROR(VLOOKUP(A1070,[2]webService!$A:$I,5,FALSE),0)</f>
        <v>0</v>
      </c>
      <c r="J1070">
        <f>IFERROR(VLOOKUP(A1070,[2]webService!$A:$I,6,FALSE),0)</f>
        <v>0</v>
      </c>
      <c r="K1070">
        <f>IFERROR(VLOOKUP(A1070,[2]webService!$A:$I,7,FALSE),0)</f>
        <v>0</v>
      </c>
      <c r="L1070">
        <f>IFERROR(VLOOKUP(A1070,[2]webService!$A:$I,8,FALSE),0)</f>
        <v>0</v>
      </c>
      <c r="M1070">
        <f>IFERROR(VLOOKUP(A1070,[2]webService!$A:$I,9,FALSE),0)</f>
        <v>0</v>
      </c>
      <c r="N1070">
        <f>IFERROR(VLOOKUP(A1070,[3]soaBnafar!$A:$G,2,FALSE),0)</f>
        <v>0</v>
      </c>
      <c r="O1070">
        <f>IFERROR(VLOOKUP(A1070,[3]soaBnafar!$A:$G,3,FALSE),0)</f>
        <v>0</v>
      </c>
      <c r="P1070">
        <f>IFERROR(VLOOKUP(A1070,[3]soaBnafar!$A:$G,4,FALSE),0)</f>
        <v>0</v>
      </c>
      <c r="Q1070">
        <f>IFERROR(VLOOKUP(A1070,[3]soaBnafar!$A:$G,5,FALSE),0)</f>
        <v>0</v>
      </c>
      <c r="R1070">
        <f>IFERROR(VLOOKUP(A1070,[3]soaBnafar!$A:$G,6,FALSE),0)</f>
        <v>0</v>
      </c>
      <c r="S1070">
        <f>IFERROR(VLOOKUP(A1070,[3]soaBnafar!$A:$G,7,FALSE),0)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Não</v>
      </c>
      <c r="X1070" t="str">
        <f t="shared" si="101"/>
        <v>Não</v>
      </c>
      <c r="Y1070" t="str">
        <f t="shared" si="102"/>
        <v>Não</v>
      </c>
    </row>
    <row r="1071" spans="1:25" x14ac:dyDescent="0.25">
      <c r="A1071" s="5">
        <v>260030</v>
      </c>
      <c r="B1071">
        <f>IFERROR(VLOOKUP(A1071,[1]Monitoramento_Base_somente_disp!$A:$J,5,FALSE),0)</f>
        <v>6198</v>
      </c>
      <c r="C1071">
        <f>IFERROR(VLOOKUP(A1071,[1]Monitoramento_Base_somente_disp!$A:$J,6,FALSE),0)</f>
        <v>260310615</v>
      </c>
      <c r="D1071">
        <f>IFERROR(VLOOKUP(A1071,[1]Monitoramento_Base_somente_disp!$A:$J,7,FALSE),0)</f>
        <v>0</v>
      </c>
      <c r="E1071">
        <f>IFERROR(VLOOKUP(A1071,[1]Monitoramento_Base_somente_disp!$A:$J,8,FALSE),0)</f>
        <v>0</v>
      </c>
      <c r="F1071">
        <f>IFERROR(VLOOKUP(A1071,[1]Monitoramento_Base_somente_disp!$A:$J,9,FALSE),0)</f>
        <v>0</v>
      </c>
      <c r="G1071">
        <f>IFERROR(VLOOKUP(A1071,[1]Monitoramento_Base_somente_disp!$A:$J,10,FALSE),0)</f>
        <v>0</v>
      </c>
      <c r="H1071">
        <f>IFERROR(VLOOKUP(A1071,[2]webService!$A:$I,4,FALSE),0)</f>
        <v>0</v>
      </c>
      <c r="I1071">
        <f>IFERROR(VLOOKUP(A1071,[2]webService!$A:$I,5,FALSE),0)</f>
        <v>0</v>
      </c>
      <c r="J1071">
        <f>IFERROR(VLOOKUP(A1071,[2]webService!$A:$I,6,FALSE),0)</f>
        <v>0</v>
      </c>
      <c r="K1071">
        <f>IFERROR(VLOOKUP(A1071,[2]webService!$A:$I,7,FALSE),0)</f>
        <v>0</v>
      </c>
      <c r="L1071">
        <f>IFERROR(VLOOKUP(A1071,[2]webService!$A:$I,8,FALSE),0)</f>
        <v>0</v>
      </c>
      <c r="M1071">
        <f>IFERROR(VLOOKUP(A1071,[2]webService!$A:$I,9,FALSE),0)</f>
        <v>0</v>
      </c>
      <c r="N1071">
        <f>IFERROR(VLOOKUP(A1071,[3]soaBnafar!$A:$G,2,FALSE),0)</f>
        <v>0</v>
      </c>
      <c r="O1071">
        <f>IFERROR(VLOOKUP(A1071,[3]soaBnafar!$A:$G,3,FALSE),0)</f>
        <v>0</v>
      </c>
      <c r="P1071">
        <f>IFERROR(VLOOKUP(A1071,[3]soaBnafar!$A:$G,4,FALSE),0)</f>
        <v>0</v>
      </c>
      <c r="Q1071">
        <f>IFERROR(VLOOKUP(A1071,[3]soaBnafar!$A:$G,5,FALSE),0)</f>
        <v>0</v>
      </c>
      <c r="R1071">
        <f>IFERROR(VLOOKUP(A1071,[3]soaBnafar!$A:$G,6,FALSE),0)</f>
        <v>0</v>
      </c>
      <c r="S1071">
        <f>IFERROR(VLOOKUP(A1071,[3]soaBnafar!$A:$G,7,FALSE),0)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Não</v>
      </c>
      <c r="W1071" t="str">
        <f t="shared" si="100"/>
        <v>Não</v>
      </c>
      <c r="X1071" t="str">
        <f t="shared" si="101"/>
        <v>Não</v>
      </c>
      <c r="Y1071" t="str">
        <f t="shared" si="102"/>
        <v>Não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78720</v>
      </c>
      <c r="D1072">
        <f>IFERROR(VLOOKUP(A1072,[1]Monitoramento_Base_somente_disp!$A:$J,7,FALSE),0)</f>
        <v>0</v>
      </c>
      <c r="E1072">
        <f>IFERROR(VLOOKUP(A1072,[1]Monitoramento_Base_somente_disp!$A:$J,8,FALSE),0)</f>
        <v>0</v>
      </c>
      <c r="F1072">
        <f>IFERROR(VLOOKUP(A1072,[1]Monitoramento_Base_somente_disp!$A:$J,9,FALSE),0)</f>
        <v>0</v>
      </c>
      <c r="G1072">
        <f>IFERROR(VLOOKUP(A1072,[1]Monitoramento_Base_somente_disp!$A:$J,10,FALSE),0)</f>
        <v>0</v>
      </c>
      <c r="H1072">
        <f>IFERROR(VLOOKUP(A1072,[2]webService!$A:$I,4,FALSE),0)</f>
        <v>0</v>
      </c>
      <c r="I1072">
        <f>IFERROR(VLOOKUP(A1072,[2]webService!$A:$I,5,FALSE),0)</f>
        <v>0</v>
      </c>
      <c r="J1072">
        <f>IFERROR(VLOOKUP(A1072,[2]webService!$A:$I,6,FALSE),0)</f>
        <v>0</v>
      </c>
      <c r="K1072">
        <f>IFERROR(VLOOKUP(A1072,[2]webService!$A:$I,7,FALSE),0)</f>
        <v>0</v>
      </c>
      <c r="L1072">
        <f>IFERROR(VLOOKUP(A1072,[2]webService!$A:$I,8,FALSE),0)</f>
        <v>0</v>
      </c>
      <c r="M1072">
        <f>IFERROR(VLOOKUP(A1072,[2]webService!$A:$I,9,FALSE),0)</f>
        <v>0</v>
      </c>
      <c r="N1072">
        <f>IFERROR(VLOOKUP(A1072,[3]soaBnafar!$A:$G,2,FALSE),0)</f>
        <v>0</v>
      </c>
      <c r="O1072">
        <f>IFERROR(VLOOKUP(A1072,[3]soaBnafar!$A:$G,3,FALSE),0)</f>
        <v>0</v>
      </c>
      <c r="P1072">
        <f>IFERROR(VLOOKUP(A1072,[3]soaBnafar!$A:$G,4,FALSE),0)</f>
        <v>0</v>
      </c>
      <c r="Q1072">
        <f>IFERROR(VLOOKUP(A1072,[3]soaBnafar!$A:$G,5,FALSE),0)</f>
        <v>0</v>
      </c>
      <c r="R1072">
        <f>IFERROR(VLOOKUP(A1072,[3]soaBnafar!$A:$G,6,FALSE),0)</f>
        <v>0</v>
      </c>
      <c r="S1072">
        <f>IFERROR(VLOOKUP(A1072,[3]soaBnafar!$A:$G,7,FALSE),0)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Não</v>
      </c>
      <c r="X1072" t="str">
        <f t="shared" si="101"/>
        <v>Não</v>
      </c>
      <c r="Y1072" t="str">
        <f t="shared" si="102"/>
        <v>Não</v>
      </c>
    </row>
    <row r="1073" spans="1:25" x14ac:dyDescent="0.25">
      <c r="A1073" s="5">
        <v>260050</v>
      </c>
      <c r="B1073">
        <f>IFERROR(VLOOKUP(A1073,[1]Monitoramento_Base_somente_disp!$A:$J,5,FALSE),0)</f>
        <v>77066</v>
      </c>
      <c r="C1073">
        <f>IFERROR(VLOOKUP(A1073,[1]Monitoramento_Base_somente_disp!$A:$J,6,FALSE),0)</f>
        <v>51893333</v>
      </c>
      <c r="D1073">
        <f>IFERROR(VLOOKUP(A1073,[1]Monitoramento_Base_somente_disp!$A:$J,7,FALSE),0)</f>
        <v>0</v>
      </c>
      <c r="E1073">
        <f>IFERROR(VLOOKUP(A1073,[1]Monitoramento_Base_somente_disp!$A:$J,8,FALSE),0)</f>
        <v>0</v>
      </c>
      <c r="F1073">
        <f>IFERROR(VLOOKUP(A1073,[1]Monitoramento_Base_somente_disp!$A:$J,9,FALSE),0)</f>
        <v>0</v>
      </c>
      <c r="G1073">
        <f>IFERROR(VLOOKUP(A1073,[1]Monitoramento_Base_somente_disp!$A:$J,10,FALSE),0)</f>
        <v>0</v>
      </c>
      <c r="H1073">
        <f>IFERROR(VLOOKUP(A1073,[2]webService!$A:$I,4,FALSE),0)</f>
        <v>0</v>
      </c>
      <c r="I1073">
        <f>IFERROR(VLOOKUP(A1073,[2]webService!$A:$I,5,FALSE),0)</f>
        <v>0</v>
      </c>
      <c r="J1073">
        <f>IFERROR(VLOOKUP(A1073,[2]webService!$A:$I,6,FALSE),0)</f>
        <v>0</v>
      </c>
      <c r="K1073">
        <f>IFERROR(VLOOKUP(A1073,[2]webService!$A:$I,7,FALSE),0)</f>
        <v>0</v>
      </c>
      <c r="L1073">
        <f>IFERROR(VLOOKUP(A1073,[2]webService!$A:$I,8,FALSE),0)</f>
        <v>0</v>
      </c>
      <c r="M1073">
        <f>IFERROR(VLOOKUP(A1073,[2]webService!$A:$I,9,FALSE),0)</f>
        <v>0</v>
      </c>
      <c r="N1073">
        <f>IFERROR(VLOOKUP(A1073,[3]soaBnafar!$A:$G,2,FALSE),0)</f>
        <v>0</v>
      </c>
      <c r="O1073">
        <f>IFERROR(VLOOKUP(A1073,[3]soaBnafar!$A:$G,3,FALSE),0)</f>
        <v>0</v>
      </c>
      <c r="P1073">
        <f>IFERROR(VLOOKUP(A1073,[3]soaBnafar!$A:$G,4,FALSE),0)</f>
        <v>0</v>
      </c>
      <c r="Q1073">
        <f>IFERROR(VLOOKUP(A1073,[3]soaBnafar!$A:$G,5,FALSE),0)</f>
        <v>0</v>
      </c>
      <c r="R1073">
        <f>IFERROR(VLOOKUP(A1073,[3]soaBnafar!$A:$G,6,FALSE),0)</f>
        <v>0</v>
      </c>
      <c r="S1073">
        <f>IFERROR(VLOOKUP(A1073,[3]soaBnafar!$A:$G,7,FALSE),0)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Não</v>
      </c>
      <c r="W1073" t="str">
        <f t="shared" si="100"/>
        <v>Não</v>
      </c>
      <c r="X1073" t="str">
        <f t="shared" si="101"/>
        <v>Não</v>
      </c>
      <c r="Y1073" t="str">
        <f t="shared" si="102"/>
        <v>Não</v>
      </c>
    </row>
    <row r="1074" spans="1:25" x14ac:dyDescent="0.25">
      <c r="A1074" s="5">
        <v>260060</v>
      </c>
      <c r="B1074">
        <f>IFERROR(VLOOKUP(A1074,[1]Monitoramento_Base_somente_disp!$A:$J,5,FALSE),0)</f>
        <v>9391</v>
      </c>
      <c r="C1074">
        <f>IFERROR(VLOOKUP(A1074,[1]Monitoramento_Base_somente_disp!$A:$J,6,FALSE),0)</f>
        <v>20630007</v>
      </c>
      <c r="D1074">
        <f>IFERROR(VLOOKUP(A1074,[1]Monitoramento_Base_somente_disp!$A:$J,7,FALSE),0)</f>
        <v>0</v>
      </c>
      <c r="E1074">
        <f>IFERROR(VLOOKUP(A1074,[1]Monitoramento_Base_somente_disp!$A:$J,8,FALSE),0)</f>
        <v>0</v>
      </c>
      <c r="F1074">
        <f>IFERROR(VLOOKUP(A1074,[1]Monitoramento_Base_somente_disp!$A:$J,9,FALSE),0)</f>
        <v>0</v>
      </c>
      <c r="G1074">
        <f>IFERROR(VLOOKUP(A1074,[1]Monitoramento_Base_somente_disp!$A:$J,10,FALSE),0)</f>
        <v>0</v>
      </c>
      <c r="H1074">
        <f>IFERROR(VLOOKUP(A1074,[2]webService!$A:$I,4,FALSE),0)</f>
        <v>0</v>
      </c>
      <c r="I1074">
        <f>IFERROR(VLOOKUP(A1074,[2]webService!$A:$I,5,FALSE),0)</f>
        <v>0</v>
      </c>
      <c r="J1074">
        <f>IFERROR(VLOOKUP(A1074,[2]webService!$A:$I,6,FALSE),0)</f>
        <v>0</v>
      </c>
      <c r="K1074">
        <f>IFERROR(VLOOKUP(A1074,[2]webService!$A:$I,7,FALSE),0)</f>
        <v>0</v>
      </c>
      <c r="L1074">
        <f>IFERROR(VLOOKUP(A1074,[2]webService!$A:$I,8,FALSE),0)</f>
        <v>0</v>
      </c>
      <c r="M1074">
        <f>IFERROR(VLOOKUP(A1074,[2]webService!$A:$I,9,FALSE),0)</f>
        <v>0</v>
      </c>
      <c r="N1074">
        <f>IFERROR(VLOOKUP(A1074,[3]soaBnafar!$A:$G,2,FALSE),0)</f>
        <v>0</v>
      </c>
      <c r="O1074">
        <f>IFERROR(VLOOKUP(A1074,[3]soaBnafar!$A:$G,3,FALSE),0)</f>
        <v>0</v>
      </c>
      <c r="P1074">
        <f>IFERROR(VLOOKUP(A1074,[3]soaBnafar!$A:$G,4,FALSE),0)</f>
        <v>0</v>
      </c>
      <c r="Q1074">
        <f>IFERROR(VLOOKUP(A1074,[3]soaBnafar!$A:$G,5,FALSE),0)</f>
        <v>0</v>
      </c>
      <c r="R1074">
        <f>IFERROR(VLOOKUP(A1074,[3]soaBnafar!$A:$G,6,FALSE),0)</f>
        <v>0</v>
      </c>
      <c r="S1074">
        <f>IFERROR(VLOOKUP(A1074,[3]soaBnafar!$A:$G,7,FALSE),0)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Não</v>
      </c>
      <c r="W1074" t="str">
        <f t="shared" si="100"/>
        <v>Não</v>
      </c>
      <c r="X1074" t="str">
        <f t="shared" si="101"/>
        <v>Não</v>
      </c>
      <c r="Y1074" t="str">
        <f t="shared" si="102"/>
        <v>Não</v>
      </c>
    </row>
    <row r="1075" spans="1:25" x14ac:dyDescent="0.25">
      <c r="A1075" s="5">
        <v>260080</v>
      </c>
      <c r="B1075">
        <f>IFERROR(VLOOKUP(A1075,[1]Monitoramento_Base_somente_disp!$A:$J,5,FALSE),0)</f>
        <v>1</v>
      </c>
      <c r="C1075">
        <f>IFERROR(VLOOKUP(A1075,[1]Monitoramento_Base_somente_disp!$A:$J,6,FALSE),0)</f>
        <v>10468194</v>
      </c>
      <c r="D1075">
        <f>IFERROR(VLOOKUP(A1075,[1]Monitoramento_Base_somente_disp!$A:$J,7,FALSE),0)</f>
        <v>0</v>
      </c>
      <c r="E1075">
        <f>IFERROR(VLOOKUP(A1075,[1]Monitoramento_Base_somente_disp!$A:$J,8,FALSE),0)</f>
        <v>0</v>
      </c>
      <c r="F1075">
        <f>IFERROR(VLOOKUP(A1075,[1]Monitoramento_Base_somente_disp!$A:$J,9,FALSE),0)</f>
        <v>0</v>
      </c>
      <c r="G1075">
        <f>IFERROR(VLOOKUP(A1075,[1]Monitoramento_Base_somente_disp!$A:$J,10,FALSE),0)</f>
        <v>0</v>
      </c>
      <c r="H1075">
        <f>IFERROR(VLOOKUP(A1075,[2]webService!$A:$I,4,FALSE),0)</f>
        <v>0</v>
      </c>
      <c r="I1075">
        <f>IFERROR(VLOOKUP(A1075,[2]webService!$A:$I,5,FALSE),0)</f>
        <v>0</v>
      </c>
      <c r="J1075">
        <f>IFERROR(VLOOKUP(A1075,[2]webService!$A:$I,6,FALSE),0)</f>
        <v>0</v>
      </c>
      <c r="K1075">
        <f>IFERROR(VLOOKUP(A1075,[2]webService!$A:$I,7,FALSE),0)</f>
        <v>0</v>
      </c>
      <c r="L1075">
        <f>IFERROR(VLOOKUP(A1075,[2]webService!$A:$I,8,FALSE),0)</f>
        <v>0</v>
      </c>
      <c r="M1075">
        <f>IFERROR(VLOOKUP(A1075,[2]webService!$A:$I,9,FALSE),0)</f>
        <v>0</v>
      </c>
      <c r="N1075">
        <f>IFERROR(VLOOKUP(A1075,[3]soaBnafar!$A:$G,2,FALSE),0)</f>
        <v>0</v>
      </c>
      <c r="O1075">
        <f>IFERROR(VLOOKUP(A1075,[3]soaBnafar!$A:$G,3,FALSE),0)</f>
        <v>0</v>
      </c>
      <c r="P1075">
        <f>IFERROR(VLOOKUP(A1075,[3]soaBnafar!$A:$G,4,FALSE),0)</f>
        <v>0</v>
      </c>
      <c r="Q1075">
        <f>IFERROR(VLOOKUP(A1075,[3]soaBnafar!$A:$G,5,FALSE),0)</f>
        <v>0</v>
      </c>
      <c r="R1075">
        <f>IFERROR(VLOOKUP(A1075,[3]soaBnafar!$A:$G,6,FALSE),0)</f>
        <v>0</v>
      </c>
      <c r="S1075">
        <f>IFERROR(VLOOKUP(A1075,[3]soaBnafar!$A:$G,7,FALSE),0)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Não</v>
      </c>
      <c r="W1075" t="str">
        <f t="shared" si="100"/>
        <v>Não</v>
      </c>
      <c r="X1075" t="str">
        <f t="shared" si="101"/>
        <v>Não</v>
      </c>
      <c r="Y1075" t="str">
        <f t="shared" si="102"/>
        <v>Não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2960808</v>
      </c>
      <c r="D1076">
        <f>IFERROR(VLOOKUP(A1076,[1]Monitoramento_Base_somente_disp!$A:$J,7,FALSE),0)</f>
        <v>0</v>
      </c>
      <c r="E1076">
        <f>IFERROR(VLOOKUP(A1076,[1]Monitoramento_Base_somente_disp!$A:$J,8,FALSE),0)</f>
        <v>0</v>
      </c>
      <c r="F1076">
        <f>IFERROR(VLOOKUP(A1076,[1]Monitoramento_Base_somente_disp!$A:$J,9,FALSE),0)</f>
        <v>0</v>
      </c>
      <c r="G1076">
        <f>IFERROR(VLOOKUP(A1076,[1]Monitoramento_Base_somente_disp!$A:$J,10,FALSE),0)</f>
        <v>0</v>
      </c>
      <c r="H1076">
        <f>IFERROR(VLOOKUP(A1076,[2]webService!$A:$I,4,FALSE),0)</f>
        <v>0</v>
      </c>
      <c r="I1076">
        <f>IFERROR(VLOOKUP(A1076,[2]webService!$A:$I,5,FALSE),0)</f>
        <v>0</v>
      </c>
      <c r="J1076">
        <f>IFERROR(VLOOKUP(A1076,[2]webService!$A:$I,6,FALSE),0)</f>
        <v>0</v>
      </c>
      <c r="K1076">
        <f>IFERROR(VLOOKUP(A1076,[2]webService!$A:$I,7,FALSE),0)</f>
        <v>0</v>
      </c>
      <c r="L1076">
        <f>IFERROR(VLOOKUP(A1076,[2]webService!$A:$I,8,FALSE),0)</f>
        <v>0</v>
      </c>
      <c r="M1076">
        <f>IFERROR(VLOOKUP(A1076,[2]webService!$A:$I,9,FALSE),0)</f>
        <v>0</v>
      </c>
      <c r="N1076">
        <f>IFERROR(VLOOKUP(A1076,[3]soaBnafar!$A:$G,2,FALSE),0)</f>
        <v>0</v>
      </c>
      <c r="O1076">
        <f>IFERROR(VLOOKUP(A1076,[3]soaBnafar!$A:$G,3,FALSE),0)</f>
        <v>0</v>
      </c>
      <c r="P1076">
        <f>IFERROR(VLOOKUP(A1076,[3]soaBnafar!$A:$G,4,FALSE),0)</f>
        <v>0</v>
      </c>
      <c r="Q1076">
        <f>IFERROR(VLOOKUP(A1076,[3]soaBnafar!$A:$G,5,FALSE),0)</f>
        <v>0</v>
      </c>
      <c r="R1076">
        <f>IFERROR(VLOOKUP(A1076,[3]soaBnafar!$A:$G,6,FALSE),0)</f>
        <v>0</v>
      </c>
      <c r="S1076">
        <f>IFERROR(VLOOKUP(A1076,[3]soaBnafar!$A:$G,7,FALSE),0)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Não</v>
      </c>
      <c r="X1076" t="str">
        <f t="shared" si="101"/>
        <v>Não</v>
      </c>
      <c r="Y1076" t="str">
        <f t="shared" si="102"/>
        <v>Não</v>
      </c>
    </row>
    <row r="1077" spans="1:25" x14ac:dyDescent="0.25">
      <c r="A1077" s="5">
        <v>260100</v>
      </c>
      <c r="B1077">
        <f>IFERROR(VLOOKUP(A1077,[1]Monitoramento_Base_somente_disp!$A:$J,5,FALSE),0)</f>
        <v>250</v>
      </c>
      <c r="C1077">
        <f>IFERROR(VLOOKUP(A1077,[1]Monitoramento_Base_somente_disp!$A:$J,6,FALSE),0)</f>
        <v>1122098</v>
      </c>
      <c r="D1077">
        <f>IFERROR(VLOOKUP(A1077,[1]Monitoramento_Base_somente_disp!$A:$J,7,FALSE),0)</f>
        <v>0</v>
      </c>
      <c r="E1077">
        <f>IFERROR(VLOOKUP(A1077,[1]Monitoramento_Base_somente_disp!$A:$J,8,FALSE),0)</f>
        <v>0</v>
      </c>
      <c r="F1077">
        <f>IFERROR(VLOOKUP(A1077,[1]Monitoramento_Base_somente_disp!$A:$J,9,FALSE),0)</f>
        <v>0</v>
      </c>
      <c r="G1077">
        <f>IFERROR(VLOOKUP(A1077,[1]Monitoramento_Base_somente_disp!$A:$J,10,FALSE),0)</f>
        <v>0</v>
      </c>
      <c r="H1077">
        <f>IFERROR(VLOOKUP(A1077,[2]webService!$A:$I,4,FALSE),0)</f>
        <v>0</v>
      </c>
      <c r="I1077">
        <f>IFERROR(VLOOKUP(A1077,[2]webService!$A:$I,5,FALSE),0)</f>
        <v>0</v>
      </c>
      <c r="J1077">
        <f>IFERROR(VLOOKUP(A1077,[2]webService!$A:$I,6,FALSE),0)</f>
        <v>0</v>
      </c>
      <c r="K1077">
        <f>IFERROR(VLOOKUP(A1077,[2]webService!$A:$I,7,FALSE),0)</f>
        <v>0</v>
      </c>
      <c r="L1077">
        <f>IFERROR(VLOOKUP(A1077,[2]webService!$A:$I,8,FALSE),0)</f>
        <v>0</v>
      </c>
      <c r="M1077">
        <f>IFERROR(VLOOKUP(A1077,[2]webService!$A:$I,9,FALSE),0)</f>
        <v>0</v>
      </c>
      <c r="N1077">
        <f>IFERROR(VLOOKUP(A1077,[3]soaBnafar!$A:$G,2,FALSE),0)</f>
        <v>0</v>
      </c>
      <c r="O1077">
        <f>IFERROR(VLOOKUP(A1077,[3]soaBnafar!$A:$G,3,FALSE),0)</f>
        <v>0</v>
      </c>
      <c r="P1077">
        <f>IFERROR(VLOOKUP(A1077,[3]soaBnafar!$A:$G,4,FALSE),0)</f>
        <v>0</v>
      </c>
      <c r="Q1077">
        <f>IFERROR(VLOOKUP(A1077,[3]soaBnafar!$A:$G,5,FALSE),0)</f>
        <v>0</v>
      </c>
      <c r="R1077">
        <f>IFERROR(VLOOKUP(A1077,[3]soaBnafar!$A:$G,6,FALSE),0)</f>
        <v>0</v>
      </c>
      <c r="S1077">
        <f>IFERROR(VLOOKUP(A1077,[3]soaBnafar!$A:$G,7,FALSE),0)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Não</v>
      </c>
      <c r="W1077" t="str">
        <f t="shared" si="100"/>
        <v>Não</v>
      </c>
      <c r="X1077" t="str">
        <f t="shared" si="101"/>
        <v>Não</v>
      </c>
      <c r="Y1077" t="str">
        <f t="shared" si="102"/>
        <v>Não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9506560</v>
      </c>
      <c r="D1078">
        <f>IFERROR(VLOOKUP(A1078,[1]Monitoramento_Base_somente_disp!$A:$J,7,FALSE),0)</f>
        <v>0</v>
      </c>
      <c r="E1078">
        <f>IFERROR(VLOOKUP(A1078,[1]Monitoramento_Base_somente_disp!$A:$J,8,FALSE),0)</f>
        <v>0</v>
      </c>
      <c r="F1078">
        <f>IFERROR(VLOOKUP(A1078,[1]Monitoramento_Base_somente_disp!$A:$J,9,FALSE),0)</f>
        <v>0</v>
      </c>
      <c r="G1078">
        <f>IFERROR(VLOOKUP(A1078,[1]Monitoramento_Base_somente_disp!$A:$J,10,FALSE),0)</f>
        <v>0</v>
      </c>
      <c r="H1078">
        <f>IFERROR(VLOOKUP(A1078,[2]webService!$A:$I,4,FALSE),0)</f>
        <v>0</v>
      </c>
      <c r="I1078">
        <f>IFERROR(VLOOKUP(A1078,[2]webService!$A:$I,5,FALSE),0)</f>
        <v>0</v>
      </c>
      <c r="J1078">
        <f>IFERROR(VLOOKUP(A1078,[2]webService!$A:$I,6,FALSE),0)</f>
        <v>0</v>
      </c>
      <c r="K1078">
        <f>IFERROR(VLOOKUP(A1078,[2]webService!$A:$I,7,FALSE),0)</f>
        <v>0</v>
      </c>
      <c r="L1078">
        <f>IFERROR(VLOOKUP(A1078,[2]webService!$A:$I,8,FALSE),0)</f>
        <v>0</v>
      </c>
      <c r="M1078">
        <f>IFERROR(VLOOKUP(A1078,[2]webService!$A:$I,9,FALSE),0)</f>
        <v>0</v>
      </c>
      <c r="N1078">
        <f>IFERROR(VLOOKUP(A1078,[3]soaBnafar!$A:$G,2,FALSE),0)</f>
        <v>0</v>
      </c>
      <c r="O1078">
        <f>IFERROR(VLOOKUP(A1078,[3]soaBnafar!$A:$G,3,FALSE),0)</f>
        <v>0</v>
      </c>
      <c r="P1078">
        <f>IFERROR(VLOOKUP(A1078,[3]soaBnafar!$A:$G,4,FALSE),0)</f>
        <v>0</v>
      </c>
      <c r="Q1078">
        <f>IFERROR(VLOOKUP(A1078,[3]soaBnafar!$A:$G,5,FALSE),0)</f>
        <v>0</v>
      </c>
      <c r="R1078">
        <f>IFERROR(VLOOKUP(A1078,[3]soaBnafar!$A:$G,6,FALSE),0)</f>
        <v>0</v>
      </c>
      <c r="S1078">
        <f>IFERROR(VLOOKUP(A1078,[3]soaBnafar!$A:$G,7,FALSE),0)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Não</v>
      </c>
      <c r="X1078" t="str">
        <f t="shared" si="101"/>
        <v>Não</v>
      </c>
      <c r="Y1078" t="str">
        <f t="shared" si="102"/>
        <v>Não</v>
      </c>
    </row>
    <row r="1079" spans="1:25" x14ac:dyDescent="0.25">
      <c r="A1079" s="5">
        <v>260110</v>
      </c>
      <c r="B1079">
        <f>IFERROR(VLOOKUP(A1079,[1]Monitoramento_Base_somente_disp!$A:$J,5,FALSE),0)</f>
        <v>269435</v>
      </c>
      <c r="C1079">
        <f>IFERROR(VLOOKUP(A1079,[1]Monitoramento_Base_somente_disp!$A:$J,6,FALSE),0)</f>
        <v>85781296</v>
      </c>
      <c r="D1079">
        <f>IFERROR(VLOOKUP(A1079,[1]Monitoramento_Base_somente_disp!$A:$J,7,FALSE),0)</f>
        <v>0</v>
      </c>
      <c r="E1079">
        <f>IFERROR(VLOOKUP(A1079,[1]Monitoramento_Base_somente_disp!$A:$J,8,FALSE),0)</f>
        <v>0</v>
      </c>
      <c r="F1079">
        <f>IFERROR(VLOOKUP(A1079,[1]Monitoramento_Base_somente_disp!$A:$J,9,FALSE),0)</f>
        <v>0</v>
      </c>
      <c r="G1079">
        <f>IFERROR(VLOOKUP(A1079,[1]Monitoramento_Base_somente_disp!$A:$J,10,FALSE),0)</f>
        <v>0</v>
      </c>
      <c r="H1079">
        <f>IFERROR(VLOOKUP(A1079,[2]webService!$A:$I,4,FALSE),0)</f>
        <v>0</v>
      </c>
      <c r="I1079">
        <f>IFERROR(VLOOKUP(A1079,[2]webService!$A:$I,5,FALSE),0)</f>
        <v>0</v>
      </c>
      <c r="J1079">
        <f>IFERROR(VLOOKUP(A1079,[2]webService!$A:$I,6,FALSE),0)</f>
        <v>0</v>
      </c>
      <c r="K1079">
        <f>IFERROR(VLOOKUP(A1079,[2]webService!$A:$I,7,FALSE),0)</f>
        <v>0</v>
      </c>
      <c r="L1079">
        <f>IFERROR(VLOOKUP(A1079,[2]webService!$A:$I,8,FALSE),0)</f>
        <v>0</v>
      </c>
      <c r="M1079">
        <f>IFERROR(VLOOKUP(A1079,[2]webService!$A:$I,9,FALSE),0)</f>
        <v>0</v>
      </c>
      <c r="N1079">
        <f>IFERROR(VLOOKUP(A1079,[3]soaBnafar!$A:$G,2,FALSE),0)</f>
        <v>0</v>
      </c>
      <c r="O1079">
        <f>IFERROR(VLOOKUP(A1079,[3]soaBnafar!$A:$G,3,FALSE),0)</f>
        <v>0</v>
      </c>
      <c r="P1079">
        <f>IFERROR(VLOOKUP(A1079,[3]soaBnafar!$A:$G,4,FALSE),0)</f>
        <v>0</v>
      </c>
      <c r="Q1079">
        <f>IFERROR(VLOOKUP(A1079,[3]soaBnafar!$A:$G,5,FALSE),0)</f>
        <v>0</v>
      </c>
      <c r="R1079">
        <f>IFERROR(VLOOKUP(A1079,[3]soaBnafar!$A:$G,6,FALSE),0)</f>
        <v>0</v>
      </c>
      <c r="S1079">
        <f>IFERROR(VLOOKUP(A1079,[3]soaBnafar!$A:$G,7,FALSE),0)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Não</v>
      </c>
      <c r="W1079" t="str">
        <f t="shared" si="100"/>
        <v>Não</v>
      </c>
      <c r="X1079" t="str">
        <f t="shared" si="101"/>
        <v>Não</v>
      </c>
      <c r="Y1079" t="str">
        <f t="shared" si="102"/>
        <v>Não</v>
      </c>
    </row>
    <row r="1080" spans="1:25" x14ac:dyDescent="0.25">
      <c r="A1080" s="5">
        <v>260120</v>
      </c>
      <c r="B1080">
        <f>IFERROR(VLOOKUP(A1080,[1]Monitoramento_Base_somente_disp!$A:$J,5,FALSE),0)</f>
        <v>159607</v>
      </c>
      <c r="C1080">
        <f>IFERROR(VLOOKUP(A1080,[1]Monitoramento_Base_somente_disp!$A:$J,6,FALSE),0)</f>
        <v>31553713</v>
      </c>
      <c r="D1080">
        <f>IFERROR(VLOOKUP(A1080,[1]Monitoramento_Base_somente_disp!$A:$J,7,FALSE),0)</f>
        <v>0</v>
      </c>
      <c r="E1080">
        <f>IFERROR(VLOOKUP(A1080,[1]Monitoramento_Base_somente_disp!$A:$J,8,FALSE),0)</f>
        <v>0</v>
      </c>
      <c r="F1080">
        <f>IFERROR(VLOOKUP(A1080,[1]Monitoramento_Base_somente_disp!$A:$J,9,FALSE),0)</f>
        <v>0</v>
      </c>
      <c r="G1080">
        <f>IFERROR(VLOOKUP(A1080,[1]Monitoramento_Base_somente_disp!$A:$J,10,FALSE),0)</f>
        <v>0</v>
      </c>
      <c r="H1080">
        <f>IFERROR(VLOOKUP(A1080,[2]webService!$A:$I,4,FALSE),0)</f>
        <v>0</v>
      </c>
      <c r="I1080">
        <f>IFERROR(VLOOKUP(A1080,[2]webService!$A:$I,5,FALSE),0)</f>
        <v>0</v>
      </c>
      <c r="J1080">
        <f>IFERROR(VLOOKUP(A1080,[2]webService!$A:$I,6,FALSE),0)</f>
        <v>0</v>
      </c>
      <c r="K1080">
        <f>IFERROR(VLOOKUP(A1080,[2]webService!$A:$I,7,FALSE),0)</f>
        <v>0</v>
      </c>
      <c r="L1080">
        <f>IFERROR(VLOOKUP(A1080,[2]webService!$A:$I,8,FALSE),0)</f>
        <v>0</v>
      </c>
      <c r="M1080">
        <f>IFERROR(VLOOKUP(A1080,[2]webService!$A:$I,9,FALSE),0)</f>
        <v>0</v>
      </c>
      <c r="N1080">
        <f>IFERROR(VLOOKUP(A1080,[3]soaBnafar!$A:$G,2,FALSE),0)</f>
        <v>0</v>
      </c>
      <c r="O1080">
        <f>IFERROR(VLOOKUP(A1080,[3]soaBnafar!$A:$G,3,FALSE),0)</f>
        <v>0</v>
      </c>
      <c r="P1080">
        <f>IFERROR(VLOOKUP(A1080,[3]soaBnafar!$A:$G,4,FALSE),0)</f>
        <v>0</v>
      </c>
      <c r="Q1080">
        <f>IFERROR(VLOOKUP(A1080,[3]soaBnafar!$A:$G,5,FALSE),0)</f>
        <v>0</v>
      </c>
      <c r="R1080">
        <f>IFERROR(VLOOKUP(A1080,[3]soaBnafar!$A:$G,6,FALSE),0)</f>
        <v>0</v>
      </c>
      <c r="S1080">
        <f>IFERROR(VLOOKUP(A1080,[3]soaBnafar!$A:$G,7,FALSE),0)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Não</v>
      </c>
      <c r="W1080" t="str">
        <f t="shared" si="100"/>
        <v>Não</v>
      </c>
      <c r="X1080" t="str">
        <f t="shared" si="101"/>
        <v>Não</v>
      </c>
      <c r="Y1080" t="str">
        <f t="shared" si="102"/>
        <v>Não</v>
      </c>
    </row>
    <row r="1081" spans="1:25" x14ac:dyDescent="0.25">
      <c r="A1081" s="5">
        <v>260130</v>
      </c>
      <c r="B1081">
        <f>IFERROR(VLOOKUP(A1081,[1]Monitoramento_Base_somente_disp!$A:$J,5,FALSE),0)</f>
        <v>3741</v>
      </c>
      <c r="C1081">
        <f>IFERROR(VLOOKUP(A1081,[1]Monitoramento_Base_somente_disp!$A:$J,6,FALSE),0)</f>
        <v>1132286</v>
      </c>
      <c r="D1081">
        <f>IFERROR(VLOOKUP(A1081,[1]Monitoramento_Base_somente_disp!$A:$J,7,FALSE),0)</f>
        <v>0</v>
      </c>
      <c r="E1081">
        <f>IFERROR(VLOOKUP(A1081,[1]Monitoramento_Base_somente_disp!$A:$J,8,FALSE),0)</f>
        <v>0</v>
      </c>
      <c r="F1081">
        <f>IFERROR(VLOOKUP(A1081,[1]Monitoramento_Base_somente_disp!$A:$J,9,FALSE),0)</f>
        <v>0</v>
      </c>
      <c r="G1081">
        <f>IFERROR(VLOOKUP(A1081,[1]Monitoramento_Base_somente_disp!$A:$J,10,FALSE),0)</f>
        <v>0</v>
      </c>
      <c r="H1081">
        <f>IFERROR(VLOOKUP(A1081,[2]webService!$A:$I,4,FALSE),0)</f>
        <v>0</v>
      </c>
      <c r="I1081">
        <f>IFERROR(VLOOKUP(A1081,[2]webService!$A:$I,5,FALSE),0)</f>
        <v>0</v>
      </c>
      <c r="J1081">
        <f>IFERROR(VLOOKUP(A1081,[2]webService!$A:$I,6,FALSE),0)</f>
        <v>0</v>
      </c>
      <c r="K1081">
        <f>IFERROR(VLOOKUP(A1081,[2]webService!$A:$I,7,FALSE),0)</f>
        <v>0</v>
      </c>
      <c r="L1081">
        <f>IFERROR(VLOOKUP(A1081,[2]webService!$A:$I,8,FALSE),0)</f>
        <v>0</v>
      </c>
      <c r="M1081">
        <f>IFERROR(VLOOKUP(A1081,[2]webService!$A:$I,9,FALSE),0)</f>
        <v>0</v>
      </c>
      <c r="N1081">
        <f>IFERROR(VLOOKUP(A1081,[3]soaBnafar!$A:$G,2,FALSE),0)</f>
        <v>0</v>
      </c>
      <c r="O1081">
        <f>IFERROR(VLOOKUP(A1081,[3]soaBnafar!$A:$G,3,FALSE),0)</f>
        <v>0</v>
      </c>
      <c r="P1081">
        <f>IFERROR(VLOOKUP(A1081,[3]soaBnafar!$A:$G,4,FALSE),0)</f>
        <v>0</v>
      </c>
      <c r="Q1081">
        <f>IFERROR(VLOOKUP(A1081,[3]soaBnafar!$A:$G,5,FALSE),0)</f>
        <v>0</v>
      </c>
      <c r="R1081">
        <f>IFERROR(VLOOKUP(A1081,[3]soaBnafar!$A:$G,6,FALSE),0)</f>
        <v>0</v>
      </c>
      <c r="S1081">
        <f>IFERROR(VLOOKUP(A1081,[3]soaBnafar!$A:$G,7,FALSE),0)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Não</v>
      </c>
      <c r="W1081" t="str">
        <f t="shared" si="100"/>
        <v>Não</v>
      </c>
      <c r="X1081" t="str">
        <f t="shared" si="101"/>
        <v>Não</v>
      </c>
      <c r="Y1081" t="str">
        <f t="shared" si="102"/>
        <v>Não</v>
      </c>
    </row>
    <row r="1082" spans="1:25" x14ac:dyDescent="0.25">
      <c r="A1082" s="5">
        <v>260140</v>
      </c>
      <c r="B1082">
        <f>IFERROR(VLOOKUP(A1082,[1]Monitoramento_Base_somente_disp!$A:$J,5,FALSE),0)</f>
        <v>137</v>
      </c>
      <c r="C1082">
        <f>IFERROR(VLOOKUP(A1082,[1]Monitoramento_Base_somente_disp!$A:$J,6,FALSE),0)</f>
        <v>1088640</v>
      </c>
      <c r="D1082">
        <f>IFERROR(VLOOKUP(A1082,[1]Monitoramento_Base_somente_disp!$A:$J,7,FALSE),0)</f>
        <v>0</v>
      </c>
      <c r="E1082">
        <f>IFERROR(VLOOKUP(A1082,[1]Monitoramento_Base_somente_disp!$A:$J,8,FALSE),0)</f>
        <v>0</v>
      </c>
      <c r="F1082">
        <f>IFERROR(VLOOKUP(A1082,[1]Monitoramento_Base_somente_disp!$A:$J,9,FALSE),0)</f>
        <v>0</v>
      </c>
      <c r="G1082">
        <f>IFERROR(VLOOKUP(A1082,[1]Monitoramento_Base_somente_disp!$A:$J,10,FALSE),0)</f>
        <v>0</v>
      </c>
      <c r="H1082">
        <f>IFERROR(VLOOKUP(A1082,[2]webService!$A:$I,4,FALSE),0)</f>
        <v>0</v>
      </c>
      <c r="I1082">
        <f>IFERROR(VLOOKUP(A1082,[2]webService!$A:$I,5,FALSE),0)</f>
        <v>0</v>
      </c>
      <c r="J1082">
        <f>IFERROR(VLOOKUP(A1082,[2]webService!$A:$I,6,FALSE),0)</f>
        <v>0</v>
      </c>
      <c r="K1082">
        <f>IFERROR(VLOOKUP(A1082,[2]webService!$A:$I,7,FALSE),0)</f>
        <v>0</v>
      </c>
      <c r="L1082">
        <f>IFERROR(VLOOKUP(A1082,[2]webService!$A:$I,8,FALSE),0)</f>
        <v>0</v>
      </c>
      <c r="M1082">
        <f>IFERROR(VLOOKUP(A1082,[2]webService!$A:$I,9,FALSE),0)</f>
        <v>0</v>
      </c>
      <c r="N1082">
        <f>IFERROR(VLOOKUP(A1082,[3]soaBnafar!$A:$G,2,FALSE),0)</f>
        <v>0</v>
      </c>
      <c r="O1082">
        <f>IFERROR(VLOOKUP(A1082,[3]soaBnafar!$A:$G,3,FALSE),0)</f>
        <v>0</v>
      </c>
      <c r="P1082">
        <f>IFERROR(VLOOKUP(A1082,[3]soaBnafar!$A:$G,4,FALSE),0)</f>
        <v>0</v>
      </c>
      <c r="Q1082">
        <f>IFERROR(VLOOKUP(A1082,[3]soaBnafar!$A:$G,5,FALSE),0)</f>
        <v>0</v>
      </c>
      <c r="R1082">
        <f>IFERROR(VLOOKUP(A1082,[3]soaBnafar!$A:$G,6,FALSE),0)</f>
        <v>0</v>
      </c>
      <c r="S1082">
        <f>IFERROR(VLOOKUP(A1082,[3]soaBnafar!$A:$G,7,FALSE),0)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Não</v>
      </c>
      <c r="W1082" t="str">
        <f t="shared" si="100"/>
        <v>Não</v>
      </c>
      <c r="X1082" t="str">
        <f t="shared" si="101"/>
        <v>Não</v>
      </c>
      <c r="Y1082" t="str">
        <f t="shared" si="102"/>
        <v>Não</v>
      </c>
    </row>
    <row r="1083" spans="1:25" x14ac:dyDescent="0.25">
      <c r="A1083" s="5">
        <v>260160</v>
      </c>
      <c r="B1083">
        <f>IFERROR(VLOOKUP(A1083,[1]Monitoramento_Base_somente_disp!$A:$J,5,FALSE),0)</f>
        <v>13246</v>
      </c>
      <c r="C1083">
        <f>IFERROR(VLOOKUP(A1083,[1]Monitoramento_Base_somente_disp!$A:$J,6,FALSE),0)</f>
        <v>9020770</v>
      </c>
      <c r="D1083">
        <f>IFERROR(VLOOKUP(A1083,[1]Monitoramento_Base_somente_disp!$A:$J,7,FALSE),0)</f>
        <v>0</v>
      </c>
      <c r="E1083">
        <f>IFERROR(VLOOKUP(A1083,[1]Monitoramento_Base_somente_disp!$A:$J,8,FALSE),0)</f>
        <v>0</v>
      </c>
      <c r="F1083">
        <f>IFERROR(VLOOKUP(A1083,[1]Monitoramento_Base_somente_disp!$A:$J,9,FALSE),0)</f>
        <v>0</v>
      </c>
      <c r="G1083">
        <f>IFERROR(VLOOKUP(A1083,[1]Monitoramento_Base_somente_disp!$A:$J,10,FALSE),0)</f>
        <v>0</v>
      </c>
      <c r="H1083">
        <f>IFERROR(VLOOKUP(A1083,[2]webService!$A:$I,4,FALSE),0)</f>
        <v>0</v>
      </c>
      <c r="I1083">
        <f>IFERROR(VLOOKUP(A1083,[2]webService!$A:$I,5,FALSE),0)</f>
        <v>0</v>
      </c>
      <c r="J1083">
        <f>IFERROR(VLOOKUP(A1083,[2]webService!$A:$I,6,FALSE),0)</f>
        <v>0</v>
      </c>
      <c r="K1083">
        <f>IFERROR(VLOOKUP(A1083,[2]webService!$A:$I,7,FALSE),0)</f>
        <v>0</v>
      </c>
      <c r="L1083">
        <f>IFERROR(VLOOKUP(A1083,[2]webService!$A:$I,8,FALSE),0)</f>
        <v>0</v>
      </c>
      <c r="M1083">
        <f>IFERROR(VLOOKUP(A1083,[2]webService!$A:$I,9,FALSE),0)</f>
        <v>0</v>
      </c>
      <c r="N1083">
        <f>IFERROR(VLOOKUP(A1083,[3]soaBnafar!$A:$G,2,FALSE),0)</f>
        <v>0</v>
      </c>
      <c r="O1083">
        <f>IFERROR(VLOOKUP(A1083,[3]soaBnafar!$A:$G,3,FALSE),0)</f>
        <v>0</v>
      </c>
      <c r="P1083">
        <f>IFERROR(VLOOKUP(A1083,[3]soaBnafar!$A:$G,4,FALSE),0)</f>
        <v>0</v>
      </c>
      <c r="Q1083">
        <f>IFERROR(VLOOKUP(A1083,[3]soaBnafar!$A:$G,5,FALSE),0)</f>
        <v>0</v>
      </c>
      <c r="R1083">
        <f>IFERROR(VLOOKUP(A1083,[3]soaBnafar!$A:$G,6,FALSE),0)</f>
        <v>0</v>
      </c>
      <c r="S1083">
        <f>IFERROR(VLOOKUP(A1083,[3]soaBnafar!$A:$G,7,FALSE),0)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Não</v>
      </c>
      <c r="W1083" t="str">
        <f t="shared" si="100"/>
        <v>Não</v>
      </c>
      <c r="X1083" t="str">
        <f t="shared" si="101"/>
        <v>Não</v>
      </c>
      <c r="Y1083" t="str">
        <f t="shared" si="102"/>
        <v>Não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136439807</v>
      </c>
      <c r="D1084">
        <f>IFERROR(VLOOKUP(A1084,[1]Monitoramento_Base_somente_disp!$A:$J,7,FALSE),0)</f>
        <v>0</v>
      </c>
      <c r="E1084">
        <f>IFERROR(VLOOKUP(A1084,[1]Monitoramento_Base_somente_disp!$A:$J,8,FALSE),0)</f>
        <v>0</v>
      </c>
      <c r="F1084">
        <f>IFERROR(VLOOKUP(A1084,[1]Monitoramento_Base_somente_disp!$A:$J,9,FALSE),0)</f>
        <v>0</v>
      </c>
      <c r="G1084">
        <f>IFERROR(VLOOKUP(A1084,[1]Monitoramento_Base_somente_disp!$A:$J,10,FALSE),0)</f>
        <v>0</v>
      </c>
      <c r="H1084">
        <f>IFERROR(VLOOKUP(A1084,[2]webService!$A:$I,4,FALSE),0)</f>
        <v>0</v>
      </c>
      <c r="I1084">
        <f>IFERROR(VLOOKUP(A1084,[2]webService!$A:$I,5,FALSE),0)</f>
        <v>0</v>
      </c>
      <c r="J1084">
        <f>IFERROR(VLOOKUP(A1084,[2]webService!$A:$I,6,FALSE),0)</f>
        <v>0</v>
      </c>
      <c r="K1084">
        <f>IFERROR(VLOOKUP(A1084,[2]webService!$A:$I,7,FALSE),0)</f>
        <v>0</v>
      </c>
      <c r="L1084">
        <f>IFERROR(VLOOKUP(A1084,[2]webService!$A:$I,8,FALSE),0)</f>
        <v>0</v>
      </c>
      <c r="M1084">
        <f>IFERROR(VLOOKUP(A1084,[2]webService!$A:$I,9,FALSE),0)</f>
        <v>0</v>
      </c>
      <c r="N1084">
        <f>IFERROR(VLOOKUP(A1084,[3]soaBnafar!$A:$G,2,FALSE),0)</f>
        <v>0</v>
      </c>
      <c r="O1084">
        <f>IFERROR(VLOOKUP(A1084,[3]soaBnafar!$A:$G,3,FALSE),0)</f>
        <v>0</v>
      </c>
      <c r="P1084">
        <f>IFERROR(VLOOKUP(A1084,[3]soaBnafar!$A:$G,4,FALSE),0)</f>
        <v>0</v>
      </c>
      <c r="Q1084">
        <f>IFERROR(VLOOKUP(A1084,[3]soaBnafar!$A:$G,5,FALSE),0)</f>
        <v>0</v>
      </c>
      <c r="R1084">
        <f>IFERROR(VLOOKUP(A1084,[3]soaBnafar!$A:$G,6,FALSE),0)</f>
        <v>0</v>
      </c>
      <c r="S1084">
        <f>IFERROR(VLOOKUP(A1084,[3]soaBnafar!$A:$G,7,FALSE),0)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Não</v>
      </c>
      <c r="W1084" t="str">
        <f t="shared" si="100"/>
        <v>Não</v>
      </c>
      <c r="X1084" t="str">
        <f t="shared" si="101"/>
        <v>Não</v>
      </c>
      <c r="Y1084" t="str">
        <f t="shared" si="102"/>
        <v>Não</v>
      </c>
    </row>
    <row r="1085" spans="1:25" x14ac:dyDescent="0.25">
      <c r="A1085" s="5">
        <v>260180</v>
      </c>
      <c r="B1085">
        <f>IFERROR(VLOOKUP(A1085,[1]Monitoramento_Base_somente_disp!$A:$J,5,FALSE),0)</f>
        <v>11446</v>
      </c>
      <c r="C1085">
        <f>IFERROR(VLOOKUP(A1085,[1]Monitoramento_Base_somente_disp!$A:$J,6,FALSE),0)</f>
        <v>5564366</v>
      </c>
      <c r="D1085">
        <f>IFERROR(VLOOKUP(A1085,[1]Monitoramento_Base_somente_disp!$A:$J,7,FALSE),0)</f>
        <v>0</v>
      </c>
      <c r="E1085">
        <f>IFERROR(VLOOKUP(A1085,[1]Monitoramento_Base_somente_disp!$A:$J,8,FALSE),0)</f>
        <v>0</v>
      </c>
      <c r="F1085">
        <f>IFERROR(VLOOKUP(A1085,[1]Monitoramento_Base_somente_disp!$A:$J,9,FALSE),0)</f>
        <v>0</v>
      </c>
      <c r="G1085">
        <f>IFERROR(VLOOKUP(A1085,[1]Monitoramento_Base_somente_disp!$A:$J,10,FALSE),0)</f>
        <v>0</v>
      </c>
      <c r="H1085">
        <f>IFERROR(VLOOKUP(A1085,[2]webService!$A:$I,4,FALSE),0)</f>
        <v>0</v>
      </c>
      <c r="I1085">
        <f>IFERROR(VLOOKUP(A1085,[2]webService!$A:$I,5,FALSE),0)</f>
        <v>0</v>
      </c>
      <c r="J1085">
        <f>IFERROR(VLOOKUP(A1085,[2]webService!$A:$I,6,FALSE),0)</f>
        <v>0</v>
      </c>
      <c r="K1085">
        <f>IFERROR(VLOOKUP(A1085,[2]webService!$A:$I,7,FALSE),0)</f>
        <v>0</v>
      </c>
      <c r="L1085">
        <f>IFERROR(VLOOKUP(A1085,[2]webService!$A:$I,8,FALSE),0)</f>
        <v>0</v>
      </c>
      <c r="M1085">
        <f>IFERROR(VLOOKUP(A1085,[2]webService!$A:$I,9,FALSE),0)</f>
        <v>0</v>
      </c>
      <c r="N1085">
        <f>IFERROR(VLOOKUP(A1085,[3]soaBnafar!$A:$G,2,FALSE),0)</f>
        <v>0</v>
      </c>
      <c r="O1085">
        <f>IFERROR(VLOOKUP(A1085,[3]soaBnafar!$A:$G,3,FALSE),0)</f>
        <v>0</v>
      </c>
      <c r="P1085">
        <f>IFERROR(VLOOKUP(A1085,[3]soaBnafar!$A:$G,4,FALSE),0)</f>
        <v>0</v>
      </c>
      <c r="Q1085">
        <f>IFERROR(VLOOKUP(A1085,[3]soaBnafar!$A:$G,5,FALSE),0)</f>
        <v>0</v>
      </c>
      <c r="R1085">
        <f>IFERROR(VLOOKUP(A1085,[3]soaBnafar!$A:$G,6,FALSE),0)</f>
        <v>0</v>
      </c>
      <c r="S1085">
        <f>IFERROR(VLOOKUP(A1085,[3]soaBnafar!$A:$G,7,FALSE),0)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Não</v>
      </c>
      <c r="W1085" t="str">
        <f t="shared" si="100"/>
        <v>Não</v>
      </c>
      <c r="X1085" t="str">
        <f t="shared" si="101"/>
        <v>Não</v>
      </c>
      <c r="Y1085" t="str">
        <f t="shared" si="102"/>
        <v>Não</v>
      </c>
    </row>
    <row r="1086" spans="1:25" x14ac:dyDescent="0.25">
      <c r="A1086" s="5">
        <v>260190</v>
      </c>
      <c r="B1086">
        <f>IFERROR(VLOOKUP(A1086,[1]Monitoramento_Base_somente_disp!$A:$J,5,FALSE),0)</f>
        <v>140361</v>
      </c>
      <c r="C1086">
        <f>IFERROR(VLOOKUP(A1086,[1]Monitoramento_Base_somente_disp!$A:$J,6,FALSE),0)</f>
        <v>20465623</v>
      </c>
      <c r="D1086">
        <f>IFERROR(VLOOKUP(A1086,[1]Monitoramento_Base_somente_disp!$A:$J,7,FALSE),0)</f>
        <v>0</v>
      </c>
      <c r="E1086">
        <f>IFERROR(VLOOKUP(A1086,[1]Monitoramento_Base_somente_disp!$A:$J,8,FALSE),0)</f>
        <v>0</v>
      </c>
      <c r="F1086">
        <f>IFERROR(VLOOKUP(A1086,[1]Monitoramento_Base_somente_disp!$A:$J,9,FALSE),0)</f>
        <v>0</v>
      </c>
      <c r="G1086">
        <f>IFERROR(VLOOKUP(A1086,[1]Monitoramento_Base_somente_disp!$A:$J,10,FALSE),0)</f>
        <v>0</v>
      </c>
      <c r="H1086">
        <f>IFERROR(VLOOKUP(A1086,[2]webService!$A:$I,4,FALSE),0)</f>
        <v>0</v>
      </c>
      <c r="I1086">
        <f>IFERROR(VLOOKUP(A1086,[2]webService!$A:$I,5,FALSE),0)</f>
        <v>0</v>
      </c>
      <c r="J1086">
        <f>IFERROR(VLOOKUP(A1086,[2]webService!$A:$I,6,FALSE),0)</f>
        <v>0</v>
      </c>
      <c r="K1086">
        <f>IFERROR(VLOOKUP(A1086,[2]webService!$A:$I,7,FALSE),0)</f>
        <v>0</v>
      </c>
      <c r="L1086">
        <f>IFERROR(VLOOKUP(A1086,[2]webService!$A:$I,8,FALSE),0)</f>
        <v>0</v>
      </c>
      <c r="M1086">
        <f>IFERROR(VLOOKUP(A1086,[2]webService!$A:$I,9,FALSE),0)</f>
        <v>0</v>
      </c>
      <c r="N1086">
        <f>IFERROR(VLOOKUP(A1086,[3]soaBnafar!$A:$G,2,FALSE),0)</f>
        <v>0</v>
      </c>
      <c r="O1086">
        <f>IFERROR(VLOOKUP(A1086,[3]soaBnafar!$A:$G,3,FALSE),0)</f>
        <v>0</v>
      </c>
      <c r="P1086">
        <f>IFERROR(VLOOKUP(A1086,[3]soaBnafar!$A:$G,4,FALSE),0)</f>
        <v>0</v>
      </c>
      <c r="Q1086">
        <f>IFERROR(VLOOKUP(A1086,[3]soaBnafar!$A:$G,5,FALSE),0)</f>
        <v>0</v>
      </c>
      <c r="R1086">
        <f>IFERROR(VLOOKUP(A1086,[3]soaBnafar!$A:$G,6,FALSE),0)</f>
        <v>0</v>
      </c>
      <c r="S1086">
        <f>IFERROR(VLOOKUP(A1086,[3]soaBnafar!$A:$G,7,FALSE),0)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Não</v>
      </c>
      <c r="W1086" t="str">
        <f t="shared" si="100"/>
        <v>Não</v>
      </c>
      <c r="X1086" t="str">
        <f t="shared" si="101"/>
        <v>Não</v>
      </c>
      <c r="Y1086" t="str">
        <f t="shared" si="102"/>
        <v>Não</v>
      </c>
    </row>
    <row r="1087" spans="1:25" x14ac:dyDescent="0.25">
      <c r="A1087" s="5">
        <v>260200</v>
      </c>
      <c r="B1087">
        <f>IFERROR(VLOOKUP(A1087,[1]Monitoramento_Base_somente_disp!$A:$J,5,FALSE),0)</f>
        <v>45989</v>
      </c>
      <c r="C1087">
        <f>IFERROR(VLOOKUP(A1087,[1]Monitoramento_Base_somente_disp!$A:$J,6,FALSE),0)</f>
        <v>42742883</v>
      </c>
      <c r="D1087">
        <f>IFERROR(VLOOKUP(A1087,[1]Monitoramento_Base_somente_disp!$A:$J,7,FALSE),0)</f>
        <v>0</v>
      </c>
      <c r="E1087">
        <f>IFERROR(VLOOKUP(A1087,[1]Monitoramento_Base_somente_disp!$A:$J,8,FALSE),0)</f>
        <v>0</v>
      </c>
      <c r="F1087">
        <f>IFERROR(VLOOKUP(A1087,[1]Monitoramento_Base_somente_disp!$A:$J,9,FALSE),0)</f>
        <v>0</v>
      </c>
      <c r="G1087">
        <f>IFERROR(VLOOKUP(A1087,[1]Monitoramento_Base_somente_disp!$A:$J,10,FALSE),0)</f>
        <v>0</v>
      </c>
      <c r="H1087">
        <f>IFERROR(VLOOKUP(A1087,[2]webService!$A:$I,4,FALSE),0)</f>
        <v>0</v>
      </c>
      <c r="I1087">
        <f>IFERROR(VLOOKUP(A1087,[2]webService!$A:$I,5,FALSE),0)</f>
        <v>0</v>
      </c>
      <c r="J1087">
        <f>IFERROR(VLOOKUP(A1087,[2]webService!$A:$I,6,FALSE),0)</f>
        <v>0</v>
      </c>
      <c r="K1087">
        <f>IFERROR(VLOOKUP(A1087,[2]webService!$A:$I,7,FALSE),0)</f>
        <v>0</v>
      </c>
      <c r="L1087">
        <f>IFERROR(VLOOKUP(A1087,[2]webService!$A:$I,8,FALSE),0)</f>
        <v>0</v>
      </c>
      <c r="M1087">
        <f>IFERROR(VLOOKUP(A1087,[2]webService!$A:$I,9,FALSE),0)</f>
        <v>0</v>
      </c>
      <c r="N1087">
        <f>IFERROR(VLOOKUP(A1087,[3]soaBnafar!$A:$G,2,FALSE),0)</f>
        <v>0</v>
      </c>
      <c r="O1087">
        <f>IFERROR(VLOOKUP(A1087,[3]soaBnafar!$A:$G,3,FALSE),0)</f>
        <v>0</v>
      </c>
      <c r="P1087">
        <f>IFERROR(VLOOKUP(A1087,[3]soaBnafar!$A:$G,4,FALSE),0)</f>
        <v>0</v>
      </c>
      <c r="Q1087">
        <f>IFERROR(VLOOKUP(A1087,[3]soaBnafar!$A:$G,5,FALSE),0)</f>
        <v>0</v>
      </c>
      <c r="R1087">
        <f>IFERROR(VLOOKUP(A1087,[3]soaBnafar!$A:$G,6,FALSE),0)</f>
        <v>0</v>
      </c>
      <c r="S1087">
        <f>IFERROR(VLOOKUP(A1087,[3]soaBnafar!$A:$G,7,FALSE),0)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Não</v>
      </c>
      <c r="W1087" t="str">
        <f t="shared" si="100"/>
        <v>Não</v>
      </c>
      <c r="X1087" t="str">
        <f t="shared" si="101"/>
        <v>Não</v>
      </c>
      <c r="Y1087" t="str">
        <f t="shared" si="102"/>
        <v>Não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22661904</v>
      </c>
      <c r="D1088">
        <f>IFERROR(VLOOKUP(A1088,[1]Monitoramento_Base_somente_disp!$A:$J,7,FALSE),0)</f>
        <v>0</v>
      </c>
      <c r="E1088">
        <f>IFERROR(VLOOKUP(A1088,[1]Monitoramento_Base_somente_disp!$A:$J,8,FALSE),0)</f>
        <v>0</v>
      </c>
      <c r="F1088">
        <f>IFERROR(VLOOKUP(A1088,[1]Monitoramento_Base_somente_disp!$A:$J,9,FALSE),0)</f>
        <v>0</v>
      </c>
      <c r="G1088">
        <f>IFERROR(VLOOKUP(A1088,[1]Monitoramento_Base_somente_disp!$A:$J,10,FALSE),0)</f>
        <v>0</v>
      </c>
      <c r="H1088">
        <f>IFERROR(VLOOKUP(A1088,[2]webService!$A:$I,4,FALSE),0)</f>
        <v>0</v>
      </c>
      <c r="I1088">
        <f>IFERROR(VLOOKUP(A1088,[2]webService!$A:$I,5,FALSE),0)</f>
        <v>0</v>
      </c>
      <c r="J1088">
        <f>IFERROR(VLOOKUP(A1088,[2]webService!$A:$I,6,FALSE),0)</f>
        <v>0</v>
      </c>
      <c r="K1088">
        <f>IFERROR(VLOOKUP(A1088,[2]webService!$A:$I,7,FALSE),0)</f>
        <v>0</v>
      </c>
      <c r="L1088">
        <f>IFERROR(VLOOKUP(A1088,[2]webService!$A:$I,8,FALSE),0)</f>
        <v>0</v>
      </c>
      <c r="M1088">
        <f>IFERROR(VLOOKUP(A1088,[2]webService!$A:$I,9,FALSE),0)</f>
        <v>0</v>
      </c>
      <c r="N1088">
        <f>IFERROR(VLOOKUP(A1088,[3]soaBnafar!$A:$G,2,FALSE),0)</f>
        <v>0</v>
      </c>
      <c r="O1088">
        <f>IFERROR(VLOOKUP(A1088,[3]soaBnafar!$A:$G,3,FALSE),0)</f>
        <v>0</v>
      </c>
      <c r="P1088">
        <f>IFERROR(VLOOKUP(A1088,[3]soaBnafar!$A:$G,4,FALSE),0)</f>
        <v>0</v>
      </c>
      <c r="Q1088">
        <f>IFERROR(VLOOKUP(A1088,[3]soaBnafar!$A:$G,5,FALSE),0)</f>
        <v>0</v>
      </c>
      <c r="R1088">
        <f>IFERROR(VLOOKUP(A1088,[3]soaBnafar!$A:$G,6,FALSE),0)</f>
        <v>0</v>
      </c>
      <c r="S1088">
        <f>IFERROR(VLOOKUP(A1088,[3]soaBnafar!$A:$G,7,FALSE),0)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Não</v>
      </c>
      <c r="X1088" t="str">
        <f t="shared" si="101"/>
        <v>Não</v>
      </c>
      <c r="Y1088" t="str">
        <f t="shared" si="102"/>
        <v>Não</v>
      </c>
    </row>
    <row r="1089" spans="1:25" x14ac:dyDescent="0.25">
      <c r="A1089" s="5">
        <v>260220</v>
      </c>
      <c r="B1089">
        <f>IFERROR(VLOOKUP(A1089,[1]Monitoramento_Base_somente_disp!$A:$J,5,FALSE),0)</f>
        <v>20414</v>
      </c>
      <c r="C1089">
        <f>IFERROR(VLOOKUP(A1089,[1]Monitoramento_Base_somente_disp!$A:$J,6,FALSE),0)</f>
        <v>102571569</v>
      </c>
      <c r="D1089">
        <f>IFERROR(VLOOKUP(A1089,[1]Monitoramento_Base_somente_disp!$A:$J,7,FALSE),0)</f>
        <v>0</v>
      </c>
      <c r="E1089">
        <f>IFERROR(VLOOKUP(A1089,[1]Monitoramento_Base_somente_disp!$A:$J,8,FALSE),0)</f>
        <v>0</v>
      </c>
      <c r="F1089">
        <f>IFERROR(VLOOKUP(A1089,[1]Monitoramento_Base_somente_disp!$A:$J,9,FALSE),0)</f>
        <v>0</v>
      </c>
      <c r="G1089">
        <f>IFERROR(VLOOKUP(A1089,[1]Monitoramento_Base_somente_disp!$A:$J,10,FALSE),0)</f>
        <v>0</v>
      </c>
      <c r="H1089">
        <f>IFERROR(VLOOKUP(A1089,[2]webService!$A:$I,4,FALSE),0)</f>
        <v>0</v>
      </c>
      <c r="I1089">
        <f>IFERROR(VLOOKUP(A1089,[2]webService!$A:$I,5,FALSE),0)</f>
        <v>0</v>
      </c>
      <c r="J1089">
        <f>IFERROR(VLOOKUP(A1089,[2]webService!$A:$I,6,FALSE),0)</f>
        <v>0</v>
      </c>
      <c r="K1089">
        <f>IFERROR(VLOOKUP(A1089,[2]webService!$A:$I,7,FALSE),0)</f>
        <v>0</v>
      </c>
      <c r="L1089">
        <f>IFERROR(VLOOKUP(A1089,[2]webService!$A:$I,8,FALSE),0)</f>
        <v>0</v>
      </c>
      <c r="M1089">
        <f>IFERROR(VLOOKUP(A1089,[2]webService!$A:$I,9,FALSE),0)</f>
        <v>0</v>
      </c>
      <c r="N1089">
        <f>IFERROR(VLOOKUP(A1089,[3]soaBnafar!$A:$G,2,FALSE),0)</f>
        <v>0</v>
      </c>
      <c r="O1089">
        <f>IFERROR(VLOOKUP(A1089,[3]soaBnafar!$A:$G,3,FALSE),0)</f>
        <v>0</v>
      </c>
      <c r="P1089">
        <f>IFERROR(VLOOKUP(A1089,[3]soaBnafar!$A:$G,4,FALSE),0)</f>
        <v>0</v>
      </c>
      <c r="Q1089">
        <f>IFERROR(VLOOKUP(A1089,[3]soaBnafar!$A:$G,5,FALSE),0)</f>
        <v>0</v>
      </c>
      <c r="R1089">
        <f>IFERROR(VLOOKUP(A1089,[3]soaBnafar!$A:$G,6,FALSE),0)</f>
        <v>0</v>
      </c>
      <c r="S1089">
        <f>IFERROR(VLOOKUP(A1089,[3]soaBnafar!$A:$G,7,FALSE),0)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Não</v>
      </c>
      <c r="W1089" t="str">
        <f t="shared" si="100"/>
        <v>Não</v>
      </c>
      <c r="X1089" t="str">
        <f t="shared" si="101"/>
        <v>Não</v>
      </c>
      <c r="Y1089" t="str">
        <f t="shared" si="102"/>
        <v>Não</v>
      </c>
    </row>
    <row r="1090" spans="1:25" x14ac:dyDescent="0.25">
      <c r="A1090" s="5">
        <v>260230</v>
      </c>
      <c r="B1090">
        <f>IFERROR(VLOOKUP(A1090,[1]Monitoramento_Base_somente_disp!$A:$J,5,FALSE),0)</f>
        <v>50503</v>
      </c>
      <c r="C1090">
        <f>IFERROR(VLOOKUP(A1090,[1]Monitoramento_Base_somente_disp!$A:$J,6,FALSE),0)</f>
        <v>37146369</v>
      </c>
      <c r="D1090">
        <f>IFERROR(VLOOKUP(A1090,[1]Monitoramento_Base_somente_disp!$A:$J,7,FALSE),0)</f>
        <v>0</v>
      </c>
      <c r="E1090">
        <f>IFERROR(VLOOKUP(A1090,[1]Monitoramento_Base_somente_disp!$A:$J,8,FALSE),0)</f>
        <v>0</v>
      </c>
      <c r="F1090">
        <f>IFERROR(VLOOKUP(A1090,[1]Monitoramento_Base_somente_disp!$A:$J,9,FALSE),0)</f>
        <v>0</v>
      </c>
      <c r="G1090">
        <f>IFERROR(VLOOKUP(A1090,[1]Monitoramento_Base_somente_disp!$A:$J,10,FALSE),0)</f>
        <v>0</v>
      </c>
      <c r="H1090">
        <f>IFERROR(VLOOKUP(A1090,[2]webService!$A:$I,4,FALSE),0)</f>
        <v>0</v>
      </c>
      <c r="I1090">
        <f>IFERROR(VLOOKUP(A1090,[2]webService!$A:$I,5,FALSE),0)</f>
        <v>0</v>
      </c>
      <c r="J1090">
        <f>IFERROR(VLOOKUP(A1090,[2]webService!$A:$I,6,FALSE),0)</f>
        <v>0</v>
      </c>
      <c r="K1090">
        <f>IFERROR(VLOOKUP(A1090,[2]webService!$A:$I,7,FALSE),0)</f>
        <v>0</v>
      </c>
      <c r="L1090">
        <f>IFERROR(VLOOKUP(A1090,[2]webService!$A:$I,8,FALSE),0)</f>
        <v>0</v>
      </c>
      <c r="M1090">
        <f>IFERROR(VLOOKUP(A1090,[2]webService!$A:$I,9,FALSE),0)</f>
        <v>0</v>
      </c>
      <c r="N1090">
        <f>IFERROR(VLOOKUP(A1090,[3]soaBnafar!$A:$G,2,FALSE),0)</f>
        <v>0</v>
      </c>
      <c r="O1090">
        <f>IFERROR(VLOOKUP(A1090,[3]soaBnafar!$A:$G,3,FALSE),0)</f>
        <v>0</v>
      </c>
      <c r="P1090">
        <f>IFERROR(VLOOKUP(A1090,[3]soaBnafar!$A:$G,4,FALSE),0)</f>
        <v>0</v>
      </c>
      <c r="Q1090">
        <f>IFERROR(VLOOKUP(A1090,[3]soaBnafar!$A:$G,5,FALSE),0)</f>
        <v>0</v>
      </c>
      <c r="R1090">
        <f>IFERROR(VLOOKUP(A1090,[3]soaBnafar!$A:$G,6,FALSE),0)</f>
        <v>0</v>
      </c>
      <c r="S1090">
        <f>IFERROR(VLOOKUP(A1090,[3]soaBnafar!$A:$G,7,FALSE),0)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Não</v>
      </c>
      <c r="W1090" t="str">
        <f t="shared" si="100"/>
        <v>Não</v>
      </c>
      <c r="X1090" t="str">
        <f t="shared" si="101"/>
        <v>Não</v>
      </c>
      <c r="Y1090" t="str">
        <f t="shared" si="102"/>
        <v>Não</v>
      </c>
    </row>
    <row r="1091" spans="1:25" x14ac:dyDescent="0.25">
      <c r="A1091" s="5">
        <v>260240</v>
      </c>
      <c r="B1091">
        <f>IFERROR(VLOOKUP(A1091,[1]Monitoramento_Base_somente_disp!$A:$J,5,FALSE),0)</f>
        <v>23218</v>
      </c>
      <c r="C1091">
        <f>IFERROR(VLOOKUP(A1091,[1]Monitoramento_Base_somente_disp!$A:$J,6,FALSE),0)</f>
        <v>9367379</v>
      </c>
      <c r="D1091">
        <f>IFERROR(VLOOKUP(A1091,[1]Monitoramento_Base_somente_disp!$A:$J,7,FALSE),0)</f>
        <v>0</v>
      </c>
      <c r="E1091">
        <f>IFERROR(VLOOKUP(A1091,[1]Monitoramento_Base_somente_disp!$A:$J,8,FALSE),0)</f>
        <v>0</v>
      </c>
      <c r="F1091">
        <f>IFERROR(VLOOKUP(A1091,[1]Monitoramento_Base_somente_disp!$A:$J,9,FALSE),0)</f>
        <v>0</v>
      </c>
      <c r="G1091">
        <f>IFERROR(VLOOKUP(A1091,[1]Monitoramento_Base_somente_disp!$A:$J,10,FALSE),0)</f>
        <v>0</v>
      </c>
      <c r="H1091">
        <f>IFERROR(VLOOKUP(A1091,[2]webService!$A:$I,4,FALSE),0)</f>
        <v>0</v>
      </c>
      <c r="I1091">
        <f>IFERROR(VLOOKUP(A1091,[2]webService!$A:$I,5,FALSE),0)</f>
        <v>0</v>
      </c>
      <c r="J1091">
        <f>IFERROR(VLOOKUP(A1091,[2]webService!$A:$I,6,FALSE),0)</f>
        <v>0</v>
      </c>
      <c r="K1091">
        <f>IFERROR(VLOOKUP(A1091,[2]webService!$A:$I,7,FALSE),0)</f>
        <v>0</v>
      </c>
      <c r="L1091">
        <f>IFERROR(VLOOKUP(A1091,[2]webService!$A:$I,8,FALSE),0)</f>
        <v>0</v>
      </c>
      <c r="M1091">
        <f>IFERROR(VLOOKUP(A1091,[2]webService!$A:$I,9,FALSE),0)</f>
        <v>0</v>
      </c>
      <c r="N1091">
        <f>IFERROR(VLOOKUP(A1091,[3]soaBnafar!$A:$G,2,FALSE),0)</f>
        <v>0</v>
      </c>
      <c r="O1091">
        <f>IFERROR(VLOOKUP(A1091,[3]soaBnafar!$A:$G,3,FALSE),0)</f>
        <v>0</v>
      </c>
      <c r="P1091">
        <f>IFERROR(VLOOKUP(A1091,[3]soaBnafar!$A:$G,4,FALSE),0)</f>
        <v>0</v>
      </c>
      <c r="Q1091">
        <f>IFERROR(VLOOKUP(A1091,[3]soaBnafar!$A:$G,5,FALSE),0)</f>
        <v>0</v>
      </c>
      <c r="R1091">
        <f>IFERROR(VLOOKUP(A1091,[3]soaBnafar!$A:$G,6,FALSE),0)</f>
        <v>0</v>
      </c>
      <c r="S1091">
        <f>IFERROR(VLOOKUP(A1091,[3]soaBnafar!$A:$G,7,FALSE),0)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Não</v>
      </c>
      <c r="W1091" t="str">
        <f t="shared" si="100"/>
        <v>Não</v>
      </c>
      <c r="X1091" t="str">
        <f t="shared" si="101"/>
        <v>Não</v>
      </c>
      <c r="Y1091" t="str">
        <f t="shared" si="102"/>
        <v>Não</v>
      </c>
    </row>
    <row r="1092" spans="1:25" x14ac:dyDescent="0.25">
      <c r="A1092" s="5">
        <v>260250</v>
      </c>
      <c r="B1092">
        <f>IFERROR(VLOOKUP(A1092,[1]Monitoramento_Base_somente_disp!$A:$J,5,FALSE),0)</f>
        <v>41936</v>
      </c>
      <c r="C1092">
        <f>IFERROR(VLOOKUP(A1092,[1]Monitoramento_Base_somente_disp!$A:$J,6,FALSE),0)</f>
        <v>6333266</v>
      </c>
      <c r="D1092">
        <f>IFERROR(VLOOKUP(A1092,[1]Monitoramento_Base_somente_disp!$A:$J,7,FALSE),0)</f>
        <v>0</v>
      </c>
      <c r="E1092">
        <f>IFERROR(VLOOKUP(A1092,[1]Monitoramento_Base_somente_disp!$A:$J,8,FALSE),0)</f>
        <v>0</v>
      </c>
      <c r="F1092">
        <f>IFERROR(VLOOKUP(A1092,[1]Monitoramento_Base_somente_disp!$A:$J,9,FALSE),0)</f>
        <v>0</v>
      </c>
      <c r="G1092">
        <f>IFERROR(VLOOKUP(A1092,[1]Monitoramento_Base_somente_disp!$A:$J,10,FALSE),0)</f>
        <v>0</v>
      </c>
      <c r="H1092">
        <f>IFERROR(VLOOKUP(A1092,[2]webService!$A:$I,4,FALSE),0)</f>
        <v>0</v>
      </c>
      <c r="I1092">
        <f>IFERROR(VLOOKUP(A1092,[2]webService!$A:$I,5,FALSE),0)</f>
        <v>0</v>
      </c>
      <c r="J1092">
        <f>IFERROR(VLOOKUP(A1092,[2]webService!$A:$I,6,FALSE),0)</f>
        <v>0</v>
      </c>
      <c r="K1092">
        <f>IFERROR(VLOOKUP(A1092,[2]webService!$A:$I,7,FALSE),0)</f>
        <v>0</v>
      </c>
      <c r="L1092">
        <f>IFERROR(VLOOKUP(A1092,[2]webService!$A:$I,8,FALSE),0)</f>
        <v>0</v>
      </c>
      <c r="M1092">
        <f>IFERROR(VLOOKUP(A1092,[2]webService!$A:$I,9,FALSE),0)</f>
        <v>0</v>
      </c>
      <c r="N1092">
        <f>IFERROR(VLOOKUP(A1092,[3]soaBnafar!$A:$G,2,FALSE),0)</f>
        <v>0</v>
      </c>
      <c r="O1092">
        <f>IFERROR(VLOOKUP(A1092,[3]soaBnafar!$A:$G,3,FALSE),0)</f>
        <v>0</v>
      </c>
      <c r="P1092">
        <f>IFERROR(VLOOKUP(A1092,[3]soaBnafar!$A:$G,4,FALSE),0)</f>
        <v>0</v>
      </c>
      <c r="Q1092">
        <f>IFERROR(VLOOKUP(A1092,[3]soaBnafar!$A:$G,5,FALSE),0)</f>
        <v>0</v>
      </c>
      <c r="R1092">
        <f>IFERROR(VLOOKUP(A1092,[3]soaBnafar!$A:$G,6,FALSE),0)</f>
        <v>0</v>
      </c>
      <c r="S1092">
        <f>IFERROR(VLOOKUP(A1092,[3]soaBnafar!$A:$G,7,FALSE),0)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Não</v>
      </c>
      <c r="W1092" t="str">
        <f t="shared" si="100"/>
        <v>Não</v>
      </c>
      <c r="X1092" t="str">
        <f t="shared" si="101"/>
        <v>Não</v>
      </c>
      <c r="Y1092" t="str">
        <f t="shared" si="102"/>
        <v>Não</v>
      </c>
    </row>
    <row r="1093" spans="1:25" x14ac:dyDescent="0.25">
      <c r="A1093" s="5">
        <v>260260</v>
      </c>
      <c r="B1093">
        <f>IFERROR(VLOOKUP(A1093,[1]Monitoramento_Base_somente_disp!$A:$J,5,FALSE),0)</f>
        <v>5629</v>
      </c>
      <c r="C1093">
        <f>IFERROR(VLOOKUP(A1093,[1]Monitoramento_Base_somente_disp!$A:$J,6,FALSE),0)</f>
        <v>2464842</v>
      </c>
      <c r="D1093">
        <f>IFERROR(VLOOKUP(A1093,[1]Monitoramento_Base_somente_disp!$A:$J,7,FALSE),0)</f>
        <v>0</v>
      </c>
      <c r="E1093">
        <f>IFERROR(VLOOKUP(A1093,[1]Monitoramento_Base_somente_disp!$A:$J,8,FALSE),0)</f>
        <v>0</v>
      </c>
      <c r="F1093">
        <f>IFERROR(VLOOKUP(A1093,[1]Monitoramento_Base_somente_disp!$A:$J,9,FALSE),0)</f>
        <v>0</v>
      </c>
      <c r="G1093">
        <f>IFERROR(VLOOKUP(A1093,[1]Monitoramento_Base_somente_disp!$A:$J,10,FALSE),0)</f>
        <v>0</v>
      </c>
      <c r="H1093">
        <f>IFERROR(VLOOKUP(A1093,[2]webService!$A:$I,4,FALSE),0)</f>
        <v>0</v>
      </c>
      <c r="I1093">
        <f>IFERROR(VLOOKUP(A1093,[2]webService!$A:$I,5,FALSE),0)</f>
        <v>0</v>
      </c>
      <c r="J1093">
        <f>IFERROR(VLOOKUP(A1093,[2]webService!$A:$I,6,FALSE),0)</f>
        <v>0</v>
      </c>
      <c r="K1093">
        <f>IFERROR(VLOOKUP(A1093,[2]webService!$A:$I,7,FALSE),0)</f>
        <v>0</v>
      </c>
      <c r="L1093">
        <f>IFERROR(VLOOKUP(A1093,[2]webService!$A:$I,8,FALSE),0)</f>
        <v>0</v>
      </c>
      <c r="M1093">
        <f>IFERROR(VLOOKUP(A1093,[2]webService!$A:$I,9,FALSE),0)</f>
        <v>0</v>
      </c>
      <c r="N1093">
        <f>IFERROR(VLOOKUP(A1093,[3]soaBnafar!$A:$G,2,FALSE),0)</f>
        <v>0</v>
      </c>
      <c r="O1093">
        <f>IFERROR(VLOOKUP(A1093,[3]soaBnafar!$A:$G,3,FALSE),0)</f>
        <v>0</v>
      </c>
      <c r="P1093">
        <f>IFERROR(VLOOKUP(A1093,[3]soaBnafar!$A:$G,4,FALSE),0)</f>
        <v>0</v>
      </c>
      <c r="Q1093">
        <f>IFERROR(VLOOKUP(A1093,[3]soaBnafar!$A:$G,5,FALSE),0)</f>
        <v>0</v>
      </c>
      <c r="R1093">
        <f>IFERROR(VLOOKUP(A1093,[3]soaBnafar!$A:$G,6,FALSE),0)</f>
        <v>0</v>
      </c>
      <c r="S1093">
        <f>IFERROR(VLOOKUP(A1093,[3]soaBnafar!$A:$G,7,FALSE),0)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Não</v>
      </c>
      <c r="W1093" t="str">
        <f t="shared" si="100"/>
        <v>Não</v>
      </c>
      <c r="X1093" t="str">
        <f t="shared" si="101"/>
        <v>Não</v>
      </c>
      <c r="Y1093" t="str">
        <f t="shared" si="102"/>
        <v>Não</v>
      </c>
    </row>
    <row r="1094" spans="1:25" x14ac:dyDescent="0.25">
      <c r="A1094" s="5">
        <v>260280</v>
      </c>
      <c r="B1094">
        <f>IFERROR(VLOOKUP(A1094,[1]Monitoramento_Base_somente_disp!$A:$J,5,FALSE),0)</f>
        <v>32020</v>
      </c>
      <c r="C1094">
        <f>IFERROR(VLOOKUP(A1094,[1]Monitoramento_Base_somente_disp!$A:$J,6,FALSE),0)</f>
        <v>13311785</v>
      </c>
      <c r="D1094">
        <f>IFERROR(VLOOKUP(A1094,[1]Monitoramento_Base_somente_disp!$A:$J,7,FALSE),0)</f>
        <v>0</v>
      </c>
      <c r="E1094">
        <f>IFERROR(VLOOKUP(A1094,[1]Monitoramento_Base_somente_disp!$A:$J,8,FALSE),0)</f>
        <v>0</v>
      </c>
      <c r="F1094">
        <f>IFERROR(VLOOKUP(A1094,[1]Monitoramento_Base_somente_disp!$A:$J,9,FALSE),0)</f>
        <v>0</v>
      </c>
      <c r="G1094">
        <f>IFERROR(VLOOKUP(A1094,[1]Monitoramento_Base_somente_disp!$A:$J,10,FALSE),0)</f>
        <v>0</v>
      </c>
      <c r="H1094">
        <f>IFERROR(VLOOKUP(A1094,[2]webService!$A:$I,4,FALSE),0)</f>
        <v>0</v>
      </c>
      <c r="I1094">
        <f>IFERROR(VLOOKUP(A1094,[2]webService!$A:$I,5,FALSE),0)</f>
        <v>0</v>
      </c>
      <c r="J1094">
        <f>IFERROR(VLOOKUP(A1094,[2]webService!$A:$I,6,FALSE),0)</f>
        <v>0</v>
      </c>
      <c r="K1094">
        <f>IFERROR(VLOOKUP(A1094,[2]webService!$A:$I,7,FALSE),0)</f>
        <v>0</v>
      </c>
      <c r="L1094">
        <f>IFERROR(VLOOKUP(A1094,[2]webService!$A:$I,8,FALSE),0)</f>
        <v>0</v>
      </c>
      <c r="M1094">
        <f>IFERROR(VLOOKUP(A1094,[2]webService!$A:$I,9,FALSE),0)</f>
        <v>0</v>
      </c>
      <c r="N1094">
        <f>IFERROR(VLOOKUP(A1094,[3]soaBnafar!$A:$G,2,FALSE),0)</f>
        <v>0</v>
      </c>
      <c r="O1094">
        <f>IFERROR(VLOOKUP(A1094,[3]soaBnafar!$A:$G,3,FALSE),0)</f>
        <v>0</v>
      </c>
      <c r="P1094">
        <f>IFERROR(VLOOKUP(A1094,[3]soaBnafar!$A:$G,4,FALSE),0)</f>
        <v>0</v>
      </c>
      <c r="Q1094">
        <f>IFERROR(VLOOKUP(A1094,[3]soaBnafar!$A:$G,5,FALSE),0)</f>
        <v>0</v>
      </c>
      <c r="R1094">
        <f>IFERROR(VLOOKUP(A1094,[3]soaBnafar!$A:$G,6,FALSE),0)</f>
        <v>0</v>
      </c>
      <c r="S1094">
        <f>IFERROR(VLOOKUP(A1094,[3]soaBnafar!$A:$G,7,FALSE),0)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Não</v>
      </c>
      <c r="W1094" t="str">
        <f t="shared" ref="W1094:W1157" si="106">IF(E1094+K1094+Q1094&gt;0,"Sim","Não")</f>
        <v>Não</v>
      </c>
      <c r="X1094" t="str">
        <f t="shared" ref="X1094:X1157" si="107">IF(F1094+L1094+R1094&gt;0,"Sim","Não")</f>
        <v>Não</v>
      </c>
      <c r="Y1094" t="str">
        <f t="shared" ref="Y1094:Y1157" si="108">IF(G1094+M1094+S1094&gt;0,"Sim","Não")</f>
        <v>Não</v>
      </c>
    </row>
    <row r="1095" spans="1:25" x14ac:dyDescent="0.25">
      <c r="A1095" s="5">
        <v>260300</v>
      </c>
      <c r="B1095">
        <f>IFERROR(VLOOKUP(A1095,[1]Monitoramento_Base_somente_disp!$A:$J,5,FALSE),0)</f>
        <v>13889</v>
      </c>
      <c r="C1095">
        <f>IFERROR(VLOOKUP(A1095,[1]Monitoramento_Base_somente_disp!$A:$J,6,FALSE),0)</f>
        <v>18509959</v>
      </c>
      <c r="D1095">
        <f>IFERROR(VLOOKUP(A1095,[1]Monitoramento_Base_somente_disp!$A:$J,7,FALSE),0)</f>
        <v>0</v>
      </c>
      <c r="E1095">
        <f>IFERROR(VLOOKUP(A1095,[1]Monitoramento_Base_somente_disp!$A:$J,8,FALSE),0)</f>
        <v>0</v>
      </c>
      <c r="F1095">
        <f>IFERROR(VLOOKUP(A1095,[1]Monitoramento_Base_somente_disp!$A:$J,9,FALSE),0)</f>
        <v>0</v>
      </c>
      <c r="G1095">
        <f>IFERROR(VLOOKUP(A1095,[1]Monitoramento_Base_somente_disp!$A:$J,10,FALSE),0)</f>
        <v>0</v>
      </c>
      <c r="H1095">
        <f>IFERROR(VLOOKUP(A1095,[2]webService!$A:$I,4,FALSE),0)</f>
        <v>0</v>
      </c>
      <c r="I1095">
        <f>IFERROR(VLOOKUP(A1095,[2]webService!$A:$I,5,FALSE),0)</f>
        <v>0</v>
      </c>
      <c r="J1095">
        <f>IFERROR(VLOOKUP(A1095,[2]webService!$A:$I,6,FALSE),0)</f>
        <v>0</v>
      </c>
      <c r="K1095">
        <f>IFERROR(VLOOKUP(A1095,[2]webService!$A:$I,7,FALSE),0)</f>
        <v>0</v>
      </c>
      <c r="L1095">
        <f>IFERROR(VLOOKUP(A1095,[2]webService!$A:$I,8,FALSE),0)</f>
        <v>0</v>
      </c>
      <c r="M1095">
        <f>IFERROR(VLOOKUP(A1095,[2]webService!$A:$I,9,FALSE),0)</f>
        <v>0</v>
      </c>
      <c r="N1095">
        <f>IFERROR(VLOOKUP(A1095,[3]soaBnafar!$A:$G,2,FALSE),0)</f>
        <v>0</v>
      </c>
      <c r="O1095">
        <f>IFERROR(VLOOKUP(A1095,[3]soaBnafar!$A:$G,3,FALSE),0)</f>
        <v>0</v>
      </c>
      <c r="P1095">
        <f>IFERROR(VLOOKUP(A1095,[3]soaBnafar!$A:$G,4,FALSE),0)</f>
        <v>0</v>
      </c>
      <c r="Q1095">
        <f>IFERROR(VLOOKUP(A1095,[3]soaBnafar!$A:$G,5,FALSE),0)</f>
        <v>0</v>
      </c>
      <c r="R1095">
        <f>IFERROR(VLOOKUP(A1095,[3]soaBnafar!$A:$G,6,FALSE),0)</f>
        <v>0</v>
      </c>
      <c r="S1095">
        <f>IFERROR(VLOOKUP(A1095,[3]soaBnafar!$A:$G,7,FALSE),0)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Não</v>
      </c>
      <c r="W1095" t="str">
        <f t="shared" si="106"/>
        <v>Não</v>
      </c>
      <c r="X1095" t="str">
        <f t="shared" si="107"/>
        <v>Não</v>
      </c>
      <c r="Y1095" t="str">
        <f t="shared" si="108"/>
        <v>Não</v>
      </c>
    </row>
    <row r="1096" spans="1:25" x14ac:dyDescent="0.25">
      <c r="A1096" s="5">
        <v>260310</v>
      </c>
      <c r="B1096">
        <f>IFERROR(VLOOKUP(A1096,[1]Monitoramento_Base_somente_disp!$A:$J,5,FALSE),0)</f>
        <v>64</v>
      </c>
      <c r="C1096">
        <f>IFERROR(VLOOKUP(A1096,[1]Monitoramento_Base_somente_disp!$A:$J,6,FALSE),0)</f>
        <v>1568965</v>
      </c>
      <c r="D1096">
        <f>IFERROR(VLOOKUP(A1096,[1]Monitoramento_Base_somente_disp!$A:$J,7,FALSE),0)</f>
        <v>0</v>
      </c>
      <c r="E1096">
        <f>IFERROR(VLOOKUP(A1096,[1]Monitoramento_Base_somente_disp!$A:$J,8,FALSE),0)</f>
        <v>0</v>
      </c>
      <c r="F1096">
        <f>IFERROR(VLOOKUP(A1096,[1]Monitoramento_Base_somente_disp!$A:$J,9,FALSE),0)</f>
        <v>0</v>
      </c>
      <c r="G1096">
        <f>IFERROR(VLOOKUP(A1096,[1]Monitoramento_Base_somente_disp!$A:$J,10,FALSE),0)</f>
        <v>0</v>
      </c>
      <c r="H1096">
        <f>IFERROR(VLOOKUP(A1096,[2]webService!$A:$I,4,FALSE),0)</f>
        <v>0</v>
      </c>
      <c r="I1096">
        <f>IFERROR(VLOOKUP(A1096,[2]webService!$A:$I,5,FALSE),0)</f>
        <v>0</v>
      </c>
      <c r="J1096">
        <f>IFERROR(VLOOKUP(A1096,[2]webService!$A:$I,6,FALSE),0)</f>
        <v>0</v>
      </c>
      <c r="K1096">
        <f>IFERROR(VLOOKUP(A1096,[2]webService!$A:$I,7,FALSE),0)</f>
        <v>0</v>
      </c>
      <c r="L1096">
        <f>IFERROR(VLOOKUP(A1096,[2]webService!$A:$I,8,FALSE),0)</f>
        <v>0</v>
      </c>
      <c r="M1096">
        <f>IFERROR(VLOOKUP(A1096,[2]webService!$A:$I,9,FALSE),0)</f>
        <v>0</v>
      </c>
      <c r="N1096">
        <f>IFERROR(VLOOKUP(A1096,[3]soaBnafar!$A:$G,2,FALSE),0)</f>
        <v>0</v>
      </c>
      <c r="O1096">
        <f>IFERROR(VLOOKUP(A1096,[3]soaBnafar!$A:$G,3,FALSE),0)</f>
        <v>0</v>
      </c>
      <c r="P1096">
        <f>IFERROR(VLOOKUP(A1096,[3]soaBnafar!$A:$G,4,FALSE),0)</f>
        <v>0</v>
      </c>
      <c r="Q1096">
        <f>IFERROR(VLOOKUP(A1096,[3]soaBnafar!$A:$G,5,FALSE),0)</f>
        <v>0</v>
      </c>
      <c r="R1096">
        <f>IFERROR(VLOOKUP(A1096,[3]soaBnafar!$A:$G,6,FALSE),0)</f>
        <v>0</v>
      </c>
      <c r="S1096">
        <f>IFERROR(VLOOKUP(A1096,[3]soaBnafar!$A:$G,7,FALSE),0)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Não</v>
      </c>
      <c r="W1096" t="str">
        <f t="shared" si="106"/>
        <v>Não</v>
      </c>
      <c r="X1096" t="str">
        <f t="shared" si="107"/>
        <v>Não</v>
      </c>
      <c r="Y1096" t="str">
        <f t="shared" si="108"/>
        <v>Não</v>
      </c>
    </row>
    <row r="1097" spans="1:25" x14ac:dyDescent="0.25">
      <c r="A1097" s="5">
        <v>260320</v>
      </c>
      <c r="B1097">
        <f>IFERROR(VLOOKUP(A1097,[1]Monitoramento_Base_somente_disp!$A:$J,5,FALSE),0)</f>
        <v>8206</v>
      </c>
      <c r="C1097">
        <f>IFERROR(VLOOKUP(A1097,[1]Monitoramento_Base_somente_disp!$A:$J,6,FALSE),0)</f>
        <v>29520408</v>
      </c>
      <c r="D1097">
        <f>IFERROR(VLOOKUP(A1097,[1]Monitoramento_Base_somente_disp!$A:$J,7,FALSE),0)</f>
        <v>0</v>
      </c>
      <c r="E1097">
        <f>IFERROR(VLOOKUP(A1097,[1]Monitoramento_Base_somente_disp!$A:$J,8,FALSE),0)</f>
        <v>0</v>
      </c>
      <c r="F1097">
        <f>IFERROR(VLOOKUP(A1097,[1]Monitoramento_Base_somente_disp!$A:$J,9,FALSE),0)</f>
        <v>0</v>
      </c>
      <c r="G1097">
        <f>IFERROR(VLOOKUP(A1097,[1]Monitoramento_Base_somente_disp!$A:$J,10,FALSE),0)</f>
        <v>0</v>
      </c>
      <c r="H1097">
        <f>IFERROR(VLOOKUP(A1097,[2]webService!$A:$I,4,FALSE),0)</f>
        <v>0</v>
      </c>
      <c r="I1097">
        <f>IFERROR(VLOOKUP(A1097,[2]webService!$A:$I,5,FALSE),0)</f>
        <v>0</v>
      </c>
      <c r="J1097">
        <f>IFERROR(VLOOKUP(A1097,[2]webService!$A:$I,6,FALSE),0)</f>
        <v>0</v>
      </c>
      <c r="K1097">
        <f>IFERROR(VLOOKUP(A1097,[2]webService!$A:$I,7,FALSE),0)</f>
        <v>0</v>
      </c>
      <c r="L1097">
        <f>IFERROR(VLOOKUP(A1097,[2]webService!$A:$I,8,FALSE),0)</f>
        <v>0</v>
      </c>
      <c r="M1097">
        <f>IFERROR(VLOOKUP(A1097,[2]webService!$A:$I,9,FALSE),0)</f>
        <v>0</v>
      </c>
      <c r="N1097">
        <f>IFERROR(VLOOKUP(A1097,[3]soaBnafar!$A:$G,2,FALSE),0)</f>
        <v>0</v>
      </c>
      <c r="O1097">
        <f>IFERROR(VLOOKUP(A1097,[3]soaBnafar!$A:$G,3,FALSE),0)</f>
        <v>0</v>
      </c>
      <c r="P1097">
        <f>IFERROR(VLOOKUP(A1097,[3]soaBnafar!$A:$G,4,FALSE),0)</f>
        <v>0</v>
      </c>
      <c r="Q1097">
        <f>IFERROR(VLOOKUP(A1097,[3]soaBnafar!$A:$G,5,FALSE),0)</f>
        <v>0</v>
      </c>
      <c r="R1097">
        <f>IFERROR(VLOOKUP(A1097,[3]soaBnafar!$A:$G,6,FALSE),0)</f>
        <v>0</v>
      </c>
      <c r="S1097">
        <f>IFERROR(VLOOKUP(A1097,[3]soaBnafar!$A:$G,7,FALSE),0)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Não</v>
      </c>
      <c r="W1097" t="str">
        <f t="shared" si="106"/>
        <v>Não</v>
      </c>
      <c r="X1097" t="str">
        <f t="shared" si="107"/>
        <v>Não</v>
      </c>
      <c r="Y1097" t="str">
        <f t="shared" si="108"/>
        <v>Não</v>
      </c>
    </row>
    <row r="1098" spans="1:25" x14ac:dyDescent="0.25">
      <c r="A1098" s="5">
        <v>260330</v>
      </c>
      <c r="B1098">
        <f>IFERROR(VLOOKUP(A1098,[1]Monitoramento_Base_somente_disp!$A:$J,5,FALSE),0)</f>
        <v>3156</v>
      </c>
      <c r="C1098">
        <f>IFERROR(VLOOKUP(A1098,[1]Monitoramento_Base_somente_disp!$A:$J,6,FALSE),0)</f>
        <v>1663991</v>
      </c>
      <c r="D1098">
        <f>IFERROR(VLOOKUP(A1098,[1]Monitoramento_Base_somente_disp!$A:$J,7,FALSE),0)</f>
        <v>0</v>
      </c>
      <c r="E1098">
        <f>IFERROR(VLOOKUP(A1098,[1]Monitoramento_Base_somente_disp!$A:$J,8,FALSE),0)</f>
        <v>0</v>
      </c>
      <c r="F1098">
        <f>IFERROR(VLOOKUP(A1098,[1]Monitoramento_Base_somente_disp!$A:$J,9,FALSE),0)</f>
        <v>0</v>
      </c>
      <c r="G1098">
        <f>IFERROR(VLOOKUP(A1098,[1]Monitoramento_Base_somente_disp!$A:$J,10,FALSE),0)</f>
        <v>0</v>
      </c>
      <c r="H1098">
        <f>IFERROR(VLOOKUP(A1098,[2]webService!$A:$I,4,FALSE),0)</f>
        <v>0</v>
      </c>
      <c r="I1098">
        <f>IFERROR(VLOOKUP(A1098,[2]webService!$A:$I,5,FALSE),0)</f>
        <v>0</v>
      </c>
      <c r="J1098">
        <f>IFERROR(VLOOKUP(A1098,[2]webService!$A:$I,6,FALSE),0)</f>
        <v>0</v>
      </c>
      <c r="K1098">
        <f>IFERROR(VLOOKUP(A1098,[2]webService!$A:$I,7,FALSE),0)</f>
        <v>0</v>
      </c>
      <c r="L1098">
        <f>IFERROR(VLOOKUP(A1098,[2]webService!$A:$I,8,FALSE),0)</f>
        <v>0</v>
      </c>
      <c r="M1098">
        <f>IFERROR(VLOOKUP(A1098,[2]webService!$A:$I,9,FALSE),0)</f>
        <v>0</v>
      </c>
      <c r="N1098">
        <f>IFERROR(VLOOKUP(A1098,[3]soaBnafar!$A:$G,2,FALSE),0)</f>
        <v>0</v>
      </c>
      <c r="O1098">
        <f>IFERROR(VLOOKUP(A1098,[3]soaBnafar!$A:$G,3,FALSE),0)</f>
        <v>0</v>
      </c>
      <c r="P1098">
        <f>IFERROR(VLOOKUP(A1098,[3]soaBnafar!$A:$G,4,FALSE),0)</f>
        <v>0</v>
      </c>
      <c r="Q1098">
        <f>IFERROR(VLOOKUP(A1098,[3]soaBnafar!$A:$G,5,FALSE),0)</f>
        <v>0</v>
      </c>
      <c r="R1098">
        <f>IFERROR(VLOOKUP(A1098,[3]soaBnafar!$A:$G,6,FALSE),0)</f>
        <v>0</v>
      </c>
      <c r="S1098">
        <f>IFERROR(VLOOKUP(A1098,[3]soaBnafar!$A:$G,7,FALSE),0)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Não</v>
      </c>
      <c r="W1098" t="str">
        <f t="shared" si="106"/>
        <v>Não</v>
      </c>
      <c r="X1098" t="str">
        <f t="shared" si="107"/>
        <v>Não</v>
      </c>
      <c r="Y1098" t="str">
        <f t="shared" si="108"/>
        <v>Não</v>
      </c>
    </row>
    <row r="1099" spans="1:25" x14ac:dyDescent="0.25">
      <c r="A1099" s="5">
        <v>260340</v>
      </c>
      <c r="B1099">
        <f>IFERROR(VLOOKUP(A1099,[1]Monitoramento_Base_somente_disp!$A:$J,5,FALSE),0)</f>
        <v>30999</v>
      </c>
      <c r="C1099">
        <f>IFERROR(VLOOKUP(A1099,[1]Monitoramento_Base_somente_disp!$A:$J,6,FALSE),0)</f>
        <v>10391861</v>
      </c>
      <c r="D1099">
        <f>IFERROR(VLOOKUP(A1099,[1]Monitoramento_Base_somente_disp!$A:$J,7,FALSE),0)</f>
        <v>0</v>
      </c>
      <c r="E1099">
        <f>IFERROR(VLOOKUP(A1099,[1]Monitoramento_Base_somente_disp!$A:$J,8,FALSE),0)</f>
        <v>0</v>
      </c>
      <c r="F1099">
        <f>IFERROR(VLOOKUP(A1099,[1]Monitoramento_Base_somente_disp!$A:$J,9,FALSE),0)</f>
        <v>0</v>
      </c>
      <c r="G1099">
        <f>IFERROR(VLOOKUP(A1099,[1]Monitoramento_Base_somente_disp!$A:$J,10,FALSE),0)</f>
        <v>0</v>
      </c>
      <c r="H1099">
        <f>IFERROR(VLOOKUP(A1099,[2]webService!$A:$I,4,FALSE),0)</f>
        <v>0</v>
      </c>
      <c r="I1099">
        <f>IFERROR(VLOOKUP(A1099,[2]webService!$A:$I,5,FALSE),0)</f>
        <v>0</v>
      </c>
      <c r="J1099">
        <f>IFERROR(VLOOKUP(A1099,[2]webService!$A:$I,6,FALSE),0)</f>
        <v>0</v>
      </c>
      <c r="K1099">
        <f>IFERROR(VLOOKUP(A1099,[2]webService!$A:$I,7,FALSE),0)</f>
        <v>0</v>
      </c>
      <c r="L1099">
        <f>IFERROR(VLOOKUP(A1099,[2]webService!$A:$I,8,FALSE),0)</f>
        <v>0</v>
      </c>
      <c r="M1099">
        <f>IFERROR(VLOOKUP(A1099,[2]webService!$A:$I,9,FALSE),0)</f>
        <v>0</v>
      </c>
      <c r="N1099">
        <f>IFERROR(VLOOKUP(A1099,[3]soaBnafar!$A:$G,2,FALSE),0)</f>
        <v>0</v>
      </c>
      <c r="O1099">
        <f>IFERROR(VLOOKUP(A1099,[3]soaBnafar!$A:$G,3,FALSE),0)</f>
        <v>0</v>
      </c>
      <c r="P1099">
        <f>IFERROR(VLOOKUP(A1099,[3]soaBnafar!$A:$G,4,FALSE),0)</f>
        <v>0</v>
      </c>
      <c r="Q1099">
        <f>IFERROR(VLOOKUP(A1099,[3]soaBnafar!$A:$G,5,FALSE),0)</f>
        <v>0</v>
      </c>
      <c r="R1099">
        <f>IFERROR(VLOOKUP(A1099,[3]soaBnafar!$A:$G,6,FALSE),0)</f>
        <v>0</v>
      </c>
      <c r="S1099">
        <f>IFERROR(VLOOKUP(A1099,[3]soaBnafar!$A:$G,7,FALSE),0)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Não</v>
      </c>
      <c r="W1099" t="str">
        <f t="shared" si="106"/>
        <v>Não</v>
      </c>
      <c r="X1099" t="str">
        <f t="shared" si="107"/>
        <v>Não</v>
      </c>
      <c r="Y1099" t="str">
        <f t="shared" si="108"/>
        <v>Não</v>
      </c>
    </row>
    <row r="1100" spans="1:25" x14ac:dyDescent="0.25">
      <c r="A1100" s="5">
        <v>260370</v>
      </c>
      <c r="B1100">
        <f>IFERROR(VLOOKUP(A1100,[1]Monitoramento_Base_somente_disp!$A:$J,5,FALSE),0)</f>
        <v>39964</v>
      </c>
      <c r="C1100">
        <f>IFERROR(VLOOKUP(A1100,[1]Monitoramento_Base_somente_disp!$A:$J,6,FALSE),0)</f>
        <v>15749063</v>
      </c>
      <c r="D1100">
        <f>IFERROR(VLOOKUP(A1100,[1]Monitoramento_Base_somente_disp!$A:$J,7,FALSE),0)</f>
        <v>0</v>
      </c>
      <c r="E1100">
        <f>IFERROR(VLOOKUP(A1100,[1]Monitoramento_Base_somente_disp!$A:$J,8,FALSE),0)</f>
        <v>0</v>
      </c>
      <c r="F1100">
        <f>IFERROR(VLOOKUP(A1100,[1]Monitoramento_Base_somente_disp!$A:$J,9,FALSE),0)</f>
        <v>0</v>
      </c>
      <c r="G1100">
        <f>IFERROR(VLOOKUP(A1100,[1]Monitoramento_Base_somente_disp!$A:$J,10,FALSE),0)</f>
        <v>0</v>
      </c>
      <c r="H1100">
        <f>IFERROR(VLOOKUP(A1100,[2]webService!$A:$I,4,FALSE),0)</f>
        <v>0</v>
      </c>
      <c r="I1100">
        <f>IFERROR(VLOOKUP(A1100,[2]webService!$A:$I,5,FALSE),0)</f>
        <v>0</v>
      </c>
      <c r="J1100">
        <f>IFERROR(VLOOKUP(A1100,[2]webService!$A:$I,6,FALSE),0)</f>
        <v>0</v>
      </c>
      <c r="K1100">
        <f>IFERROR(VLOOKUP(A1100,[2]webService!$A:$I,7,FALSE),0)</f>
        <v>0</v>
      </c>
      <c r="L1100">
        <f>IFERROR(VLOOKUP(A1100,[2]webService!$A:$I,8,FALSE),0)</f>
        <v>0</v>
      </c>
      <c r="M1100">
        <f>IFERROR(VLOOKUP(A1100,[2]webService!$A:$I,9,FALSE),0)</f>
        <v>0</v>
      </c>
      <c r="N1100">
        <f>IFERROR(VLOOKUP(A1100,[3]soaBnafar!$A:$G,2,FALSE),0)</f>
        <v>0</v>
      </c>
      <c r="O1100">
        <f>IFERROR(VLOOKUP(A1100,[3]soaBnafar!$A:$G,3,FALSE),0)</f>
        <v>0</v>
      </c>
      <c r="P1100">
        <f>IFERROR(VLOOKUP(A1100,[3]soaBnafar!$A:$G,4,FALSE),0)</f>
        <v>0</v>
      </c>
      <c r="Q1100">
        <f>IFERROR(VLOOKUP(A1100,[3]soaBnafar!$A:$G,5,FALSE),0)</f>
        <v>0</v>
      </c>
      <c r="R1100">
        <f>IFERROR(VLOOKUP(A1100,[3]soaBnafar!$A:$G,6,FALSE),0)</f>
        <v>0</v>
      </c>
      <c r="S1100">
        <f>IFERROR(VLOOKUP(A1100,[3]soaBnafar!$A:$G,7,FALSE),0)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Não</v>
      </c>
      <c r="W1100" t="str">
        <f t="shared" si="106"/>
        <v>Não</v>
      </c>
      <c r="X1100" t="str">
        <f t="shared" si="107"/>
        <v>Não</v>
      </c>
      <c r="Y1100" t="str">
        <f t="shared" si="108"/>
        <v>Não</v>
      </c>
    </row>
    <row r="1101" spans="1:25" x14ac:dyDescent="0.25">
      <c r="A1101" s="5">
        <v>260380</v>
      </c>
      <c r="B1101">
        <f>IFERROR(VLOOKUP(A1101,[1]Monitoramento_Base_somente_disp!$A:$J,5,FALSE),0)</f>
        <v>1642</v>
      </c>
      <c r="C1101">
        <f>IFERROR(VLOOKUP(A1101,[1]Monitoramento_Base_somente_disp!$A:$J,6,FALSE),0)</f>
        <v>37667825</v>
      </c>
      <c r="D1101">
        <f>IFERROR(VLOOKUP(A1101,[1]Monitoramento_Base_somente_disp!$A:$J,7,FALSE),0)</f>
        <v>0</v>
      </c>
      <c r="E1101">
        <f>IFERROR(VLOOKUP(A1101,[1]Monitoramento_Base_somente_disp!$A:$J,8,FALSE),0)</f>
        <v>0</v>
      </c>
      <c r="F1101">
        <f>IFERROR(VLOOKUP(A1101,[1]Monitoramento_Base_somente_disp!$A:$J,9,FALSE),0)</f>
        <v>0</v>
      </c>
      <c r="G1101">
        <f>IFERROR(VLOOKUP(A1101,[1]Monitoramento_Base_somente_disp!$A:$J,10,FALSE),0)</f>
        <v>0</v>
      </c>
      <c r="H1101">
        <f>IFERROR(VLOOKUP(A1101,[2]webService!$A:$I,4,FALSE),0)</f>
        <v>0</v>
      </c>
      <c r="I1101">
        <f>IFERROR(VLOOKUP(A1101,[2]webService!$A:$I,5,FALSE),0)</f>
        <v>0</v>
      </c>
      <c r="J1101">
        <f>IFERROR(VLOOKUP(A1101,[2]webService!$A:$I,6,FALSE),0)</f>
        <v>0</v>
      </c>
      <c r="K1101">
        <f>IFERROR(VLOOKUP(A1101,[2]webService!$A:$I,7,FALSE),0)</f>
        <v>0</v>
      </c>
      <c r="L1101">
        <f>IFERROR(VLOOKUP(A1101,[2]webService!$A:$I,8,FALSE),0)</f>
        <v>0</v>
      </c>
      <c r="M1101">
        <f>IFERROR(VLOOKUP(A1101,[2]webService!$A:$I,9,FALSE),0)</f>
        <v>0</v>
      </c>
      <c r="N1101">
        <f>IFERROR(VLOOKUP(A1101,[3]soaBnafar!$A:$G,2,FALSE),0)</f>
        <v>0</v>
      </c>
      <c r="O1101">
        <f>IFERROR(VLOOKUP(A1101,[3]soaBnafar!$A:$G,3,FALSE),0)</f>
        <v>0</v>
      </c>
      <c r="P1101">
        <f>IFERROR(VLOOKUP(A1101,[3]soaBnafar!$A:$G,4,FALSE),0)</f>
        <v>0</v>
      </c>
      <c r="Q1101">
        <f>IFERROR(VLOOKUP(A1101,[3]soaBnafar!$A:$G,5,FALSE),0)</f>
        <v>0</v>
      </c>
      <c r="R1101">
        <f>IFERROR(VLOOKUP(A1101,[3]soaBnafar!$A:$G,6,FALSE),0)</f>
        <v>0</v>
      </c>
      <c r="S1101">
        <f>IFERROR(VLOOKUP(A1101,[3]soaBnafar!$A:$G,7,FALSE),0)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Não</v>
      </c>
      <c r="W1101" t="str">
        <f t="shared" si="106"/>
        <v>Não</v>
      </c>
      <c r="X1101" t="str">
        <f t="shared" si="107"/>
        <v>Não</v>
      </c>
      <c r="Y1101" t="str">
        <f t="shared" si="108"/>
        <v>Não</v>
      </c>
    </row>
    <row r="1102" spans="1:25" x14ac:dyDescent="0.25">
      <c r="A1102" s="5">
        <v>260390</v>
      </c>
      <c r="B1102">
        <f>IFERROR(VLOOKUP(A1102,[1]Monitoramento_Base_somente_disp!$A:$J,5,FALSE),0)</f>
        <v>46352</v>
      </c>
      <c r="C1102">
        <f>IFERROR(VLOOKUP(A1102,[1]Monitoramento_Base_somente_disp!$A:$J,6,FALSE),0)</f>
        <v>35430723</v>
      </c>
      <c r="D1102">
        <f>IFERROR(VLOOKUP(A1102,[1]Monitoramento_Base_somente_disp!$A:$J,7,FALSE),0)</f>
        <v>0</v>
      </c>
      <c r="E1102">
        <f>IFERROR(VLOOKUP(A1102,[1]Monitoramento_Base_somente_disp!$A:$J,8,FALSE),0)</f>
        <v>0</v>
      </c>
      <c r="F1102">
        <f>IFERROR(VLOOKUP(A1102,[1]Monitoramento_Base_somente_disp!$A:$J,9,FALSE),0)</f>
        <v>0</v>
      </c>
      <c r="G1102">
        <f>IFERROR(VLOOKUP(A1102,[1]Monitoramento_Base_somente_disp!$A:$J,10,FALSE),0)</f>
        <v>0</v>
      </c>
      <c r="H1102">
        <f>IFERROR(VLOOKUP(A1102,[2]webService!$A:$I,4,FALSE),0)</f>
        <v>0</v>
      </c>
      <c r="I1102">
        <f>IFERROR(VLOOKUP(A1102,[2]webService!$A:$I,5,FALSE),0)</f>
        <v>0</v>
      </c>
      <c r="J1102">
        <f>IFERROR(VLOOKUP(A1102,[2]webService!$A:$I,6,FALSE),0)</f>
        <v>0</v>
      </c>
      <c r="K1102">
        <f>IFERROR(VLOOKUP(A1102,[2]webService!$A:$I,7,FALSE),0)</f>
        <v>0</v>
      </c>
      <c r="L1102">
        <f>IFERROR(VLOOKUP(A1102,[2]webService!$A:$I,8,FALSE),0)</f>
        <v>0</v>
      </c>
      <c r="M1102">
        <f>IFERROR(VLOOKUP(A1102,[2]webService!$A:$I,9,FALSE),0)</f>
        <v>0</v>
      </c>
      <c r="N1102">
        <f>IFERROR(VLOOKUP(A1102,[3]soaBnafar!$A:$G,2,FALSE),0)</f>
        <v>0</v>
      </c>
      <c r="O1102">
        <f>IFERROR(VLOOKUP(A1102,[3]soaBnafar!$A:$G,3,FALSE),0)</f>
        <v>0</v>
      </c>
      <c r="P1102">
        <f>IFERROR(VLOOKUP(A1102,[3]soaBnafar!$A:$G,4,FALSE),0)</f>
        <v>0</v>
      </c>
      <c r="Q1102">
        <f>IFERROR(VLOOKUP(A1102,[3]soaBnafar!$A:$G,5,FALSE),0)</f>
        <v>0</v>
      </c>
      <c r="R1102">
        <f>IFERROR(VLOOKUP(A1102,[3]soaBnafar!$A:$G,6,FALSE),0)</f>
        <v>0</v>
      </c>
      <c r="S1102">
        <f>IFERROR(VLOOKUP(A1102,[3]soaBnafar!$A:$G,7,FALSE),0)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Não</v>
      </c>
      <c r="W1102" t="str">
        <f t="shared" si="106"/>
        <v>Não</v>
      </c>
      <c r="X1102" t="str">
        <f t="shared" si="107"/>
        <v>Não</v>
      </c>
      <c r="Y1102" t="str">
        <f t="shared" si="108"/>
        <v>Não</v>
      </c>
    </row>
    <row r="1103" spans="1:25" x14ac:dyDescent="0.25">
      <c r="A1103" s="5">
        <v>260392</v>
      </c>
      <c r="B1103">
        <f>IFERROR(VLOOKUP(A1103,[1]Monitoramento_Base_somente_disp!$A:$J,5,FALSE),0)</f>
        <v>2569</v>
      </c>
      <c r="C1103">
        <f>IFERROR(VLOOKUP(A1103,[1]Monitoramento_Base_somente_disp!$A:$J,6,FALSE),0)</f>
        <v>3671510</v>
      </c>
      <c r="D1103">
        <f>IFERROR(VLOOKUP(A1103,[1]Monitoramento_Base_somente_disp!$A:$J,7,FALSE),0)</f>
        <v>0</v>
      </c>
      <c r="E1103">
        <f>IFERROR(VLOOKUP(A1103,[1]Monitoramento_Base_somente_disp!$A:$J,8,FALSE),0)</f>
        <v>0</v>
      </c>
      <c r="F1103">
        <f>IFERROR(VLOOKUP(A1103,[1]Monitoramento_Base_somente_disp!$A:$J,9,FALSE),0)</f>
        <v>0</v>
      </c>
      <c r="G1103">
        <f>IFERROR(VLOOKUP(A1103,[1]Monitoramento_Base_somente_disp!$A:$J,10,FALSE),0)</f>
        <v>0</v>
      </c>
      <c r="H1103">
        <f>IFERROR(VLOOKUP(A1103,[2]webService!$A:$I,4,FALSE),0)</f>
        <v>0</v>
      </c>
      <c r="I1103">
        <f>IFERROR(VLOOKUP(A1103,[2]webService!$A:$I,5,FALSE),0)</f>
        <v>0</v>
      </c>
      <c r="J1103">
        <f>IFERROR(VLOOKUP(A1103,[2]webService!$A:$I,6,FALSE),0)</f>
        <v>0</v>
      </c>
      <c r="K1103">
        <f>IFERROR(VLOOKUP(A1103,[2]webService!$A:$I,7,FALSE),0)</f>
        <v>0</v>
      </c>
      <c r="L1103">
        <f>IFERROR(VLOOKUP(A1103,[2]webService!$A:$I,8,FALSE),0)</f>
        <v>0</v>
      </c>
      <c r="M1103">
        <f>IFERROR(VLOOKUP(A1103,[2]webService!$A:$I,9,FALSE),0)</f>
        <v>0</v>
      </c>
      <c r="N1103">
        <f>IFERROR(VLOOKUP(A1103,[3]soaBnafar!$A:$G,2,FALSE),0)</f>
        <v>0</v>
      </c>
      <c r="O1103">
        <f>IFERROR(VLOOKUP(A1103,[3]soaBnafar!$A:$G,3,FALSE),0)</f>
        <v>0</v>
      </c>
      <c r="P1103">
        <f>IFERROR(VLOOKUP(A1103,[3]soaBnafar!$A:$G,4,FALSE),0)</f>
        <v>0</v>
      </c>
      <c r="Q1103">
        <f>IFERROR(VLOOKUP(A1103,[3]soaBnafar!$A:$G,5,FALSE),0)</f>
        <v>0</v>
      </c>
      <c r="R1103">
        <f>IFERROR(VLOOKUP(A1103,[3]soaBnafar!$A:$G,6,FALSE),0)</f>
        <v>0</v>
      </c>
      <c r="S1103">
        <f>IFERROR(VLOOKUP(A1103,[3]soaBnafar!$A:$G,7,FALSE),0)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Não</v>
      </c>
      <c r="W1103" t="str">
        <f t="shared" si="106"/>
        <v>Não</v>
      </c>
      <c r="X1103" t="str">
        <f t="shared" si="107"/>
        <v>Não</v>
      </c>
      <c r="Y1103" t="str">
        <f t="shared" si="108"/>
        <v>Não</v>
      </c>
    </row>
    <row r="1104" spans="1:25" x14ac:dyDescent="0.25">
      <c r="A1104" s="5">
        <v>260410</v>
      </c>
      <c r="B1104">
        <f>IFERROR(VLOOKUP(A1104,[1]Monitoramento_Base_somente_disp!$A:$J,5,FALSE),0)</f>
        <v>1289534</v>
      </c>
      <c r="C1104">
        <f>IFERROR(VLOOKUP(A1104,[1]Monitoramento_Base_somente_disp!$A:$J,6,FALSE),0)</f>
        <v>254789844</v>
      </c>
      <c r="D1104">
        <f>IFERROR(VLOOKUP(A1104,[1]Monitoramento_Base_somente_disp!$A:$J,7,FALSE),0)</f>
        <v>0</v>
      </c>
      <c r="E1104">
        <f>IFERROR(VLOOKUP(A1104,[1]Monitoramento_Base_somente_disp!$A:$J,8,FALSE),0)</f>
        <v>0</v>
      </c>
      <c r="F1104">
        <f>IFERROR(VLOOKUP(A1104,[1]Monitoramento_Base_somente_disp!$A:$J,9,FALSE),0)</f>
        <v>0</v>
      </c>
      <c r="G1104">
        <f>IFERROR(VLOOKUP(A1104,[1]Monitoramento_Base_somente_disp!$A:$J,10,FALSE),0)</f>
        <v>0</v>
      </c>
      <c r="H1104">
        <f>IFERROR(VLOOKUP(A1104,[2]webService!$A:$I,4,FALSE),0)</f>
        <v>0</v>
      </c>
      <c r="I1104">
        <f>IFERROR(VLOOKUP(A1104,[2]webService!$A:$I,5,FALSE),0)</f>
        <v>0</v>
      </c>
      <c r="J1104">
        <f>IFERROR(VLOOKUP(A1104,[2]webService!$A:$I,6,FALSE),0)</f>
        <v>0</v>
      </c>
      <c r="K1104">
        <f>IFERROR(VLOOKUP(A1104,[2]webService!$A:$I,7,FALSE),0)</f>
        <v>0</v>
      </c>
      <c r="L1104">
        <f>IFERROR(VLOOKUP(A1104,[2]webService!$A:$I,8,FALSE),0)</f>
        <v>0</v>
      </c>
      <c r="M1104">
        <f>IFERROR(VLOOKUP(A1104,[2]webService!$A:$I,9,FALSE),0)</f>
        <v>0</v>
      </c>
      <c r="N1104">
        <f>IFERROR(VLOOKUP(A1104,[3]soaBnafar!$A:$G,2,FALSE),0)</f>
        <v>0</v>
      </c>
      <c r="O1104">
        <f>IFERROR(VLOOKUP(A1104,[3]soaBnafar!$A:$G,3,FALSE),0)</f>
        <v>0</v>
      </c>
      <c r="P1104">
        <f>IFERROR(VLOOKUP(A1104,[3]soaBnafar!$A:$G,4,FALSE),0)</f>
        <v>0</v>
      </c>
      <c r="Q1104">
        <f>IFERROR(VLOOKUP(A1104,[3]soaBnafar!$A:$G,5,FALSE),0)</f>
        <v>0</v>
      </c>
      <c r="R1104">
        <f>IFERROR(VLOOKUP(A1104,[3]soaBnafar!$A:$G,6,FALSE),0)</f>
        <v>0</v>
      </c>
      <c r="S1104">
        <f>IFERROR(VLOOKUP(A1104,[3]soaBnafar!$A:$G,7,FALSE),0)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Não</v>
      </c>
      <c r="W1104" t="str">
        <f t="shared" si="106"/>
        <v>Não</v>
      </c>
      <c r="X1104" t="str">
        <f t="shared" si="107"/>
        <v>Não</v>
      </c>
      <c r="Y1104" t="str">
        <f t="shared" si="108"/>
        <v>Não</v>
      </c>
    </row>
    <row r="1105" spans="1:25" x14ac:dyDescent="0.25">
      <c r="A1105" s="5">
        <v>260415</v>
      </c>
      <c r="B1105">
        <f>IFERROR(VLOOKUP(A1105,[1]Monitoramento_Base_somente_disp!$A:$J,5,FALSE),0)</f>
        <v>31769</v>
      </c>
      <c r="C1105">
        <f>IFERROR(VLOOKUP(A1105,[1]Monitoramento_Base_somente_disp!$A:$J,6,FALSE),0)</f>
        <v>11522631</v>
      </c>
      <c r="D1105">
        <f>IFERROR(VLOOKUP(A1105,[1]Monitoramento_Base_somente_disp!$A:$J,7,FALSE),0)</f>
        <v>0</v>
      </c>
      <c r="E1105">
        <f>IFERROR(VLOOKUP(A1105,[1]Monitoramento_Base_somente_disp!$A:$J,8,FALSE),0)</f>
        <v>0</v>
      </c>
      <c r="F1105">
        <f>IFERROR(VLOOKUP(A1105,[1]Monitoramento_Base_somente_disp!$A:$J,9,FALSE),0)</f>
        <v>0</v>
      </c>
      <c r="G1105">
        <f>IFERROR(VLOOKUP(A1105,[1]Monitoramento_Base_somente_disp!$A:$J,10,FALSE),0)</f>
        <v>0</v>
      </c>
      <c r="H1105">
        <f>IFERROR(VLOOKUP(A1105,[2]webService!$A:$I,4,FALSE),0)</f>
        <v>0</v>
      </c>
      <c r="I1105">
        <f>IFERROR(VLOOKUP(A1105,[2]webService!$A:$I,5,FALSE),0)</f>
        <v>0</v>
      </c>
      <c r="J1105">
        <f>IFERROR(VLOOKUP(A1105,[2]webService!$A:$I,6,FALSE),0)</f>
        <v>0</v>
      </c>
      <c r="K1105">
        <f>IFERROR(VLOOKUP(A1105,[2]webService!$A:$I,7,FALSE),0)</f>
        <v>0</v>
      </c>
      <c r="L1105">
        <f>IFERROR(VLOOKUP(A1105,[2]webService!$A:$I,8,FALSE),0)</f>
        <v>0</v>
      </c>
      <c r="M1105">
        <f>IFERROR(VLOOKUP(A1105,[2]webService!$A:$I,9,FALSE),0)</f>
        <v>0</v>
      </c>
      <c r="N1105">
        <f>IFERROR(VLOOKUP(A1105,[3]soaBnafar!$A:$G,2,FALSE),0)</f>
        <v>0</v>
      </c>
      <c r="O1105">
        <f>IFERROR(VLOOKUP(A1105,[3]soaBnafar!$A:$G,3,FALSE),0)</f>
        <v>0</v>
      </c>
      <c r="P1105">
        <f>IFERROR(VLOOKUP(A1105,[3]soaBnafar!$A:$G,4,FALSE),0)</f>
        <v>0</v>
      </c>
      <c r="Q1105">
        <f>IFERROR(VLOOKUP(A1105,[3]soaBnafar!$A:$G,5,FALSE),0)</f>
        <v>0</v>
      </c>
      <c r="R1105">
        <f>IFERROR(VLOOKUP(A1105,[3]soaBnafar!$A:$G,6,FALSE),0)</f>
        <v>0</v>
      </c>
      <c r="S1105">
        <f>IFERROR(VLOOKUP(A1105,[3]soaBnafar!$A:$G,7,FALSE),0)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Não</v>
      </c>
      <c r="W1105" t="str">
        <f t="shared" si="106"/>
        <v>Não</v>
      </c>
      <c r="X1105" t="str">
        <f t="shared" si="107"/>
        <v>Não</v>
      </c>
      <c r="Y1105" t="str">
        <f t="shared" si="108"/>
        <v>Não</v>
      </c>
    </row>
    <row r="1106" spans="1:25" x14ac:dyDescent="0.25">
      <c r="A1106" s="5">
        <v>260430</v>
      </c>
      <c r="B1106">
        <f>IFERROR(VLOOKUP(A1106,[1]Monitoramento_Base_somente_disp!$A:$J,5,FALSE),0)</f>
        <v>28501</v>
      </c>
      <c r="C1106">
        <f>IFERROR(VLOOKUP(A1106,[1]Monitoramento_Base_somente_disp!$A:$J,6,FALSE),0)</f>
        <v>18108281</v>
      </c>
      <c r="D1106">
        <f>IFERROR(VLOOKUP(A1106,[1]Monitoramento_Base_somente_disp!$A:$J,7,FALSE),0)</f>
        <v>0</v>
      </c>
      <c r="E1106">
        <f>IFERROR(VLOOKUP(A1106,[1]Monitoramento_Base_somente_disp!$A:$J,8,FALSE),0)</f>
        <v>0</v>
      </c>
      <c r="F1106">
        <f>IFERROR(VLOOKUP(A1106,[1]Monitoramento_Base_somente_disp!$A:$J,9,FALSE),0)</f>
        <v>0</v>
      </c>
      <c r="G1106">
        <f>IFERROR(VLOOKUP(A1106,[1]Monitoramento_Base_somente_disp!$A:$J,10,FALSE),0)</f>
        <v>0</v>
      </c>
      <c r="H1106">
        <f>IFERROR(VLOOKUP(A1106,[2]webService!$A:$I,4,FALSE),0)</f>
        <v>0</v>
      </c>
      <c r="I1106">
        <f>IFERROR(VLOOKUP(A1106,[2]webService!$A:$I,5,FALSE),0)</f>
        <v>0</v>
      </c>
      <c r="J1106">
        <f>IFERROR(VLOOKUP(A1106,[2]webService!$A:$I,6,FALSE),0)</f>
        <v>0</v>
      </c>
      <c r="K1106">
        <f>IFERROR(VLOOKUP(A1106,[2]webService!$A:$I,7,FALSE),0)</f>
        <v>0</v>
      </c>
      <c r="L1106">
        <f>IFERROR(VLOOKUP(A1106,[2]webService!$A:$I,8,FALSE),0)</f>
        <v>0</v>
      </c>
      <c r="M1106">
        <f>IFERROR(VLOOKUP(A1106,[2]webService!$A:$I,9,FALSE),0)</f>
        <v>0</v>
      </c>
      <c r="N1106">
        <f>IFERROR(VLOOKUP(A1106,[3]soaBnafar!$A:$G,2,FALSE),0)</f>
        <v>0</v>
      </c>
      <c r="O1106">
        <f>IFERROR(VLOOKUP(A1106,[3]soaBnafar!$A:$G,3,FALSE),0)</f>
        <v>0</v>
      </c>
      <c r="P1106">
        <f>IFERROR(VLOOKUP(A1106,[3]soaBnafar!$A:$G,4,FALSE),0)</f>
        <v>0</v>
      </c>
      <c r="Q1106">
        <f>IFERROR(VLOOKUP(A1106,[3]soaBnafar!$A:$G,5,FALSE),0)</f>
        <v>0</v>
      </c>
      <c r="R1106">
        <f>IFERROR(VLOOKUP(A1106,[3]soaBnafar!$A:$G,6,FALSE),0)</f>
        <v>0</v>
      </c>
      <c r="S1106">
        <f>IFERROR(VLOOKUP(A1106,[3]soaBnafar!$A:$G,7,FALSE),0)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Não</v>
      </c>
      <c r="W1106" t="str">
        <f t="shared" si="106"/>
        <v>Não</v>
      </c>
      <c r="X1106" t="str">
        <f t="shared" si="107"/>
        <v>Não</v>
      </c>
      <c r="Y1106" t="str">
        <f t="shared" si="108"/>
        <v>Não</v>
      </c>
    </row>
    <row r="1107" spans="1:25" x14ac:dyDescent="0.25">
      <c r="A1107" s="5">
        <v>260450</v>
      </c>
      <c r="B1107">
        <f>IFERROR(VLOOKUP(A1107,[1]Monitoramento_Base_somente_disp!$A:$J,5,FALSE),0)</f>
        <v>0</v>
      </c>
      <c r="C1107">
        <f>IFERROR(VLOOKUP(A1107,[1]Monitoramento_Base_somente_disp!$A:$J,6,FALSE),0)</f>
        <v>22147548</v>
      </c>
      <c r="D1107">
        <f>IFERROR(VLOOKUP(A1107,[1]Monitoramento_Base_somente_disp!$A:$J,7,FALSE),0)</f>
        <v>0</v>
      </c>
      <c r="E1107">
        <f>IFERROR(VLOOKUP(A1107,[1]Monitoramento_Base_somente_disp!$A:$J,8,FALSE),0)</f>
        <v>0</v>
      </c>
      <c r="F1107">
        <f>IFERROR(VLOOKUP(A1107,[1]Monitoramento_Base_somente_disp!$A:$J,9,FALSE),0)</f>
        <v>0</v>
      </c>
      <c r="G1107">
        <f>IFERROR(VLOOKUP(A1107,[1]Monitoramento_Base_somente_disp!$A:$J,10,FALSE),0)</f>
        <v>0</v>
      </c>
      <c r="H1107">
        <f>IFERROR(VLOOKUP(A1107,[2]webService!$A:$I,4,FALSE),0)</f>
        <v>0</v>
      </c>
      <c r="I1107">
        <f>IFERROR(VLOOKUP(A1107,[2]webService!$A:$I,5,FALSE),0)</f>
        <v>0</v>
      </c>
      <c r="J1107">
        <f>IFERROR(VLOOKUP(A1107,[2]webService!$A:$I,6,FALSE),0)</f>
        <v>0</v>
      </c>
      <c r="K1107">
        <f>IFERROR(VLOOKUP(A1107,[2]webService!$A:$I,7,FALSE),0)</f>
        <v>0</v>
      </c>
      <c r="L1107">
        <f>IFERROR(VLOOKUP(A1107,[2]webService!$A:$I,8,FALSE),0)</f>
        <v>0</v>
      </c>
      <c r="M1107">
        <f>IFERROR(VLOOKUP(A1107,[2]webService!$A:$I,9,FALSE),0)</f>
        <v>0</v>
      </c>
      <c r="N1107">
        <f>IFERROR(VLOOKUP(A1107,[3]soaBnafar!$A:$G,2,FALSE),0)</f>
        <v>0</v>
      </c>
      <c r="O1107">
        <f>IFERROR(VLOOKUP(A1107,[3]soaBnafar!$A:$G,3,FALSE),0)</f>
        <v>0</v>
      </c>
      <c r="P1107">
        <f>IFERROR(VLOOKUP(A1107,[3]soaBnafar!$A:$G,4,FALSE),0)</f>
        <v>0</v>
      </c>
      <c r="Q1107">
        <f>IFERROR(VLOOKUP(A1107,[3]soaBnafar!$A:$G,5,FALSE),0)</f>
        <v>0</v>
      </c>
      <c r="R1107">
        <f>IFERROR(VLOOKUP(A1107,[3]soaBnafar!$A:$G,6,FALSE),0)</f>
        <v>0</v>
      </c>
      <c r="S1107">
        <f>IFERROR(VLOOKUP(A1107,[3]soaBnafar!$A:$G,7,FALSE),0)</f>
        <v>0</v>
      </c>
      <c r="T1107" t="str">
        <f t="shared" si="103"/>
        <v>Não</v>
      </c>
      <c r="U1107" t="str">
        <f t="shared" si="104"/>
        <v>Sim</v>
      </c>
      <c r="V1107" t="str">
        <f t="shared" si="105"/>
        <v>Não</v>
      </c>
      <c r="W1107" t="str">
        <f t="shared" si="106"/>
        <v>Não</v>
      </c>
      <c r="X1107" t="str">
        <f t="shared" si="107"/>
        <v>Não</v>
      </c>
      <c r="Y1107" t="str">
        <f t="shared" si="108"/>
        <v>Não</v>
      </c>
    </row>
    <row r="1108" spans="1:25" x14ac:dyDescent="0.25">
      <c r="A1108" s="5">
        <v>260470</v>
      </c>
      <c r="B1108">
        <f>IFERROR(VLOOKUP(A1108,[1]Monitoramento_Base_somente_disp!$A:$J,5,FALSE),0)</f>
        <v>19233</v>
      </c>
      <c r="C1108">
        <f>IFERROR(VLOOKUP(A1108,[1]Monitoramento_Base_somente_disp!$A:$J,6,FALSE),0)</f>
        <v>2539043</v>
      </c>
      <c r="D1108">
        <f>IFERROR(VLOOKUP(A1108,[1]Monitoramento_Base_somente_disp!$A:$J,7,FALSE),0)</f>
        <v>0</v>
      </c>
      <c r="E1108">
        <f>IFERROR(VLOOKUP(A1108,[1]Monitoramento_Base_somente_disp!$A:$J,8,FALSE),0)</f>
        <v>0</v>
      </c>
      <c r="F1108">
        <f>IFERROR(VLOOKUP(A1108,[1]Monitoramento_Base_somente_disp!$A:$J,9,FALSE),0)</f>
        <v>0</v>
      </c>
      <c r="G1108">
        <f>IFERROR(VLOOKUP(A1108,[1]Monitoramento_Base_somente_disp!$A:$J,10,FALSE),0)</f>
        <v>0</v>
      </c>
      <c r="H1108">
        <f>IFERROR(VLOOKUP(A1108,[2]webService!$A:$I,4,FALSE),0)</f>
        <v>0</v>
      </c>
      <c r="I1108">
        <f>IFERROR(VLOOKUP(A1108,[2]webService!$A:$I,5,FALSE),0)</f>
        <v>0</v>
      </c>
      <c r="J1108">
        <f>IFERROR(VLOOKUP(A1108,[2]webService!$A:$I,6,FALSE),0)</f>
        <v>0</v>
      </c>
      <c r="K1108">
        <f>IFERROR(VLOOKUP(A1108,[2]webService!$A:$I,7,FALSE),0)</f>
        <v>0</v>
      </c>
      <c r="L1108">
        <f>IFERROR(VLOOKUP(A1108,[2]webService!$A:$I,8,FALSE),0)</f>
        <v>0</v>
      </c>
      <c r="M1108">
        <f>IFERROR(VLOOKUP(A1108,[2]webService!$A:$I,9,FALSE),0)</f>
        <v>0</v>
      </c>
      <c r="N1108">
        <f>IFERROR(VLOOKUP(A1108,[3]soaBnafar!$A:$G,2,FALSE),0)</f>
        <v>0</v>
      </c>
      <c r="O1108">
        <f>IFERROR(VLOOKUP(A1108,[3]soaBnafar!$A:$G,3,FALSE),0)</f>
        <v>0</v>
      </c>
      <c r="P1108">
        <f>IFERROR(VLOOKUP(A1108,[3]soaBnafar!$A:$G,4,FALSE),0)</f>
        <v>0</v>
      </c>
      <c r="Q1108">
        <f>IFERROR(VLOOKUP(A1108,[3]soaBnafar!$A:$G,5,FALSE),0)</f>
        <v>0</v>
      </c>
      <c r="R1108">
        <f>IFERROR(VLOOKUP(A1108,[3]soaBnafar!$A:$G,6,FALSE),0)</f>
        <v>0</v>
      </c>
      <c r="S1108">
        <f>IFERROR(VLOOKUP(A1108,[3]soaBnafar!$A:$G,7,FALSE),0)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Não</v>
      </c>
      <c r="W1108" t="str">
        <f t="shared" si="106"/>
        <v>Não</v>
      </c>
      <c r="X1108" t="str">
        <f t="shared" si="107"/>
        <v>Não</v>
      </c>
      <c r="Y1108" t="str">
        <f t="shared" si="108"/>
        <v>Não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21798967</v>
      </c>
      <c r="D1109">
        <f>IFERROR(VLOOKUP(A1109,[1]Monitoramento_Base_somente_disp!$A:$J,7,FALSE),0)</f>
        <v>0</v>
      </c>
      <c r="E1109">
        <f>IFERROR(VLOOKUP(A1109,[1]Monitoramento_Base_somente_disp!$A:$J,8,FALSE),0)</f>
        <v>0</v>
      </c>
      <c r="F1109">
        <f>IFERROR(VLOOKUP(A1109,[1]Monitoramento_Base_somente_disp!$A:$J,9,FALSE),0)</f>
        <v>0</v>
      </c>
      <c r="G1109">
        <f>IFERROR(VLOOKUP(A1109,[1]Monitoramento_Base_somente_disp!$A:$J,10,FALSE),0)</f>
        <v>0</v>
      </c>
      <c r="H1109">
        <f>IFERROR(VLOOKUP(A1109,[2]webService!$A:$I,4,FALSE),0)</f>
        <v>0</v>
      </c>
      <c r="I1109">
        <f>IFERROR(VLOOKUP(A1109,[2]webService!$A:$I,5,FALSE),0)</f>
        <v>0</v>
      </c>
      <c r="J1109">
        <f>IFERROR(VLOOKUP(A1109,[2]webService!$A:$I,6,FALSE),0)</f>
        <v>0</v>
      </c>
      <c r="K1109">
        <f>IFERROR(VLOOKUP(A1109,[2]webService!$A:$I,7,FALSE),0)</f>
        <v>0</v>
      </c>
      <c r="L1109">
        <f>IFERROR(VLOOKUP(A1109,[2]webService!$A:$I,8,FALSE),0)</f>
        <v>0</v>
      </c>
      <c r="M1109">
        <f>IFERROR(VLOOKUP(A1109,[2]webService!$A:$I,9,FALSE),0)</f>
        <v>0</v>
      </c>
      <c r="N1109">
        <f>IFERROR(VLOOKUP(A1109,[3]soaBnafar!$A:$G,2,FALSE),0)</f>
        <v>0</v>
      </c>
      <c r="O1109">
        <f>IFERROR(VLOOKUP(A1109,[3]soaBnafar!$A:$G,3,FALSE),0)</f>
        <v>0</v>
      </c>
      <c r="P1109">
        <f>IFERROR(VLOOKUP(A1109,[3]soaBnafar!$A:$G,4,FALSE),0)</f>
        <v>0</v>
      </c>
      <c r="Q1109">
        <f>IFERROR(VLOOKUP(A1109,[3]soaBnafar!$A:$G,5,FALSE),0)</f>
        <v>0</v>
      </c>
      <c r="R1109">
        <f>IFERROR(VLOOKUP(A1109,[3]soaBnafar!$A:$G,6,FALSE),0)</f>
        <v>0</v>
      </c>
      <c r="S1109">
        <f>IFERROR(VLOOKUP(A1109,[3]soaBnafar!$A:$G,7,FALSE),0)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Não</v>
      </c>
      <c r="W1109" t="str">
        <f t="shared" si="106"/>
        <v>Não</v>
      </c>
      <c r="X1109" t="str">
        <f t="shared" si="107"/>
        <v>Não</v>
      </c>
      <c r="Y1109" t="str">
        <f t="shared" si="108"/>
        <v>Não</v>
      </c>
    </row>
    <row r="1110" spans="1:25" x14ac:dyDescent="0.25">
      <c r="A1110" s="5">
        <v>260490</v>
      </c>
      <c r="B1110">
        <f>IFERROR(VLOOKUP(A1110,[1]Monitoramento_Base_somente_disp!$A:$J,5,FALSE),0)</f>
        <v>759</v>
      </c>
      <c r="C1110">
        <f>IFERROR(VLOOKUP(A1110,[1]Monitoramento_Base_somente_disp!$A:$J,6,FALSE),0)</f>
        <v>11068577</v>
      </c>
      <c r="D1110">
        <f>IFERROR(VLOOKUP(A1110,[1]Monitoramento_Base_somente_disp!$A:$J,7,FALSE),0)</f>
        <v>0</v>
      </c>
      <c r="E1110">
        <f>IFERROR(VLOOKUP(A1110,[1]Monitoramento_Base_somente_disp!$A:$J,8,FALSE),0)</f>
        <v>0</v>
      </c>
      <c r="F1110">
        <f>IFERROR(VLOOKUP(A1110,[1]Monitoramento_Base_somente_disp!$A:$J,9,FALSE),0)</f>
        <v>0</v>
      </c>
      <c r="G1110">
        <f>IFERROR(VLOOKUP(A1110,[1]Monitoramento_Base_somente_disp!$A:$J,10,FALSE),0)</f>
        <v>0</v>
      </c>
      <c r="H1110">
        <f>IFERROR(VLOOKUP(A1110,[2]webService!$A:$I,4,FALSE),0)</f>
        <v>0</v>
      </c>
      <c r="I1110">
        <f>IFERROR(VLOOKUP(A1110,[2]webService!$A:$I,5,FALSE),0)</f>
        <v>0</v>
      </c>
      <c r="J1110">
        <f>IFERROR(VLOOKUP(A1110,[2]webService!$A:$I,6,FALSE),0)</f>
        <v>0</v>
      </c>
      <c r="K1110">
        <f>IFERROR(VLOOKUP(A1110,[2]webService!$A:$I,7,FALSE),0)</f>
        <v>0</v>
      </c>
      <c r="L1110">
        <f>IFERROR(VLOOKUP(A1110,[2]webService!$A:$I,8,FALSE),0)</f>
        <v>0</v>
      </c>
      <c r="M1110">
        <f>IFERROR(VLOOKUP(A1110,[2]webService!$A:$I,9,FALSE),0)</f>
        <v>0</v>
      </c>
      <c r="N1110">
        <f>IFERROR(VLOOKUP(A1110,[3]soaBnafar!$A:$G,2,FALSE),0)</f>
        <v>0</v>
      </c>
      <c r="O1110">
        <f>IFERROR(VLOOKUP(A1110,[3]soaBnafar!$A:$G,3,FALSE),0)</f>
        <v>0</v>
      </c>
      <c r="P1110">
        <f>IFERROR(VLOOKUP(A1110,[3]soaBnafar!$A:$G,4,FALSE),0)</f>
        <v>0</v>
      </c>
      <c r="Q1110">
        <f>IFERROR(VLOOKUP(A1110,[3]soaBnafar!$A:$G,5,FALSE),0)</f>
        <v>0</v>
      </c>
      <c r="R1110">
        <f>IFERROR(VLOOKUP(A1110,[3]soaBnafar!$A:$G,6,FALSE),0)</f>
        <v>0</v>
      </c>
      <c r="S1110">
        <f>IFERROR(VLOOKUP(A1110,[3]soaBnafar!$A:$G,7,FALSE),0)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Não</v>
      </c>
      <c r="W1110" t="str">
        <f t="shared" si="106"/>
        <v>Não</v>
      </c>
      <c r="X1110" t="str">
        <f t="shared" si="107"/>
        <v>Não</v>
      </c>
      <c r="Y1110" t="str">
        <f t="shared" si="108"/>
        <v>Não</v>
      </c>
    </row>
    <row r="1111" spans="1:25" x14ac:dyDescent="0.25">
      <c r="A1111" s="5">
        <v>260500</v>
      </c>
      <c r="B1111">
        <f>IFERROR(VLOOKUP(A1111,[1]Monitoramento_Base_somente_disp!$A:$J,5,FALSE),0)</f>
        <v>24770</v>
      </c>
      <c r="C1111">
        <f>IFERROR(VLOOKUP(A1111,[1]Monitoramento_Base_somente_disp!$A:$J,6,FALSE),0)</f>
        <v>2502982</v>
      </c>
      <c r="D1111">
        <f>IFERROR(VLOOKUP(A1111,[1]Monitoramento_Base_somente_disp!$A:$J,7,FALSE),0)</f>
        <v>0</v>
      </c>
      <c r="E1111">
        <f>IFERROR(VLOOKUP(A1111,[1]Monitoramento_Base_somente_disp!$A:$J,8,FALSE),0)</f>
        <v>0</v>
      </c>
      <c r="F1111">
        <f>IFERROR(VLOOKUP(A1111,[1]Monitoramento_Base_somente_disp!$A:$J,9,FALSE),0)</f>
        <v>0</v>
      </c>
      <c r="G1111">
        <f>IFERROR(VLOOKUP(A1111,[1]Monitoramento_Base_somente_disp!$A:$J,10,FALSE),0)</f>
        <v>0</v>
      </c>
      <c r="H1111">
        <f>IFERROR(VLOOKUP(A1111,[2]webService!$A:$I,4,FALSE),0)</f>
        <v>0</v>
      </c>
      <c r="I1111">
        <f>IFERROR(VLOOKUP(A1111,[2]webService!$A:$I,5,FALSE),0)</f>
        <v>0</v>
      </c>
      <c r="J1111">
        <f>IFERROR(VLOOKUP(A1111,[2]webService!$A:$I,6,FALSE),0)</f>
        <v>0</v>
      </c>
      <c r="K1111">
        <f>IFERROR(VLOOKUP(A1111,[2]webService!$A:$I,7,FALSE),0)</f>
        <v>0</v>
      </c>
      <c r="L1111">
        <f>IFERROR(VLOOKUP(A1111,[2]webService!$A:$I,8,FALSE),0)</f>
        <v>0</v>
      </c>
      <c r="M1111">
        <f>IFERROR(VLOOKUP(A1111,[2]webService!$A:$I,9,FALSE),0)</f>
        <v>0</v>
      </c>
      <c r="N1111">
        <f>IFERROR(VLOOKUP(A1111,[3]soaBnafar!$A:$G,2,FALSE),0)</f>
        <v>0</v>
      </c>
      <c r="O1111">
        <f>IFERROR(VLOOKUP(A1111,[3]soaBnafar!$A:$G,3,FALSE),0)</f>
        <v>0</v>
      </c>
      <c r="P1111">
        <f>IFERROR(VLOOKUP(A1111,[3]soaBnafar!$A:$G,4,FALSE),0)</f>
        <v>0</v>
      </c>
      <c r="Q1111">
        <f>IFERROR(VLOOKUP(A1111,[3]soaBnafar!$A:$G,5,FALSE),0)</f>
        <v>0</v>
      </c>
      <c r="R1111">
        <f>IFERROR(VLOOKUP(A1111,[3]soaBnafar!$A:$G,6,FALSE),0)</f>
        <v>0</v>
      </c>
      <c r="S1111">
        <f>IFERROR(VLOOKUP(A1111,[3]soaBnafar!$A:$G,7,FALSE),0)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Não</v>
      </c>
      <c r="W1111" t="str">
        <f t="shared" si="106"/>
        <v>Não</v>
      </c>
      <c r="X1111" t="str">
        <f t="shared" si="107"/>
        <v>Não</v>
      </c>
      <c r="Y1111" t="str">
        <f t="shared" si="108"/>
        <v>Não</v>
      </c>
    </row>
    <row r="1112" spans="1:25" x14ac:dyDescent="0.25">
      <c r="A1112" s="5">
        <v>260510</v>
      </c>
      <c r="B1112">
        <f>IFERROR(VLOOKUP(A1112,[1]Monitoramento_Base_somente_disp!$A:$J,5,FALSE),0)</f>
        <v>77507</v>
      </c>
      <c r="C1112">
        <f>IFERROR(VLOOKUP(A1112,[1]Monitoramento_Base_somente_disp!$A:$J,6,FALSE),0)</f>
        <v>16967204</v>
      </c>
      <c r="D1112">
        <f>IFERROR(VLOOKUP(A1112,[1]Monitoramento_Base_somente_disp!$A:$J,7,FALSE),0)</f>
        <v>0</v>
      </c>
      <c r="E1112">
        <f>IFERROR(VLOOKUP(A1112,[1]Monitoramento_Base_somente_disp!$A:$J,8,FALSE),0)</f>
        <v>0</v>
      </c>
      <c r="F1112">
        <f>IFERROR(VLOOKUP(A1112,[1]Monitoramento_Base_somente_disp!$A:$J,9,FALSE),0)</f>
        <v>0</v>
      </c>
      <c r="G1112">
        <f>IFERROR(VLOOKUP(A1112,[1]Monitoramento_Base_somente_disp!$A:$J,10,FALSE),0)</f>
        <v>0</v>
      </c>
      <c r="H1112">
        <f>IFERROR(VLOOKUP(A1112,[2]webService!$A:$I,4,FALSE),0)</f>
        <v>0</v>
      </c>
      <c r="I1112">
        <f>IFERROR(VLOOKUP(A1112,[2]webService!$A:$I,5,FALSE),0)</f>
        <v>0</v>
      </c>
      <c r="J1112">
        <f>IFERROR(VLOOKUP(A1112,[2]webService!$A:$I,6,FALSE),0)</f>
        <v>0</v>
      </c>
      <c r="K1112">
        <f>IFERROR(VLOOKUP(A1112,[2]webService!$A:$I,7,FALSE),0)</f>
        <v>0</v>
      </c>
      <c r="L1112">
        <f>IFERROR(VLOOKUP(A1112,[2]webService!$A:$I,8,FALSE),0)</f>
        <v>0</v>
      </c>
      <c r="M1112">
        <f>IFERROR(VLOOKUP(A1112,[2]webService!$A:$I,9,FALSE),0)</f>
        <v>0</v>
      </c>
      <c r="N1112">
        <f>IFERROR(VLOOKUP(A1112,[3]soaBnafar!$A:$G,2,FALSE),0)</f>
        <v>0</v>
      </c>
      <c r="O1112">
        <f>IFERROR(VLOOKUP(A1112,[3]soaBnafar!$A:$G,3,FALSE),0)</f>
        <v>0</v>
      </c>
      <c r="P1112">
        <f>IFERROR(VLOOKUP(A1112,[3]soaBnafar!$A:$G,4,FALSE),0)</f>
        <v>0</v>
      </c>
      <c r="Q1112">
        <f>IFERROR(VLOOKUP(A1112,[3]soaBnafar!$A:$G,5,FALSE),0)</f>
        <v>0</v>
      </c>
      <c r="R1112">
        <f>IFERROR(VLOOKUP(A1112,[3]soaBnafar!$A:$G,6,FALSE),0)</f>
        <v>0</v>
      </c>
      <c r="S1112">
        <f>IFERROR(VLOOKUP(A1112,[3]soaBnafar!$A:$G,7,FALSE),0)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Não</v>
      </c>
      <c r="W1112" t="str">
        <f t="shared" si="106"/>
        <v>Não</v>
      </c>
      <c r="X1112" t="str">
        <f t="shared" si="107"/>
        <v>Não</v>
      </c>
      <c r="Y1112" t="str">
        <f t="shared" si="108"/>
        <v>Não</v>
      </c>
    </row>
    <row r="1113" spans="1:25" x14ac:dyDescent="0.25">
      <c r="A1113" s="5">
        <v>260515</v>
      </c>
      <c r="B1113">
        <f>IFERROR(VLOOKUP(A1113,[1]Monitoramento_Base_somente_disp!$A:$J,5,FALSE),0)</f>
        <v>2042</v>
      </c>
      <c r="C1113">
        <f>IFERROR(VLOOKUP(A1113,[1]Monitoramento_Base_somente_disp!$A:$J,6,FALSE),0)</f>
        <v>31659017</v>
      </c>
      <c r="D1113">
        <f>IFERROR(VLOOKUP(A1113,[1]Monitoramento_Base_somente_disp!$A:$J,7,FALSE),0)</f>
        <v>0</v>
      </c>
      <c r="E1113">
        <f>IFERROR(VLOOKUP(A1113,[1]Monitoramento_Base_somente_disp!$A:$J,8,FALSE),0)</f>
        <v>0</v>
      </c>
      <c r="F1113">
        <f>IFERROR(VLOOKUP(A1113,[1]Monitoramento_Base_somente_disp!$A:$J,9,FALSE),0)</f>
        <v>0</v>
      </c>
      <c r="G1113">
        <f>IFERROR(VLOOKUP(A1113,[1]Monitoramento_Base_somente_disp!$A:$J,10,FALSE),0)</f>
        <v>0</v>
      </c>
      <c r="H1113">
        <f>IFERROR(VLOOKUP(A1113,[2]webService!$A:$I,4,FALSE),0)</f>
        <v>0</v>
      </c>
      <c r="I1113">
        <f>IFERROR(VLOOKUP(A1113,[2]webService!$A:$I,5,FALSE),0)</f>
        <v>0</v>
      </c>
      <c r="J1113">
        <f>IFERROR(VLOOKUP(A1113,[2]webService!$A:$I,6,FALSE),0)</f>
        <v>0</v>
      </c>
      <c r="K1113">
        <f>IFERROR(VLOOKUP(A1113,[2]webService!$A:$I,7,FALSE),0)</f>
        <v>0</v>
      </c>
      <c r="L1113">
        <f>IFERROR(VLOOKUP(A1113,[2]webService!$A:$I,8,FALSE),0)</f>
        <v>0</v>
      </c>
      <c r="M1113">
        <f>IFERROR(VLOOKUP(A1113,[2]webService!$A:$I,9,FALSE),0)</f>
        <v>0</v>
      </c>
      <c r="N1113">
        <f>IFERROR(VLOOKUP(A1113,[3]soaBnafar!$A:$G,2,FALSE),0)</f>
        <v>0</v>
      </c>
      <c r="O1113">
        <f>IFERROR(VLOOKUP(A1113,[3]soaBnafar!$A:$G,3,FALSE),0)</f>
        <v>0</v>
      </c>
      <c r="P1113">
        <f>IFERROR(VLOOKUP(A1113,[3]soaBnafar!$A:$G,4,FALSE),0)</f>
        <v>0</v>
      </c>
      <c r="Q1113">
        <f>IFERROR(VLOOKUP(A1113,[3]soaBnafar!$A:$G,5,FALSE),0)</f>
        <v>0</v>
      </c>
      <c r="R1113">
        <f>IFERROR(VLOOKUP(A1113,[3]soaBnafar!$A:$G,6,FALSE),0)</f>
        <v>0</v>
      </c>
      <c r="S1113">
        <f>IFERROR(VLOOKUP(A1113,[3]soaBnafar!$A:$G,7,FALSE),0)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Não</v>
      </c>
      <c r="W1113" t="str">
        <f t="shared" si="106"/>
        <v>Não</v>
      </c>
      <c r="X1113" t="str">
        <f t="shared" si="107"/>
        <v>Não</v>
      </c>
      <c r="Y1113" t="str">
        <f t="shared" si="108"/>
        <v>Não</v>
      </c>
    </row>
    <row r="1114" spans="1:25" x14ac:dyDescent="0.25">
      <c r="A1114" s="5">
        <v>260520</v>
      </c>
      <c r="B1114">
        <f>IFERROR(VLOOKUP(A1114,[1]Monitoramento_Base_somente_disp!$A:$J,5,FALSE),0)</f>
        <v>0</v>
      </c>
      <c r="C1114">
        <f>IFERROR(VLOOKUP(A1114,[1]Monitoramento_Base_somente_disp!$A:$J,6,FALSE),0)</f>
        <v>2794696</v>
      </c>
      <c r="D1114">
        <f>IFERROR(VLOOKUP(A1114,[1]Monitoramento_Base_somente_disp!$A:$J,7,FALSE),0)</f>
        <v>0</v>
      </c>
      <c r="E1114">
        <f>IFERROR(VLOOKUP(A1114,[1]Monitoramento_Base_somente_disp!$A:$J,8,FALSE),0)</f>
        <v>0</v>
      </c>
      <c r="F1114">
        <f>IFERROR(VLOOKUP(A1114,[1]Monitoramento_Base_somente_disp!$A:$J,9,FALSE),0)</f>
        <v>0</v>
      </c>
      <c r="G1114">
        <f>IFERROR(VLOOKUP(A1114,[1]Monitoramento_Base_somente_disp!$A:$J,10,FALSE),0)</f>
        <v>0</v>
      </c>
      <c r="H1114">
        <f>IFERROR(VLOOKUP(A1114,[2]webService!$A:$I,4,FALSE),0)</f>
        <v>0</v>
      </c>
      <c r="I1114">
        <f>IFERROR(VLOOKUP(A1114,[2]webService!$A:$I,5,FALSE),0)</f>
        <v>0</v>
      </c>
      <c r="J1114">
        <f>IFERROR(VLOOKUP(A1114,[2]webService!$A:$I,6,FALSE),0)</f>
        <v>0</v>
      </c>
      <c r="K1114">
        <f>IFERROR(VLOOKUP(A1114,[2]webService!$A:$I,7,FALSE),0)</f>
        <v>0</v>
      </c>
      <c r="L1114">
        <f>IFERROR(VLOOKUP(A1114,[2]webService!$A:$I,8,FALSE),0)</f>
        <v>0</v>
      </c>
      <c r="M1114">
        <f>IFERROR(VLOOKUP(A1114,[2]webService!$A:$I,9,FALSE),0)</f>
        <v>0</v>
      </c>
      <c r="N1114">
        <f>IFERROR(VLOOKUP(A1114,[3]soaBnafar!$A:$G,2,FALSE),0)</f>
        <v>0</v>
      </c>
      <c r="O1114">
        <f>IFERROR(VLOOKUP(A1114,[3]soaBnafar!$A:$G,3,FALSE),0)</f>
        <v>0</v>
      </c>
      <c r="P1114">
        <f>IFERROR(VLOOKUP(A1114,[3]soaBnafar!$A:$G,4,FALSE),0)</f>
        <v>0</v>
      </c>
      <c r="Q1114">
        <f>IFERROR(VLOOKUP(A1114,[3]soaBnafar!$A:$G,5,FALSE),0)</f>
        <v>0</v>
      </c>
      <c r="R1114">
        <f>IFERROR(VLOOKUP(A1114,[3]soaBnafar!$A:$G,6,FALSE),0)</f>
        <v>0</v>
      </c>
      <c r="S1114">
        <f>IFERROR(VLOOKUP(A1114,[3]soaBnafar!$A:$G,7,FALSE),0)</f>
        <v>0</v>
      </c>
      <c r="T1114" t="str">
        <f t="shared" si="103"/>
        <v>Não</v>
      </c>
      <c r="U1114" t="str">
        <f t="shared" si="104"/>
        <v>Sim</v>
      </c>
      <c r="V1114" t="str">
        <f t="shared" si="105"/>
        <v>Não</v>
      </c>
      <c r="W1114" t="str">
        <f t="shared" si="106"/>
        <v>Não</v>
      </c>
      <c r="X1114" t="str">
        <f t="shared" si="107"/>
        <v>Não</v>
      </c>
      <c r="Y1114" t="str">
        <f t="shared" si="108"/>
        <v>Não</v>
      </c>
    </row>
    <row r="1115" spans="1:25" x14ac:dyDescent="0.25">
      <c r="A1115" s="5">
        <v>260530</v>
      </c>
      <c r="B1115">
        <f>IFERROR(VLOOKUP(A1115,[1]Monitoramento_Base_somente_disp!$A:$J,5,FALSE),0)</f>
        <v>1025</v>
      </c>
      <c r="C1115">
        <f>IFERROR(VLOOKUP(A1115,[1]Monitoramento_Base_somente_disp!$A:$J,6,FALSE),0)</f>
        <v>496361</v>
      </c>
      <c r="D1115">
        <f>IFERROR(VLOOKUP(A1115,[1]Monitoramento_Base_somente_disp!$A:$J,7,FALSE),0)</f>
        <v>0</v>
      </c>
      <c r="E1115">
        <f>IFERROR(VLOOKUP(A1115,[1]Monitoramento_Base_somente_disp!$A:$J,8,FALSE),0)</f>
        <v>0</v>
      </c>
      <c r="F1115">
        <f>IFERROR(VLOOKUP(A1115,[1]Monitoramento_Base_somente_disp!$A:$J,9,FALSE),0)</f>
        <v>0</v>
      </c>
      <c r="G1115">
        <f>IFERROR(VLOOKUP(A1115,[1]Monitoramento_Base_somente_disp!$A:$J,10,FALSE),0)</f>
        <v>0</v>
      </c>
      <c r="H1115">
        <f>IFERROR(VLOOKUP(A1115,[2]webService!$A:$I,4,FALSE),0)</f>
        <v>0</v>
      </c>
      <c r="I1115">
        <f>IFERROR(VLOOKUP(A1115,[2]webService!$A:$I,5,FALSE),0)</f>
        <v>0</v>
      </c>
      <c r="J1115">
        <f>IFERROR(VLOOKUP(A1115,[2]webService!$A:$I,6,FALSE),0)</f>
        <v>0</v>
      </c>
      <c r="K1115">
        <f>IFERROR(VLOOKUP(A1115,[2]webService!$A:$I,7,FALSE),0)</f>
        <v>0</v>
      </c>
      <c r="L1115">
        <f>IFERROR(VLOOKUP(A1115,[2]webService!$A:$I,8,FALSE),0)</f>
        <v>0</v>
      </c>
      <c r="M1115">
        <f>IFERROR(VLOOKUP(A1115,[2]webService!$A:$I,9,FALSE),0)</f>
        <v>0</v>
      </c>
      <c r="N1115">
        <f>IFERROR(VLOOKUP(A1115,[3]soaBnafar!$A:$G,2,FALSE),0)</f>
        <v>0</v>
      </c>
      <c r="O1115">
        <f>IFERROR(VLOOKUP(A1115,[3]soaBnafar!$A:$G,3,FALSE),0)</f>
        <v>0</v>
      </c>
      <c r="P1115">
        <f>IFERROR(VLOOKUP(A1115,[3]soaBnafar!$A:$G,4,FALSE),0)</f>
        <v>0</v>
      </c>
      <c r="Q1115">
        <f>IFERROR(VLOOKUP(A1115,[3]soaBnafar!$A:$G,5,FALSE),0)</f>
        <v>0</v>
      </c>
      <c r="R1115">
        <f>IFERROR(VLOOKUP(A1115,[3]soaBnafar!$A:$G,6,FALSE),0)</f>
        <v>0</v>
      </c>
      <c r="S1115">
        <f>IFERROR(VLOOKUP(A1115,[3]soaBnafar!$A:$G,7,FALSE),0)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Não</v>
      </c>
      <c r="W1115" t="str">
        <f t="shared" si="106"/>
        <v>Não</v>
      </c>
      <c r="X1115" t="str">
        <f t="shared" si="107"/>
        <v>Não</v>
      </c>
      <c r="Y1115" t="str">
        <f t="shared" si="108"/>
        <v>Não</v>
      </c>
    </row>
    <row r="1116" spans="1:25" x14ac:dyDescent="0.25">
      <c r="A1116" s="5">
        <v>260560</v>
      </c>
      <c r="B1116">
        <f>IFERROR(VLOOKUP(A1116,[1]Monitoramento_Base_somente_disp!$A:$J,5,FALSE),0)</f>
        <v>87677</v>
      </c>
      <c r="C1116">
        <f>IFERROR(VLOOKUP(A1116,[1]Monitoramento_Base_somente_disp!$A:$J,6,FALSE),0)</f>
        <v>31807322</v>
      </c>
      <c r="D1116">
        <f>IFERROR(VLOOKUP(A1116,[1]Monitoramento_Base_somente_disp!$A:$J,7,FALSE),0)</f>
        <v>0</v>
      </c>
      <c r="E1116">
        <f>IFERROR(VLOOKUP(A1116,[1]Monitoramento_Base_somente_disp!$A:$J,8,FALSE),0)</f>
        <v>0</v>
      </c>
      <c r="F1116">
        <f>IFERROR(VLOOKUP(A1116,[1]Monitoramento_Base_somente_disp!$A:$J,9,FALSE),0)</f>
        <v>0</v>
      </c>
      <c r="G1116">
        <f>IFERROR(VLOOKUP(A1116,[1]Monitoramento_Base_somente_disp!$A:$J,10,FALSE),0)</f>
        <v>0</v>
      </c>
      <c r="H1116">
        <f>IFERROR(VLOOKUP(A1116,[2]webService!$A:$I,4,FALSE),0)</f>
        <v>0</v>
      </c>
      <c r="I1116">
        <f>IFERROR(VLOOKUP(A1116,[2]webService!$A:$I,5,FALSE),0)</f>
        <v>0</v>
      </c>
      <c r="J1116">
        <f>IFERROR(VLOOKUP(A1116,[2]webService!$A:$I,6,FALSE),0)</f>
        <v>0</v>
      </c>
      <c r="K1116">
        <f>IFERROR(VLOOKUP(A1116,[2]webService!$A:$I,7,FALSE),0)</f>
        <v>0</v>
      </c>
      <c r="L1116">
        <f>IFERROR(VLOOKUP(A1116,[2]webService!$A:$I,8,FALSE),0)</f>
        <v>0</v>
      </c>
      <c r="M1116">
        <f>IFERROR(VLOOKUP(A1116,[2]webService!$A:$I,9,FALSE),0)</f>
        <v>0</v>
      </c>
      <c r="N1116">
        <f>IFERROR(VLOOKUP(A1116,[3]soaBnafar!$A:$G,2,FALSE),0)</f>
        <v>0</v>
      </c>
      <c r="O1116">
        <f>IFERROR(VLOOKUP(A1116,[3]soaBnafar!$A:$G,3,FALSE),0)</f>
        <v>0</v>
      </c>
      <c r="P1116">
        <f>IFERROR(VLOOKUP(A1116,[3]soaBnafar!$A:$G,4,FALSE),0)</f>
        <v>0</v>
      </c>
      <c r="Q1116">
        <f>IFERROR(VLOOKUP(A1116,[3]soaBnafar!$A:$G,5,FALSE),0)</f>
        <v>0</v>
      </c>
      <c r="R1116">
        <f>IFERROR(VLOOKUP(A1116,[3]soaBnafar!$A:$G,6,FALSE),0)</f>
        <v>0</v>
      </c>
      <c r="S1116">
        <f>IFERROR(VLOOKUP(A1116,[3]soaBnafar!$A:$G,7,FALSE),0)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Não</v>
      </c>
      <c r="W1116" t="str">
        <f t="shared" si="106"/>
        <v>Não</v>
      </c>
      <c r="X1116" t="str">
        <f t="shared" si="107"/>
        <v>Não</v>
      </c>
      <c r="Y1116" t="str">
        <f t="shared" si="108"/>
        <v>Não</v>
      </c>
    </row>
    <row r="1117" spans="1:25" x14ac:dyDescent="0.25">
      <c r="A1117" s="5">
        <v>260570</v>
      </c>
      <c r="B1117">
        <f>IFERROR(VLOOKUP(A1117,[1]Monitoramento_Base_somente_disp!$A:$J,5,FALSE),0)</f>
        <v>64683</v>
      </c>
      <c r="C1117">
        <f>IFERROR(VLOOKUP(A1117,[1]Monitoramento_Base_somente_disp!$A:$J,6,FALSE),0)</f>
        <v>22870481</v>
      </c>
      <c r="D1117">
        <f>IFERROR(VLOOKUP(A1117,[1]Monitoramento_Base_somente_disp!$A:$J,7,FALSE),0)</f>
        <v>0</v>
      </c>
      <c r="E1117">
        <f>IFERROR(VLOOKUP(A1117,[1]Monitoramento_Base_somente_disp!$A:$J,8,FALSE),0)</f>
        <v>0</v>
      </c>
      <c r="F1117">
        <f>IFERROR(VLOOKUP(A1117,[1]Monitoramento_Base_somente_disp!$A:$J,9,FALSE),0)</f>
        <v>0</v>
      </c>
      <c r="G1117">
        <f>IFERROR(VLOOKUP(A1117,[1]Monitoramento_Base_somente_disp!$A:$J,10,FALSE),0)</f>
        <v>0</v>
      </c>
      <c r="H1117">
        <f>IFERROR(VLOOKUP(A1117,[2]webService!$A:$I,4,FALSE),0)</f>
        <v>0</v>
      </c>
      <c r="I1117">
        <f>IFERROR(VLOOKUP(A1117,[2]webService!$A:$I,5,FALSE),0)</f>
        <v>0</v>
      </c>
      <c r="J1117">
        <f>IFERROR(VLOOKUP(A1117,[2]webService!$A:$I,6,FALSE),0)</f>
        <v>0</v>
      </c>
      <c r="K1117">
        <f>IFERROR(VLOOKUP(A1117,[2]webService!$A:$I,7,FALSE),0)</f>
        <v>0</v>
      </c>
      <c r="L1117">
        <f>IFERROR(VLOOKUP(A1117,[2]webService!$A:$I,8,FALSE),0)</f>
        <v>0</v>
      </c>
      <c r="M1117">
        <f>IFERROR(VLOOKUP(A1117,[2]webService!$A:$I,9,FALSE),0)</f>
        <v>0</v>
      </c>
      <c r="N1117">
        <f>IFERROR(VLOOKUP(A1117,[3]soaBnafar!$A:$G,2,FALSE),0)</f>
        <v>0</v>
      </c>
      <c r="O1117">
        <f>IFERROR(VLOOKUP(A1117,[3]soaBnafar!$A:$G,3,FALSE),0)</f>
        <v>0</v>
      </c>
      <c r="P1117">
        <f>IFERROR(VLOOKUP(A1117,[3]soaBnafar!$A:$G,4,FALSE),0)</f>
        <v>0</v>
      </c>
      <c r="Q1117">
        <f>IFERROR(VLOOKUP(A1117,[3]soaBnafar!$A:$G,5,FALSE),0)</f>
        <v>0</v>
      </c>
      <c r="R1117">
        <f>IFERROR(VLOOKUP(A1117,[3]soaBnafar!$A:$G,6,FALSE),0)</f>
        <v>0</v>
      </c>
      <c r="S1117">
        <f>IFERROR(VLOOKUP(A1117,[3]soaBnafar!$A:$G,7,FALSE),0)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Não</v>
      </c>
      <c r="W1117" t="str">
        <f t="shared" si="106"/>
        <v>Não</v>
      </c>
      <c r="X1117" t="str">
        <f t="shared" si="107"/>
        <v>Não</v>
      </c>
      <c r="Y1117" t="str">
        <f t="shared" si="108"/>
        <v>Não</v>
      </c>
    </row>
    <row r="1118" spans="1:25" x14ac:dyDescent="0.25">
      <c r="A1118" s="5">
        <v>260600</v>
      </c>
      <c r="B1118">
        <f>IFERROR(VLOOKUP(A1118,[1]Monitoramento_Base_somente_disp!$A:$J,5,FALSE),0)</f>
        <v>262969</v>
      </c>
      <c r="C1118">
        <f>IFERROR(VLOOKUP(A1118,[1]Monitoramento_Base_somente_disp!$A:$J,6,FALSE),0)</f>
        <v>171867473</v>
      </c>
      <c r="D1118">
        <f>IFERROR(VLOOKUP(A1118,[1]Monitoramento_Base_somente_disp!$A:$J,7,FALSE),0)</f>
        <v>0</v>
      </c>
      <c r="E1118">
        <f>IFERROR(VLOOKUP(A1118,[1]Monitoramento_Base_somente_disp!$A:$J,8,FALSE),0)</f>
        <v>0</v>
      </c>
      <c r="F1118">
        <f>IFERROR(VLOOKUP(A1118,[1]Monitoramento_Base_somente_disp!$A:$J,9,FALSE),0)</f>
        <v>0</v>
      </c>
      <c r="G1118">
        <f>IFERROR(VLOOKUP(A1118,[1]Monitoramento_Base_somente_disp!$A:$J,10,FALSE),0)</f>
        <v>0</v>
      </c>
      <c r="H1118">
        <f>IFERROR(VLOOKUP(A1118,[2]webService!$A:$I,4,FALSE),0)</f>
        <v>0</v>
      </c>
      <c r="I1118">
        <f>IFERROR(VLOOKUP(A1118,[2]webService!$A:$I,5,FALSE),0)</f>
        <v>0</v>
      </c>
      <c r="J1118">
        <f>IFERROR(VLOOKUP(A1118,[2]webService!$A:$I,6,FALSE),0)</f>
        <v>0</v>
      </c>
      <c r="K1118">
        <f>IFERROR(VLOOKUP(A1118,[2]webService!$A:$I,7,FALSE),0)</f>
        <v>0</v>
      </c>
      <c r="L1118">
        <f>IFERROR(VLOOKUP(A1118,[2]webService!$A:$I,8,FALSE),0)</f>
        <v>0</v>
      </c>
      <c r="M1118">
        <f>IFERROR(VLOOKUP(A1118,[2]webService!$A:$I,9,FALSE),0)</f>
        <v>0</v>
      </c>
      <c r="N1118">
        <f>IFERROR(VLOOKUP(A1118,[3]soaBnafar!$A:$G,2,FALSE),0)</f>
        <v>0</v>
      </c>
      <c r="O1118">
        <f>IFERROR(VLOOKUP(A1118,[3]soaBnafar!$A:$G,3,FALSE),0)</f>
        <v>0</v>
      </c>
      <c r="P1118">
        <f>IFERROR(VLOOKUP(A1118,[3]soaBnafar!$A:$G,4,FALSE),0)</f>
        <v>0</v>
      </c>
      <c r="Q1118">
        <f>IFERROR(VLOOKUP(A1118,[3]soaBnafar!$A:$G,5,FALSE),0)</f>
        <v>0</v>
      </c>
      <c r="R1118">
        <f>IFERROR(VLOOKUP(A1118,[3]soaBnafar!$A:$G,6,FALSE),0)</f>
        <v>0</v>
      </c>
      <c r="S1118">
        <f>IFERROR(VLOOKUP(A1118,[3]soaBnafar!$A:$G,7,FALSE),0)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Não</v>
      </c>
      <c r="W1118" t="str">
        <f t="shared" si="106"/>
        <v>Não</v>
      </c>
      <c r="X1118" t="str">
        <f t="shared" si="107"/>
        <v>Não</v>
      </c>
      <c r="Y1118" t="str">
        <f t="shared" si="108"/>
        <v>Não</v>
      </c>
    </row>
    <row r="1119" spans="1:25" x14ac:dyDescent="0.25">
      <c r="A1119" s="5">
        <v>260630</v>
      </c>
      <c r="B1119">
        <f>IFERROR(VLOOKUP(A1119,[1]Monitoramento_Base_somente_disp!$A:$J,5,FALSE),0)</f>
        <v>37481</v>
      </c>
      <c r="C1119">
        <f>IFERROR(VLOOKUP(A1119,[1]Monitoramento_Base_somente_disp!$A:$J,6,FALSE),0)</f>
        <v>9300064</v>
      </c>
      <c r="D1119">
        <f>IFERROR(VLOOKUP(A1119,[1]Monitoramento_Base_somente_disp!$A:$J,7,FALSE),0)</f>
        <v>0</v>
      </c>
      <c r="E1119">
        <f>IFERROR(VLOOKUP(A1119,[1]Monitoramento_Base_somente_disp!$A:$J,8,FALSE),0)</f>
        <v>0</v>
      </c>
      <c r="F1119">
        <f>IFERROR(VLOOKUP(A1119,[1]Monitoramento_Base_somente_disp!$A:$J,9,FALSE),0)</f>
        <v>0</v>
      </c>
      <c r="G1119">
        <f>IFERROR(VLOOKUP(A1119,[1]Monitoramento_Base_somente_disp!$A:$J,10,FALSE),0)</f>
        <v>0</v>
      </c>
      <c r="H1119">
        <f>IFERROR(VLOOKUP(A1119,[2]webService!$A:$I,4,FALSE),0)</f>
        <v>0</v>
      </c>
      <c r="I1119">
        <f>IFERROR(VLOOKUP(A1119,[2]webService!$A:$I,5,FALSE),0)</f>
        <v>0</v>
      </c>
      <c r="J1119">
        <f>IFERROR(VLOOKUP(A1119,[2]webService!$A:$I,6,FALSE),0)</f>
        <v>0</v>
      </c>
      <c r="K1119">
        <f>IFERROR(VLOOKUP(A1119,[2]webService!$A:$I,7,FALSE),0)</f>
        <v>0</v>
      </c>
      <c r="L1119">
        <f>IFERROR(VLOOKUP(A1119,[2]webService!$A:$I,8,FALSE),0)</f>
        <v>0</v>
      </c>
      <c r="M1119">
        <f>IFERROR(VLOOKUP(A1119,[2]webService!$A:$I,9,FALSE),0)</f>
        <v>0</v>
      </c>
      <c r="N1119">
        <f>IFERROR(VLOOKUP(A1119,[3]soaBnafar!$A:$G,2,FALSE),0)</f>
        <v>0</v>
      </c>
      <c r="O1119">
        <f>IFERROR(VLOOKUP(A1119,[3]soaBnafar!$A:$G,3,FALSE),0)</f>
        <v>0</v>
      </c>
      <c r="P1119">
        <f>IFERROR(VLOOKUP(A1119,[3]soaBnafar!$A:$G,4,FALSE),0)</f>
        <v>0</v>
      </c>
      <c r="Q1119">
        <f>IFERROR(VLOOKUP(A1119,[3]soaBnafar!$A:$G,5,FALSE),0)</f>
        <v>0</v>
      </c>
      <c r="R1119">
        <f>IFERROR(VLOOKUP(A1119,[3]soaBnafar!$A:$G,6,FALSE),0)</f>
        <v>0</v>
      </c>
      <c r="S1119">
        <f>IFERROR(VLOOKUP(A1119,[3]soaBnafar!$A:$G,7,FALSE),0)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Não</v>
      </c>
      <c r="W1119" t="str">
        <f t="shared" si="106"/>
        <v>Não</v>
      </c>
      <c r="X1119" t="str">
        <f t="shared" si="107"/>
        <v>Não</v>
      </c>
      <c r="Y1119" t="str">
        <f t="shared" si="108"/>
        <v>Não</v>
      </c>
    </row>
    <row r="1120" spans="1:25" x14ac:dyDescent="0.25">
      <c r="A1120" s="5">
        <v>260640</v>
      </c>
      <c r="B1120">
        <f>IFERROR(VLOOKUP(A1120,[1]Monitoramento_Base_somente_disp!$A:$J,5,FALSE),0)</f>
        <v>108517</v>
      </c>
      <c r="C1120">
        <f>IFERROR(VLOOKUP(A1120,[1]Monitoramento_Base_somente_disp!$A:$J,6,FALSE),0)</f>
        <v>120917728</v>
      </c>
      <c r="D1120">
        <f>IFERROR(VLOOKUP(A1120,[1]Monitoramento_Base_somente_disp!$A:$J,7,FALSE),0)</f>
        <v>0</v>
      </c>
      <c r="E1120">
        <f>IFERROR(VLOOKUP(A1120,[1]Monitoramento_Base_somente_disp!$A:$J,8,FALSE),0)</f>
        <v>0</v>
      </c>
      <c r="F1120">
        <f>IFERROR(VLOOKUP(A1120,[1]Monitoramento_Base_somente_disp!$A:$J,9,FALSE),0)</f>
        <v>0</v>
      </c>
      <c r="G1120">
        <f>IFERROR(VLOOKUP(A1120,[1]Monitoramento_Base_somente_disp!$A:$J,10,FALSE),0)</f>
        <v>0</v>
      </c>
      <c r="H1120">
        <f>IFERROR(VLOOKUP(A1120,[2]webService!$A:$I,4,FALSE),0)</f>
        <v>0</v>
      </c>
      <c r="I1120">
        <f>IFERROR(VLOOKUP(A1120,[2]webService!$A:$I,5,FALSE),0)</f>
        <v>0</v>
      </c>
      <c r="J1120">
        <f>IFERROR(VLOOKUP(A1120,[2]webService!$A:$I,6,FALSE),0)</f>
        <v>0</v>
      </c>
      <c r="K1120">
        <f>IFERROR(VLOOKUP(A1120,[2]webService!$A:$I,7,FALSE),0)</f>
        <v>0</v>
      </c>
      <c r="L1120">
        <f>IFERROR(VLOOKUP(A1120,[2]webService!$A:$I,8,FALSE),0)</f>
        <v>0</v>
      </c>
      <c r="M1120">
        <f>IFERROR(VLOOKUP(A1120,[2]webService!$A:$I,9,FALSE),0)</f>
        <v>0</v>
      </c>
      <c r="N1120">
        <f>IFERROR(VLOOKUP(A1120,[3]soaBnafar!$A:$G,2,FALSE),0)</f>
        <v>0</v>
      </c>
      <c r="O1120">
        <f>IFERROR(VLOOKUP(A1120,[3]soaBnafar!$A:$G,3,FALSE),0)</f>
        <v>0</v>
      </c>
      <c r="P1120">
        <f>IFERROR(VLOOKUP(A1120,[3]soaBnafar!$A:$G,4,FALSE),0)</f>
        <v>0</v>
      </c>
      <c r="Q1120">
        <f>IFERROR(VLOOKUP(A1120,[3]soaBnafar!$A:$G,5,FALSE),0)</f>
        <v>0</v>
      </c>
      <c r="R1120">
        <f>IFERROR(VLOOKUP(A1120,[3]soaBnafar!$A:$G,6,FALSE),0)</f>
        <v>0</v>
      </c>
      <c r="S1120">
        <f>IFERROR(VLOOKUP(A1120,[3]soaBnafar!$A:$G,7,FALSE),0)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Não</v>
      </c>
      <c r="W1120" t="str">
        <f t="shared" si="106"/>
        <v>Não</v>
      </c>
      <c r="X1120" t="str">
        <f t="shared" si="107"/>
        <v>Não</v>
      </c>
      <c r="Y1120" t="str">
        <f t="shared" si="108"/>
        <v>Não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41063316</v>
      </c>
      <c r="D1121">
        <f>IFERROR(VLOOKUP(A1121,[1]Monitoramento_Base_somente_disp!$A:$J,7,FALSE),0)</f>
        <v>0</v>
      </c>
      <c r="E1121">
        <f>IFERROR(VLOOKUP(A1121,[1]Monitoramento_Base_somente_disp!$A:$J,8,FALSE),0)</f>
        <v>0</v>
      </c>
      <c r="F1121">
        <f>IFERROR(VLOOKUP(A1121,[1]Monitoramento_Base_somente_disp!$A:$J,9,FALSE),0)</f>
        <v>0</v>
      </c>
      <c r="G1121">
        <f>IFERROR(VLOOKUP(A1121,[1]Monitoramento_Base_somente_disp!$A:$J,10,FALSE),0)</f>
        <v>0</v>
      </c>
      <c r="H1121">
        <f>IFERROR(VLOOKUP(A1121,[2]webService!$A:$I,4,FALSE),0)</f>
        <v>0</v>
      </c>
      <c r="I1121">
        <f>IFERROR(VLOOKUP(A1121,[2]webService!$A:$I,5,FALSE),0)</f>
        <v>0</v>
      </c>
      <c r="J1121">
        <f>IFERROR(VLOOKUP(A1121,[2]webService!$A:$I,6,FALSE),0)</f>
        <v>0</v>
      </c>
      <c r="K1121">
        <f>IFERROR(VLOOKUP(A1121,[2]webService!$A:$I,7,FALSE),0)</f>
        <v>0</v>
      </c>
      <c r="L1121">
        <f>IFERROR(VLOOKUP(A1121,[2]webService!$A:$I,8,FALSE),0)</f>
        <v>0</v>
      </c>
      <c r="M1121">
        <f>IFERROR(VLOOKUP(A1121,[2]webService!$A:$I,9,FALSE),0)</f>
        <v>0</v>
      </c>
      <c r="N1121">
        <f>IFERROR(VLOOKUP(A1121,[3]soaBnafar!$A:$G,2,FALSE),0)</f>
        <v>0</v>
      </c>
      <c r="O1121">
        <f>IFERROR(VLOOKUP(A1121,[3]soaBnafar!$A:$G,3,FALSE),0)</f>
        <v>0</v>
      </c>
      <c r="P1121">
        <f>IFERROR(VLOOKUP(A1121,[3]soaBnafar!$A:$G,4,FALSE),0)</f>
        <v>0</v>
      </c>
      <c r="Q1121">
        <f>IFERROR(VLOOKUP(A1121,[3]soaBnafar!$A:$G,5,FALSE),0)</f>
        <v>0</v>
      </c>
      <c r="R1121">
        <f>IFERROR(VLOOKUP(A1121,[3]soaBnafar!$A:$G,6,FALSE),0)</f>
        <v>0</v>
      </c>
      <c r="S1121">
        <f>IFERROR(VLOOKUP(A1121,[3]soaBnafar!$A:$G,7,FALSE),0)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Não</v>
      </c>
      <c r="W1121" t="str">
        <f t="shared" si="106"/>
        <v>Não</v>
      </c>
      <c r="X1121" t="str">
        <f t="shared" si="107"/>
        <v>Não</v>
      </c>
      <c r="Y1121" t="str">
        <f t="shared" si="108"/>
        <v>Não</v>
      </c>
    </row>
    <row r="1122" spans="1:25" x14ac:dyDescent="0.25">
      <c r="A1122" s="5">
        <v>260660</v>
      </c>
      <c r="B1122">
        <f>IFERROR(VLOOKUP(A1122,[1]Monitoramento_Base_somente_disp!$A:$J,5,FALSE),0)</f>
        <v>25011</v>
      </c>
      <c r="C1122">
        <f>IFERROR(VLOOKUP(A1122,[1]Monitoramento_Base_somente_disp!$A:$J,6,FALSE),0)</f>
        <v>104368149</v>
      </c>
      <c r="D1122">
        <f>IFERROR(VLOOKUP(A1122,[1]Monitoramento_Base_somente_disp!$A:$J,7,FALSE),0)</f>
        <v>0</v>
      </c>
      <c r="E1122">
        <f>IFERROR(VLOOKUP(A1122,[1]Monitoramento_Base_somente_disp!$A:$J,8,FALSE),0)</f>
        <v>0</v>
      </c>
      <c r="F1122">
        <f>IFERROR(VLOOKUP(A1122,[1]Monitoramento_Base_somente_disp!$A:$J,9,FALSE),0)</f>
        <v>0</v>
      </c>
      <c r="G1122">
        <f>IFERROR(VLOOKUP(A1122,[1]Monitoramento_Base_somente_disp!$A:$J,10,FALSE),0)</f>
        <v>0</v>
      </c>
      <c r="H1122">
        <f>IFERROR(VLOOKUP(A1122,[2]webService!$A:$I,4,FALSE),0)</f>
        <v>0</v>
      </c>
      <c r="I1122">
        <f>IFERROR(VLOOKUP(A1122,[2]webService!$A:$I,5,FALSE),0)</f>
        <v>0</v>
      </c>
      <c r="J1122">
        <f>IFERROR(VLOOKUP(A1122,[2]webService!$A:$I,6,FALSE),0)</f>
        <v>0</v>
      </c>
      <c r="K1122">
        <f>IFERROR(VLOOKUP(A1122,[2]webService!$A:$I,7,FALSE),0)</f>
        <v>0</v>
      </c>
      <c r="L1122">
        <f>IFERROR(VLOOKUP(A1122,[2]webService!$A:$I,8,FALSE),0)</f>
        <v>0</v>
      </c>
      <c r="M1122">
        <f>IFERROR(VLOOKUP(A1122,[2]webService!$A:$I,9,FALSE),0)</f>
        <v>0</v>
      </c>
      <c r="N1122">
        <f>IFERROR(VLOOKUP(A1122,[3]soaBnafar!$A:$G,2,FALSE),0)</f>
        <v>0</v>
      </c>
      <c r="O1122">
        <f>IFERROR(VLOOKUP(A1122,[3]soaBnafar!$A:$G,3,FALSE),0)</f>
        <v>0</v>
      </c>
      <c r="P1122">
        <f>IFERROR(VLOOKUP(A1122,[3]soaBnafar!$A:$G,4,FALSE),0)</f>
        <v>0</v>
      </c>
      <c r="Q1122">
        <f>IFERROR(VLOOKUP(A1122,[3]soaBnafar!$A:$G,5,FALSE),0)</f>
        <v>0</v>
      </c>
      <c r="R1122">
        <f>IFERROR(VLOOKUP(A1122,[3]soaBnafar!$A:$G,6,FALSE),0)</f>
        <v>0</v>
      </c>
      <c r="S1122">
        <f>IFERROR(VLOOKUP(A1122,[3]soaBnafar!$A:$G,7,FALSE),0)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Não</v>
      </c>
      <c r="W1122" t="str">
        <f t="shared" si="106"/>
        <v>Não</v>
      </c>
      <c r="X1122" t="str">
        <f t="shared" si="107"/>
        <v>Não</v>
      </c>
      <c r="Y1122" t="str">
        <f t="shared" si="108"/>
        <v>Não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2229534</v>
      </c>
      <c r="D1123">
        <f>IFERROR(VLOOKUP(A1123,[1]Monitoramento_Base_somente_disp!$A:$J,7,FALSE),0)</f>
        <v>0</v>
      </c>
      <c r="E1123">
        <f>IFERROR(VLOOKUP(A1123,[1]Monitoramento_Base_somente_disp!$A:$J,8,FALSE),0)</f>
        <v>0</v>
      </c>
      <c r="F1123">
        <f>IFERROR(VLOOKUP(A1123,[1]Monitoramento_Base_somente_disp!$A:$J,9,FALSE),0)</f>
        <v>0</v>
      </c>
      <c r="G1123">
        <f>IFERROR(VLOOKUP(A1123,[1]Monitoramento_Base_somente_disp!$A:$J,10,FALSE),0)</f>
        <v>0</v>
      </c>
      <c r="H1123">
        <f>IFERROR(VLOOKUP(A1123,[2]webService!$A:$I,4,FALSE),0)</f>
        <v>0</v>
      </c>
      <c r="I1123">
        <f>IFERROR(VLOOKUP(A1123,[2]webService!$A:$I,5,FALSE),0)</f>
        <v>0</v>
      </c>
      <c r="J1123">
        <f>IFERROR(VLOOKUP(A1123,[2]webService!$A:$I,6,FALSE),0)</f>
        <v>0</v>
      </c>
      <c r="K1123">
        <f>IFERROR(VLOOKUP(A1123,[2]webService!$A:$I,7,FALSE),0)</f>
        <v>0</v>
      </c>
      <c r="L1123">
        <f>IFERROR(VLOOKUP(A1123,[2]webService!$A:$I,8,FALSE),0)</f>
        <v>0</v>
      </c>
      <c r="M1123">
        <f>IFERROR(VLOOKUP(A1123,[2]webService!$A:$I,9,FALSE),0)</f>
        <v>0</v>
      </c>
      <c r="N1123">
        <f>IFERROR(VLOOKUP(A1123,[3]soaBnafar!$A:$G,2,FALSE),0)</f>
        <v>0</v>
      </c>
      <c r="O1123">
        <f>IFERROR(VLOOKUP(A1123,[3]soaBnafar!$A:$G,3,FALSE),0)</f>
        <v>0</v>
      </c>
      <c r="P1123">
        <f>IFERROR(VLOOKUP(A1123,[3]soaBnafar!$A:$G,4,FALSE),0)</f>
        <v>0</v>
      </c>
      <c r="Q1123">
        <f>IFERROR(VLOOKUP(A1123,[3]soaBnafar!$A:$G,5,FALSE),0)</f>
        <v>0</v>
      </c>
      <c r="R1123">
        <f>IFERROR(VLOOKUP(A1123,[3]soaBnafar!$A:$G,6,FALSE),0)</f>
        <v>0</v>
      </c>
      <c r="S1123">
        <f>IFERROR(VLOOKUP(A1123,[3]soaBnafar!$A:$G,7,FALSE),0)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Não</v>
      </c>
      <c r="W1123" t="str">
        <f t="shared" si="106"/>
        <v>Não</v>
      </c>
      <c r="X1123" t="str">
        <f t="shared" si="107"/>
        <v>Não</v>
      </c>
      <c r="Y1123" t="str">
        <f t="shared" si="108"/>
        <v>Não</v>
      </c>
    </row>
    <row r="1124" spans="1:25" x14ac:dyDescent="0.25">
      <c r="A1124" s="5">
        <v>260680</v>
      </c>
      <c r="B1124">
        <f>IFERROR(VLOOKUP(A1124,[1]Monitoramento_Base_somente_disp!$A:$J,5,FALSE),0)</f>
        <v>156</v>
      </c>
      <c r="C1124">
        <f>IFERROR(VLOOKUP(A1124,[1]Monitoramento_Base_somente_disp!$A:$J,6,FALSE),0)</f>
        <v>72152419</v>
      </c>
      <c r="D1124">
        <f>IFERROR(VLOOKUP(A1124,[1]Monitoramento_Base_somente_disp!$A:$J,7,FALSE),0)</f>
        <v>0</v>
      </c>
      <c r="E1124">
        <f>IFERROR(VLOOKUP(A1124,[1]Monitoramento_Base_somente_disp!$A:$J,8,FALSE),0)</f>
        <v>0</v>
      </c>
      <c r="F1124">
        <f>IFERROR(VLOOKUP(A1124,[1]Monitoramento_Base_somente_disp!$A:$J,9,FALSE),0)</f>
        <v>0</v>
      </c>
      <c r="G1124">
        <f>IFERROR(VLOOKUP(A1124,[1]Monitoramento_Base_somente_disp!$A:$J,10,FALSE),0)</f>
        <v>0</v>
      </c>
      <c r="H1124">
        <f>IFERROR(VLOOKUP(A1124,[2]webService!$A:$I,4,FALSE),0)</f>
        <v>0</v>
      </c>
      <c r="I1124">
        <f>IFERROR(VLOOKUP(A1124,[2]webService!$A:$I,5,FALSE),0)</f>
        <v>0</v>
      </c>
      <c r="J1124">
        <f>IFERROR(VLOOKUP(A1124,[2]webService!$A:$I,6,FALSE),0)</f>
        <v>0</v>
      </c>
      <c r="K1124">
        <f>IFERROR(VLOOKUP(A1124,[2]webService!$A:$I,7,FALSE),0)</f>
        <v>0</v>
      </c>
      <c r="L1124">
        <f>IFERROR(VLOOKUP(A1124,[2]webService!$A:$I,8,FALSE),0)</f>
        <v>0</v>
      </c>
      <c r="M1124">
        <f>IFERROR(VLOOKUP(A1124,[2]webService!$A:$I,9,FALSE),0)</f>
        <v>0</v>
      </c>
      <c r="N1124">
        <f>IFERROR(VLOOKUP(A1124,[3]soaBnafar!$A:$G,2,FALSE),0)</f>
        <v>0</v>
      </c>
      <c r="O1124">
        <f>IFERROR(VLOOKUP(A1124,[3]soaBnafar!$A:$G,3,FALSE),0)</f>
        <v>0</v>
      </c>
      <c r="P1124">
        <f>IFERROR(VLOOKUP(A1124,[3]soaBnafar!$A:$G,4,FALSE),0)</f>
        <v>0</v>
      </c>
      <c r="Q1124">
        <f>IFERROR(VLOOKUP(A1124,[3]soaBnafar!$A:$G,5,FALSE),0)</f>
        <v>0</v>
      </c>
      <c r="R1124">
        <f>IFERROR(VLOOKUP(A1124,[3]soaBnafar!$A:$G,6,FALSE),0)</f>
        <v>0</v>
      </c>
      <c r="S1124">
        <f>IFERROR(VLOOKUP(A1124,[3]soaBnafar!$A:$G,7,FALSE),0)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Não</v>
      </c>
      <c r="W1124" t="str">
        <f t="shared" si="106"/>
        <v>Não</v>
      </c>
      <c r="X1124" t="str">
        <f t="shared" si="107"/>
        <v>Não</v>
      </c>
      <c r="Y1124" t="str">
        <f t="shared" si="108"/>
        <v>Não</v>
      </c>
    </row>
    <row r="1125" spans="1:25" x14ac:dyDescent="0.25">
      <c r="A1125" s="5">
        <v>260690</v>
      </c>
      <c r="B1125">
        <f>IFERROR(VLOOKUP(A1125,[1]Monitoramento_Base_somente_disp!$A:$J,5,FALSE),0)</f>
        <v>62596</v>
      </c>
      <c r="C1125">
        <f>IFERROR(VLOOKUP(A1125,[1]Monitoramento_Base_somente_disp!$A:$J,6,FALSE),0)</f>
        <v>8196058</v>
      </c>
      <c r="D1125">
        <f>IFERROR(VLOOKUP(A1125,[1]Monitoramento_Base_somente_disp!$A:$J,7,FALSE),0)</f>
        <v>0</v>
      </c>
      <c r="E1125">
        <f>IFERROR(VLOOKUP(A1125,[1]Monitoramento_Base_somente_disp!$A:$J,8,FALSE),0)</f>
        <v>0</v>
      </c>
      <c r="F1125">
        <f>IFERROR(VLOOKUP(A1125,[1]Monitoramento_Base_somente_disp!$A:$J,9,FALSE),0)</f>
        <v>0</v>
      </c>
      <c r="G1125">
        <f>IFERROR(VLOOKUP(A1125,[1]Monitoramento_Base_somente_disp!$A:$J,10,FALSE),0)</f>
        <v>0</v>
      </c>
      <c r="H1125">
        <f>IFERROR(VLOOKUP(A1125,[2]webService!$A:$I,4,FALSE),0)</f>
        <v>0</v>
      </c>
      <c r="I1125">
        <f>IFERROR(VLOOKUP(A1125,[2]webService!$A:$I,5,FALSE),0)</f>
        <v>0</v>
      </c>
      <c r="J1125">
        <f>IFERROR(VLOOKUP(A1125,[2]webService!$A:$I,6,FALSE),0)</f>
        <v>0</v>
      </c>
      <c r="K1125">
        <f>IFERROR(VLOOKUP(A1125,[2]webService!$A:$I,7,FALSE),0)</f>
        <v>0</v>
      </c>
      <c r="L1125">
        <f>IFERROR(VLOOKUP(A1125,[2]webService!$A:$I,8,FALSE),0)</f>
        <v>0</v>
      </c>
      <c r="M1125">
        <f>IFERROR(VLOOKUP(A1125,[2]webService!$A:$I,9,FALSE),0)</f>
        <v>0</v>
      </c>
      <c r="N1125">
        <f>IFERROR(VLOOKUP(A1125,[3]soaBnafar!$A:$G,2,FALSE),0)</f>
        <v>0</v>
      </c>
      <c r="O1125">
        <f>IFERROR(VLOOKUP(A1125,[3]soaBnafar!$A:$G,3,FALSE),0)</f>
        <v>0</v>
      </c>
      <c r="P1125">
        <f>IFERROR(VLOOKUP(A1125,[3]soaBnafar!$A:$G,4,FALSE),0)</f>
        <v>0</v>
      </c>
      <c r="Q1125">
        <f>IFERROR(VLOOKUP(A1125,[3]soaBnafar!$A:$G,5,FALSE),0)</f>
        <v>0</v>
      </c>
      <c r="R1125">
        <f>IFERROR(VLOOKUP(A1125,[3]soaBnafar!$A:$G,6,FALSE),0)</f>
        <v>0</v>
      </c>
      <c r="S1125">
        <f>IFERROR(VLOOKUP(A1125,[3]soaBnafar!$A:$G,7,FALSE),0)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Não</v>
      </c>
      <c r="W1125" t="str">
        <f t="shared" si="106"/>
        <v>Não</v>
      </c>
      <c r="X1125" t="str">
        <f t="shared" si="107"/>
        <v>Não</v>
      </c>
      <c r="Y1125" t="str">
        <f t="shared" si="108"/>
        <v>Não</v>
      </c>
    </row>
    <row r="1126" spans="1:25" x14ac:dyDescent="0.25">
      <c r="A1126" s="5">
        <v>260700</v>
      </c>
      <c r="B1126">
        <f>IFERROR(VLOOKUP(A1126,[1]Monitoramento_Base_somente_disp!$A:$J,5,FALSE),0)</f>
        <v>15752</v>
      </c>
      <c r="C1126">
        <f>IFERROR(VLOOKUP(A1126,[1]Monitoramento_Base_somente_disp!$A:$J,6,FALSE),0)</f>
        <v>35415945</v>
      </c>
      <c r="D1126">
        <f>IFERROR(VLOOKUP(A1126,[1]Monitoramento_Base_somente_disp!$A:$J,7,FALSE),0)</f>
        <v>0</v>
      </c>
      <c r="E1126">
        <f>IFERROR(VLOOKUP(A1126,[1]Monitoramento_Base_somente_disp!$A:$J,8,FALSE),0)</f>
        <v>0</v>
      </c>
      <c r="F1126">
        <f>IFERROR(VLOOKUP(A1126,[1]Monitoramento_Base_somente_disp!$A:$J,9,FALSE),0)</f>
        <v>0</v>
      </c>
      <c r="G1126">
        <f>IFERROR(VLOOKUP(A1126,[1]Monitoramento_Base_somente_disp!$A:$J,10,FALSE),0)</f>
        <v>0</v>
      </c>
      <c r="H1126">
        <f>IFERROR(VLOOKUP(A1126,[2]webService!$A:$I,4,FALSE),0)</f>
        <v>0</v>
      </c>
      <c r="I1126">
        <f>IFERROR(VLOOKUP(A1126,[2]webService!$A:$I,5,FALSE),0)</f>
        <v>0</v>
      </c>
      <c r="J1126">
        <f>IFERROR(VLOOKUP(A1126,[2]webService!$A:$I,6,FALSE),0)</f>
        <v>0</v>
      </c>
      <c r="K1126">
        <f>IFERROR(VLOOKUP(A1126,[2]webService!$A:$I,7,FALSE),0)</f>
        <v>0</v>
      </c>
      <c r="L1126">
        <f>IFERROR(VLOOKUP(A1126,[2]webService!$A:$I,8,FALSE),0)</f>
        <v>0</v>
      </c>
      <c r="M1126">
        <f>IFERROR(VLOOKUP(A1126,[2]webService!$A:$I,9,FALSE),0)</f>
        <v>0</v>
      </c>
      <c r="N1126">
        <f>IFERROR(VLOOKUP(A1126,[3]soaBnafar!$A:$G,2,FALSE),0)</f>
        <v>0</v>
      </c>
      <c r="O1126">
        <f>IFERROR(VLOOKUP(A1126,[3]soaBnafar!$A:$G,3,FALSE),0)</f>
        <v>0</v>
      </c>
      <c r="P1126">
        <f>IFERROR(VLOOKUP(A1126,[3]soaBnafar!$A:$G,4,FALSE),0)</f>
        <v>0</v>
      </c>
      <c r="Q1126">
        <f>IFERROR(VLOOKUP(A1126,[3]soaBnafar!$A:$G,5,FALSE),0)</f>
        <v>0</v>
      </c>
      <c r="R1126">
        <f>IFERROR(VLOOKUP(A1126,[3]soaBnafar!$A:$G,6,FALSE),0)</f>
        <v>0</v>
      </c>
      <c r="S1126">
        <f>IFERROR(VLOOKUP(A1126,[3]soaBnafar!$A:$G,7,FALSE),0)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Não</v>
      </c>
      <c r="W1126" t="str">
        <f t="shared" si="106"/>
        <v>Não</v>
      </c>
      <c r="X1126" t="str">
        <f t="shared" si="107"/>
        <v>Não</v>
      </c>
      <c r="Y1126" t="str">
        <f t="shared" si="108"/>
        <v>Não</v>
      </c>
    </row>
    <row r="1127" spans="1:25" x14ac:dyDescent="0.25">
      <c r="A1127" s="5">
        <v>260710</v>
      </c>
      <c r="B1127">
        <f>IFERROR(VLOOKUP(A1127,[1]Monitoramento_Base_somente_disp!$A:$J,5,FALSE),0)</f>
        <v>69291</v>
      </c>
      <c r="C1127">
        <f>IFERROR(VLOOKUP(A1127,[1]Monitoramento_Base_somente_disp!$A:$J,6,FALSE),0)</f>
        <v>6562094</v>
      </c>
      <c r="D1127">
        <f>IFERROR(VLOOKUP(A1127,[1]Monitoramento_Base_somente_disp!$A:$J,7,FALSE),0)</f>
        <v>0</v>
      </c>
      <c r="E1127">
        <f>IFERROR(VLOOKUP(A1127,[1]Monitoramento_Base_somente_disp!$A:$J,8,FALSE),0)</f>
        <v>0</v>
      </c>
      <c r="F1127">
        <f>IFERROR(VLOOKUP(A1127,[1]Monitoramento_Base_somente_disp!$A:$J,9,FALSE),0)</f>
        <v>0</v>
      </c>
      <c r="G1127">
        <f>IFERROR(VLOOKUP(A1127,[1]Monitoramento_Base_somente_disp!$A:$J,10,FALSE),0)</f>
        <v>0</v>
      </c>
      <c r="H1127">
        <f>IFERROR(VLOOKUP(A1127,[2]webService!$A:$I,4,FALSE),0)</f>
        <v>0</v>
      </c>
      <c r="I1127">
        <f>IFERROR(VLOOKUP(A1127,[2]webService!$A:$I,5,FALSE),0)</f>
        <v>0</v>
      </c>
      <c r="J1127">
        <f>IFERROR(VLOOKUP(A1127,[2]webService!$A:$I,6,FALSE),0)</f>
        <v>0</v>
      </c>
      <c r="K1127">
        <f>IFERROR(VLOOKUP(A1127,[2]webService!$A:$I,7,FALSE),0)</f>
        <v>0</v>
      </c>
      <c r="L1127">
        <f>IFERROR(VLOOKUP(A1127,[2]webService!$A:$I,8,FALSE),0)</f>
        <v>0</v>
      </c>
      <c r="M1127">
        <f>IFERROR(VLOOKUP(A1127,[2]webService!$A:$I,9,FALSE),0)</f>
        <v>0</v>
      </c>
      <c r="N1127">
        <f>IFERROR(VLOOKUP(A1127,[3]soaBnafar!$A:$G,2,FALSE),0)</f>
        <v>0</v>
      </c>
      <c r="O1127">
        <f>IFERROR(VLOOKUP(A1127,[3]soaBnafar!$A:$G,3,FALSE),0)</f>
        <v>0</v>
      </c>
      <c r="P1127">
        <f>IFERROR(VLOOKUP(A1127,[3]soaBnafar!$A:$G,4,FALSE),0)</f>
        <v>0</v>
      </c>
      <c r="Q1127">
        <f>IFERROR(VLOOKUP(A1127,[3]soaBnafar!$A:$G,5,FALSE),0)</f>
        <v>0</v>
      </c>
      <c r="R1127">
        <f>IFERROR(VLOOKUP(A1127,[3]soaBnafar!$A:$G,6,FALSE),0)</f>
        <v>0</v>
      </c>
      <c r="S1127">
        <f>IFERROR(VLOOKUP(A1127,[3]soaBnafar!$A:$G,7,FALSE),0)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Não</v>
      </c>
      <c r="W1127" t="str">
        <f t="shared" si="106"/>
        <v>Não</v>
      </c>
      <c r="X1127" t="str">
        <f t="shared" si="107"/>
        <v>Não</v>
      </c>
      <c r="Y1127" t="str">
        <f t="shared" si="108"/>
        <v>Não</v>
      </c>
    </row>
    <row r="1128" spans="1:25" x14ac:dyDescent="0.25">
      <c r="A1128" s="5">
        <v>260720</v>
      </c>
      <c r="B1128">
        <f>IFERROR(VLOOKUP(A1128,[1]Monitoramento_Base_somente_disp!$A:$J,5,FALSE),0)</f>
        <v>264383</v>
      </c>
      <c r="C1128">
        <f>IFERROR(VLOOKUP(A1128,[1]Monitoramento_Base_somente_disp!$A:$J,6,FALSE),0)</f>
        <v>302857431</v>
      </c>
      <c r="D1128">
        <f>IFERROR(VLOOKUP(A1128,[1]Monitoramento_Base_somente_disp!$A:$J,7,FALSE),0)</f>
        <v>0</v>
      </c>
      <c r="E1128">
        <f>IFERROR(VLOOKUP(A1128,[1]Monitoramento_Base_somente_disp!$A:$J,8,FALSE),0)</f>
        <v>0</v>
      </c>
      <c r="F1128">
        <f>IFERROR(VLOOKUP(A1128,[1]Monitoramento_Base_somente_disp!$A:$J,9,FALSE),0)</f>
        <v>0</v>
      </c>
      <c r="G1128">
        <f>IFERROR(VLOOKUP(A1128,[1]Monitoramento_Base_somente_disp!$A:$J,10,FALSE),0)</f>
        <v>0</v>
      </c>
      <c r="H1128">
        <f>IFERROR(VLOOKUP(A1128,[2]webService!$A:$I,4,FALSE),0)</f>
        <v>0</v>
      </c>
      <c r="I1128">
        <f>IFERROR(VLOOKUP(A1128,[2]webService!$A:$I,5,FALSE),0)</f>
        <v>0</v>
      </c>
      <c r="J1128">
        <f>IFERROR(VLOOKUP(A1128,[2]webService!$A:$I,6,FALSE),0)</f>
        <v>0</v>
      </c>
      <c r="K1128">
        <f>IFERROR(VLOOKUP(A1128,[2]webService!$A:$I,7,FALSE),0)</f>
        <v>0</v>
      </c>
      <c r="L1128">
        <f>IFERROR(VLOOKUP(A1128,[2]webService!$A:$I,8,FALSE),0)</f>
        <v>0</v>
      </c>
      <c r="M1128">
        <f>IFERROR(VLOOKUP(A1128,[2]webService!$A:$I,9,FALSE),0)</f>
        <v>0</v>
      </c>
      <c r="N1128">
        <f>IFERROR(VLOOKUP(A1128,[3]soaBnafar!$A:$G,2,FALSE),0)</f>
        <v>0</v>
      </c>
      <c r="O1128">
        <f>IFERROR(VLOOKUP(A1128,[3]soaBnafar!$A:$G,3,FALSE),0)</f>
        <v>0</v>
      </c>
      <c r="P1128">
        <f>IFERROR(VLOOKUP(A1128,[3]soaBnafar!$A:$G,4,FALSE),0)</f>
        <v>0</v>
      </c>
      <c r="Q1128">
        <f>IFERROR(VLOOKUP(A1128,[3]soaBnafar!$A:$G,5,FALSE),0)</f>
        <v>0</v>
      </c>
      <c r="R1128">
        <f>IFERROR(VLOOKUP(A1128,[3]soaBnafar!$A:$G,6,FALSE),0)</f>
        <v>0</v>
      </c>
      <c r="S1128">
        <f>IFERROR(VLOOKUP(A1128,[3]soaBnafar!$A:$G,7,FALSE),0)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Não</v>
      </c>
      <c r="W1128" t="str">
        <f t="shared" si="106"/>
        <v>Não</v>
      </c>
      <c r="X1128" t="str">
        <f t="shared" si="107"/>
        <v>Não</v>
      </c>
      <c r="Y1128" t="str">
        <f t="shared" si="108"/>
        <v>Não</v>
      </c>
    </row>
    <row r="1129" spans="1:25" x14ac:dyDescent="0.25">
      <c r="A1129" s="5">
        <v>260730</v>
      </c>
      <c r="B1129">
        <f>IFERROR(VLOOKUP(A1129,[1]Monitoramento_Base_somente_disp!$A:$J,5,FALSE),0)</f>
        <v>26606</v>
      </c>
      <c r="C1129">
        <f>IFERROR(VLOOKUP(A1129,[1]Monitoramento_Base_somente_disp!$A:$J,6,FALSE),0)</f>
        <v>62216403</v>
      </c>
      <c r="D1129">
        <f>IFERROR(VLOOKUP(A1129,[1]Monitoramento_Base_somente_disp!$A:$J,7,FALSE),0)</f>
        <v>0</v>
      </c>
      <c r="E1129">
        <f>IFERROR(VLOOKUP(A1129,[1]Monitoramento_Base_somente_disp!$A:$J,8,FALSE),0)</f>
        <v>0</v>
      </c>
      <c r="F1129">
        <f>IFERROR(VLOOKUP(A1129,[1]Monitoramento_Base_somente_disp!$A:$J,9,FALSE),0)</f>
        <v>0</v>
      </c>
      <c r="G1129">
        <f>IFERROR(VLOOKUP(A1129,[1]Monitoramento_Base_somente_disp!$A:$J,10,FALSE),0)</f>
        <v>0</v>
      </c>
      <c r="H1129">
        <f>IFERROR(VLOOKUP(A1129,[2]webService!$A:$I,4,FALSE),0)</f>
        <v>0</v>
      </c>
      <c r="I1129">
        <f>IFERROR(VLOOKUP(A1129,[2]webService!$A:$I,5,FALSE),0)</f>
        <v>0</v>
      </c>
      <c r="J1129">
        <f>IFERROR(VLOOKUP(A1129,[2]webService!$A:$I,6,FALSE),0)</f>
        <v>0</v>
      </c>
      <c r="K1129">
        <f>IFERROR(VLOOKUP(A1129,[2]webService!$A:$I,7,FALSE),0)</f>
        <v>0</v>
      </c>
      <c r="L1129">
        <f>IFERROR(VLOOKUP(A1129,[2]webService!$A:$I,8,FALSE),0)</f>
        <v>0</v>
      </c>
      <c r="M1129">
        <f>IFERROR(VLOOKUP(A1129,[2]webService!$A:$I,9,FALSE),0)</f>
        <v>0</v>
      </c>
      <c r="N1129">
        <f>IFERROR(VLOOKUP(A1129,[3]soaBnafar!$A:$G,2,FALSE),0)</f>
        <v>0</v>
      </c>
      <c r="O1129">
        <f>IFERROR(VLOOKUP(A1129,[3]soaBnafar!$A:$G,3,FALSE),0)</f>
        <v>0</v>
      </c>
      <c r="P1129">
        <f>IFERROR(VLOOKUP(A1129,[3]soaBnafar!$A:$G,4,FALSE),0)</f>
        <v>0</v>
      </c>
      <c r="Q1129">
        <f>IFERROR(VLOOKUP(A1129,[3]soaBnafar!$A:$G,5,FALSE),0)</f>
        <v>0</v>
      </c>
      <c r="R1129">
        <f>IFERROR(VLOOKUP(A1129,[3]soaBnafar!$A:$G,6,FALSE),0)</f>
        <v>0</v>
      </c>
      <c r="S1129">
        <f>IFERROR(VLOOKUP(A1129,[3]soaBnafar!$A:$G,7,FALSE),0)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Não</v>
      </c>
      <c r="W1129" t="str">
        <f t="shared" si="106"/>
        <v>Não</v>
      </c>
      <c r="X1129" t="str">
        <f t="shared" si="107"/>
        <v>Não</v>
      </c>
      <c r="Y1129" t="str">
        <f t="shared" si="108"/>
        <v>Não</v>
      </c>
    </row>
    <row r="1130" spans="1:25" x14ac:dyDescent="0.25">
      <c r="A1130" s="5">
        <v>260740</v>
      </c>
      <c r="B1130">
        <f>IFERROR(VLOOKUP(A1130,[1]Monitoramento_Base_somente_disp!$A:$J,5,FALSE),0)</f>
        <v>12016</v>
      </c>
      <c r="C1130">
        <f>IFERROR(VLOOKUP(A1130,[1]Monitoramento_Base_somente_disp!$A:$J,6,FALSE),0)</f>
        <v>21426267</v>
      </c>
      <c r="D1130">
        <f>IFERROR(VLOOKUP(A1130,[1]Monitoramento_Base_somente_disp!$A:$J,7,FALSE),0)</f>
        <v>0</v>
      </c>
      <c r="E1130">
        <f>IFERROR(VLOOKUP(A1130,[1]Monitoramento_Base_somente_disp!$A:$J,8,FALSE),0)</f>
        <v>0</v>
      </c>
      <c r="F1130">
        <f>IFERROR(VLOOKUP(A1130,[1]Monitoramento_Base_somente_disp!$A:$J,9,FALSE),0)</f>
        <v>0</v>
      </c>
      <c r="G1130">
        <f>IFERROR(VLOOKUP(A1130,[1]Monitoramento_Base_somente_disp!$A:$J,10,FALSE),0)</f>
        <v>0</v>
      </c>
      <c r="H1130">
        <f>IFERROR(VLOOKUP(A1130,[2]webService!$A:$I,4,FALSE),0)</f>
        <v>0</v>
      </c>
      <c r="I1130">
        <f>IFERROR(VLOOKUP(A1130,[2]webService!$A:$I,5,FALSE),0)</f>
        <v>0</v>
      </c>
      <c r="J1130">
        <f>IFERROR(VLOOKUP(A1130,[2]webService!$A:$I,6,FALSE),0)</f>
        <v>0</v>
      </c>
      <c r="K1130">
        <f>IFERROR(VLOOKUP(A1130,[2]webService!$A:$I,7,FALSE),0)</f>
        <v>0</v>
      </c>
      <c r="L1130">
        <f>IFERROR(VLOOKUP(A1130,[2]webService!$A:$I,8,FALSE),0)</f>
        <v>0</v>
      </c>
      <c r="M1130">
        <f>IFERROR(VLOOKUP(A1130,[2]webService!$A:$I,9,FALSE),0)</f>
        <v>0</v>
      </c>
      <c r="N1130">
        <f>IFERROR(VLOOKUP(A1130,[3]soaBnafar!$A:$G,2,FALSE),0)</f>
        <v>0</v>
      </c>
      <c r="O1130">
        <f>IFERROR(VLOOKUP(A1130,[3]soaBnafar!$A:$G,3,FALSE),0)</f>
        <v>0</v>
      </c>
      <c r="P1130">
        <f>IFERROR(VLOOKUP(A1130,[3]soaBnafar!$A:$G,4,FALSE),0)</f>
        <v>0</v>
      </c>
      <c r="Q1130">
        <f>IFERROR(VLOOKUP(A1130,[3]soaBnafar!$A:$G,5,FALSE),0)</f>
        <v>0</v>
      </c>
      <c r="R1130">
        <f>IFERROR(VLOOKUP(A1130,[3]soaBnafar!$A:$G,6,FALSE),0)</f>
        <v>0</v>
      </c>
      <c r="S1130">
        <f>IFERROR(VLOOKUP(A1130,[3]soaBnafar!$A:$G,7,FALSE),0)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Não</v>
      </c>
      <c r="W1130" t="str">
        <f t="shared" si="106"/>
        <v>Não</v>
      </c>
      <c r="X1130" t="str">
        <f t="shared" si="107"/>
        <v>Não</v>
      </c>
      <c r="Y1130" t="str">
        <f t="shared" si="108"/>
        <v>Não</v>
      </c>
    </row>
    <row r="1131" spans="1:25" x14ac:dyDescent="0.25">
      <c r="A1131" s="5">
        <v>260750</v>
      </c>
      <c r="B1131">
        <f>IFERROR(VLOOKUP(A1131,[1]Monitoramento_Base_somente_disp!$A:$J,5,FALSE),0)</f>
        <v>13497</v>
      </c>
      <c r="C1131">
        <f>IFERROR(VLOOKUP(A1131,[1]Monitoramento_Base_somente_disp!$A:$J,6,FALSE),0)</f>
        <v>108398777</v>
      </c>
      <c r="D1131">
        <f>IFERROR(VLOOKUP(A1131,[1]Monitoramento_Base_somente_disp!$A:$J,7,FALSE),0)</f>
        <v>0</v>
      </c>
      <c r="E1131">
        <f>IFERROR(VLOOKUP(A1131,[1]Monitoramento_Base_somente_disp!$A:$J,8,FALSE),0)</f>
        <v>0</v>
      </c>
      <c r="F1131">
        <f>IFERROR(VLOOKUP(A1131,[1]Monitoramento_Base_somente_disp!$A:$J,9,FALSE),0)</f>
        <v>0</v>
      </c>
      <c r="G1131">
        <f>IFERROR(VLOOKUP(A1131,[1]Monitoramento_Base_somente_disp!$A:$J,10,FALSE),0)</f>
        <v>0</v>
      </c>
      <c r="H1131">
        <f>IFERROR(VLOOKUP(A1131,[2]webService!$A:$I,4,FALSE),0)</f>
        <v>0</v>
      </c>
      <c r="I1131">
        <f>IFERROR(VLOOKUP(A1131,[2]webService!$A:$I,5,FALSE),0)</f>
        <v>0</v>
      </c>
      <c r="J1131">
        <f>IFERROR(VLOOKUP(A1131,[2]webService!$A:$I,6,FALSE),0)</f>
        <v>0</v>
      </c>
      <c r="K1131">
        <f>IFERROR(VLOOKUP(A1131,[2]webService!$A:$I,7,FALSE),0)</f>
        <v>0</v>
      </c>
      <c r="L1131">
        <f>IFERROR(VLOOKUP(A1131,[2]webService!$A:$I,8,FALSE),0)</f>
        <v>0</v>
      </c>
      <c r="M1131">
        <f>IFERROR(VLOOKUP(A1131,[2]webService!$A:$I,9,FALSE),0)</f>
        <v>0</v>
      </c>
      <c r="N1131">
        <f>IFERROR(VLOOKUP(A1131,[3]soaBnafar!$A:$G,2,FALSE),0)</f>
        <v>0</v>
      </c>
      <c r="O1131">
        <f>IFERROR(VLOOKUP(A1131,[3]soaBnafar!$A:$G,3,FALSE),0)</f>
        <v>0</v>
      </c>
      <c r="P1131">
        <f>IFERROR(VLOOKUP(A1131,[3]soaBnafar!$A:$G,4,FALSE),0)</f>
        <v>0</v>
      </c>
      <c r="Q1131">
        <f>IFERROR(VLOOKUP(A1131,[3]soaBnafar!$A:$G,5,FALSE),0)</f>
        <v>0</v>
      </c>
      <c r="R1131">
        <f>IFERROR(VLOOKUP(A1131,[3]soaBnafar!$A:$G,6,FALSE),0)</f>
        <v>0</v>
      </c>
      <c r="S1131">
        <f>IFERROR(VLOOKUP(A1131,[3]soaBnafar!$A:$G,7,FALSE),0)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Não</v>
      </c>
      <c r="W1131" t="str">
        <f t="shared" si="106"/>
        <v>Não</v>
      </c>
      <c r="X1131" t="str">
        <f t="shared" si="107"/>
        <v>Não</v>
      </c>
      <c r="Y1131" t="str">
        <f t="shared" si="108"/>
        <v>Não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63349572</v>
      </c>
      <c r="D1132">
        <f>IFERROR(VLOOKUP(A1132,[1]Monitoramento_Base_somente_disp!$A:$J,7,FALSE),0)</f>
        <v>0</v>
      </c>
      <c r="E1132">
        <f>IFERROR(VLOOKUP(A1132,[1]Monitoramento_Base_somente_disp!$A:$J,8,FALSE),0)</f>
        <v>0</v>
      </c>
      <c r="F1132">
        <f>IFERROR(VLOOKUP(A1132,[1]Monitoramento_Base_somente_disp!$A:$J,9,FALSE),0)</f>
        <v>0</v>
      </c>
      <c r="G1132">
        <f>IFERROR(VLOOKUP(A1132,[1]Monitoramento_Base_somente_disp!$A:$J,10,FALSE),0)</f>
        <v>0</v>
      </c>
      <c r="H1132">
        <f>IFERROR(VLOOKUP(A1132,[2]webService!$A:$I,4,FALSE),0)</f>
        <v>0</v>
      </c>
      <c r="I1132">
        <f>IFERROR(VLOOKUP(A1132,[2]webService!$A:$I,5,FALSE),0)</f>
        <v>0</v>
      </c>
      <c r="J1132">
        <f>IFERROR(VLOOKUP(A1132,[2]webService!$A:$I,6,FALSE),0)</f>
        <v>0</v>
      </c>
      <c r="K1132">
        <f>IFERROR(VLOOKUP(A1132,[2]webService!$A:$I,7,FALSE),0)</f>
        <v>0</v>
      </c>
      <c r="L1132">
        <f>IFERROR(VLOOKUP(A1132,[2]webService!$A:$I,8,FALSE),0)</f>
        <v>0</v>
      </c>
      <c r="M1132">
        <f>IFERROR(VLOOKUP(A1132,[2]webService!$A:$I,9,FALSE),0)</f>
        <v>0</v>
      </c>
      <c r="N1132">
        <f>IFERROR(VLOOKUP(A1132,[3]soaBnafar!$A:$G,2,FALSE),0)</f>
        <v>0</v>
      </c>
      <c r="O1132">
        <f>IFERROR(VLOOKUP(A1132,[3]soaBnafar!$A:$G,3,FALSE),0)</f>
        <v>0</v>
      </c>
      <c r="P1132">
        <f>IFERROR(VLOOKUP(A1132,[3]soaBnafar!$A:$G,4,FALSE),0)</f>
        <v>0</v>
      </c>
      <c r="Q1132">
        <f>IFERROR(VLOOKUP(A1132,[3]soaBnafar!$A:$G,5,FALSE),0)</f>
        <v>0</v>
      </c>
      <c r="R1132">
        <f>IFERROR(VLOOKUP(A1132,[3]soaBnafar!$A:$G,6,FALSE),0)</f>
        <v>0</v>
      </c>
      <c r="S1132">
        <f>IFERROR(VLOOKUP(A1132,[3]soaBnafar!$A:$G,7,FALSE),0)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Não</v>
      </c>
      <c r="X1132" t="str">
        <f t="shared" si="107"/>
        <v>Não</v>
      </c>
      <c r="Y1132" t="str">
        <f t="shared" si="108"/>
        <v>Não</v>
      </c>
    </row>
    <row r="1133" spans="1:25" x14ac:dyDescent="0.25">
      <c r="A1133" s="5">
        <v>260770</v>
      </c>
      <c r="B1133">
        <f>IFERROR(VLOOKUP(A1133,[1]Monitoramento_Base_somente_disp!$A:$J,5,FALSE),0)</f>
        <v>76778</v>
      </c>
      <c r="C1133">
        <f>IFERROR(VLOOKUP(A1133,[1]Monitoramento_Base_somente_disp!$A:$J,6,FALSE),0)</f>
        <v>6096538</v>
      </c>
      <c r="D1133">
        <f>IFERROR(VLOOKUP(A1133,[1]Monitoramento_Base_somente_disp!$A:$J,7,FALSE),0)</f>
        <v>0</v>
      </c>
      <c r="E1133">
        <f>IFERROR(VLOOKUP(A1133,[1]Monitoramento_Base_somente_disp!$A:$J,8,FALSE),0)</f>
        <v>0</v>
      </c>
      <c r="F1133">
        <f>IFERROR(VLOOKUP(A1133,[1]Monitoramento_Base_somente_disp!$A:$J,9,FALSE),0)</f>
        <v>0</v>
      </c>
      <c r="G1133">
        <f>IFERROR(VLOOKUP(A1133,[1]Monitoramento_Base_somente_disp!$A:$J,10,FALSE),0)</f>
        <v>0</v>
      </c>
      <c r="H1133">
        <f>IFERROR(VLOOKUP(A1133,[2]webService!$A:$I,4,FALSE),0)</f>
        <v>0</v>
      </c>
      <c r="I1133">
        <f>IFERROR(VLOOKUP(A1133,[2]webService!$A:$I,5,FALSE),0)</f>
        <v>0</v>
      </c>
      <c r="J1133">
        <f>IFERROR(VLOOKUP(A1133,[2]webService!$A:$I,6,FALSE),0)</f>
        <v>0</v>
      </c>
      <c r="K1133">
        <f>IFERROR(VLOOKUP(A1133,[2]webService!$A:$I,7,FALSE),0)</f>
        <v>0</v>
      </c>
      <c r="L1133">
        <f>IFERROR(VLOOKUP(A1133,[2]webService!$A:$I,8,FALSE),0)</f>
        <v>0</v>
      </c>
      <c r="M1133">
        <f>IFERROR(VLOOKUP(A1133,[2]webService!$A:$I,9,FALSE),0)</f>
        <v>0</v>
      </c>
      <c r="N1133">
        <f>IFERROR(VLOOKUP(A1133,[3]soaBnafar!$A:$G,2,FALSE),0)</f>
        <v>0</v>
      </c>
      <c r="O1133">
        <f>IFERROR(VLOOKUP(A1133,[3]soaBnafar!$A:$G,3,FALSE),0)</f>
        <v>0</v>
      </c>
      <c r="P1133">
        <f>IFERROR(VLOOKUP(A1133,[3]soaBnafar!$A:$G,4,FALSE),0)</f>
        <v>0</v>
      </c>
      <c r="Q1133">
        <f>IFERROR(VLOOKUP(A1133,[3]soaBnafar!$A:$G,5,FALSE),0)</f>
        <v>0</v>
      </c>
      <c r="R1133">
        <f>IFERROR(VLOOKUP(A1133,[3]soaBnafar!$A:$G,6,FALSE),0)</f>
        <v>0</v>
      </c>
      <c r="S1133">
        <f>IFERROR(VLOOKUP(A1133,[3]soaBnafar!$A:$G,7,FALSE),0)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Não</v>
      </c>
      <c r="W1133" t="str">
        <f t="shared" si="106"/>
        <v>Não</v>
      </c>
      <c r="X1133" t="str">
        <f t="shared" si="107"/>
        <v>Não</v>
      </c>
      <c r="Y1133" t="str">
        <f t="shared" si="108"/>
        <v>Não</v>
      </c>
    </row>
    <row r="1134" spans="1:25" x14ac:dyDescent="0.25">
      <c r="A1134" s="5">
        <v>260795</v>
      </c>
      <c r="B1134">
        <f>IFERROR(VLOOKUP(A1134,[1]Monitoramento_Base_somente_disp!$A:$J,5,FALSE),0)</f>
        <v>14153</v>
      </c>
      <c r="C1134">
        <f>IFERROR(VLOOKUP(A1134,[1]Monitoramento_Base_somente_disp!$A:$J,6,FALSE),0)</f>
        <v>1851144</v>
      </c>
      <c r="D1134">
        <f>IFERROR(VLOOKUP(A1134,[1]Monitoramento_Base_somente_disp!$A:$J,7,FALSE),0)</f>
        <v>0</v>
      </c>
      <c r="E1134">
        <f>IFERROR(VLOOKUP(A1134,[1]Monitoramento_Base_somente_disp!$A:$J,8,FALSE),0)</f>
        <v>0</v>
      </c>
      <c r="F1134">
        <f>IFERROR(VLOOKUP(A1134,[1]Monitoramento_Base_somente_disp!$A:$J,9,FALSE),0)</f>
        <v>0</v>
      </c>
      <c r="G1134">
        <f>IFERROR(VLOOKUP(A1134,[1]Monitoramento_Base_somente_disp!$A:$J,10,FALSE),0)</f>
        <v>0</v>
      </c>
      <c r="H1134">
        <f>IFERROR(VLOOKUP(A1134,[2]webService!$A:$I,4,FALSE),0)</f>
        <v>0</v>
      </c>
      <c r="I1134">
        <f>IFERROR(VLOOKUP(A1134,[2]webService!$A:$I,5,FALSE),0)</f>
        <v>0</v>
      </c>
      <c r="J1134">
        <f>IFERROR(VLOOKUP(A1134,[2]webService!$A:$I,6,FALSE),0)</f>
        <v>0</v>
      </c>
      <c r="K1134">
        <f>IFERROR(VLOOKUP(A1134,[2]webService!$A:$I,7,FALSE),0)</f>
        <v>0</v>
      </c>
      <c r="L1134">
        <f>IFERROR(VLOOKUP(A1134,[2]webService!$A:$I,8,FALSE),0)</f>
        <v>0</v>
      </c>
      <c r="M1134">
        <f>IFERROR(VLOOKUP(A1134,[2]webService!$A:$I,9,FALSE),0)</f>
        <v>0</v>
      </c>
      <c r="N1134">
        <f>IFERROR(VLOOKUP(A1134,[3]soaBnafar!$A:$G,2,FALSE),0)</f>
        <v>0</v>
      </c>
      <c r="O1134">
        <f>IFERROR(VLOOKUP(A1134,[3]soaBnafar!$A:$G,3,FALSE),0)</f>
        <v>0</v>
      </c>
      <c r="P1134">
        <f>IFERROR(VLOOKUP(A1134,[3]soaBnafar!$A:$G,4,FALSE),0)</f>
        <v>0</v>
      </c>
      <c r="Q1134">
        <f>IFERROR(VLOOKUP(A1134,[3]soaBnafar!$A:$G,5,FALSE),0)</f>
        <v>0</v>
      </c>
      <c r="R1134">
        <f>IFERROR(VLOOKUP(A1134,[3]soaBnafar!$A:$G,6,FALSE),0)</f>
        <v>0</v>
      </c>
      <c r="S1134">
        <f>IFERROR(VLOOKUP(A1134,[3]soaBnafar!$A:$G,7,FALSE),0)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Não</v>
      </c>
      <c r="W1134" t="str">
        <f t="shared" si="106"/>
        <v>Não</v>
      </c>
      <c r="X1134" t="str">
        <f t="shared" si="107"/>
        <v>Não</v>
      </c>
      <c r="Y1134" t="str">
        <f t="shared" si="108"/>
        <v>Não</v>
      </c>
    </row>
    <row r="1135" spans="1:25" x14ac:dyDescent="0.25">
      <c r="A1135" s="5">
        <v>260800</v>
      </c>
      <c r="B1135">
        <f>IFERROR(VLOOKUP(A1135,[1]Monitoramento_Base_somente_disp!$A:$J,5,FALSE),0)</f>
        <v>41996</v>
      </c>
      <c r="C1135">
        <f>IFERROR(VLOOKUP(A1135,[1]Monitoramento_Base_somente_disp!$A:$J,6,FALSE),0)</f>
        <v>11267065</v>
      </c>
      <c r="D1135">
        <f>IFERROR(VLOOKUP(A1135,[1]Monitoramento_Base_somente_disp!$A:$J,7,FALSE),0)</f>
        <v>0</v>
      </c>
      <c r="E1135">
        <f>IFERROR(VLOOKUP(A1135,[1]Monitoramento_Base_somente_disp!$A:$J,8,FALSE),0)</f>
        <v>0</v>
      </c>
      <c r="F1135">
        <f>IFERROR(VLOOKUP(A1135,[1]Monitoramento_Base_somente_disp!$A:$J,9,FALSE),0)</f>
        <v>0</v>
      </c>
      <c r="G1135">
        <f>IFERROR(VLOOKUP(A1135,[1]Monitoramento_Base_somente_disp!$A:$J,10,FALSE),0)</f>
        <v>0</v>
      </c>
      <c r="H1135">
        <f>IFERROR(VLOOKUP(A1135,[2]webService!$A:$I,4,FALSE),0)</f>
        <v>0</v>
      </c>
      <c r="I1135">
        <f>IFERROR(VLOOKUP(A1135,[2]webService!$A:$I,5,FALSE),0)</f>
        <v>0</v>
      </c>
      <c r="J1135">
        <f>IFERROR(VLOOKUP(A1135,[2]webService!$A:$I,6,FALSE),0)</f>
        <v>0</v>
      </c>
      <c r="K1135">
        <f>IFERROR(VLOOKUP(A1135,[2]webService!$A:$I,7,FALSE),0)</f>
        <v>0</v>
      </c>
      <c r="L1135">
        <f>IFERROR(VLOOKUP(A1135,[2]webService!$A:$I,8,FALSE),0)</f>
        <v>0</v>
      </c>
      <c r="M1135">
        <f>IFERROR(VLOOKUP(A1135,[2]webService!$A:$I,9,FALSE),0)</f>
        <v>0</v>
      </c>
      <c r="N1135">
        <f>IFERROR(VLOOKUP(A1135,[3]soaBnafar!$A:$G,2,FALSE),0)</f>
        <v>0</v>
      </c>
      <c r="O1135">
        <f>IFERROR(VLOOKUP(A1135,[3]soaBnafar!$A:$G,3,FALSE),0)</f>
        <v>0</v>
      </c>
      <c r="P1135">
        <f>IFERROR(VLOOKUP(A1135,[3]soaBnafar!$A:$G,4,FALSE),0)</f>
        <v>0</v>
      </c>
      <c r="Q1135">
        <f>IFERROR(VLOOKUP(A1135,[3]soaBnafar!$A:$G,5,FALSE),0)</f>
        <v>0</v>
      </c>
      <c r="R1135">
        <f>IFERROR(VLOOKUP(A1135,[3]soaBnafar!$A:$G,6,FALSE),0)</f>
        <v>0</v>
      </c>
      <c r="S1135">
        <f>IFERROR(VLOOKUP(A1135,[3]soaBnafar!$A:$G,7,FALSE),0)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Não</v>
      </c>
      <c r="W1135" t="str">
        <f t="shared" si="106"/>
        <v>Não</v>
      </c>
      <c r="X1135" t="str">
        <f t="shared" si="107"/>
        <v>Não</v>
      </c>
      <c r="Y1135" t="str">
        <f t="shared" si="108"/>
        <v>Não</v>
      </c>
    </row>
    <row r="1136" spans="1:25" x14ac:dyDescent="0.25">
      <c r="A1136" s="5">
        <v>260805</v>
      </c>
      <c r="B1136">
        <f>IFERROR(VLOOKUP(A1136,[1]Monitoramento_Base_somente_disp!$A:$J,5,FALSE),0)</f>
        <v>41314</v>
      </c>
      <c r="C1136">
        <f>IFERROR(VLOOKUP(A1136,[1]Monitoramento_Base_somente_disp!$A:$J,6,FALSE),0)</f>
        <v>4825746</v>
      </c>
      <c r="D1136">
        <f>IFERROR(VLOOKUP(A1136,[1]Monitoramento_Base_somente_disp!$A:$J,7,FALSE),0)</f>
        <v>0</v>
      </c>
      <c r="E1136">
        <f>IFERROR(VLOOKUP(A1136,[1]Monitoramento_Base_somente_disp!$A:$J,8,FALSE),0)</f>
        <v>0</v>
      </c>
      <c r="F1136">
        <f>IFERROR(VLOOKUP(A1136,[1]Monitoramento_Base_somente_disp!$A:$J,9,FALSE),0)</f>
        <v>0</v>
      </c>
      <c r="G1136">
        <f>IFERROR(VLOOKUP(A1136,[1]Monitoramento_Base_somente_disp!$A:$J,10,FALSE),0)</f>
        <v>0</v>
      </c>
      <c r="H1136">
        <f>IFERROR(VLOOKUP(A1136,[2]webService!$A:$I,4,FALSE),0)</f>
        <v>0</v>
      </c>
      <c r="I1136">
        <f>IFERROR(VLOOKUP(A1136,[2]webService!$A:$I,5,FALSE),0)</f>
        <v>0</v>
      </c>
      <c r="J1136">
        <f>IFERROR(VLOOKUP(A1136,[2]webService!$A:$I,6,FALSE),0)</f>
        <v>0</v>
      </c>
      <c r="K1136">
        <f>IFERROR(VLOOKUP(A1136,[2]webService!$A:$I,7,FALSE),0)</f>
        <v>0</v>
      </c>
      <c r="L1136">
        <f>IFERROR(VLOOKUP(A1136,[2]webService!$A:$I,8,FALSE),0)</f>
        <v>0</v>
      </c>
      <c r="M1136">
        <f>IFERROR(VLOOKUP(A1136,[2]webService!$A:$I,9,FALSE),0)</f>
        <v>0</v>
      </c>
      <c r="N1136">
        <f>IFERROR(VLOOKUP(A1136,[3]soaBnafar!$A:$G,2,FALSE),0)</f>
        <v>0</v>
      </c>
      <c r="O1136">
        <f>IFERROR(VLOOKUP(A1136,[3]soaBnafar!$A:$G,3,FALSE),0)</f>
        <v>0</v>
      </c>
      <c r="P1136">
        <f>IFERROR(VLOOKUP(A1136,[3]soaBnafar!$A:$G,4,FALSE),0)</f>
        <v>0</v>
      </c>
      <c r="Q1136">
        <f>IFERROR(VLOOKUP(A1136,[3]soaBnafar!$A:$G,5,FALSE),0)</f>
        <v>0</v>
      </c>
      <c r="R1136">
        <f>IFERROR(VLOOKUP(A1136,[3]soaBnafar!$A:$G,6,FALSE),0)</f>
        <v>0</v>
      </c>
      <c r="S1136">
        <f>IFERROR(VLOOKUP(A1136,[3]soaBnafar!$A:$G,7,FALSE),0)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Não</v>
      </c>
      <c r="W1136" t="str">
        <f t="shared" si="106"/>
        <v>Não</v>
      </c>
      <c r="X1136" t="str">
        <f t="shared" si="107"/>
        <v>Não</v>
      </c>
      <c r="Y1136" t="str">
        <f t="shared" si="108"/>
        <v>Não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5844663</v>
      </c>
      <c r="D1137">
        <f>IFERROR(VLOOKUP(A1137,[1]Monitoramento_Base_somente_disp!$A:$J,7,FALSE),0)</f>
        <v>0</v>
      </c>
      <c r="E1137">
        <f>IFERROR(VLOOKUP(A1137,[1]Monitoramento_Base_somente_disp!$A:$J,8,FALSE),0)</f>
        <v>0</v>
      </c>
      <c r="F1137">
        <f>IFERROR(VLOOKUP(A1137,[1]Monitoramento_Base_somente_disp!$A:$J,9,FALSE),0)</f>
        <v>0</v>
      </c>
      <c r="G1137">
        <f>IFERROR(VLOOKUP(A1137,[1]Monitoramento_Base_somente_disp!$A:$J,10,FALSE),0)</f>
        <v>0</v>
      </c>
      <c r="H1137">
        <f>IFERROR(VLOOKUP(A1137,[2]webService!$A:$I,4,FALSE),0)</f>
        <v>0</v>
      </c>
      <c r="I1137">
        <f>IFERROR(VLOOKUP(A1137,[2]webService!$A:$I,5,FALSE),0)</f>
        <v>0</v>
      </c>
      <c r="J1137">
        <f>IFERROR(VLOOKUP(A1137,[2]webService!$A:$I,6,FALSE),0)</f>
        <v>0</v>
      </c>
      <c r="K1137">
        <f>IFERROR(VLOOKUP(A1137,[2]webService!$A:$I,7,FALSE),0)</f>
        <v>0</v>
      </c>
      <c r="L1137">
        <f>IFERROR(VLOOKUP(A1137,[2]webService!$A:$I,8,FALSE),0)</f>
        <v>0</v>
      </c>
      <c r="M1137">
        <f>IFERROR(VLOOKUP(A1137,[2]webService!$A:$I,9,FALSE),0)</f>
        <v>0</v>
      </c>
      <c r="N1137">
        <f>IFERROR(VLOOKUP(A1137,[3]soaBnafar!$A:$G,2,FALSE),0)</f>
        <v>0</v>
      </c>
      <c r="O1137">
        <f>IFERROR(VLOOKUP(A1137,[3]soaBnafar!$A:$G,3,FALSE),0)</f>
        <v>0</v>
      </c>
      <c r="P1137">
        <f>IFERROR(VLOOKUP(A1137,[3]soaBnafar!$A:$G,4,FALSE),0)</f>
        <v>0</v>
      </c>
      <c r="Q1137">
        <f>IFERROR(VLOOKUP(A1137,[3]soaBnafar!$A:$G,5,FALSE),0)</f>
        <v>0</v>
      </c>
      <c r="R1137">
        <f>IFERROR(VLOOKUP(A1137,[3]soaBnafar!$A:$G,6,FALSE),0)</f>
        <v>0</v>
      </c>
      <c r="S1137">
        <f>IFERROR(VLOOKUP(A1137,[3]soaBnafar!$A:$G,7,FALSE),0)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Não</v>
      </c>
      <c r="X1137" t="str">
        <f t="shared" si="107"/>
        <v>Não</v>
      </c>
      <c r="Y1137" t="str">
        <f t="shared" si="108"/>
        <v>Não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276180</v>
      </c>
      <c r="D1138">
        <f>IFERROR(VLOOKUP(A1138,[1]Monitoramento_Base_somente_disp!$A:$J,7,FALSE),0)</f>
        <v>0</v>
      </c>
      <c r="E1138">
        <f>IFERROR(VLOOKUP(A1138,[1]Monitoramento_Base_somente_disp!$A:$J,8,FALSE),0)</f>
        <v>0</v>
      </c>
      <c r="F1138">
        <f>IFERROR(VLOOKUP(A1138,[1]Monitoramento_Base_somente_disp!$A:$J,9,FALSE),0)</f>
        <v>0</v>
      </c>
      <c r="G1138">
        <f>IFERROR(VLOOKUP(A1138,[1]Monitoramento_Base_somente_disp!$A:$J,10,FALSE),0)</f>
        <v>0</v>
      </c>
      <c r="H1138">
        <f>IFERROR(VLOOKUP(A1138,[2]webService!$A:$I,4,FALSE),0)</f>
        <v>0</v>
      </c>
      <c r="I1138">
        <f>IFERROR(VLOOKUP(A1138,[2]webService!$A:$I,5,FALSE),0)</f>
        <v>0</v>
      </c>
      <c r="J1138">
        <f>IFERROR(VLOOKUP(A1138,[2]webService!$A:$I,6,FALSE),0)</f>
        <v>0</v>
      </c>
      <c r="K1138">
        <f>IFERROR(VLOOKUP(A1138,[2]webService!$A:$I,7,FALSE),0)</f>
        <v>0</v>
      </c>
      <c r="L1138">
        <f>IFERROR(VLOOKUP(A1138,[2]webService!$A:$I,8,FALSE),0)</f>
        <v>0</v>
      </c>
      <c r="M1138">
        <f>IFERROR(VLOOKUP(A1138,[2]webService!$A:$I,9,FALSE),0)</f>
        <v>0</v>
      </c>
      <c r="N1138">
        <f>IFERROR(VLOOKUP(A1138,[3]soaBnafar!$A:$G,2,FALSE),0)</f>
        <v>0</v>
      </c>
      <c r="O1138">
        <f>IFERROR(VLOOKUP(A1138,[3]soaBnafar!$A:$G,3,FALSE),0)</f>
        <v>0</v>
      </c>
      <c r="P1138">
        <f>IFERROR(VLOOKUP(A1138,[3]soaBnafar!$A:$G,4,FALSE),0)</f>
        <v>0</v>
      </c>
      <c r="Q1138">
        <f>IFERROR(VLOOKUP(A1138,[3]soaBnafar!$A:$G,5,FALSE),0)</f>
        <v>0</v>
      </c>
      <c r="R1138">
        <f>IFERROR(VLOOKUP(A1138,[3]soaBnafar!$A:$G,6,FALSE),0)</f>
        <v>0</v>
      </c>
      <c r="S1138">
        <f>IFERROR(VLOOKUP(A1138,[3]soaBnafar!$A:$G,7,FALSE),0)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Não</v>
      </c>
      <c r="X1138" t="str">
        <f t="shared" si="107"/>
        <v>Não</v>
      </c>
      <c r="Y1138" t="str">
        <f t="shared" si="108"/>
        <v>Não</v>
      </c>
    </row>
    <row r="1139" spans="1:25" x14ac:dyDescent="0.25">
      <c r="A1139" s="5">
        <v>260825</v>
      </c>
      <c r="B1139">
        <f>IFERROR(VLOOKUP(A1139,[1]Monitoramento_Base_somente_disp!$A:$J,5,FALSE),0)</f>
        <v>118014</v>
      </c>
      <c r="C1139">
        <f>IFERROR(VLOOKUP(A1139,[1]Monitoramento_Base_somente_disp!$A:$J,6,FALSE),0)</f>
        <v>20471767</v>
      </c>
      <c r="D1139">
        <f>IFERROR(VLOOKUP(A1139,[1]Monitoramento_Base_somente_disp!$A:$J,7,FALSE),0)</f>
        <v>0</v>
      </c>
      <c r="E1139">
        <f>IFERROR(VLOOKUP(A1139,[1]Monitoramento_Base_somente_disp!$A:$J,8,FALSE),0)</f>
        <v>0</v>
      </c>
      <c r="F1139">
        <f>IFERROR(VLOOKUP(A1139,[1]Monitoramento_Base_somente_disp!$A:$J,9,FALSE),0)</f>
        <v>0</v>
      </c>
      <c r="G1139">
        <f>IFERROR(VLOOKUP(A1139,[1]Monitoramento_Base_somente_disp!$A:$J,10,FALSE),0)</f>
        <v>0</v>
      </c>
      <c r="H1139">
        <f>IFERROR(VLOOKUP(A1139,[2]webService!$A:$I,4,FALSE),0)</f>
        <v>0</v>
      </c>
      <c r="I1139">
        <f>IFERROR(VLOOKUP(A1139,[2]webService!$A:$I,5,FALSE),0)</f>
        <v>0</v>
      </c>
      <c r="J1139">
        <f>IFERROR(VLOOKUP(A1139,[2]webService!$A:$I,6,FALSE),0)</f>
        <v>0</v>
      </c>
      <c r="K1139">
        <f>IFERROR(VLOOKUP(A1139,[2]webService!$A:$I,7,FALSE),0)</f>
        <v>0</v>
      </c>
      <c r="L1139">
        <f>IFERROR(VLOOKUP(A1139,[2]webService!$A:$I,8,FALSE),0)</f>
        <v>0</v>
      </c>
      <c r="M1139">
        <f>IFERROR(VLOOKUP(A1139,[2]webService!$A:$I,9,FALSE),0)</f>
        <v>0</v>
      </c>
      <c r="N1139">
        <f>IFERROR(VLOOKUP(A1139,[3]soaBnafar!$A:$G,2,FALSE),0)</f>
        <v>0</v>
      </c>
      <c r="O1139">
        <f>IFERROR(VLOOKUP(A1139,[3]soaBnafar!$A:$G,3,FALSE),0)</f>
        <v>0</v>
      </c>
      <c r="P1139">
        <f>IFERROR(VLOOKUP(A1139,[3]soaBnafar!$A:$G,4,FALSE),0)</f>
        <v>0</v>
      </c>
      <c r="Q1139">
        <f>IFERROR(VLOOKUP(A1139,[3]soaBnafar!$A:$G,5,FALSE),0)</f>
        <v>0</v>
      </c>
      <c r="R1139">
        <f>IFERROR(VLOOKUP(A1139,[3]soaBnafar!$A:$G,6,FALSE),0)</f>
        <v>0</v>
      </c>
      <c r="S1139">
        <f>IFERROR(VLOOKUP(A1139,[3]soaBnafar!$A:$G,7,FALSE),0)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Não</v>
      </c>
      <c r="W1139" t="str">
        <f t="shared" si="106"/>
        <v>Não</v>
      </c>
      <c r="X1139" t="str">
        <f t="shared" si="107"/>
        <v>Não</v>
      </c>
      <c r="Y1139" t="str">
        <f t="shared" si="108"/>
        <v>Não</v>
      </c>
    </row>
    <row r="1140" spans="1:25" x14ac:dyDescent="0.25">
      <c r="A1140" s="5">
        <v>260830</v>
      </c>
      <c r="B1140">
        <f>IFERROR(VLOOKUP(A1140,[1]Monitoramento_Base_somente_disp!$A:$J,5,FALSE),0)</f>
        <v>36362</v>
      </c>
      <c r="C1140">
        <f>IFERROR(VLOOKUP(A1140,[1]Monitoramento_Base_somente_disp!$A:$J,6,FALSE),0)</f>
        <v>55480957</v>
      </c>
      <c r="D1140">
        <f>IFERROR(VLOOKUP(A1140,[1]Monitoramento_Base_somente_disp!$A:$J,7,FALSE),0)</f>
        <v>0</v>
      </c>
      <c r="E1140">
        <f>IFERROR(VLOOKUP(A1140,[1]Monitoramento_Base_somente_disp!$A:$J,8,FALSE),0)</f>
        <v>0</v>
      </c>
      <c r="F1140">
        <f>IFERROR(VLOOKUP(A1140,[1]Monitoramento_Base_somente_disp!$A:$J,9,FALSE),0)</f>
        <v>0</v>
      </c>
      <c r="G1140">
        <f>IFERROR(VLOOKUP(A1140,[1]Monitoramento_Base_somente_disp!$A:$J,10,FALSE),0)</f>
        <v>0</v>
      </c>
      <c r="H1140">
        <f>IFERROR(VLOOKUP(A1140,[2]webService!$A:$I,4,FALSE),0)</f>
        <v>0</v>
      </c>
      <c r="I1140">
        <f>IFERROR(VLOOKUP(A1140,[2]webService!$A:$I,5,FALSE),0)</f>
        <v>0</v>
      </c>
      <c r="J1140">
        <f>IFERROR(VLOOKUP(A1140,[2]webService!$A:$I,6,FALSE),0)</f>
        <v>0</v>
      </c>
      <c r="K1140">
        <f>IFERROR(VLOOKUP(A1140,[2]webService!$A:$I,7,FALSE),0)</f>
        <v>0</v>
      </c>
      <c r="L1140">
        <f>IFERROR(VLOOKUP(A1140,[2]webService!$A:$I,8,FALSE),0)</f>
        <v>0</v>
      </c>
      <c r="M1140">
        <f>IFERROR(VLOOKUP(A1140,[2]webService!$A:$I,9,FALSE),0)</f>
        <v>0</v>
      </c>
      <c r="N1140">
        <f>IFERROR(VLOOKUP(A1140,[3]soaBnafar!$A:$G,2,FALSE),0)</f>
        <v>0</v>
      </c>
      <c r="O1140">
        <f>IFERROR(VLOOKUP(A1140,[3]soaBnafar!$A:$G,3,FALSE),0)</f>
        <v>0</v>
      </c>
      <c r="P1140">
        <f>IFERROR(VLOOKUP(A1140,[3]soaBnafar!$A:$G,4,FALSE),0)</f>
        <v>0</v>
      </c>
      <c r="Q1140">
        <f>IFERROR(VLOOKUP(A1140,[3]soaBnafar!$A:$G,5,FALSE),0)</f>
        <v>0</v>
      </c>
      <c r="R1140">
        <f>IFERROR(VLOOKUP(A1140,[3]soaBnafar!$A:$G,6,FALSE),0)</f>
        <v>0</v>
      </c>
      <c r="S1140">
        <f>IFERROR(VLOOKUP(A1140,[3]soaBnafar!$A:$G,7,FALSE),0)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Não</v>
      </c>
      <c r="W1140" t="str">
        <f t="shared" si="106"/>
        <v>Não</v>
      </c>
      <c r="X1140" t="str">
        <f t="shared" si="107"/>
        <v>Não</v>
      </c>
      <c r="Y1140" t="str">
        <f t="shared" si="108"/>
        <v>Não</v>
      </c>
    </row>
    <row r="1141" spans="1:25" x14ac:dyDescent="0.25">
      <c r="A1141" s="5">
        <v>260840</v>
      </c>
      <c r="B1141">
        <f>IFERROR(VLOOKUP(A1141,[1]Monitoramento_Base_somente_disp!$A:$J,5,FALSE),0)</f>
        <v>26818</v>
      </c>
      <c r="C1141">
        <f>IFERROR(VLOOKUP(A1141,[1]Monitoramento_Base_somente_disp!$A:$J,6,FALSE),0)</f>
        <v>12819616</v>
      </c>
      <c r="D1141">
        <f>IFERROR(VLOOKUP(A1141,[1]Monitoramento_Base_somente_disp!$A:$J,7,FALSE),0)</f>
        <v>0</v>
      </c>
      <c r="E1141">
        <f>IFERROR(VLOOKUP(A1141,[1]Monitoramento_Base_somente_disp!$A:$J,8,FALSE),0)</f>
        <v>0</v>
      </c>
      <c r="F1141">
        <f>IFERROR(VLOOKUP(A1141,[1]Monitoramento_Base_somente_disp!$A:$J,9,FALSE),0)</f>
        <v>0</v>
      </c>
      <c r="G1141">
        <f>IFERROR(VLOOKUP(A1141,[1]Monitoramento_Base_somente_disp!$A:$J,10,FALSE),0)</f>
        <v>0</v>
      </c>
      <c r="H1141">
        <f>IFERROR(VLOOKUP(A1141,[2]webService!$A:$I,4,FALSE),0)</f>
        <v>0</v>
      </c>
      <c r="I1141">
        <f>IFERROR(VLOOKUP(A1141,[2]webService!$A:$I,5,FALSE),0)</f>
        <v>0</v>
      </c>
      <c r="J1141">
        <f>IFERROR(VLOOKUP(A1141,[2]webService!$A:$I,6,FALSE),0)</f>
        <v>0</v>
      </c>
      <c r="K1141">
        <f>IFERROR(VLOOKUP(A1141,[2]webService!$A:$I,7,FALSE),0)</f>
        <v>0</v>
      </c>
      <c r="L1141">
        <f>IFERROR(VLOOKUP(A1141,[2]webService!$A:$I,8,FALSE),0)</f>
        <v>0</v>
      </c>
      <c r="M1141">
        <f>IFERROR(VLOOKUP(A1141,[2]webService!$A:$I,9,FALSE),0)</f>
        <v>0</v>
      </c>
      <c r="N1141">
        <f>IFERROR(VLOOKUP(A1141,[3]soaBnafar!$A:$G,2,FALSE),0)</f>
        <v>0</v>
      </c>
      <c r="O1141">
        <f>IFERROR(VLOOKUP(A1141,[3]soaBnafar!$A:$G,3,FALSE),0)</f>
        <v>0</v>
      </c>
      <c r="P1141">
        <f>IFERROR(VLOOKUP(A1141,[3]soaBnafar!$A:$G,4,FALSE),0)</f>
        <v>0</v>
      </c>
      <c r="Q1141">
        <f>IFERROR(VLOOKUP(A1141,[3]soaBnafar!$A:$G,5,FALSE),0)</f>
        <v>0</v>
      </c>
      <c r="R1141">
        <f>IFERROR(VLOOKUP(A1141,[3]soaBnafar!$A:$G,6,FALSE),0)</f>
        <v>0</v>
      </c>
      <c r="S1141">
        <f>IFERROR(VLOOKUP(A1141,[3]soaBnafar!$A:$G,7,FALSE),0)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Não</v>
      </c>
      <c r="W1141" t="str">
        <f t="shared" si="106"/>
        <v>Não</v>
      </c>
      <c r="X1141" t="str">
        <f t="shared" si="107"/>
        <v>Não</v>
      </c>
      <c r="Y1141" t="str">
        <f t="shared" si="108"/>
        <v>Não</v>
      </c>
    </row>
    <row r="1142" spans="1:25" x14ac:dyDescent="0.25">
      <c r="A1142" s="5">
        <v>260860</v>
      </c>
      <c r="B1142">
        <f>IFERROR(VLOOKUP(A1142,[1]Monitoramento_Base_somente_disp!$A:$J,5,FALSE),0)</f>
        <v>5516</v>
      </c>
      <c r="C1142">
        <f>IFERROR(VLOOKUP(A1142,[1]Monitoramento_Base_somente_disp!$A:$J,6,FALSE),0)</f>
        <v>18912023</v>
      </c>
      <c r="D1142">
        <f>IFERROR(VLOOKUP(A1142,[1]Monitoramento_Base_somente_disp!$A:$J,7,FALSE),0)</f>
        <v>0</v>
      </c>
      <c r="E1142">
        <f>IFERROR(VLOOKUP(A1142,[1]Monitoramento_Base_somente_disp!$A:$J,8,FALSE),0)</f>
        <v>0</v>
      </c>
      <c r="F1142">
        <f>IFERROR(VLOOKUP(A1142,[1]Monitoramento_Base_somente_disp!$A:$J,9,FALSE),0)</f>
        <v>0</v>
      </c>
      <c r="G1142">
        <f>IFERROR(VLOOKUP(A1142,[1]Monitoramento_Base_somente_disp!$A:$J,10,FALSE),0)</f>
        <v>0</v>
      </c>
      <c r="H1142">
        <f>IFERROR(VLOOKUP(A1142,[2]webService!$A:$I,4,FALSE),0)</f>
        <v>0</v>
      </c>
      <c r="I1142">
        <f>IFERROR(VLOOKUP(A1142,[2]webService!$A:$I,5,FALSE),0)</f>
        <v>0</v>
      </c>
      <c r="J1142">
        <f>IFERROR(VLOOKUP(A1142,[2]webService!$A:$I,6,FALSE),0)</f>
        <v>0</v>
      </c>
      <c r="K1142">
        <f>IFERROR(VLOOKUP(A1142,[2]webService!$A:$I,7,FALSE),0)</f>
        <v>0</v>
      </c>
      <c r="L1142">
        <f>IFERROR(VLOOKUP(A1142,[2]webService!$A:$I,8,FALSE),0)</f>
        <v>0</v>
      </c>
      <c r="M1142">
        <f>IFERROR(VLOOKUP(A1142,[2]webService!$A:$I,9,FALSE),0)</f>
        <v>0</v>
      </c>
      <c r="N1142">
        <f>IFERROR(VLOOKUP(A1142,[3]soaBnafar!$A:$G,2,FALSE),0)</f>
        <v>0</v>
      </c>
      <c r="O1142">
        <f>IFERROR(VLOOKUP(A1142,[3]soaBnafar!$A:$G,3,FALSE),0)</f>
        <v>0</v>
      </c>
      <c r="P1142">
        <f>IFERROR(VLOOKUP(A1142,[3]soaBnafar!$A:$G,4,FALSE),0)</f>
        <v>0</v>
      </c>
      <c r="Q1142">
        <f>IFERROR(VLOOKUP(A1142,[3]soaBnafar!$A:$G,5,FALSE),0)</f>
        <v>0</v>
      </c>
      <c r="R1142">
        <f>IFERROR(VLOOKUP(A1142,[3]soaBnafar!$A:$G,6,FALSE),0)</f>
        <v>0</v>
      </c>
      <c r="S1142">
        <f>IFERROR(VLOOKUP(A1142,[3]soaBnafar!$A:$G,7,FALSE),0)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Não</v>
      </c>
      <c r="W1142" t="str">
        <f t="shared" si="106"/>
        <v>Não</v>
      </c>
      <c r="X1142" t="str">
        <f t="shared" si="107"/>
        <v>Não</v>
      </c>
      <c r="Y1142" t="str">
        <f t="shared" si="108"/>
        <v>Não</v>
      </c>
    </row>
    <row r="1143" spans="1:25" x14ac:dyDescent="0.25">
      <c r="A1143" s="5">
        <v>260870</v>
      </c>
      <c r="B1143">
        <f>IFERROR(VLOOKUP(A1143,[1]Monitoramento_Base_somente_disp!$A:$J,5,FALSE),0)</f>
        <v>27649</v>
      </c>
      <c r="C1143">
        <f>IFERROR(VLOOKUP(A1143,[1]Monitoramento_Base_somente_disp!$A:$J,6,FALSE),0)</f>
        <v>71719183</v>
      </c>
      <c r="D1143">
        <f>IFERROR(VLOOKUP(A1143,[1]Monitoramento_Base_somente_disp!$A:$J,7,FALSE),0)</f>
        <v>0</v>
      </c>
      <c r="E1143">
        <f>IFERROR(VLOOKUP(A1143,[1]Monitoramento_Base_somente_disp!$A:$J,8,FALSE),0)</f>
        <v>0</v>
      </c>
      <c r="F1143">
        <f>IFERROR(VLOOKUP(A1143,[1]Monitoramento_Base_somente_disp!$A:$J,9,FALSE),0)</f>
        <v>0</v>
      </c>
      <c r="G1143">
        <f>IFERROR(VLOOKUP(A1143,[1]Monitoramento_Base_somente_disp!$A:$J,10,FALSE),0)</f>
        <v>0</v>
      </c>
      <c r="H1143">
        <f>IFERROR(VLOOKUP(A1143,[2]webService!$A:$I,4,FALSE),0)</f>
        <v>0</v>
      </c>
      <c r="I1143">
        <f>IFERROR(VLOOKUP(A1143,[2]webService!$A:$I,5,FALSE),0)</f>
        <v>0</v>
      </c>
      <c r="J1143">
        <f>IFERROR(VLOOKUP(A1143,[2]webService!$A:$I,6,FALSE),0)</f>
        <v>0</v>
      </c>
      <c r="K1143">
        <f>IFERROR(VLOOKUP(A1143,[2]webService!$A:$I,7,FALSE),0)</f>
        <v>0</v>
      </c>
      <c r="L1143">
        <f>IFERROR(VLOOKUP(A1143,[2]webService!$A:$I,8,FALSE),0)</f>
        <v>0</v>
      </c>
      <c r="M1143">
        <f>IFERROR(VLOOKUP(A1143,[2]webService!$A:$I,9,FALSE),0)</f>
        <v>0</v>
      </c>
      <c r="N1143">
        <f>IFERROR(VLOOKUP(A1143,[3]soaBnafar!$A:$G,2,FALSE),0)</f>
        <v>0</v>
      </c>
      <c r="O1143">
        <f>IFERROR(VLOOKUP(A1143,[3]soaBnafar!$A:$G,3,FALSE),0)</f>
        <v>0</v>
      </c>
      <c r="P1143">
        <f>IFERROR(VLOOKUP(A1143,[3]soaBnafar!$A:$G,4,FALSE),0)</f>
        <v>0</v>
      </c>
      <c r="Q1143">
        <f>IFERROR(VLOOKUP(A1143,[3]soaBnafar!$A:$G,5,FALSE),0)</f>
        <v>0</v>
      </c>
      <c r="R1143">
        <f>IFERROR(VLOOKUP(A1143,[3]soaBnafar!$A:$G,6,FALSE),0)</f>
        <v>0</v>
      </c>
      <c r="S1143">
        <f>IFERROR(VLOOKUP(A1143,[3]soaBnafar!$A:$G,7,FALSE),0)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Não</v>
      </c>
      <c r="W1143" t="str">
        <f t="shared" si="106"/>
        <v>Não</v>
      </c>
      <c r="X1143" t="str">
        <f t="shared" si="107"/>
        <v>Não</v>
      </c>
      <c r="Y1143" t="str">
        <f t="shared" si="108"/>
        <v>Não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22540254</v>
      </c>
      <c r="D1144">
        <f>IFERROR(VLOOKUP(A1144,[1]Monitoramento_Base_somente_disp!$A:$J,7,FALSE),0)</f>
        <v>0</v>
      </c>
      <c r="E1144">
        <f>IFERROR(VLOOKUP(A1144,[1]Monitoramento_Base_somente_disp!$A:$J,8,FALSE),0)</f>
        <v>0</v>
      </c>
      <c r="F1144">
        <f>IFERROR(VLOOKUP(A1144,[1]Monitoramento_Base_somente_disp!$A:$J,9,FALSE),0)</f>
        <v>0</v>
      </c>
      <c r="G1144">
        <f>IFERROR(VLOOKUP(A1144,[1]Monitoramento_Base_somente_disp!$A:$J,10,FALSE),0)</f>
        <v>0</v>
      </c>
      <c r="H1144">
        <f>IFERROR(VLOOKUP(A1144,[2]webService!$A:$I,4,FALSE),0)</f>
        <v>0</v>
      </c>
      <c r="I1144">
        <f>IFERROR(VLOOKUP(A1144,[2]webService!$A:$I,5,FALSE),0)</f>
        <v>0</v>
      </c>
      <c r="J1144">
        <f>IFERROR(VLOOKUP(A1144,[2]webService!$A:$I,6,FALSE),0)</f>
        <v>0</v>
      </c>
      <c r="K1144">
        <f>IFERROR(VLOOKUP(A1144,[2]webService!$A:$I,7,FALSE),0)</f>
        <v>0</v>
      </c>
      <c r="L1144">
        <f>IFERROR(VLOOKUP(A1144,[2]webService!$A:$I,8,FALSE),0)</f>
        <v>0</v>
      </c>
      <c r="M1144">
        <f>IFERROR(VLOOKUP(A1144,[2]webService!$A:$I,9,FALSE),0)</f>
        <v>0</v>
      </c>
      <c r="N1144">
        <f>IFERROR(VLOOKUP(A1144,[3]soaBnafar!$A:$G,2,FALSE),0)</f>
        <v>0</v>
      </c>
      <c r="O1144">
        <f>IFERROR(VLOOKUP(A1144,[3]soaBnafar!$A:$G,3,FALSE),0)</f>
        <v>0</v>
      </c>
      <c r="P1144">
        <f>IFERROR(VLOOKUP(A1144,[3]soaBnafar!$A:$G,4,FALSE),0)</f>
        <v>0</v>
      </c>
      <c r="Q1144">
        <f>IFERROR(VLOOKUP(A1144,[3]soaBnafar!$A:$G,5,FALSE),0)</f>
        <v>0</v>
      </c>
      <c r="R1144">
        <f>IFERROR(VLOOKUP(A1144,[3]soaBnafar!$A:$G,6,FALSE),0)</f>
        <v>0</v>
      </c>
      <c r="S1144">
        <f>IFERROR(VLOOKUP(A1144,[3]soaBnafar!$A:$G,7,FALSE),0)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Não</v>
      </c>
      <c r="X1144" t="str">
        <f t="shared" si="107"/>
        <v>Não</v>
      </c>
      <c r="Y1144" t="str">
        <f t="shared" si="108"/>
        <v>Não</v>
      </c>
    </row>
    <row r="1145" spans="1:25" x14ac:dyDescent="0.25">
      <c r="A1145" s="5">
        <v>260880</v>
      </c>
      <c r="B1145">
        <f>IFERROR(VLOOKUP(A1145,[1]Monitoramento_Base_somente_disp!$A:$J,5,FALSE),0)</f>
        <v>160998</v>
      </c>
      <c r="C1145">
        <f>IFERROR(VLOOKUP(A1145,[1]Monitoramento_Base_somente_disp!$A:$J,6,FALSE),0)</f>
        <v>29295116</v>
      </c>
      <c r="D1145">
        <f>IFERROR(VLOOKUP(A1145,[1]Monitoramento_Base_somente_disp!$A:$J,7,FALSE),0)</f>
        <v>0</v>
      </c>
      <c r="E1145">
        <f>IFERROR(VLOOKUP(A1145,[1]Monitoramento_Base_somente_disp!$A:$J,8,FALSE),0)</f>
        <v>0</v>
      </c>
      <c r="F1145">
        <f>IFERROR(VLOOKUP(A1145,[1]Monitoramento_Base_somente_disp!$A:$J,9,FALSE),0)</f>
        <v>0</v>
      </c>
      <c r="G1145">
        <f>IFERROR(VLOOKUP(A1145,[1]Monitoramento_Base_somente_disp!$A:$J,10,FALSE),0)</f>
        <v>0</v>
      </c>
      <c r="H1145">
        <f>IFERROR(VLOOKUP(A1145,[2]webService!$A:$I,4,FALSE),0)</f>
        <v>0</v>
      </c>
      <c r="I1145">
        <f>IFERROR(VLOOKUP(A1145,[2]webService!$A:$I,5,FALSE),0)</f>
        <v>0</v>
      </c>
      <c r="J1145">
        <f>IFERROR(VLOOKUP(A1145,[2]webService!$A:$I,6,FALSE),0)</f>
        <v>0</v>
      </c>
      <c r="K1145">
        <f>IFERROR(VLOOKUP(A1145,[2]webService!$A:$I,7,FALSE),0)</f>
        <v>0</v>
      </c>
      <c r="L1145">
        <f>IFERROR(VLOOKUP(A1145,[2]webService!$A:$I,8,FALSE),0)</f>
        <v>0</v>
      </c>
      <c r="M1145">
        <f>IFERROR(VLOOKUP(A1145,[2]webService!$A:$I,9,FALSE),0)</f>
        <v>0</v>
      </c>
      <c r="N1145">
        <f>IFERROR(VLOOKUP(A1145,[3]soaBnafar!$A:$G,2,FALSE),0)</f>
        <v>0</v>
      </c>
      <c r="O1145">
        <f>IFERROR(VLOOKUP(A1145,[3]soaBnafar!$A:$G,3,FALSE),0)</f>
        <v>0</v>
      </c>
      <c r="P1145">
        <f>IFERROR(VLOOKUP(A1145,[3]soaBnafar!$A:$G,4,FALSE),0)</f>
        <v>0</v>
      </c>
      <c r="Q1145">
        <f>IFERROR(VLOOKUP(A1145,[3]soaBnafar!$A:$G,5,FALSE),0)</f>
        <v>0</v>
      </c>
      <c r="R1145">
        <f>IFERROR(VLOOKUP(A1145,[3]soaBnafar!$A:$G,6,FALSE),0)</f>
        <v>0</v>
      </c>
      <c r="S1145">
        <f>IFERROR(VLOOKUP(A1145,[3]soaBnafar!$A:$G,7,FALSE),0)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Não</v>
      </c>
      <c r="W1145" t="str">
        <f t="shared" si="106"/>
        <v>Não</v>
      </c>
      <c r="X1145" t="str">
        <f t="shared" si="107"/>
        <v>Não</v>
      </c>
      <c r="Y1145" t="str">
        <f t="shared" si="108"/>
        <v>Não</v>
      </c>
    </row>
    <row r="1146" spans="1:25" x14ac:dyDescent="0.25">
      <c r="A1146" s="5">
        <v>260915</v>
      </c>
      <c r="B1146">
        <f>IFERROR(VLOOKUP(A1146,[1]Monitoramento_Base_somente_disp!$A:$J,5,FALSE),0)</f>
        <v>16072</v>
      </c>
      <c r="C1146">
        <f>IFERROR(VLOOKUP(A1146,[1]Monitoramento_Base_somente_disp!$A:$J,6,FALSE),0)</f>
        <v>1573724</v>
      </c>
      <c r="D1146">
        <f>IFERROR(VLOOKUP(A1146,[1]Monitoramento_Base_somente_disp!$A:$J,7,FALSE),0)</f>
        <v>0</v>
      </c>
      <c r="E1146">
        <f>IFERROR(VLOOKUP(A1146,[1]Monitoramento_Base_somente_disp!$A:$J,8,FALSE),0)</f>
        <v>0</v>
      </c>
      <c r="F1146">
        <f>IFERROR(VLOOKUP(A1146,[1]Monitoramento_Base_somente_disp!$A:$J,9,FALSE),0)</f>
        <v>0</v>
      </c>
      <c r="G1146">
        <f>IFERROR(VLOOKUP(A1146,[1]Monitoramento_Base_somente_disp!$A:$J,10,FALSE),0)</f>
        <v>0</v>
      </c>
      <c r="H1146">
        <f>IFERROR(VLOOKUP(A1146,[2]webService!$A:$I,4,FALSE),0)</f>
        <v>0</v>
      </c>
      <c r="I1146">
        <f>IFERROR(VLOOKUP(A1146,[2]webService!$A:$I,5,FALSE),0)</f>
        <v>0</v>
      </c>
      <c r="J1146">
        <f>IFERROR(VLOOKUP(A1146,[2]webService!$A:$I,6,FALSE),0)</f>
        <v>0</v>
      </c>
      <c r="K1146">
        <f>IFERROR(VLOOKUP(A1146,[2]webService!$A:$I,7,FALSE),0)</f>
        <v>0</v>
      </c>
      <c r="L1146">
        <f>IFERROR(VLOOKUP(A1146,[2]webService!$A:$I,8,FALSE),0)</f>
        <v>0</v>
      </c>
      <c r="M1146">
        <f>IFERROR(VLOOKUP(A1146,[2]webService!$A:$I,9,FALSE),0)</f>
        <v>0</v>
      </c>
      <c r="N1146">
        <f>IFERROR(VLOOKUP(A1146,[3]soaBnafar!$A:$G,2,FALSE),0)</f>
        <v>0</v>
      </c>
      <c r="O1146">
        <f>IFERROR(VLOOKUP(A1146,[3]soaBnafar!$A:$G,3,FALSE),0)</f>
        <v>0</v>
      </c>
      <c r="P1146">
        <f>IFERROR(VLOOKUP(A1146,[3]soaBnafar!$A:$G,4,FALSE),0)</f>
        <v>0</v>
      </c>
      <c r="Q1146">
        <f>IFERROR(VLOOKUP(A1146,[3]soaBnafar!$A:$G,5,FALSE),0)</f>
        <v>0</v>
      </c>
      <c r="R1146">
        <f>IFERROR(VLOOKUP(A1146,[3]soaBnafar!$A:$G,6,FALSE),0)</f>
        <v>0</v>
      </c>
      <c r="S1146">
        <f>IFERROR(VLOOKUP(A1146,[3]soaBnafar!$A:$G,7,FALSE),0)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Não</v>
      </c>
      <c r="W1146" t="str">
        <f t="shared" si="106"/>
        <v>Não</v>
      </c>
      <c r="X1146" t="str">
        <f t="shared" si="107"/>
        <v>Não</v>
      </c>
      <c r="Y1146" t="str">
        <f t="shared" si="108"/>
        <v>Não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13081670</v>
      </c>
      <c r="D1147">
        <f>IFERROR(VLOOKUP(A1147,[1]Monitoramento_Base_somente_disp!$A:$J,7,FALSE),0)</f>
        <v>0</v>
      </c>
      <c r="E1147">
        <f>IFERROR(VLOOKUP(A1147,[1]Monitoramento_Base_somente_disp!$A:$J,8,FALSE),0)</f>
        <v>0</v>
      </c>
      <c r="F1147">
        <f>IFERROR(VLOOKUP(A1147,[1]Monitoramento_Base_somente_disp!$A:$J,9,FALSE),0)</f>
        <v>0</v>
      </c>
      <c r="G1147">
        <f>IFERROR(VLOOKUP(A1147,[1]Monitoramento_Base_somente_disp!$A:$J,10,FALSE),0)</f>
        <v>0</v>
      </c>
      <c r="H1147">
        <f>IFERROR(VLOOKUP(A1147,[2]webService!$A:$I,4,FALSE),0)</f>
        <v>0</v>
      </c>
      <c r="I1147">
        <f>IFERROR(VLOOKUP(A1147,[2]webService!$A:$I,5,FALSE),0)</f>
        <v>0</v>
      </c>
      <c r="J1147">
        <f>IFERROR(VLOOKUP(A1147,[2]webService!$A:$I,6,FALSE),0)</f>
        <v>0</v>
      </c>
      <c r="K1147">
        <f>IFERROR(VLOOKUP(A1147,[2]webService!$A:$I,7,FALSE),0)</f>
        <v>0</v>
      </c>
      <c r="L1147">
        <f>IFERROR(VLOOKUP(A1147,[2]webService!$A:$I,8,FALSE),0)</f>
        <v>0</v>
      </c>
      <c r="M1147">
        <f>IFERROR(VLOOKUP(A1147,[2]webService!$A:$I,9,FALSE),0)</f>
        <v>0</v>
      </c>
      <c r="N1147">
        <f>IFERROR(VLOOKUP(A1147,[3]soaBnafar!$A:$G,2,FALSE),0)</f>
        <v>0</v>
      </c>
      <c r="O1147">
        <f>IFERROR(VLOOKUP(A1147,[3]soaBnafar!$A:$G,3,FALSE),0)</f>
        <v>0</v>
      </c>
      <c r="P1147">
        <f>IFERROR(VLOOKUP(A1147,[3]soaBnafar!$A:$G,4,FALSE),0)</f>
        <v>0</v>
      </c>
      <c r="Q1147">
        <f>IFERROR(VLOOKUP(A1147,[3]soaBnafar!$A:$G,5,FALSE),0)</f>
        <v>0</v>
      </c>
      <c r="R1147">
        <f>IFERROR(VLOOKUP(A1147,[3]soaBnafar!$A:$G,6,FALSE),0)</f>
        <v>0</v>
      </c>
      <c r="S1147">
        <f>IFERROR(VLOOKUP(A1147,[3]soaBnafar!$A:$G,7,FALSE),0)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Não</v>
      </c>
      <c r="W1147" t="str">
        <f t="shared" si="106"/>
        <v>Não</v>
      </c>
      <c r="X1147" t="str">
        <f t="shared" si="107"/>
        <v>Não</v>
      </c>
      <c r="Y1147" t="str">
        <f t="shared" si="108"/>
        <v>Não</v>
      </c>
    </row>
    <row r="1148" spans="1:25" x14ac:dyDescent="0.25">
      <c r="A1148" s="5">
        <v>260930</v>
      </c>
      <c r="B1148">
        <f>IFERROR(VLOOKUP(A1148,[1]Monitoramento_Base_somente_disp!$A:$J,5,FALSE),0)</f>
        <v>25945</v>
      </c>
      <c r="C1148">
        <f>IFERROR(VLOOKUP(A1148,[1]Monitoramento_Base_somente_disp!$A:$J,6,FALSE),0)</f>
        <v>62015609</v>
      </c>
      <c r="D1148">
        <f>IFERROR(VLOOKUP(A1148,[1]Monitoramento_Base_somente_disp!$A:$J,7,FALSE),0)</f>
        <v>0</v>
      </c>
      <c r="E1148">
        <f>IFERROR(VLOOKUP(A1148,[1]Monitoramento_Base_somente_disp!$A:$J,8,FALSE),0)</f>
        <v>0</v>
      </c>
      <c r="F1148">
        <f>IFERROR(VLOOKUP(A1148,[1]Monitoramento_Base_somente_disp!$A:$J,9,FALSE),0)</f>
        <v>0</v>
      </c>
      <c r="G1148">
        <f>IFERROR(VLOOKUP(A1148,[1]Monitoramento_Base_somente_disp!$A:$J,10,FALSE),0)</f>
        <v>0</v>
      </c>
      <c r="H1148">
        <f>IFERROR(VLOOKUP(A1148,[2]webService!$A:$I,4,FALSE),0)</f>
        <v>0</v>
      </c>
      <c r="I1148">
        <f>IFERROR(VLOOKUP(A1148,[2]webService!$A:$I,5,FALSE),0)</f>
        <v>0</v>
      </c>
      <c r="J1148">
        <f>IFERROR(VLOOKUP(A1148,[2]webService!$A:$I,6,FALSE),0)</f>
        <v>0</v>
      </c>
      <c r="K1148">
        <f>IFERROR(VLOOKUP(A1148,[2]webService!$A:$I,7,FALSE),0)</f>
        <v>0</v>
      </c>
      <c r="L1148">
        <f>IFERROR(VLOOKUP(A1148,[2]webService!$A:$I,8,FALSE),0)</f>
        <v>0</v>
      </c>
      <c r="M1148">
        <f>IFERROR(VLOOKUP(A1148,[2]webService!$A:$I,9,FALSE),0)</f>
        <v>0</v>
      </c>
      <c r="N1148">
        <f>IFERROR(VLOOKUP(A1148,[3]soaBnafar!$A:$G,2,FALSE),0)</f>
        <v>0</v>
      </c>
      <c r="O1148">
        <f>IFERROR(VLOOKUP(A1148,[3]soaBnafar!$A:$G,3,FALSE),0)</f>
        <v>0</v>
      </c>
      <c r="P1148">
        <f>IFERROR(VLOOKUP(A1148,[3]soaBnafar!$A:$G,4,FALSE),0)</f>
        <v>0</v>
      </c>
      <c r="Q1148">
        <f>IFERROR(VLOOKUP(A1148,[3]soaBnafar!$A:$G,5,FALSE),0)</f>
        <v>0</v>
      </c>
      <c r="R1148">
        <f>IFERROR(VLOOKUP(A1148,[3]soaBnafar!$A:$G,6,FALSE),0)</f>
        <v>0</v>
      </c>
      <c r="S1148">
        <f>IFERROR(VLOOKUP(A1148,[3]soaBnafar!$A:$G,7,FALSE),0)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Não</v>
      </c>
      <c r="W1148" t="str">
        <f t="shared" si="106"/>
        <v>Não</v>
      </c>
      <c r="X1148" t="str">
        <f t="shared" si="107"/>
        <v>Não</v>
      </c>
      <c r="Y1148" t="str">
        <f t="shared" si="108"/>
        <v>Não</v>
      </c>
    </row>
    <row r="1149" spans="1:25" x14ac:dyDescent="0.25">
      <c r="A1149" s="5">
        <v>260970</v>
      </c>
      <c r="B1149">
        <f>IFERROR(VLOOKUP(A1149,[1]Monitoramento_Base_somente_disp!$A:$J,5,FALSE),0)</f>
        <v>27960</v>
      </c>
      <c r="C1149">
        <f>IFERROR(VLOOKUP(A1149,[1]Monitoramento_Base_somente_disp!$A:$J,6,FALSE),0)</f>
        <v>32025035</v>
      </c>
      <c r="D1149">
        <f>IFERROR(VLOOKUP(A1149,[1]Monitoramento_Base_somente_disp!$A:$J,7,FALSE),0)</f>
        <v>0</v>
      </c>
      <c r="E1149">
        <f>IFERROR(VLOOKUP(A1149,[1]Monitoramento_Base_somente_disp!$A:$J,8,FALSE),0)</f>
        <v>0</v>
      </c>
      <c r="F1149">
        <f>IFERROR(VLOOKUP(A1149,[1]Monitoramento_Base_somente_disp!$A:$J,9,FALSE),0)</f>
        <v>0</v>
      </c>
      <c r="G1149">
        <f>IFERROR(VLOOKUP(A1149,[1]Monitoramento_Base_somente_disp!$A:$J,10,FALSE),0)</f>
        <v>0</v>
      </c>
      <c r="H1149">
        <f>IFERROR(VLOOKUP(A1149,[2]webService!$A:$I,4,FALSE),0)</f>
        <v>0</v>
      </c>
      <c r="I1149">
        <f>IFERROR(VLOOKUP(A1149,[2]webService!$A:$I,5,FALSE),0)</f>
        <v>0</v>
      </c>
      <c r="J1149">
        <f>IFERROR(VLOOKUP(A1149,[2]webService!$A:$I,6,FALSE),0)</f>
        <v>0</v>
      </c>
      <c r="K1149">
        <f>IFERROR(VLOOKUP(A1149,[2]webService!$A:$I,7,FALSE),0)</f>
        <v>0</v>
      </c>
      <c r="L1149">
        <f>IFERROR(VLOOKUP(A1149,[2]webService!$A:$I,8,FALSE),0)</f>
        <v>0</v>
      </c>
      <c r="M1149">
        <f>IFERROR(VLOOKUP(A1149,[2]webService!$A:$I,9,FALSE),0)</f>
        <v>0</v>
      </c>
      <c r="N1149">
        <f>IFERROR(VLOOKUP(A1149,[3]soaBnafar!$A:$G,2,FALSE),0)</f>
        <v>0</v>
      </c>
      <c r="O1149">
        <f>IFERROR(VLOOKUP(A1149,[3]soaBnafar!$A:$G,3,FALSE),0)</f>
        <v>0</v>
      </c>
      <c r="P1149">
        <f>IFERROR(VLOOKUP(A1149,[3]soaBnafar!$A:$G,4,FALSE),0)</f>
        <v>0</v>
      </c>
      <c r="Q1149">
        <f>IFERROR(VLOOKUP(A1149,[3]soaBnafar!$A:$G,5,FALSE),0)</f>
        <v>0</v>
      </c>
      <c r="R1149">
        <f>IFERROR(VLOOKUP(A1149,[3]soaBnafar!$A:$G,6,FALSE),0)</f>
        <v>0</v>
      </c>
      <c r="S1149">
        <f>IFERROR(VLOOKUP(A1149,[3]soaBnafar!$A:$G,7,FALSE),0)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Não</v>
      </c>
      <c r="W1149" t="str">
        <f t="shared" si="106"/>
        <v>Não</v>
      </c>
      <c r="X1149" t="str">
        <f t="shared" si="107"/>
        <v>Não</v>
      </c>
      <c r="Y1149" t="str">
        <f t="shared" si="108"/>
        <v>Não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841260</v>
      </c>
      <c r="D1150">
        <f>IFERROR(VLOOKUP(A1150,[1]Monitoramento_Base_somente_disp!$A:$J,7,FALSE),0)</f>
        <v>0</v>
      </c>
      <c r="E1150">
        <f>IFERROR(VLOOKUP(A1150,[1]Monitoramento_Base_somente_disp!$A:$J,8,FALSE),0)</f>
        <v>0</v>
      </c>
      <c r="F1150">
        <f>IFERROR(VLOOKUP(A1150,[1]Monitoramento_Base_somente_disp!$A:$J,9,FALSE),0)</f>
        <v>0</v>
      </c>
      <c r="G1150">
        <f>IFERROR(VLOOKUP(A1150,[1]Monitoramento_Base_somente_disp!$A:$J,10,FALSE),0)</f>
        <v>0</v>
      </c>
      <c r="H1150">
        <f>IFERROR(VLOOKUP(A1150,[2]webService!$A:$I,4,FALSE),0)</f>
        <v>0</v>
      </c>
      <c r="I1150">
        <f>IFERROR(VLOOKUP(A1150,[2]webService!$A:$I,5,FALSE),0)</f>
        <v>0</v>
      </c>
      <c r="J1150">
        <f>IFERROR(VLOOKUP(A1150,[2]webService!$A:$I,6,FALSE),0)</f>
        <v>0</v>
      </c>
      <c r="K1150">
        <f>IFERROR(VLOOKUP(A1150,[2]webService!$A:$I,7,FALSE),0)</f>
        <v>0</v>
      </c>
      <c r="L1150">
        <f>IFERROR(VLOOKUP(A1150,[2]webService!$A:$I,8,FALSE),0)</f>
        <v>0</v>
      </c>
      <c r="M1150">
        <f>IFERROR(VLOOKUP(A1150,[2]webService!$A:$I,9,FALSE),0)</f>
        <v>0</v>
      </c>
      <c r="N1150">
        <f>IFERROR(VLOOKUP(A1150,[3]soaBnafar!$A:$G,2,FALSE),0)</f>
        <v>0</v>
      </c>
      <c r="O1150">
        <f>IFERROR(VLOOKUP(A1150,[3]soaBnafar!$A:$G,3,FALSE),0)</f>
        <v>0</v>
      </c>
      <c r="P1150">
        <f>IFERROR(VLOOKUP(A1150,[3]soaBnafar!$A:$G,4,FALSE),0)</f>
        <v>0</v>
      </c>
      <c r="Q1150">
        <f>IFERROR(VLOOKUP(A1150,[3]soaBnafar!$A:$G,5,FALSE),0)</f>
        <v>0</v>
      </c>
      <c r="R1150">
        <f>IFERROR(VLOOKUP(A1150,[3]soaBnafar!$A:$G,6,FALSE),0)</f>
        <v>0</v>
      </c>
      <c r="S1150">
        <f>IFERROR(VLOOKUP(A1150,[3]soaBnafar!$A:$G,7,FALSE),0)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Não</v>
      </c>
      <c r="X1150" t="str">
        <f t="shared" si="107"/>
        <v>Não</v>
      </c>
      <c r="Y1150" t="str">
        <f t="shared" si="108"/>
        <v>Não</v>
      </c>
    </row>
    <row r="1151" spans="1:25" x14ac:dyDescent="0.25">
      <c r="A1151" s="5">
        <v>260990</v>
      </c>
      <c r="B1151">
        <f>IFERROR(VLOOKUP(A1151,[1]Monitoramento_Base_somente_disp!$A:$J,5,FALSE),0)</f>
        <v>21388</v>
      </c>
      <c r="C1151">
        <f>IFERROR(VLOOKUP(A1151,[1]Monitoramento_Base_somente_disp!$A:$J,6,FALSE),0)</f>
        <v>39162655</v>
      </c>
      <c r="D1151">
        <f>IFERROR(VLOOKUP(A1151,[1]Monitoramento_Base_somente_disp!$A:$J,7,FALSE),0)</f>
        <v>0</v>
      </c>
      <c r="E1151">
        <f>IFERROR(VLOOKUP(A1151,[1]Monitoramento_Base_somente_disp!$A:$J,8,FALSE),0)</f>
        <v>0</v>
      </c>
      <c r="F1151">
        <f>IFERROR(VLOOKUP(A1151,[1]Monitoramento_Base_somente_disp!$A:$J,9,FALSE),0)</f>
        <v>0</v>
      </c>
      <c r="G1151">
        <f>IFERROR(VLOOKUP(A1151,[1]Monitoramento_Base_somente_disp!$A:$J,10,FALSE),0)</f>
        <v>0</v>
      </c>
      <c r="H1151">
        <f>IFERROR(VLOOKUP(A1151,[2]webService!$A:$I,4,FALSE),0)</f>
        <v>0</v>
      </c>
      <c r="I1151">
        <f>IFERROR(VLOOKUP(A1151,[2]webService!$A:$I,5,FALSE),0)</f>
        <v>0</v>
      </c>
      <c r="J1151">
        <f>IFERROR(VLOOKUP(A1151,[2]webService!$A:$I,6,FALSE),0)</f>
        <v>0</v>
      </c>
      <c r="K1151">
        <f>IFERROR(VLOOKUP(A1151,[2]webService!$A:$I,7,FALSE),0)</f>
        <v>0</v>
      </c>
      <c r="L1151">
        <f>IFERROR(VLOOKUP(A1151,[2]webService!$A:$I,8,FALSE),0)</f>
        <v>0</v>
      </c>
      <c r="M1151">
        <f>IFERROR(VLOOKUP(A1151,[2]webService!$A:$I,9,FALSE),0)</f>
        <v>0</v>
      </c>
      <c r="N1151">
        <f>IFERROR(VLOOKUP(A1151,[3]soaBnafar!$A:$G,2,FALSE),0)</f>
        <v>0</v>
      </c>
      <c r="O1151">
        <f>IFERROR(VLOOKUP(A1151,[3]soaBnafar!$A:$G,3,FALSE),0)</f>
        <v>0</v>
      </c>
      <c r="P1151">
        <f>IFERROR(VLOOKUP(A1151,[3]soaBnafar!$A:$G,4,FALSE),0)</f>
        <v>0</v>
      </c>
      <c r="Q1151">
        <f>IFERROR(VLOOKUP(A1151,[3]soaBnafar!$A:$G,5,FALSE),0)</f>
        <v>0</v>
      </c>
      <c r="R1151">
        <f>IFERROR(VLOOKUP(A1151,[3]soaBnafar!$A:$G,6,FALSE),0)</f>
        <v>0</v>
      </c>
      <c r="S1151">
        <f>IFERROR(VLOOKUP(A1151,[3]soaBnafar!$A:$G,7,FALSE),0)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Não</v>
      </c>
      <c r="W1151" t="str">
        <f t="shared" si="106"/>
        <v>Não</v>
      </c>
      <c r="X1151" t="str">
        <f t="shared" si="107"/>
        <v>Não</v>
      </c>
      <c r="Y1151" t="str">
        <f t="shared" si="108"/>
        <v>Não</v>
      </c>
    </row>
    <row r="1152" spans="1:25" x14ac:dyDescent="0.25">
      <c r="A1152" s="5">
        <v>261000</v>
      </c>
      <c r="B1152">
        <f>IFERROR(VLOOKUP(A1152,[1]Monitoramento_Base_somente_disp!$A:$J,5,FALSE),0)</f>
        <v>74735</v>
      </c>
      <c r="C1152">
        <f>IFERROR(VLOOKUP(A1152,[1]Monitoramento_Base_somente_disp!$A:$J,6,FALSE),0)</f>
        <v>98727611</v>
      </c>
      <c r="D1152">
        <f>IFERROR(VLOOKUP(A1152,[1]Monitoramento_Base_somente_disp!$A:$J,7,FALSE),0)</f>
        <v>0</v>
      </c>
      <c r="E1152">
        <f>IFERROR(VLOOKUP(A1152,[1]Monitoramento_Base_somente_disp!$A:$J,8,FALSE),0)</f>
        <v>0</v>
      </c>
      <c r="F1152">
        <f>IFERROR(VLOOKUP(A1152,[1]Monitoramento_Base_somente_disp!$A:$J,9,FALSE),0)</f>
        <v>0</v>
      </c>
      <c r="G1152">
        <f>IFERROR(VLOOKUP(A1152,[1]Monitoramento_Base_somente_disp!$A:$J,10,FALSE),0)</f>
        <v>0</v>
      </c>
      <c r="H1152">
        <f>IFERROR(VLOOKUP(A1152,[2]webService!$A:$I,4,FALSE),0)</f>
        <v>0</v>
      </c>
      <c r="I1152">
        <f>IFERROR(VLOOKUP(A1152,[2]webService!$A:$I,5,FALSE),0)</f>
        <v>0</v>
      </c>
      <c r="J1152">
        <f>IFERROR(VLOOKUP(A1152,[2]webService!$A:$I,6,FALSE),0)</f>
        <v>0</v>
      </c>
      <c r="K1152">
        <f>IFERROR(VLOOKUP(A1152,[2]webService!$A:$I,7,FALSE),0)</f>
        <v>0</v>
      </c>
      <c r="L1152">
        <f>IFERROR(VLOOKUP(A1152,[2]webService!$A:$I,8,FALSE),0)</f>
        <v>0</v>
      </c>
      <c r="M1152">
        <f>IFERROR(VLOOKUP(A1152,[2]webService!$A:$I,9,FALSE),0)</f>
        <v>0</v>
      </c>
      <c r="N1152">
        <f>IFERROR(VLOOKUP(A1152,[3]soaBnafar!$A:$G,2,FALSE),0)</f>
        <v>0</v>
      </c>
      <c r="O1152">
        <f>IFERROR(VLOOKUP(A1152,[3]soaBnafar!$A:$G,3,FALSE),0)</f>
        <v>0</v>
      </c>
      <c r="P1152">
        <f>IFERROR(VLOOKUP(A1152,[3]soaBnafar!$A:$G,4,FALSE),0)</f>
        <v>0</v>
      </c>
      <c r="Q1152">
        <f>IFERROR(VLOOKUP(A1152,[3]soaBnafar!$A:$G,5,FALSE),0)</f>
        <v>0</v>
      </c>
      <c r="R1152">
        <f>IFERROR(VLOOKUP(A1152,[3]soaBnafar!$A:$G,6,FALSE),0)</f>
        <v>0</v>
      </c>
      <c r="S1152">
        <f>IFERROR(VLOOKUP(A1152,[3]soaBnafar!$A:$G,7,FALSE),0)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Não</v>
      </c>
      <c r="W1152" t="str">
        <f t="shared" si="106"/>
        <v>Não</v>
      </c>
      <c r="X1152" t="str">
        <f t="shared" si="107"/>
        <v>Não</v>
      </c>
      <c r="Y1152" t="str">
        <f t="shared" si="108"/>
        <v>Não</v>
      </c>
    </row>
    <row r="1153" spans="1:25" x14ac:dyDescent="0.25">
      <c r="A1153" s="5">
        <v>261010</v>
      </c>
      <c r="B1153">
        <f>IFERROR(VLOOKUP(A1153,[1]Monitoramento_Base_somente_disp!$A:$J,5,FALSE),0)</f>
        <v>10043</v>
      </c>
      <c r="C1153">
        <f>IFERROR(VLOOKUP(A1153,[1]Monitoramento_Base_somente_disp!$A:$J,6,FALSE),0)</f>
        <v>467325</v>
      </c>
      <c r="D1153">
        <f>IFERROR(VLOOKUP(A1153,[1]Monitoramento_Base_somente_disp!$A:$J,7,FALSE),0)</f>
        <v>0</v>
      </c>
      <c r="E1153">
        <f>IFERROR(VLOOKUP(A1153,[1]Monitoramento_Base_somente_disp!$A:$J,8,FALSE),0)</f>
        <v>0</v>
      </c>
      <c r="F1153">
        <f>IFERROR(VLOOKUP(A1153,[1]Monitoramento_Base_somente_disp!$A:$J,9,FALSE),0)</f>
        <v>0</v>
      </c>
      <c r="G1153">
        <f>IFERROR(VLOOKUP(A1153,[1]Monitoramento_Base_somente_disp!$A:$J,10,FALSE),0)</f>
        <v>0</v>
      </c>
      <c r="H1153">
        <f>IFERROR(VLOOKUP(A1153,[2]webService!$A:$I,4,FALSE),0)</f>
        <v>0</v>
      </c>
      <c r="I1153">
        <f>IFERROR(VLOOKUP(A1153,[2]webService!$A:$I,5,FALSE),0)</f>
        <v>0</v>
      </c>
      <c r="J1153">
        <f>IFERROR(VLOOKUP(A1153,[2]webService!$A:$I,6,FALSE),0)</f>
        <v>0</v>
      </c>
      <c r="K1153">
        <f>IFERROR(VLOOKUP(A1153,[2]webService!$A:$I,7,FALSE),0)</f>
        <v>0</v>
      </c>
      <c r="L1153">
        <f>IFERROR(VLOOKUP(A1153,[2]webService!$A:$I,8,FALSE),0)</f>
        <v>0</v>
      </c>
      <c r="M1153">
        <f>IFERROR(VLOOKUP(A1153,[2]webService!$A:$I,9,FALSE),0)</f>
        <v>0</v>
      </c>
      <c r="N1153">
        <f>IFERROR(VLOOKUP(A1153,[3]soaBnafar!$A:$G,2,FALSE),0)</f>
        <v>0</v>
      </c>
      <c r="O1153">
        <f>IFERROR(VLOOKUP(A1153,[3]soaBnafar!$A:$G,3,FALSE),0)</f>
        <v>0</v>
      </c>
      <c r="P1153">
        <f>IFERROR(VLOOKUP(A1153,[3]soaBnafar!$A:$G,4,FALSE),0)</f>
        <v>0</v>
      </c>
      <c r="Q1153">
        <f>IFERROR(VLOOKUP(A1153,[3]soaBnafar!$A:$G,5,FALSE),0)</f>
        <v>0</v>
      </c>
      <c r="R1153">
        <f>IFERROR(VLOOKUP(A1153,[3]soaBnafar!$A:$G,6,FALSE),0)</f>
        <v>0</v>
      </c>
      <c r="S1153">
        <f>IFERROR(VLOOKUP(A1153,[3]soaBnafar!$A:$G,7,FALSE),0)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Não</v>
      </c>
      <c r="W1153" t="str">
        <f t="shared" si="106"/>
        <v>Não</v>
      </c>
      <c r="X1153" t="str">
        <f t="shared" si="107"/>
        <v>Não</v>
      </c>
      <c r="Y1153" t="str">
        <f t="shared" si="108"/>
        <v>Não</v>
      </c>
    </row>
    <row r="1154" spans="1:25" x14ac:dyDescent="0.25">
      <c r="A1154" s="5">
        <v>261020</v>
      </c>
      <c r="B1154">
        <f>IFERROR(VLOOKUP(A1154,[1]Monitoramento_Base_somente_disp!$A:$J,5,FALSE),0)</f>
        <v>33397</v>
      </c>
      <c r="C1154">
        <f>IFERROR(VLOOKUP(A1154,[1]Monitoramento_Base_somente_disp!$A:$J,6,FALSE),0)</f>
        <v>29220139</v>
      </c>
      <c r="D1154">
        <f>IFERROR(VLOOKUP(A1154,[1]Monitoramento_Base_somente_disp!$A:$J,7,FALSE),0)</f>
        <v>0</v>
      </c>
      <c r="E1154">
        <f>IFERROR(VLOOKUP(A1154,[1]Monitoramento_Base_somente_disp!$A:$J,8,FALSE),0)</f>
        <v>0</v>
      </c>
      <c r="F1154">
        <f>IFERROR(VLOOKUP(A1154,[1]Monitoramento_Base_somente_disp!$A:$J,9,FALSE),0)</f>
        <v>0</v>
      </c>
      <c r="G1154">
        <f>IFERROR(VLOOKUP(A1154,[1]Monitoramento_Base_somente_disp!$A:$J,10,FALSE),0)</f>
        <v>0</v>
      </c>
      <c r="H1154">
        <f>IFERROR(VLOOKUP(A1154,[2]webService!$A:$I,4,FALSE),0)</f>
        <v>0</v>
      </c>
      <c r="I1154">
        <f>IFERROR(VLOOKUP(A1154,[2]webService!$A:$I,5,FALSE),0)</f>
        <v>0</v>
      </c>
      <c r="J1154">
        <f>IFERROR(VLOOKUP(A1154,[2]webService!$A:$I,6,FALSE),0)</f>
        <v>0</v>
      </c>
      <c r="K1154">
        <f>IFERROR(VLOOKUP(A1154,[2]webService!$A:$I,7,FALSE),0)</f>
        <v>0</v>
      </c>
      <c r="L1154">
        <f>IFERROR(VLOOKUP(A1154,[2]webService!$A:$I,8,FALSE),0)</f>
        <v>0</v>
      </c>
      <c r="M1154">
        <f>IFERROR(VLOOKUP(A1154,[2]webService!$A:$I,9,FALSE),0)</f>
        <v>0</v>
      </c>
      <c r="N1154">
        <f>IFERROR(VLOOKUP(A1154,[3]soaBnafar!$A:$G,2,FALSE),0)</f>
        <v>0</v>
      </c>
      <c r="O1154">
        <f>IFERROR(VLOOKUP(A1154,[3]soaBnafar!$A:$G,3,FALSE),0)</f>
        <v>0</v>
      </c>
      <c r="P1154">
        <f>IFERROR(VLOOKUP(A1154,[3]soaBnafar!$A:$G,4,FALSE),0)</f>
        <v>0</v>
      </c>
      <c r="Q1154">
        <f>IFERROR(VLOOKUP(A1154,[3]soaBnafar!$A:$G,5,FALSE),0)</f>
        <v>0</v>
      </c>
      <c r="R1154">
        <f>IFERROR(VLOOKUP(A1154,[3]soaBnafar!$A:$G,6,FALSE),0)</f>
        <v>0</v>
      </c>
      <c r="S1154">
        <f>IFERROR(VLOOKUP(A1154,[3]soaBnafar!$A:$G,7,FALSE),0)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Não</v>
      </c>
      <c r="W1154" t="str">
        <f t="shared" si="106"/>
        <v>Não</v>
      </c>
      <c r="X1154" t="str">
        <f t="shared" si="107"/>
        <v>Não</v>
      </c>
      <c r="Y1154" t="str">
        <f t="shared" si="108"/>
        <v>Não</v>
      </c>
    </row>
    <row r="1155" spans="1:25" x14ac:dyDescent="0.25">
      <c r="A1155" s="5">
        <v>261030</v>
      </c>
      <c r="B1155">
        <f>IFERROR(VLOOKUP(A1155,[1]Monitoramento_Base_somente_disp!$A:$J,5,FALSE),0)</f>
        <v>7926</v>
      </c>
      <c r="C1155">
        <f>IFERROR(VLOOKUP(A1155,[1]Monitoramento_Base_somente_disp!$A:$J,6,FALSE),0)</f>
        <v>3143986</v>
      </c>
      <c r="D1155">
        <f>IFERROR(VLOOKUP(A1155,[1]Monitoramento_Base_somente_disp!$A:$J,7,FALSE),0)</f>
        <v>0</v>
      </c>
      <c r="E1155">
        <f>IFERROR(VLOOKUP(A1155,[1]Monitoramento_Base_somente_disp!$A:$J,8,FALSE),0)</f>
        <v>0</v>
      </c>
      <c r="F1155">
        <f>IFERROR(VLOOKUP(A1155,[1]Monitoramento_Base_somente_disp!$A:$J,9,FALSE),0)</f>
        <v>0</v>
      </c>
      <c r="G1155">
        <f>IFERROR(VLOOKUP(A1155,[1]Monitoramento_Base_somente_disp!$A:$J,10,FALSE),0)</f>
        <v>0</v>
      </c>
      <c r="H1155">
        <f>IFERROR(VLOOKUP(A1155,[2]webService!$A:$I,4,FALSE),0)</f>
        <v>0</v>
      </c>
      <c r="I1155">
        <f>IFERROR(VLOOKUP(A1155,[2]webService!$A:$I,5,FALSE),0)</f>
        <v>0</v>
      </c>
      <c r="J1155">
        <f>IFERROR(VLOOKUP(A1155,[2]webService!$A:$I,6,FALSE),0)</f>
        <v>0</v>
      </c>
      <c r="K1155">
        <f>IFERROR(VLOOKUP(A1155,[2]webService!$A:$I,7,FALSE),0)</f>
        <v>0</v>
      </c>
      <c r="L1155">
        <f>IFERROR(VLOOKUP(A1155,[2]webService!$A:$I,8,FALSE),0)</f>
        <v>0</v>
      </c>
      <c r="M1155">
        <f>IFERROR(VLOOKUP(A1155,[2]webService!$A:$I,9,FALSE),0)</f>
        <v>0</v>
      </c>
      <c r="N1155">
        <f>IFERROR(VLOOKUP(A1155,[3]soaBnafar!$A:$G,2,FALSE),0)</f>
        <v>0</v>
      </c>
      <c r="O1155">
        <f>IFERROR(VLOOKUP(A1155,[3]soaBnafar!$A:$G,3,FALSE),0)</f>
        <v>0</v>
      </c>
      <c r="P1155">
        <f>IFERROR(VLOOKUP(A1155,[3]soaBnafar!$A:$G,4,FALSE),0)</f>
        <v>0</v>
      </c>
      <c r="Q1155">
        <f>IFERROR(VLOOKUP(A1155,[3]soaBnafar!$A:$G,5,FALSE),0)</f>
        <v>0</v>
      </c>
      <c r="R1155">
        <f>IFERROR(VLOOKUP(A1155,[3]soaBnafar!$A:$G,6,FALSE),0)</f>
        <v>0</v>
      </c>
      <c r="S1155">
        <f>IFERROR(VLOOKUP(A1155,[3]soaBnafar!$A:$G,7,FALSE),0)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Não</v>
      </c>
      <c r="W1155" t="str">
        <f t="shared" si="106"/>
        <v>Não</v>
      </c>
      <c r="X1155" t="str">
        <f t="shared" si="107"/>
        <v>Não</v>
      </c>
      <c r="Y1155" t="str">
        <f t="shared" si="108"/>
        <v>Não</v>
      </c>
    </row>
    <row r="1156" spans="1:25" x14ac:dyDescent="0.25">
      <c r="A1156" s="5">
        <v>261040</v>
      </c>
      <c r="B1156">
        <f>IFERROR(VLOOKUP(A1156,[1]Monitoramento_Base_somente_disp!$A:$J,5,FALSE),0)</f>
        <v>36082</v>
      </c>
      <c r="C1156">
        <f>IFERROR(VLOOKUP(A1156,[1]Monitoramento_Base_somente_disp!$A:$J,6,FALSE),0)</f>
        <v>22964742</v>
      </c>
      <c r="D1156">
        <f>IFERROR(VLOOKUP(A1156,[1]Monitoramento_Base_somente_disp!$A:$J,7,FALSE),0)</f>
        <v>0</v>
      </c>
      <c r="E1156">
        <f>IFERROR(VLOOKUP(A1156,[1]Monitoramento_Base_somente_disp!$A:$J,8,FALSE),0)</f>
        <v>0</v>
      </c>
      <c r="F1156">
        <f>IFERROR(VLOOKUP(A1156,[1]Monitoramento_Base_somente_disp!$A:$J,9,FALSE),0)</f>
        <v>0</v>
      </c>
      <c r="G1156">
        <f>IFERROR(VLOOKUP(A1156,[1]Monitoramento_Base_somente_disp!$A:$J,10,FALSE),0)</f>
        <v>0</v>
      </c>
      <c r="H1156">
        <f>IFERROR(VLOOKUP(A1156,[2]webService!$A:$I,4,FALSE),0)</f>
        <v>0</v>
      </c>
      <c r="I1156">
        <f>IFERROR(VLOOKUP(A1156,[2]webService!$A:$I,5,FALSE),0)</f>
        <v>0</v>
      </c>
      <c r="J1156">
        <f>IFERROR(VLOOKUP(A1156,[2]webService!$A:$I,6,FALSE),0)</f>
        <v>0</v>
      </c>
      <c r="K1156">
        <f>IFERROR(VLOOKUP(A1156,[2]webService!$A:$I,7,FALSE),0)</f>
        <v>0</v>
      </c>
      <c r="L1156">
        <f>IFERROR(VLOOKUP(A1156,[2]webService!$A:$I,8,FALSE),0)</f>
        <v>0</v>
      </c>
      <c r="M1156">
        <f>IFERROR(VLOOKUP(A1156,[2]webService!$A:$I,9,FALSE),0)</f>
        <v>0</v>
      </c>
      <c r="N1156">
        <f>IFERROR(VLOOKUP(A1156,[3]soaBnafar!$A:$G,2,FALSE),0)</f>
        <v>0</v>
      </c>
      <c r="O1156">
        <f>IFERROR(VLOOKUP(A1156,[3]soaBnafar!$A:$G,3,FALSE),0)</f>
        <v>0</v>
      </c>
      <c r="P1156">
        <f>IFERROR(VLOOKUP(A1156,[3]soaBnafar!$A:$G,4,FALSE),0)</f>
        <v>0</v>
      </c>
      <c r="Q1156">
        <f>IFERROR(VLOOKUP(A1156,[3]soaBnafar!$A:$G,5,FALSE),0)</f>
        <v>0</v>
      </c>
      <c r="R1156">
        <f>IFERROR(VLOOKUP(A1156,[3]soaBnafar!$A:$G,6,FALSE),0)</f>
        <v>0</v>
      </c>
      <c r="S1156">
        <f>IFERROR(VLOOKUP(A1156,[3]soaBnafar!$A:$G,7,FALSE),0)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Não</v>
      </c>
      <c r="X1156" t="str">
        <f t="shared" si="107"/>
        <v>Não</v>
      </c>
      <c r="Y1156" t="str">
        <f t="shared" si="108"/>
        <v>Não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78131220</v>
      </c>
      <c r="D1157">
        <f>IFERROR(VLOOKUP(A1157,[1]Monitoramento_Base_somente_disp!$A:$J,7,FALSE),0)</f>
        <v>0</v>
      </c>
      <c r="E1157">
        <f>IFERROR(VLOOKUP(A1157,[1]Monitoramento_Base_somente_disp!$A:$J,8,FALSE),0)</f>
        <v>0</v>
      </c>
      <c r="F1157">
        <f>IFERROR(VLOOKUP(A1157,[1]Monitoramento_Base_somente_disp!$A:$J,9,FALSE),0)</f>
        <v>0</v>
      </c>
      <c r="G1157">
        <f>IFERROR(VLOOKUP(A1157,[1]Monitoramento_Base_somente_disp!$A:$J,10,FALSE),0)</f>
        <v>0</v>
      </c>
      <c r="H1157">
        <f>IFERROR(VLOOKUP(A1157,[2]webService!$A:$I,4,FALSE),0)</f>
        <v>0</v>
      </c>
      <c r="I1157">
        <f>IFERROR(VLOOKUP(A1157,[2]webService!$A:$I,5,FALSE),0)</f>
        <v>0</v>
      </c>
      <c r="J1157">
        <f>IFERROR(VLOOKUP(A1157,[2]webService!$A:$I,6,FALSE),0)</f>
        <v>0</v>
      </c>
      <c r="K1157">
        <f>IFERROR(VLOOKUP(A1157,[2]webService!$A:$I,7,FALSE),0)</f>
        <v>0</v>
      </c>
      <c r="L1157">
        <f>IFERROR(VLOOKUP(A1157,[2]webService!$A:$I,8,FALSE),0)</f>
        <v>0</v>
      </c>
      <c r="M1157">
        <f>IFERROR(VLOOKUP(A1157,[2]webService!$A:$I,9,FALSE),0)</f>
        <v>0</v>
      </c>
      <c r="N1157">
        <f>IFERROR(VLOOKUP(A1157,[3]soaBnafar!$A:$G,2,FALSE),0)</f>
        <v>0</v>
      </c>
      <c r="O1157">
        <f>IFERROR(VLOOKUP(A1157,[3]soaBnafar!$A:$G,3,FALSE),0)</f>
        <v>0</v>
      </c>
      <c r="P1157">
        <f>IFERROR(VLOOKUP(A1157,[3]soaBnafar!$A:$G,4,FALSE),0)</f>
        <v>0</v>
      </c>
      <c r="Q1157">
        <f>IFERROR(VLOOKUP(A1157,[3]soaBnafar!$A:$G,5,FALSE),0)</f>
        <v>0</v>
      </c>
      <c r="R1157">
        <f>IFERROR(VLOOKUP(A1157,[3]soaBnafar!$A:$G,6,FALSE),0)</f>
        <v>0</v>
      </c>
      <c r="S1157">
        <f>IFERROR(VLOOKUP(A1157,[3]soaBnafar!$A:$G,7,FALSE),0)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Não</v>
      </c>
      <c r="X1157" t="str">
        <f t="shared" si="107"/>
        <v>Não</v>
      </c>
      <c r="Y1157" t="str">
        <f t="shared" si="108"/>
        <v>Não</v>
      </c>
    </row>
    <row r="1158" spans="1:25" x14ac:dyDescent="0.25">
      <c r="A1158" s="5">
        <v>261080</v>
      </c>
      <c r="B1158">
        <f>IFERROR(VLOOKUP(A1158,[1]Monitoramento_Base_somente_disp!$A:$J,5,FALSE),0)</f>
        <v>4696</v>
      </c>
      <c r="C1158">
        <f>IFERROR(VLOOKUP(A1158,[1]Monitoramento_Base_somente_disp!$A:$J,6,FALSE),0)</f>
        <v>9709714</v>
      </c>
      <c r="D1158">
        <f>IFERROR(VLOOKUP(A1158,[1]Monitoramento_Base_somente_disp!$A:$J,7,FALSE),0)</f>
        <v>0</v>
      </c>
      <c r="E1158">
        <f>IFERROR(VLOOKUP(A1158,[1]Monitoramento_Base_somente_disp!$A:$J,8,FALSE),0)</f>
        <v>0</v>
      </c>
      <c r="F1158">
        <f>IFERROR(VLOOKUP(A1158,[1]Monitoramento_Base_somente_disp!$A:$J,9,FALSE),0)</f>
        <v>0</v>
      </c>
      <c r="G1158">
        <f>IFERROR(VLOOKUP(A1158,[1]Monitoramento_Base_somente_disp!$A:$J,10,FALSE),0)</f>
        <v>0</v>
      </c>
      <c r="H1158">
        <f>IFERROR(VLOOKUP(A1158,[2]webService!$A:$I,4,FALSE),0)</f>
        <v>0</v>
      </c>
      <c r="I1158">
        <f>IFERROR(VLOOKUP(A1158,[2]webService!$A:$I,5,FALSE),0)</f>
        <v>0</v>
      </c>
      <c r="J1158">
        <f>IFERROR(VLOOKUP(A1158,[2]webService!$A:$I,6,FALSE),0)</f>
        <v>0</v>
      </c>
      <c r="K1158">
        <f>IFERROR(VLOOKUP(A1158,[2]webService!$A:$I,7,FALSE),0)</f>
        <v>0</v>
      </c>
      <c r="L1158">
        <f>IFERROR(VLOOKUP(A1158,[2]webService!$A:$I,8,FALSE),0)</f>
        <v>0</v>
      </c>
      <c r="M1158">
        <f>IFERROR(VLOOKUP(A1158,[2]webService!$A:$I,9,FALSE),0)</f>
        <v>0</v>
      </c>
      <c r="N1158">
        <f>IFERROR(VLOOKUP(A1158,[3]soaBnafar!$A:$G,2,FALSE),0)</f>
        <v>0</v>
      </c>
      <c r="O1158">
        <f>IFERROR(VLOOKUP(A1158,[3]soaBnafar!$A:$G,3,FALSE),0)</f>
        <v>0</v>
      </c>
      <c r="P1158">
        <f>IFERROR(VLOOKUP(A1158,[3]soaBnafar!$A:$G,4,FALSE),0)</f>
        <v>0</v>
      </c>
      <c r="Q1158">
        <f>IFERROR(VLOOKUP(A1158,[3]soaBnafar!$A:$G,5,FALSE),0)</f>
        <v>0</v>
      </c>
      <c r="R1158">
        <f>IFERROR(VLOOKUP(A1158,[3]soaBnafar!$A:$G,6,FALSE),0)</f>
        <v>0</v>
      </c>
      <c r="S1158">
        <f>IFERROR(VLOOKUP(A1158,[3]soaBnafar!$A:$G,7,FALSE),0)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Não</v>
      </c>
      <c r="W1158" t="str">
        <f t="shared" ref="W1158:W1221" si="112">IF(E1158+K1158+Q1158&gt;0,"Sim","Não")</f>
        <v>Não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Não</v>
      </c>
    </row>
    <row r="1159" spans="1:25" x14ac:dyDescent="0.25">
      <c r="A1159" s="5">
        <v>261090</v>
      </c>
      <c r="B1159">
        <f>IFERROR(VLOOKUP(A1159,[1]Monitoramento_Base_somente_disp!$A:$J,5,FALSE),0)</f>
        <v>33122</v>
      </c>
      <c r="C1159">
        <f>IFERROR(VLOOKUP(A1159,[1]Monitoramento_Base_somente_disp!$A:$J,6,FALSE),0)</f>
        <v>2559144</v>
      </c>
      <c r="D1159">
        <f>IFERROR(VLOOKUP(A1159,[1]Monitoramento_Base_somente_disp!$A:$J,7,FALSE),0)</f>
        <v>0</v>
      </c>
      <c r="E1159">
        <f>IFERROR(VLOOKUP(A1159,[1]Monitoramento_Base_somente_disp!$A:$J,8,FALSE),0)</f>
        <v>0</v>
      </c>
      <c r="F1159">
        <f>IFERROR(VLOOKUP(A1159,[1]Monitoramento_Base_somente_disp!$A:$J,9,FALSE),0)</f>
        <v>0</v>
      </c>
      <c r="G1159">
        <f>IFERROR(VLOOKUP(A1159,[1]Monitoramento_Base_somente_disp!$A:$J,10,FALSE),0)</f>
        <v>0</v>
      </c>
      <c r="H1159">
        <f>IFERROR(VLOOKUP(A1159,[2]webService!$A:$I,4,FALSE),0)</f>
        <v>0</v>
      </c>
      <c r="I1159">
        <f>IFERROR(VLOOKUP(A1159,[2]webService!$A:$I,5,FALSE),0)</f>
        <v>0</v>
      </c>
      <c r="J1159">
        <f>IFERROR(VLOOKUP(A1159,[2]webService!$A:$I,6,FALSE),0)</f>
        <v>0</v>
      </c>
      <c r="K1159">
        <f>IFERROR(VLOOKUP(A1159,[2]webService!$A:$I,7,FALSE),0)</f>
        <v>0</v>
      </c>
      <c r="L1159">
        <f>IFERROR(VLOOKUP(A1159,[2]webService!$A:$I,8,FALSE),0)</f>
        <v>0</v>
      </c>
      <c r="M1159">
        <f>IFERROR(VLOOKUP(A1159,[2]webService!$A:$I,9,FALSE),0)</f>
        <v>0</v>
      </c>
      <c r="N1159">
        <f>IFERROR(VLOOKUP(A1159,[3]soaBnafar!$A:$G,2,FALSE),0)</f>
        <v>0</v>
      </c>
      <c r="O1159">
        <f>IFERROR(VLOOKUP(A1159,[3]soaBnafar!$A:$G,3,FALSE),0)</f>
        <v>0</v>
      </c>
      <c r="P1159">
        <f>IFERROR(VLOOKUP(A1159,[3]soaBnafar!$A:$G,4,FALSE),0)</f>
        <v>0</v>
      </c>
      <c r="Q1159">
        <f>IFERROR(VLOOKUP(A1159,[3]soaBnafar!$A:$G,5,FALSE),0)</f>
        <v>0</v>
      </c>
      <c r="R1159">
        <f>IFERROR(VLOOKUP(A1159,[3]soaBnafar!$A:$G,6,FALSE),0)</f>
        <v>0</v>
      </c>
      <c r="S1159">
        <f>IFERROR(VLOOKUP(A1159,[3]soaBnafar!$A:$G,7,FALSE),0)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Não</v>
      </c>
      <c r="W1159" t="str">
        <f t="shared" si="112"/>
        <v>Não</v>
      </c>
      <c r="X1159" t="str">
        <f t="shared" si="113"/>
        <v>Não</v>
      </c>
      <c r="Y1159" t="str">
        <f t="shared" si="114"/>
        <v>Não</v>
      </c>
    </row>
    <row r="1160" spans="1:25" x14ac:dyDescent="0.25">
      <c r="A1160" s="5">
        <v>261100</v>
      </c>
      <c r="B1160">
        <f>IFERROR(VLOOKUP(A1160,[1]Monitoramento_Base_somente_disp!$A:$J,5,FALSE),0)</f>
        <v>122153</v>
      </c>
      <c r="C1160">
        <f>IFERROR(VLOOKUP(A1160,[1]Monitoramento_Base_somente_disp!$A:$J,6,FALSE),0)</f>
        <v>38520447</v>
      </c>
      <c r="D1160">
        <f>IFERROR(VLOOKUP(A1160,[1]Monitoramento_Base_somente_disp!$A:$J,7,FALSE),0)</f>
        <v>0</v>
      </c>
      <c r="E1160">
        <f>IFERROR(VLOOKUP(A1160,[1]Monitoramento_Base_somente_disp!$A:$J,8,FALSE),0)</f>
        <v>0</v>
      </c>
      <c r="F1160">
        <f>IFERROR(VLOOKUP(A1160,[1]Monitoramento_Base_somente_disp!$A:$J,9,FALSE),0)</f>
        <v>0</v>
      </c>
      <c r="G1160">
        <f>IFERROR(VLOOKUP(A1160,[1]Monitoramento_Base_somente_disp!$A:$J,10,FALSE),0)</f>
        <v>0</v>
      </c>
      <c r="H1160">
        <f>IFERROR(VLOOKUP(A1160,[2]webService!$A:$I,4,FALSE),0)</f>
        <v>0</v>
      </c>
      <c r="I1160">
        <f>IFERROR(VLOOKUP(A1160,[2]webService!$A:$I,5,FALSE),0)</f>
        <v>0</v>
      </c>
      <c r="J1160">
        <f>IFERROR(VLOOKUP(A1160,[2]webService!$A:$I,6,FALSE),0)</f>
        <v>0</v>
      </c>
      <c r="K1160">
        <f>IFERROR(VLOOKUP(A1160,[2]webService!$A:$I,7,FALSE),0)</f>
        <v>0</v>
      </c>
      <c r="L1160">
        <f>IFERROR(VLOOKUP(A1160,[2]webService!$A:$I,8,FALSE),0)</f>
        <v>0</v>
      </c>
      <c r="M1160">
        <f>IFERROR(VLOOKUP(A1160,[2]webService!$A:$I,9,FALSE),0)</f>
        <v>0</v>
      </c>
      <c r="N1160">
        <f>IFERROR(VLOOKUP(A1160,[3]soaBnafar!$A:$G,2,FALSE),0)</f>
        <v>0</v>
      </c>
      <c r="O1160">
        <f>IFERROR(VLOOKUP(A1160,[3]soaBnafar!$A:$G,3,FALSE),0)</f>
        <v>0</v>
      </c>
      <c r="P1160">
        <f>IFERROR(VLOOKUP(A1160,[3]soaBnafar!$A:$G,4,FALSE),0)</f>
        <v>0</v>
      </c>
      <c r="Q1160">
        <f>IFERROR(VLOOKUP(A1160,[3]soaBnafar!$A:$G,5,FALSE),0)</f>
        <v>0</v>
      </c>
      <c r="R1160">
        <f>IFERROR(VLOOKUP(A1160,[3]soaBnafar!$A:$G,6,FALSE),0)</f>
        <v>0</v>
      </c>
      <c r="S1160">
        <f>IFERROR(VLOOKUP(A1160,[3]soaBnafar!$A:$G,7,FALSE),0)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Não</v>
      </c>
      <c r="W1160" t="str">
        <f t="shared" si="112"/>
        <v>Não</v>
      </c>
      <c r="X1160" t="str">
        <f t="shared" si="113"/>
        <v>Não</v>
      </c>
      <c r="Y1160" t="str">
        <f t="shared" si="114"/>
        <v>Não</v>
      </c>
    </row>
    <row r="1161" spans="1:25" x14ac:dyDescent="0.25">
      <c r="A1161" s="5">
        <v>261120</v>
      </c>
      <c r="B1161">
        <f>IFERROR(VLOOKUP(A1161,[1]Monitoramento_Base_somente_disp!$A:$J,5,FALSE),0)</f>
        <v>73795</v>
      </c>
      <c r="C1161">
        <f>IFERROR(VLOOKUP(A1161,[1]Monitoramento_Base_somente_disp!$A:$J,6,FALSE),0)</f>
        <v>31361605</v>
      </c>
      <c r="D1161">
        <f>IFERROR(VLOOKUP(A1161,[1]Monitoramento_Base_somente_disp!$A:$J,7,FALSE),0)</f>
        <v>0</v>
      </c>
      <c r="E1161">
        <f>IFERROR(VLOOKUP(A1161,[1]Monitoramento_Base_somente_disp!$A:$J,8,FALSE),0)</f>
        <v>0</v>
      </c>
      <c r="F1161">
        <f>IFERROR(VLOOKUP(A1161,[1]Monitoramento_Base_somente_disp!$A:$J,9,FALSE),0)</f>
        <v>0</v>
      </c>
      <c r="G1161">
        <f>IFERROR(VLOOKUP(A1161,[1]Monitoramento_Base_somente_disp!$A:$J,10,FALSE),0)</f>
        <v>0</v>
      </c>
      <c r="H1161">
        <f>IFERROR(VLOOKUP(A1161,[2]webService!$A:$I,4,FALSE),0)</f>
        <v>0</v>
      </c>
      <c r="I1161">
        <f>IFERROR(VLOOKUP(A1161,[2]webService!$A:$I,5,FALSE),0)</f>
        <v>0</v>
      </c>
      <c r="J1161">
        <f>IFERROR(VLOOKUP(A1161,[2]webService!$A:$I,6,FALSE),0)</f>
        <v>0</v>
      </c>
      <c r="K1161">
        <f>IFERROR(VLOOKUP(A1161,[2]webService!$A:$I,7,FALSE),0)</f>
        <v>0</v>
      </c>
      <c r="L1161">
        <f>IFERROR(VLOOKUP(A1161,[2]webService!$A:$I,8,FALSE),0)</f>
        <v>0</v>
      </c>
      <c r="M1161">
        <f>IFERROR(VLOOKUP(A1161,[2]webService!$A:$I,9,FALSE),0)</f>
        <v>0</v>
      </c>
      <c r="N1161">
        <f>IFERROR(VLOOKUP(A1161,[3]soaBnafar!$A:$G,2,FALSE),0)</f>
        <v>0</v>
      </c>
      <c r="O1161">
        <f>IFERROR(VLOOKUP(A1161,[3]soaBnafar!$A:$G,3,FALSE),0)</f>
        <v>0</v>
      </c>
      <c r="P1161">
        <f>IFERROR(VLOOKUP(A1161,[3]soaBnafar!$A:$G,4,FALSE),0)</f>
        <v>0</v>
      </c>
      <c r="Q1161">
        <f>IFERROR(VLOOKUP(A1161,[3]soaBnafar!$A:$G,5,FALSE),0)</f>
        <v>0</v>
      </c>
      <c r="R1161">
        <f>IFERROR(VLOOKUP(A1161,[3]soaBnafar!$A:$G,6,FALSE),0)</f>
        <v>0</v>
      </c>
      <c r="S1161">
        <f>IFERROR(VLOOKUP(A1161,[3]soaBnafar!$A:$G,7,FALSE),0)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Não</v>
      </c>
      <c r="W1161" t="str">
        <f t="shared" si="112"/>
        <v>Não</v>
      </c>
      <c r="X1161" t="str">
        <f t="shared" si="113"/>
        <v>Não</v>
      </c>
      <c r="Y1161" t="str">
        <f t="shared" si="114"/>
        <v>Não</v>
      </c>
    </row>
    <row r="1162" spans="1:25" x14ac:dyDescent="0.25">
      <c r="A1162" s="5">
        <v>261150</v>
      </c>
      <c r="B1162">
        <f>IFERROR(VLOOKUP(A1162,[1]Monitoramento_Base_somente_disp!$A:$J,5,FALSE),0)</f>
        <v>53825</v>
      </c>
      <c r="C1162">
        <f>IFERROR(VLOOKUP(A1162,[1]Monitoramento_Base_somente_disp!$A:$J,6,FALSE),0)</f>
        <v>8339636</v>
      </c>
      <c r="D1162">
        <f>IFERROR(VLOOKUP(A1162,[1]Monitoramento_Base_somente_disp!$A:$J,7,FALSE),0)</f>
        <v>0</v>
      </c>
      <c r="E1162">
        <f>IFERROR(VLOOKUP(A1162,[1]Monitoramento_Base_somente_disp!$A:$J,8,FALSE),0)</f>
        <v>0</v>
      </c>
      <c r="F1162">
        <f>IFERROR(VLOOKUP(A1162,[1]Monitoramento_Base_somente_disp!$A:$J,9,FALSE),0)</f>
        <v>0</v>
      </c>
      <c r="G1162">
        <f>IFERROR(VLOOKUP(A1162,[1]Monitoramento_Base_somente_disp!$A:$J,10,FALSE),0)</f>
        <v>0</v>
      </c>
      <c r="H1162">
        <f>IFERROR(VLOOKUP(A1162,[2]webService!$A:$I,4,FALSE),0)</f>
        <v>0</v>
      </c>
      <c r="I1162">
        <f>IFERROR(VLOOKUP(A1162,[2]webService!$A:$I,5,FALSE),0)</f>
        <v>0</v>
      </c>
      <c r="J1162">
        <f>IFERROR(VLOOKUP(A1162,[2]webService!$A:$I,6,FALSE),0)</f>
        <v>0</v>
      </c>
      <c r="K1162">
        <f>IFERROR(VLOOKUP(A1162,[2]webService!$A:$I,7,FALSE),0)</f>
        <v>0</v>
      </c>
      <c r="L1162">
        <f>IFERROR(VLOOKUP(A1162,[2]webService!$A:$I,8,FALSE),0)</f>
        <v>0</v>
      </c>
      <c r="M1162">
        <f>IFERROR(VLOOKUP(A1162,[2]webService!$A:$I,9,FALSE),0)</f>
        <v>0</v>
      </c>
      <c r="N1162">
        <f>IFERROR(VLOOKUP(A1162,[3]soaBnafar!$A:$G,2,FALSE),0)</f>
        <v>0</v>
      </c>
      <c r="O1162">
        <f>IFERROR(VLOOKUP(A1162,[3]soaBnafar!$A:$G,3,FALSE),0)</f>
        <v>0</v>
      </c>
      <c r="P1162">
        <f>IFERROR(VLOOKUP(A1162,[3]soaBnafar!$A:$G,4,FALSE),0)</f>
        <v>0</v>
      </c>
      <c r="Q1162">
        <f>IFERROR(VLOOKUP(A1162,[3]soaBnafar!$A:$G,5,FALSE),0)</f>
        <v>0</v>
      </c>
      <c r="R1162">
        <f>IFERROR(VLOOKUP(A1162,[3]soaBnafar!$A:$G,6,FALSE),0)</f>
        <v>0</v>
      </c>
      <c r="S1162">
        <f>IFERROR(VLOOKUP(A1162,[3]soaBnafar!$A:$G,7,FALSE),0)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Não</v>
      </c>
      <c r="W1162" t="str">
        <f t="shared" si="112"/>
        <v>Não</v>
      </c>
      <c r="X1162" t="str">
        <f t="shared" si="113"/>
        <v>Não</v>
      </c>
      <c r="Y1162" t="str">
        <f t="shared" si="114"/>
        <v>Não</v>
      </c>
    </row>
    <row r="1163" spans="1:25" x14ac:dyDescent="0.25">
      <c r="A1163" s="5">
        <v>261153</v>
      </c>
      <c r="B1163">
        <f>IFERROR(VLOOKUP(A1163,[1]Monitoramento_Base_somente_disp!$A:$J,5,FALSE),0)</f>
        <v>110106</v>
      </c>
      <c r="C1163">
        <f>IFERROR(VLOOKUP(A1163,[1]Monitoramento_Base_somente_disp!$A:$J,6,FALSE),0)</f>
        <v>31722735</v>
      </c>
      <c r="D1163">
        <f>IFERROR(VLOOKUP(A1163,[1]Monitoramento_Base_somente_disp!$A:$J,7,FALSE),0)</f>
        <v>0</v>
      </c>
      <c r="E1163">
        <f>IFERROR(VLOOKUP(A1163,[1]Monitoramento_Base_somente_disp!$A:$J,8,FALSE),0)</f>
        <v>0</v>
      </c>
      <c r="F1163">
        <f>IFERROR(VLOOKUP(A1163,[1]Monitoramento_Base_somente_disp!$A:$J,9,FALSE),0)</f>
        <v>0</v>
      </c>
      <c r="G1163">
        <f>IFERROR(VLOOKUP(A1163,[1]Monitoramento_Base_somente_disp!$A:$J,10,FALSE),0)</f>
        <v>0</v>
      </c>
      <c r="H1163">
        <f>IFERROR(VLOOKUP(A1163,[2]webService!$A:$I,4,FALSE),0)</f>
        <v>0</v>
      </c>
      <c r="I1163">
        <f>IFERROR(VLOOKUP(A1163,[2]webService!$A:$I,5,FALSE),0)</f>
        <v>0</v>
      </c>
      <c r="J1163">
        <f>IFERROR(VLOOKUP(A1163,[2]webService!$A:$I,6,FALSE),0)</f>
        <v>0</v>
      </c>
      <c r="K1163">
        <f>IFERROR(VLOOKUP(A1163,[2]webService!$A:$I,7,FALSE),0)</f>
        <v>0</v>
      </c>
      <c r="L1163">
        <f>IFERROR(VLOOKUP(A1163,[2]webService!$A:$I,8,FALSE),0)</f>
        <v>0</v>
      </c>
      <c r="M1163">
        <f>IFERROR(VLOOKUP(A1163,[2]webService!$A:$I,9,FALSE),0)</f>
        <v>0</v>
      </c>
      <c r="N1163">
        <f>IFERROR(VLOOKUP(A1163,[3]soaBnafar!$A:$G,2,FALSE),0)</f>
        <v>0</v>
      </c>
      <c r="O1163">
        <f>IFERROR(VLOOKUP(A1163,[3]soaBnafar!$A:$G,3,FALSE),0)</f>
        <v>0</v>
      </c>
      <c r="P1163">
        <f>IFERROR(VLOOKUP(A1163,[3]soaBnafar!$A:$G,4,FALSE),0)</f>
        <v>0</v>
      </c>
      <c r="Q1163">
        <f>IFERROR(VLOOKUP(A1163,[3]soaBnafar!$A:$G,5,FALSE),0)</f>
        <v>0</v>
      </c>
      <c r="R1163">
        <f>IFERROR(VLOOKUP(A1163,[3]soaBnafar!$A:$G,6,FALSE),0)</f>
        <v>0</v>
      </c>
      <c r="S1163">
        <f>IFERROR(VLOOKUP(A1163,[3]soaBnafar!$A:$G,7,FALSE),0)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Não</v>
      </c>
      <c r="W1163" t="str">
        <f t="shared" si="112"/>
        <v>Não</v>
      </c>
      <c r="X1163" t="str">
        <f t="shared" si="113"/>
        <v>Não</v>
      </c>
      <c r="Y1163" t="str">
        <f t="shared" si="114"/>
        <v>Não</v>
      </c>
    </row>
    <row r="1164" spans="1:25" x14ac:dyDescent="0.25">
      <c r="A1164" s="5">
        <v>261170</v>
      </c>
      <c r="B1164">
        <f>IFERROR(VLOOKUP(A1164,[1]Monitoramento_Base_somente_disp!$A:$J,5,FALSE),0)</f>
        <v>674</v>
      </c>
      <c r="C1164">
        <f>IFERROR(VLOOKUP(A1164,[1]Monitoramento_Base_somente_disp!$A:$J,6,FALSE),0)</f>
        <v>302452</v>
      </c>
      <c r="D1164">
        <f>IFERROR(VLOOKUP(A1164,[1]Monitoramento_Base_somente_disp!$A:$J,7,FALSE),0)</f>
        <v>0</v>
      </c>
      <c r="E1164">
        <f>IFERROR(VLOOKUP(A1164,[1]Monitoramento_Base_somente_disp!$A:$J,8,FALSE),0)</f>
        <v>0</v>
      </c>
      <c r="F1164">
        <f>IFERROR(VLOOKUP(A1164,[1]Monitoramento_Base_somente_disp!$A:$J,9,FALSE),0)</f>
        <v>0</v>
      </c>
      <c r="G1164">
        <f>IFERROR(VLOOKUP(A1164,[1]Monitoramento_Base_somente_disp!$A:$J,10,FALSE),0)</f>
        <v>0</v>
      </c>
      <c r="H1164">
        <f>IFERROR(VLOOKUP(A1164,[2]webService!$A:$I,4,FALSE),0)</f>
        <v>0</v>
      </c>
      <c r="I1164">
        <f>IFERROR(VLOOKUP(A1164,[2]webService!$A:$I,5,FALSE),0)</f>
        <v>0</v>
      </c>
      <c r="J1164">
        <f>IFERROR(VLOOKUP(A1164,[2]webService!$A:$I,6,FALSE),0)</f>
        <v>0</v>
      </c>
      <c r="K1164">
        <f>IFERROR(VLOOKUP(A1164,[2]webService!$A:$I,7,FALSE),0)</f>
        <v>0</v>
      </c>
      <c r="L1164">
        <f>IFERROR(VLOOKUP(A1164,[2]webService!$A:$I,8,FALSE),0)</f>
        <v>0</v>
      </c>
      <c r="M1164">
        <f>IFERROR(VLOOKUP(A1164,[2]webService!$A:$I,9,FALSE),0)</f>
        <v>0</v>
      </c>
      <c r="N1164">
        <f>IFERROR(VLOOKUP(A1164,[3]soaBnafar!$A:$G,2,FALSE),0)</f>
        <v>0</v>
      </c>
      <c r="O1164">
        <f>IFERROR(VLOOKUP(A1164,[3]soaBnafar!$A:$G,3,FALSE),0)</f>
        <v>0</v>
      </c>
      <c r="P1164">
        <f>IFERROR(VLOOKUP(A1164,[3]soaBnafar!$A:$G,4,FALSE),0)</f>
        <v>0</v>
      </c>
      <c r="Q1164">
        <f>IFERROR(VLOOKUP(A1164,[3]soaBnafar!$A:$G,5,FALSE),0)</f>
        <v>0</v>
      </c>
      <c r="R1164">
        <f>IFERROR(VLOOKUP(A1164,[3]soaBnafar!$A:$G,6,FALSE),0)</f>
        <v>0</v>
      </c>
      <c r="S1164">
        <f>IFERROR(VLOOKUP(A1164,[3]soaBnafar!$A:$G,7,FALSE),0)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Não</v>
      </c>
      <c r="W1164" t="str">
        <f t="shared" si="112"/>
        <v>Não</v>
      </c>
      <c r="X1164" t="str">
        <f t="shared" si="113"/>
        <v>Não</v>
      </c>
      <c r="Y1164" t="str">
        <f t="shared" si="114"/>
        <v>Não</v>
      </c>
    </row>
    <row r="1165" spans="1:25" x14ac:dyDescent="0.25">
      <c r="A1165" s="5">
        <v>261200</v>
      </c>
      <c r="B1165">
        <f>IFERROR(VLOOKUP(A1165,[1]Monitoramento_Base_somente_disp!$A:$J,5,FALSE),0)</f>
        <v>0</v>
      </c>
      <c r="C1165">
        <f>IFERROR(VLOOKUP(A1165,[1]Monitoramento_Base_somente_disp!$A:$J,6,FALSE),0)</f>
        <v>23549196</v>
      </c>
      <c r="D1165">
        <f>IFERROR(VLOOKUP(A1165,[1]Monitoramento_Base_somente_disp!$A:$J,7,FALSE),0)</f>
        <v>0</v>
      </c>
      <c r="E1165">
        <f>IFERROR(VLOOKUP(A1165,[1]Monitoramento_Base_somente_disp!$A:$J,8,FALSE),0)</f>
        <v>0</v>
      </c>
      <c r="F1165">
        <f>IFERROR(VLOOKUP(A1165,[1]Monitoramento_Base_somente_disp!$A:$J,9,FALSE),0)</f>
        <v>0</v>
      </c>
      <c r="G1165">
        <f>IFERROR(VLOOKUP(A1165,[1]Monitoramento_Base_somente_disp!$A:$J,10,FALSE),0)</f>
        <v>0</v>
      </c>
      <c r="H1165">
        <f>IFERROR(VLOOKUP(A1165,[2]webService!$A:$I,4,FALSE),0)</f>
        <v>0</v>
      </c>
      <c r="I1165">
        <f>IFERROR(VLOOKUP(A1165,[2]webService!$A:$I,5,FALSE),0)</f>
        <v>0</v>
      </c>
      <c r="J1165">
        <f>IFERROR(VLOOKUP(A1165,[2]webService!$A:$I,6,FALSE),0)</f>
        <v>0</v>
      </c>
      <c r="K1165">
        <f>IFERROR(VLOOKUP(A1165,[2]webService!$A:$I,7,FALSE),0)</f>
        <v>0</v>
      </c>
      <c r="L1165">
        <f>IFERROR(VLOOKUP(A1165,[2]webService!$A:$I,8,FALSE),0)</f>
        <v>0</v>
      </c>
      <c r="M1165">
        <f>IFERROR(VLOOKUP(A1165,[2]webService!$A:$I,9,FALSE),0)</f>
        <v>0</v>
      </c>
      <c r="N1165">
        <f>IFERROR(VLOOKUP(A1165,[3]soaBnafar!$A:$G,2,FALSE),0)</f>
        <v>0</v>
      </c>
      <c r="O1165">
        <f>IFERROR(VLOOKUP(A1165,[3]soaBnafar!$A:$G,3,FALSE),0)</f>
        <v>0</v>
      </c>
      <c r="P1165">
        <f>IFERROR(VLOOKUP(A1165,[3]soaBnafar!$A:$G,4,FALSE),0)</f>
        <v>0</v>
      </c>
      <c r="Q1165">
        <f>IFERROR(VLOOKUP(A1165,[3]soaBnafar!$A:$G,5,FALSE),0)</f>
        <v>0</v>
      </c>
      <c r="R1165">
        <f>IFERROR(VLOOKUP(A1165,[3]soaBnafar!$A:$G,6,FALSE),0)</f>
        <v>0</v>
      </c>
      <c r="S1165">
        <f>IFERROR(VLOOKUP(A1165,[3]soaBnafar!$A:$G,7,FALSE),0)</f>
        <v>0</v>
      </c>
      <c r="T1165" t="str">
        <f t="shared" si="109"/>
        <v>Não</v>
      </c>
      <c r="U1165" t="str">
        <f t="shared" si="110"/>
        <v>Sim</v>
      </c>
      <c r="V1165" t="str">
        <f t="shared" si="111"/>
        <v>Não</v>
      </c>
      <c r="W1165" t="str">
        <f t="shared" si="112"/>
        <v>Não</v>
      </c>
      <c r="X1165" t="str">
        <f t="shared" si="113"/>
        <v>Não</v>
      </c>
      <c r="Y1165" t="str">
        <f t="shared" si="114"/>
        <v>Não</v>
      </c>
    </row>
    <row r="1166" spans="1:25" x14ac:dyDescent="0.25">
      <c r="A1166" s="5">
        <v>261210</v>
      </c>
      <c r="B1166">
        <f>IFERROR(VLOOKUP(A1166,[1]Monitoramento_Base_somente_disp!$A:$J,5,FALSE),0)</f>
        <v>17856</v>
      </c>
      <c r="C1166">
        <f>IFERROR(VLOOKUP(A1166,[1]Monitoramento_Base_somente_disp!$A:$J,6,FALSE),0)</f>
        <v>36974127</v>
      </c>
      <c r="D1166">
        <f>IFERROR(VLOOKUP(A1166,[1]Monitoramento_Base_somente_disp!$A:$J,7,FALSE),0)</f>
        <v>0</v>
      </c>
      <c r="E1166">
        <f>IFERROR(VLOOKUP(A1166,[1]Monitoramento_Base_somente_disp!$A:$J,8,FALSE),0)</f>
        <v>0</v>
      </c>
      <c r="F1166">
        <f>IFERROR(VLOOKUP(A1166,[1]Monitoramento_Base_somente_disp!$A:$J,9,FALSE),0)</f>
        <v>0</v>
      </c>
      <c r="G1166">
        <f>IFERROR(VLOOKUP(A1166,[1]Monitoramento_Base_somente_disp!$A:$J,10,FALSE),0)</f>
        <v>0</v>
      </c>
      <c r="H1166">
        <f>IFERROR(VLOOKUP(A1166,[2]webService!$A:$I,4,FALSE),0)</f>
        <v>0</v>
      </c>
      <c r="I1166">
        <f>IFERROR(VLOOKUP(A1166,[2]webService!$A:$I,5,FALSE),0)</f>
        <v>0</v>
      </c>
      <c r="J1166">
        <f>IFERROR(VLOOKUP(A1166,[2]webService!$A:$I,6,FALSE),0)</f>
        <v>0</v>
      </c>
      <c r="K1166">
        <f>IFERROR(VLOOKUP(A1166,[2]webService!$A:$I,7,FALSE),0)</f>
        <v>0</v>
      </c>
      <c r="L1166">
        <f>IFERROR(VLOOKUP(A1166,[2]webService!$A:$I,8,FALSE),0)</f>
        <v>0</v>
      </c>
      <c r="M1166">
        <f>IFERROR(VLOOKUP(A1166,[2]webService!$A:$I,9,FALSE),0)</f>
        <v>0</v>
      </c>
      <c r="N1166">
        <f>IFERROR(VLOOKUP(A1166,[3]soaBnafar!$A:$G,2,FALSE),0)</f>
        <v>0</v>
      </c>
      <c r="O1166">
        <f>IFERROR(VLOOKUP(A1166,[3]soaBnafar!$A:$G,3,FALSE),0)</f>
        <v>0</v>
      </c>
      <c r="P1166">
        <f>IFERROR(VLOOKUP(A1166,[3]soaBnafar!$A:$G,4,FALSE),0)</f>
        <v>0</v>
      </c>
      <c r="Q1166">
        <f>IFERROR(VLOOKUP(A1166,[3]soaBnafar!$A:$G,5,FALSE),0)</f>
        <v>0</v>
      </c>
      <c r="R1166">
        <f>IFERROR(VLOOKUP(A1166,[3]soaBnafar!$A:$G,6,FALSE),0)</f>
        <v>0</v>
      </c>
      <c r="S1166">
        <f>IFERROR(VLOOKUP(A1166,[3]soaBnafar!$A:$G,7,FALSE),0)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Não</v>
      </c>
      <c r="W1166" t="str">
        <f t="shared" si="112"/>
        <v>Não</v>
      </c>
      <c r="X1166" t="str">
        <f t="shared" si="113"/>
        <v>Não</v>
      </c>
      <c r="Y1166" t="str">
        <f t="shared" si="114"/>
        <v>Não</v>
      </c>
    </row>
    <row r="1167" spans="1:25" x14ac:dyDescent="0.25">
      <c r="A1167" s="5">
        <v>261230</v>
      </c>
      <c r="B1167">
        <f>IFERROR(VLOOKUP(A1167,[1]Monitoramento_Base_somente_disp!$A:$J,5,FALSE),0)</f>
        <v>28220</v>
      </c>
      <c r="C1167">
        <f>IFERROR(VLOOKUP(A1167,[1]Monitoramento_Base_somente_disp!$A:$J,6,FALSE),0)</f>
        <v>64354949</v>
      </c>
      <c r="D1167">
        <f>IFERROR(VLOOKUP(A1167,[1]Monitoramento_Base_somente_disp!$A:$J,7,FALSE),0)</f>
        <v>0</v>
      </c>
      <c r="E1167">
        <f>IFERROR(VLOOKUP(A1167,[1]Monitoramento_Base_somente_disp!$A:$J,8,FALSE),0)</f>
        <v>0</v>
      </c>
      <c r="F1167">
        <f>IFERROR(VLOOKUP(A1167,[1]Monitoramento_Base_somente_disp!$A:$J,9,FALSE),0)</f>
        <v>0</v>
      </c>
      <c r="G1167">
        <f>IFERROR(VLOOKUP(A1167,[1]Monitoramento_Base_somente_disp!$A:$J,10,FALSE),0)</f>
        <v>0</v>
      </c>
      <c r="H1167">
        <f>IFERROR(VLOOKUP(A1167,[2]webService!$A:$I,4,FALSE),0)</f>
        <v>0</v>
      </c>
      <c r="I1167">
        <f>IFERROR(VLOOKUP(A1167,[2]webService!$A:$I,5,FALSE),0)</f>
        <v>0</v>
      </c>
      <c r="J1167">
        <f>IFERROR(VLOOKUP(A1167,[2]webService!$A:$I,6,FALSE),0)</f>
        <v>0</v>
      </c>
      <c r="K1167">
        <f>IFERROR(VLOOKUP(A1167,[2]webService!$A:$I,7,FALSE),0)</f>
        <v>0</v>
      </c>
      <c r="L1167">
        <f>IFERROR(VLOOKUP(A1167,[2]webService!$A:$I,8,FALSE),0)</f>
        <v>0</v>
      </c>
      <c r="M1167">
        <f>IFERROR(VLOOKUP(A1167,[2]webService!$A:$I,9,FALSE),0)</f>
        <v>0</v>
      </c>
      <c r="N1167">
        <f>IFERROR(VLOOKUP(A1167,[3]soaBnafar!$A:$G,2,FALSE),0)</f>
        <v>0</v>
      </c>
      <c r="O1167">
        <f>IFERROR(VLOOKUP(A1167,[3]soaBnafar!$A:$G,3,FALSE),0)</f>
        <v>0</v>
      </c>
      <c r="P1167">
        <f>IFERROR(VLOOKUP(A1167,[3]soaBnafar!$A:$G,4,FALSE),0)</f>
        <v>0</v>
      </c>
      <c r="Q1167">
        <f>IFERROR(VLOOKUP(A1167,[3]soaBnafar!$A:$G,5,FALSE),0)</f>
        <v>0</v>
      </c>
      <c r="R1167">
        <f>IFERROR(VLOOKUP(A1167,[3]soaBnafar!$A:$G,6,FALSE),0)</f>
        <v>0</v>
      </c>
      <c r="S1167">
        <f>IFERROR(VLOOKUP(A1167,[3]soaBnafar!$A:$G,7,FALSE),0)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Não</v>
      </c>
      <c r="W1167" t="str">
        <f t="shared" si="112"/>
        <v>Não</v>
      </c>
      <c r="X1167" t="str">
        <f t="shared" si="113"/>
        <v>Não</v>
      </c>
      <c r="Y1167" t="str">
        <f t="shared" si="114"/>
        <v>Não</v>
      </c>
    </row>
    <row r="1168" spans="1:25" x14ac:dyDescent="0.25">
      <c r="A1168" s="5">
        <v>261245</v>
      </c>
      <c r="B1168">
        <f>IFERROR(VLOOKUP(A1168,[1]Monitoramento_Base_somente_disp!$A:$J,5,FALSE),0)</f>
        <v>36900</v>
      </c>
      <c r="C1168">
        <f>IFERROR(VLOOKUP(A1168,[1]Monitoramento_Base_somente_disp!$A:$J,6,FALSE),0)</f>
        <v>12684978</v>
      </c>
      <c r="D1168">
        <f>IFERROR(VLOOKUP(A1168,[1]Monitoramento_Base_somente_disp!$A:$J,7,FALSE),0)</f>
        <v>0</v>
      </c>
      <c r="E1168">
        <f>IFERROR(VLOOKUP(A1168,[1]Monitoramento_Base_somente_disp!$A:$J,8,FALSE),0)</f>
        <v>0</v>
      </c>
      <c r="F1168">
        <f>IFERROR(VLOOKUP(A1168,[1]Monitoramento_Base_somente_disp!$A:$J,9,FALSE),0)</f>
        <v>0</v>
      </c>
      <c r="G1168">
        <f>IFERROR(VLOOKUP(A1168,[1]Monitoramento_Base_somente_disp!$A:$J,10,FALSE),0)</f>
        <v>0</v>
      </c>
      <c r="H1168">
        <f>IFERROR(VLOOKUP(A1168,[2]webService!$A:$I,4,FALSE),0)</f>
        <v>0</v>
      </c>
      <c r="I1168">
        <f>IFERROR(VLOOKUP(A1168,[2]webService!$A:$I,5,FALSE),0)</f>
        <v>0</v>
      </c>
      <c r="J1168">
        <f>IFERROR(VLOOKUP(A1168,[2]webService!$A:$I,6,FALSE),0)</f>
        <v>0</v>
      </c>
      <c r="K1168">
        <f>IFERROR(VLOOKUP(A1168,[2]webService!$A:$I,7,FALSE),0)</f>
        <v>0</v>
      </c>
      <c r="L1168">
        <f>IFERROR(VLOOKUP(A1168,[2]webService!$A:$I,8,FALSE),0)</f>
        <v>0</v>
      </c>
      <c r="M1168">
        <f>IFERROR(VLOOKUP(A1168,[2]webService!$A:$I,9,FALSE),0)</f>
        <v>0</v>
      </c>
      <c r="N1168">
        <f>IFERROR(VLOOKUP(A1168,[3]soaBnafar!$A:$G,2,FALSE),0)</f>
        <v>0</v>
      </c>
      <c r="O1168">
        <f>IFERROR(VLOOKUP(A1168,[3]soaBnafar!$A:$G,3,FALSE),0)</f>
        <v>0</v>
      </c>
      <c r="P1168">
        <f>IFERROR(VLOOKUP(A1168,[3]soaBnafar!$A:$G,4,FALSE),0)</f>
        <v>0</v>
      </c>
      <c r="Q1168">
        <f>IFERROR(VLOOKUP(A1168,[3]soaBnafar!$A:$G,5,FALSE),0)</f>
        <v>0</v>
      </c>
      <c r="R1168">
        <f>IFERROR(VLOOKUP(A1168,[3]soaBnafar!$A:$G,6,FALSE),0)</f>
        <v>0</v>
      </c>
      <c r="S1168">
        <f>IFERROR(VLOOKUP(A1168,[3]soaBnafar!$A:$G,7,FALSE),0)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Não</v>
      </c>
      <c r="W1168" t="str">
        <f t="shared" si="112"/>
        <v>Não</v>
      </c>
      <c r="X1168" t="str">
        <f t="shared" si="113"/>
        <v>Não</v>
      </c>
      <c r="Y1168" t="str">
        <f t="shared" si="114"/>
        <v>Não</v>
      </c>
    </row>
    <row r="1169" spans="1:25" x14ac:dyDescent="0.25">
      <c r="A1169" s="5">
        <v>261247</v>
      </c>
      <c r="B1169">
        <f>IFERROR(VLOOKUP(A1169,[1]Monitoramento_Base_somente_disp!$A:$J,5,FALSE),0)</f>
        <v>3017</v>
      </c>
      <c r="C1169">
        <f>IFERROR(VLOOKUP(A1169,[1]Monitoramento_Base_somente_disp!$A:$J,6,FALSE),0)</f>
        <v>18453792</v>
      </c>
      <c r="D1169">
        <f>IFERROR(VLOOKUP(A1169,[1]Monitoramento_Base_somente_disp!$A:$J,7,FALSE),0)</f>
        <v>0</v>
      </c>
      <c r="E1169">
        <f>IFERROR(VLOOKUP(A1169,[1]Monitoramento_Base_somente_disp!$A:$J,8,FALSE),0)</f>
        <v>0</v>
      </c>
      <c r="F1169">
        <f>IFERROR(VLOOKUP(A1169,[1]Monitoramento_Base_somente_disp!$A:$J,9,FALSE),0)</f>
        <v>0</v>
      </c>
      <c r="G1169">
        <f>IFERROR(VLOOKUP(A1169,[1]Monitoramento_Base_somente_disp!$A:$J,10,FALSE),0)</f>
        <v>0</v>
      </c>
      <c r="H1169">
        <f>IFERROR(VLOOKUP(A1169,[2]webService!$A:$I,4,FALSE),0)</f>
        <v>0</v>
      </c>
      <c r="I1169">
        <f>IFERROR(VLOOKUP(A1169,[2]webService!$A:$I,5,FALSE),0)</f>
        <v>0</v>
      </c>
      <c r="J1169">
        <f>IFERROR(VLOOKUP(A1169,[2]webService!$A:$I,6,FALSE),0)</f>
        <v>0</v>
      </c>
      <c r="K1169">
        <f>IFERROR(VLOOKUP(A1169,[2]webService!$A:$I,7,FALSE),0)</f>
        <v>0</v>
      </c>
      <c r="L1169">
        <f>IFERROR(VLOOKUP(A1169,[2]webService!$A:$I,8,FALSE),0)</f>
        <v>0</v>
      </c>
      <c r="M1169">
        <f>IFERROR(VLOOKUP(A1169,[2]webService!$A:$I,9,FALSE),0)</f>
        <v>0</v>
      </c>
      <c r="N1169">
        <f>IFERROR(VLOOKUP(A1169,[3]soaBnafar!$A:$G,2,FALSE),0)</f>
        <v>0</v>
      </c>
      <c r="O1169">
        <f>IFERROR(VLOOKUP(A1169,[3]soaBnafar!$A:$G,3,FALSE),0)</f>
        <v>0</v>
      </c>
      <c r="P1169">
        <f>IFERROR(VLOOKUP(A1169,[3]soaBnafar!$A:$G,4,FALSE),0)</f>
        <v>0</v>
      </c>
      <c r="Q1169">
        <f>IFERROR(VLOOKUP(A1169,[3]soaBnafar!$A:$G,5,FALSE),0)</f>
        <v>0</v>
      </c>
      <c r="R1169">
        <f>IFERROR(VLOOKUP(A1169,[3]soaBnafar!$A:$G,6,FALSE),0)</f>
        <v>0</v>
      </c>
      <c r="S1169">
        <f>IFERROR(VLOOKUP(A1169,[3]soaBnafar!$A:$G,7,FALSE),0)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Não</v>
      </c>
      <c r="W1169" t="str">
        <f t="shared" si="112"/>
        <v>Não</v>
      </c>
      <c r="X1169" t="str">
        <f t="shared" si="113"/>
        <v>Não</v>
      </c>
      <c r="Y1169" t="str">
        <f t="shared" si="114"/>
        <v>Não</v>
      </c>
    </row>
    <row r="1170" spans="1:25" x14ac:dyDescent="0.25">
      <c r="A1170" s="5">
        <v>261250</v>
      </c>
      <c r="B1170">
        <f>IFERROR(VLOOKUP(A1170,[1]Monitoramento_Base_somente_disp!$A:$J,5,FALSE),0)</f>
        <v>1539</v>
      </c>
      <c r="C1170">
        <f>IFERROR(VLOOKUP(A1170,[1]Monitoramento_Base_somente_disp!$A:$J,6,FALSE),0)</f>
        <v>5569561</v>
      </c>
      <c r="D1170">
        <f>IFERROR(VLOOKUP(A1170,[1]Monitoramento_Base_somente_disp!$A:$J,7,FALSE),0)</f>
        <v>0</v>
      </c>
      <c r="E1170">
        <f>IFERROR(VLOOKUP(A1170,[1]Monitoramento_Base_somente_disp!$A:$J,8,FALSE),0)</f>
        <v>0</v>
      </c>
      <c r="F1170">
        <f>IFERROR(VLOOKUP(A1170,[1]Monitoramento_Base_somente_disp!$A:$J,9,FALSE),0)</f>
        <v>0</v>
      </c>
      <c r="G1170">
        <f>IFERROR(VLOOKUP(A1170,[1]Monitoramento_Base_somente_disp!$A:$J,10,FALSE),0)</f>
        <v>0</v>
      </c>
      <c r="H1170">
        <f>IFERROR(VLOOKUP(A1170,[2]webService!$A:$I,4,FALSE),0)</f>
        <v>0</v>
      </c>
      <c r="I1170">
        <f>IFERROR(VLOOKUP(A1170,[2]webService!$A:$I,5,FALSE),0)</f>
        <v>0</v>
      </c>
      <c r="J1170">
        <f>IFERROR(VLOOKUP(A1170,[2]webService!$A:$I,6,FALSE),0)</f>
        <v>0</v>
      </c>
      <c r="K1170">
        <f>IFERROR(VLOOKUP(A1170,[2]webService!$A:$I,7,FALSE),0)</f>
        <v>0</v>
      </c>
      <c r="L1170">
        <f>IFERROR(VLOOKUP(A1170,[2]webService!$A:$I,8,FALSE),0)</f>
        <v>0</v>
      </c>
      <c r="M1170">
        <f>IFERROR(VLOOKUP(A1170,[2]webService!$A:$I,9,FALSE),0)</f>
        <v>0</v>
      </c>
      <c r="N1170">
        <f>IFERROR(VLOOKUP(A1170,[3]soaBnafar!$A:$G,2,FALSE),0)</f>
        <v>0</v>
      </c>
      <c r="O1170">
        <f>IFERROR(VLOOKUP(A1170,[3]soaBnafar!$A:$G,3,FALSE),0)</f>
        <v>0</v>
      </c>
      <c r="P1170">
        <f>IFERROR(VLOOKUP(A1170,[3]soaBnafar!$A:$G,4,FALSE),0)</f>
        <v>0</v>
      </c>
      <c r="Q1170">
        <f>IFERROR(VLOOKUP(A1170,[3]soaBnafar!$A:$G,5,FALSE),0)</f>
        <v>0</v>
      </c>
      <c r="R1170">
        <f>IFERROR(VLOOKUP(A1170,[3]soaBnafar!$A:$G,6,FALSE),0)</f>
        <v>0</v>
      </c>
      <c r="S1170">
        <f>IFERROR(VLOOKUP(A1170,[3]soaBnafar!$A:$G,7,FALSE),0)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Não</v>
      </c>
      <c r="W1170" t="str">
        <f t="shared" si="112"/>
        <v>Não</v>
      </c>
      <c r="X1170" t="str">
        <f t="shared" si="113"/>
        <v>Não</v>
      </c>
      <c r="Y1170" t="str">
        <f t="shared" si="114"/>
        <v>Não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22138</v>
      </c>
      <c r="D1171">
        <f>IFERROR(VLOOKUP(A1171,[1]Monitoramento_Base_somente_disp!$A:$J,7,FALSE),0)</f>
        <v>0</v>
      </c>
      <c r="E1171">
        <f>IFERROR(VLOOKUP(A1171,[1]Monitoramento_Base_somente_disp!$A:$J,8,FALSE),0)</f>
        <v>0</v>
      </c>
      <c r="F1171">
        <f>IFERROR(VLOOKUP(A1171,[1]Monitoramento_Base_somente_disp!$A:$J,9,FALSE),0)</f>
        <v>0</v>
      </c>
      <c r="G1171">
        <f>IFERROR(VLOOKUP(A1171,[1]Monitoramento_Base_somente_disp!$A:$J,10,FALSE),0)</f>
        <v>0</v>
      </c>
      <c r="H1171">
        <f>IFERROR(VLOOKUP(A1171,[2]webService!$A:$I,4,FALSE),0)</f>
        <v>0</v>
      </c>
      <c r="I1171">
        <f>IFERROR(VLOOKUP(A1171,[2]webService!$A:$I,5,FALSE),0)</f>
        <v>0</v>
      </c>
      <c r="J1171">
        <f>IFERROR(VLOOKUP(A1171,[2]webService!$A:$I,6,FALSE),0)</f>
        <v>0</v>
      </c>
      <c r="K1171">
        <f>IFERROR(VLOOKUP(A1171,[2]webService!$A:$I,7,FALSE),0)</f>
        <v>0</v>
      </c>
      <c r="L1171">
        <f>IFERROR(VLOOKUP(A1171,[2]webService!$A:$I,8,FALSE),0)</f>
        <v>0</v>
      </c>
      <c r="M1171">
        <f>IFERROR(VLOOKUP(A1171,[2]webService!$A:$I,9,FALSE),0)</f>
        <v>0</v>
      </c>
      <c r="N1171">
        <f>IFERROR(VLOOKUP(A1171,[3]soaBnafar!$A:$G,2,FALSE),0)</f>
        <v>0</v>
      </c>
      <c r="O1171">
        <f>IFERROR(VLOOKUP(A1171,[3]soaBnafar!$A:$G,3,FALSE),0)</f>
        <v>0</v>
      </c>
      <c r="P1171">
        <f>IFERROR(VLOOKUP(A1171,[3]soaBnafar!$A:$G,4,FALSE),0)</f>
        <v>0</v>
      </c>
      <c r="Q1171">
        <f>IFERROR(VLOOKUP(A1171,[3]soaBnafar!$A:$G,5,FALSE),0)</f>
        <v>0</v>
      </c>
      <c r="R1171">
        <f>IFERROR(VLOOKUP(A1171,[3]soaBnafar!$A:$G,6,FALSE),0)</f>
        <v>0</v>
      </c>
      <c r="S1171">
        <f>IFERROR(VLOOKUP(A1171,[3]soaBnafar!$A:$G,7,FALSE),0)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Não</v>
      </c>
      <c r="W1171" t="str">
        <f t="shared" si="112"/>
        <v>Não</v>
      </c>
      <c r="X1171" t="str">
        <f t="shared" si="113"/>
        <v>Não</v>
      </c>
      <c r="Y1171" t="str">
        <f t="shared" si="114"/>
        <v>Não</v>
      </c>
    </row>
    <row r="1172" spans="1:25" x14ac:dyDescent="0.25">
      <c r="A1172" s="5">
        <v>261260</v>
      </c>
      <c r="B1172">
        <f>IFERROR(VLOOKUP(A1172,[1]Monitoramento_Base_somente_disp!$A:$J,5,FALSE),0)</f>
        <v>14521</v>
      </c>
      <c r="C1172">
        <f>IFERROR(VLOOKUP(A1172,[1]Monitoramento_Base_somente_disp!$A:$J,6,FALSE),0)</f>
        <v>42965013</v>
      </c>
      <c r="D1172">
        <f>IFERROR(VLOOKUP(A1172,[1]Monitoramento_Base_somente_disp!$A:$J,7,FALSE),0)</f>
        <v>0</v>
      </c>
      <c r="E1172">
        <f>IFERROR(VLOOKUP(A1172,[1]Monitoramento_Base_somente_disp!$A:$J,8,FALSE),0)</f>
        <v>0</v>
      </c>
      <c r="F1172">
        <f>IFERROR(VLOOKUP(A1172,[1]Monitoramento_Base_somente_disp!$A:$J,9,FALSE),0)</f>
        <v>0</v>
      </c>
      <c r="G1172">
        <f>IFERROR(VLOOKUP(A1172,[1]Monitoramento_Base_somente_disp!$A:$J,10,FALSE),0)</f>
        <v>0</v>
      </c>
      <c r="H1172">
        <f>IFERROR(VLOOKUP(A1172,[2]webService!$A:$I,4,FALSE),0)</f>
        <v>0</v>
      </c>
      <c r="I1172">
        <f>IFERROR(VLOOKUP(A1172,[2]webService!$A:$I,5,FALSE),0)</f>
        <v>0</v>
      </c>
      <c r="J1172">
        <f>IFERROR(VLOOKUP(A1172,[2]webService!$A:$I,6,FALSE),0)</f>
        <v>0</v>
      </c>
      <c r="K1172">
        <f>IFERROR(VLOOKUP(A1172,[2]webService!$A:$I,7,FALSE),0)</f>
        <v>0</v>
      </c>
      <c r="L1172">
        <f>IFERROR(VLOOKUP(A1172,[2]webService!$A:$I,8,FALSE),0)</f>
        <v>0</v>
      </c>
      <c r="M1172">
        <f>IFERROR(VLOOKUP(A1172,[2]webService!$A:$I,9,FALSE),0)</f>
        <v>0</v>
      </c>
      <c r="N1172">
        <f>IFERROR(VLOOKUP(A1172,[3]soaBnafar!$A:$G,2,FALSE),0)</f>
        <v>0</v>
      </c>
      <c r="O1172">
        <f>IFERROR(VLOOKUP(A1172,[3]soaBnafar!$A:$G,3,FALSE),0)</f>
        <v>0</v>
      </c>
      <c r="P1172">
        <f>IFERROR(VLOOKUP(A1172,[3]soaBnafar!$A:$G,4,FALSE),0)</f>
        <v>0</v>
      </c>
      <c r="Q1172">
        <f>IFERROR(VLOOKUP(A1172,[3]soaBnafar!$A:$G,5,FALSE),0)</f>
        <v>0</v>
      </c>
      <c r="R1172">
        <f>IFERROR(VLOOKUP(A1172,[3]soaBnafar!$A:$G,6,FALSE),0)</f>
        <v>0</v>
      </c>
      <c r="S1172">
        <f>IFERROR(VLOOKUP(A1172,[3]soaBnafar!$A:$G,7,FALSE),0)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Não</v>
      </c>
      <c r="W1172" t="str">
        <f t="shared" si="112"/>
        <v>Não</v>
      </c>
      <c r="X1172" t="str">
        <f t="shared" si="113"/>
        <v>Não</v>
      </c>
      <c r="Y1172" t="str">
        <f t="shared" si="114"/>
        <v>Não</v>
      </c>
    </row>
    <row r="1173" spans="1:25" x14ac:dyDescent="0.25">
      <c r="A1173" s="5">
        <v>261270</v>
      </c>
      <c r="B1173">
        <f>IFERROR(VLOOKUP(A1173,[1]Monitoramento_Base_somente_disp!$A:$J,5,FALSE),0)</f>
        <v>12527</v>
      </c>
      <c r="C1173">
        <f>IFERROR(VLOOKUP(A1173,[1]Monitoramento_Base_somente_disp!$A:$J,6,FALSE),0)</f>
        <v>5214102</v>
      </c>
      <c r="D1173">
        <f>IFERROR(VLOOKUP(A1173,[1]Monitoramento_Base_somente_disp!$A:$J,7,FALSE),0)</f>
        <v>0</v>
      </c>
      <c r="E1173">
        <f>IFERROR(VLOOKUP(A1173,[1]Monitoramento_Base_somente_disp!$A:$J,8,FALSE),0)</f>
        <v>0</v>
      </c>
      <c r="F1173">
        <f>IFERROR(VLOOKUP(A1173,[1]Monitoramento_Base_somente_disp!$A:$J,9,FALSE),0)</f>
        <v>0</v>
      </c>
      <c r="G1173">
        <f>IFERROR(VLOOKUP(A1173,[1]Monitoramento_Base_somente_disp!$A:$J,10,FALSE),0)</f>
        <v>0</v>
      </c>
      <c r="H1173">
        <f>IFERROR(VLOOKUP(A1173,[2]webService!$A:$I,4,FALSE),0)</f>
        <v>0</v>
      </c>
      <c r="I1173">
        <f>IFERROR(VLOOKUP(A1173,[2]webService!$A:$I,5,FALSE),0)</f>
        <v>0</v>
      </c>
      <c r="J1173">
        <f>IFERROR(VLOOKUP(A1173,[2]webService!$A:$I,6,FALSE),0)</f>
        <v>0</v>
      </c>
      <c r="K1173">
        <f>IFERROR(VLOOKUP(A1173,[2]webService!$A:$I,7,FALSE),0)</f>
        <v>0</v>
      </c>
      <c r="L1173">
        <f>IFERROR(VLOOKUP(A1173,[2]webService!$A:$I,8,FALSE),0)</f>
        <v>0</v>
      </c>
      <c r="M1173">
        <f>IFERROR(VLOOKUP(A1173,[2]webService!$A:$I,9,FALSE),0)</f>
        <v>0</v>
      </c>
      <c r="N1173">
        <f>IFERROR(VLOOKUP(A1173,[3]soaBnafar!$A:$G,2,FALSE),0)</f>
        <v>0</v>
      </c>
      <c r="O1173">
        <f>IFERROR(VLOOKUP(A1173,[3]soaBnafar!$A:$G,3,FALSE),0)</f>
        <v>0</v>
      </c>
      <c r="P1173">
        <f>IFERROR(VLOOKUP(A1173,[3]soaBnafar!$A:$G,4,FALSE),0)</f>
        <v>0</v>
      </c>
      <c r="Q1173">
        <f>IFERROR(VLOOKUP(A1173,[3]soaBnafar!$A:$G,5,FALSE),0)</f>
        <v>0</v>
      </c>
      <c r="R1173">
        <f>IFERROR(VLOOKUP(A1173,[3]soaBnafar!$A:$G,6,FALSE),0)</f>
        <v>0</v>
      </c>
      <c r="S1173">
        <f>IFERROR(VLOOKUP(A1173,[3]soaBnafar!$A:$G,7,FALSE),0)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Não</v>
      </c>
      <c r="W1173" t="str">
        <f t="shared" si="112"/>
        <v>Não</v>
      </c>
      <c r="X1173" t="str">
        <f t="shared" si="113"/>
        <v>Não</v>
      </c>
      <c r="Y1173" t="str">
        <f t="shared" si="114"/>
        <v>Não</v>
      </c>
    </row>
    <row r="1174" spans="1:25" x14ac:dyDescent="0.25">
      <c r="A1174" s="5">
        <v>261280</v>
      </c>
      <c r="B1174">
        <f>IFERROR(VLOOKUP(A1174,[1]Monitoramento_Base_somente_disp!$A:$J,5,FALSE),0)</f>
        <v>19976</v>
      </c>
      <c r="C1174">
        <f>IFERROR(VLOOKUP(A1174,[1]Monitoramento_Base_somente_disp!$A:$J,6,FALSE),0)</f>
        <v>10742736</v>
      </c>
      <c r="D1174">
        <f>IFERROR(VLOOKUP(A1174,[1]Monitoramento_Base_somente_disp!$A:$J,7,FALSE),0)</f>
        <v>0</v>
      </c>
      <c r="E1174">
        <f>IFERROR(VLOOKUP(A1174,[1]Monitoramento_Base_somente_disp!$A:$J,8,FALSE),0)</f>
        <v>0</v>
      </c>
      <c r="F1174">
        <f>IFERROR(VLOOKUP(A1174,[1]Monitoramento_Base_somente_disp!$A:$J,9,FALSE),0)</f>
        <v>0</v>
      </c>
      <c r="G1174">
        <f>IFERROR(VLOOKUP(A1174,[1]Monitoramento_Base_somente_disp!$A:$J,10,FALSE),0)</f>
        <v>0</v>
      </c>
      <c r="H1174">
        <f>IFERROR(VLOOKUP(A1174,[2]webService!$A:$I,4,FALSE),0)</f>
        <v>0</v>
      </c>
      <c r="I1174">
        <f>IFERROR(VLOOKUP(A1174,[2]webService!$A:$I,5,FALSE),0)</f>
        <v>0</v>
      </c>
      <c r="J1174">
        <f>IFERROR(VLOOKUP(A1174,[2]webService!$A:$I,6,FALSE),0)</f>
        <v>0</v>
      </c>
      <c r="K1174">
        <f>IFERROR(VLOOKUP(A1174,[2]webService!$A:$I,7,FALSE),0)</f>
        <v>0</v>
      </c>
      <c r="L1174">
        <f>IFERROR(VLOOKUP(A1174,[2]webService!$A:$I,8,FALSE),0)</f>
        <v>0</v>
      </c>
      <c r="M1174">
        <f>IFERROR(VLOOKUP(A1174,[2]webService!$A:$I,9,FALSE),0)</f>
        <v>0</v>
      </c>
      <c r="N1174">
        <f>IFERROR(VLOOKUP(A1174,[3]soaBnafar!$A:$G,2,FALSE),0)</f>
        <v>0</v>
      </c>
      <c r="O1174">
        <f>IFERROR(VLOOKUP(A1174,[3]soaBnafar!$A:$G,3,FALSE),0)</f>
        <v>0</v>
      </c>
      <c r="P1174">
        <f>IFERROR(VLOOKUP(A1174,[3]soaBnafar!$A:$G,4,FALSE),0)</f>
        <v>0</v>
      </c>
      <c r="Q1174">
        <f>IFERROR(VLOOKUP(A1174,[3]soaBnafar!$A:$G,5,FALSE),0)</f>
        <v>0</v>
      </c>
      <c r="R1174">
        <f>IFERROR(VLOOKUP(A1174,[3]soaBnafar!$A:$G,6,FALSE),0)</f>
        <v>0</v>
      </c>
      <c r="S1174">
        <f>IFERROR(VLOOKUP(A1174,[3]soaBnafar!$A:$G,7,FALSE),0)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Não</v>
      </c>
      <c r="W1174" t="str">
        <f t="shared" si="112"/>
        <v>Não</v>
      </c>
      <c r="X1174" t="str">
        <f t="shared" si="113"/>
        <v>Não</v>
      </c>
      <c r="Y1174" t="str">
        <f t="shared" si="114"/>
        <v>Não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1370487162</v>
      </c>
      <c r="D1175">
        <f>IFERROR(VLOOKUP(A1175,[1]Monitoramento_Base_somente_disp!$A:$J,7,FALSE),0)</f>
        <v>0</v>
      </c>
      <c r="E1175">
        <f>IFERROR(VLOOKUP(A1175,[1]Monitoramento_Base_somente_disp!$A:$J,8,FALSE),0)</f>
        <v>0</v>
      </c>
      <c r="F1175">
        <f>IFERROR(VLOOKUP(A1175,[1]Monitoramento_Base_somente_disp!$A:$J,9,FALSE),0)</f>
        <v>0</v>
      </c>
      <c r="G1175">
        <f>IFERROR(VLOOKUP(A1175,[1]Monitoramento_Base_somente_disp!$A:$J,10,FALSE),0)</f>
        <v>0</v>
      </c>
      <c r="H1175">
        <f>IFERROR(VLOOKUP(A1175,[2]webService!$A:$I,4,FALSE),0)</f>
        <v>0</v>
      </c>
      <c r="I1175">
        <f>IFERROR(VLOOKUP(A1175,[2]webService!$A:$I,5,FALSE),0)</f>
        <v>0</v>
      </c>
      <c r="J1175">
        <f>IFERROR(VLOOKUP(A1175,[2]webService!$A:$I,6,FALSE),0)</f>
        <v>0</v>
      </c>
      <c r="K1175">
        <f>IFERROR(VLOOKUP(A1175,[2]webService!$A:$I,7,FALSE),0)</f>
        <v>0</v>
      </c>
      <c r="L1175">
        <f>IFERROR(VLOOKUP(A1175,[2]webService!$A:$I,8,FALSE),0)</f>
        <v>0</v>
      </c>
      <c r="M1175">
        <f>IFERROR(VLOOKUP(A1175,[2]webService!$A:$I,9,FALSE),0)</f>
        <v>0</v>
      </c>
      <c r="N1175">
        <f>IFERROR(VLOOKUP(A1175,[3]soaBnafar!$A:$G,2,FALSE),0)</f>
        <v>0</v>
      </c>
      <c r="O1175">
        <f>IFERROR(VLOOKUP(A1175,[3]soaBnafar!$A:$G,3,FALSE),0)</f>
        <v>0</v>
      </c>
      <c r="P1175">
        <f>IFERROR(VLOOKUP(A1175,[3]soaBnafar!$A:$G,4,FALSE),0)</f>
        <v>0</v>
      </c>
      <c r="Q1175">
        <f>IFERROR(VLOOKUP(A1175,[3]soaBnafar!$A:$G,5,FALSE),0)</f>
        <v>0</v>
      </c>
      <c r="R1175">
        <f>IFERROR(VLOOKUP(A1175,[3]soaBnafar!$A:$G,6,FALSE),0)</f>
        <v>0</v>
      </c>
      <c r="S1175">
        <f>IFERROR(VLOOKUP(A1175,[3]soaBnafar!$A:$G,7,FALSE),0)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Não</v>
      </c>
      <c r="X1175" t="str">
        <f t="shared" si="113"/>
        <v>Não</v>
      </c>
      <c r="Y1175" t="str">
        <f t="shared" si="114"/>
        <v>Não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49727960</v>
      </c>
      <c r="D1176">
        <f>IFERROR(VLOOKUP(A1176,[1]Monitoramento_Base_somente_disp!$A:$J,7,FALSE),0)</f>
        <v>0</v>
      </c>
      <c r="E1176">
        <f>IFERROR(VLOOKUP(A1176,[1]Monitoramento_Base_somente_disp!$A:$J,8,FALSE),0)</f>
        <v>0</v>
      </c>
      <c r="F1176">
        <f>IFERROR(VLOOKUP(A1176,[1]Monitoramento_Base_somente_disp!$A:$J,9,FALSE),0)</f>
        <v>0</v>
      </c>
      <c r="G1176">
        <f>IFERROR(VLOOKUP(A1176,[1]Monitoramento_Base_somente_disp!$A:$J,10,FALSE),0)</f>
        <v>0</v>
      </c>
      <c r="H1176">
        <f>IFERROR(VLOOKUP(A1176,[2]webService!$A:$I,4,FALSE),0)</f>
        <v>0</v>
      </c>
      <c r="I1176">
        <f>IFERROR(VLOOKUP(A1176,[2]webService!$A:$I,5,FALSE),0)</f>
        <v>0</v>
      </c>
      <c r="J1176">
        <f>IFERROR(VLOOKUP(A1176,[2]webService!$A:$I,6,FALSE),0)</f>
        <v>0</v>
      </c>
      <c r="K1176">
        <f>IFERROR(VLOOKUP(A1176,[2]webService!$A:$I,7,FALSE),0)</f>
        <v>0</v>
      </c>
      <c r="L1176">
        <f>IFERROR(VLOOKUP(A1176,[2]webService!$A:$I,8,FALSE),0)</f>
        <v>0</v>
      </c>
      <c r="M1176">
        <f>IFERROR(VLOOKUP(A1176,[2]webService!$A:$I,9,FALSE),0)</f>
        <v>0</v>
      </c>
      <c r="N1176">
        <f>IFERROR(VLOOKUP(A1176,[3]soaBnafar!$A:$G,2,FALSE),0)</f>
        <v>0</v>
      </c>
      <c r="O1176">
        <f>IFERROR(VLOOKUP(A1176,[3]soaBnafar!$A:$G,3,FALSE),0)</f>
        <v>0</v>
      </c>
      <c r="P1176">
        <f>IFERROR(VLOOKUP(A1176,[3]soaBnafar!$A:$G,4,FALSE),0)</f>
        <v>0</v>
      </c>
      <c r="Q1176">
        <f>IFERROR(VLOOKUP(A1176,[3]soaBnafar!$A:$G,5,FALSE),0)</f>
        <v>0</v>
      </c>
      <c r="R1176">
        <f>IFERROR(VLOOKUP(A1176,[3]soaBnafar!$A:$G,6,FALSE),0)</f>
        <v>0</v>
      </c>
      <c r="S1176">
        <f>IFERROR(VLOOKUP(A1176,[3]soaBnafar!$A:$G,7,FALSE),0)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Não</v>
      </c>
      <c r="X1176" t="str">
        <f t="shared" si="113"/>
        <v>Não</v>
      </c>
      <c r="Y1176" t="str">
        <f t="shared" si="114"/>
        <v>Não</v>
      </c>
    </row>
    <row r="1177" spans="1:25" x14ac:dyDescent="0.25">
      <c r="A1177" s="5">
        <v>261310</v>
      </c>
      <c r="B1177">
        <f>IFERROR(VLOOKUP(A1177,[1]Monitoramento_Base_somente_disp!$A:$J,5,FALSE),0)</f>
        <v>92217</v>
      </c>
      <c r="C1177">
        <f>IFERROR(VLOOKUP(A1177,[1]Monitoramento_Base_somente_disp!$A:$J,6,FALSE),0)</f>
        <v>47292849</v>
      </c>
      <c r="D1177">
        <f>IFERROR(VLOOKUP(A1177,[1]Monitoramento_Base_somente_disp!$A:$J,7,FALSE),0)</f>
        <v>0</v>
      </c>
      <c r="E1177">
        <f>IFERROR(VLOOKUP(A1177,[1]Monitoramento_Base_somente_disp!$A:$J,8,FALSE),0)</f>
        <v>0</v>
      </c>
      <c r="F1177">
        <f>IFERROR(VLOOKUP(A1177,[1]Monitoramento_Base_somente_disp!$A:$J,9,FALSE),0)</f>
        <v>0</v>
      </c>
      <c r="G1177">
        <f>IFERROR(VLOOKUP(A1177,[1]Monitoramento_Base_somente_disp!$A:$J,10,FALSE),0)</f>
        <v>0</v>
      </c>
      <c r="H1177">
        <f>IFERROR(VLOOKUP(A1177,[2]webService!$A:$I,4,FALSE),0)</f>
        <v>0</v>
      </c>
      <c r="I1177">
        <f>IFERROR(VLOOKUP(A1177,[2]webService!$A:$I,5,FALSE),0)</f>
        <v>0</v>
      </c>
      <c r="J1177">
        <f>IFERROR(VLOOKUP(A1177,[2]webService!$A:$I,6,FALSE),0)</f>
        <v>0</v>
      </c>
      <c r="K1177">
        <f>IFERROR(VLOOKUP(A1177,[2]webService!$A:$I,7,FALSE),0)</f>
        <v>0</v>
      </c>
      <c r="L1177">
        <f>IFERROR(VLOOKUP(A1177,[2]webService!$A:$I,8,FALSE),0)</f>
        <v>0</v>
      </c>
      <c r="M1177">
        <f>IFERROR(VLOOKUP(A1177,[2]webService!$A:$I,9,FALSE),0)</f>
        <v>0</v>
      </c>
      <c r="N1177">
        <f>IFERROR(VLOOKUP(A1177,[3]soaBnafar!$A:$G,2,FALSE),0)</f>
        <v>0</v>
      </c>
      <c r="O1177">
        <f>IFERROR(VLOOKUP(A1177,[3]soaBnafar!$A:$G,3,FALSE),0)</f>
        <v>0</v>
      </c>
      <c r="P1177">
        <f>IFERROR(VLOOKUP(A1177,[3]soaBnafar!$A:$G,4,FALSE),0)</f>
        <v>0</v>
      </c>
      <c r="Q1177">
        <f>IFERROR(VLOOKUP(A1177,[3]soaBnafar!$A:$G,5,FALSE),0)</f>
        <v>0</v>
      </c>
      <c r="R1177">
        <f>IFERROR(VLOOKUP(A1177,[3]soaBnafar!$A:$G,6,FALSE),0)</f>
        <v>0</v>
      </c>
      <c r="S1177">
        <f>IFERROR(VLOOKUP(A1177,[3]soaBnafar!$A:$G,7,FALSE),0)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Não</v>
      </c>
      <c r="W1177" t="str">
        <f t="shared" si="112"/>
        <v>Não</v>
      </c>
      <c r="X1177" t="str">
        <f t="shared" si="113"/>
        <v>Não</v>
      </c>
      <c r="Y1177" t="str">
        <f t="shared" si="114"/>
        <v>Não</v>
      </c>
    </row>
    <row r="1178" spans="1:25" x14ac:dyDescent="0.25">
      <c r="A1178" s="5">
        <v>261320</v>
      </c>
      <c r="B1178">
        <f>IFERROR(VLOOKUP(A1178,[1]Monitoramento_Base_somente_disp!$A:$J,5,FALSE),0)</f>
        <v>105464</v>
      </c>
      <c r="C1178">
        <f>IFERROR(VLOOKUP(A1178,[1]Monitoramento_Base_somente_disp!$A:$J,6,FALSE),0)</f>
        <v>9234314</v>
      </c>
      <c r="D1178">
        <f>IFERROR(VLOOKUP(A1178,[1]Monitoramento_Base_somente_disp!$A:$J,7,FALSE),0)</f>
        <v>0</v>
      </c>
      <c r="E1178">
        <f>IFERROR(VLOOKUP(A1178,[1]Monitoramento_Base_somente_disp!$A:$J,8,FALSE),0)</f>
        <v>0</v>
      </c>
      <c r="F1178">
        <f>IFERROR(VLOOKUP(A1178,[1]Monitoramento_Base_somente_disp!$A:$J,9,FALSE),0)</f>
        <v>0</v>
      </c>
      <c r="G1178">
        <f>IFERROR(VLOOKUP(A1178,[1]Monitoramento_Base_somente_disp!$A:$J,10,FALSE),0)</f>
        <v>0</v>
      </c>
      <c r="H1178">
        <f>IFERROR(VLOOKUP(A1178,[2]webService!$A:$I,4,FALSE),0)</f>
        <v>0</v>
      </c>
      <c r="I1178">
        <f>IFERROR(VLOOKUP(A1178,[2]webService!$A:$I,5,FALSE),0)</f>
        <v>0</v>
      </c>
      <c r="J1178">
        <f>IFERROR(VLOOKUP(A1178,[2]webService!$A:$I,6,FALSE),0)</f>
        <v>0</v>
      </c>
      <c r="K1178">
        <f>IFERROR(VLOOKUP(A1178,[2]webService!$A:$I,7,FALSE),0)</f>
        <v>0</v>
      </c>
      <c r="L1178">
        <f>IFERROR(VLOOKUP(A1178,[2]webService!$A:$I,8,FALSE),0)</f>
        <v>0</v>
      </c>
      <c r="M1178">
        <f>IFERROR(VLOOKUP(A1178,[2]webService!$A:$I,9,FALSE),0)</f>
        <v>0</v>
      </c>
      <c r="N1178">
        <f>IFERROR(VLOOKUP(A1178,[3]soaBnafar!$A:$G,2,FALSE),0)</f>
        <v>0</v>
      </c>
      <c r="O1178">
        <f>IFERROR(VLOOKUP(A1178,[3]soaBnafar!$A:$G,3,FALSE),0)</f>
        <v>0</v>
      </c>
      <c r="P1178">
        <f>IFERROR(VLOOKUP(A1178,[3]soaBnafar!$A:$G,4,FALSE),0)</f>
        <v>0</v>
      </c>
      <c r="Q1178">
        <f>IFERROR(VLOOKUP(A1178,[3]soaBnafar!$A:$G,5,FALSE),0)</f>
        <v>0</v>
      </c>
      <c r="R1178">
        <f>IFERROR(VLOOKUP(A1178,[3]soaBnafar!$A:$G,6,FALSE),0)</f>
        <v>0</v>
      </c>
      <c r="S1178">
        <f>IFERROR(VLOOKUP(A1178,[3]soaBnafar!$A:$G,7,FALSE),0)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Não</v>
      </c>
      <c r="W1178" t="str">
        <f t="shared" si="112"/>
        <v>Não</v>
      </c>
      <c r="X1178" t="str">
        <f t="shared" si="113"/>
        <v>Não</v>
      </c>
      <c r="Y1178" t="str">
        <f t="shared" si="114"/>
        <v>Não</v>
      </c>
    </row>
    <row r="1179" spans="1:25" x14ac:dyDescent="0.25">
      <c r="A1179" s="5">
        <v>261330</v>
      </c>
      <c r="B1179">
        <f>IFERROR(VLOOKUP(A1179,[1]Monitoramento_Base_somente_disp!$A:$J,5,FALSE),0)</f>
        <v>14975</v>
      </c>
      <c r="C1179">
        <f>IFERROR(VLOOKUP(A1179,[1]Monitoramento_Base_somente_disp!$A:$J,6,FALSE),0)</f>
        <v>93809407</v>
      </c>
      <c r="D1179">
        <f>IFERROR(VLOOKUP(A1179,[1]Monitoramento_Base_somente_disp!$A:$J,7,FALSE),0)</f>
        <v>0</v>
      </c>
      <c r="E1179">
        <f>IFERROR(VLOOKUP(A1179,[1]Monitoramento_Base_somente_disp!$A:$J,8,FALSE),0)</f>
        <v>0</v>
      </c>
      <c r="F1179">
        <f>IFERROR(VLOOKUP(A1179,[1]Monitoramento_Base_somente_disp!$A:$J,9,FALSE),0)</f>
        <v>0</v>
      </c>
      <c r="G1179">
        <f>IFERROR(VLOOKUP(A1179,[1]Monitoramento_Base_somente_disp!$A:$J,10,FALSE),0)</f>
        <v>0</v>
      </c>
      <c r="H1179">
        <f>IFERROR(VLOOKUP(A1179,[2]webService!$A:$I,4,FALSE),0)</f>
        <v>0</v>
      </c>
      <c r="I1179">
        <f>IFERROR(VLOOKUP(A1179,[2]webService!$A:$I,5,FALSE),0)</f>
        <v>0</v>
      </c>
      <c r="J1179">
        <f>IFERROR(VLOOKUP(A1179,[2]webService!$A:$I,6,FALSE),0)</f>
        <v>0</v>
      </c>
      <c r="K1179">
        <f>IFERROR(VLOOKUP(A1179,[2]webService!$A:$I,7,FALSE),0)</f>
        <v>0</v>
      </c>
      <c r="L1179">
        <f>IFERROR(VLOOKUP(A1179,[2]webService!$A:$I,8,FALSE),0)</f>
        <v>0</v>
      </c>
      <c r="M1179">
        <f>IFERROR(VLOOKUP(A1179,[2]webService!$A:$I,9,FALSE),0)</f>
        <v>0</v>
      </c>
      <c r="N1179">
        <f>IFERROR(VLOOKUP(A1179,[3]soaBnafar!$A:$G,2,FALSE),0)</f>
        <v>0</v>
      </c>
      <c r="O1179">
        <f>IFERROR(VLOOKUP(A1179,[3]soaBnafar!$A:$G,3,FALSE),0)</f>
        <v>0</v>
      </c>
      <c r="P1179">
        <f>IFERROR(VLOOKUP(A1179,[3]soaBnafar!$A:$G,4,FALSE),0)</f>
        <v>0</v>
      </c>
      <c r="Q1179">
        <f>IFERROR(VLOOKUP(A1179,[3]soaBnafar!$A:$G,5,FALSE),0)</f>
        <v>0</v>
      </c>
      <c r="R1179">
        <f>IFERROR(VLOOKUP(A1179,[3]soaBnafar!$A:$G,6,FALSE),0)</f>
        <v>0</v>
      </c>
      <c r="S1179">
        <f>IFERROR(VLOOKUP(A1179,[3]soaBnafar!$A:$G,7,FALSE),0)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Não</v>
      </c>
      <c r="W1179" t="str">
        <f t="shared" si="112"/>
        <v>Não</v>
      </c>
      <c r="X1179" t="str">
        <f t="shared" si="113"/>
        <v>Não</v>
      </c>
      <c r="Y1179" t="str">
        <f t="shared" si="114"/>
        <v>Não</v>
      </c>
    </row>
    <row r="1180" spans="1:25" x14ac:dyDescent="0.25">
      <c r="A1180" s="5">
        <v>261350</v>
      </c>
      <c r="B1180">
        <f>IFERROR(VLOOKUP(A1180,[1]Monitoramento_Base_somente_disp!$A:$J,5,FALSE),0)</f>
        <v>84454</v>
      </c>
      <c r="C1180">
        <f>IFERROR(VLOOKUP(A1180,[1]Monitoramento_Base_somente_disp!$A:$J,6,FALSE),0)</f>
        <v>5634376</v>
      </c>
      <c r="D1180">
        <f>IFERROR(VLOOKUP(A1180,[1]Monitoramento_Base_somente_disp!$A:$J,7,FALSE),0)</f>
        <v>0</v>
      </c>
      <c r="E1180">
        <f>IFERROR(VLOOKUP(A1180,[1]Monitoramento_Base_somente_disp!$A:$J,8,FALSE),0)</f>
        <v>0</v>
      </c>
      <c r="F1180">
        <f>IFERROR(VLOOKUP(A1180,[1]Monitoramento_Base_somente_disp!$A:$J,9,FALSE),0)</f>
        <v>0</v>
      </c>
      <c r="G1180">
        <f>IFERROR(VLOOKUP(A1180,[1]Monitoramento_Base_somente_disp!$A:$J,10,FALSE),0)</f>
        <v>0</v>
      </c>
      <c r="H1180">
        <f>IFERROR(VLOOKUP(A1180,[2]webService!$A:$I,4,FALSE),0)</f>
        <v>0</v>
      </c>
      <c r="I1180">
        <f>IFERROR(VLOOKUP(A1180,[2]webService!$A:$I,5,FALSE),0)</f>
        <v>0</v>
      </c>
      <c r="J1180">
        <f>IFERROR(VLOOKUP(A1180,[2]webService!$A:$I,6,FALSE),0)</f>
        <v>0</v>
      </c>
      <c r="K1180">
        <f>IFERROR(VLOOKUP(A1180,[2]webService!$A:$I,7,FALSE),0)</f>
        <v>0</v>
      </c>
      <c r="L1180">
        <f>IFERROR(VLOOKUP(A1180,[2]webService!$A:$I,8,FALSE),0)</f>
        <v>0</v>
      </c>
      <c r="M1180">
        <f>IFERROR(VLOOKUP(A1180,[2]webService!$A:$I,9,FALSE),0)</f>
        <v>0</v>
      </c>
      <c r="N1180">
        <f>IFERROR(VLOOKUP(A1180,[3]soaBnafar!$A:$G,2,FALSE),0)</f>
        <v>0</v>
      </c>
      <c r="O1180">
        <f>IFERROR(VLOOKUP(A1180,[3]soaBnafar!$A:$G,3,FALSE),0)</f>
        <v>0</v>
      </c>
      <c r="P1180">
        <f>IFERROR(VLOOKUP(A1180,[3]soaBnafar!$A:$G,4,FALSE),0)</f>
        <v>0</v>
      </c>
      <c r="Q1180">
        <f>IFERROR(VLOOKUP(A1180,[3]soaBnafar!$A:$G,5,FALSE),0)</f>
        <v>0</v>
      </c>
      <c r="R1180">
        <f>IFERROR(VLOOKUP(A1180,[3]soaBnafar!$A:$G,6,FALSE),0)</f>
        <v>0</v>
      </c>
      <c r="S1180">
        <f>IFERROR(VLOOKUP(A1180,[3]soaBnafar!$A:$G,7,FALSE),0)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Não</v>
      </c>
      <c r="W1180" t="str">
        <f t="shared" si="112"/>
        <v>Não</v>
      </c>
      <c r="X1180" t="str">
        <f t="shared" si="113"/>
        <v>Não</v>
      </c>
      <c r="Y1180" t="str">
        <f t="shared" si="114"/>
        <v>Não</v>
      </c>
    </row>
    <row r="1181" spans="1:25" x14ac:dyDescent="0.25">
      <c r="A1181" s="5">
        <v>261360</v>
      </c>
      <c r="B1181">
        <f>IFERROR(VLOOKUP(A1181,[1]Monitoramento_Base_somente_disp!$A:$J,5,FALSE),0)</f>
        <v>292351</v>
      </c>
      <c r="C1181">
        <f>IFERROR(VLOOKUP(A1181,[1]Monitoramento_Base_somente_disp!$A:$J,6,FALSE),0)</f>
        <v>29744344</v>
      </c>
      <c r="D1181">
        <f>IFERROR(VLOOKUP(A1181,[1]Monitoramento_Base_somente_disp!$A:$J,7,FALSE),0)</f>
        <v>0</v>
      </c>
      <c r="E1181">
        <f>IFERROR(VLOOKUP(A1181,[1]Monitoramento_Base_somente_disp!$A:$J,8,FALSE),0)</f>
        <v>0</v>
      </c>
      <c r="F1181">
        <f>IFERROR(VLOOKUP(A1181,[1]Monitoramento_Base_somente_disp!$A:$J,9,FALSE),0)</f>
        <v>0</v>
      </c>
      <c r="G1181">
        <f>IFERROR(VLOOKUP(A1181,[1]Monitoramento_Base_somente_disp!$A:$J,10,FALSE),0)</f>
        <v>0</v>
      </c>
      <c r="H1181">
        <f>IFERROR(VLOOKUP(A1181,[2]webService!$A:$I,4,FALSE),0)</f>
        <v>0</v>
      </c>
      <c r="I1181">
        <f>IFERROR(VLOOKUP(A1181,[2]webService!$A:$I,5,FALSE),0)</f>
        <v>0</v>
      </c>
      <c r="J1181">
        <f>IFERROR(VLOOKUP(A1181,[2]webService!$A:$I,6,FALSE),0)</f>
        <v>0</v>
      </c>
      <c r="K1181">
        <f>IFERROR(VLOOKUP(A1181,[2]webService!$A:$I,7,FALSE),0)</f>
        <v>0</v>
      </c>
      <c r="L1181">
        <f>IFERROR(VLOOKUP(A1181,[2]webService!$A:$I,8,FALSE),0)</f>
        <v>0</v>
      </c>
      <c r="M1181">
        <f>IFERROR(VLOOKUP(A1181,[2]webService!$A:$I,9,FALSE),0)</f>
        <v>0</v>
      </c>
      <c r="N1181">
        <f>IFERROR(VLOOKUP(A1181,[3]soaBnafar!$A:$G,2,FALSE),0)</f>
        <v>0</v>
      </c>
      <c r="O1181">
        <f>IFERROR(VLOOKUP(A1181,[3]soaBnafar!$A:$G,3,FALSE),0)</f>
        <v>0</v>
      </c>
      <c r="P1181">
        <f>IFERROR(VLOOKUP(A1181,[3]soaBnafar!$A:$G,4,FALSE),0)</f>
        <v>0</v>
      </c>
      <c r="Q1181">
        <f>IFERROR(VLOOKUP(A1181,[3]soaBnafar!$A:$G,5,FALSE),0)</f>
        <v>0</v>
      </c>
      <c r="R1181">
        <f>IFERROR(VLOOKUP(A1181,[3]soaBnafar!$A:$G,6,FALSE),0)</f>
        <v>0</v>
      </c>
      <c r="S1181">
        <f>IFERROR(VLOOKUP(A1181,[3]soaBnafar!$A:$G,7,FALSE),0)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Não</v>
      </c>
      <c r="W1181" t="str">
        <f t="shared" si="112"/>
        <v>Não</v>
      </c>
      <c r="X1181" t="str">
        <f t="shared" si="113"/>
        <v>Não</v>
      </c>
      <c r="Y1181" t="str">
        <f t="shared" si="114"/>
        <v>Não</v>
      </c>
    </row>
    <row r="1182" spans="1:25" x14ac:dyDescent="0.25">
      <c r="A1182" s="5">
        <v>261370</v>
      </c>
      <c r="B1182">
        <f>IFERROR(VLOOKUP(A1182,[1]Monitoramento_Base_somente_disp!$A:$J,5,FALSE),0)</f>
        <v>5692</v>
      </c>
      <c r="C1182">
        <f>IFERROR(VLOOKUP(A1182,[1]Monitoramento_Base_somente_disp!$A:$J,6,FALSE),0)</f>
        <v>1066988797</v>
      </c>
      <c r="D1182">
        <f>IFERROR(VLOOKUP(A1182,[1]Monitoramento_Base_somente_disp!$A:$J,7,FALSE),0)</f>
        <v>0</v>
      </c>
      <c r="E1182">
        <f>IFERROR(VLOOKUP(A1182,[1]Monitoramento_Base_somente_disp!$A:$J,8,FALSE),0)</f>
        <v>0</v>
      </c>
      <c r="F1182">
        <f>IFERROR(VLOOKUP(A1182,[1]Monitoramento_Base_somente_disp!$A:$J,9,FALSE),0)</f>
        <v>0</v>
      </c>
      <c r="G1182">
        <f>IFERROR(VLOOKUP(A1182,[1]Monitoramento_Base_somente_disp!$A:$J,10,FALSE),0)</f>
        <v>0</v>
      </c>
      <c r="H1182">
        <f>IFERROR(VLOOKUP(A1182,[2]webService!$A:$I,4,FALSE),0)</f>
        <v>0</v>
      </c>
      <c r="I1182">
        <f>IFERROR(VLOOKUP(A1182,[2]webService!$A:$I,5,FALSE),0)</f>
        <v>0</v>
      </c>
      <c r="J1182">
        <f>IFERROR(VLOOKUP(A1182,[2]webService!$A:$I,6,FALSE),0)</f>
        <v>0</v>
      </c>
      <c r="K1182">
        <f>IFERROR(VLOOKUP(A1182,[2]webService!$A:$I,7,FALSE),0)</f>
        <v>0</v>
      </c>
      <c r="L1182">
        <f>IFERROR(VLOOKUP(A1182,[2]webService!$A:$I,8,FALSE),0)</f>
        <v>0</v>
      </c>
      <c r="M1182">
        <f>IFERROR(VLOOKUP(A1182,[2]webService!$A:$I,9,FALSE),0)</f>
        <v>0</v>
      </c>
      <c r="N1182">
        <f>IFERROR(VLOOKUP(A1182,[3]soaBnafar!$A:$G,2,FALSE),0)</f>
        <v>0</v>
      </c>
      <c r="O1182">
        <f>IFERROR(VLOOKUP(A1182,[3]soaBnafar!$A:$G,3,FALSE),0)</f>
        <v>0</v>
      </c>
      <c r="P1182">
        <f>IFERROR(VLOOKUP(A1182,[3]soaBnafar!$A:$G,4,FALSE),0)</f>
        <v>0</v>
      </c>
      <c r="Q1182">
        <f>IFERROR(VLOOKUP(A1182,[3]soaBnafar!$A:$G,5,FALSE),0)</f>
        <v>0</v>
      </c>
      <c r="R1182">
        <f>IFERROR(VLOOKUP(A1182,[3]soaBnafar!$A:$G,6,FALSE),0)</f>
        <v>0</v>
      </c>
      <c r="S1182">
        <f>IFERROR(VLOOKUP(A1182,[3]soaBnafar!$A:$G,7,FALSE),0)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Não</v>
      </c>
      <c r="W1182" t="str">
        <f t="shared" si="112"/>
        <v>Não</v>
      </c>
      <c r="X1182" t="str">
        <f t="shared" si="113"/>
        <v>Não</v>
      </c>
      <c r="Y1182" t="str">
        <f t="shared" si="114"/>
        <v>Não</v>
      </c>
    </row>
    <row r="1183" spans="1:25" x14ac:dyDescent="0.25">
      <c r="A1183" s="5">
        <v>261380</v>
      </c>
      <c r="B1183">
        <f>IFERROR(VLOOKUP(A1183,[1]Monitoramento_Base_somente_disp!$A:$J,5,FALSE),0)</f>
        <v>1071</v>
      </c>
      <c r="C1183">
        <f>IFERROR(VLOOKUP(A1183,[1]Monitoramento_Base_somente_disp!$A:$J,6,FALSE),0)</f>
        <v>17942654</v>
      </c>
      <c r="D1183">
        <f>IFERROR(VLOOKUP(A1183,[1]Monitoramento_Base_somente_disp!$A:$J,7,FALSE),0)</f>
        <v>0</v>
      </c>
      <c r="E1183">
        <f>IFERROR(VLOOKUP(A1183,[1]Monitoramento_Base_somente_disp!$A:$J,8,FALSE),0)</f>
        <v>0</v>
      </c>
      <c r="F1183">
        <f>IFERROR(VLOOKUP(A1183,[1]Monitoramento_Base_somente_disp!$A:$J,9,FALSE),0)</f>
        <v>0</v>
      </c>
      <c r="G1183">
        <f>IFERROR(VLOOKUP(A1183,[1]Monitoramento_Base_somente_disp!$A:$J,10,FALSE),0)</f>
        <v>0</v>
      </c>
      <c r="H1183">
        <f>IFERROR(VLOOKUP(A1183,[2]webService!$A:$I,4,FALSE),0)</f>
        <v>0</v>
      </c>
      <c r="I1183">
        <f>IFERROR(VLOOKUP(A1183,[2]webService!$A:$I,5,FALSE),0)</f>
        <v>0</v>
      </c>
      <c r="J1183">
        <f>IFERROR(VLOOKUP(A1183,[2]webService!$A:$I,6,FALSE),0)</f>
        <v>0</v>
      </c>
      <c r="K1183">
        <f>IFERROR(VLOOKUP(A1183,[2]webService!$A:$I,7,FALSE),0)</f>
        <v>0</v>
      </c>
      <c r="L1183">
        <f>IFERROR(VLOOKUP(A1183,[2]webService!$A:$I,8,FALSE),0)</f>
        <v>0</v>
      </c>
      <c r="M1183">
        <f>IFERROR(VLOOKUP(A1183,[2]webService!$A:$I,9,FALSE),0)</f>
        <v>0</v>
      </c>
      <c r="N1183">
        <f>IFERROR(VLOOKUP(A1183,[3]soaBnafar!$A:$G,2,FALSE),0)</f>
        <v>0</v>
      </c>
      <c r="O1183">
        <f>IFERROR(VLOOKUP(A1183,[3]soaBnafar!$A:$G,3,FALSE),0)</f>
        <v>0</v>
      </c>
      <c r="P1183">
        <f>IFERROR(VLOOKUP(A1183,[3]soaBnafar!$A:$G,4,FALSE),0)</f>
        <v>0</v>
      </c>
      <c r="Q1183">
        <f>IFERROR(VLOOKUP(A1183,[3]soaBnafar!$A:$G,5,FALSE),0)</f>
        <v>0</v>
      </c>
      <c r="R1183">
        <f>IFERROR(VLOOKUP(A1183,[3]soaBnafar!$A:$G,6,FALSE),0)</f>
        <v>0</v>
      </c>
      <c r="S1183">
        <f>IFERROR(VLOOKUP(A1183,[3]soaBnafar!$A:$G,7,FALSE),0)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Não</v>
      </c>
      <c r="W1183" t="str">
        <f t="shared" si="112"/>
        <v>Não</v>
      </c>
      <c r="X1183" t="str">
        <f t="shared" si="113"/>
        <v>Não</v>
      </c>
      <c r="Y1183" t="str">
        <f t="shared" si="114"/>
        <v>Não</v>
      </c>
    </row>
    <row r="1184" spans="1:25" x14ac:dyDescent="0.25">
      <c r="A1184" s="5">
        <v>261390</v>
      </c>
      <c r="B1184">
        <f>IFERROR(VLOOKUP(A1184,[1]Monitoramento_Base_somente_disp!$A:$J,5,FALSE),0)</f>
        <v>311844</v>
      </c>
      <c r="C1184">
        <f>IFERROR(VLOOKUP(A1184,[1]Monitoramento_Base_somente_disp!$A:$J,6,FALSE),0)</f>
        <v>90223400</v>
      </c>
      <c r="D1184">
        <f>IFERROR(VLOOKUP(A1184,[1]Monitoramento_Base_somente_disp!$A:$J,7,FALSE),0)</f>
        <v>0</v>
      </c>
      <c r="E1184">
        <f>IFERROR(VLOOKUP(A1184,[1]Monitoramento_Base_somente_disp!$A:$J,8,FALSE),0)</f>
        <v>0</v>
      </c>
      <c r="F1184">
        <f>IFERROR(VLOOKUP(A1184,[1]Monitoramento_Base_somente_disp!$A:$J,9,FALSE),0)</f>
        <v>0</v>
      </c>
      <c r="G1184">
        <f>IFERROR(VLOOKUP(A1184,[1]Monitoramento_Base_somente_disp!$A:$J,10,FALSE),0)</f>
        <v>0</v>
      </c>
      <c r="H1184">
        <f>IFERROR(VLOOKUP(A1184,[2]webService!$A:$I,4,FALSE),0)</f>
        <v>0</v>
      </c>
      <c r="I1184">
        <f>IFERROR(VLOOKUP(A1184,[2]webService!$A:$I,5,FALSE),0)</f>
        <v>0</v>
      </c>
      <c r="J1184">
        <f>IFERROR(VLOOKUP(A1184,[2]webService!$A:$I,6,FALSE),0)</f>
        <v>0</v>
      </c>
      <c r="K1184">
        <f>IFERROR(VLOOKUP(A1184,[2]webService!$A:$I,7,FALSE),0)</f>
        <v>0</v>
      </c>
      <c r="L1184">
        <f>IFERROR(VLOOKUP(A1184,[2]webService!$A:$I,8,FALSE),0)</f>
        <v>0</v>
      </c>
      <c r="M1184">
        <f>IFERROR(VLOOKUP(A1184,[2]webService!$A:$I,9,FALSE),0)</f>
        <v>0</v>
      </c>
      <c r="N1184">
        <f>IFERROR(VLOOKUP(A1184,[3]soaBnafar!$A:$G,2,FALSE),0)</f>
        <v>0</v>
      </c>
      <c r="O1184">
        <f>IFERROR(VLOOKUP(A1184,[3]soaBnafar!$A:$G,3,FALSE),0)</f>
        <v>0</v>
      </c>
      <c r="P1184">
        <f>IFERROR(VLOOKUP(A1184,[3]soaBnafar!$A:$G,4,FALSE),0)</f>
        <v>0</v>
      </c>
      <c r="Q1184">
        <f>IFERROR(VLOOKUP(A1184,[3]soaBnafar!$A:$G,5,FALSE),0)</f>
        <v>0</v>
      </c>
      <c r="R1184">
        <f>IFERROR(VLOOKUP(A1184,[3]soaBnafar!$A:$G,6,FALSE),0)</f>
        <v>0</v>
      </c>
      <c r="S1184">
        <f>IFERROR(VLOOKUP(A1184,[3]soaBnafar!$A:$G,7,FALSE),0)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Não</v>
      </c>
      <c r="W1184" t="str">
        <f t="shared" si="112"/>
        <v>Não</v>
      </c>
      <c r="X1184" t="str">
        <f t="shared" si="113"/>
        <v>Não</v>
      </c>
      <c r="Y1184" t="str">
        <f t="shared" si="114"/>
        <v>Não</v>
      </c>
    </row>
    <row r="1185" spans="1:25" x14ac:dyDescent="0.25">
      <c r="A1185" s="5">
        <v>261400</v>
      </c>
      <c r="B1185">
        <f>IFERROR(VLOOKUP(A1185,[1]Monitoramento_Base_somente_disp!$A:$J,5,FALSE),0)</f>
        <v>3436</v>
      </c>
      <c r="C1185">
        <f>IFERROR(VLOOKUP(A1185,[1]Monitoramento_Base_somente_disp!$A:$J,6,FALSE),0)</f>
        <v>1973116</v>
      </c>
      <c r="D1185">
        <f>IFERROR(VLOOKUP(A1185,[1]Monitoramento_Base_somente_disp!$A:$J,7,FALSE),0)</f>
        <v>0</v>
      </c>
      <c r="E1185">
        <f>IFERROR(VLOOKUP(A1185,[1]Monitoramento_Base_somente_disp!$A:$J,8,FALSE),0)</f>
        <v>0</v>
      </c>
      <c r="F1185">
        <f>IFERROR(VLOOKUP(A1185,[1]Monitoramento_Base_somente_disp!$A:$J,9,FALSE),0)</f>
        <v>0</v>
      </c>
      <c r="G1185">
        <f>IFERROR(VLOOKUP(A1185,[1]Monitoramento_Base_somente_disp!$A:$J,10,FALSE),0)</f>
        <v>0</v>
      </c>
      <c r="H1185">
        <f>IFERROR(VLOOKUP(A1185,[2]webService!$A:$I,4,FALSE),0)</f>
        <v>0</v>
      </c>
      <c r="I1185">
        <f>IFERROR(VLOOKUP(A1185,[2]webService!$A:$I,5,FALSE),0)</f>
        <v>0</v>
      </c>
      <c r="J1185">
        <f>IFERROR(VLOOKUP(A1185,[2]webService!$A:$I,6,FALSE),0)</f>
        <v>0</v>
      </c>
      <c r="K1185">
        <f>IFERROR(VLOOKUP(A1185,[2]webService!$A:$I,7,FALSE),0)</f>
        <v>0</v>
      </c>
      <c r="L1185">
        <f>IFERROR(VLOOKUP(A1185,[2]webService!$A:$I,8,FALSE),0)</f>
        <v>0</v>
      </c>
      <c r="M1185">
        <f>IFERROR(VLOOKUP(A1185,[2]webService!$A:$I,9,FALSE),0)</f>
        <v>0</v>
      </c>
      <c r="N1185">
        <f>IFERROR(VLOOKUP(A1185,[3]soaBnafar!$A:$G,2,FALSE),0)</f>
        <v>0</v>
      </c>
      <c r="O1185">
        <f>IFERROR(VLOOKUP(A1185,[3]soaBnafar!$A:$G,3,FALSE),0)</f>
        <v>0</v>
      </c>
      <c r="P1185">
        <f>IFERROR(VLOOKUP(A1185,[3]soaBnafar!$A:$G,4,FALSE),0)</f>
        <v>0</v>
      </c>
      <c r="Q1185">
        <f>IFERROR(VLOOKUP(A1185,[3]soaBnafar!$A:$G,5,FALSE),0)</f>
        <v>0</v>
      </c>
      <c r="R1185">
        <f>IFERROR(VLOOKUP(A1185,[3]soaBnafar!$A:$G,6,FALSE),0)</f>
        <v>0</v>
      </c>
      <c r="S1185">
        <f>IFERROR(VLOOKUP(A1185,[3]soaBnafar!$A:$G,7,FALSE),0)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Não</v>
      </c>
      <c r="W1185" t="str">
        <f t="shared" si="112"/>
        <v>Não</v>
      </c>
      <c r="X1185" t="str">
        <f t="shared" si="113"/>
        <v>Não</v>
      </c>
      <c r="Y1185" t="str">
        <f t="shared" si="114"/>
        <v>Não</v>
      </c>
    </row>
    <row r="1186" spans="1:25" x14ac:dyDescent="0.25">
      <c r="A1186" s="5">
        <v>261410</v>
      </c>
      <c r="B1186">
        <f>IFERROR(VLOOKUP(A1186,[1]Monitoramento_Base_somente_disp!$A:$J,5,FALSE),0)</f>
        <v>148467</v>
      </c>
      <c r="C1186">
        <f>IFERROR(VLOOKUP(A1186,[1]Monitoramento_Base_somente_disp!$A:$J,6,FALSE),0)</f>
        <v>21295308</v>
      </c>
      <c r="D1186">
        <f>IFERROR(VLOOKUP(A1186,[1]Monitoramento_Base_somente_disp!$A:$J,7,FALSE),0)</f>
        <v>0</v>
      </c>
      <c r="E1186">
        <f>IFERROR(VLOOKUP(A1186,[1]Monitoramento_Base_somente_disp!$A:$J,8,FALSE),0)</f>
        <v>0</v>
      </c>
      <c r="F1186">
        <f>IFERROR(VLOOKUP(A1186,[1]Monitoramento_Base_somente_disp!$A:$J,9,FALSE),0)</f>
        <v>0</v>
      </c>
      <c r="G1186">
        <f>IFERROR(VLOOKUP(A1186,[1]Monitoramento_Base_somente_disp!$A:$J,10,FALSE),0)</f>
        <v>0</v>
      </c>
      <c r="H1186">
        <f>IFERROR(VLOOKUP(A1186,[2]webService!$A:$I,4,FALSE),0)</f>
        <v>0</v>
      </c>
      <c r="I1186">
        <f>IFERROR(VLOOKUP(A1186,[2]webService!$A:$I,5,FALSE),0)</f>
        <v>0</v>
      </c>
      <c r="J1186">
        <f>IFERROR(VLOOKUP(A1186,[2]webService!$A:$I,6,FALSE),0)</f>
        <v>0</v>
      </c>
      <c r="K1186">
        <f>IFERROR(VLOOKUP(A1186,[2]webService!$A:$I,7,FALSE),0)</f>
        <v>0</v>
      </c>
      <c r="L1186">
        <f>IFERROR(VLOOKUP(A1186,[2]webService!$A:$I,8,FALSE),0)</f>
        <v>0</v>
      </c>
      <c r="M1186">
        <f>IFERROR(VLOOKUP(A1186,[2]webService!$A:$I,9,FALSE),0)</f>
        <v>0</v>
      </c>
      <c r="N1186">
        <f>IFERROR(VLOOKUP(A1186,[3]soaBnafar!$A:$G,2,FALSE),0)</f>
        <v>0</v>
      </c>
      <c r="O1186">
        <f>IFERROR(VLOOKUP(A1186,[3]soaBnafar!$A:$G,3,FALSE),0)</f>
        <v>0</v>
      </c>
      <c r="P1186">
        <f>IFERROR(VLOOKUP(A1186,[3]soaBnafar!$A:$G,4,FALSE),0)</f>
        <v>0</v>
      </c>
      <c r="Q1186">
        <f>IFERROR(VLOOKUP(A1186,[3]soaBnafar!$A:$G,5,FALSE),0)</f>
        <v>0</v>
      </c>
      <c r="R1186">
        <f>IFERROR(VLOOKUP(A1186,[3]soaBnafar!$A:$G,6,FALSE),0)</f>
        <v>0</v>
      </c>
      <c r="S1186">
        <f>IFERROR(VLOOKUP(A1186,[3]soaBnafar!$A:$G,7,FALSE),0)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Não</v>
      </c>
      <c r="W1186" t="str">
        <f t="shared" si="112"/>
        <v>Não</v>
      </c>
      <c r="X1186" t="str">
        <f t="shared" si="113"/>
        <v>Não</v>
      </c>
      <c r="Y1186" t="str">
        <f t="shared" si="114"/>
        <v>Não</v>
      </c>
    </row>
    <row r="1187" spans="1:25" x14ac:dyDescent="0.25">
      <c r="A1187" s="5">
        <v>261420</v>
      </c>
      <c r="B1187">
        <f>IFERROR(VLOOKUP(A1187,[1]Monitoramento_Base_somente_disp!$A:$J,5,FALSE),0)</f>
        <v>687</v>
      </c>
      <c r="C1187">
        <f>IFERROR(VLOOKUP(A1187,[1]Monitoramento_Base_somente_disp!$A:$J,6,FALSE),0)</f>
        <v>20749860</v>
      </c>
      <c r="D1187">
        <f>IFERROR(VLOOKUP(A1187,[1]Monitoramento_Base_somente_disp!$A:$J,7,FALSE),0)</f>
        <v>0</v>
      </c>
      <c r="E1187">
        <f>IFERROR(VLOOKUP(A1187,[1]Monitoramento_Base_somente_disp!$A:$J,8,FALSE),0)</f>
        <v>0</v>
      </c>
      <c r="F1187">
        <f>IFERROR(VLOOKUP(A1187,[1]Monitoramento_Base_somente_disp!$A:$J,9,FALSE),0)</f>
        <v>0</v>
      </c>
      <c r="G1187">
        <f>IFERROR(VLOOKUP(A1187,[1]Monitoramento_Base_somente_disp!$A:$J,10,FALSE),0)</f>
        <v>0</v>
      </c>
      <c r="H1187">
        <f>IFERROR(VLOOKUP(A1187,[2]webService!$A:$I,4,FALSE),0)</f>
        <v>0</v>
      </c>
      <c r="I1187">
        <f>IFERROR(VLOOKUP(A1187,[2]webService!$A:$I,5,FALSE),0)</f>
        <v>0</v>
      </c>
      <c r="J1187">
        <f>IFERROR(VLOOKUP(A1187,[2]webService!$A:$I,6,FALSE),0)</f>
        <v>0</v>
      </c>
      <c r="K1187">
        <f>IFERROR(VLOOKUP(A1187,[2]webService!$A:$I,7,FALSE),0)</f>
        <v>0</v>
      </c>
      <c r="L1187">
        <f>IFERROR(VLOOKUP(A1187,[2]webService!$A:$I,8,FALSE),0)</f>
        <v>0</v>
      </c>
      <c r="M1187">
        <f>IFERROR(VLOOKUP(A1187,[2]webService!$A:$I,9,FALSE),0)</f>
        <v>0</v>
      </c>
      <c r="N1187">
        <f>IFERROR(VLOOKUP(A1187,[3]soaBnafar!$A:$G,2,FALSE),0)</f>
        <v>0</v>
      </c>
      <c r="O1187">
        <f>IFERROR(VLOOKUP(A1187,[3]soaBnafar!$A:$G,3,FALSE),0)</f>
        <v>0</v>
      </c>
      <c r="P1187">
        <f>IFERROR(VLOOKUP(A1187,[3]soaBnafar!$A:$G,4,FALSE),0)</f>
        <v>0</v>
      </c>
      <c r="Q1187">
        <f>IFERROR(VLOOKUP(A1187,[3]soaBnafar!$A:$G,5,FALSE),0)</f>
        <v>0</v>
      </c>
      <c r="R1187">
        <f>IFERROR(VLOOKUP(A1187,[3]soaBnafar!$A:$G,6,FALSE),0)</f>
        <v>0</v>
      </c>
      <c r="S1187">
        <f>IFERROR(VLOOKUP(A1187,[3]soaBnafar!$A:$G,7,FALSE),0)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Não</v>
      </c>
      <c r="W1187" t="str">
        <f t="shared" si="112"/>
        <v>Não</v>
      </c>
      <c r="X1187" t="str">
        <f t="shared" si="113"/>
        <v>Não</v>
      </c>
      <c r="Y1187" t="str">
        <f t="shared" si="114"/>
        <v>Não</v>
      </c>
    </row>
    <row r="1188" spans="1:25" x14ac:dyDescent="0.25">
      <c r="A1188" s="5">
        <v>261430</v>
      </c>
      <c r="B1188">
        <f>IFERROR(VLOOKUP(A1188,[1]Monitoramento_Base_somente_disp!$A:$J,5,FALSE),0)</f>
        <v>1590</v>
      </c>
      <c r="C1188">
        <f>IFERROR(VLOOKUP(A1188,[1]Monitoramento_Base_somente_disp!$A:$J,6,FALSE),0)</f>
        <v>10897458</v>
      </c>
      <c r="D1188">
        <f>IFERROR(VLOOKUP(A1188,[1]Monitoramento_Base_somente_disp!$A:$J,7,FALSE),0)</f>
        <v>0</v>
      </c>
      <c r="E1188">
        <f>IFERROR(VLOOKUP(A1188,[1]Monitoramento_Base_somente_disp!$A:$J,8,FALSE),0)</f>
        <v>0</v>
      </c>
      <c r="F1188">
        <f>IFERROR(VLOOKUP(A1188,[1]Monitoramento_Base_somente_disp!$A:$J,9,FALSE),0)</f>
        <v>0</v>
      </c>
      <c r="G1188">
        <f>IFERROR(VLOOKUP(A1188,[1]Monitoramento_Base_somente_disp!$A:$J,10,FALSE),0)</f>
        <v>0</v>
      </c>
      <c r="H1188">
        <f>IFERROR(VLOOKUP(A1188,[2]webService!$A:$I,4,FALSE),0)</f>
        <v>0</v>
      </c>
      <c r="I1188">
        <f>IFERROR(VLOOKUP(A1188,[2]webService!$A:$I,5,FALSE),0)</f>
        <v>0</v>
      </c>
      <c r="J1188">
        <f>IFERROR(VLOOKUP(A1188,[2]webService!$A:$I,6,FALSE),0)</f>
        <v>0</v>
      </c>
      <c r="K1188">
        <f>IFERROR(VLOOKUP(A1188,[2]webService!$A:$I,7,FALSE),0)</f>
        <v>0</v>
      </c>
      <c r="L1188">
        <f>IFERROR(VLOOKUP(A1188,[2]webService!$A:$I,8,FALSE),0)</f>
        <v>0</v>
      </c>
      <c r="M1188">
        <f>IFERROR(VLOOKUP(A1188,[2]webService!$A:$I,9,FALSE),0)</f>
        <v>0</v>
      </c>
      <c r="N1188">
        <f>IFERROR(VLOOKUP(A1188,[3]soaBnafar!$A:$G,2,FALSE),0)</f>
        <v>0</v>
      </c>
      <c r="O1188">
        <f>IFERROR(VLOOKUP(A1188,[3]soaBnafar!$A:$G,3,FALSE),0)</f>
        <v>0</v>
      </c>
      <c r="P1188">
        <f>IFERROR(VLOOKUP(A1188,[3]soaBnafar!$A:$G,4,FALSE),0)</f>
        <v>0</v>
      </c>
      <c r="Q1188">
        <f>IFERROR(VLOOKUP(A1188,[3]soaBnafar!$A:$G,5,FALSE),0)</f>
        <v>0</v>
      </c>
      <c r="R1188">
        <f>IFERROR(VLOOKUP(A1188,[3]soaBnafar!$A:$G,6,FALSE),0)</f>
        <v>0</v>
      </c>
      <c r="S1188">
        <f>IFERROR(VLOOKUP(A1188,[3]soaBnafar!$A:$G,7,FALSE),0)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Não</v>
      </c>
      <c r="W1188" t="str">
        <f t="shared" si="112"/>
        <v>Não</v>
      </c>
      <c r="X1188" t="str">
        <f t="shared" si="113"/>
        <v>Não</v>
      </c>
      <c r="Y1188" t="str">
        <f t="shared" si="114"/>
        <v>Não</v>
      </c>
    </row>
    <row r="1189" spans="1:25" x14ac:dyDescent="0.25">
      <c r="A1189" s="5">
        <v>261440</v>
      </c>
      <c r="B1189">
        <f>IFERROR(VLOOKUP(A1189,[1]Monitoramento_Base_somente_disp!$A:$J,5,FALSE),0)</f>
        <v>940</v>
      </c>
      <c r="C1189">
        <f>IFERROR(VLOOKUP(A1189,[1]Monitoramento_Base_somente_disp!$A:$J,6,FALSE),0)</f>
        <v>9460685</v>
      </c>
      <c r="D1189">
        <f>IFERROR(VLOOKUP(A1189,[1]Monitoramento_Base_somente_disp!$A:$J,7,FALSE),0)</f>
        <v>0</v>
      </c>
      <c r="E1189">
        <f>IFERROR(VLOOKUP(A1189,[1]Monitoramento_Base_somente_disp!$A:$J,8,FALSE),0)</f>
        <v>0</v>
      </c>
      <c r="F1189">
        <f>IFERROR(VLOOKUP(A1189,[1]Monitoramento_Base_somente_disp!$A:$J,9,FALSE),0)</f>
        <v>0</v>
      </c>
      <c r="G1189">
        <f>IFERROR(VLOOKUP(A1189,[1]Monitoramento_Base_somente_disp!$A:$J,10,FALSE),0)</f>
        <v>0</v>
      </c>
      <c r="H1189">
        <f>IFERROR(VLOOKUP(A1189,[2]webService!$A:$I,4,FALSE),0)</f>
        <v>0</v>
      </c>
      <c r="I1189">
        <f>IFERROR(VLOOKUP(A1189,[2]webService!$A:$I,5,FALSE),0)</f>
        <v>0</v>
      </c>
      <c r="J1189">
        <f>IFERROR(VLOOKUP(A1189,[2]webService!$A:$I,6,FALSE),0)</f>
        <v>0</v>
      </c>
      <c r="K1189">
        <f>IFERROR(VLOOKUP(A1189,[2]webService!$A:$I,7,FALSE),0)</f>
        <v>0</v>
      </c>
      <c r="L1189">
        <f>IFERROR(VLOOKUP(A1189,[2]webService!$A:$I,8,FALSE),0)</f>
        <v>0</v>
      </c>
      <c r="M1189">
        <f>IFERROR(VLOOKUP(A1189,[2]webService!$A:$I,9,FALSE),0)</f>
        <v>0</v>
      </c>
      <c r="N1189">
        <f>IFERROR(VLOOKUP(A1189,[3]soaBnafar!$A:$G,2,FALSE),0)</f>
        <v>0</v>
      </c>
      <c r="O1189">
        <f>IFERROR(VLOOKUP(A1189,[3]soaBnafar!$A:$G,3,FALSE),0)</f>
        <v>0</v>
      </c>
      <c r="P1189">
        <f>IFERROR(VLOOKUP(A1189,[3]soaBnafar!$A:$G,4,FALSE),0)</f>
        <v>0</v>
      </c>
      <c r="Q1189">
        <f>IFERROR(VLOOKUP(A1189,[3]soaBnafar!$A:$G,5,FALSE),0)</f>
        <v>0</v>
      </c>
      <c r="R1189">
        <f>IFERROR(VLOOKUP(A1189,[3]soaBnafar!$A:$G,6,FALSE),0)</f>
        <v>0</v>
      </c>
      <c r="S1189">
        <f>IFERROR(VLOOKUP(A1189,[3]soaBnafar!$A:$G,7,FALSE),0)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Não</v>
      </c>
      <c r="W1189" t="str">
        <f t="shared" si="112"/>
        <v>Não</v>
      </c>
      <c r="X1189" t="str">
        <f t="shared" si="113"/>
        <v>Não</v>
      </c>
      <c r="Y1189" t="str">
        <f t="shared" si="114"/>
        <v>Não</v>
      </c>
    </row>
    <row r="1190" spans="1:25" x14ac:dyDescent="0.25">
      <c r="A1190" s="5">
        <v>261450</v>
      </c>
      <c r="B1190">
        <f>IFERROR(VLOOKUP(A1190,[1]Monitoramento_Base_somente_disp!$A:$J,5,FALSE),0)</f>
        <v>865</v>
      </c>
      <c r="C1190">
        <f>IFERROR(VLOOKUP(A1190,[1]Monitoramento_Base_somente_disp!$A:$J,6,FALSE),0)</f>
        <v>107594472</v>
      </c>
      <c r="D1190">
        <f>IFERROR(VLOOKUP(A1190,[1]Monitoramento_Base_somente_disp!$A:$J,7,FALSE),0)</f>
        <v>0</v>
      </c>
      <c r="E1190">
        <f>IFERROR(VLOOKUP(A1190,[1]Monitoramento_Base_somente_disp!$A:$J,8,FALSE),0)</f>
        <v>0</v>
      </c>
      <c r="F1190">
        <f>IFERROR(VLOOKUP(A1190,[1]Monitoramento_Base_somente_disp!$A:$J,9,FALSE),0)</f>
        <v>0</v>
      </c>
      <c r="G1190">
        <f>IFERROR(VLOOKUP(A1190,[1]Monitoramento_Base_somente_disp!$A:$J,10,FALSE),0)</f>
        <v>0</v>
      </c>
      <c r="H1190">
        <f>IFERROR(VLOOKUP(A1190,[2]webService!$A:$I,4,FALSE),0)</f>
        <v>0</v>
      </c>
      <c r="I1190">
        <f>IFERROR(VLOOKUP(A1190,[2]webService!$A:$I,5,FALSE),0)</f>
        <v>0</v>
      </c>
      <c r="J1190">
        <f>IFERROR(VLOOKUP(A1190,[2]webService!$A:$I,6,FALSE),0)</f>
        <v>0</v>
      </c>
      <c r="K1190">
        <f>IFERROR(VLOOKUP(A1190,[2]webService!$A:$I,7,FALSE),0)</f>
        <v>0</v>
      </c>
      <c r="L1190">
        <f>IFERROR(VLOOKUP(A1190,[2]webService!$A:$I,8,FALSE),0)</f>
        <v>0</v>
      </c>
      <c r="M1190">
        <f>IFERROR(VLOOKUP(A1190,[2]webService!$A:$I,9,FALSE),0)</f>
        <v>0</v>
      </c>
      <c r="N1190">
        <f>IFERROR(VLOOKUP(A1190,[3]soaBnafar!$A:$G,2,FALSE),0)</f>
        <v>0</v>
      </c>
      <c r="O1190">
        <f>IFERROR(VLOOKUP(A1190,[3]soaBnafar!$A:$G,3,FALSE),0)</f>
        <v>0</v>
      </c>
      <c r="P1190">
        <f>IFERROR(VLOOKUP(A1190,[3]soaBnafar!$A:$G,4,FALSE),0)</f>
        <v>0</v>
      </c>
      <c r="Q1190">
        <f>IFERROR(VLOOKUP(A1190,[3]soaBnafar!$A:$G,5,FALSE),0)</f>
        <v>0</v>
      </c>
      <c r="R1190">
        <f>IFERROR(VLOOKUP(A1190,[3]soaBnafar!$A:$G,6,FALSE),0)</f>
        <v>0</v>
      </c>
      <c r="S1190">
        <f>IFERROR(VLOOKUP(A1190,[3]soaBnafar!$A:$G,7,FALSE),0)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Não</v>
      </c>
      <c r="W1190" t="str">
        <f t="shared" si="112"/>
        <v>Não</v>
      </c>
      <c r="X1190" t="str">
        <f t="shared" si="113"/>
        <v>Não</v>
      </c>
      <c r="Y1190" t="str">
        <f t="shared" si="114"/>
        <v>Não</v>
      </c>
    </row>
    <row r="1191" spans="1:25" x14ac:dyDescent="0.25">
      <c r="A1191" s="5">
        <v>261460</v>
      </c>
      <c r="B1191">
        <f>IFERROR(VLOOKUP(A1191,[1]Monitoramento_Base_somente_disp!$A:$J,5,FALSE),0)</f>
        <v>15268</v>
      </c>
      <c r="C1191">
        <f>IFERROR(VLOOKUP(A1191,[1]Monitoramento_Base_somente_disp!$A:$J,6,FALSE),0)</f>
        <v>30536513</v>
      </c>
      <c r="D1191">
        <f>IFERROR(VLOOKUP(A1191,[1]Monitoramento_Base_somente_disp!$A:$J,7,FALSE),0)</f>
        <v>0</v>
      </c>
      <c r="E1191">
        <f>IFERROR(VLOOKUP(A1191,[1]Monitoramento_Base_somente_disp!$A:$J,8,FALSE),0)</f>
        <v>0</v>
      </c>
      <c r="F1191">
        <f>IFERROR(VLOOKUP(A1191,[1]Monitoramento_Base_somente_disp!$A:$J,9,FALSE),0)</f>
        <v>0</v>
      </c>
      <c r="G1191">
        <f>IFERROR(VLOOKUP(A1191,[1]Monitoramento_Base_somente_disp!$A:$J,10,FALSE),0)</f>
        <v>0</v>
      </c>
      <c r="H1191">
        <f>IFERROR(VLOOKUP(A1191,[2]webService!$A:$I,4,FALSE),0)</f>
        <v>0</v>
      </c>
      <c r="I1191">
        <f>IFERROR(VLOOKUP(A1191,[2]webService!$A:$I,5,FALSE),0)</f>
        <v>0</v>
      </c>
      <c r="J1191">
        <f>IFERROR(VLOOKUP(A1191,[2]webService!$A:$I,6,FALSE),0)</f>
        <v>0</v>
      </c>
      <c r="K1191">
        <f>IFERROR(VLOOKUP(A1191,[2]webService!$A:$I,7,FALSE),0)</f>
        <v>0</v>
      </c>
      <c r="L1191">
        <f>IFERROR(VLOOKUP(A1191,[2]webService!$A:$I,8,FALSE),0)</f>
        <v>0</v>
      </c>
      <c r="M1191">
        <f>IFERROR(VLOOKUP(A1191,[2]webService!$A:$I,9,FALSE),0)</f>
        <v>0</v>
      </c>
      <c r="N1191">
        <f>IFERROR(VLOOKUP(A1191,[3]soaBnafar!$A:$G,2,FALSE),0)</f>
        <v>0</v>
      </c>
      <c r="O1191">
        <f>IFERROR(VLOOKUP(A1191,[3]soaBnafar!$A:$G,3,FALSE),0)</f>
        <v>0</v>
      </c>
      <c r="P1191">
        <f>IFERROR(VLOOKUP(A1191,[3]soaBnafar!$A:$G,4,FALSE),0)</f>
        <v>0</v>
      </c>
      <c r="Q1191">
        <f>IFERROR(VLOOKUP(A1191,[3]soaBnafar!$A:$G,5,FALSE),0)</f>
        <v>0</v>
      </c>
      <c r="R1191">
        <f>IFERROR(VLOOKUP(A1191,[3]soaBnafar!$A:$G,6,FALSE),0)</f>
        <v>0</v>
      </c>
      <c r="S1191">
        <f>IFERROR(VLOOKUP(A1191,[3]soaBnafar!$A:$G,7,FALSE),0)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Não</v>
      </c>
      <c r="W1191" t="str">
        <f t="shared" si="112"/>
        <v>Não</v>
      </c>
      <c r="X1191" t="str">
        <f t="shared" si="113"/>
        <v>Não</v>
      </c>
      <c r="Y1191" t="str">
        <f t="shared" si="114"/>
        <v>Não</v>
      </c>
    </row>
    <row r="1192" spans="1:25" x14ac:dyDescent="0.25">
      <c r="A1192" s="5">
        <v>261470</v>
      </c>
      <c r="B1192">
        <f>IFERROR(VLOOKUP(A1192,[1]Monitoramento_Base_somente_disp!$A:$J,5,FALSE),0)</f>
        <v>21424</v>
      </c>
      <c r="C1192">
        <f>IFERROR(VLOOKUP(A1192,[1]Monitoramento_Base_somente_disp!$A:$J,6,FALSE),0)</f>
        <v>11792666</v>
      </c>
      <c r="D1192">
        <f>IFERROR(VLOOKUP(A1192,[1]Monitoramento_Base_somente_disp!$A:$J,7,FALSE),0)</f>
        <v>0</v>
      </c>
      <c r="E1192">
        <f>IFERROR(VLOOKUP(A1192,[1]Monitoramento_Base_somente_disp!$A:$J,8,FALSE),0)</f>
        <v>0</v>
      </c>
      <c r="F1192">
        <f>IFERROR(VLOOKUP(A1192,[1]Monitoramento_Base_somente_disp!$A:$J,9,FALSE),0)</f>
        <v>0</v>
      </c>
      <c r="G1192">
        <f>IFERROR(VLOOKUP(A1192,[1]Monitoramento_Base_somente_disp!$A:$J,10,FALSE),0)</f>
        <v>0</v>
      </c>
      <c r="H1192">
        <f>IFERROR(VLOOKUP(A1192,[2]webService!$A:$I,4,FALSE),0)</f>
        <v>0</v>
      </c>
      <c r="I1192">
        <f>IFERROR(VLOOKUP(A1192,[2]webService!$A:$I,5,FALSE),0)</f>
        <v>0</v>
      </c>
      <c r="J1192">
        <f>IFERROR(VLOOKUP(A1192,[2]webService!$A:$I,6,FALSE),0)</f>
        <v>0</v>
      </c>
      <c r="K1192">
        <f>IFERROR(VLOOKUP(A1192,[2]webService!$A:$I,7,FALSE),0)</f>
        <v>0</v>
      </c>
      <c r="L1192">
        <f>IFERROR(VLOOKUP(A1192,[2]webService!$A:$I,8,FALSE),0)</f>
        <v>0</v>
      </c>
      <c r="M1192">
        <f>IFERROR(VLOOKUP(A1192,[2]webService!$A:$I,9,FALSE),0)</f>
        <v>0</v>
      </c>
      <c r="N1192">
        <f>IFERROR(VLOOKUP(A1192,[3]soaBnafar!$A:$G,2,FALSE),0)</f>
        <v>0</v>
      </c>
      <c r="O1192">
        <f>IFERROR(VLOOKUP(A1192,[3]soaBnafar!$A:$G,3,FALSE),0)</f>
        <v>0</v>
      </c>
      <c r="P1192">
        <f>IFERROR(VLOOKUP(A1192,[3]soaBnafar!$A:$G,4,FALSE),0)</f>
        <v>0</v>
      </c>
      <c r="Q1192">
        <f>IFERROR(VLOOKUP(A1192,[3]soaBnafar!$A:$G,5,FALSE),0)</f>
        <v>0</v>
      </c>
      <c r="R1192">
        <f>IFERROR(VLOOKUP(A1192,[3]soaBnafar!$A:$G,6,FALSE),0)</f>
        <v>0</v>
      </c>
      <c r="S1192">
        <f>IFERROR(VLOOKUP(A1192,[3]soaBnafar!$A:$G,7,FALSE),0)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Não</v>
      </c>
      <c r="W1192" t="str">
        <f t="shared" si="112"/>
        <v>Não</v>
      </c>
      <c r="X1192" t="str">
        <f t="shared" si="113"/>
        <v>Não</v>
      </c>
      <c r="Y1192" t="str">
        <f t="shared" si="114"/>
        <v>Não</v>
      </c>
    </row>
    <row r="1193" spans="1:25" x14ac:dyDescent="0.25">
      <c r="A1193" s="5">
        <v>261480</v>
      </c>
      <c r="B1193">
        <f>IFERROR(VLOOKUP(A1193,[1]Monitoramento_Base_somente_disp!$A:$J,5,FALSE),0)</f>
        <v>46153</v>
      </c>
      <c r="C1193">
        <f>IFERROR(VLOOKUP(A1193,[1]Monitoramento_Base_somente_disp!$A:$J,6,FALSE),0)</f>
        <v>103618318</v>
      </c>
      <c r="D1193">
        <f>IFERROR(VLOOKUP(A1193,[1]Monitoramento_Base_somente_disp!$A:$J,7,FALSE),0)</f>
        <v>0</v>
      </c>
      <c r="E1193">
        <f>IFERROR(VLOOKUP(A1193,[1]Monitoramento_Base_somente_disp!$A:$J,8,FALSE),0)</f>
        <v>0</v>
      </c>
      <c r="F1193">
        <f>IFERROR(VLOOKUP(A1193,[1]Monitoramento_Base_somente_disp!$A:$J,9,FALSE),0)</f>
        <v>0</v>
      </c>
      <c r="G1193">
        <f>IFERROR(VLOOKUP(A1193,[1]Monitoramento_Base_somente_disp!$A:$J,10,FALSE),0)</f>
        <v>0</v>
      </c>
      <c r="H1193">
        <f>IFERROR(VLOOKUP(A1193,[2]webService!$A:$I,4,FALSE),0)</f>
        <v>0</v>
      </c>
      <c r="I1193">
        <f>IFERROR(VLOOKUP(A1193,[2]webService!$A:$I,5,FALSE),0)</f>
        <v>0</v>
      </c>
      <c r="J1193">
        <f>IFERROR(VLOOKUP(A1193,[2]webService!$A:$I,6,FALSE),0)</f>
        <v>0</v>
      </c>
      <c r="K1193">
        <f>IFERROR(VLOOKUP(A1193,[2]webService!$A:$I,7,FALSE),0)</f>
        <v>0</v>
      </c>
      <c r="L1193">
        <f>IFERROR(VLOOKUP(A1193,[2]webService!$A:$I,8,FALSE),0)</f>
        <v>0</v>
      </c>
      <c r="M1193">
        <f>IFERROR(VLOOKUP(A1193,[2]webService!$A:$I,9,FALSE),0)</f>
        <v>0</v>
      </c>
      <c r="N1193">
        <f>IFERROR(VLOOKUP(A1193,[3]soaBnafar!$A:$G,2,FALSE),0)</f>
        <v>0</v>
      </c>
      <c r="O1193">
        <f>IFERROR(VLOOKUP(A1193,[3]soaBnafar!$A:$G,3,FALSE),0)</f>
        <v>0</v>
      </c>
      <c r="P1193">
        <f>IFERROR(VLOOKUP(A1193,[3]soaBnafar!$A:$G,4,FALSE),0)</f>
        <v>0</v>
      </c>
      <c r="Q1193">
        <f>IFERROR(VLOOKUP(A1193,[3]soaBnafar!$A:$G,5,FALSE),0)</f>
        <v>0</v>
      </c>
      <c r="R1193">
        <f>IFERROR(VLOOKUP(A1193,[3]soaBnafar!$A:$G,6,FALSE),0)</f>
        <v>0</v>
      </c>
      <c r="S1193">
        <f>IFERROR(VLOOKUP(A1193,[3]soaBnafar!$A:$G,7,FALSE),0)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Não</v>
      </c>
      <c r="W1193" t="str">
        <f t="shared" si="112"/>
        <v>Não</v>
      </c>
      <c r="X1193" t="str">
        <f t="shared" si="113"/>
        <v>Não</v>
      </c>
      <c r="Y1193" t="str">
        <f t="shared" si="114"/>
        <v>Não</v>
      </c>
    </row>
    <row r="1194" spans="1:25" x14ac:dyDescent="0.25">
      <c r="A1194" s="5">
        <v>261485</v>
      </c>
      <c r="B1194">
        <f>IFERROR(VLOOKUP(A1194,[1]Monitoramento_Base_somente_disp!$A:$J,5,FALSE),0)</f>
        <v>15366</v>
      </c>
      <c r="C1194">
        <f>IFERROR(VLOOKUP(A1194,[1]Monitoramento_Base_somente_disp!$A:$J,6,FALSE),0)</f>
        <v>52858357</v>
      </c>
      <c r="D1194">
        <f>IFERROR(VLOOKUP(A1194,[1]Monitoramento_Base_somente_disp!$A:$J,7,FALSE),0)</f>
        <v>0</v>
      </c>
      <c r="E1194">
        <f>IFERROR(VLOOKUP(A1194,[1]Monitoramento_Base_somente_disp!$A:$J,8,FALSE),0)</f>
        <v>0</v>
      </c>
      <c r="F1194">
        <f>IFERROR(VLOOKUP(A1194,[1]Monitoramento_Base_somente_disp!$A:$J,9,FALSE),0)</f>
        <v>0</v>
      </c>
      <c r="G1194">
        <f>IFERROR(VLOOKUP(A1194,[1]Monitoramento_Base_somente_disp!$A:$J,10,FALSE),0)</f>
        <v>0</v>
      </c>
      <c r="H1194">
        <f>IFERROR(VLOOKUP(A1194,[2]webService!$A:$I,4,FALSE),0)</f>
        <v>0</v>
      </c>
      <c r="I1194">
        <f>IFERROR(VLOOKUP(A1194,[2]webService!$A:$I,5,FALSE),0)</f>
        <v>0</v>
      </c>
      <c r="J1194">
        <f>IFERROR(VLOOKUP(A1194,[2]webService!$A:$I,6,FALSE),0)</f>
        <v>0</v>
      </c>
      <c r="K1194">
        <f>IFERROR(VLOOKUP(A1194,[2]webService!$A:$I,7,FALSE),0)</f>
        <v>0</v>
      </c>
      <c r="L1194">
        <f>IFERROR(VLOOKUP(A1194,[2]webService!$A:$I,8,FALSE),0)</f>
        <v>0</v>
      </c>
      <c r="M1194">
        <f>IFERROR(VLOOKUP(A1194,[2]webService!$A:$I,9,FALSE),0)</f>
        <v>0</v>
      </c>
      <c r="N1194">
        <f>IFERROR(VLOOKUP(A1194,[3]soaBnafar!$A:$G,2,FALSE),0)</f>
        <v>0</v>
      </c>
      <c r="O1194">
        <f>IFERROR(VLOOKUP(A1194,[3]soaBnafar!$A:$G,3,FALSE),0)</f>
        <v>0</v>
      </c>
      <c r="P1194">
        <f>IFERROR(VLOOKUP(A1194,[3]soaBnafar!$A:$G,4,FALSE),0)</f>
        <v>0</v>
      </c>
      <c r="Q1194">
        <f>IFERROR(VLOOKUP(A1194,[3]soaBnafar!$A:$G,5,FALSE),0)</f>
        <v>0</v>
      </c>
      <c r="R1194">
        <f>IFERROR(VLOOKUP(A1194,[3]soaBnafar!$A:$G,6,FALSE),0)</f>
        <v>0</v>
      </c>
      <c r="S1194">
        <f>IFERROR(VLOOKUP(A1194,[3]soaBnafar!$A:$G,7,FALSE),0)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Não</v>
      </c>
      <c r="W1194" t="str">
        <f t="shared" si="112"/>
        <v>Não</v>
      </c>
      <c r="X1194" t="str">
        <f t="shared" si="113"/>
        <v>Não</v>
      </c>
      <c r="Y1194" t="str">
        <f t="shared" si="114"/>
        <v>Não</v>
      </c>
    </row>
    <row r="1195" spans="1:25" x14ac:dyDescent="0.25">
      <c r="A1195" s="5">
        <v>261500</v>
      </c>
      <c r="B1195">
        <f>IFERROR(VLOOKUP(A1195,[1]Monitoramento_Base_somente_disp!$A:$J,5,FALSE),0)</f>
        <v>16423</v>
      </c>
      <c r="C1195">
        <f>IFERROR(VLOOKUP(A1195,[1]Monitoramento_Base_somente_disp!$A:$J,6,FALSE),0)</f>
        <v>27073507</v>
      </c>
      <c r="D1195">
        <f>IFERROR(VLOOKUP(A1195,[1]Monitoramento_Base_somente_disp!$A:$J,7,FALSE),0)</f>
        <v>0</v>
      </c>
      <c r="E1195">
        <f>IFERROR(VLOOKUP(A1195,[1]Monitoramento_Base_somente_disp!$A:$J,8,FALSE),0)</f>
        <v>0</v>
      </c>
      <c r="F1195">
        <f>IFERROR(VLOOKUP(A1195,[1]Monitoramento_Base_somente_disp!$A:$J,9,FALSE),0)</f>
        <v>0</v>
      </c>
      <c r="G1195">
        <f>IFERROR(VLOOKUP(A1195,[1]Monitoramento_Base_somente_disp!$A:$J,10,FALSE),0)</f>
        <v>0</v>
      </c>
      <c r="H1195">
        <f>IFERROR(VLOOKUP(A1195,[2]webService!$A:$I,4,FALSE),0)</f>
        <v>0</v>
      </c>
      <c r="I1195">
        <f>IFERROR(VLOOKUP(A1195,[2]webService!$A:$I,5,FALSE),0)</f>
        <v>0</v>
      </c>
      <c r="J1195">
        <f>IFERROR(VLOOKUP(A1195,[2]webService!$A:$I,6,FALSE),0)</f>
        <v>0</v>
      </c>
      <c r="K1195">
        <f>IFERROR(VLOOKUP(A1195,[2]webService!$A:$I,7,FALSE),0)</f>
        <v>0</v>
      </c>
      <c r="L1195">
        <f>IFERROR(VLOOKUP(A1195,[2]webService!$A:$I,8,FALSE),0)</f>
        <v>0</v>
      </c>
      <c r="M1195">
        <f>IFERROR(VLOOKUP(A1195,[2]webService!$A:$I,9,FALSE),0)</f>
        <v>0</v>
      </c>
      <c r="N1195">
        <f>IFERROR(VLOOKUP(A1195,[3]soaBnafar!$A:$G,2,FALSE),0)</f>
        <v>0</v>
      </c>
      <c r="O1195">
        <f>IFERROR(VLOOKUP(A1195,[3]soaBnafar!$A:$G,3,FALSE),0)</f>
        <v>0</v>
      </c>
      <c r="P1195">
        <f>IFERROR(VLOOKUP(A1195,[3]soaBnafar!$A:$G,4,FALSE),0)</f>
        <v>0</v>
      </c>
      <c r="Q1195">
        <f>IFERROR(VLOOKUP(A1195,[3]soaBnafar!$A:$G,5,FALSE),0)</f>
        <v>0</v>
      </c>
      <c r="R1195">
        <f>IFERROR(VLOOKUP(A1195,[3]soaBnafar!$A:$G,6,FALSE),0)</f>
        <v>0</v>
      </c>
      <c r="S1195">
        <f>IFERROR(VLOOKUP(A1195,[3]soaBnafar!$A:$G,7,FALSE),0)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Não</v>
      </c>
      <c r="W1195" t="str">
        <f t="shared" si="112"/>
        <v>Não</v>
      </c>
      <c r="X1195" t="str">
        <f t="shared" si="113"/>
        <v>Não</v>
      </c>
      <c r="Y1195" t="str">
        <f t="shared" si="114"/>
        <v>Não</v>
      </c>
    </row>
    <row r="1196" spans="1:25" x14ac:dyDescent="0.25">
      <c r="A1196" s="5">
        <v>261510</v>
      </c>
      <c r="B1196">
        <f>IFERROR(VLOOKUP(A1196,[1]Monitoramento_Base_somente_disp!$A:$J,5,FALSE),0)</f>
        <v>6690</v>
      </c>
      <c r="C1196">
        <f>IFERROR(VLOOKUP(A1196,[1]Monitoramento_Base_somente_disp!$A:$J,6,FALSE),0)</f>
        <v>7815242</v>
      </c>
      <c r="D1196">
        <f>IFERROR(VLOOKUP(A1196,[1]Monitoramento_Base_somente_disp!$A:$J,7,FALSE),0)</f>
        <v>0</v>
      </c>
      <c r="E1196">
        <f>IFERROR(VLOOKUP(A1196,[1]Monitoramento_Base_somente_disp!$A:$J,8,FALSE),0)</f>
        <v>0</v>
      </c>
      <c r="F1196">
        <f>IFERROR(VLOOKUP(A1196,[1]Monitoramento_Base_somente_disp!$A:$J,9,FALSE),0)</f>
        <v>0</v>
      </c>
      <c r="G1196">
        <f>IFERROR(VLOOKUP(A1196,[1]Monitoramento_Base_somente_disp!$A:$J,10,FALSE),0)</f>
        <v>0</v>
      </c>
      <c r="H1196">
        <f>IFERROR(VLOOKUP(A1196,[2]webService!$A:$I,4,FALSE),0)</f>
        <v>0</v>
      </c>
      <c r="I1196">
        <f>IFERROR(VLOOKUP(A1196,[2]webService!$A:$I,5,FALSE),0)</f>
        <v>0</v>
      </c>
      <c r="J1196">
        <f>IFERROR(VLOOKUP(A1196,[2]webService!$A:$I,6,FALSE),0)</f>
        <v>0</v>
      </c>
      <c r="K1196">
        <f>IFERROR(VLOOKUP(A1196,[2]webService!$A:$I,7,FALSE),0)</f>
        <v>0</v>
      </c>
      <c r="L1196">
        <f>IFERROR(VLOOKUP(A1196,[2]webService!$A:$I,8,FALSE),0)</f>
        <v>0</v>
      </c>
      <c r="M1196">
        <f>IFERROR(VLOOKUP(A1196,[2]webService!$A:$I,9,FALSE),0)</f>
        <v>0</v>
      </c>
      <c r="N1196">
        <f>IFERROR(VLOOKUP(A1196,[3]soaBnafar!$A:$G,2,FALSE),0)</f>
        <v>0</v>
      </c>
      <c r="O1196">
        <f>IFERROR(VLOOKUP(A1196,[3]soaBnafar!$A:$G,3,FALSE),0)</f>
        <v>0</v>
      </c>
      <c r="P1196">
        <f>IFERROR(VLOOKUP(A1196,[3]soaBnafar!$A:$G,4,FALSE),0)</f>
        <v>0</v>
      </c>
      <c r="Q1196">
        <f>IFERROR(VLOOKUP(A1196,[3]soaBnafar!$A:$G,5,FALSE),0)</f>
        <v>0</v>
      </c>
      <c r="R1196">
        <f>IFERROR(VLOOKUP(A1196,[3]soaBnafar!$A:$G,6,FALSE),0)</f>
        <v>0</v>
      </c>
      <c r="S1196">
        <f>IFERROR(VLOOKUP(A1196,[3]soaBnafar!$A:$G,7,FALSE),0)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Não</v>
      </c>
      <c r="W1196" t="str">
        <f t="shared" si="112"/>
        <v>Não</v>
      </c>
      <c r="X1196" t="str">
        <f t="shared" si="113"/>
        <v>Não</v>
      </c>
      <c r="Y1196" t="str">
        <f t="shared" si="114"/>
        <v>Não</v>
      </c>
    </row>
    <row r="1197" spans="1:25" x14ac:dyDescent="0.25">
      <c r="A1197" s="5">
        <v>261530</v>
      </c>
      <c r="B1197">
        <f>IFERROR(VLOOKUP(A1197,[1]Monitoramento_Base_somente_disp!$A:$J,5,FALSE),0)</f>
        <v>24998</v>
      </c>
      <c r="C1197">
        <f>IFERROR(VLOOKUP(A1197,[1]Monitoramento_Base_somente_disp!$A:$J,6,FALSE),0)</f>
        <v>26688500</v>
      </c>
      <c r="D1197">
        <f>IFERROR(VLOOKUP(A1197,[1]Monitoramento_Base_somente_disp!$A:$J,7,FALSE),0)</f>
        <v>0</v>
      </c>
      <c r="E1197">
        <f>IFERROR(VLOOKUP(A1197,[1]Monitoramento_Base_somente_disp!$A:$J,8,FALSE),0)</f>
        <v>0</v>
      </c>
      <c r="F1197">
        <f>IFERROR(VLOOKUP(A1197,[1]Monitoramento_Base_somente_disp!$A:$J,9,FALSE),0)</f>
        <v>0</v>
      </c>
      <c r="G1197">
        <f>IFERROR(VLOOKUP(A1197,[1]Monitoramento_Base_somente_disp!$A:$J,10,FALSE),0)</f>
        <v>0</v>
      </c>
      <c r="H1197">
        <f>IFERROR(VLOOKUP(A1197,[2]webService!$A:$I,4,FALSE),0)</f>
        <v>0</v>
      </c>
      <c r="I1197">
        <f>IFERROR(VLOOKUP(A1197,[2]webService!$A:$I,5,FALSE),0)</f>
        <v>0</v>
      </c>
      <c r="J1197">
        <f>IFERROR(VLOOKUP(A1197,[2]webService!$A:$I,6,FALSE),0)</f>
        <v>0</v>
      </c>
      <c r="K1197">
        <f>IFERROR(VLOOKUP(A1197,[2]webService!$A:$I,7,FALSE),0)</f>
        <v>0</v>
      </c>
      <c r="L1197">
        <f>IFERROR(VLOOKUP(A1197,[2]webService!$A:$I,8,FALSE),0)</f>
        <v>0</v>
      </c>
      <c r="M1197">
        <f>IFERROR(VLOOKUP(A1197,[2]webService!$A:$I,9,FALSE),0)</f>
        <v>0</v>
      </c>
      <c r="N1197">
        <f>IFERROR(VLOOKUP(A1197,[3]soaBnafar!$A:$G,2,FALSE),0)</f>
        <v>0</v>
      </c>
      <c r="O1197">
        <f>IFERROR(VLOOKUP(A1197,[3]soaBnafar!$A:$G,3,FALSE),0)</f>
        <v>0</v>
      </c>
      <c r="P1197">
        <f>IFERROR(VLOOKUP(A1197,[3]soaBnafar!$A:$G,4,FALSE),0)</f>
        <v>0</v>
      </c>
      <c r="Q1197">
        <f>IFERROR(VLOOKUP(A1197,[3]soaBnafar!$A:$G,5,FALSE),0)</f>
        <v>0</v>
      </c>
      <c r="R1197">
        <f>IFERROR(VLOOKUP(A1197,[3]soaBnafar!$A:$G,6,FALSE),0)</f>
        <v>0</v>
      </c>
      <c r="S1197">
        <f>IFERROR(VLOOKUP(A1197,[3]soaBnafar!$A:$G,7,FALSE),0)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Não</v>
      </c>
      <c r="W1197" t="str">
        <f t="shared" si="112"/>
        <v>Não</v>
      </c>
      <c r="X1197" t="str">
        <f t="shared" si="113"/>
        <v>Não</v>
      </c>
      <c r="Y1197" t="str">
        <f t="shared" si="114"/>
        <v>Não</v>
      </c>
    </row>
    <row r="1198" spans="1:25" x14ac:dyDescent="0.25">
      <c r="A1198" s="5">
        <v>261560</v>
      </c>
      <c r="B1198">
        <f>IFERROR(VLOOKUP(A1198,[1]Monitoramento_Base_somente_disp!$A:$J,5,FALSE),0)</f>
        <v>292</v>
      </c>
      <c r="C1198">
        <f>IFERROR(VLOOKUP(A1198,[1]Monitoramento_Base_somente_disp!$A:$J,6,FALSE),0)</f>
        <v>179274</v>
      </c>
      <c r="D1198">
        <f>IFERROR(VLOOKUP(A1198,[1]Monitoramento_Base_somente_disp!$A:$J,7,FALSE),0)</f>
        <v>0</v>
      </c>
      <c r="E1198">
        <f>IFERROR(VLOOKUP(A1198,[1]Monitoramento_Base_somente_disp!$A:$J,8,FALSE),0)</f>
        <v>0</v>
      </c>
      <c r="F1198">
        <f>IFERROR(VLOOKUP(A1198,[1]Monitoramento_Base_somente_disp!$A:$J,9,FALSE),0)</f>
        <v>0</v>
      </c>
      <c r="G1198">
        <f>IFERROR(VLOOKUP(A1198,[1]Monitoramento_Base_somente_disp!$A:$J,10,FALSE),0)</f>
        <v>0</v>
      </c>
      <c r="H1198">
        <f>IFERROR(VLOOKUP(A1198,[2]webService!$A:$I,4,FALSE),0)</f>
        <v>0</v>
      </c>
      <c r="I1198">
        <f>IFERROR(VLOOKUP(A1198,[2]webService!$A:$I,5,FALSE),0)</f>
        <v>0</v>
      </c>
      <c r="J1198">
        <f>IFERROR(VLOOKUP(A1198,[2]webService!$A:$I,6,FALSE),0)</f>
        <v>0</v>
      </c>
      <c r="K1198">
        <f>IFERROR(VLOOKUP(A1198,[2]webService!$A:$I,7,FALSE),0)</f>
        <v>0</v>
      </c>
      <c r="L1198">
        <f>IFERROR(VLOOKUP(A1198,[2]webService!$A:$I,8,FALSE),0)</f>
        <v>0</v>
      </c>
      <c r="M1198">
        <f>IFERROR(VLOOKUP(A1198,[2]webService!$A:$I,9,FALSE),0)</f>
        <v>0</v>
      </c>
      <c r="N1198">
        <f>IFERROR(VLOOKUP(A1198,[3]soaBnafar!$A:$G,2,FALSE),0)</f>
        <v>0</v>
      </c>
      <c r="O1198">
        <f>IFERROR(VLOOKUP(A1198,[3]soaBnafar!$A:$G,3,FALSE),0)</f>
        <v>0</v>
      </c>
      <c r="P1198">
        <f>IFERROR(VLOOKUP(A1198,[3]soaBnafar!$A:$G,4,FALSE),0)</f>
        <v>0</v>
      </c>
      <c r="Q1198">
        <f>IFERROR(VLOOKUP(A1198,[3]soaBnafar!$A:$G,5,FALSE),0)</f>
        <v>0</v>
      </c>
      <c r="R1198">
        <f>IFERROR(VLOOKUP(A1198,[3]soaBnafar!$A:$G,6,FALSE),0)</f>
        <v>0</v>
      </c>
      <c r="S1198">
        <f>IFERROR(VLOOKUP(A1198,[3]soaBnafar!$A:$G,7,FALSE),0)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Não</v>
      </c>
      <c r="W1198" t="str">
        <f t="shared" si="112"/>
        <v>Não</v>
      </c>
      <c r="X1198" t="str">
        <f t="shared" si="113"/>
        <v>Não</v>
      </c>
      <c r="Y1198" t="str">
        <f t="shared" si="114"/>
        <v>Não</v>
      </c>
    </row>
    <row r="1199" spans="1:25" x14ac:dyDescent="0.25">
      <c r="A1199" s="5">
        <v>261570</v>
      </c>
      <c r="B1199">
        <f>IFERROR(VLOOKUP(A1199,[1]Monitoramento_Base_somente_disp!$A:$J,5,FALSE),0)</f>
        <v>65551</v>
      </c>
      <c r="C1199">
        <f>IFERROR(VLOOKUP(A1199,[1]Monitoramento_Base_somente_disp!$A:$J,6,FALSE),0)</f>
        <v>22224054</v>
      </c>
      <c r="D1199">
        <f>IFERROR(VLOOKUP(A1199,[1]Monitoramento_Base_somente_disp!$A:$J,7,FALSE),0)</f>
        <v>0</v>
      </c>
      <c r="E1199">
        <f>IFERROR(VLOOKUP(A1199,[1]Monitoramento_Base_somente_disp!$A:$J,8,FALSE),0)</f>
        <v>0</v>
      </c>
      <c r="F1199">
        <f>IFERROR(VLOOKUP(A1199,[1]Monitoramento_Base_somente_disp!$A:$J,9,FALSE),0)</f>
        <v>0</v>
      </c>
      <c r="G1199">
        <f>IFERROR(VLOOKUP(A1199,[1]Monitoramento_Base_somente_disp!$A:$J,10,FALSE),0)</f>
        <v>0</v>
      </c>
      <c r="H1199">
        <f>IFERROR(VLOOKUP(A1199,[2]webService!$A:$I,4,FALSE),0)</f>
        <v>0</v>
      </c>
      <c r="I1199">
        <f>IFERROR(VLOOKUP(A1199,[2]webService!$A:$I,5,FALSE),0)</f>
        <v>0</v>
      </c>
      <c r="J1199">
        <f>IFERROR(VLOOKUP(A1199,[2]webService!$A:$I,6,FALSE),0)</f>
        <v>0</v>
      </c>
      <c r="K1199">
        <f>IFERROR(VLOOKUP(A1199,[2]webService!$A:$I,7,FALSE),0)</f>
        <v>0</v>
      </c>
      <c r="L1199">
        <f>IFERROR(VLOOKUP(A1199,[2]webService!$A:$I,8,FALSE),0)</f>
        <v>0</v>
      </c>
      <c r="M1199">
        <f>IFERROR(VLOOKUP(A1199,[2]webService!$A:$I,9,FALSE),0)</f>
        <v>0</v>
      </c>
      <c r="N1199">
        <f>IFERROR(VLOOKUP(A1199,[3]soaBnafar!$A:$G,2,FALSE),0)</f>
        <v>0</v>
      </c>
      <c r="O1199">
        <f>IFERROR(VLOOKUP(A1199,[3]soaBnafar!$A:$G,3,FALSE),0)</f>
        <v>0</v>
      </c>
      <c r="P1199">
        <f>IFERROR(VLOOKUP(A1199,[3]soaBnafar!$A:$G,4,FALSE),0)</f>
        <v>0</v>
      </c>
      <c r="Q1199">
        <f>IFERROR(VLOOKUP(A1199,[3]soaBnafar!$A:$G,5,FALSE),0)</f>
        <v>0</v>
      </c>
      <c r="R1199">
        <f>IFERROR(VLOOKUP(A1199,[3]soaBnafar!$A:$G,6,FALSE),0)</f>
        <v>0</v>
      </c>
      <c r="S1199">
        <f>IFERROR(VLOOKUP(A1199,[3]soaBnafar!$A:$G,7,FALSE),0)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Não</v>
      </c>
      <c r="W1199" t="str">
        <f t="shared" si="112"/>
        <v>Não</v>
      </c>
      <c r="X1199" t="str">
        <f t="shared" si="113"/>
        <v>Não</v>
      </c>
      <c r="Y1199" t="str">
        <f t="shared" si="114"/>
        <v>Não</v>
      </c>
    </row>
    <row r="1200" spans="1:25" x14ac:dyDescent="0.25">
      <c r="A1200" s="5">
        <v>261580</v>
      </c>
      <c r="B1200">
        <f>IFERROR(VLOOKUP(A1200,[1]Monitoramento_Base_somente_disp!$A:$J,5,FALSE),0)</f>
        <v>34623</v>
      </c>
      <c r="C1200">
        <f>IFERROR(VLOOKUP(A1200,[1]Monitoramento_Base_somente_disp!$A:$J,6,FALSE),0)</f>
        <v>11809497</v>
      </c>
      <c r="D1200">
        <f>IFERROR(VLOOKUP(A1200,[1]Monitoramento_Base_somente_disp!$A:$J,7,FALSE),0)</f>
        <v>0</v>
      </c>
      <c r="E1200">
        <f>IFERROR(VLOOKUP(A1200,[1]Monitoramento_Base_somente_disp!$A:$J,8,FALSE),0)</f>
        <v>0</v>
      </c>
      <c r="F1200">
        <f>IFERROR(VLOOKUP(A1200,[1]Monitoramento_Base_somente_disp!$A:$J,9,FALSE),0)</f>
        <v>0</v>
      </c>
      <c r="G1200">
        <f>IFERROR(VLOOKUP(A1200,[1]Monitoramento_Base_somente_disp!$A:$J,10,FALSE),0)</f>
        <v>0</v>
      </c>
      <c r="H1200">
        <f>IFERROR(VLOOKUP(A1200,[2]webService!$A:$I,4,FALSE),0)</f>
        <v>0</v>
      </c>
      <c r="I1200">
        <f>IFERROR(VLOOKUP(A1200,[2]webService!$A:$I,5,FALSE),0)</f>
        <v>0</v>
      </c>
      <c r="J1200">
        <f>IFERROR(VLOOKUP(A1200,[2]webService!$A:$I,6,FALSE),0)</f>
        <v>0</v>
      </c>
      <c r="K1200">
        <f>IFERROR(VLOOKUP(A1200,[2]webService!$A:$I,7,FALSE),0)</f>
        <v>0</v>
      </c>
      <c r="L1200">
        <f>IFERROR(VLOOKUP(A1200,[2]webService!$A:$I,8,FALSE),0)</f>
        <v>0</v>
      </c>
      <c r="M1200">
        <f>IFERROR(VLOOKUP(A1200,[2]webService!$A:$I,9,FALSE),0)</f>
        <v>0</v>
      </c>
      <c r="N1200">
        <f>IFERROR(VLOOKUP(A1200,[3]soaBnafar!$A:$G,2,FALSE),0)</f>
        <v>0</v>
      </c>
      <c r="O1200">
        <f>IFERROR(VLOOKUP(A1200,[3]soaBnafar!$A:$G,3,FALSE),0)</f>
        <v>0</v>
      </c>
      <c r="P1200">
        <f>IFERROR(VLOOKUP(A1200,[3]soaBnafar!$A:$G,4,FALSE),0)</f>
        <v>0</v>
      </c>
      <c r="Q1200">
        <f>IFERROR(VLOOKUP(A1200,[3]soaBnafar!$A:$G,5,FALSE),0)</f>
        <v>0</v>
      </c>
      <c r="R1200">
        <f>IFERROR(VLOOKUP(A1200,[3]soaBnafar!$A:$G,6,FALSE),0)</f>
        <v>0</v>
      </c>
      <c r="S1200">
        <f>IFERROR(VLOOKUP(A1200,[3]soaBnafar!$A:$G,7,FALSE),0)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Não</v>
      </c>
      <c r="W1200" t="str">
        <f t="shared" si="112"/>
        <v>Não</v>
      </c>
      <c r="X1200" t="str">
        <f t="shared" si="113"/>
        <v>Não</v>
      </c>
      <c r="Y1200" t="str">
        <f t="shared" si="114"/>
        <v>Não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11018583</v>
      </c>
      <c r="D1201">
        <f>IFERROR(VLOOKUP(A1201,[1]Monitoramento_Base_somente_disp!$A:$J,7,FALSE),0)</f>
        <v>0</v>
      </c>
      <c r="E1201">
        <f>IFERROR(VLOOKUP(A1201,[1]Monitoramento_Base_somente_disp!$A:$J,8,FALSE),0)</f>
        <v>0</v>
      </c>
      <c r="F1201">
        <f>IFERROR(VLOOKUP(A1201,[1]Monitoramento_Base_somente_disp!$A:$J,9,FALSE),0)</f>
        <v>0</v>
      </c>
      <c r="G1201">
        <f>IFERROR(VLOOKUP(A1201,[1]Monitoramento_Base_somente_disp!$A:$J,10,FALSE),0)</f>
        <v>0</v>
      </c>
      <c r="H1201">
        <f>IFERROR(VLOOKUP(A1201,[2]webService!$A:$I,4,FALSE),0)</f>
        <v>0</v>
      </c>
      <c r="I1201">
        <f>IFERROR(VLOOKUP(A1201,[2]webService!$A:$I,5,FALSE),0)</f>
        <v>0</v>
      </c>
      <c r="J1201">
        <f>IFERROR(VLOOKUP(A1201,[2]webService!$A:$I,6,FALSE),0)</f>
        <v>0</v>
      </c>
      <c r="K1201">
        <f>IFERROR(VLOOKUP(A1201,[2]webService!$A:$I,7,FALSE),0)</f>
        <v>0</v>
      </c>
      <c r="L1201">
        <f>IFERROR(VLOOKUP(A1201,[2]webService!$A:$I,8,FALSE),0)</f>
        <v>0</v>
      </c>
      <c r="M1201">
        <f>IFERROR(VLOOKUP(A1201,[2]webService!$A:$I,9,FALSE),0)</f>
        <v>0</v>
      </c>
      <c r="N1201">
        <f>IFERROR(VLOOKUP(A1201,[3]soaBnafar!$A:$G,2,FALSE),0)</f>
        <v>0</v>
      </c>
      <c r="O1201">
        <f>IFERROR(VLOOKUP(A1201,[3]soaBnafar!$A:$G,3,FALSE),0)</f>
        <v>0</v>
      </c>
      <c r="P1201">
        <f>IFERROR(VLOOKUP(A1201,[3]soaBnafar!$A:$G,4,FALSE),0)</f>
        <v>0</v>
      </c>
      <c r="Q1201">
        <f>IFERROR(VLOOKUP(A1201,[3]soaBnafar!$A:$G,5,FALSE),0)</f>
        <v>0</v>
      </c>
      <c r="R1201">
        <f>IFERROR(VLOOKUP(A1201,[3]soaBnafar!$A:$G,6,FALSE),0)</f>
        <v>0</v>
      </c>
      <c r="S1201">
        <f>IFERROR(VLOOKUP(A1201,[3]soaBnafar!$A:$G,7,FALSE),0)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Não</v>
      </c>
      <c r="W1201" t="str">
        <f t="shared" si="112"/>
        <v>Não</v>
      </c>
      <c r="X1201" t="str">
        <f t="shared" si="113"/>
        <v>Não</v>
      </c>
      <c r="Y1201" t="str">
        <f t="shared" si="114"/>
        <v>Não</v>
      </c>
    </row>
    <row r="1202" spans="1:25" x14ac:dyDescent="0.25">
      <c r="A1202" s="5">
        <v>261610</v>
      </c>
      <c r="B1202">
        <f>IFERROR(VLOOKUP(A1202,[1]Monitoramento_Base_somente_disp!$A:$J,5,FALSE),0)</f>
        <v>23590</v>
      </c>
      <c r="C1202">
        <f>IFERROR(VLOOKUP(A1202,[1]Monitoramento_Base_somente_disp!$A:$J,6,FALSE),0)</f>
        <v>18969420</v>
      </c>
      <c r="D1202">
        <f>IFERROR(VLOOKUP(A1202,[1]Monitoramento_Base_somente_disp!$A:$J,7,FALSE),0)</f>
        <v>0</v>
      </c>
      <c r="E1202">
        <f>IFERROR(VLOOKUP(A1202,[1]Monitoramento_Base_somente_disp!$A:$J,8,FALSE),0)</f>
        <v>0</v>
      </c>
      <c r="F1202">
        <f>IFERROR(VLOOKUP(A1202,[1]Monitoramento_Base_somente_disp!$A:$J,9,FALSE),0)</f>
        <v>0</v>
      </c>
      <c r="G1202">
        <f>IFERROR(VLOOKUP(A1202,[1]Monitoramento_Base_somente_disp!$A:$J,10,FALSE),0)</f>
        <v>0</v>
      </c>
      <c r="H1202">
        <f>IFERROR(VLOOKUP(A1202,[2]webService!$A:$I,4,FALSE),0)</f>
        <v>0</v>
      </c>
      <c r="I1202">
        <f>IFERROR(VLOOKUP(A1202,[2]webService!$A:$I,5,FALSE),0)</f>
        <v>0</v>
      </c>
      <c r="J1202">
        <f>IFERROR(VLOOKUP(A1202,[2]webService!$A:$I,6,FALSE),0)</f>
        <v>0</v>
      </c>
      <c r="K1202">
        <f>IFERROR(VLOOKUP(A1202,[2]webService!$A:$I,7,FALSE),0)</f>
        <v>0</v>
      </c>
      <c r="L1202">
        <f>IFERROR(VLOOKUP(A1202,[2]webService!$A:$I,8,FALSE),0)</f>
        <v>0</v>
      </c>
      <c r="M1202">
        <f>IFERROR(VLOOKUP(A1202,[2]webService!$A:$I,9,FALSE),0)</f>
        <v>0</v>
      </c>
      <c r="N1202">
        <f>IFERROR(VLOOKUP(A1202,[3]soaBnafar!$A:$G,2,FALSE),0)</f>
        <v>0</v>
      </c>
      <c r="O1202">
        <f>IFERROR(VLOOKUP(A1202,[3]soaBnafar!$A:$G,3,FALSE),0)</f>
        <v>0</v>
      </c>
      <c r="P1202">
        <f>IFERROR(VLOOKUP(A1202,[3]soaBnafar!$A:$G,4,FALSE),0)</f>
        <v>0</v>
      </c>
      <c r="Q1202">
        <f>IFERROR(VLOOKUP(A1202,[3]soaBnafar!$A:$G,5,FALSE),0)</f>
        <v>0</v>
      </c>
      <c r="R1202">
        <f>IFERROR(VLOOKUP(A1202,[3]soaBnafar!$A:$G,6,FALSE),0)</f>
        <v>0</v>
      </c>
      <c r="S1202">
        <f>IFERROR(VLOOKUP(A1202,[3]soaBnafar!$A:$G,7,FALSE),0)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Não</v>
      </c>
      <c r="W1202" t="str">
        <f t="shared" si="112"/>
        <v>Não</v>
      </c>
      <c r="X1202" t="str">
        <f t="shared" si="113"/>
        <v>Não</v>
      </c>
      <c r="Y1202" t="str">
        <f t="shared" si="114"/>
        <v>Não</v>
      </c>
    </row>
    <row r="1203" spans="1:25" x14ac:dyDescent="0.25">
      <c r="A1203" s="5">
        <v>261618</v>
      </c>
      <c r="B1203">
        <f>IFERROR(VLOOKUP(A1203,[1]Monitoramento_Base_somente_disp!$A:$J,5,FALSE),0)</f>
        <v>51358</v>
      </c>
      <c r="C1203">
        <f>IFERROR(VLOOKUP(A1203,[1]Monitoramento_Base_somente_disp!$A:$J,6,FALSE),0)</f>
        <v>13468127</v>
      </c>
      <c r="D1203">
        <f>IFERROR(VLOOKUP(A1203,[1]Monitoramento_Base_somente_disp!$A:$J,7,FALSE),0)</f>
        <v>0</v>
      </c>
      <c r="E1203">
        <f>IFERROR(VLOOKUP(A1203,[1]Monitoramento_Base_somente_disp!$A:$J,8,FALSE),0)</f>
        <v>0</v>
      </c>
      <c r="F1203">
        <f>IFERROR(VLOOKUP(A1203,[1]Monitoramento_Base_somente_disp!$A:$J,9,FALSE),0)</f>
        <v>0</v>
      </c>
      <c r="G1203">
        <f>IFERROR(VLOOKUP(A1203,[1]Monitoramento_Base_somente_disp!$A:$J,10,FALSE),0)</f>
        <v>0</v>
      </c>
      <c r="H1203">
        <f>IFERROR(VLOOKUP(A1203,[2]webService!$A:$I,4,FALSE),0)</f>
        <v>0</v>
      </c>
      <c r="I1203">
        <f>IFERROR(VLOOKUP(A1203,[2]webService!$A:$I,5,FALSE),0)</f>
        <v>0</v>
      </c>
      <c r="J1203">
        <f>IFERROR(VLOOKUP(A1203,[2]webService!$A:$I,6,FALSE),0)</f>
        <v>0</v>
      </c>
      <c r="K1203">
        <f>IFERROR(VLOOKUP(A1203,[2]webService!$A:$I,7,FALSE),0)</f>
        <v>0</v>
      </c>
      <c r="L1203">
        <f>IFERROR(VLOOKUP(A1203,[2]webService!$A:$I,8,FALSE),0)</f>
        <v>0</v>
      </c>
      <c r="M1203">
        <f>IFERROR(VLOOKUP(A1203,[2]webService!$A:$I,9,FALSE),0)</f>
        <v>0</v>
      </c>
      <c r="N1203">
        <f>IFERROR(VLOOKUP(A1203,[3]soaBnafar!$A:$G,2,FALSE),0)</f>
        <v>0</v>
      </c>
      <c r="O1203">
        <f>IFERROR(VLOOKUP(A1203,[3]soaBnafar!$A:$G,3,FALSE),0)</f>
        <v>0</v>
      </c>
      <c r="P1203">
        <f>IFERROR(VLOOKUP(A1203,[3]soaBnafar!$A:$G,4,FALSE),0)</f>
        <v>0</v>
      </c>
      <c r="Q1203">
        <f>IFERROR(VLOOKUP(A1203,[3]soaBnafar!$A:$G,5,FALSE),0)</f>
        <v>0</v>
      </c>
      <c r="R1203">
        <f>IFERROR(VLOOKUP(A1203,[3]soaBnafar!$A:$G,6,FALSE),0)</f>
        <v>0</v>
      </c>
      <c r="S1203">
        <f>IFERROR(VLOOKUP(A1203,[3]soaBnafar!$A:$G,7,FALSE),0)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Não</v>
      </c>
      <c r="W1203" t="str">
        <f t="shared" si="112"/>
        <v>Não</v>
      </c>
      <c r="X1203" t="str">
        <f t="shared" si="113"/>
        <v>Não</v>
      </c>
      <c r="Y1203" t="str">
        <f t="shared" si="114"/>
        <v>Não</v>
      </c>
    </row>
    <row r="1204" spans="1:25" x14ac:dyDescent="0.25">
      <c r="A1204" s="5">
        <v>261620</v>
      </c>
      <c r="B1204">
        <f>IFERROR(VLOOKUP(A1204,[1]Monitoramento_Base_somente_disp!$A:$J,5,FALSE),0)</f>
        <v>229</v>
      </c>
      <c r="C1204">
        <f>IFERROR(VLOOKUP(A1204,[1]Monitoramento_Base_somente_disp!$A:$J,6,FALSE),0)</f>
        <v>54191234</v>
      </c>
      <c r="D1204">
        <f>IFERROR(VLOOKUP(A1204,[1]Monitoramento_Base_somente_disp!$A:$J,7,FALSE),0)</f>
        <v>0</v>
      </c>
      <c r="E1204">
        <f>IFERROR(VLOOKUP(A1204,[1]Monitoramento_Base_somente_disp!$A:$J,8,FALSE),0)</f>
        <v>0</v>
      </c>
      <c r="F1204">
        <f>IFERROR(VLOOKUP(A1204,[1]Monitoramento_Base_somente_disp!$A:$J,9,FALSE),0)</f>
        <v>0</v>
      </c>
      <c r="G1204">
        <f>IFERROR(VLOOKUP(A1204,[1]Monitoramento_Base_somente_disp!$A:$J,10,FALSE),0)</f>
        <v>0</v>
      </c>
      <c r="H1204">
        <f>IFERROR(VLOOKUP(A1204,[2]webService!$A:$I,4,FALSE),0)</f>
        <v>0</v>
      </c>
      <c r="I1204">
        <f>IFERROR(VLOOKUP(A1204,[2]webService!$A:$I,5,FALSE),0)</f>
        <v>0</v>
      </c>
      <c r="J1204">
        <f>IFERROR(VLOOKUP(A1204,[2]webService!$A:$I,6,FALSE),0)</f>
        <v>0</v>
      </c>
      <c r="K1204">
        <f>IFERROR(VLOOKUP(A1204,[2]webService!$A:$I,7,FALSE),0)</f>
        <v>0</v>
      </c>
      <c r="L1204">
        <f>IFERROR(VLOOKUP(A1204,[2]webService!$A:$I,8,FALSE),0)</f>
        <v>0</v>
      </c>
      <c r="M1204">
        <f>IFERROR(VLOOKUP(A1204,[2]webService!$A:$I,9,FALSE),0)</f>
        <v>0</v>
      </c>
      <c r="N1204">
        <f>IFERROR(VLOOKUP(A1204,[3]soaBnafar!$A:$G,2,FALSE),0)</f>
        <v>0</v>
      </c>
      <c r="O1204">
        <f>IFERROR(VLOOKUP(A1204,[3]soaBnafar!$A:$G,3,FALSE),0)</f>
        <v>0</v>
      </c>
      <c r="P1204">
        <f>IFERROR(VLOOKUP(A1204,[3]soaBnafar!$A:$G,4,FALSE),0)</f>
        <v>0</v>
      </c>
      <c r="Q1204">
        <f>IFERROR(VLOOKUP(A1204,[3]soaBnafar!$A:$G,5,FALSE),0)</f>
        <v>0</v>
      </c>
      <c r="R1204">
        <f>IFERROR(VLOOKUP(A1204,[3]soaBnafar!$A:$G,6,FALSE),0)</f>
        <v>0</v>
      </c>
      <c r="S1204">
        <f>IFERROR(VLOOKUP(A1204,[3]soaBnafar!$A:$G,7,FALSE),0)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Não</v>
      </c>
      <c r="X1204" t="str">
        <f t="shared" si="113"/>
        <v>Não</v>
      </c>
      <c r="Y1204" t="str">
        <f t="shared" si="114"/>
        <v>Não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1013675822</v>
      </c>
      <c r="D1205">
        <f>IFERROR(VLOOKUP(A1205,[1]Monitoramento_Base_somente_disp!$A:$J,7,FALSE),0)</f>
        <v>0</v>
      </c>
      <c r="E1205">
        <f>IFERROR(VLOOKUP(A1205,[1]Monitoramento_Base_somente_disp!$A:$J,8,FALSE),0)</f>
        <v>0</v>
      </c>
      <c r="F1205">
        <f>IFERROR(VLOOKUP(A1205,[1]Monitoramento_Base_somente_disp!$A:$J,9,FALSE),0)</f>
        <v>0</v>
      </c>
      <c r="G1205">
        <f>IFERROR(VLOOKUP(A1205,[1]Monitoramento_Base_somente_disp!$A:$J,10,FALSE),0)</f>
        <v>0</v>
      </c>
      <c r="H1205">
        <f>IFERROR(VLOOKUP(A1205,[2]webService!$A:$I,4,FALSE),0)</f>
        <v>0</v>
      </c>
      <c r="I1205">
        <f>IFERROR(VLOOKUP(A1205,[2]webService!$A:$I,5,FALSE),0)</f>
        <v>0</v>
      </c>
      <c r="J1205">
        <f>IFERROR(VLOOKUP(A1205,[2]webService!$A:$I,6,FALSE),0)</f>
        <v>0</v>
      </c>
      <c r="K1205">
        <f>IFERROR(VLOOKUP(A1205,[2]webService!$A:$I,7,FALSE),0)</f>
        <v>0</v>
      </c>
      <c r="L1205">
        <f>IFERROR(VLOOKUP(A1205,[2]webService!$A:$I,8,FALSE),0)</f>
        <v>0</v>
      </c>
      <c r="M1205">
        <f>IFERROR(VLOOKUP(A1205,[2]webService!$A:$I,9,FALSE),0)</f>
        <v>0</v>
      </c>
      <c r="N1205">
        <f>IFERROR(VLOOKUP(A1205,[3]soaBnafar!$A:$G,2,FALSE),0)</f>
        <v>0</v>
      </c>
      <c r="O1205">
        <f>IFERROR(VLOOKUP(A1205,[3]soaBnafar!$A:$G,3,FALSE),0)</f>
        <v>0</v>
      </c>
      <c r="P1205">
        <f>IFERROR(VLOOKUP(A1205,[3]soaBnafar!$A:$G,4,FALSE),0)</f>
        <v>0</v>
      </c>
      <c r="Q1205">
        <f>IFERROR(VLOOKUP(A1205,[3]soaBnafar!$A:$G,5,FALSE),0)</f>
        <v>0</v>
      </c>
      <c r="R1205">
        <f>IFERROR(VLOOKUP(A1205,[3]soaBnafar!$A:$G,6,FALSE),0)</f>
        <v>0</v>
      </c>
      <c r="S1205">
        <f>IFERROR(VLOOKUP(A1205,[3]soaBnafar!$A:$G,7,FALSE),0)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Não</v>
      </c>
      <c r="X1205" t="str">
        <f t="shared" si="113"/>
        <v>Não</v>
      </c>
      <c r="Y1205" t="str">
        <f t="shared" si="114"/>
        <v>Não</v>
      </c>
    </row>
    <row r="1206" spans="1:25" x14ac:dyDescent="0.25">
      <c r="A1206" s="5">
        <v>261650</v>
      </c>
      <c r="B1206">
        <f>IFERROR(VLOOKUP(A1206,[1]Monitoramento_Base_somente_disp!$A:$J,5,FALSE),0)</f>
        <v>73140</v>
      </c>
      <c r="C1206">
        <f>IFERROR(VLOOKUP(A1206,[1]Monitoramento_Base_somente_disp!$A:$J,6,FALSE),0)</f>
        <v>16469134</v>
      </c>
      <c r="D1206">
        <f>IFERROR(VLOOKUP(A1206,[1]Monitoramento_Base_somente_disp!$A:$J,7,FALSE),0)</f>
        <v>0</v>
      </c>
      <c r="E1206">
        <f>IFERROR(VLOOKUP(A1206,[1]Monitoramento_Base_somente_disp!$A:$J,8,FALSE),0)</f>
        <v>0</v>
      </c>
      <c r="F1206">
        <f>IFERROR(VLOOKUP(A1206,[1]Monitoramento_Base_somente_disp!$A:$J,9,FALSE),0)</f>
        <v>0</v>
      </c>
      <c r="G1206">
        <f>IFERROR(VLOOKUP(A1206,[1]Monitoramento_Base_somente_disp!$A:$J,10,FALSE),0)</f>
        <v>0</v>
      </c>
      <c r="H1206">
        <f>IFERROR(VLOOKUP(A1206,[2]webService!$A:$I,4,FALSE),0)</f>
        <v>0</v>
      </c>
      <c r="I1206">
        <f>IFERROR(VLOOKUP(A1206,[2]webService!$A:$I,5,FALSE),0)</f>
        <v>0</v>
      </c>
      <c r="J1206">
        <f>IFERROR(VLOOKUP(A1206,[2]webService!$A:$I,6,FALSE),0)</f>
        <v>0</v>
      </c>
      <c r="K1206">
        <f>IFERROR(VLOOKUP(A1206,[2]webService!$A:$I,7,FALSE),0)</f>
        <v>0</v>
      </c>
      <c r="L1206">
        <f>IFERROR(VLOOKUP(A1206,[2]webService!$A:$I,8,FALSE),0)</f>
        <v>0</v>
      </c>
      <c r="M1206">
        <f>IFERROR(VLOOKUP(A1206,[2]webService!$A:$I,9,FALSE),0)</f>
        <v>0</v>
      </c>
      <c r="N1206">
        <f>IFERROR(VLOOKUP(A1206,[3]soaBnafar!$A:$G,2,FALSE),0)</f>
        <v>0</v>
      </c>
      <c r="O1206">
        <f>IFERROR(VLOOKUP(A1206,[3]soaBnafar!$A:$G,3,FALSE),0)</f>
        <v>0</v>
      </c>
      <c r="P1206">
        <f>IFERROR(VLOOKUP(A1206,[3]soaBnafar!$A:$G,4,FALSE),0)</f>
        <v>0</v>
      </c>
      <c r="Q1206">
        <f>IFERROR(VLOOKUP(A1206,[3]soaBnafar!$A:$G,5,FALSE),0)</f>
        <v>0</v>
      </c>
      <c r="R1206">
        <f>IFERROR(VLOOKUP(A1206,[3]soaBnafar!$A:$G,6,FALSE),0)</f>
        <v>0</v>
      </c>
      <c r="S1206">
        <f>IFERROR(VLOOKUP(A1206,[3]soaBnafar!$A:$G,7,FALSE),0)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Não</v>
      </c>
      <c r="W1206" t="str">
        <f t="shared" si="112"/>
        <v>Não</v>
      </c>
      <c r="X1206" t="str">
        <f t="shared" si="113"/>
        <v>Não</v>
      </c>
      <c r="Y1206" t="str">
        <f t="shared" si="114"/>
        <v>Não</v>
      </c>
    </row>
    <row r="1207" spans="1:25" x14ac:dyDescent="0.25">
      <c r="A1207" s="5">
        <v>270010</v>
      </c>
      <c r="B1207">
        <f>IFERROR(VLOOKUP(A1207,[1]Monitoramento_Base_somente_disp!$A:$J,5,FALSE),0)</f>
        <v>11802</v>
      </c>
      <c r="C1207">
        <f>IFERROR(VLOOKUP(A1207,[1]Monitoramento_Base_somente_disp!$A:$J,6,FALSE),0)</f>
        <v>7481784</v>
      </c>
      <c r="D1207">
        <f>IFERROR(VLOOKUP(A1207,[1]Monitoramento_Base_somente_disp!$A:$J,7,FALSE),0)</f>
        <v>0</v>
      </c>
      <c r="E1207">
        <f>IFERROR(VLOOKUP(A1207,[1]Monitoramento_Base_somente_disp!$A:$J,8,FALSE),0)</f>
        <v>0</v>
      </c>
      <c r="F1207">
        <f>IFERROR(VLOOKUP(A1207,[1]Monitoramento_Base_somente_disp!$A:$J,9,FALSE),0)</f>
        <v>0</v>
      </c>
      <c r="G1207">
        <f>IFERROR(VLOOKUP(A1207,[1]Monitoramento_Base_somente_disp!$A:$J,10,FALSE),0)</f>
        <v>0</v>
      </c>
      <c r="H1207">
        <f>IFERROR(VLOOKUP(A1207,[2]webService!$A:$I,4,FALSE),0)</f>
        <v>0</v>
      </c>
      <c r="I1207">
        <f>IFERROR(VLOOKUP(A1207,[2]webService!$A:$I,5,FALSE),0)</f>
        <v>0</v>
      </c>
      <c r="J1207">
        <f>IFERROR(VLOOKUP(A1207,[2]webService!$A:$I,6,FALSE),0)</f>
        <v>0</v>
      </c>
      <c r="K1207">
        <f>IFERROR(VLOOKUP(A1207,[2]webService!$A:$I,7,FALSE),0)</f>
        <v>0</v>
      </c>
      <c r="L1207">
        <f>IFERROR(VLOOKUP(A1207,[2]webService!$A:$I,8,FALSE),0)</f>
        <v>0</v>
      </c>
      <c r="M1207">
        <f>IFERROR(VLOOKUP(A1207,[2]webService!$A:$I,9,FALSE),0)</f>
        <v>0</v>
      </c>
      <c r="N1207">
        <f>IFERROR(VLOOKUP(A1207,[3]soaBnafar!$A:$G,2,FALSE),0)</f>
        <v>0</v>
      </c>
      <c r="O1207">
        <f>IFERROR(VLOOKUP(A1207,[3]soaBnafar!$A:$G,3,FALSE),0)</f>
        <v>0</v>
      </c>
      <c r="P1207">
        <f>IFERROR(VLOOKUP(A1207,[3]soaBnafar!$A:$G,4,FALSE),0)</f>
        <v>0</v>
      </c>
      <c r="Q1207">
        <f>IFERROR(VLOOKUP(A1207,[3]soaBnafar!$A:$G,5,FALSE),0)</f>
        <v>0</v>
      </c>
      <c r="R1207">
        <f>IFERROR(VLOOKUP(A1207,[3]soaBnafar!$A:$G,6,FALSE),0)</f>
        <v>0</v>
      </c>
      <c r="S1207">
        <f>IFERROR(VLOOKUP(A1207,[3]soaBnafar!$A:$G,7,FALSE),0)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Não</v>
      </c>
      <c r="W1207" t="str">
        <f t="shared" si="112"/>
        <v>Não</v>
      </c>
      <c r="X1207" t="str">
        <f t="shared" si="113"/>
        <v>Não</v>
      </c>
      <c r="Y1207" t="str">
        <f t="shared" si="114"/>
        <v>Não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99504</v>
      </c>
      <c r="D1208">
        <f>IFERROR(VLOOKUP(A1208,[1]Monitoramento_Base_somente_disp!$A:$J,7,FALSE),0)</f>
        <v>0</v>
      </c>
      <c r="E1208">
        <f>IFERROR(VLOOKUP(A1208,[1]Monitoramento_Base_somente_disp!$A:$J,8,FALSE),0)</f>
        <v>0</v>
      </c>
      <c r="F1208">
        <f>IFERROR(VLOOKUP(A1208,[1]Monitoramento_Base_somente_disp!$A:$J,9,FALSE),0)</f>
        <v>0</v>
      </c>
      <c r="G1208">
        <f>IFERROR(VLOOKUP(A1208,[1]Monitoramento_Base_somente_disp!$A:$J,10,FALSE),0)</f>
        <v>0</v>
      </c>
      <c r="H1208">
        <f>IFERROR(VLOOKUP(A1208,[2]webService!$A:$I,4,FALSE),0)</f>
        <v>0</v>
      </c>
      <c r="I1208">
        <f>IFERROR(VLOOKUP(A1208,[2]webService!$A:$I,5,FALSE),0)</f>
        <v>0</v>
      </c>
      <c r="J1208">
        <f>IFERROR(VLOOKUP(A1208,[2]webService!$A:$I,6,FALSE),0)</f>
        <v>0</v>
      </c>
      <c r="K1208">
        <f>IFERROR(VLOOKUP(A1208,[2]webService!$A:$I,7,FALSE),0)</f>
        <v>0</v>
      </c>
      <c r="L1208">
        <f>IFERROR(VLOOKUP(A1208,[2]webService!$A:$I,8,FALSE),0)</f>
        <v>0</v>
      </c>
      <c r="M1208">
        <f>IFERROR(VLOOKUP(A1208,[2]webService!$A:$I,9,FALSE),0)</f>
        <v>0</v>
      </c>
      <c r="N1208">
        <f>IFERROR(VLOOKUP(A1208,[3]soaBnafar!$A:$G,2,FALSE),0)</f>
        <v>0</v>
      </c>
      <c r="O1208">
        <f>IFERROR(VLOOKUP(A1208,[3]soaBnafar!$A:$G,3,FALSE),0)</f>
        <v>0</v>
      </c>
      <c r="P1208">
        <f>IFERROR(VLOOKUP(A1208,[3]soaBnafar!$A:$G,4,FALSE),0)</f>
        <v>0</v>
      </c>
      <c r="Q1208">
        <f>IFERROR(VLOOKUP(A1208,[3]soaBnafar!$A:$G,5,FALSE),0)</f>
        <v>0</v>
      </c>
      <c r="R1208">
        <f>IFERROR(VLOOKUP(A1208,[3]soaBnafar!$A:$G,6,FALSE),0)</f>
        <v>0</v>
      </c>
      <c r="S1208">
        <f>IFERROR(VLOOKUP(A1208,[3]soaBnafar!$A:$G,7,FALSE),0)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Não</v>
      </c>
      <c r="X1208" t="str">
        <f t="shared" si="113"/>
        <v>Não</v>
      </c>
      <c r="Y1208" t="str">
        <f t="shared" si="114"/>
        <v>Não</v>
      </c>
    </row>
    <row r="1209" spans="1:25" x14ac:dyDescent="0.25">
      <c r="A1209" s="5">
        <v>270030</v>
      </c>
      <c r="B1209">
        <f>IFERROR(VLOOKUP(A1209,[1]Monitoramento_Base_somente_disp!$A:$J,5,FALSE),0)</f>
        <v>1138567</v>
      </c>
      <c r="C1209">
        <f>IFERROR(VLOOKUP(A1209,[1]Monitoramento_Base_somente_disp!$A:$J,6,FALSE),0)</f>
        <v>395690803</v>
      </c>
      <c r="D1209">
        <f>IFERROR(VLOOKUP(A1209,[1]Monitoramento_Base_somente_disp!$A:$J,7,FALSE),0)</f>
        <v>0</v>
      </c>
      <c r="E1209">
        <f>IFERROR(VLOOKUP(A1209,[1]Monitoramento_Base_somente_disp!$A:$J,8,FALSE),0)</f>
        <v>0</v>
      </c>
      <c r="F1209">
        <f>IFERROR(VLOOKUP(A1209,[1]Monitoramento_Base_somente_disp!$A:$J,9,FALSE),0)</f>
        <v>0</v>
      </c>
      <c r="G1209">
        <f>IFERROR(VLOOKUP(A1209,[1]Monitoramento_Base_somente_disp!$A:$J,10,FALSE),0)</f>
        <v>0</v>
      </c>
      <c r="H1209">
        <f>IFERROR(VLOOKUP(A1209,[2]webService!$A:$I,4,FALSE),0)</f>
        <v>0</v>
      </c>
      <c r="I1209">
        <f>IFERROR(VLOOKUP(A1209,[2]webService!$A:$I,5,FALSE),0)</f>
        <v>0</v>
      </c>
      <c r="J1209">
        <f>IFERROR(VLOOKUP(A1209,[2]webService!$A:$I,6,FALSE),0)</f>
        <v>0</v>
      </c>
      <c r="K1209">
        <f>IFERROR(VLOOKUP(A1209,[2]webService!$A:$I,7,FALSE),0)</f>
        <v>0</v>
      </c>
      <c r="L1209">
        <f>IFERROR(VLOOKUP(A1209,[2]webService!$A:$I,8,FALSE),0)</f>
        <v>0</v>
      </c>
      <c r="M1209">
        <f>IFERROR(VLOOKUP(A1209,[2]webService!$A:$I,9,FALSE),0)</f>
        <v>0</v>
      </c>
      <c r="N1209">
        <f>IFERROR(VLOOKUP(A1209,[3]soaBnafar!$A:$G,2,FALSE),0)</f>
        <v>0</v>
      </c>
      <c r="O1209">
        <f>IFERROR(VLOOKUP(A1209,[3]soaBnafar!$A:$G,3,FALSE),0)</f>
        <v>0</v>
      </c>
      <c r="P1209">
        <f>IFERROR(VLOOKUP(A1209,[3]soaBnafar!$A:$G,4,FALSE),0)</f>
        <v>0</v>
      </c>
      <c r="Q1209">
        <f>IFERROR(VLOOKUP(A1209,[3]soaBnafar!$A:$G,5,FALSE),0)</f>
        <v>0</v>
      </c>
      <c r="R1209">
        <f>IFERROR(VLOOKUP(A1209,[3]soaBnafar!$A:$G,6,FALSE),0)</f>
        <v>0</v>
      </c>
      <c r="S1209">
        <f>IFERROR(VLOOKUP(A1209,[3]soaBnafar!$A:$G,7,FALSE),0)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Não</v>
      </c>
      <c r="W1209" t="str">
        <f t="shared" si="112"/>
        <v>Não</v>
      </c>
      <c r="X1209" t="str">
        <f t="shared" si="113"/>
        <v>Não</v>
      </c>
      <c r="Y1209" t="str">
        <f t="shared" si="114"/>
        <v>Não</v>
      </c>
    </row>
    <row r="1210" spans="1:25" x14ac:dyDescent="0.25">
      <c r="A1210" s="5">
        <v>270040</v>
      </c>
      <c r="B1210">
        <f>IFERROR(VLOOKUP(A1210,[1]Monitoramento_Base_somente_disp!$A:$J,5,FALSE),0)</f>
        <v>211333</v>
      </c>
      <c r="C1210">
        <f>IFERROR(VLOOKUP(A1210,[1]Monitoramento_Base_somente_disp!$A:$J,6,FALSE),0)</f>
        <v>37836614</v>
      </c>
      <c r="D1210">
        <f>IFERROR(VLOOKUP(A1210,[1]Monitoramento_Base_somente_disp!$A:$J,7,FALSE),0)</f>
        <v>0</v>
      </c>
      <c r="E1210">
        <f>IFERROR(VLOOKUP(A1210,[1]Monitoramento_Base_somente_disp!$A:$J,8,FALSE),0)</f>
        <v>0</v>
      </c>
      <c r="F1210">
        <f>IFERROR(VLOOKUP(A1210,[1]Monitoramento_Base_somente_disp!$A:$J,9,FALSE),0)</f>
        <v>0</v>
      </c>
      <c r="G1210">
        <f>IFERROR(VLOOKUP(A1210,[1]Monitoramento_Base_somente_disp!$A:$J,10,FALSE),0)</f>
        <v>0</v>
      </c>
      <c r="H1210">
        <f>IFERROR(VLOOKUP(A1210,[2]webService!$A:$I,4,FALSE),0)</f>
        <v>0</v>
      </c>
      <c r="I1210">
        <f>IFERROR(VLOOKUP(A1210,[2]webService!$A:$I,5,FALSE),0)</f>
        <v>0</v>
      </c>
      <c r="J1210">
        <f>IFERROR(VLOOKUP(A1210,[2]webService!$A:$I,6,FALSE),0)</f>
        <v>0</v>
      </c>
      <c r="K1210">
        <f>IFERROR(VLOOKUP(A1210,[2]webService!$A:$I,7,FALSE),0)</f>
        <v>0</v>
      </c>
      <c r="L1210">
        <f>IFERROR(VLOOKUP(A1210,[2]webService!$A:$I,8,FALSE),0)</f>
        <v>0</v>
      </c>
      <c r="M1210">
        <f>IFERROR(VLOOKUP(A1210,[2]webService!$A:$I,9,FALSE),0)</f>
        <v>0</v>
      </c>
      <c r="N1210">
        <f>IFERROR(VLOOKUP(A1210,[3]soaBnafar!$A:$G,2,FALSE),0)</f>
        <v>0</v>
      </c>
      <c r="O1210">
        <f>IFERROR(VLOOKUP(A1210,[3]soaBnafar!$A:$G,3,FALSE),0)</f>
        <v>0</v>
      </c>
      <c r="P1210">
        <f>IFERROR(VLOOKUP(A1210,[3]soaBnafar!$A:$G,4,FALSE),0)</f>
        <v>0</v>
      </c>
      <c r="Q1210">
        <f>IFERROR(VLOOKUP(A1210,[3]soaBnafar!$A:$G,5,FALSE),0)</f>
        <v>0</v>
      </c>
      <c r="R1210">
        <f>IFERROR(VLOOKUP(A1210,[3]soaBnafar!$A:$G,6,FALSE),0)</f>
        <v>0</v>
      </c>
      <c r="S1210">
        <f>IFERROR(VLOOKUP(A1210,[3]soaBnafar!$A:$G,7,FALSE),0)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Não</v>
      </c>
      <c r="W1210" t="str">
        <f t="shared" si="112"/>
        <v>Não</v>
      </c>
      <c r="X1210" t="str">
        <f t="shared" si="113"/>
        <v>Não</v>
      </c>
      <c r="Y1210" t="str">
        <f t="shared" si="114"/>
        <v>Não</v>
      </c>
    </row>
    <row r="1211" spans="1:25" x14ac:dyDescent="0.25">
      <c r="A1211" s="5">
        <v>270050</v>
      </c>
      <c r="B1211">
        <f>IFERROR(VLOOKUP(A1211,[1]Monitoramento_Base_somente_disp!$A:$J,5,FALSE),0)</f>
        <v>1944</v>
      </c>
      <c r="C1211">
        <f>IFERROR(VLOOKUP(A1211,[1]Monitoramento_Base_somente_disp!$A:$J,6,FALSE),0)</f>
        <v>12214909</v>
      </c>
      <c r="D1211">
        <f>IFERROR(VLOOKUP(A1211,[1]Monitoramento_Base_somente_disp!$A:$J,7,FALSE),0)</f>
        <v>0</v>
      </c>
      <c r="E1211">
        <f>IFERROR(VLOOKUP(A1211,[1]Monitoramento_Base_somente_disp!$A:$J,8,FALSE),0)</f>
        <v>0</v>
      </c>
      <c r="F1211">
        <f>IFERROR(VLOOKUP(A1211,[1]Monitoramento_Base_somente_disp!$A:$J,9,FALSE),0)</f>
        <v>0</v>
      </c>
      <c r="G1211">
        <f>IFERROR(VLOOKUP(A1211,[1]Monitoramento_Base_somente_disp!$A:$J,10,FALSE),0)</f>
        <v>0</v>
      </c>
      <c r="H1211">
        <f>IFERROR(VLOOKUP(A1211,[2]webService!$A:$I,4,FALSE),0)</f>
        <v>0</v>
      </c>
      <c r="I1211">
        <f>IFERROR(VLOOKUP(A1211,[2]webService!$A:$I,5,FALSE),0)</f>
        <v>0</v>
      </c>
      <c r="J1211">
        <f>IFERROR(VLOOKUP(A1211,[2]webService!$A:$I,6,FALSE),0)</f>
        <v>0</v>
      </c>
      <c r="K1211">
        <f>IFERROR(VLOOKUP(A1211,[2]webService!$A:$I,7,FALSE),0)</f>
        <v>0</v>
      </c>
      <c r="L1211">
        <f>IFERROR(VLOOKUP(A1211,[2]webService!$A:$I,8,FALSE),0)</f>
        <v>0</v>
      </c>
      <c r="M1211">
        <f>IFERROR(VLOOKUP(A1211,[2]webService!$A:$I,9,FALSE),0)</f>
        <v>0</v>
      </c>
      <c r="N1211">
        <f>IFERROR(VLOOKUP(A1211,[3]soaBnafar!$A:$G,2,FALSE),0)</f>
        <v>0</v>
      </c>
      <c r="O1211">
        <f>IFERROR(VLOOKUP(A1211,[3]soaBnafar!$A:$G,3,FALSE),0)</f>
        <v>0</v>
      </c>
      <c r="P1211">
        <f>IFERROR(VLOOKUP(A1211,[3]soaBnafar!$A:$G,4,FALSE),0)</f>
        <v>0</v>
      </c>
      <c r="Q1211">
        <f>IFERROR(VLOOKUP(A1211,[3]soaBnafar!$A:$G,5,FALSE),0)</f>
        <v>0</v>
      </c>
      <c r="R1211">
        <f>IFERROR(VLOOKUP(A1211,[3]soaBnafar!$A:$G,6,FALSE),0)</f>
        <v>0</v>
      </c>
      <c r="S1211">
        <f>IFERROR(VLOOKUP(A1211,[3]soaBnafar!$A:$G,7,FALSE),0)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Não</v>
      </c>
      <c r="W1211" t="str">
        <f t="shared" si="112"/>
        <v>Não</v>
      </c>
      <c r="X1211" t="str">
        <f t="shared" si="113"/>
        <v>Não</v>
      </c>
      <c r="Y1211" t="str">
        <f t="shared" si="114"/>
        <v>Não</v>
      </c>
    </row>
    <row r="1212" spans="1:25" x14ac:dyDescent="0.25">
      <c r="A1212" s="5">
        <v>270070</v>
      </c>
      <c r="B1212">
        <f>IFERROR(VLOOKUP(A1212,[1]Monitoramento_Base_somente_disp!$A:$J,5,FALSE),0)</f>
        <v>80818</v>
      </c>
      <c r="C1212">
        <f>IFERROR(VLOOKUP(A1212,[1]Monitoramento_Base_somente_disp!$A:$J,6,FALSE),0)</f>
        <v>30745962</v>
      </c>
      <c r="D1212">
        <f>IFERROR(VLOOKUP(A1212,[1]Monitoramento_Base_somente_disp!$A:$J,7,FALSE),0)</f>
        <v>0</v>
      </c>
      <c r="E1212">
        <f>IFERROR(VLOOKUP(A1212,[1]Monitoramento_Base_somente_disp!$A:$J,8,FALSE),0)</f>
        <v>0</v>
      </c>
      <c r="F1212">
        <f>IFERROR(VLOOKUP(A1212,[1]Monitoramento_Base_somente_disp!$A:$J,9,FALSE),0)</f>
        <v>0</v>
      </c>
      <c r="G1212">
        <f>IFERROR(VLOOKUP(A1212,[1]Monitoramento_Base_somente_disp!$A:$J,10,FALSE),0)</f>
        <v>0</v>
      </c>
      <c r="H1212">
        <f>IFERROR(VLOOKUP(A1212,[2]webService!$A:$I,4,FALSE),0)</f>
        <v>0</v>
      </c>
      <c r="I1212">
        <f>IFERROR(VLOOKUP(A1212,[2]webService!$A:$I,5,FALSE),0)</f>
        <v>0</v>
      </c>
      <c r="J1212">
        <f>IFERROR(VLOOKUP(A1212,[2]webService!$A:$I,6,FALSE),0)</f>
        <v>0</v>
      </c>
      <c r="K1212">
        <f>IFERROR(VLOOKUP(A1212,[2]webService!$A:$I,7,FALSE),0)</f>
        <v>0</v>
      </c>
      <c r="L1212">
        <f>IFERROR(VLOOKUP(A1212,[2]webService!$A:$I,8,FALSE),0)</f>
        <v>0</v>
      </c>
      <c r="M1212">
        <f>IFERROR(VLOOKUP(A1212,[2]webService!$A:$I,9,FALSE),0)</f>
        <v>0</v>
      </c>
      <c r="N1212">
        <f>IFERROR(VLOOKUP(A1212,[3]soaBnafar!$A:$G,2,FALSE),0)</f>
        <v>0</v>
      </c>
      <c r="O1212">
        <f>IFERROR(VLOOKUP(A1212,[3]soaBnafar!$A:$G,3,FALSE),0)</f>
        <v>0</v>
      </c>
      <c r="P1212">
        <f>IFERROR(VLOOKUP(A1212,[3]soaBnafar!$A:$G,4,FALSE),0)</f>
        <v>0</v>
      </c>
      <c r="Q1212">
        <f>IFERROR(VLOOKUP(A1212,[3]soaBnafar!$A:$G,5,FALSE),0)</f>
        <v>0</v>
      </c>
      <c r="R1212">
        <f>IFERROR(VLOOKUP(A1212,[3]soaBnafar!$A:$G,6,FALSE),0)</f>
        <v>0</v>
      </c>
      <c r="S1212">
        <f>IFERROR(VLOOKUP(A1212,[3]soaBnafar!$A:$G,7,FALSE),0)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Não</v>
      </c>
      <c r="W1212" t="str">
        <f t="shared" si="112"/>
        <v>Não</v>
      </c>
      <c r="X1212" t="str">
        <f t="shared" si="113"/>
        <v>Não</v>
      </c>
      <c r="Y1212" t="str">
        <f t="shared" si="114"/>
        <v>Não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960708</v>
      </c>
      <c r="D1213">
        <f>IFERROR(VLOOKUP(A1213,[1]Monitoramento_Base_somente_disp!$A:$J,7,FALSE),0)</f>
        <v>0</v>
      </c>
      <c r="E1213">
        <f>IFERROR(VLOOKUP(A1213,[1]Monitoramento_Base_somente_disp!$A:$J,8,FALSE),0)</f>
        <v>0</v>
      </c>
      <c r="F1213">
        <f>IFERROR(VLOOKUP(A1213,[1]Monitoramento_Base_somente_disp!$A:$J,9,FALSE),0)</f>
        <v>0</v>
      </c>
      <c r="G1213">
        <f>IFERROR(VLOOKUP(A1213,[1]Monitoramento_Base_somente_disp!$A:$J,10,FALSE),0)</f>
        <v>0</v>
      </c>
      <c r="H1213">
        <f>IFERROR(VLOOKUP(A1213,[2]webService!$A:$I,4,FALSE),0)</f>
        <v>0</v>
      </c>
      <c r="I1213">
        <f>IFERROR(VLOOKUP(A1213,[2]webService!$A:$I,5,FALSE),0)</f>
        <v>0</v>
      </c>
      <c r="J1213">
        <f>IFERROR(VLOOKUP(A1213,[2]webService!$A:$I,6,FALSE),0)</f>
        <v>0</v>
      </c>
      <c r="K1213">
        <f>IFERROR(VLOOKUP(A1213,[2]webService!$A:$I,7,FALSE),0)</f>
        <v>0</v>
      </c>
      <c r="L1213">
        <f>IFERROR(VLOOKUP(A1213,[2]webService!$A:$I,8,FALSE),0)</f>
        <v>0</v>
      </c>
      <c r="M1213">
        <f>IFERROR(VLOOKUP(A1213,[2]webService!$A:$I,9,FALSE),0)</f>
        <v>0</v>
      </c>
      <c r="N1213">
        <f>IFERROR(VLOOKUP(A1213,[3]soaBnafar!$A:$G,2,FALSE),0)</f>
        <v>0</v>
      </c>
      <c r="O1213">
        <f>IFERROR(VLOOKUP(A1213,[3]soaBnafar!$A:$G,3,FALSE),0)</f>
        <v>0</v>
      </c>
      <c r="P1213">
        <f>IFERROR(VLOOKUP(A1213,[3]soaBnafar!$A:$G,4,FALSE),0)</f>
        <v>0</v>
      </c>
      <c r="Q1213">
        <f>IFERROR(VLOOKUP(A1213,[3]soaBnafar!$A:$G,5,FALSE),0)</f>
        <v>0</v>
      </c>
      <c r="R1213">
        <f>IFERROR(VLOOKUP(A1213,[3]soaBnafar!$A:$G,6,FALSE),0)</f>
        <v>0</v>
      </c>
      <c r="S1213">
        <f>IFERROR(VLOOKUP(A1213,[3]soaBnafar!$A:$G,7,FALSE),0)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Não</v>
      </c>
      <c r="X1213" t="str">
        <f t="shared" si="113"/>
        <v>Não</v>
      </c>
      <c r="Y1213" t="str">
        <f t="shared" si="114"/>
        <v>Não</v>
      </c>
    </row>
    <row r="1214" spans="1:25" x14ac:dyDescent="0.25">
      <c r="A1214" s="5">
        <v>270110</v>
      </c>
      <c r="B1214">
        <f>IFERROR(VLOOKUP(A1214,[1]Monitoramento_Base_somente_disp!$A:$J,5,FALSE),0)</f>
        <v>45509</v>
      </c>
      <c r="C1214">
        <f>IFERROR(VLOOKUP(A1214,[1]Monitoramento_Base_somente_disp!$A:$J,6,FALSE),0)</f>
        <v>6103499</v>
      </c>
      <c r="D1214">
        <f>IFERROR(VLOOKUP(A1214,[1]Monitoramento_Base_somente_disp!$A:$J,7,FALSE),0)</f>
        <v>0</v>
      </c>
      <c r="E1214">
        <f>IFERROR(VLOOKUP(A1214,[1]Monitoramento_Base_somente_disp!$A:$J,8,FALSE),0)</f>
        <v>0</v>
      </c>
      <c r="F1214">
        <f>IFERROR(VLOOKUP(A1214,[1]Monitoramento_Base_somente_disp!$A:$J,9,FALSE),0)</f>
        <v>0</v>
      </c>
      <c r="G1214">
        <f>IFERROR(VLOOKUP(A1214,[1]Monitoramento_Base_somente_disp!$A:$J,10,FALSE),0)</f>
        <v>0</v>
      </c>
      <c r="H1214">
        <f>IFERROR(VLOOKUP(A1214,[2]webService!$A:$I,4,FALSE),0)</f>
        <v>0</v>
      </c>
      <c r="I1214">
        <f>IFERROR(VLOOKUP(A1214,[2]webService!$A:$I,5,FALSE),0)</f>
        <v>0</v>
      </c>
      <c r="J1214">
        <f>IFERROR(VLOOKUP(A1214,[2]webService!$A:$I,6,FALSE),0)</f>
        <v>0</v>
      </c>
      <c r="K1214">
        <f>IFERROR(VLOOKUP(A1214,[2]webService!$A:$I,7,FALSE),0)</f>
        <v>0</v>
      </c>
      <c r="L1214">
        <f>IFERROR(VLOOKUP(A1214,[2]webService!$A:$I,8,FALSE),0)</f>
        <v>0</v>
      </c>
      <c r="M1214">
        <f>IFERROR(VLOOKUP(A1214,[2]webService!$A:$I,9,FALSE),0)</f>
        <v>0</v>
      </c>
      <c r="N1214">
        <f>IFERROR(VLOOKUP(A1214,[3]soaBnafar!$A:$G,2,FALSE),0)</f>
        <v>0</v>
      </c>
      <c r="O1214">
        <f>IFERROR(VLOOKUP(A1214,[3]soaBnafar!$A:$G,3,FALSE),0)</f>
        <v>0</v>
      </c>
      <c r="P1214">
        <f>IFERROR(VLOOKUP(A1214,[3]soaBnafar!$A:$G,4,FALSE),0)</f>
        <v>0</v>
      </c>
      <c r="Q1214">
        <f>IFERROR(VLOOKUP(A1214,[3]soaBnafar!$A:$G,5,FALSE),0)</f>
        <v>0</v>
      </c>
      <c r="R1214">
        <f>IFERROR(VLOOKUP(A1214,[3]soaBnafar!$A:$G,6,FALSE),0)</f>
        <v>0</v>
      </c>
      <c r="S1214">
        <f>IFERROR(VLOOKUP(A1214,[3]soaBnafar!$A:$G,7,FALSE),0)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Não</v>
      </c>
      <c r="W1214" t="str">
        <f t="shared" si="112"/>
        <v>Não</v>
      </c>
      <c r="X1214" t="str">
        <f t="shared" si="113"/>
        <v>Não</v>
      </c>
      <c r="Y1214" t="str">
        <f t="shared" si="114"/>
        <v>Não</v>
      </c>
    </row>
    <row r="1215" spans="1:25" x14ac:dyDescent="0.25">
      <c r="A1215" s="5">
        <v>270120</v>
      </c>
      <c r="B1215">
        <f>IFERROR(VLOOKUP(A1215,[1]Monitoramento_Base_somente_disp!$A:$J,5,FALSE),0)</f>
        <v>24413</v>
      </c>
      <c r="C1215">
        <f>IFERROR(VLOOKUP(A1215,[1]Monitoramento_Base_somente_disp!$A:$J,6,FALSE),0)</f>
        <v>11299653</v>
      </c>
      <c r="D1215">
        <f>IFERROR(VLOOKUP(A1215,[1]Monitoramento_Base_somente_disp!$A:$J,7,FALSE),0)</f>
        <v>0</v>
      </c>
      <c r="E1215">
        <f>IFERROR(VLOOKUP(A1215,[1]Monitoramento_Base_somente_disp!$A:$J,8,FALSE),0)</f>
        <v>0</v>
      </c>
      <c r="F1215">
        <f>IFERROR(VLOOKUP(A1215,[1]Monitoramento_Base_somente_disp!$A:$J,9,FALSE),0)</f>
        <v>0</v>
      </c>
      <c r="G1215">
        <f>IFERROR(VLOOKUP(A1215,[1]Monitoramento_Base_somente_disp!$A:$J,10,FALSE),0)</f>
        <v>0</v>
      </c>
      <c r="H1215">
        <f>IFERROR(VLOOKUP(A1215,[2]webService!$A:$I,4,FALSE),0)</f>
        <v>0</v>
      </c>
      <c r="I1215">
        <f>IFERROR(VLOOKUP(A1215,[2]webService!$A:$I,5,FALSE),0)</f>
        <v>0</v>
      </c>
      <c r="J1215">
        <f>IFERROR(VLOOKUP(A1215,[2]webService!$A:$I,6,FALSE),0)</f>
        <v>0</v>
      </c>
      <c r="K1215">
        <f>IFERROR(VLOOKUP(A1215,[2]webService!$A:$I,7,FALSE),0)</f>
        <v>0</v>
      </c>
      <c r="L1215">
        <f>IFERROR(VLOOKUP(A1215,[2]webService!$A:$I,8,FALSE),0)</f>
        <v>0</v>
      </c>
      <c r="M1215">
        <f>IFERROR(VLOOKUP(A1215,[2]webService!$A:$I,9,FALSE),0)</f>
        <v>0</v>
      </c>
      <c r="N1215">
        <f>IFERROR(VLOOKUP(A1215,[3]soaBnafar!$A:$G,2,FALSE),0)</f>
        <v>0</v>
      </c>
      <c r="O1215">
        <f>IFERROR(VLOOKUP(A1215,[3]soaBnafar!$A:$G,3,FALSE),0)</f>
        <v>0</v>
      </c>
      <c r="P1215">
        <f>IFERROR(VLOOKUP(A1215,[3]soaBnafar!$A:$G,4,FALSE),0)</f>
        <v>0</v>
      </c>
      <c r="Q1215">
        <f>IFERROR(VLOOKUP(A1215,[3]soaBnafar!$A:$G,5,FALSE),0)</f>
        <v>0</v>
      </c>
      <c r="R1215">
        <f>IFERROR(VLOOKUP(A1215,[3]soaBnafar!$A:$G,6,FALSE),0)</f>
        <v>0</v>
      </c>
      <c r="S1215">
        <f>IFERROR(VLOOKUP(A1215,[3]soaBnafar!$A:$G,7,FALSE),0)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Não</v>
      </c>
      <c r="W1215" t="str">
        <f t="shared" si="112"/>
        <v>Não</v>
      </c>
      <c r="X1215" t="str">
        <f t="shared" si="113"/>
        <v>Não</v>
      </c>
      <c r="Y1215" t="str">
        <f t="shared" si="114"/>
        <v>Não</v>
      </c>
    </row>
    <row r="1216" spans="1:25" x14ac:dyDescent="0.25">
      <c r="A1216" s="5">
        <v>270130</v>
      </c>
      <c r="B1216">
        <f>IFERROR(VLOOKUP(A1216,[1]Monitoramento_Base_somente_disp!$A:$J,5,FALSE),0)</f>
        <v>30661</v>
      </c>
      <c r="C1216">
        <f>IFERROR(VLOOKUP(A1216,[1]Monitoramento_Base_somente_disp!$A:$J,6,FALSE),0)</f>
        <v>16122585</v>
      </c>
      <c r="D1216">
        <f>IFERROR(VLOOKUP(A1216,[1]Monitoramento_Base_somente_disp!$A:$J,7,FALSE),0)</f>
        <v>0</v>
      </c>
      <c r="E1216">
        <f>IFERROR(VLOOKUP(A1216,[1]Monitoramento_Base_somente_disp!$A:$J,8,FALSE),0)</f>
        <v>0</v>
      </c>
      <c r="F1216">
        <f>IFERROR(VLOOKUP(A1216,[1]Monitoramento_Base_somente_disp!$A:$J,9,FALSE),0)</f>
        <v>0</v>
      </c>
      <c r="G1216">
        <f>IFERROR(VLOOKUP(A1216,[1]Monitoramento_Base_somente_disp!$A:$J,10,FALSE),0)</f>
        <v>0</v>
      </c>
      <c r="H1216">
        <f>IFERROR(VLOOKUP(A1216,[2]webService!$A:$I,4,FALSE),0)</f>
        <v>0</v>
      </c>
      <c r="I1216">
        <f>IFERROR(VLOOKUP(A1216,[2]webService!$A:$I,5,FALSE),0)</f>
        <v>0</v>
      </c>
      <c r="J1216">
        <f>IFERROR(VLOOKUP(A1216,[2]webService!$A:$I,6,FALSE),0)</f>
        <v>0</v>
      </c>
      <c r="K1216">
        <f>IFERROR(VLOOKUP(A1216,[2]webService!$A:$I,7,FALSE),0)</f>
        <v>0</v>
      </c>
      <c r="L1216">
        <f>IFERROR(VLOOKUP(A1216,[2]webService!$A:$I,8,FALSE),0)</f>
        <v>0</v>
      </c>
      <c r="M1216">
        <f>IFERROR(VLOOKUP(A1216,[2]webService!$A:$I,9,FALSE),0)</f>
        <v>0</v>
      </c>
      <c r="N1216">
        <f>IFERROR(VLOOKUP(A1216,[3]soaBnafar!$A:$G,2,FALSE),0)</f>
        <v>0</v>
      </c>
      <c r="O1216">
        <f>IFERROR(VLOOKUP(A1216,[3]soaBnafar!$A:$G,3,FALSE),0)</f>
        <v>0</v>
      </c>
      <c r="P1216">
        <f>IFERROR(VLOOKUP(A1216,[3]soaBnafar!$A:$G,4,FALSE),0)</f>
        <v>0</v>
      </c>
      <c r="Q1216">
        <f>IFERROR(VLOOKUP(A1216,[3]soaBnafar!$A:$G,5,FALSE),0)</f>
        <v>0</v>
      </c>
      <c r="R1216">
        <f>IFERROR(VLOOKUP(A1216,[3]soaBnafar!$A:$G,6,FALSE),0)</f>
        <v>0</v>
      </c>
      <c r="S1216">
        <f>IFERROR(VLOOKUP(A1216,[3]soaBnafar!$A:$G,7,FALSE),0)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Não</v>
      </c>
      <c r="W1216" t="str">
        <f t="shared" si="112"/>
        <v>Não</v>
      </c>
      <c r="X1216" t="str">
        <f t="shared" si="113"/>
        <v>Não</v>
      </c>
      <c r="Y1216" t="str">
        <f t="shared" si="114"/>
        <v>Não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4089984</v>
      </c>
      <c r="D1217">
        <f>IFERROR(VLOOKUP(A1217,[1]Monitoramento_Base_somente_disp!$A:$J,7,FALSE),0)</f>
        <v>0</v>
      </c>
      <c r="E1217">
        <f>IFERROR(VLOOKUP(A1217,[1]Monitoramento_Base_somente_disp!$A:$J,8,FALSE),0)</f>
        <v>0</v>
      </c>
      <c r="F1217">
        <f>IFERROR(VLOOKUP(A1217,[1]Monitoramento_Base_somente_disp!$A:$J,9,FALSE),0)</f>
        <v>0</v>
      </c>
      <c r="G1217">
        <f>IFERROR(VLOOKUP(A1217,[1]Monitoramento_Base_somente_disp!$A:$J,10,FALSE),0)</f>
        <v>0</v>
      </c>
      <c r="H1217">
        <f>IFERROR(VLOOKUP(A1217,[2]webService!$A:$I,4,FALSE),0)</f>
        <v>0</v>
      </c>
      <c r="I1217">
        <f>IFERROR(VLOOKUP(A1217,[2]webService!$A:$I,5,FALSE),0)</f>
        <v>0</v>
      </c>
      <c r="J1217">
        <f>IFERROR(VLOOKUP(A1217,[2]webService!$A:$I,6,FALSE),0)</f>
        <v>0</v>
      </c>
      <c r="K1217">
        <f>IFERROR(VLOOKUP(A1217,[2]webService!$A:$I,7,FALSE),0)</f>
        <v>0</v>
      </c>
      <c r="L1217">
        <f>IFERROR(VLOOKUP(A1217,[2]webService!$A:$I,8,FALSE),0)</f>
        <v>0</v>
      </c>
      <c r="M1217">
        <f>IFERROR(VLOOKUP(A1217,[2]webService!$A:$I,9,FALSE),0)</f>
        <v>0</v>
      </c>
      <c r="N1217">
        <f>IFERROR(VLOOKUP(A1217,[3]soaBnafar!$A:$G,2,FALSE),0)</f>
        <v>0</v>
      </c>
      <c r="O1217">
        <f>IFERROR(VLOOKUP(A1217,[3]soaBnafar!$A:$G,3,FALSE),0)</f>
        <v>0</v>
      </c>
      <c r="P1217">
        <f>IFERROR(VLOOKUP(A1217,[3]soaBnafar!$A:$G,4,FALSE),0)</f>
        <v>0</v>
      </c>
      <c r="Q1217">
        <f>IFERROR(VLOOKUP(A1217,[3]soaBnafar!$A:$G,5,FALSE),0)</f>
        <v>0</v>
      </c>
      <c r="R1217">
        <f>IFERROR(VLOOKUP(A1217,[3]soaBnafar!$A:$G,6,FALSE),0)</f>
        <v>0</v>
      </c>
      <c r="S1217">
        <f>IFERROR(VLOOKUP(A1217,[3]soaBnafar!$A:$G,7,FALSE),0)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Não</v>
      </c>
      <c r="X1217" t="str">
        <f t="shared" si="113"/>
        <v>Não</v>
      </c>
      <c r="Y1217" t="str">
        <f t="shared" si="114"/>
        <v>Não</v>
      </c>
    </row>
    <row r="1218" spans="1:25" x14ac:dyDescent="0.25">
      <c r="A1218" s="5">
        <v>270140</v>
      </c>
      <c r="B1218">
        <f>IFERROR(VLOOKUP(A1218,[1]Monitoramento_Base_somente_disp!$A:$J,5,FALSE),0)</f>
        <v>190238</v>
      </c>
      <c r="C1218">
        <f>IFERROR(VLOOKUP(A1218,[1]Monitoramento_Base_somente_disp!$A:$J,6,FALSE),0)</f>
        <v>69043084</v>
      </c>
      <c r="D1218">
        <f>IFERROR(VLOOKUP(A1218,[1]Monitoramento_Base_somente_disp!$A:$J,7,FALSE),0)</f>
        <v>0</v>
      </c>
      <c r="E1218">
        <f>IFERROR(VLOOKUP(A1218,[1]Monitoramento_Base_somente_disp!$A:$J,8,FALSE),0)</f>
        <v>0</v>
      </c>
      <c r="F1218">
        <f>IFERROR(VLOOKUP(A1218,[1]Monitoramento_Base_somente_disp!$A:$J,9,FALSE),0)</f>
        <v>0</v>
      </c>
      <c r="G1218">
        <f>IFERROR(VLOOKUP(A1218,[1]Monitoramento_Base_somente_disp!$A:$J,10,FALSE),0)</f>
        <v>0</v>
      </c>
      <c r="H1218">
        <f>IFERROR(VLOOKUP(A1218,[2]webService!$A:$I,4,FALSE),0)</f>
        <v>0</v>
      </c>
      <c r="I1218">
        <f>IFERROR(VLOOKUP(A1218,[2]webService!$A:$I,5,FALSE),0)</f>
        <v>0</v>
      </c>
      <c r="J1218">
        <f>IFERROR(VLOOKUP(A1218,[2]webService!$A:$I,6,FALSE),0)</f>
        <v>0</v>
      </c>
      <c r="K1218">
        <f>IFERROR(VLOOKUP(A1218,[2]webService!$A:$I,7,FALSE),0)</f>
        <v>0</v>
      </c>
      <c r="L1218">
        <f>IFERROR(VLOOKUP(A1218,[2]webService!$A:$I,8,FALSE),0)</f>
        <v>0</v>
      </c>
      <c r="M1218">
        <f>IFERROR(VLOOKUP(A1218,[2]webService!$A:$I,9,FALSE),0)</f>
        <v>0</v>
      </c>
      <c r="N1218">
        <f>IFERROR(VLOOKUP(A1218,[3]soaBnafar!$A:$G,2,FALSE),0)</f>
        <v>0</v>
      </c>
      <c r="O1218">
        <f>IFERROR(VLOOKUP(A1218,[3]soaBnafar!$A:$G,3,FALSE),0)</f>
        <v>0</v>
      </c>
      <c r="P1218">
        <f>IFERROR(VLOOKUP(A1218,[3]soaBnafar!$A:$G,4,FALSE),0)</f>
        <v>0</v>
      </c>
      <c r="Q1218">
        <f>IFERROR(VLOOKUP(A1218,[3]soaBnafar!$A:$G,5,FALSE),0)</f>
        <v>0</v>
      </c>
      <c r="R1218">
        <f>IFERROR(VLOOKUP(A1218,[3]soaBnafar!$A:$G,6,FALSE),0)</f>
        <v>0</v>
      </c>
      <c r="S1218">
        <f>IFERROR(VLOOKUP(A1218,[3]soaBnafar!$A:$G,7,FALSE),0)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Não</v>
      </c>
      <c r="W1218" t="str">
        <f t="shared" si="112"/>
        <v>Não</v>
      </c>
      <c r="X1218" t="str">
        <f t="shared" si="113"/>
        <v>Não</v>
      </c>
      <c r="Y1218" t="str">
        <f t="shared" si="114"/>
        <v>Não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864750</v>
      </c>
      <c r="D1219">
        <f>IFERROR(VLOOKUP(A1219,[1]Monitoramento_Base_somente_disp!$A:$J,7,FALSE),0)</f>
        <v>0</v>
      </c>
      <c r="E1219">
        <f>IFERROR(VLOOKUP(A1219,[1]Monitoramento_Base_somente_disp!$A:$J,8,FALSE),0)</f>
        <v>0</v>
      </c>
      <c r="F1219">
        <f>IFERROR(VLOOKUP(A1219,[1]Monitoramento_Base_somente_disp!$A:$J,9,FALSE),0)</f>
        <v>0</v>
      </c>
      <c r="G1219">
        <f>IFERROR(VLOOKUP(A1219,[1]Monitoramento_Base_somente_disp!$A:$J,10,FALSE),0)</f>
        <v>0</v>
      </c>
      <c r="H1219">
        <f>IFERROR(VLOOKUP(A1219,[2]webService!$A:$I,4,FALSE),0)</f>
        <v>0</v>
      </c>
      <c r="I1219">
        <f>IFERROR(VLOOKUP(A1219,[2]webService!$A:$I,5,FALSE),0)</f>
        <v>0</v>
      </c>
      <c r="J1219">
        <f>IFERROR(VLOOKUP(A1219,[2]webService!$A:$I,6,FALSE),0)</f>
        <v>0</v>
      </c>
      <c r="K1219">
        <f>IFERROR(VLOOKUP(A1219,[2]webService!$A:$I,7,FALSE),0)</f>
        <v>0</v>
      </c>
      <c r="L1219">
        <f>IFERROR(VLOOKUP(A1219,[2]webService!$A:$I,8,FALSE),0)</f>
        <v>0</v>
      </c>
      <c r="M1219">
        <f>IFERROR(VLOOKUP(A1219,[2]webService!$A:$I,9,FALSE),0)</f>
        <v>0</v>
      </c>
      <c r="N1219">
        <f>IFERROR(VLOOKUP(A1219,[3]soaBnafar!$A:$G,2,FALSE),0)</f>
        <v>0</v>
      </c>
      <c r="O1219">
        <f>IFERROR(VLOOKUP(A1219,[3]soaBnafar!$A:$G,3,FALSE),0)</f>
        <v>0</v>
      </c>
      <c r="P1219">
        <f>IFERROR(VLOOKUP(A1219,[3]soaBnafar!$A:$G,4,FALSE),0)</f>
        <v>0</v>
      </c>
      <c r="Q1219">
        <f>IFERROR(VLOOKUP(A1219,[3]soaBnafar!$A:$G,5,FALSE),0)</f>
        <v>0</v>
      </c>
      <c r="R1219">
        <f>IFERROR(VLOOKUP(A1219,[3]soaBnafar!$A:$G,6,FALSE),0)</f>
        <v>0</v>
      </c>
      <c r="S1219">
        <f>IFERROR(VLOOKUP(A1219,[3]soaBnafar!$A:$G,7,FALSE),0)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Não</v>
      </c>
      <c r="X1219" t="str">
        <f t="shared" si="113"/>
        <v>Não</v>
      </c>
      <c r="Y1219" t="str">
        <f t="shared" si="114"/>
        <v>Não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15520272</v>
      </c>
      <c r="D1220">
        <f>IFERROR(VLOOKUP(A1220,[1]Monitoramento_Base_somente_disp!$A:$J,7,FALSE),0)</f>
        <v>0</v>
      </c>
      <c r="E1220">
        <f>IFERROR(VLOOKUP(A1220,[1]Monitoramento_Base_somente_disp!$A:$J,8,FALSE),0)</f>
        <v>0</v>
      </c>
      <c r="F1220">
        <f>IFERROR(VLOOKUP(A1220,[1]Monitoramento_Base_somente_disp!$A:$J,9,FALSE),0)</f>
        <v>0</v>
      </c>
      <c r="G1220">
        <f>IFERROR(VLOOKUP(A1220,[1]Monitoramento_Base_somente_disp!$A:$J,10,FALSE),0)</f>
        <v>0</v>
      </c>
      <c r="H1220">
        <f>IFERROR(VLOOKUP(A1220,[2]webService!$A:$I,4,FALSE),0)</f>
        <v>0</v>
      </c>
      <c r="I1220">
        <f>IFERROR(VLOOKUP(A1220,[2]webService!$A:$I,5,FALSE),0)</f>
        <v>0</v>
      </c>
      <c r="J1220">
        <f>IFERROR(VLOOKUP(A1220,[2]webService!$A:$I,6,FALSE),0)</f>
        <v>0</v>
      </c>
      <c r="K1220">
        <f>IFERROR(VLOOKUP(A1220,[2]webService!$A:$I,7,FALSE),0)</f>
        <v>0</v>
      </c>
      <c r="L1220">
        <f>IFERROR(VLOOKUP(A1220,[2]webService!$A:$I,8,FALSE),0)</f>
        <v>0</v>
      </c>
      <c r="M1220">
        <f>IFERROR(VLOOKUP(A1220,[2]webService!$A:$I,9,FALSE),0)</f>
        <v>0</v>
      </c>
      <c r="N1220">
        <f>IFERROR(VLOOKUP(A1220,[3]soaBnafar!$A:$G,2,FALSE),0)</f>
        <v>0</v>
      </c>
      <c r="O1220">
        <f>IFERROR(VLOOKUP(A1220,[3]soaBnafar!$A:$G,3,FALSE),0)</f>
        <v>0</v>
      </c>
      <c r="P1220">
        <f>IFERROR(VLOOKUP(A1220,[3]soaBnafar!$A:$G,4,FALSE),0)</f>
        <v>0</v>
      </c>
      <c r="Q1220">
        <f>IFERROR(VLOOKUP(A1220,[3]soaBnafar!$A:$G,5,FALSE),0)</f>
        <v>0</v>
      </c>
      <c r="R1220">
        <f>IFERROR(VLOOKUP(A1220,[3]soaBnafar!$A:$G,6,FALSE),0)</f>
        <v>0</v>
      </c>
      <c r="S1220">
        <f>IFERROR(VLOOKUP(A1220,[3]soaBnafar!$A:$G,7,FALSE),0)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Não</v>
      </c>
      <c r="X1220" t="str">
        <f t="shared" si="113"/>
        <v>Não</v>
      </c>
      <c r="Y1220" t="str">
        <f t="shared" si="114"/>
        <v>Não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15904620</v>
      </c>
      <c r="D1221">
        <f>IFERROR(VLOOKUP(A1221,[1]Monitoramento_Base_somente_disp!$A:$J,7,FALSE),0)</f>
        <v>0</v>
      </c>
      <c r="E1221">
        <f>IFERROR(VLOOKUP(A1221,[1]Monitoramento_Base_somente_disp!$A:$J,8,FALSE),0)</f>
        <v>0</v>
      </c>
      <c r="F1221">
        <f>IFERROR(VLOOKUP(A1221,[1]Monitoramento_Base_somente_disp!$A:$J,9,FALSE),0)</f>
        <v>0</v>
      </c>
      <c r="G1221">
        <f>IFERROR(VLOOKUP(A1221,[1]Monitoramento_Base_somente_disp!$A:$J,10,FALSE),0)</f>
        <v>0</v>
      </c>
      <c r="H1221">
        <f>IFERROR(VLOOKUP(A1221,[2]webService!$A:$I,4,FALSE),0)</f>
        <v>0</v>
      </c>
      <c r="I1221">
        <f>IFERROR(VLOOKUP(A1221,[2]webService!$A:$I,5,FALSE),0)</f>
        <v>0</v>
      </c>
      <c r="J1221">
        <f>IFERROR(VLOOKUP(A1221,[2]webService!$A:$I,6,FALSE),0)</f>
        <v>0</v>
      </c>
      <c r="K1221">
        <f>IFERROR(VLOOKUP(A1221,[2]webService!$A:$I,7,FALSE),0)</f>
        <v>0</v>
      </c>
      <c r="L1221">
        <f>IFERROR(VLOOKUP(A1221,[2]webService!$A:$I,8,FALSE),0)</f>
        <v>0</v>
      </c>
      <c r="M1221">
        <f>IFERROR(VLOOKUP(A1221,[2]webService!$A:$I,9,FALSE),0)</f>
        <v>0</v>
      </c>
      <c r="N1221">
        <f>IFERROR(VLOOKUP(A1221,[3]soaBnafar!$A:$G,2,FALSE),0)</f>
        <v>0</v>
      </c>
      <c r="O1221">
        <f>IFERROR(VLOOKUP(A1221,[3]soaBnafar!$A:$G,3,FALSE),0)</f>
        <v>0</v>
      </c>
      <c r="P1221">
        <f>IFERROR(VLOOKUP(A1221,[3]soaBnafar!$A:$G,4,FALSE),0)</f>
        <v>0</v>
      </c>
      <c r="Q1221">
        <f>IFERROR(VLOOKUP(A1221,[3]soaBnafar!$A:$G,5,FALSE),0)</f>
        <v>0</v>
      </c>
      <c r="R1221">
        <f>IFERROR(VLOOKUP(A1221,[3]soaBnafar!$A:$G,6,FALSE),0)</f>
        <v>0</v>
      </c>
      <c r="S1221">
        <f>IFERROR(VLOOKUP(A1221,[3]soaBnafar!$A:$G,7,FALSE),0)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Não</v>
      </c>
      <c r="X1221" t="str">
        <f t="shared" si="113"/>
        <v>Não</v>
      </c>
      <c r="Y1221" t="str">
        <f t="shared" si="114"/>
        <v>Não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19672232</v>
      </c>
      <c r="D1222">
        <f>IFERROR(VLOOKUP(A1222,[1]Monitoramento_Base_somente_disp!$A:$J,7,FALSE),0)</f>
        <v>0</v>
      </c>
      <c r="E1222">
        <f>IFERROR(VLOOKUP(A1222,[1]Monitoramento_Base_somente_disp!$A:$J,8,FALSE),0)</f>
        <v>0</v>
      </c>
      <c r="F1222">
        <f>IFERROR(VLOOKUP(A1222,[1]Monitoramento_Base_somente_disp!$A:$J,9,FALSE),0)</f>
        <v>0</v>
      </c>
      <c r="G1222">
        <f>IFERROR(VLOOKUP(A1222,[1]Monitoramento_Base_somente_disp!$A:$J,10,FALSE),0)</f>
        <v>0</v>
      </c>
      <c r="H1222">
        <f>IFERROR(VLOOKUP(A1222,[2]webService!$A:$I,4,FALSE),0)</f>
        <v>0</v>
      </c>
      <c r="I1222">
        <f>IFERROR(VLOOKUP(A1222,[2]webService!$A:$I,5,FALSE),0)</f>
        <v>0</v>
      </c>
      <c r="J1222">
        <f>IFERROR(VLOOKUP(A1222,[2]webService!$A:$I,6,FALSE),0)</f>
        <v>0</v>
      </c>
      <c r="K1222">
        <f>IFERROR(VLOOKUP(A1222,[2]webService!$A:$I,7,FALSE),0)</f>
        <v>0</v>
      </c>
      <c r="L1222">
        <f>IFERROR(VLOOKUP(A1222,[2]webService!$A:$I,8,FALSE),0)</f>
        <v>0</v>
      </c>
      <c r="M1222">
        <f>IFERROR(VLOOKUP(A1222,[2]webService!$A:$I,9,FALSE),0)</f>
        <v>0</v>
      </c>
      <c r="N1222">
        <f>IFERROR(VLOOKUP(A1222,[3]soaBnafar!$A:$G,2,FALSE),0)</f>
        <v>0</v>
      </c>
      <c r="O1222">
        <f>IFERROR(VLOOKUP(A1222,[3]soaBnafar!$A:$G,3,FALSE),0)</f>
        <v>0</v>
      </c>
      <c r="P1222">
        <f>IFERROR(VLOOKUP(A1222,[3]soaBnafar!$A:$G,4,FALSE),0)</f>
        <v>0</v>
      </c>
      <c r="Q1222">
        <f>IFERROR(VLOOKUP(A1222,[3]soaBnafar!$A:$G,5,FALSE),0)</f>
        <v>0</v>
      </c>
      <c r="R1222">
        <f>IFERROR(VLOOKUP(A1222,[3]soaBnafar!$A:$G,6,FALSE),0)</f>
        <v>0</v>
      </c>
      <c r="S1222">
        <f>IFERROR(VLOOKUP(A1222,[3]soaBnafar!$A:$G,7,FALSE),0)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Não</v>
      </c>
      <c r="W1222" t="str">
        <f t="shared" ref="W1222:W1285" si="118">IF(E1222+K1222+Q1222&gt;0,"Sim","Não")</f>
        <v>Não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Não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7202784</v>
      </c>
      <c r="D1223">
        <f>IFERROR(VLOOKUP(A1223,[1]Monitoramento_Base_somente_disp!$A:$J,7,FALSE),0)</f>
        <v>0</v>
      </c>
      <c r="E1223">
        <f>IFERROR(VLOOKUP(A1223,[1]Monitoramento_Base_somente_disp!$A:$J,8,FALSE),0)</f>
        <v>0</v>
      </c>
      <c r="F1223">
        <f>IFERROR(VLOOKUP(A1223,[1]Monitoramento_Base_somente_disp!$A:$J,9,FALSE),0)</f>
        <v>0</v>
      </c>
      <c r="G1223">
        <f>IFERROR(VLOOKUP(A1223,[1]Monitoramento_Base_somente_disp!$A:$J,10,FALSE),0)</f>
        <v>0</v>
      </c>
      <c r="H1223">
        <f>IFERROR(VLOOKUP(A1223,[2]webService!$A:$I,4,FALSE),0)</f>
        <v>0</v>
      </c>
      <c r="I1223">
        <f>IFERROR(VLOOKUP(A1223,[2]webService!$A:$I,5,FALSE),0)</f>
        <v>0</v>
      </c>
      <c r="J1223">
        <f>IFERROR(VLOOKUP(A1223,[2]webService!$A:$I,6,FALSE),0)</f>
        <v>0</v>
      </c>
      <c r="K1223">
        <f>IFERROR(VLOOKUP(A1223,[2]webService!$A:$I,7,FALSE),0)</f>
        <v>0</v>
      </c>
      <c r="L1223">
        <f>IFERROR(VLOOKUP(A1223,[2]webService!$A:$I,8,FALSE),0)</f>
        <v>0</v>
      </c>
      <c r="M1223">
        <f>IFERROR(VLOOKUP(A1223,[2]webService!$A:$I,9,FALSE),0)</f>
        <v>0</v>
      </c>
      <c r="N1223">
        <f>IFERROR(VLOOKUP(A1223,[3]soaBnafar!$A:$G,2,FALSE),0)</f>
        <v>0</v>
      </c>
      <c r="O1223">
        <f>IFERROR(VLOOKUP(A1223,[3]soaBnafar!$A:$G,3,FALSE),0)</f>
        <v>0</v>
      </c>
      <c r="P1223">
        <f>IFERROR(VLOOKUP(A1223,[3]soaBnafar!$A:$G,4,FALSE),0)</f>
        <v>0</v>
      </c>
      <c r="Q1223">
        <f>IFERROR(VLOOKUP(A1223,[3]soaBnafar!$A:$G,5,FALSE),0)</f>
        <v>0</v>
      </c>
      <c r="R1223">
        <f>IFERROR(VLOOKUP(A1223,[3]soaBnafar!$A:$G,6,FALSE),0)</f>
        <v>0</v>
      </c>
      <c r="S1223">
        <f>IFERROR(VLOOKUP(A1223,[3]soaBnafar!$A:$G,7,FALSE),0)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Não</v>
      </c>
      <c r="X1223" t="str">
        <f t="shared" si="119"/>
        <v>Não</v>
      </c>
      <c r="Y1223" t="str">
        <f t="shared" si="120"/>
        <v>Não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2880</v>
      </c>
      <c r="D1224">
        <f>IFERROR(VLOOKUP(A1224,[1]Monitoramento_Base_somente_disp!$A:$J,7,FALSE),0)</f>
        <v>0</v>
      </c>
      <c r="E1224">
        <f>IFERROR(VLOOKUP(A1224,[1]Monitoramento_Base_somente_disp!$A:$J,8,FALSE),0)</f>
        <v>0</v>
      </c>
      <c r="F1224">
        <f>IFERROR(VLOOKUP(A1224,[1]Monitoramento_Base_somente_disp!$A:$J,9,FALSE),0)</f>
        <v>0</v>
      </c>
      <c r="G1224">
        <f>IFERROR(VLOOKUP(A1224,[1]Monitoramento_Base_somente_disp!$A:$J,10,FALSE),0)</f>
        <v>0</v>
      </c>
      <c r="H1224">
        <f>IFERROR(VLOOKUP(A1224,[2]webService!$A:$I,4,FALSE),0)</f>
        <v>0</v>
      </c>
      <c r="I1224">
        <f>IFERROR(VLOOKUP(A1224,[2]webService!$A:$I,5,FALSE),0)</f>
        <v>0</v>
      </c>
      <c r="J1224">
        <f>IFERROR(VLOOKUP(A1224,[2]webService!$A:$I,6,FALSE),0)</f>
        <v>0</v>
      </c>
      <c r="K1224">
        <f>IFERROR(VLOOKUP(A1224,[2]webService!$A:$I,7,FALSE),0)</f>
        <v>0</v>
      </c>
      <c r="L1224">
        <f>IFERROR(VLOOKUP(A1224,[2]webService!$A:$I,8,FALSE),0)</f>
        <v>0</v>
      </c>
      <c r="M1224">
        <f>IFERROR(VLOOKUP(A1224,[2]webService!$A:$I,9,FALSE),0)</f>
        <v>0</v>
      </c>
      <c r="N1224">
        <f>IFERROR(VLOOKUP(A1224,[3]soaBnafar!$A:$G,2,FALSE),0)</f>
        <v>0</v>
      </c>
      <c r="O1224">
        <f>IFERROR(VLOOKUP(A1224,[3]soaBnafar!$A:$G,3,FALSE),0)</f>
        <v>0</v>
      </c>
      <c r="P1224">
        <f>IFERROR(VLOOKUP(A1224,[3]soaBnafar!$A:$G,4,FALSE),0)</f>
        <v>0</v>
      </c>
      <c r="Q1224">
        <f>IFERROR(VLOOKUP(A1224,[3]soaBnafar!$A:$G,5,FALSE),0)</f>
        <v>0</v>
      </c>
      <c r="R1224">
        <f>IFERROR(VLOOKUP(A1224,[3]soaBnafar!$A:$G,6,FALSE),0)</f>
        <v>0</v>
      </c>
      <c r="S1224">
        <f>IFERROR(VLOOKUP(A1224,[3]soaBnafar!$A:$G,7,FALSE),0)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Não</v>
      </c>
      <c r="X1224" t="str">
        <f t="shared" si="119"/>
        <v>Não</v>
      </c>
      <c r="Y1224" t="str">
        <f t="shared" si="120"/>
        <v>Não</v>
      </c>
    </row>
    <row r="1225" spans="1:25" x14ac:dyDescent="0.25">
      <c r="A1225" s="5">
        <v>270235</v>
      </c>
      <c r="B1225">
        <f>IFERROR(VLOOKUP(A1225,[1]Monitoramento_Base_somente_disp!$A:$J,5,FALSE),0)</f>
        <v>97164</v>
      </c>
      <c r="C1225">
        <f>IFERROR(VLOOKUP(A1225,[1]Monitoramento_Base_somente_disp!$A:$J,6,FALSE),0)</f>
        <v>57003937</v>
      </c>
      <c r="D1225">
        <f>IFERROR(VLOOKUP(A1225,[1]Monitoramento_Base_somente_disp!$A:$J,7,FALSE),0)</f>
        <v>0</v>
      </c>
      <c r="E1225">
        <f>IFERROR(VLOOKUP(A1225,[1]Monitoramento_Base_somente_disp!$A:$J,8,FALSE),0)</f>
        <v>0</v>
      </c>
      <c r="F1225">
        <f>IFERROR(VLOOKUP(A1225,[1]Monitoramento_Base_somente_disp!$A:$J,9,FALSE),0)</f>
        <v>0</v>
      </c>
      <c r="G1225">
        <f>IFERROR(VLOOKUP(A1225,[1]Monitoramento_Base_somente_disp!$A:$J,10,FALSE),0)</f>
        <v>0</v>
      </c>
      <c r="H1225">
        <f>IFERROR(VLOOKUP(A1225,[2]webService!$A:$I,4,FALSE),0)</f>
        <v>0</v>
      </c>
      <c r="I1225">
        <f>IFERROR(VLOOKUP(A1225,[2]webService!$A:$I,5,FALSE),0)</f>
        <v>0</v>
      </c>
      <c r="J1225">
        <f>IFERROR(VLOOKUP(A1225,[2]webService!$A:$I,6,FALSE),0)</f>
        <v>0</v>
      </c>
      <c r="K1225">
        <f>IFERROR(VLOOKUP(A1225,[2]webService!$A:$I,7,FALSE),0)</f>
        <v>0</v>
      </c>
      <c r="L1225">
        <f>IFERROR(VLOOKUP(A1225,[2]webService!$A:$I,8,FALSE),0)</f>
        <v>0</v>
      </c>
      <c r="M1225">
        <f>IFERROR(VLOOKUP(A1225,[2]webService!$A:$I,9,FALSE),0)</f>
        <v>0</v>
      </c>
      <c r="N1225">
        <f>IFERROR(VLOOKUP(A1225,[3]soaBnafar!$A:$G,2,FALSE),0)</f>
        <v>0</v>
      </c>
      <c r="O1225">
        <f>IFERROR(VLOOKUP(A1225,[3]soaBnafar!$A:$G,3,FALSE),0)</f>
        <v>0</v>
      </c>
      <c r="P1225">
        <f>IFERROR(VLOOKUP(A1225,[3]soaBnafar!$A:$G,4,FALSE),0)</f>
        <v>0</v>
      </c>
      <c r="Q1225">
        <f>IFERROR(VLOOKUP(A1225,[3]soaBnafar!$A:$G,5,FALSE),0)</f>
        <v>0</v>
      </c>
      <c r="R1225">
        <f>IFERROR(VLOOKUP(A1225,[3]soaBnafar!$A:$G,6,FALSE),0)</f>
        <v>0</v>
      </c>
      <c r="S1225">
        <f>IFERROR(VLOOKUP(A1225,[3]soaBnafar!$A:$G,7,FALSE),0)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Não</v>
      </c>
      <c r="W1225" t="str">
        <f t="shared" si="118"/>
        <v>Não</v>
      </c>
      <c r="X1225" t="str">
        <f t="shared" si="119"/>
        <v>Não</v>
      </c>
      <c r="Y1225" t="str">
        <f t="shared" si="120"/>
        <v>Não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15797795</v>
      </c>
      <c r="D1226">
        <f>IFERROR(VLOOKUP(A1226,[1]Monitoramento_Base_somente_disp!$A:$J,7,FALSE),0)</f>
        <v>0</v>
      </c>
      <c r="E1226">
        <f>IFERROR(VLOOKUP(A1226,[1]Monitoramento_Base_somente_disp!$A:$J,8,FALSE),0)</f>
        <v>0</v>
      </c>
      <c r="F1226">
        <f>IFERROR(VLOOKUP(A1226,[1]Monitoramento_Base_somente_disp!$A:$J,9,FALSE),0)</f>
        <v>0</v>
      </c>
      <c r="G1226">
        <f>IFERROR(VLOOKUP(A1226,[1]Monitoramento_Base_somente_disp!$A:$J,10,FALSE),0)</f>
        <v>0</v>
      </c>
      <c r="H1226">
        <f>IFERROR(VLOOKUP(A1226,[2]webService!$A:$I,4,FALSE),0)</f>
        <v>0</v>
      </c>
      <c r="I1226">
        <f>IFERROR(VLOOKUP(A1226,[2]webService!$A:$I,5,FALSE),0)</f>
        <v>0</v>
      </c>
      <c r="J1226">
        <f>IFERROR(VLOOKUP(A1226,[2]webService!$A:$I,6,FALSE),0)</f>
        <v>0</v>
      </c>
      <c r="K1226">
        <f>IFERROR(VLOOKUP(A1226,[2]webService!$A:$I,7,FALSE),0)</f>
        <v>0</v>
      </c>
      <c r="L1226">
        <f>IFERROR(VLOOKUP(A1226,[2]webService!$A:$I,8,FALSE),0)</f>
        <v>0</v>
      </c>
      <c r="M1226">
        <f>IFERROR(VLOOKUP(A1226,[2]webService!$A:$I,9,FALSE),0)</f>
        <v>0</v>
      </c>
      <c r="N1226">
        <f>IFERROR(VLOOKUP(A1226,[3]soaBnafar!$A:$G,2,FALSE),0)</f>
        <v>0</v>
      </c>
      <c r="O1226">
        <f>IFERROR(VLOOKUP(A1226,[3]soaBnafar!$A:$G,3,FALSE),0)</f>
        <v>0</v>
      </c>
      <c r="P1226">
        <f>IFERROR(VLOOKUP(A1226,[3]soaBnafar!$A:$G,4,FALSE),0)</f>
        <v>0</v>
      </c>
      <c r="Q1226">
        <f>IFERROR(VLOOKUP(A1226,[3]soaBnafar!$A:$G,5,FALSE),0)</f>
        <v>0</v>
      </c>
      <c r="R1226">
        <f>IFERROR(VLOOKUP(A1226,[3]soaBnafar!$A:$G,6,FALSE),0)</f>
        <v>0</v>
      </c>
      <c r="S1226">
        <f>IFERROR(VLOOKUP(A1226,[3]soaBnafar!$A:$G,7,FALSE),0)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Não</v>
      </c>
      <c r="X1226" t="str">
        <f t="shared" si="119"/>
        <v>Não</v>
      </c>
      <c r="Y1226" t="str">
        <f t="shared" si="120"/>
        <v>Não</v>
      </c>
    </row>
    <row r="1227" spans="1:25" x14ac:dyDescent="0.25">
      <c r="A1227" s="5">
        <v>270250</v>
      </c>
      <c r="B1227">
        <f>IFERROR(VLOOKUP(A1227,[1]Monitoramento_Base_somente_disp!$A:$J,5,FALSE),0)</f>
        <v>22079</v>
      </c>
      <c r="C1227">
        <f>IFERROR(VLOOKUP(A1227,[1]Monitoramento_Base_somente_disp!$A:$J,6,FALSE),0)</f>
        <v>29462425</v>
      </c>
      <c r="D1227">
        <f>IFERROR(VLOOKUP(A1227,[1]Monitoramento_Base_somente_disp!$A:$J,7,FALSE),0)</f>
        <v>0</v>
      </c>
      <c r="E1227">
        <f>IFERROR(VLOOKUP(A1227,[1]Monitoramento_Base_somente_disp!$A:$J,8,FALSE),0)</f>
        <v>0</v>
      </c>
      <c r="F1227">
        <f>IFERROR(VLOOKUP(A1227,[1]Monitoramento_Base_somente_disp!$A:$J,9,FALSE),0)</f>
        <v>0</v>
      </c>
      <c r="G1227">
        <f>IFERROR(VLOOKUP(A1227,[1]Monitoramento_Base_somente_disp!$A:$J,10,FALSE),0)</f>
        <v>0</v>
      </c>
      <c r="H1227">
        <f>IFERROR(VLOOKUP(A1227,[2]webService!$A:$I,4,FALSE),0)</f>
        <v>0</v>
      </c>
      <c r="I1227">
        <f>IFERROR(VLOOKUP(A1227,[2]webService!$A:$I,5,FALSE),0)</f>
        <v>0</v>
      </c>
      <c r="J1227">
        <f>IFERROR(VLOOKUP(A1227,[2]webService!$A:$I,6,FALSE),0)</f>
        <v>0</v>
      </c>
      <c r="K1227">
        <f>IFERROR(VLOOKUP(A1227,[2]webService!$A:$I,7,FALSE),0)</f>
        <v>0</v>
      </c>
      <c r="L1227">
        <f>IFERROR(VLOOKUP(A1227,[2]webService!$A:$I,8,FALSE),0)</f>
        <v>0</v>
      </c>
      <c r="M1227">
        <f>IFERROR(VLOOKUP(A1227,[2]webService!$A:$I,9,FALSE),0)</f>
        <v>0</v>
      </c>
      <c r="N1227">
        <f>IFERROR(VLOOKUP(A1227,[3]soaBnafar!$A:$G,2,FALSE),0)</f>
        <v>0</v>
      </c>
      <c r="O1227">
        <f>IFERROR(VLOOKUP(A1227,[3]soaBnafar!$A:$G,3,FALSE),0)</f>
        <v>0</v>
      </c>
      <c r="P1227">
        <f>IFERROR(VLOOKUP(A1227,[3]soaBnafar!$A:$G,4,FALSE),0)</f>
        <v>0</v>
      </c>
      <c r="Q1227">
        <f>IFERROR(VLOOKUP(A1227,[3]soaBnafar!$A:$G,5,FALSE),0)</f>
        <v>0</v>
      </c>
      <c r="R1227">
        <f>IFERROR(VLOOKUP(A1227,[3]soaBnafar!$A:$G,6,FALSE),0)</f>
        <v>0</v>
      </c>
      <c r="S1227">
        <f>IFERROR(VLOOKUP(A1227,[3]soaBnafar!$A:$G,7,FALSE),0)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Não</v>
      </c>
      <c r="W1227" t="str">
        <f t="shared" si="118"/>
        <v>Não</v>
      </c>
      <c r="X1227" t="str">
        <f t="shared" si="119"/>
        <v>Não</v>
      </c>
      <c r="Y1227" t="str">
        <f t="shared" si="120"/>
        <v>Não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16801916</v>
      </c>
      <c r="D1228">
        <f>IFERROR(VLOOKUP(A1228,[1]Monitoramento_Base_somente_disp!$A:$J,7,FALSE),0)</f>
        <v>0</v>
      </c>
      <c r="E1228">
        <f>IFERROR(VLOOKUP(A1228,[1]Monitoramento_Base_somente_disp!$A:$J,8,FALSE),0)</f>
        <v>0</v>
      </c>
      <c r="F1228">
        <f>IFERROR(VLOOKUP(A1228,[1]Monitoramento_Base_somente_disp!$A:$J,9,FALSE),0)</f>
        <v>0</v>
      </c>
      <c r="G1228">
        <f>IFERROR(VLOOKUP(A1228,[1]Monitoramento_Base_somente_disp!$A:$J,10,FALSE),0)</f>
        <v>0</v>
      </c>
      <c r="H1228">
        <f>IFERROR(VLOOKUP(A1228,[2]webService!$A:$I,4,FALSE),0)</f>
        <v>0</v>
      </c>
      <c r="I1228">
        <f>IFERROR(VLOOKUP(A1228,[2]webService!$A:$I,5,FALSE),0)</f>
        <v>0</v>
      </c>
      <c r="J1228">
        <f>IFERROR(VLOOKUP(A1228,[2]webService!$A:$I,6,FALSE),0)</f>
        <v>0</v>
      </c>
      <c r="K1228">
        <f>IFERROR(VLOOKUP(A1228,[2]webService!$A:$I,7,FALSE),0)</f>
        <v>0</v>
      </c>
      <c r="L1228">
        <f>IFERROR(VLOOKUP(A1228,[2]webService!$A:$I,8,FALSE),0)</f>
        <v>0</v>
      </c>
      <c r="M1228">
        <f>IFERROR(VLOOKUP(A1228,[2]webService!$A:$I,9,FALSE),0)</f>
        <v>0</v>
      </c>
      <c r="N1228">
        <f>IFERROR(VLOOKUP(A1228,[3]soaBnafar!$A:$G,2,FALSE),0)</f>
        <v>0</v>
      </c>
      <c r="O1228">
        <f>IFERROR(VLOOKUP(A1228,[3]soaBnafar!$A:$G,3,FALSE),0)</f>
        <v>0</v>
      </c>
      <c r="P1228">
        <f>IFERROR(VLOOKUP(A1228,[3]soaBnafar!$A:$G,4,FALSE),0)</f>
        <v>0</v>
      </c>
      <c r="Q1228">
        <f>IFERROR(VLOOKUP(A1228,[3]soaBnafar!$A:$G,5,FALSE),0)</f>
        <v>0</v>
      </c>
      <c r="R1228">
        <f>IFERROR(VLOOKUP(A1228,[3]soaBnafar!$A:$G,6,FALSE),0)</f>
        <v>0</v>
      </c>
      <c r="S1228">
        <f>IFERROR(VLOOKUP(A1228,[3]soaBnafar!$A:$G,7,FALSE),0)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Não</v>
      </c>
      <c r="W1228" t="str">
        <f t="shared" si="118"/>
        <v>Não</v>
      </c>
      <c r="X1228" t="str">
        <f t="shared" si="119"/>
        <v>Não</v>
      </c>
      <c r="Y1228" t="str">
        <f t="shared" si="120"/>
        <v>Não</v>
      </c>
    </row>
    <row r="1229" spans="1:25" x14ac:dyDescent="0.25">
      <c r="A1229" s="5">
        <v>270260</v>
      </c>
      <c r="B1229">
        <f>IFERROR(VLOOKUP(A1229,[1]Monitoramento_Base_somente_disp!$A:$J,5,FALSE),0)</f>
        <v>92805</v>
      </c>
      <c r="C1229">
        <f>IFERROR(VLOOKUP(A1229,[1]Monitoramento_Base_somente_disp!$A:$J,6,FALSE),0)</f>
        <v>16060564</v>
      </c>
      <c r="D1229">
        <f>IFERROR(VLOOKUP(A1229,[1]Monitoramento_Base_somente_disp!$A:$J,7,FALSE),0)</f>
        <v>0</v>
      </c>
      <c r="E1229">
        <f>IFERROR(VLOOKUP(A1229,[1]Monitoramento_Base_somente_disp!$A:$J,8,FALSE),0)</f>
        <v>0</v>
      </c>
      <c r="F1229">
        <f>IFERROR(VLOOKUP(A1229,[1]Monitoramento_Base_somente_disp!$A:$J,9,FALSE),0)</f>
        <v>0</v>
      </c>
      <c r="G1229">
        <f>IFERROR(VLOOKUP(A1229,[1]Monitoramento_Base_somente_disp!$A:$J,10,FALSE),0)</f>
        <v>0</v>
      </c>
      <c r="H1229">
        <f>IFERROR(VLOOKUP(A1229,[2]webService!$A:$I,4,FALSE),0)</f>
        <v>0</v>
      </c>
      <c r="I1229">
        <f>IFERROR(VLOOKUP(A1229,[2]webService!$A:$I,5,FALSE),0)</f>
        <v>0</v>
      </c>
      <c r="J1229">
        <f>IFERROR(VLOOKUP(A1229,[2]webService!$A:$I,6,FALSE),0)</f>
        <v>0</v>
      </c>
      <c r="K1229">
        <f>IFERROR(VLOOKUP(A1229,[2]webService!$A:$I,7,FALSE),0)</f>
        <v>0</v>
      </c>
      <c r="L1229">
        <f>IFERROR(VLOOKUP(A1229,[2]webService!$A:$I,8,FALSE),0)</f>
        <v>0</v>
      </c>
      <c r="M1229">
        <f>IFERROR(VLOOKUP(A1229,[2]webService!$A:$I,9,FALSE),0)</f>
        <v>0</v>
      </c>
      <c r="N1229">
        <f>IFERROR(VLOOKUP(A1229,[3]soaBnafar!$A:$G,2,FALSE),0)</f>
        <v>0</v>
      </c>
      <c r="O1229">
        <f>IFERROR(VLOOKUP(A1229,[3]soaBnafar!$A:$G,3,FALSE),0)</f>
        <v>0</v>
      </c>
      <c r="P1229">
        <f>IFERROR(VLOOKUP(A1229,[3]soaBnafar!$A:$G,4,FALSE),0)</f>
        <v>0</v>
      </c>
      <c r="Q1229">
        <f>IFERROR(VLOOKUP(A1229,[3]soaBnafar!$A:$G,5,FALSE),0)</f>
        <v>0</v>
      </c>
      <c r="R1229">
        <f>IFERROR(VLOOKUP(A1229,[3]soaBnafar!$A:$G,6,FALSE),0)</f>
        <v>0</v>
      </c>
      <c r="S1229">
        <f>IFERROR(VLOOKUP(A1229,[3]soaBnafar!$A:$G,7,FALSE),0)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Não</v>
      </c>
      <c r="W1229" t="str">
        <f t="shared" si="118"/>
        <v>Não</v>
      </c>
      <c r="X1229" t="str">
        <f t="shared" si="119"/>
        <v>Não</v>
      </c>
      <c r="Y1229" t="str">
        <f t="shared" si="120"/>
        <v>Não</v>
      </c>
    </row>
    <row r="1230" spans="1:25" x14ac:dyDescent="0.25">
      <c r="A1230" s="5">
        <v>270270</v>
      </c>
      <c r="B1230">
        <f>IFERROR(VLOOKUP(A1230,[1]Monitoramento_Base_somente_disp!$A:$J,5,FALSE),0)</f>
        <v>49074</v>
      </c>
      <c r="C1230">
        <f>IFERROR(VLOOKUP(A1230,[1]Monitoramento_Base_somente_disp!$A:$J,6,FALSE),0)</f>
        <v>3801397</v>
      </c>
      <c r="D1230">
        <f>IFERROR(VLOOKUP(A1230,[1]Monitoramento_Base_somente_disp!$A:$J,7,FALSE),0)</f>
        <v>0</v>
      </c>
      <c r="E1230">
        <f>IFERROR(VLOOKUP(A1230,[1]Monitoramento_Base_somente_disp!$A:$J,8,FALSE),0)</f>
        <v>0</v>
      </c>
      <c r="F1230">
        <f>IFERROR(VLOOKUP(A1230,[1]Monitoramento_Base_somente_disp!$A:$J,9,FALSE),0)</f>
        <v>0</v>
      </c>
      <c r="G1230">
        <f>IFERROR(VLOOKUP(A1230,[1]Monitoramento_Base_somente_disp!$A:$J,10,FALSE),0)</f>
        <v>0</v>
      </c>
      <c r="H1230">
        <f>IFERROR(VLOOKUP(A1230,[2]webService!$A:$I,4,FALSE),0)</f>
        <v>0</v>
      </c>
      <c r="I1230">
        <f>IFERROR(VLOOKUP(A1230,[2]webService!$A:$I,5,FALSE),0)</f>
        <v>0</v>
      </c>
      <c r="J1230">
        <f>IFERROR(VLOOKUP(A1230,[2]webService!$A:$I,6,FALSE),0)</f>
        <v>0</v>
      </c>
      <c r="K1230">
        <f>IFERROR(VLOOKUP(A1230,[2]webService!$A:$I,7,FALSE),0)</f>
        <v>0</v>
      </c>
      <c r="L1230">
        <f>IFERROR(VLOOKUP(A1230,[2]webService!$A:$I,8,FALSE),0)</f>
        <v>0</v>
      </c>
      <c r="M1230">
        <f>IFERROR(VLOOKUP(A1230,[2]webService!$A:$I,9,FALSE),0)</f>
        <v>0</v>
      </c>
      <c r="N1230">
        <f>IFERROR(VLOOKUP(A1230,[3]soaBnafar!$A:$G,2,FALSE),0)</f>
        <v>0</v>
      </c>
      <c r="O1230">
        <f>IFERROR(VLOOKUP(A1230,[3]soaBnafar!$A:$G,3,FALSE),0)</f>
        <v>0</v>
      </c>
      <c r="P1230">
        <f>IFERROR(VLOOKUP(A1230,[3]soaBnafar!$A:$G,4,FALSE),0)</f>
        <v>0</v>
      </c>
      <c r="Q1230">
        <f>IFERROR(VLOOKUP(A1230,[3]soaBnafar!$A:$G,5,FALSE),0)</f>
        <v>0</v>
      </c>
      <c r="R1230">
        <f>IFERROR(VLOOKUP(A1230,[3]soaBnafar!$A:$G,6,FALSE),0)</f>
        <v>0</v>
      </c>
      <c r="S1230">
        <f>IFERROR(VLOOKUP(A1230,[3]soaBnafar!$A:$G,7,FALSE),0)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Não</v>
      </c>
      <c r="W1230" t="str">
        <f t="shared" si="118"/>
        <v>Não</v>
      </c>
      <c r="X1230" t="str">
        <f t="shared" si="119"/>
        <v>Não</v>
      </c>
      <c r="Y1230" t="str">
        <f t="shared" si="120"/>
        <v>Não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22766172</v>
      </c>
      <c r="D1231">
        <f>IFERROR(VLOOKUP(A1231,[1]Monitoramento_Base_somente_disp!$A:$J,7,FALSE),0)</f>
        <v>0</v>
      </c>
      <c r="E1231">
        <f>IFERROR(VLOOKUP(A1231,[1]Monitoramento_Base_somente_disp!$A:$J,8,FALSE),0)</f>
        <v>0</v>
      </c>
      <c r="F1231">
        <f>IFERROR(VLOOKUP(A1231,[1]Monitoramento_Base_somente_disp!$A:$J,9,FALSE),0)</f>
        <v>0</v>
      </c>
      <c r="G1231">
        <f>IFERROR(VLOOKUP(A1231,[1]Monitoramento_Base_somente_disp!$A:$J,10,FALSE),0)</f>
        <v>0</v>
      </c>
      <c r="H1231">
        <f>IFERROR(VLOOKUP(A1231,[2]webService!$A:$I,4,FALSE),0)</f>
        <v>0</v>
      </c>
      <c r="I1231">
        <f>IFERROR(VLOOKUP(A1231,[2]webService!$A:$I,5,FALSE),0)</f>
        <v>0</v>
      </c>
      <c r="J1231">
        <f>IFERROR(VLOOKUP(A1231,[2]webService!$A:$I,6,FALSE),0)</f>
        <v>0</v>
      </c>
      <c r="K1231">
        <f>IFERROR(VLOOKUP(A1231,[2]webService!$A:$I,7,FALSE),0)</f>
        <v>0</v>
      </c>
      <c r="L1231">
        <f>IFERROR(VLOOKUP(A1231,[2]webService!$A:$I,8,FALSE),0)</f>
        <v>0</v>
      </c>
      <c r="M1231">
        <f>IFERROR(VLOOKUP(A1231,[2]webService!$A:$I,9,FALSE),0)</f>
        <v>0</v>
      </c>
      <c r="N1231">
        <f>IFERROR(VLOOKUP(A1231,[3]soaBnafar!$A:$G,2,FALSE),0)</f>
        <v>0</v>
      </c>
      <c r="O1231">
        <f>IFERROR(VLOOKUP(A1231,[3]soaBnafar!$A:$G,3,FALSE),0)</f>
        <v>0</v>
      </c>
      <c r="P1231">
        <f>IFERROR(VLOOKUP(A1231,[3]soaBnafar!$A:$G,4,FALSE),0)</f>
        <v>0</v>
      </c>
      <c r="Q1231">
        <f>IFERROR(VLOOKUP(A1231,[3]soaBnafar!$A:$G,5,FALSE),0)</f>
        <v>0</v>
      </c>
      <c r="R1231">
        <f>IFERROR(VLOOKUP(A1231,[3]soaBnafar!$A:$G,6,FALSE),0)</f>
        <v>0</v>
      </c>
      <c r="S1231">
        <f>IFERROR(VLOOKUP(A1231,[3]soaBnafar!$A:$G,7,FALSE),0)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Não</v>
      </c>
      <c r="X1231" t="str">
        <f t="shared" si="119"/>
        <v>Não</v>
      </c>
      <c r="Y1231" t="str">
        <f t="shared" si="120"/>
        <v>Não</v>
      </c>
    </row>
    <row r="1232" spans="1:25" x14ac:dyDescent="0.25">
      <c r="A1232" s="5">
        <v>270290</v>
      </c>
      <c r="B1232">
        <f>IFERROR(VLOOKUP(A1232,[1]Monitoramento_Base_somente_disp!$A:$J,5,FALSE),0)</f>
        <v>9492</v>
      </c>
      <c r="C1232">
        <f>IFERROR(VLOOKUP(A1232,[1]Monitoramento_Base_somente_disp!$A:$J,6,FALSE),0)</f>
        <v>227351241</v>
      </c>
      <c r="D1232">
        <f>IFERROR(VLOOKUP(A1232,[1]Monitoramento_Base_somente_disp!$A:$J,7,FALSE),0)</f>
        <v>0</v>
      </c>
      <c r="E1232">
        <f>IFERROR(VLOOKUP(A1232,[1]Monitoramento_Base_somente_disp!$A:$J,8,FALSE),0)</f>
        <v>0</v>
      </c>
      <c r="F1232">
        <f>IFERROR(VLOOKUP(A1232,[1]Monitoramento_Base_somente_disp!$A:$J,9,FALSE),0)</f>
        <v>0</v>
      </c>
      <c r="G1232">
        <f>IFERROR(VLOOKUP(A1232,[1]Monitoramento_Base_somente_disp!$A:$J,10,FALSE),0)</f>
        <v>0</v>
      </c>
      <c r="H1232">
        <f>IFERROR(VLOOKUP(A1232,[2]webService!$A:$I,4,FALSE),0)</f>
        <v>0</v>
      </c>
      <c r="I1232">
        <f>IFERROR(VLOOKUP(A1232,[2]webService!$A:$I,5,FALSE),0)</f>
        <v>0</v>
      </c>
      <c r="J1232">
        <f>IFERROR(VLOOKUP(A1232,[2]webService!$A:$I,6,FALSE),0)</f>
        <v>0</v>
      </c>
      <c r="K1232">
        <f>IFERROR(VLOOKUP(A1232,[2]webService!$A:$I,7,FALSE),0)</f>
        <v>0</v>
      </c>
      <c r="L1232">
        <f>IFERROR(VLOOKUP(A1232,[2]webService!$A:$I,8,FALSE),0)</f>
        <v>0</v>
      </c>
      <c r="M1232">
        <f>IFERROR(VLOOKUP(A1232,[2]webService!$A:$I,9,FALSE),0)</f>
        <v>0</v>
      </c>
      <c r="N1232">
        <f>IFERROR(VLOOKUP(A1232,[3]soaBnafar!$A:$G,2,FALSE),0)</f>
        <v>0</v>
      </c>
      <c r="O1232">
        <f>IFERROR(VLOOKUP(A1232,[3]soaBnafar!$A:$G,3,FALSE),0)</f>
        <v>0</v>
      </c>
      <c r="P1232">
        <f>IFERROR(VLOOKUP(A1232,[3]soaBnafar!$A:$G,4,FALSE),0)</f>
        <v>0</v>
      </c>
      <c r="Q1232">
        <f>IFERROR(VLOOKUP(A1232,[3]soaBnafar!$A:$G,5,FALSE),0)</f>
        <v>0</v>
      </c>
      <c r="R1232">
        <f>IFERROR(VLOOKUP(A1232,[3]soaBnafar!$A:$G,6,FALSE),0)</f>
        <v>0</v>
      </c>
      <c r="S1232">
        <f>IFERROR(VLOOKUP(A1232,[3]soaBnafar!$A:$G,7,FALSE),0)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Não</v>
      </c>
      <c r="W1232" t="str">
        <f t="shared" si="118"/>
        <v>Não</v>
      </c>
      <c r="X1232" t="str">
        <f t="shared" si="119"/>
        <v>Não</v>
      </c>
      <c r="Y1232" t="str">
        <f t="shared" si="120"/>
        <v>Não</v>
      </c>
    </row>
    <row r="1233" spans="1:25" x14ac:dyDescent="0.25">
      <c r="A1233" s="5">
        <v>270300</v>
      </c>
      <c r="B1233">
        <f>IFERROR(VLOOKUP(A1233,[1]Monitoramento_Base_somente_disp!$A:$J,5,FALSE),0)</f>
        <v>4170</v>
      </c>
      <c r="C1233">
        <f>IFERROR(VLOOKUP(A1233,[1]Monitoramento_Base_somente_disp!$A:$J,6,FALSE),0)</f>
        <v>100784396</v>
      </c>
      <c r="D1233">
        <f>IFERROR(VLOOKUP(A1233,[1]Monitoramento_Base_somente_disp!$A:$J,7,FALSE),0)</f>
        <v>0</v>
      </c>
      <c r="E1233">
        <f>IFERROR(VLOOKUP(A1233,[1]Monitoramento_Base_somente_disp!$A:$J,8,FALSE),0)</f>
        <v>0</v>
      </c>
      <c r="F1233">
        <f>IFERROR(VLOOKUP(A1233,[1]Monitoramento_Base_somente_disp!$A:$J,9,FALSE),0)</f>
        <v>0</v>
      </c>
      <c r="G1233">
        <f>IFERROR(VLOOKUP(A1233,[1]Monitoramento_Base_somente_disp!$A:$J,10,FALSE),0)</f>
        <v>0</v>
      </c>
      <c r="H1233">
        <f>IFERROR(VLOOKUP(A1233,[2]webService!$A:$I,4,FALSE),0)</f>
        <v>0</v>
      </c>
      <c r="I1233">
        <f>IFERROR(VLOOKUP(A1233,[2]webService!$A:$I,5,FALSE),0)</f>
        <v>0</v>
      </c>
      <c r="J1233">
        <f>IFERROR(VLOOKUP(A1233,[2]webService!$A:$I,6,FALSE),0)</f>
        <v>0</v>
      </c>
      <c r="K1233">
        <f>IFERROR(VLOOKUP(A1233,[2]webService!$A:$I,7,FALSE),0)</f>
        <v>0</v>
      </c>
      <c r="L1233">
        <f>IFERROR(VLOOKUP(A1233,[2]webService!$A:$I,8,FALSE),0)</f>
        <v>0</v>
      </c>
      <c r="M1233">
        <f>IFERROR(VLOOKUP(A1233,[2]webService!$A:$I,9,FALSE),0)</f>
        <v>0</v>
      </c>
      <c r="N1233">
        <f>IFERROR(VLOOKUP(A1233,[3]soaBnafar!$A:$G,2,FALSE),0)</f>
        <v>0</v>
      </c>
      <c r="O1233">
        <f>IFERROR(VLOOKUP(A1233,[3]soaBnafar!$A:$G,3,FALSE),0)</f>
        <v>0</v>
      </c>
      <c r="P1233">
        <f>IFERROR(VLOOKUP(A1233,[3]soaBnafar!$A:$G,4,FALSE),0)</f>
        <v>0</v>
      </c>
      <c r="Q1233">
        <f>IFERROR(VLOOKUP(A1233,[3]soaBnafar!$A:$G,5,FALSE),0)</f>
        <v>0</v>
      </c>
      <c r="R1233">
        <f>IFERROR(VLOOKUP(A1233,[3]soaBnafar!$A:$G,6,FALSE),0)</f>
        <v>0</v>
      </c>
      <c r="S1233">
        <f>IFERROR(VLOOKUP(A1233,[3]soaBnafar!$A:$G,7,FALSE),0)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Não</v>
      </c>
      <c r="W1233" t="str">
        <f t="shared" si="118"/>
        <v>Não</v>
      </c>
      <c r="X1233" t="str">
        <f t="shared" si="119"/>
        <v>Não</v>
      </c>
      <c r="Y1233" t="str">
        <f t="shared" si="120"/>
        <v>Não</v>
      </c>
    </row>
    <row r="1234" spans="1:25" x14ac:dyDescent="0.25">
      <c r="A1234" s="5">
        <v>270310</v>
      </c>
      <c r="B1234">
        <f>IFERROR(VLOOKUP(A1234,[1]Monitoramento_Base_somente_disp!$A:$J,5,FALSE),0)</f>
        <v>210000</v>
      </c>
      <c r="C1234">
        <f>IFERROR(VLOOKUP(A1234,[1]Monitoramento_Base_somente_disp!$A:$J,6,FALSE),0)</f>
        <v>34861475</v>
      </c>
      <c r="D1234">
        <f>IFERROR(VLOOKUP(A1234,[1]Monitoramento_Base_somente_disp!$A:$J,7,FALSE),0)</f>
        <v>0</v>
      </c>
      <c r="E1234">
        <f>IFERROR(VLOOKUP(A1234,[1]Monitoramento_Base_somente_disp!$A:$J,8,FALSE),0)</f>
        <v>0</v>
      </c>
      <c r="F1234">
        <f>IFERROR(VLOOKUP(A1234,[1]Monitoramento_Base_somente_disp!$A:$J,9,FALSE),0)</f>
        <v>0</v>
      </c>
      <c r="G1234">
        <f>IFERROR(VLOOKUP(A1234,[1]Monitoramento_Base_somente_disp!$A:$J,10,FALSE),0)</f>
        <v>0</v>
      </c>
      <c r="H1234">
        <f>IFERROR(VLOOKUP(A1234,[2]webService!$A:$I,4,FALSE),0)</f>
        <v>0</v>
      </c>
      <c r="I1234">
        <f>IFERROR(VLOOKUP(A1234,[2]webService!$A:$I,5,FALSE),0)</f>
        <v>0</v>
      </c>
      <c r="J1234">
        <f>IFERROR(VLOOKUP(A1234,[2]webService!$A:$I,6,FALSE),0)</f>
        <v>0</v>
      </c>
      <c r="K1234">
        <f>IFERROR(VLOOKUP(A1234,[2]webService!$A:$I,7,FALSE),0)</f>
        <v>0</v>
      </c>
      <c r="L1234">
        <f>IFERROR(VLOOKUP(A1234,[2]webService!$A:$I,8,FALSE),0)</f>
        <v>0</v>
      </c>
      <c r="M1234">
        <f>IFERROR(VLOOKUP(A1234,[2]webService!$A:$I,9,FALSE),0)</f>
        <v>0</v>
      </c>
      <c r="N1234">
        <f>IFERROR(VLOOKUP(A1234,[3]soaBnafar!$A:$G,2,FALSE),0)</f>
        <v>0</v>
      </c>
      <c r="O1234">
        <f>IFERROR(VLOOKUP(A1234,[3]soaBnafar!$A:$G,3,FALSE),0)</f>
        <v>0</v>
      </c>
      <c r="P1234">
        <f>IFERROR(VLOOKUP(A1234,[3]soaBnafar!$A:$G,4,FALSE),0)</f>
        <v>0</v>
      </c>
      <c r="Q1234">
        <f>IFERROR(VLOOKUP(A1234,[3]soaBnafar!$A:$G,5,FALSE),0)</f>
        <v>0</v>
      </c>
      <c r="R1234">
        <f>IFERROR(VLOOKUP(A1234,[3]soaBnafar!$A:$G,6,FALSE),0)</f>
        <v>0</v>
      </c>
      <c r="S1234">
        <f>IFERROR(VLOOKUP(A1234,[3]soaBnafar!$A:$G,7,FALSE),0)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Não</v>
      </c>
      <c r="W1234" t="str">
        <f t="shared" si="118"/>
        <v>Não</v>
      </c>
      <c r="X1234" t="str">
        <f t="shared" si="119"/>
        <v>Não</v>
      </c>
      <c r="Y1234" t="str">
        <f t="shared" si="120"/>
        <v>Não</v>
      </c>
    </row>
    <row r="1235" spans="1:25" x14ac:dyDescent="0.25">
      <c r="A1235" s="5">
        <v>270320</v>
      </c>
      <c r="B1235">
        <f>IFERROR(VLOOKUP(A1235,[1]Monitoramento_Base_somente_disp!$A:$J,5,FALSE),0)</f>
        <v>11439</v>
      </c>
      <c r="C1235">
        <f>IFERROR(VLOOKUP(A1235,[1]Monitoramento_Base_somente_disp!$A:$J,6,FALSE),0)</f>
        <v>183355542</v>
      </c>
      <c r="D1235">
        <f>IFERROR(VLOOKUP(A1235,[1]Monitoramento_Base_somente_disp!$A:$J,7,FALSE),0)</f>
        <v>0</v>
      </c>
      <c r="E1235">
        <f>IFERROR(VLOOKUP(A1235,[1]Monitoramento_Base_somente_disp!$A:$J,8,FALSE),0)</f>
        <v>0</v>
      </c>
      <c r="F1235">
        <f>IFERROR(VLOOKUP(A1235,[1]Monitoramento_Base_somente_disp!$A:$J,9,FALSE),0)</f>
        <v>0</v>
      </c>
      <c r="G1235">
        <f>IFERROR(VLOOKUP(A1235,[1]Monitoramento_Base_somente_disp!$A:$J,10,FALSE),0)</f>
        <v>0</v>
      </c>
      <c r="H1235">
        <f>IFERROR(VLOOKUP(A1235,[2]webService!$A:$I,4,FALSE),0)</f>
        <v>0</v>
      </c>
      <c r="I1235">
        <f>IFERROR(VLOOKUP(A1235,[2]webService!$A:$I,5,FALSE),0)</f>
        <v>0</v>
      </c>
      <c r="J1235">
        <f>IFERROR(VLOOKUP(A1235,[2]webService!$A:$I,6,FALSE),0)</f>
        <v>0</v>
      </c>
      <c r="K1235">
        <f>IFERROR(VLOOKUP(A1235,[2]webService!$A:$I,7,FALSE),0)</f>
        <v>0</v>
      </c>
      <c r="L1235">
        <f>IFERROR(VLOOKUP(A1235,[2]webService!$A:$I,8,FALSE),0)</f>
        <v>0</v>
      </c>
      <c r="M1235">
        <f>IFERROR(VLOOKUP(A1235,[2]webService!$A:$I,9,FALSE),0)</f>
        <v>0</v>
      </c>
      <c r="N1235">
        <f>IFERROR(VLOOKUP(A1235,[3]soaBnafar!$A:$G,2,FALSE),0)</f>
        <v>0</v>
      </c>
      <c r="O1235">
        <f>IFERROR(VLOOKUP(A1235,[3]soaBnafar!$A:$G,3,FALSE),0)</f>
        <v>0</v>
      </c>
      <c r="P1235">
        <f>IFERROR(VLOOKUP(A1235,[3]soaBnafar!$A:$G,4,FALSE),0)</f>
        <v>0</v>
      </c>
      <c r="Q1235">
        <f>IFERROR(VLOOKUP(A1235,[3]soaBnafar!$A:$G,5,FALSE),0)</f>
        <v>0</v>
      </c>
      <c r="R1235">
        <f>IFERROR(VLOOKUP(A1235,[3]soaBnafar!$A:$G,6,FALSE),0)</f>
        <v>0</v>
      </c>
      <c r="S1235">
        <f>IFERROR(VLOOKUP(A1235,[3]soaBnafar!$A:$G,7,FALSE),0)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Não</v>
      </c>
      <c r="W1235" t="str">
        <f t="shared" si="118"/>
        <v>Não</v>
      </c>
      <c r="X1235" t="str">
        <f t="shared" si="119"/>
        <v>Não</v>
      </c>
      <c r="Y1235" t="str">
        <f t="shared" si="120"/>
        <v>Não</v>
      </c>
    </row>
    <row r="1236" spans="1:25" x14ac:dyDescent="0.25">
      <c r="A1236" s="5">
        <v>270330</v>
      </c>
      <c r="B1236">
        <f>IFERROR(VLOOKUP(A1236,[1]Monitoramento_Base_somente_disp!$A:$J,5,FALSE),0)</f>
        <v>39669</v>
      </c>
      <c r="C1236">
        <f>IFERROR(VLOOKUP(A1236,[1]Monitoramento_Base_somente_disp!$A:$J,6,FALSE),0)</f>
        <v>92556666</v>
      </c>
      <c r="D1236">
        <f>IFERROR(VLOOKUP(A1236,[1]Monitoramento_Base_somente_disp!$A:$J,7,FALSE),0)</f>
        <v>0</v>
      </c>
      <c r="E1236">
        <f>IFERROR(VLOOKUP(A1236,[1]Monitoramento_Base_somente_disp!$A:$J,8,FALSE),0)</f>
        <v>0</v>
      </c>
      <c r="F1236">
        <f>IFERROR(VLOOKUP(A1236,[1]Monitoramento_Base_somente_disp!$A:$J,9,FALSE),0)</f>
        <v>0</v>
      </c>
      <c r="G1236">
        <f>IFERROR(VLOOKUP(A1236,[1]Monitoramento_Base_somente_disp!$A:$J,10,FALSE),0)</f>
        <v>0</v>
      </c>
      <c r="H1236">
        <f>IFERROR(VLOOKUP(A1236,[2]webService!$A:$I,4,FALSE),0)</f>
        <v>0</v>
      </c>
      <c r="I1236">
        <f>IFERROR(VLOOKUP(A1236,[2]webService!$A:$I,5,FALSE),0)</f>
        <v>0</v>
      </c>
      <c r="J1236">
        <f>IFERROR(VLOOKUP(A1236,[2]webService!$A:$I,6,FALSE),0)</f>
        <v>0</v>
      </c>
      <c r="K1236">
        <f>IFERROR(VLOOKUP(A1236,[2]webService!$A:$I,7,FALSE),0)</f>
        <v>0</v>
      </c>
      <c r="L1236">
        <f>IFERROR(VLOOKUP(A1236,[2]webService!$A:$I,8,FALSE),0)</f>
        <v>0</v>
      </c>
      <c r="M1236">
        <f>IFERROR(VLOOKUP(A1236,[2]webService!$A:$I,9,FALSE),0)</f>
        <v>0</v>
      </c>
      <c r="N1236">
        <f>IFERROR(VLOOKUP(A1236,[3]soaBnafar!$A:$G,2,FALSE),0)</f>
        <v>0</v>
      </c>
      <c r="O1236">
        <f>IFERROR(VLOOKUP(A1236,[3]soaBnafar!$A:$G,3,FALSE),0)</f>
        <v>0</v>
      </c>
      <c r="P1236">
        <f>IFERROR(VLOOKUP(A1236,[3]soaBnafar!$A:$G,4,FALSE),0)</f>
        <v>0</v>
      </c>
      <c r="Q1236">
        <f>IFERROR(VLOOKUP(A1236,[3]soaBnafar!$A:$G,5,FALSE),0)</f>
        <v>0</v>
      </c>
      <c r="R1236">
        <f>IFERROR(VLOOKUP(A1236,[3]soaBnafar!$A:$G,6,FALSE),0)</f>
        <v>0</v>
      </c>
      <c r="S1236">
        <f>IFERROR(VLOOKUP(A1236,[3]soaBnafar!$A:$G,7,FALSE),0)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Não</v>
      </c>
      <c r="W1236" t="str">
        <f t="shared" si="118"/>
        <v>Não</v>
      </c>
      <c r="X1236" t="str">
        <f t="shared" si="119"/>
        <v>Não</v>
      </c>
      <c r="Y1236" t="str">
        <f t="shared" si="120"/>
        <v>Não</v>
      </c>
    </row>
    <row r="1237" spans="1:25" x14ac:dyDescent="0.25">
      <c r="A1237" s="5">
        <v>270340</v>
      </c>
      <c r="B1237">
        <f>IFERROR(VLOOKUP(A1237,[1]Monitoramento_Base_somente_disp!$A:$J,5,FALSE),0)</f>
        <v>10353</v>
      </c>
      <c r="C1237">
        <f>IFERROR(VLOOKUP(A1237,[1]Monitoramento_Base_somente_disp!$A:$J,6,FALSE),0)</f>
        <v>5522501</v>
      </c>
      <c r="D1237">
        <f>IFERROR(VLOOKUP(A1237,[1]Monitoramento_Base_somente_disp!$A:$J,7,FALSE),0)</f>
        <v>0</v>
      </c>
      <c r="E1237">
        <f>IFERROR(VLOOKUP(A1237,[1]Monitoramento_Base_somente_disp!$A:$J,8,FALSE),0)</f>
        <v>0</v>
      </c>
      <c r="F1237">
        <f>IFERROR(VLOOKUP(A1237,[1]Monitoramento_Base_somente_disp!$A:$J,9,FALSE),0)</f>
        <v>0</v>
      </c>
      <c r="G1237">
        <f>IFERROR(VLOOKUP(A1237,[1]Monitoramento_Base_somente_disp!$A:$J,10,FALSE),0)</f>
        <v>0</v>
      </c>
      <c r="H1237">
        <f>IFERROR(VLOOKUP(A1237,[2]webService!$A:$I,4,FALSE),0)</f>
        <v>0</v>
      </c>
      <c r="I1237">
        <f>IFERROR(VLOOKUP(A1237,[2]webService!$A:$I,5,FALSE),0)</f>
        <v>0</v>
      </c>
      <c r="J1237">
        <f>IFERROR(VLOOKUP(A1237,[2]webService!$A:$I,6,FALSE),0)</f>
        <v>0</v>
      </c>
      <c r="K1237">
        <f>IFERROR(VLOOKUP(A1237,[2]webService!$A:$I,7,FALSE),0)</f>
        <v>0</v>
      </c>
      <c r="L1237">
        <f>IFERROR(VLOOKUP(A1237,[2]webService!$A:$I,8,FALSE),0)</f>
        <v>0</v>
      </c>
      <c r="M1237">
        <f>IFERROR(VLOOKUP(A1237,[2]webService!$A:$I,9,FALSE),0)</f>
        <v>0</v>
      </c>
      <c r="N1237">
        <f>IFERROR(VLOOKUP(A1237,[3]soaBnafar!$A:$G,2,FALSE),0)</f>
        <v>0</v>
      </c>
      <c r="O1237">
        <f>IFERROR(VLOOKUP(A1237,[3]soaBnafar!$A:$G,3,FALSE),0)</f>
        <v>0</v>
      </c>
      <c r="P1237">
        <f>IFERROR(VLOOKUP(A1237,[3]soaBnafar!$A:$G,4,FALSE),0)</f>
        <v>0</v>
      </c>
      <c r="Q1237">
        <f>IFERROR(VLOOKUP(A1237,[3]soaBnafar!$A:$G,5,FALSE),0)</f>
        <v>0</v>
      </c>
      <c r="R1237">
        <f>IFERROR(VLOOKUP(A1237,[3]soaBnafar!$A:$G,6,FALSE),0)</f>
        <v>0</v>
      </c>
      <c r="S1237">
        <f>IFERROR(VLOOKUP(A1237,[3]soaBnafar!$A:$G,7,FALSE),0)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Não</v>
      </c>
      <c r="W1237" t="str">
        <f t="shared" si="118"/>
        <v>Não</v>
      </c>
      <c r="X1237" t="str">
        <f t="shared" si="119"/>
        <v>Não</v>
      </c>
      <c r="Y1237" t="str">
        <f t="shared" si="120"/>
        <v>Não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3016722</v>
      </c>
      <c r="D1238">
        <f>IFERROR(VLOOKUP(A1238,[1]Monitoramento_Base_somente_disp!$A:$J,7,FALSE),0)</f>
        <v>0</v>
      </c>
      <c r="E1238">
        <f>IFERROR(VLOOKUP(A1238,[1]Monitoramento_Base_somente_disp!$A:$J,8,FALSE),0)</f>
        <v>0</v>
      </c>
      <c r="F1238">
        <f>IFERROR(VLOOKUP(A1238,[1]Monitoramento_Base_somente_disp!$A:$J,9,FALSE),0)</f>
        <v>0</v>
      </c>
      <c r="G1238">
        <f>IFERROR(VLOOKUP(A1238,[1]Monitoramento_Base_somente_disp!$A:$J,10,FALSE),0)</f>
        <v>0</v>
      </c>
      <c r="H1238">
        <f>IFERROR(VLOOKUP(A1238,[2]webService!$A:$I,4,FALSE),0)</f>
        <v>0</v>
      </c>
      <c r="I1238">
        <f>IFERROR(VLOOKUP(A1238,[2]webService!$A:$I,5,FALSE),0)</f>
        <v>0</v>
      </c>
      <c r="J1238">
        <f>IFERROR(VLOOKUP(A1238,[2]webService!$A:$I,6,FALSE),0)</f>
        <v>0</v>
      </c>
      <c r="K1238">
        <f>IFERROR(VLOOKUP(A1238,[2]webService!$A:$I,7,FALSE),0)</f>
        <v>0</v>
      </c>
      <c r="L1238">
        <f>IFERROR(VLOOKUP(A1238,[2]webService!$A:$I,8,FALSE),0)</f>
        <v>0</v>
      </c>
      <c r="M1238">
        <f>IFERROR(VLOOKUP(A1238,[2]webService!$A:$I,9,FALSE),0)</f>
        <v>0</v>
      </c>
      <c r="N1238">
        <f>IFERROR(VLOOKUP(A1238,[3]soaBnafar!$A:$G,2,FALSE),0)</f>
        <v>0</v>
      </c>
      <c r="O1238">
        <f>IFERROR(VLOOKUP(A1238,[3]soaBnafar!$A:$G,3,FALSE),0)</f>
        <v>0</v>
      </c>
      <c r="P1238">
        <f>IFERROR(VLOOKUP(A1238,[3]soaBnafar!$A:$G,4,FALSE),0)</f>
        <v>0</v>
      </c>
      <c r="Q1238">
        <f>IFERROR(VLOOKUP(A1238,[3]soaBnafar!$A:$G,5,FALSE),0)</f>
        <v>0</v>
      </c>
      <c r="R1238">
        <f>IFERROR(VLOOKUP(A1238,[3]soaBnafar!$A:$G,6,FALSE),0)</f>
        <v>0</v>
      </c>
      <c r="S1238">
        <f>IFERROR(VLOOKUP(A1238,[3]soaBnafar!$A:$G,7,FALSE),0)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Não</v>
      </c>
      <c r="W1238" t="str">
        <f t="shared" si="118"/>
        <v>Não</v>
      </c>
      <c r="X1238" t="str">
        <f t="shared" si="119"/>
        <v>Não</v>
      </c>
      <c r="Y1238" t="str">
        <f t="shared" si="120"/>
        <v>Não</v>
      </c>
    </row>
    <row r="1239" spans="1:25" x14ac:dyDescent="0.25">
      <c r="A1239" s="5">
        <v>270360</v>
      </c>
      <c r="B1239">
        <f>IFERROR(VLOOKUP(A1239,[1]Monitoramento_Base_somente_disp!$A:$J,5,FALSE),0)</f>
        <v>49137</v>
      </c>
      <c r="C1239">
        <f>IFERROR(VLOOKUP(A1239,[1]Monitoramento_Base_somente_disp!$A:$J,6,FALSE),0)</f>
        <v>24955736</v>
      </c>
      <c r="D1239">
        <f>IFERROR(VLOOKUP(A1239,[1]Monitoramento_Base_somente_disp!$A:$J,7,FALSE),0)</f>
        <v>0</v>
      </c>
      <c r="E1239">
        <f>IFERROR(VLOOKUP(A1239,[1]Monitoramento_Base_somente_disp!$A:$J,8,FALSE),0)</f>
        <v>0</v>
      </c>
      <c r="F1239">
        <f>IFERROR(VLOOKUP(A1239,[1]Monitoramento_Base_somente_disp!$A:$J,9,FALSE),0)</f>
        <v>0</v>
      </c>
      <c r="G1239">
        <f>IFERROR(VLOOKUP(A1239,[1]Monitoramento_Base_somente_disp!$A:$J,10,FALSE),0)</f>
        <v>0</v>
      </c>
      <c r="H1239">
        <f>IFERROR(VLOOKUP(A1239,[2]webService!$A:$I,4,FALSE),0)</f>
        <v>0</v>
      </c>
      <c r="I1239">
        <f>IFERROR(VLOOKUP(A1239,[2]webService!$A:$I,5,FALSE),0)</f>
        <v>0</v>
      </c>
      <c r="J1239">
        <f>IFERROR(VLOOKUP(A1239,[2]webService!$A:$I,6,FALSE),0)</f>
        <v>0</v>
      </c>
      <c r="K1239">
        <f>IFERROR(VLOOKUP(A1239,[2]webService!$A:$I,7,FALSE),0)</f>
        <v>0</v>
      </c>
      <c r="L1239">
        <f>IFERROR(VLOOKUP(A1239,[2]webService!$A:$I,8,FALSE),0)</f>
        <v>0</v>
      </c>
      <c r="M1239">
        <f>IFERROR(VLOOKUP(A1239,[2]webService!$A:$I,9,FALSE),0)</f>
        <v>0</v>
      </c>
      <c r="N1239">
        <f>IFERROR(VLOOKUP(A1239,[3]soaBnafar!$A:$G,2,FALSE),0)</f>
        <v>0</v>
      </c>
      <c r="O1239">
        <f>IFERROR(VLOOKUP(A1239,[3]soaBnafar!$A:$G,3,FALSE),0)</f>
        <v>0</v>
      </c>
      <c r="P1239">
        <f>IFERROR(VLOOKUP(A1239,[3]soaBnafar!$A:$G,4,FALSE),0)</f>
        <v>0</v>
      </c>
      <c r="Q1239">
        <f>IFERROR(VLOOKUP(A1239,[3]soaBnafar!$A:$G,5,FALSE),0)</f>
        <v>0</v>
      </c>
      <c r="R1239">
        <f>IFERROR(VLOOKUP(A1239,[3]soaBnafar!$A:$G,6,FALSE),0)</f>
        <v>0</v>
      </c>
      <c r="S1239">
        <f>IFERROR(VLOOKUP(A1239,[3]soaBnafar!$A:$G,7,FALSE),0)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Não</v>
      </c>
      <c r="W1239" t="str">
        <f t="shared" si="118"/>
        <v>Não</v>
      </c>
      <c r="X1239" t="str">
        <f t="shared" si="119"/>
        <v>Não</v>
      </c>
      <c r="Y1239" t="str">
        <f t="shared" si="120"/>
        <v>Não</v>
      </c>
    </row>
    <row r="1240" spans="1:25" x14ac:dyDescent="0.25">
      <c r="A1240" s="5">
        <v>270370</v>
      </c>
      <c r="B1240">
        <f>IFERROR(VLOOKUP(A1240,[1]Monitoramento_Base_somente_disp!$A:$J,5,FALSE),0)</f>
        <v>10698</v>
      </c>
      <c r="C1240">
        <f>IFERROR(VLOOKUP(A1240,[1]Monitoramento_Base_somente_disp!$A:$J,6,FALSE),0)</f>
        <v>17504670</v>
      </c>
      <c r="D1240">
        <f>IFERROR(VLOOKUP(A1240,[1]Monitoramento_Base_somente_disp!$A:$J,7,FALSE),0)</f>
        <v>0</v>
      </c>
      <c r="E1240">
        <f>IFERROR(VLOOKUP(A1240,[1]Monitoramento_Base_somente_disp!$A:$J,8,FALSE),0)</f>
        <v>0</v>
      </c>
      <c r="F1240">
        <f>IFERROR(VLOOKUP(A1240,[1]Monitoramento_Base_somente_disp!$A:$J,9,FALSE),0)</f>
        <v>0</v>
      </c>
      <c r="G1240">
        <f>IFERROR(VLOOKUP(A1240,[1]Monitoramento_Base_somente_disp!$A:$J,10,FALSE),0)</f>
        <v>0</v>
      </c>
      <c r="H1240">
        <f>IFERROR(VLOOKUP(A1240,[2]webService!$A:$I,4,FALSE),0)</f>
        <v>0</v>
      </c>
      <c r="I1240">
        <f>IFERROR(VLOOKUP(A1240,[2]webService!$A:$I,5,FALSE),0)</f>
        <v>0</v>
      </c>
      <c r="J1240">
        <f>IFERROR(VLOOKUP(A1240,[2]webService!$A:$I,6,FALSE),0)</f>
        <v>0</v>
      </c>
      <c r="K1240">
        <f>IFERROR(VLOOKUP(A1240,[2]webService!$A:$I,7,FALSE),0)</f>
        <v>0</v>
      </c>
      <c r="L1240">
        <f>IFERROR(VLOOKUP(A1240,[2]webService!$A:$I,8,FALSE),0)</f>
        <v>0</v>
      </c>
      <c r="M1240">
        <f>IFERROR(VLOOKUP(A1240,[2]webService!$A:$I,9,FALSE),0)</f>
        <v>0</v>
      </c>
      <c r="N1240">
        <f>IFERROR(VLOOKUP(A1240,[3]soaBnafar!$A:$G,2,FALSE),0)</f>
        <v>0</v>
      </c>
      <c r="O1240">
        <f>IFERROR(VLOOKUP(A1240,[3]soaBnafar!$A:$G,3,FALSE),0)</f>
        <v>0</v>
      </c>
      <c r="P1240">
        <f>IFERROR(VLOOKUP(A1240,[3]soaBnafar!$A:$G,4,FALSE),0)</f>
        <v>0</v>
      </c>
      <c r="Q1240">
        <f>IFERROR(VLOOKUP(A1240,[3]soaBnafar!$A:$G,5,FALSE),0)</f>
        <v>0</v>
      </c>
      <c r="R1240">
        <f>IFERROR(VLOOKUP(A1240,[3]soaBnafar!$A:$G,6,FALSE),0)</f>
        <v>0</v>
      </c>
      <c r="S1240">
        <f>IFERROR(VLOOKUP(A1240,[3]soaBnafar!$A:$G,7,FALSE),0)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Não</v>
      </c>
      <c r="W1240" t="str">
        <f t="shared" si="118"/>
        <v>Não</v>
      </c>
      <c r="X1240" t="str">
        <f t="shared" si="119"/>
        <v>Não</v>
      </c>
      <c r="Y1240" t="str">
        <f t="shared" si="120"/>
        <v>Não</v>
      </c>
    </row>
    <row r="1241" spans="1:25" x14ac:dyDescent="0.25">
      <c r="A1241" s="5">
        <v>270375</v>
      </c>
      <c r="B1241">
        <f>IFERROR(VLOOKUP(A1241,[1]Monitoramento_Base_somente_disp!$A:$J,5,FALSE),0)</f>
        <v>107545</v>
      </c>
      <c r="C1241">
        <f>IFERROR(VLOOKUP(A1241,[1]Monitoramento_Base_somente_disp!$A:$J,6,FALSE),0)</f>
        <v>16109489</v>
      </c>
      <c r="D1241">
        <f>IFERROR(VLOOKUP(A1241,[1]Monitoramento_Base_somente_disp!$A:$J,7,FALSE),0)</f>
        <v>0</v>
      </c>
      <c r="E1241">
        <f>IFERROR(VLOOKUP(A1241,[1]Monitoramento_Base_somente_disp!$A:$J,8,FALSE),0)</f>
        <v>0</v>
      </c>
      <c r="F1241">
        <f>IFERROR(VLOOKUP(A1241,[1]Monitoramento_Base_somente_disp!$A:$J,9,FALSE),0)</f>
        <v>0</v>
      </c>
      <c r="G1241">
        <f>IFERROR(VLOOKUP(A1241,[1]Monitoramento_Base_somente_disp!$A:$J,10,FALSE),0)</f>
        <v>0</v>
      </c>
      <c r="H1241">
        <f>IFERROR(VLOOKUP(A1241,[2]webService!$A:$I,4,FALSE),0)</f>
        <v>0</v>
      </c>
      <c r="I1241">
        <f>IFERROR(VLOOKUP(A1241,[2]webService!$A:$I,5,FALSE),0)</f>
        <v>0</v>
      </c>
      <c r="J1241">
        <f>IFERROR(VLOOKUP(A1241,[2]webService!$A:$I,6,FALSE),0)</f>
        <v>0</v>
      </c>
      <c r="K1241">
        <f>IFERROR(VLOOKUP(A1241,[2]webService!$A:$I,7,FALSE),0)</f>
        <v>0</v>
      </c>
      <c r="L1241">
        <f>IFERROR(VLOOKUP(A1241,[2]webService!$A:$I,8,FALSE),0)</f>
        <v>0</v>
      </c>
      <c r="M1241">
        <f>IFERROR(VLOOKUP(A1241,[2]webService!$A:$I,9,FALSE),0)</f>
        <v>0</v>
      </c>
      <c r="N1241">
        <f>IFERROR(VLOOKUP(A1241,[3]soaBnafar!$A:$G,2,FALSE),0)</f>
        <v>0</v>
      </c>
      <c r="O1241">
        <f>IFERROR(VLOOKUP(A1241,[3]soaBnafar!$A:$G,3,FALSE),0)</f>
        <v>0</v>
      </c>
      <c r="P1241">
        <f>IFERROR(VLOOKUP(A1241,[3]soaBnafar!$A:$G,4,FALSE),0)</f>
        <v>0</v>
      </c>
      <c r="Q1241">
        <f>IFERROR(VLOOKUP(A1241,[3]soaBnafar!$A:$G,5,FALSE),0)</f>
        <v>0</v>
      </c>
      <c r="R1241">
        <f>IFERROR(VLOOKUP(A1241,[3]soaBnafar!$A:$G,6,FALSE),0)</f>
        <v>0</v>
      </c>
      <c r="S1241">
        <f>IFERROR(VLOOKUP(A1241,[3]soaBnafar!$A:$G,7,FALSE),0)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Não</v>
      </c>
      <c r="W1241" t="str">
        <f t="shared" si="118"/>
        <v>Não</v>
      </c>
      <c r="X1241" t="str">
        <f t="shared" si="119"/>
        <v>Não</v>
      </c>
      <c r="Y1241" t="str">
        <f t="shared" si="120"/>
        <v>Não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5187540</v>
      </c>
      <c r="D1242">
        <f>IFERROR(VLOOKUP(A1242,[1]Monitoramento_Base_somente_disp!$A:$J,7,FALSE),0)</f>
        <v>0</v>
      </c>
      <c r="E1242">
        <f>IFERROR(VLOOKUP(A1242,[1]Monitoramento_Base_somente_disp!$A:$J,8,FALSE),0)</f>
        <v>0</v>
      </c>
      <c r="F1242">
        <f>IFERROR(VLOOKUP(A1242,[1]Monitoramento_Base_somente_disp!$A:$J,9,FALSE),0)</f>
        <v>0</v>
      </c>
      <c r="G1242">
        <f>IFERROR(VLOOKUP(A1242,[1]Monitoramento_Base_somente_disp!$A:$J,10,FALSE),0)</f>
        <v>0</v>
      </c>
      <c r="H1242">
        <f>IFERROR(VLOOKUP(A1242,[2]webService!$A:$I,4,FALSE),0)</f>
        <v>0</v>
      </c>
      <c r="I1242">
        <f>IFERROR(VLOOKUP(A1242,[2]webService!$A:$I,5,FALSE),0)</f>
        <v>0</v>
      </c>
      <c r="J1242">
        <f>IFERROR(VLOOKUP(A1242,[2]webService!$A:$I,6,FALSE),0)</f>
        <v>0</v>
      </c>
      <c r="K1242">
        <f>IFERROR(VLOOKUP(A1242,[2]webService!$A:$I,7,FALSE),0)</f>
        <v>0</v>
      </c>
      <c r="L1242">
        <f>IFERROR(VLOOKUP(A1242,[2]webService!$A:$I,8,FALSE),0)</f>
        <v>0</v>
      </c>
      <c r="M1242">
        <f>IFERROR(VLOOKUP(A1242,[2]webService!$A:$I,9,FALSE),0)</f>
        <v>0</v>
      </c>
      <c r="N1242">
        <f>IFERROR(VLOOKUP(A1242,[3]soaBnafar!$A:$G,2,FALSE),0)</f>
        <v>0</v>
      </c>
      <c r="O1242">
        <f>IFERROR(VLOOKUP(A1242,[3]soaBnafar!$A:$G,3,FALSE),0)</f>
        <v>0</v>
      </c>
      <c r="P1242">
        <f>IFERROR(VLOOKUP(A1242,[3]soaBnafar!$A:$G,4,FALSE),0)</f>
        <v>0</v>
      </c>
      <c r="Q1242">
        <f>IFERROR(VLOOKUP(A1242,[3]soaBnafar!$A:$G,5,FALSE),0)</f>
        <v>0</v>
      </c>
      <c r="R1242">
        <f>IFERROR(VLOOKUP(A1242,[3]soaBnafar!$A:$G,6,FALSE),0)</f>
        <v>0</v>
      </c>
      <c r="S1242">
        <f>IFERROR(VLOOKUP(A1242,[3]soaBnafar!$A:$G,7,FALSE),0)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Não</v>
      </c>
      <c r="X1242" t="str">
        <f t="shared" si="119"/>
        <v>Não</v>
      </c>
      <c r="Y1242" t="str">
        <f t="shared" si="120"/>
        <v>Não</v>
      </c>
    </row>
    <row r="1243" spans="1:25" x14ac:dyDescent="0.25">
      <c r="A1243" s="5">
        <v>270390</v>
      </c>
      <c r="B1243">
        <f>IFERROR(VLOOKUP(A1243,[1]Monitoramento_Base_somente_disp!$A:$J,5,FALSE),0)</f>
        <v>31840</v>
      </c>
      <c r="C1243">
        <f>IFERROR(VLOOKUP(A1243,[1]Monitoramento_Base_somente_disp!$A:$J,6,FALSE),0)</f>
        <v>9175748</v>
      </c>
      <c r="D1243">
        <f>IFERROR(VLOOKUP(A1243,[1]Monitoramento_Base_somente_disp!$A:$J,7,FALSE),0)</f>
        <v>0</v>
      </c>
      <c r="E1243">
        <f>IFERROR(VLOOKUP(A1243,[1]Monitoramento_Base_somente_disp!$A:$J,8,FALSE),0)</f>
        <v>0</v>
      </c>
      <c r="F1243">
        <f>IFERROR(VLOOKUP(A1243,[1]Monitoramento_Base_somente_disp!$A:$J,9,FALSE),0)</f>
        <v>0</v>
      </c>
      <c r="G1243">
        <f>IFERROR(VLOOKUP(A1243,[1]Monitoramento_Base_somente_disp!$A:$J,10,FALSE),0)</f>
        <v>0</v>
      </c>
      <c r="H1243">
        <f>IFERROR(VLOOKUP(A1243,[2]webService!$A:$I,4,FALSE),0)</f>
        <v>0</v>
      </c>
      <c r="I1243">
        <f>IFERROR(VLOOKUP(A1243,[2]webService!$A:$I,5,FALSE),0)</f>
        <v>0</v>
      </c>
      <c r="J1243">
        <f>IFERROR(VLOOKUP(A1243,[2]webService!$A:$I,6,FALSE),0)</f>
        <v>0</v>
      </c>
      <c r="K1243">
        <f>IFERROR(VLOOKUP(A1243,[2]webService!$A:$I,7,FALSE),0)</f>
        <v>0</v>
      </c>
      <c r="L1243">
        <f>IFERROR(VLOOKUP(A1243,[2]webService!$A:$I,8,FALSE),0)</f>
        <v>0</v>
      </c>
      <c r="M1243">
        <f>IFERROR(VLOOKUP(A1243,[2]webService!$A:$I,9,FALSE),0)</f>
        <v>0</v>
      </c>
      <c r="N1243">
        <f>IFERROR(VLOOKUP(A1243,[3]soaBnafar!$A:$G,2,FALSE),0)</f>
        <v>0</v>
      </c>
      <c r="O1243">
        <f>IFERROR(VLOOKUP(A1243,[3]soaBnafar!$A:$G,3,FALSE),0)</f>
        <v>0</v>
      </c>
      <c r="P1243">
        <f>IFERROR(VLOOKUP(A1243,[3]soaBnafar!$A:$G,4,FALSE),0)</f>
        <v>0</v>
      </c>
      <c r="Q1243">
        <f>IFERROR(VLOOKUP(A1243,[3]soaBnafar!$A:$G,5,FALSE),0)</f>
        <v>0</v>
      </c>
      <c r="R1243">
        <f>IFERROR(VLOOKUP(A1243,[3]soaBnafar!$A:$G,6,FALSE),0)</f>
        <v>0</v>
      </c>
      <c r="S1243">
        <f>IFERROR(VLOOKUP(A1243,[3]soaBnafar!$A:$G,7,FALSE),0)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Não</v>
      </c>
      <c r="W1243" t="str">
        <f t="shared" si="118"/>
        <v>Não</v>
      </c>
      <c r="X1243" t="str">
        <f t="shared" si="119"/>
        <v>Não</v>
      </c>
      <c r="Y1243" t="str">
        <f t="shared" si="120"/>
        <v>Não</v>
      </c>
    </row>
    <row r="1244" spans="1:25" x14ac:dyDescent="0.25">
      <c r="A1244" s="5">
        <v>270410</v>
      </c>
      <c r="B1244">
        <f>IFERROR(VLOOKUP(A1244,[1]Monitoramento_Base_somente_disp!$A:$J,5,FALSE),0)</f>
        <v>136177</v>
      </c>
      <c r="C1244">
        <f>IFERROR(VLOOKUP(A1244,[1]Monitoramento_Base_somente_disp!$A:$J,6,FALSE),0)</f>
        <v>29465223</v>
      </c>
      <c r="D1244">
        <f>IFERROR(VLOOKUP(A1244,[1]Monitoramento_Base_somente_disp!$A:$J,7,FALSE),0)</f>
        <v>0</v>
      </c>
      <c r="E1244">
        <f>IFERROR(VLOOKUP(A1244,[1]Monitoramento_Base_somente_disp!$A:$J,8,FALSE),0)</f>
        <v>0</v>
      </c>
      <c r="F1244">
        <f>IFERROR(VLOOKUP(A1244,[1]Monitoramento_Base_somente_disp!$A:$J,9,FALSE),0)</f>
        <v>0</v>
      </c>
      <c r="G1244">
        <f>IFERROR(VLOOKUP(A1244,[1]Monitoramento_Base_somente_disp!$A:$J,10,FALSE),0)</f>
        <v>0</v>
      </c>
      <c r="H1244">
        <f>IFERROR(VLOOKUP(A1244,[2]webService!$A:$I,4,FALSE),0)</f>
        <v>0</v>
      </c>
      <c r="I1244">
        <f>IFERROR(VLOOKUP(A1244,[2]webService!$A:$I,5,FALSE),0)</f>
        <v>0</v>
      </c>
      <c r="J1244">
        <f>IFERROR(VLOOKUP(A1244,[2]webService!$A:$I,6,FALSE),0)</f>
        <v>0</v>
      </c>
      <c r="K1244">
        <f>IFERROR(VLOOKUP(A1244,[2]webService!$A:$I,7,FALSE),0)</f>
        <v>0</v>
      </c>
      <c r="L1244">
        <f>IFERROR(VLOOKUP(A1244,[2]webService!$A:$I,8,FALSE),0)</f>
        <v>0</v>
      </c>
      <c r="M1244">
        <f>IFERROR(VLOOKUP(A1244,[2]webService!$A:$I,9,FALSE),0)</f>
        <v>0</v>
      </c>
      <c r="N1244">
        <f>IFERROR(VLOOKUP(A1244,[3]soaBnafar!$A:$G,2,FALSE),0)</f>
        <v>0</v>
      </c>
      <c r="O1244">
        <f>IFERROR(VLOOKUP(A1244,[3]soaBnafar!$A:$G,3,FALSE),0)</f>
        <v>0</v>
      </c>
      <c r="P1244">
        <f>IFERROR(VLOOKUP(A1244,[3]soaBnafar!$A:$G,4,FALSE),0)</f>
        <v>0</v>
      </c>
      <c r="Q1244">
        <f>IFERROR(VLOOKUP(A1244,[3]soaBnafar!$A:$G,5,FALSE),0)</f>
        <v>0</v>
      </c>
      <c r="R1244">
        <f>IFERROR(VLOOKUP(A1244,[3]soaBnafar!$A:$G,6,FALSE),0)</f>
        <v>0</v>
      </c>
      <c r="S1244">
        <f>IFERROR(VLOOKUP(A1244,[3]soaBnafar!$A:$G,7,FALSE),0)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Não</v>
      </c>
      <c r="W1244" t="str">
        <f t="shared" si="118"/>
        <v>Não</v>
      </c>
      <c r="X1244" t="str">
        <f t="shared" si="119"/>
        <v>Não</v>
      </c>
      <c r="Y1244" t="str">
        <f t="shared" si="120"/>
        <v>Não</v>
      </c>
    </row>
    <row r="1245" spans="1:25" x14ac:dyDescent="0.25">
      <c r="A1245" s="5">
        <v>270420</v>
      </c>
      <c r="B1245">
        <f>IFERROR(VLOOKUP(A1245,[1]Monitoramento_Base_somente_disp!$A:$J,5,FALSE),0)</f>
        <v>17448</v>
      </c>
      <c r="C1245">
        <f>IFERROR(VLOOKUP(A1245,[1]Monitoramento_Base_somente_disp!$A:$J,6,FALSE),0)</f>
        <v>113962267</v>
      </c>
      <c r="D1245">
        <f>IFERROR(VLOOKUP(A1245,[1]Monitoramento_Base_somente_disp!$A:$J,7,FALSE),0)</f>
        <v>0</v>
      </c>
      <c r="E1245">
        <f>IFERROR(VLOOKUP(A1245,[1]Monitoramento_Base_somente_disp!$A:$J,8,FALSE),0)</f>
        <v>0</v>
      </c>
      <c r="F1245">
        <f>IFERROR(VLOOKUP(A1245,[1]Monitoramento_Base_somente_disp!$A:$J,9,FALSE),0)</f>
        <v>0</v>
      </c>
      <c r="G1245">
        <f>IFERROR(VLOOKUP(A1245,[1]Monitoramento_Base_somente_disp!$A:$J,10,FALSE),0)</f>
        <v>0</v>
      </c>
      <c r="H1245">
        <f>IFERROR(VLOOKUP(A1245,[2]webService!$A:$I,4,FALSE),0)</f>
        <v>0</v>
      </c>
      <c r="I1245">
        <f>IFERROR(VLOOKUP(A1245,[2]webService!$A:$I,5,FALSE),0)</f>
        <v>0</v>
      </c>
      <c r="J1245">
        <f>IFERROR(VLOOKUP(A1245,[2]webService!$A:$I,6,FALSE),0)</f>
        <v>0</v>
      </c>
      <c r="K1245">
        <f>IFERROR(VLOOKUP(A1245,[2]webService!$A:$I,7,FALSE),0)</f>
        <v>0</v>
      </c>
      <c r="L1245">
        <f>IFERROR(VLOOKUP(A1245,[2]webService!$A:$I,8,FALSE),0)</f>
        <v>0</v>
      </c>
      <c r="M1245">
        <f>IFERROR(VLOOKUP(A1245,[2]webService!$A:$I,9,FALSE),0)</f>
        <v>0</v>
      </c>
      <c r="N1245">
        <f>IFERROR(VLOOKUP(A1245,[3]soaBnafar!$A:$G,2,FALSE),0)</f>
        <v>0</v>
      </c>
      <c r="O1245">
        <f>IFERROR(VLOOKUP(A1245,[3]soaBnafar!$A:$G,3,FALSE),0)</f>
        <v>0</v>
      </c>
      <c r="P1245">
        <f>IFERROR(VLOOKUP(A1245,[3]soaBnafar!$A:$G,4,FALSE),0)</f>
        <v>0</v>
      </c>
      <c r="Q1245">
        <f>IFERROR(VLOOKUP(A1245,[3]soaBnafar!$A:$G,5,FALSE),0)</f>
        <v>0</v>
      </c>
      <c r="R1245">
        <f>IFERROR(VLOOKUP(A1245,[3]soaBnafar!$A:$G,6,FALSE),0)</f>
        <v>0</v>
      </c>
      <c r="S1245">
        <f>IFERROR(VLOOKUP(A1245,[3]soaBnafar!$A:$G,7,FALSE),0)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Não</v>
      </c>
      <c r="W1245" t="str">
        <f t="shared" si="118"/>
        <v>Não</v>
      </c>
      <c r="X1245" t="str">
        <f t="shared" si="119"/>
        <v>Não</v>
      </c>
      <c r="Y1245" t="str">
        <f t="shared" si="120"/>
        <v>Não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95258043</v>
      </c>
      <c r="D1246">
        <f>IFERROR(VLOOKUP(A1246,[1]Monitoramento_Base_somente_disp!$A:$J,7,FALSE),0)</f>
        <v>0</v>
      </c>
      <c r="E1246">
        <f>IFERROR(VLOOKUP(A1246,[1]Monitoramento_Base_somente_disp!$A:$J,8,FALSE),0)</f>
        <v>0</v>
      </c>
      <c r="F1246">
        <f>IFERROR(VLOOKUP(A1246,[1]Monitoramento_Base_somente_disp!$A:$J,9,FALSE),0)</f>
        <v>0</v>
      </c>
      <c r="G1246">
        <f>IFERROR(VLOOKUP(A1246,[1]Monitoramento_Base_somente_disp!$A:$J,10,FALSE),0)</f>
        <v>0</v>
      </c>
      <c r="H1246">
        <f>IFERROR(VLOOKUP(A1246,[2]webService!$A:$I,4,FALSE),0)</f>
        <v>0</v>
      </c>
      <c r="I1246">
        <f>IFERROR(VLOOKUP(A1246,[2]webService!$A:$I,5,FALSE),0)</f>
        <v>0</v>
      </c>
      <c r="J1246">
        <f>IFERROR(VLOOKUP(A1246,[2]webService!$A:$I,6,FALSE),0)</f>
        <v>0</v>
      </c>
      <c r="K1246">
        <f>IFERROR(VLOOKUP(A1246,[2]webService!$A:$I,7,FALSE),0)</f>
        <v>0</v>
      </c>
      <c r="L1246">
        <f>IFERROR(VLOOKUP(A1246,[2]webService!$A:$I,8,FALSE),0)</f>
        <v>0</v>
      </c>
      <c r="M1246">
        <f>IFERROR(VLOOKUP(A1246,[2]webService!$A:$I,9,FALSE),0)</f>
        <v>0</v>
      </c>
      <c r="N1246">
        <f>IFERROR(VLOOKUP(A1246,[3]soaBnafar!$A:$G,2,FALSE),0)</f>
        <v>0</v>
      </c>
      <c r="O1246">
        <f>IFERROR(VLOOKUP(A1246,[3]soaBnafar!$A:$G,3,FALSE),0)</f>
        <v>0</v>
      </c>
      <c r="P1246">
        <f>IFERROR(VLOOKUP(A1246,[3]soaBnafar!$A:$G,4,FALSE),0)</f>
        <v>0</v>
      </c>
      <c r="Q1246">
        <f>IFERROR(VLOOKUP(A1246,[3]soaBnafar!$A:$G,5,FALSE),0)</f>
        <v>0</v>
      </c>
      <c r="R1246">
        <f>IFERROR(VLOOKUP(A1246,[3]soaBnafar!$A:$G,6,FALSE),0)</f>
        <v>0</v>
      </c>
      <c r="S1246">
        <f>IFERROR(VLOOKUP(A1246,[3]soaBnafar!$A:$G,7,FALSE),0)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Não</v>
      </c>
      <c r="W1246" t="str">
        <f t="shared" si="118"/>
        <v>Não</v>
      </c>
      <c r="X1246" t="str">
        <f t="shared" si="119"/>
        <v>Não</v>
      </c>
      <c r="Y1246" t="str">
        <f t="shared" si="120"/>
        <v>Não</v>
      </c>
    </row>
    <row r="1247" spans="1:25" x14ac:dyDescent="0.25">
      <c r="A1247" s="5">
        <v>270460</v>
      </c>
      <c r="B1247">
        <f>IFERROR(VLOOKUP(A1247,[1]Monitoramento_Base_somente_disp!$A:$J,5,FALSE),0)</f>
        <v>17568</v>
      </c>
      <c r="C1247">
        <f>IFERROR(VLOOKUP(A1247,[1]Monitoramento_Base_somente_disp!$A:$J,6,FALSE),0)</f>
        <v>2468441493</v>
      </c>
      <c r="D1247">
        <f>IFERROR(VLOOKUP(A1247,[1]Monitoramento_Base_somente_disp!$A:$J,7,FALSE),0)</f>
        <v>0</v>
      </c>
      <c r="E1247">
        <f>IFERROR(VLOOKUP(A1247,[1]Monitoramento_Base_somente_disp!$A:$J,8,FALSE),0)</f>
        <v>0</v>
      </c>
      <c r="F1247">
        <f>IFERROR(VLOOKUP(A1247,[1]Monitoramento_Base_somente_disp!$A:$J,9,FALSE),0)</f>
        <v>0</v>
      </c>
      <c r="G1247">
        <f>IFERROR(VLOOKUP(A1247,[1]Monitoramento_Base_somente_disp!$A:$J,10,FALSE),0)</f>
        <v>0</v>
      </c>
      <c r="H1247">
        <f>IFERROR(VLOOKUP(A1247,[2]webService!$A:$I,4,FALSE),0)</f>
        <v>0</v>
      </c>
      <c r="I1247">
        <f>IFERROR(VLOOKUP(A1247,[2]webService!$A:$I,5,FALSE),0)</f>
        <v>0</v>
      </c>
      <c r="J1247">
        <f>IFERROR(VLOOKUP(A1247,[2]webService!$A:$I,6,FALSE),0)</f>
        <v>0</v>
      </c>
      <c r="K1247">
        <f>IFERROR(VLOOKUP(A1247,[2]webService!$A:$I,7,FALSE),0)</f>
        <v>0</v>
      </c>
      <c r="L1247">
        <f>IFERROR(VLOOKUP(A1247,[2]webService!$A:$I,8,FALSE),0)</f>
        <v>0</v>
      </c>
      <c r="M1247">
        <f>IFERROR(VLOOKUP(A1247,[2]webService!$A:$I,9,FALSE),0)</f>
        <v>0</v>
      </c>
      <c r="N1247">
        <f>IFERROR(VLOOKUP(A1247,[3]soaBnafar!$A:$G,2,FALSE),0)</f>
        <v>0</v>
      </c>
      <c r="O1247">
        <f>IFERROR(VLOOKUP(A1247,[3]soaBnafar!$A:$G,3,FALSE),0)</f>
        <v>0</v>
      </c>
      <c r="P1247">
        <f>IFERROR(VLOOKUP(A1247,[3]soaBnafar!$A:$G,4,FALSE),0)</f>
        <v>0</v>
      </c>
      <c r="Q1247">
        <f>IFERROR(VLOOKUP(A1247,[3]soaBnafar!$A:$G,5,FALSE),0)</f>
        <v>0</v>
      </c>
      <c r="R1247">
        <f>IFERROR(VLOOKUP(A1247,[3]soaBnafar!$A:$G,6,FALSE),0)</f>
        <v>0</v>
      </c>
      <c r="S1247">
        <f>IFERROR(VLOOKUP(A1247,[3]soaBnafar!$A:$G,7,FALSE),0)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Não</v>
      </c>
      <c r="W1247" t="str">
        <f t="shared" si="118"/>
        <v>Não</v>
      </c>
      <c r="X1247" t="str">
        <f t="shared" si="119"/>
        <v>Não</v>
      </c>
      <c r="Y1247" t="str">
        <f t="shared" si="120"/>
        <v>Não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41749890</v>
      </c>
      <c r="D1248">
        <f>IFERROR(VLOOKUP(A1248,[1]Monitoramento_Base_somente_disp!$A:$J,7,FALSE),0)</f>
        <v>0</v>
      </c>
      <c r="E1248">
        <f>IFERROR(VLOOKUP(A1248,[1]Monitoramento_Base_somente_disp!$A:$J,8,FALSE),0)</f>
        <v>0</v>
      </c>
      <c r="F1248">
        <f>IFERROR(VLOOKUP(A1248,[1]Monitoramento_Base_somente_disp!$A:$J,9,FALSE),0)</f>
        <v>0</v>
      </c>
      <c r="G1248">
        <f>IFERROR(VLOOKUP(A1248,[1]Monitoramento_Base_somente_disp!$A:$J,10,FALSE),0)</f>
        <v>0</v>
      </c>
      <c r="H1248">
        <f>IFERROR(VLOOKUP(A1248,[2]webService!$A:$I,4,FALSE),0)</f>
        <v>0</v>
      </c>
      <c r="I1248">
        <f>IFERROR(VLOOKUP(A1248,[2]webService!$A:$I,5,FALSE),0)</f>
        <v>0</v>
      </c>
      <c r="J1248">
        <f>IFERROR(VLOOKUP(A1248,[2]webService!$A:$I,6,FALSE),0)</f>
        <v>0</v>
      </c>
      <c r="K1248">
        <f>IFERROR(VLOOKUP(A1248,[2]webService!$A:$I,7,FALSE),0)</f>
        <v>0</v>
      </c>
      <c r="L1248">
        <f>IFERROR(VLOOKUP(A1248,[2]webService!$A:$I,8,FALSE),0)</f>
        <v>0</v>
      </c>
      <c r="M1248">
        <f>IFERROR(VLOOKUP(A1248,[2]webService!$A:$I,9,FALSE),0)</f>
        <v>0</v>
      </c>
      <c r="N1248">
        <f>IFERROR(VLOOKUP(A1248,[3]soaBnafar!$A:$G,2,FALSE),0)</f>
        <v>0</v>
      </c>
      <c r="O1248">
        <f>IFERROR(VLOOKUP(A1248,[3]soaBnafar!$A:$G,3,FALSE),0)</f>
        <v>0</v>
      </c>
      <c r="P1248">
        <f>IFERROR(VLOOKUP(A1248,[3]soaBnafar!$A:$G,4,FALSE),0)</f>
        <v>0</v>
      </c>
      <c r="Q1248">
        <f>IFERROR(VLOOKUP(A1248,[3]soaBnafar!$A:$G,5,FALSE),0)</f>
        <v>0</v>
      </c>
      <c r="R1248">
        <f>IFERROR(VLOOKUP(A1248,[3]soaBnafar!$A:$G,6,FALSE),0)</f>
        <v>0</v>
      </c>
      <c r="S1248">
        <f>IFERROR(VLOOKUP(A1248,[3]soaBnafar!$A:$G,7,FALSE),0)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Não</v>
      </c>
      <c r="W1248" t="str">
        <f t="shared" si="118"/>
        <v>Não</v>
      </c>
      <c r="X1248" t="str">
        <f t="shared" si="119"/>
        <v>Não</v>
      </c>
      <c r="Y1248" t="str">
        <f t="shared" si="120"/>
        <v>Não</v>
      </c>
    </row>
    <row r="1249" spans="1:25" x14ac:dyDescent="0.25">
      <c r="A1249" s="5">
        <v>270500</v>
      </c>
      <c r="B1249">
        <f>IFERROR(VLOOKUP(A1249,[1]Monitoramento_Base_somente_disp!$A:$J,5,FALSE),0)</f>
        <v>83982</v>
      </c>
      <c r="C1249">
        <f>IFERROR(VLOOKUP(A1249,[1]Monitoramento_Base_somente_disp!$A:$J,6,FALSE),0)</f>
        <v>84513983</v>
      </c>
      <c r="D1249">
        <f>IFERROR(VLOOKUP(A1249,[1]Monitoramento_Base_somente_disp!$A:$J,7,FALSE),0)</f>
        <v>0</v>
      </c>
      <c r="E1249">
        <f>IFERROR(VLOOKUP(A1249,[1]Monitoramento_Base_somente_disp!$A:$J,8,FALSE),0)</f>
        <v>0</v>
      </c>
      <c r="F1249">
        <f>IFERROR(VLOOKUP(A1249,[1]Monitoramento_Base_somente_disp!$A:$J,9,FALSE),0)</f>
        <v>0</v>
      </c>
      <c r="G1249">
        <f>IFERROR(VLOOKUP(A1249,[1]Monitoramento_Base_somente_disp!$A:$J,10,FALSE),0)</f>
        <v>0</v>
      </c>
      <c r="H1249">
        <f>IFERROR(VLOOKUP(A1249,[2]webService!$A:$I,4,FALSE),0)</f>
        <v>0</v>
      </c>
      <c r="I1249">
        <f>IFERROR(VLOOKUP(A1249,[2]webService!$A:$I,5,FALSE),0)</f>
        <v>0</v>
      </c>
      <c r="J1249">
        <f>IFERROR(VLOOKUP(A1249,[2]webService!$A:$I,6,FALSE),0)</f>
        <v>0</v>
      </c>
      <c r="K1249">
        <f>IFERROR(VLOOKUP(A1249,[2]webService!$A:$I,7,FALSE),0)</f>
        <v>0</v>
      </c>
      <c r="L1249">
        <f>IFERROR(VLOOKUP(A1249,[2]webService!$A:$I,8,FALSE),0)</f>
        <v>0</v>
      </c>
      <c r="M1249">
        <f>IFERROR(VLOOKUP(A1249,[2]webService!$A:$I,9,FALSE),0)</f>
        <v>0</v>
      </c>
      <c r="N1249">
        <f>IFERROR(VLOOKUP(A1249,[3]soaBnafar!$A:$G,2,FALSE),0)</f>
        <v>0</v>
      </c>
      <c r="O1249">
        <f>IFERROR(VLOOKUP(A1249,[3]soaBnafar!$A:$G,3,FALSE),0)</f>
        <v>0</v>
      </c>
      <c r="P1249">
        <f>IFERROR(VLOOKUP(A1249,[3]soaBnafar!$A:$G,4,FALSE),0)</f>
        <v>0</v>
      </c>
      <c r="Q1249">
        <f>IFERROR(VLOOKUP(A1249,[3]soaBnafar!$A:$G,5,FALSE),0)</f>
        <v>0</v>
      </c>
      <c r="R1249">
        <f>IFERROR(VLOOKUP(A1249,[3]soaBnafar!$A:$G,6,FALSE),0)</f>
        <v>0</v>
      </c>
      <c r="S1249">
        <f>IFERROR(VLOOKUP(A1249,[3]soaBnafar!$A:$G,7,FALSE),0)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Não</v>
      </c>
      <c r="W1249" t="str">
        <f t="shared" si="118"/>
        <v>Não</v>
      </c>
      <c r="X1249" t="str">
        <f t="shared" si="119"/>
        <v>Não</v>
      </c>
      <c r="Y1249" t="str">
        <f t="shared" si="120"/>
        <v>Não</v>
      </c>
    </row>
    <row r="1250" spans="1:25" x14ac:dyDescent="0.25">
      <c r="A1250" s="5">
        <v>270530</v>
      </c>
      <c r="B1250">
        <f>IFERROR(VLOOKUP(A1250,[1]Monitoramento_Base_somente_disp!$A:$J,5,FALSE),0)</f>
        <v>20336</v>
      </c>
      <c r="C1250">
        <f>IFERROR(VLOOKUP(A1250,[1]Monitoramento_Base_somente_disp!$A:$J,6,FALSE),0)</f>
        <v>5710750</v>
      </c>
      <c r="D1250">
        <f>IFERROR(VLOOKUP(A1250,[1]Monitoramento_Base_somente_disp!$A:$J,7,FALSE),0)</f>
        <v>0</v>
      </c>
      <c r="E1250">
        <f>IFERROR(VLOOKUP(A1250,[1]Monitoramento_Base_somente_disp!$A:$J,8,FALSE),0)</f>
        <v>0</v>
      </c>
      <c r="F1250">
        <f>IFERROR(VLOOKUP(A1250,[1]Monitoramento_Base_somente_disp!$A:$J,9,FALSE),0)</f>
        <v>0</v>
      </c>
      <c r="G1250">
        <f>IFERROR(VLOOKUP(A1250,[1]Monitoramento_Base_somente_disp!$A:$J,10,FALSE),0)</f>
        <v>0</v>
      </c>
      <c r="H1250">
        <f>IFERROR(VLOOKUP(A1250,[2]webService!$A:$I,4,FALSE),0)</f>
        <v>0</v>
      </c>
      <c r="I1250">
        <f>IFERROR(VLOOKUP(A1250,[2]webService!$A:$I,5,FALSE),0)</f>
        <v>0</v>
      </c>
      <c r="J1250">
        <f>IFERROR(VLOOKUP(A1250,[2]webService!$A:$I,6,FALSE),0)</f>
        <v>0</v>
      </c>
      <c r="K1250">
        <f>IFERROR(VLOOKUP(A1250,[2]webService!$A:$I,7,FALSE),0)</f>
        <v>0</v>
      </c>
      <c r="L1250">
        <f>IFERROR(VLOOKUP(A1250,[2]webService!$A:$I,8,FALSE),0)</f>
        <v>0</v>
      </c>
      <c r="M1250">
        <f>IFERROR(VLOOKUP(A1250,[2]webService!$A:$I,9,FALSE),0)</f>
        <v>0</v>
      </c>
      <c r="N1250">
        <f>IFERROR(VLOOKUP(A1250,[3]soaBnafar!$A:$G,2,FALSE),0)</f>
        <v>0</v>
      </c>
      <c r="O1250">
        <f>IFERROR(VLOOKUP(A1250,[3]soaBnafar!$A:$G,3,FALSE),0)</f>
        <v>0</v>
      </c>
      <c r="P1250">
        <f>IFERROR(VLOOKUP(A1250,[3]soaBnafar!$A:$G,4,FALSE),0)</f>
        <v>0</v>
      </c>
      <c r="Q1250">
        <f>IFERROR(VLOOKUP(A1250,[3]soaBnafar!$A:$G,5,FALSE),0)</f>
        <v>0</v>
      </c>
      <c r="R1250">
        <f>IFERROR(VLOOKUP(A1250,[3]soaBnafar!$A:$G,6,FALSE),0)</f>
        <v>0</v>
      </c>
      <c r="S1250">
        <f>IFERROR(VLOOKUP(A1250,[3]soaBnafar!$A:$G,7,FALSE),0)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Não</v>
      </c>
      <c r="W1250" t="str">
        <f t="shared" si="118"/>
        <v>Não</v>
      </c>
      <c r="X1250" t="str">
        <f t="shared" si="119"/>
        <v>Não</v>
      </c>
      <c r="Y1250" t="str">
        <f t="shared" si="120"/>
        <v>Não</v>
      </c>
    </row>
    <row r="1251" spans="1:25" x14ac:dyDescent="0.25">
      <c r="A1251" s="5">
        <v>270540</v>
      </c>
      <c r="B1251">
        <f>IFERROR(VLOOKUP(A1251,[1]Monitoramento_Base_somente_disp!$A:$J,5,FALSE),0)</f>
        <v>27755</v>
      </c>
      <c r="C1251">
        <f>IFERROR(VLOOKUP(A1251,[1]Monitoramento_Base_somente_disp!$A:$J,6,FALSE),0)</f>
        <v>6690780</v>
      </c>
      <c r="D1251">
        <f>IFERROR(VLOOKUP(A1251,[1]Monitoramento_Base_somente_disp!$A:$J,7,FALSE),0)</f>
        <v>0</v>
      </c>
      <c r="E1251">
        <f>IFERROR(VLOOKUP(A1251,[1]Monitoramento_Base_somente_disp!$A:$J,8,FALSE),0)</f>
        <v>0</v>
      </c>
      <c r="F1251">
        <f>IFERROR(VLOOKUP(A1251,[1]Monitoramento_Base_somente_disp!$A:$J,9,FALSE),0)</f>
        <v>0</v>
      </c>
      <c r="G1251">
        <f>IFERROR(VLOOKUP(A1251,[1]Monitoramento_Base_somente_disp!$A:$J,10,FALSE),0)</f>
        <v>0</v>
      </c>
      <c r="H1251">
        <f>IFERROR(VLOOKUP(A1251,[2]webService!$A:$I,4,FALSE),0)</f>
        <v>0</v>
      </c>
      <c r="I1251">
        <f>IFERROR(VLOOKUP(A1251,[2]webService!$A:$I,5,FALSE),0)</f>
        <v>0</v>
      </c>
      <c r="J1251">
        <f>IFERROR(VLOOKUP(A1251,[2]webService!$A:$I,6,FALSE),0)</f>
        <v>0</v>
      </c>
      <c r="K1251">
        <f>IFERROR(VLOOKUP(A1251,[2]webService!$A:$I,7,FALSE),0)</f>
        <v>0</v>
      </c>
      <c r="L1251">
        <f>IFERROR(VLOOKUP(A1251,[2]webService!$A:$I,8,FALSE),0)</f>
        <v>0</v>
      </c>
      <c r="M1251">
        <f>IFERROR(VLOOKUP(A1251,[2]webService!$A:$I,9,FALSE),0)</f>
        <v>0</v>
      </c>
      <c r="N1251">
        <f>IFERROR(VLOOKUP(A1251,[3]soaBnafar!$A:$G,2,FALSE),0)</f>
        <v>0</v>
      </c>
      <c r="O1251">
        <f>IFERROR(VLOOKUP(A1251,[3]soaBnafar!$A:$G,3,FALSE),0)</f>
        <v>0</v>
      </c>
      <c r="P1251">
        <f>IFERROR(VLOOKUP(A1251,[3]soaBnafar!$A:$G,4,FALSE),0)</f>
        <v>0</v>
      </c>
      <c r="Q1251">
        <f>IFERROR(VLOOKUP(A1251,[3]soaBnafar!$A:$G,5,FALSE),0)</f>
        <v>0</v>
      </c>
      <c r="R1251">
        <f>IFERROR(VLOOKUP(A1251,[3]soaBnafar!$A:$G,6,FALSE),0)</f>
        <v>0</v>
      </c>
      <c r="S1251">
        <f>IFERROR(VLOOKUP(A1251,[3]soaBnafar!$A:$G,7,FALSE),0)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Não</v>
      </c>
      <c r="W1251" t="str">
        <f t="shared" si="118"/>
        <v>Não</v>
      </c>
      <c r="X1251" t="str">
        <f t="shared" si="119"/>
        <v>Não</v>
      </c>
      <c r="Y1251" t="str">
        <f t="shared" si="120"/>
        <v>Não</v>
      </c>
    </row>
    <row r="1252" spans="1:25" x14ac:dyDescent="0.25">
      <c r="A1252" s="5">
        <v>270550</v>
      </c>
      <c r="B1252">
        <f>IFERROR(VLOOKUP(A1252,[1]Monitoramento_Base_somente_disp!$A:$J,5,FALSE),0)</f>
        <v>25156</v>
      </c>
      <c r="C1252">
        <f>IFERROR(VLOOKUP(A1252,[1]Monitoramento_Base_somente_disp!$A:$J,6,FALSE),0)</f>
        <v>59364956</v>
      </c>
      <c r="D1252">
        <f>IFERROR(VLOOKUP(A1252,[1]Monitoramento_Base_somente_disp!$A:$J,7,FALSE),0)</f>
        <v>0</v>
      </c>
      <c r="E1252">
        <f>IFERROR(VLOOKUP(A1252,[1]Monitoramento_Base_somente_disp!$A:$J,8,FALSE),0)</f>
        <v>0</v>
      </c>
      <c r="F1252">
        <f>IFERROR(VLOOKUP(A1252,[1]Monitoramento_Base_somente_disp!$A:$J,9,FALSE),0)</f>
        <v>0</v>
      </c>
      <c r="G1252">
        <f>IFERROR(VLOOKUP(A1252,[1]Monitoramento_Base_somente_disp!$A:$J,10,FALSE),0)</f>
        <v>0</v>
      </c>
      <c r="H1252">
        <f>IFERROR(VLOOKUP(A1252,[2]webService!$A:$I,4,FALSE),0)</f>
        <v>0</v>
      </c>
      <c r="I1252">
        <f>IFERROR(VLOOKUP(A1252,[2]webService!$A:$I,5,FALSE),0)</f>
        <v>0</v>
      </c>
      <c r="J1252">
        <f>IFERROR(VLOOKUP(A1252,[2]webService!$A:$I,6,FALSE),0)</f>
        <v>0</v>
      </c>
      <c r="K1252">
        <f>IFERROR(VLOOKUP(A1252,[2]webService!$A:$I,7,FALSE),0)</f>
        <v>0</v>
      </c>
      <c r="L1252">
        <f>IFERROR(VLOOKUP(A1252,[2]webService!$A:$I,8,FALSE),0)</f>
        <v>0</v>
      </c>
      <c r="M1252">
        <f>IFERROR(VLOOKUP(A1252,[2]webService!$A:$I,9,FALSE),0)</f>
        <v>0</v>
      </c>
      <c r="N1252">
        <f>IFERROR(VLOOKUP(A1252,[3]soaBnafar!$A:$G,2,FALSE),0)</f>
        <v>0</v>
      </c>
      <c r="O1252">
        <f>IFERROR(VLOOKUP(A1252,[3]soaBnafar!$A:$G,3,FALSE),0)</f>
        <v>0</v>
      </c>
      <c r="P1252">
        <f>IFERROR(VLOOKUP(A1252,[3]soaBnafar!$A:$G,4,FALSE),0)</f>
        <v>0</v>
      </c>
      <c r="Q1252">
        <f>IFERROR(VLOOKUP(A1252,[3]soaBnafar!$A:$G,5,FALSE),0)</f>
        <v>0</v>
      </c>
      <c r="R1252">
        <f>IFERROR(VLOOKUP(A1252,[3]soaBnafar!$A:$G,6,FALSE),0)</f>
        <v>0</v>
      </c>
      <c r="S1252">
        <f>IFERROR(VLOOKUP(A1252,[3]soaBnafar!$A:$G,7,FALSE),0)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Não</v>
      </c>
      <c r="W1252" t="str">
        <f t="shared" si="118"/>
        <v>Não</v>
      </c>
      <c r="X1252" t="str">
        <f t="shared" si="119"/>
        <v>Não</v>
      </c>
      <c r="Y1252" t="str">
        <f t="shared" si="120"/>
        <v>Não</v>
      </c>
    </row>
    <row r="1253" spans="1:25" x14ac:dyDescent="0.25">
      <c r="A1253" s="5">
        <v>270560</v>
      </c>
      <c r="B1253">
        <f>IFERROR(VLOOKUP(A1253,[1]Monitoramento_Base_somente_disp!$A:$J,5,FALSE),0)</f>
        <v>21757</v>
      </c>
      <c r="C1253">
        <f>IFERROR(VLOOKUP(A1253,[1]Monitoramento_Base_somente_disp!$A:$J,6,FALSE),0)</f>
        <v>67649740</v>
      </c>
      <c r="D1253">
        <f>IFERROR(VLOOKUP(A1253,[1]Monitoramento_Base_somente_disp!$A:$J,7,FALSE),0)</f>
        <v>0</v>
      </c>
      <c r="E1253">
        <f>IFERROR(VLOOKUP(A1253,[1]Monitoramento_Base_somente_disp!$A:$J,8,FALSE),0)</f>
        <v>0</v>
      </c>
      <c r="F1253">
        <f>IFERROR(VLOOKUP(A1253,[1]Monitoramento_Base_somente_disp!$A:$J,9,FALSE),0)</f>
        <v>0</v>
      </c>
      <c r="G1253">
        <f>IFERROR(VLOOKUP(A1253,[1]Monitoramento_Base_somente_disp!$A:$J,10,FALSE),0)</f>
        <v>0</v>
      </c>
      <c r="H1253">
        <f>IFERROR(VLOOKUP(A1253,[2]webService!$A:$I,4,FALSE),0)</f>
        <v>0</v>
      </c>
      <c r="I1253">
        <f>IFERROR(VLOOKUP(A1253,[2]webService!$A:$I,5,FALSE),0)</f>
        <v>0</v>
      </c>
      <c r="J1253">
        <f>IFERROR(VLOOKUP(A1253,[2]webService!$A:$I,6,FALSE),0)</f>
        <v>0</v>
      </c>
      <c r="K1253">
        <f>IFERROR(VLOOKUP(A1253,[2]webService!$A:$I,7,FALSE),0)</f>
        <v>0</v>
      </c>
      <c r="L1253">
        <f>IFERROR(VLOOKUP(A1253,[2]webService!$A:$I,8,FALSE),0)</f>
        <v>0</v>
      </c>
      <c r="M1253">
        <f>IFERROR(VLOOKUP(A1253,[2]webService!$A:$I,9,FALSE),0)</f>
        <v>0</v>
      </c>
      <c r="N1253">
        <f>IFERROR(VLOOKUP(A1253,[3]soaBnafar!$A:$G,2,FALSE),0)</f>
        <v>0</v>
      </c>
      <c r="O1253">
        <f>IFERROR(VLOOKUP(A1253,[3]soaBnafar!$A:$G,3,FALSE),0)</f>
        <v>0</v>
      </c>
      <c r="P1253">
        <f>IFERROR(VLOOKUP(A1253,[3]soaBnafar!$A:$G,4,FALSE),0)</f>
        <v>0</v>
      </c>
      <c r="Q1253">
        <f>IFERROR(VLOOKUP(A1253,[3]soaBnafar!$A:$G,5,FALSE),0)</f>
        <v>0</v>
      </c>
      <c r="R1253">
        <f>IFERROR(VLOOKUP(A1253,[3]soaBnafar!$A:$G,6,FALSE),0)</f>
        <v>0</v>
      </c>
      <c r="S1253">
        <f>IFERROR(VLOOKUP(A1253,[3]soaBnafar!$A:$G,7,FALSE),0)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Não</v>
      </c>
      <c r="W1253" t="str">
        <f t="shared" si="118"/>
        <v>Não</v>
      </c>
      <c r="X1253" t="str">
        <f t="shared" si="119"/>
        <v>Não</v>
      </c>
      <c r="Y1253" t="str">
        <f t="shared" si="120"/>
        <v>Não</v>
      </c>
    </row>
    <row r="1254" spans="1:25" x14ac:dyDescent="0.25">
      <c r="A1254" s="5">
        <v>270570</v>
      </c>
      <c r="B1254">
        <f>IFERROR(VLOOKUP(A1254,[1]Monitoramento_Base_somente_disp!$A:$J,5,FALSE),0)</f>
        <v>3916</v>
      </c>
      <c r="C1254">
        <f>IFERROR(VLOOKUP(A1254,[1]Monitoramento_Base_somente_disp!$A:$J,6,FALSE),0)</f>
        <v>73492235</v>
      </c>
      <c r="D1254">
        <f>IFERROR(VLOOKUP(A1254,[1]Monitoramento_Base_somente_disp!$A:$J,7,FALSE),0)</f>
        <v>0</v>
      </c>
      <c r="E1254">
        <f>IFERROR(VLOOKUP(A1254,[1]Monitoramento_Base_somente_disp!$A:$J,8,FALSE),0)</f>
        <v>0</v>
      </c>
      <c r="F1254">
        <f>IFERROR(VLOOKUP(A1254,[1]Monitoramento_Base_somente_disp!$A:$J,9,FALSE),0)</f>
        <v>0</v>
      </c>
      <c r="G1254">
        <f>IFERROR(VLOOKUP(A1254,[1]Monitoramento_Base_somente_disp!$A:$J,10,FALSE),0)</f>
        <v>0</v>
      </c>
      <c r="H1254">
        <f>IFERROR(VLOOKUP(A1254,[2]webService!$A:$I,4,FALSE),0)</f>
        <v>0</v>
      </c>
      <c r="I1254">
        <f>IFERROR(VLOOKUP(A1254,[2]webService!$A:$I,5,FALSE),0)</f>
        <v>0</v>
      </c>
      <c r="J1254">
        <f>IFERROR(VLOOKUP(A1254,[2]webService!$A:$I,6,FALSE),0)</f>
        <v>0</v>
      </c>
      <c r="K1254">
        <f>IFERROR(VLOOKUP(A1254,[2]webService!$A:$I,7,FALSE),0)</f>
        <v>0</v>
      </c>
      <c r="L1254">
        <f>IFERROR(VLOOKUP(A1254,[2]webService!$A:$I,8,FALSE),0)</f>
        <v>0</v>
      </c>
      <c r="M1254">
        <f>IFERROR(VLOOKUP(A1254,[2]webService!$A:$I,9,FALSE),0)</f>
        <v>0</v>
      </c>
      <c r="N1254">
        <f>IFERROR(VLOOKUP(A1254,[3]soaBnafar!$A:$G,2,FALSE),0)</f>
        <v>0</v>
      </c>
      <c r="O1254">
        <f>IFERROR(VLOOKUP(A1254,[3]soaBnafar!$A:$G,3,FALSE),0)</f>
        <v>0</v>
      </c>
      <c r="P1254">
        <f>IFERROR(VLOOKUP(A1254,[3]soaBnafar!$A:$G,4,FALSE),0)</f>
        <v>0</v>
      </c>
      <c r="Q1254">
        <f>IFERROR(VLOOKUP(A1254,[3]soaBnafar!$A:$G,5,FALSE),0)</f>
        <v>0</v>
      </c>
      <c r="R1254">
        <f>IFERROR(VLOOKUP(A1254,[3]soaBnafar!$A:$G,6,FALSE),0)</f>
        <v>0</v>
      </c>
      <c r="S1254">
        <f>IFERROR(VLOOKUP(A1254,[3]soaBnafar!$A:$G,7,FALSE),0)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Não</v>
      </c>
      <c r="W1254" t="str">
        <f t="shared" si="118"/>
        <v>Não</v>
      </c>
      <c r="X1254" t="str">
        <f t="shared" si="119"/>
        <v>Não</v>
      </c>
      <c r="Y1254" t="str">
        <f t="shared" si="120"/>
        <v>Não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24995580</v>
      </c>
      <c r="D1255">
        <f>IFERROR(VLOOKUP(A1255,[1]Monitoramento_Base_somente_disp!$A:$J,7,FALSE),0)</f>
        <v>0</v>
      </c>
      <c r="E1255">
        <f>IFERROR(VLOOKUP(A1255,[1]Monitoramento_Base_somente_disp!$A:$J,8,FALSE),0)</f>
        <v>0</v>
      </c>
      <c r="F1255">
        <f>IFERROR(VLOOKUP(A1255,[1]Monitoramento_Base_somente_disp!$A:$J,9,FALSE),0)</f>
        <v>0</v>
      </c>
      <c r="G1255">
        <f>IFERROR(VLOOKUP(A1255,[1]Monitoramento_Base_somente_disp!$A:$J,10,FALSE),0)</f>
        <v>0</v>
      </c>
      <c r="H1255">
        <f>IFERROR(VLOOKUP(A1255,[2]webService!$A:$I,4,FALSE),0)</f>
        <v>0</v>
      </c>
      <c r="I1255">
        <f>IFERROR(VLOOKUP(A1255,[2]webService!$A:$I,5,FALSE),0)</f>
        <v>0</v>
      </c>
      <c r="J1255">
        <f>IFERROR(VLOOKUP(A1255,[2]webService!$A:$I,6,FALSE),0)</f>
        <v>0</v>
      </c>
      <c r="K1255">
        <f>IFERROR(VLOOKUP(A1255,[2]webService!$A:$I,7,FALSE),0)</f>
        <v>0</v>
      </c>
      <c r="L1255">
        <f>IFERROR(VLOOKUP(A1255,[2]webService!$A:$I,8,FALSE),0)</f>
        <v>0</v>
      </c>
      <c r="M1255">
        <f>IFERROR(VLOOKUP(A1255,[2]webService!$A:$I,9,FALSE),0)</f>
        <v>0</v>
      </c>
      <c r="N1255">
        <f>IFERROR(VLOOKUP(A1255,[3]soaBnafar!$A:$G,2,FALSE),0)</f>
        <v>0</v>
      </c>
      <c r="O1255">
        <f>IFERROR(VLOOKUP(A1255,[3]soaBnafar!$A:$G,3,FALSE),0)</f>
        <v>0</v>
      </c>
      <c r="P1255">
        <f>IFERROR(VLOOKUP(A1255,[3]soaBnafar!$A:$G,4,FALSE),0)</f>
        <v>0</v>
      </c>
      <c r="Q1255">
        <f>IFERROR(VLOOKUP(A1255,[3]soaBnafar!$A:$G,5,FALSE),0)</f>
        <v>0</v>
      </c>
      <c r="R1255">
        <f>IFERROR(VLOOKUP(A1255,[3]soaBnafar!$A:$G,6,FALSE),0)</f>
        <v>0</v>
      </c>
      <c r="S1255">
        <f>IFERROR(VLOOKUP(A1255,[3]soaBnafar!$A:$G,7,FALSE),0)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Não</v>
      </c>
      <c r="W1255" t="str">
        <f t="shared" si="118"/>
        <v>Não</v>
      </c>
      <c r="X1255" t="str">
        <f t="shared" si="119"/>
        <v>Não</v>
      </c>
      <c r="Y1255" t="str">
        <f t="shared" si="120"/>
        <v>Não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21740652</v>
      </c>
      <c r="D1256">
        <f>IFERROR(VLOOKUP(A1256,[1]Monitoramento_Base_somente_disp!$A:$J,7,FALSE),0)</f>
        <v>0</v>
      </c>
      <c r="E1256">
        <f>IFERROR(VLOOKUP(A1256,[1]Monitoramento_Base_somente_disp!$A:$J,8,FALSE),0)</f>
        <v>0</v>
      </c>
      <c r="F1256">
        <f>IFERROR(VLOOKUP(A1256,[1]Monitoramento_Base_somente_disp!$A:$J,9,FALSE),0)</f>
        <v>0</v>
      </c>
      <c r="G1256">
        <f>IFERROR(VLOOKUP(A1256,[1]Monitoramento_Base_somente_disp!$A:$J,10,FALSE),0)</f>
        <v>0</v>
      </c>
      <c r="H1256">
        <f>IFERROR(VLOOKUP(A1256,[2]webService!$A:$I,4,FALSE),0)</f>
        <v>0</v>
      </c>
      <c r="I1256">
        <f>IFERROR(VLOOKUP(A1256,[2]webService!$A:$I,5,FALSE),0)</f>
        <v>0</v>
      </c>
      <c r="J1256">
        <f>IFERROR(VLOOKUP(A1256,[2]webService!$A:$I,6,FALSE),0)</f>
        <v>0</v>
      </c>
      <c r="K1256">
        <f>IFERROR(VLOOKUP(A1256,[2]webService!$A:$I,7,FALSE),0)</f>
        <v>0</v>
      </c>
      <c r="L1256">
        <f>IFERROR(VLOOKUP(A1256,[2]webService!$A:$I,8,FALSE),0)</f>
        <v>0</v>
      </c>
      <c r="M1256">
        <f>IFERROR(VLOOKUP(A1256,[2]webService!$A:$I,9,FALSE),0)</f>
        <v>0</v>
      </c>
      <c r="N1256">
        <f>IFERROR(VLOOKUP(A1256,[3]soaBnafar!$A:$G,2,FALSE),0)</f>
        <v>0</v>
      </c>
      <c r="O1256">
        <f>IFERROR(VLOOKUP(A1256,[3]soaBnafar!$A:$G,3,FALSE),0)</f>
        <v>0</v>
      </c>
      <c r="P1256">
        <f>IFERROR(VLOOKUP(A1256,[3]soaBnafar!$A:$G,4,FALSE),0)</f>
        <v>0</v>
      </c>
      <c r="Q1256">
        <f>IFERROR(VLOOKUP(A1256,[3]soaBnafar!$A:$G,5,FALSE),0)</f>
        <v>0</v>
      </c>
      <c r="R1256">
        <f>IFERROR(VLOOKUP(A1256,[3]soaBnafar!$A:$G,6,FALSE),0)</f>
        <v>0</v>
      </c>
      <c r="S1256">
        <f>IFERROR(VLOOKUP(A1256,[3]soaBnafar!$A:$G,7,FALSE),0)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Não</v>
      </c>
      <c r="X1256" t="str">
        <f t="shared" si="119"/>
        <v>Não</v>
      </c>
      <c r="Y1256" t="str">
        <f t="shared" si="120"/>
        <v>Não</v>
      </c>
    </row>
    <row r="1257" spans="1:25" x14ac:dyDescent="0.25">
      <c r="A1257" s="5">
        <v>270600</v>
      </c>
      <c r="B1257">
        <f>IFERROR(VLOOKUP(A1257,[1]Monitoramento_Base_somente_disp!$A:$J,5,FALSE),0)</f>
        <v>33922</v>
      </c>
      <c r="C1257">
        <f>IFERROR(VLOOKUP(A1257,[1]Monitoramento_Base_somente_disp!$A:$J,6,FALSE),0)</f>
        <v>41301201</v>
      </c>
      <c r="D1257">
        <f>IFERROR(VLOOKUP(A1257,[1]Monitoramento_Base_somente_disp!$A:$J,7,FALSE),0)</f>
        <v>0</v>
      </c>
      <c r="E1257">
        <f>IFERROR(VLOOKUP(A1257,[1]Monitoramento_Base_somente_disp!$A:$J,8,FALSE),0)</f>
        <v>0</v>
      </c>
      <c r="F1257">
        <f>IFERROR(VLOOKUP(A1257,[1]Monitoramento_Base_somente_disp!$A:$J,9,FALSE),0)</f>
        <v>0</v>
      </c>
      <c r="G1257">
        <f>IFERROR(VLOOKUP(A1257,[1]Monitoramento_Base_somente_disp!$A:$J,10,FALSE),0)</f>
        <v>0</v>
      </c>
      <c r="H1257">
        <f>IFERROR(VLOOKUP(A1257,[2]webService!$A:$I,4,FALSE),0)</f>
        <v>0</v>
      </c>
      <c r="I1257">
        <f>IFERROR(VLOOKUP(A1257,[2]webService!$A:$I,5,FALSE),0)</f>
        <v>0</v>
      </c>
      <c r="J1257">
        <f>IFERROR(VLOOKUP(A1257,[2]webService!$A:$I,6,FALSE),0)</f>
        <v>0</v>
      </c>
      <c r="K1257">
        <f>IFERROR(VLOOKUP(A1257,[2]webService!$A:$I,7,FALSE),0)</f>
        <v>0</v>
      </c>
      <c r="L1257">
        <f>IFERROR(VLOOKUP(A1257,[2]webService!$A:$I,8,FALSE),0)</f>
        <v>0</v>
      </c>
      <c r="M1257">
        <f>IFERROR(VLOOKUP(A1257,[2]webService!$A:$I,9,FALSE),0)</f>
        <v>0</v>
      </c>
      <c r="N1257">
        <f>IFERROR(VLOOKUP(A1257,[3]soaBnafar!$A:$G,2,FALSE),0)</f>
        <v>0</v>
      </c>
      <c r="O1257">
        <f>IFERROR(VLOOKUP(A1257,[3]soaBnafar!$A:$G,3,FALSE),0)</f>
        <v>0</v>
      </c>
      <c r="P1257">
        <f>IFERROR(VLOOKUP(A1257,[3]soaBnafar!$A:$G,4,FALSE),0)</f>
        <v>0</v>
      </c>
      <c r="Q1257">
        <f>IFERROR(VLOOKUP(A1257,[3]soaBnafar!$A:$G,5,FALSE),0)</f>
        <v>0</v>
      </c>
      <c r="R1257">
        <f>IFERROR(VLOOKUP(A1257,[3]soaBnafar!$A:$G,6,FALSE),0)</f>
        <v>0</v>
      </c>
      <c r="S1257">
        <f>IFERROR(VLOOKUP(A1257,[3]soaBnafar!$A:$G,7,FALSE),0)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Não</v>
      </c>
      <c r="W1257" t="str">
        <f t="shared" si="118"/>
        <v>Não</v>
      </c>
      <c r="X1257" t="str">
        <f t="shared" si="119"/>
        <v>Não</v>
      </c>
      <c r="Y1257" t="str">
        <f t="shared" si="120"/>
        <v>Não</v>
      </c>
    </row>
    <row r="1258" spans="1:25" x14ac:dyDescent="0.25">
      <c r="A1258" s="5">
        <v>270610</v>
      </c>
      <c r="B1258">
        <f>IFERROR(VLOOKUP(A1258,[1]Monitoramento_Base_somente_disp!$A:$J,5,FALSE),0)</f>
        <v>15967</v>
      </c>
      <c r="C1258">
        <f>IFERROR(VLOOKUP(A1258,[1]Monitoramento_Base_somente_disp!$A:$J,6,FALSE),0)</f>
        <v>8215907</v>
      </c>
      <c r="D1258">
        <f>IFERROR(VLOOKUP(A1258,[1]Monitoramento_Base_somente_disp!$A:$J,7,FALSE),0)</f>
        <v>0</v>
      </c>
      <c r="E1258">
        <f>IFERROR(VLOOKUP(A1258,[1]Monitoramento_Base_somente_disp!$A:$J,8,FALSE),0)</f>
        <v>0</v>
      </c>
      <c r="F1258">
        <f>IFERROR(VLOOKUP(A1258,[1]Monitoramento_Base_somente_disp!$A:$J,9,FALSE),0)</f>
        <v>0</v>
      </c>
      <c r="G1258">
        <f>IFERROR(VLOOKUP(A1258,[1]Monitoramento_Base_somente_disp!$A:$J,10,FALSE),0)</f>
        <v>0</v>
      </c>
      <c r="H1258">
        <f>IFERROR(VLOOKUP(A1258,[2]webService!$A:$I,4,FALSE),0)</f>
        <v>0</v>
      </c>
      <c r="I1258">
        <f>IFERROR(VLOOKUP(A1258,[2]webService!$A:$I,5,FALSE),0)</f>
        <v>0</v>
      </c>
      <c r="J1258">
        <f>IFERROR(VLOOKUP(A1258,[2]webService!$A:$I,6,FALSE),0)</f>
        <v>0</v>
      </c>
      <c r="K1258">
        <f>IFERROR(VLOOKUP(A1258,[2]webService!$A:$I,7,FALSE),0)</f>
        <v>0</v>
      </c>
      <c r="L1258">
        <f>IFERROR(VLOOKUP(A1258,[2]webService!$A:$I,8,FALSE),0)</f>
        <v>0</v>
      </c>
      <c r="M1258">
        <f>IFERROR(VLOOKUP(A1258,[2]webService!$A:$I,9,FALSE),0)</f>
        <v>0</v>
      </c>
      <c r="N1258">
        <f>IFERROR(VLOOKUP(A1258,[3]soaBnafar!$A:$G,2,FALSE),0)</f>
        <v>0</v>
      </c>
      <c r="O1258">
        <f>IFERROR(VLOOKUP(A1258,[3]soaBnafar!$A:$G,3,FALSE),0)</f>
        <v>0</v>
      </c>
      <c r="P1258">
        <f>IFERROR(VLOOKUP(A1258,[3]soaBnafar!$A:$G,4,FALSE),0)</f>
        <v>0</v>
      </c>
      <c r="Q1258">
        <f>IFERROR(VLOOKUP(A1258,[3]soaBnafar!$A:$G,5,FALSE),0)</f>
        <v>0</v>
      </c>
      <c r="R1258">
        <f>IFERROR(VLOOKUP(A1258,[3]soaBnafar!$A:$G,6,FALSE),0)</f>
        <v>0</v>
      </c>
      <c r="S1258">
        <f>IFERROR(VLOOKUP(A1258,[3]soaBnafar!$A:$G,7,FALSE),0)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Não</v>
      </c>
      <c r="W1258" t="str">
        <f t="shared" si="118"/>
        <v>Não</v>
      </c>
      <c r="X1258" t="str">
        <f t="shared" si="119"/>
        <v>Não</v>
      </c>
      <c r="Y1258" t="str">
        <f t="shared" si="120"/>
        <v>Não</v>
      </c>
    </row>
    <row r="1259" spans="1:25" x14ac:dyDescent="0.25">
      <c r="A1259" s="5">
        <v>270620</v>
      </c>
      <c r="B1259">
        <f>IFERROR(VLOOKUP(A1259,[1]Monitoramento_Base_somente_disp!$A:$J,5,FALSE),0)</f>
        <v>533</v>
      </c>
      <c r="C1259">
        <f>IFERROR(VLOOKUP(A1259,[1]Monitoramento_Base_somente_disp!$A:$J,6,FALSE),0)</f>
        <v>1118887</v>
      </c>
      <c r="D1259">
        <f>IFERROR(VLOOKUP(A1259,[1]Monitoramento_Base_somente_disp!$A:$J,7,FALSE),0)</f>
        <v>0</v>
      </c>
      <c r="E1259">
        <f>IFERROR(VLOOKUP(A1259,[1]Monitoramento_Base_somente_disp!$A:$J,8,FALSE),0)</f>
        <v>0</v>
      </c>
      <c r="F1259">
        <f>IFERROR(VLOOKUP(A1259,[1]Monitoramento_Base_somente_disp!$A:$J,9,FALSE),0)</f>
        <v>0</v>
      </c>
      <c r="G1259">
        <f>IFERROR(VLOOKUP(A1259,[1]Monitoramento_Base_somente_disp!$A:$J,10,FALSE),0)</f>
        <v>0</v>
      </c>
      <c r="H1259">
        <f>IFERROR(VLOOKUP(A1259,[2]webService!$A:$I,4,FALSE),0)</f>
        <v>0</v>
      </c>
      <c r="I1259">
        <f>IFERROR(VLOOKUP(A1259,[2]webService!$A:$I,5,FALSE),0)</f>
        <v>0</v>
      </c>
      <c r="J1259">
        <f>IFERROR(VLOOKUP(A1259,[2]webService!$A:$I,6,FALSE),0)</f>
        <v>0</v>
      </c>
      <c r="K1259">
        <f>IFERROR(VLOOKUP(A1259,[2]webService!$A:$I,7,FALSE),0)</f>
        <v>0</v>
      </c>
      <c r="L1259">
        <f>IFERROR(VLOOKUP(A1259,[2]webService!$A:$I,8,FALSE),0)</f>
        <v>0</v>
      </c>
      <c r="M1259">
        <f>IFERROR(VLOOKUP(A1259,[2]webService!$A:$I,9,FALSE),0)</f>
        <v>0</v>
      </c>
      <c r="N1259">
        <f>IFERROR(VLOOKUP(A1259,[3]soaBnafar!$A:$G,2,FALSE),0)</f>
        <v>0</v>
      </c>
      <c r="O1259">
        <f>IFERROR(VLOOKUP(A1259,[3]soaBnafar!$A:$G,3,FALSE),0)</f>
        <v>0</v>
      </c>
      <c r="P1259">
        <f>IFERROR(VLOOKUP(A1259,[3]soaBnafar!$A:$G,4,FALSE),0)</f>
        <v>0</v>
      </c>
      <c r="Q1259">
        <f>IFERROR(VLOOKUP(A1259,[3]soaBnafar!$A:$G,5,FALSE),0)</f>
        <v>0</v>
      </c>
      <c r="R1259">
        <f>IFERROR(VLOOKUP(A1259,[3]soaBnafar!$A:$G,6,FALSE),0)</f>
        <v>0</v>
      </c>
      <c r="S1259">
        <f>IFERROR(VLOOKUP(A1259,[3]soaBnafar!$A:$G,7,FALSE),0)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Não</v>
      </c>
      <c r="W1259" t="str">
        <f t="shared" si="118"/>
        <v>Não</v>
      </c>
      <c r="X1259" t="str">
        <f t="shared" si="119"/>
        <v>Não</v>
      </c>
      <c r="Y1259" t="str">
        <f t="shared" si="120"/>
        <v>Não</v>
      </c>
    </row>
    <row r="1260" spans="1:25" x14ac:dyDescent="0.25">
      <c r="A1260" s="5">
        <v>270630</v>
      </c>
      <c r="B1260">
        <f>IFERROR(VLOOKUP(A1260,[1]Monitoramento_Base_somente_disp!$A:$J,5,FALSE),0)</f>
        <v>640</v>
      </c>
      <c r="C1260">
        <f>IFERROR(VLOOKUP(A1260,[1]Monitoramento_Base_somente_disp!$A:$J,6,FALSE),0)</f>
        <v>102072180</v>
      </c>
      <c r="D1260">
        <f>IFERROR(VLOOKUP(A1260,[1]Monitoramento_Base_somente_disp!$A:$J,7,FALSE),0)</f>
        <v>0</v>
      </c>
      <c r="E1260">
        <f>IFERROR(VLOOKUP(A1260,[1]Monitoramento_Base_somente_disp!$A:$J,8,FALSE),0)</f>
        <v>0</v>
      </c>
      <c r="F1260">
        <f>IFERROR(VLOOKUP(A1260,[1]Monitoramento_Base_somente_disp!$A:$J,9,FALSE),0)</f>
        <v>0</v>
      </c>
      <c r="G1260">
        <f>IFERROR(VLOOKUP(A1260,[1]Monitoramento_Base_somente_disp!$A:$J,10,FALSE),0)</f>
        <v>0</v>
      </c>
      <c r="H1260">
        <f>IFERROR(VLOOKUP(A1260,[2]webService!$A:$I,4,FALSE),0)</f>
        <v>0</v>
      </c>
      <c r="I1260">
        <f>IFERROR(VLOOKUP(A1260,[2]webService!$A:$I,5,FALSE),0)</f>
        <v>0</v>
      </c>
      <c r="J1260">
        <f>IFERROR(VLOOKUP(A1260,[2]webService!$A:$I,6,FALSE),0)</f>
        <v>0</v>
      </c>
      <c r="K1260">
        <f>IFERROR(VLOOKUP(A1260,[2]webService!$A:$I,7,FALSE),0)</f>
        <v>0</v>
      </c>
      <c r="L1260">
        <f>IFERROR(VLOOKUP(A1260,[2]webService!$A:$I,8,FALSE),0)</f>
        <v>0</v>
      </c>
      <c r="M1260">
        <f>IFERROR(VLOOKUP(A1260,[2]webService!$A:$I,9,FALSE),0)</f>
        <v>0</v>
      </c>
      <c r="N1260">
        <f>IFERROR(VLOOKUP(A1260,[3]soaBnafar!$A:$G,2,FALSE),0)</f>
        <v>0</v>
      </c>
      <c r="O1260">
        <f>IFERROR(VLOOKUP(A1260,[3]soaBnafar!$A:$G,3,FALSE),0)</f>
        <v>0</v>
      </c>
      <c r="P1260">
        <f>IFERROR(VLOOKUP(A1260,[3]soaBnafar!$A:$G,4,FALSE),0)</f>
        <v>0</v>
      </c>
      <c r="Q1260">
        <f>IFERROR(VLOOKUP(A1260,[3]soaBnafar!$A:$G,5,FALSE),0)</f>
        <v>0</v>
      </c>
      <c r="R1260">
        <f>IFERROR(VLOOKUP(A1260,[3]soaBnafar!$A:$G,6,FALSE),0)</f>
        <v>0</v>
      </c>
      <c r="S1260">
        <f>IFERROR(VLOOKUP(A1260,[3]soaBnafar!$A:$G,7,FALSE),0)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Não</v>
      </c>
      <c r="W1260" t="str">
        <f t="shared" si="118"/>
        <v>Não</v>
      </c>
      <c r="X1260" t="str">
        <f t="shared" si="119"/>
        <v>Não</v>
      </c>
      <c r="Y1260" t="str">
        <f t="shared" si="120"/>
        <v>Não</v>
      </c>
    </row>
    <row r="1261" spans="1:25" x14ac:dyDescent="0.25">
      <c r="A1261" s="5">
        <v>270640</v>
      </c>
      <c r="B1261">
        <f>IFERROR(VLOOKUP(A1261,[1]Monitoramento_Base_somente_disp!$A:$J,5,FALSE),0)</f>
        <v>131314</v>
      </c>
      <c r="C1261">
        <f>IFERROR(VLOOKUP(A1261,[1]Monitoramento_Base_somente_disp!$A:$J,6,FALSE),0)</f>
        <v>70391018</v>
      </c>
      <c r="D1261">
        <f>IFERROR(VLOOKUP(A1261,[1]Monitoramento_Base_somente_disp!$A:$J,7,FALSE),0)</f>
        <v>0</v>
      </c>
      <c r="E1261">
        <f>IFERROR(VLOOKUP(A1261,[1]Monitoramento_Base_somente_disp!$A:$J,8,FALSE),0)</f>
        <v>0</v>
      </c>
      <c r="F1261">
        <f>IFERROR(VLOOKUP(A1261,[1]Monitoramento_Base_somente_disp!$A:$J,9,FALSE),0)</f>
        <v>0</v>
      </c>
      <c r="G1261">
        <f>IFERROR(VLOOKUP(A1261,[1]Monitoramento_Base_somente_disp!$A:$J,10,FALSE),0)</f>
        <v>0</v>
      </c>
      <c r="H1261">
        <f>IFERROR(VLOOKUP(A1261,[2]webService!$A:$I,4,FALSE),0)</f>
        <v>0</v>
      </c>
      <c r="I1261">
        <f>IFERROR(VLOOKUP(A1261,[2]webService!$A:$I,5,FALSE),0)</f>
        <v>0</v>
      </c>
      <c r="J1261">
        <f>IFERROR(VLOOKUP(A1261,[2]webService!$A:$I,6,FALSE),0)</f>
        <v>0</v>
      </c>
      <c r="K1261">
        <f>IFERROR(VLOOKUP(A1261,[2]webService!$A:$I,7,FALSE),0)</f>
        <v>0</v>
      </c>
      <c r="L1261">
        <f>IFERROR(VLOOKUP(A1261,[2]webService!$A:$I,8,FALSE),0)</f>
        <v>0</v>
      </c>
      <c r="M1261">
        <f>IFERROR(VLOOKUP(A1261,[2]webService!$A:$I,9,FALSE),0)</f>
        <v>0</v>
      </c>
      <c r="N1261">
        <f>IFERROR(VLOOKUP(A1261,[3]soaBnafar!$A:$G,2,FALSE),0)</f>
        <v>0</v>
      </c>
      <c r="O1261">
        <f>IFERROR(VLOOKUP(A1261,[3]soaBnafar!$A:$G,3,FALSE),0)</f>
        <v>0</v>
      </c>
      <c r="P1261">
        <f>IFERROR(VLOOKUP(A1261,[3]soaBnafar!$A:$G,4,FALSE),0)</f>
        <v>0</v>
      </c>
      <c r="Q1261">
        <f>IFERROR(VLOOKUP(A1261,[3]soaBnafar!$A:$G,5,FALSE),0)</f>
        <v>0</v>
      </c>
      <c r="R1261">
        <f>IFERROR(VLOOKUP(A1261,[3]soaBnafar!$A:$G,6,FALSE),0)</f>
        <v>0</v>
      </c>
      <c r="S1261">
        <f>IFERROR(VLOOKUP(A1261,[3]soaBnafar!$A:$G,7,FALSE),0)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Não</v>
      </c>
      <c r="W1261" t="str">
        <f t="shared" si="118"/>
        <v>Não</v>
      </c>
      <c r="X1261" t="str">
        <f t="shared" si="119"/>
        <v>Não</v>
      </c>
      <c r="Y1261" t="str">
        <f t="shared" si="120"/>
        <v>Não</v>
      </c>
    </row>
    <row r="1262" spans="1:25" x14ac:dyDescent="0.25">
      <c r="A1262" s="5">
        <v>270642</v>
      </c>
      <c r="B1262">
        <f>IFERROR(VLOOKUP(A1262,[1]Monitoramento_Base_somente_disp!$A:$J,5,FALSE),0)</f>
        <v>12446</v>
      </c>
      <c r="C1262">
        <f>IFERROR(VLOOKUP(A1262,[1]Monitoramento_Base_somente_disp!$A:$J,6,FALSE),0)</f>
        <v>12557644</v>
      </c>
      <c r="D1262">
        <f>IFERROR(VLOOKUP(A1262,[1]Monitoramento_Base_somente_disp!$A:$J,7,FALSE),0)</f>
        <v>0</v>
      </c>
      <c r="E1262">
        <f>IFERROR(VLOOKUP(A1262,[1]Monitoramento_Base_somente_disp!$A:$J,8,FALSE),0)</f>
        <v>0</v>
      </c>
      <c r="F1262">
        <f>IFERROR(VLOOKUP(A1262,[1]Monitoramento_Base_somente_disp!$A:$J,9,FALSE),0)</f>
        <v>0</v>
      </c>
      <c r="G1262">
        <f>IFERROR(VLOOKUP(A1262,[1]Monitoramento_Base_somente_disp!$A:$J,10,FALSE),0)</f>
        <v>0</v>
      </c>
      <c r="H1262">
        <f>IFERROR(VLOOKUP(A1262,[2]webService!$A:$I,4,FALSE),0)</f>
        <v>0</v>
      </c>
      <c r="I1262">
        <f>IFERROR(VLOOKUP(A1262,[2]webService!$A:$I,5,FALSE),0)</f>
        <v>0</v>
      </c>
      <c r="J1262">
        <f>IFERROR(VLOOKUP(A1262,[2]webService!$A:$I,6,FALSE),0)</f>
        <v>0</v>
      </c>
      <c r="K1262">
        <f>IFERROR(VLOOKUP(A1262,[2]webService!$A:$I,7,FALSE),0)</f>
        <v>0</v>
      </c>
      <c r="L1262">
        <f>IFERROR(VLOOKUP(A1262,[2]webService!$A:$I,8,FALSE),0)</f>
        <v>0</v>
      </c>
      <c r="M1262">
        <f>IFERROR(VLOOKUP(A1262,[2]webService!$A:$I,9,FALSE),0)</f>
        <v>0</v>
      </c>
      <c r="N1262">
        <f>IFERROR(VLOOKUP(A1262,[3]soaBnafar!$A:$G,2,FALSE),0)</f>
        <v>0</v>
      </c>
      <c r="O1262">
        <f>IFERROR(VLOOKUP(A1262,[3]soaBnafar!$A:$G,3,FALSE),0)</f>
        <v>0</v>
      </c>
      <c r="P1262">
        <f>IFERROR(VLOOKUP(A1262,[3]soaBnafar!$A:$G,4,FALSE),0)</f>
        <v>0</v>
      </c>
      <c r="Q1262">
        <f>IFERROR(VLOOKUP(A1262,[3]soaBnafar!$A:$G,5,FALSE),0)</f>
        <v>0</v>
      </c>
      <c r="R1262">
        <f>IFERROR(VLOOKUP(A1262,[3]soaBnafar!$A:$G,6,FALSE),0)</f>
        <v>0</v>
      </c>
      <c r="S1262">
        <f>IFERROR(VLOOKUP(A1262,[3]soaBnafar!$A:$G,7,FALSE),0)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Não</v>
      </c>
      <c r="W1262" t="str">
        <f t="shared" si="118"/>
        <v>Não</v>
      </c>
      <c r="X1262" t="str">
        <f t="shared" si="119"/>
        <v>Não</v>
      </c>
      <c r="Y1262" t="str">
        <f t="shared" si="120"/>
        <v>Não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772864429</v>
      </c>
      <c r="D1263">
        <f>IFERROR(VLOOKUP(A1263,[1]Monitoramento_Base_somente_disp!$A:$J,7,FALSE),0)</f>
        <v>0</v>
      </c>
      <c r="E1263">
        <f>IFERROR(VLOOKUP(A1263,[1]Monitoramento_Base_somente_disp!$A:$J,8,FALSE),0)</f>
        <v>0</v>
      </c>
      <c r="F1263">
        <f>IFERROR(VLOOKUP(A1263,[1]Monitoramento_Base_somente_disp!$A:$J,9,FALSE),0)</f>
        <v>0</v>
      </c>
      <c r="G1263">
        <f>IFERROR(VLOOKUP(A1263,[1]Monitoramento_Base_somente_disp!$A:$J,10,FALSE),0)</f>
        <v>0</v>
      </c>
      <c r="H1263">
        <f>IFERROR(VLOOKUP(A1263,[2]webService!$A:$I,4,FALSE),0)</f>
        <v>0</v>
      </c>
      <c r="I1263">
        <f>IFERROR(VLOOKUP(A1263,[2]webService!$A:$I,5,FALSE),0)</f>
        <v>0</v>
      </c>
      <c r="J1263">
        <f>IFERROR(VLOOKUP(A1263,[2]webService!$A:$I,6,FALSE),0)</f>
        <v>0</v>
      </c>
      <c r="K1263">
        <f>IFERROR(VLOOKUP(A1263,[2]webService!$A:$I,7,FALSE),0)</f>
        <v>0</v>
      </c>
      <c r="L1263">
        <f>IFERROR(VLOOKUP(A1263,[2]webService!$A:$I,8,FALSE),0)</f>
        <v>0</v>
      </c>
      <c r="M1263">
        <f>IFERROR(VLOOKUP(A1263,[2]webService!$A:$I,9,FALSE),0)</f>
        <v>0</v>
      </c>
      <c r="N1263">
        <f>IFERROR(VLOOKUP(A1263,[3]soaBnafar!$A:$G,2,FALSE),0)</f>
        <v>0</v>
      </c>
      <c r="O1263">
        <f>IFERROR(VLOOKUP(A1263,[3]soaBnafar!$A:$G,3,FALSE),0)</f>
        <v>0</v>
      </c>
      <c r="P1263">
        <f>IFERROR(VLOOKUP(A1263,[3]soaBnafar!$A:$G,4,FALSE),0)</f>
        <v>0</v>
      </c>
      <c r="Q1263">
        <f>IFERROR(VLOOKUP(A1263,[3]soaBnafar!$A:$G,5,FALSE),0)</f>
        <v>0</v>
      </c>
      <c r="R1263">
        <f>IFERROR(VLOOKUP(A1263,[3]soaBnafar!$A:$G,6,FALSE),0)</f>
        <v>0</v>
      </c>
      <c r="S1263">
        <f>IFERROR(VLOOKUP(A1263,[3]soaBnafar!$A:$G,7,FALSE),0)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Não</v>
      </c>
      <c r="X1263" t="str">
        <f t="shared" si="119"/>
        <v>Não</v>
      </c>
      <c r="Y1263" t="str">
        <f t="shared" si="120"/>
        <v>Não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68308621</v>
      </c>
      <c r="D1264">
        <f>IFERROR(VLOOKUP(A1264,[1]Monitoramento_Base_somente_disp!$A:$J,7,FALSE),0)</f>
        <v>0</v>
      </c>
      <c r="E1264">
        <f>IFERROR(VLOOKUP(A1264,[1]Monitoramento_Base_somente_disp!$A:$J,8,FALSE),0)</f>
        <v>0</v>
      </c>
      <c r="F1264">
        <f>IFERROR(VLOOKUP(A1264,[1]Monitoramento_Base_somente_disp!$A:$J,9,FALSE),0)</f>
        <v>0</v>
      </c>
      <c r="G1264">
        <f>IFERROR(VLOOKUP(A1264,[1]Monitoramento_Base_somente_disp!$A:$J,10,FALSE),0)</f>
        <v>0</v>
      </c>
      <c r="H1264">
        <f>IFERROR(VLOOKUP(A1264,[2]webService!$A:$I,4,FALSE),0)</f>
        <v>0</v>
      </c>
      <c r="I1264">
        <f>IFERROR(VLOOKUP(A1264,[2]webService!$A:$I,5,FALSE),0)</f>
        <v>0</v>
      </c>
      <c r="J1264">
        <f>IFERROR(VLOOKUP(A1264,[2]webService!$A:$I,6,FALSE),0)</f>
        <v>0</v>
      </c>
      <c r="K1264">
        <f>IFERROR(VLOOKUP(A1264,[2]webService!$A:$I,7,FALSE),0)</f>
        <v>0</v>
      </c>
      <c r="L1264">
        <f>IFERROR(VLOOKUP(A1264,[2]webService!$A:$I,8,FALSE),0)</f>
        <v>0</v>
      </c>
      <c r="M1264">
        <f>IFERROR(VLOOKUP(A1264,[2]webService!$A:$I,9,FALSE),0)</f>
        <v>0</v>
      </c>
      <c r="N1264">
        <f>IFERROR(VLOOKUP(A1264,[3]soaBnafar!$A:$G,2,FALSE),0)</f>
        <v>0</v>
      </c>
      <c r="O1264">
        <f>IFERROR(VLOOKUP(A1264,[3]soaBnafar!$A:$G,3,FALSE),0)</f>
        <v>0</v>
      </c>
      <c r="P1264">
        <f>IFERROR(VLOOKUP(A1264,[3]soaBnafar!$A:$G,4,FALSE),0)</f>
        <v>0</v>
      </c>
      <c r="Q1264">
        <f>IFERROR(VLOOKUP(A1264,[3]soaBnafar!$A:$G,5,FALSE),0)</f>
        <v>0</v>
      </c>
      <c r="R1264">
        <f>IFERROR(VLOOKUP(A1264,[3]soaBnafar!$A:$G,6,FALSE),0)</f>
        <v>0</v>
      </c>
      <c r="S1264">
        <f>IFERROR(VLOOKUP(A1264,[3]soaBnafar!$A:$G,7,FALSE),0)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Não</v>
      </c>
      <c r="X1264" t="str">
        <f t="shared" si="119"/>
        <v>Não</v>
      </c>
      <c r="Y1264" t="str">
        <f t="shared" si="120"/>
        <v>Não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1218456</v>
      </c>
      <c r="D1265">
        <f>IFERROR(VLOOKUP(A1265,[1]Monitoramento_Base_somente_disp!$A:$J,7,FALSE),0)</f>
        <v>0</v>
      </c>
      <c r="E1265">
        <f>IFERROR(VLOOKUP(A1265,[1]Monitoramento_Base_somente_disp!$A:$J,8,FALSE),0)</f>
        <v>0</v>
      </c>
      <c r="F1265">
        <f>IFERROR(VLOOKUP(A1265,[1]Monitoramento_Base_somente_disp!$A:$J,9,FALSE),0)</f>
        <v>0</v>
      </c>
      <c r="G1265">
        <f>IFERROR(VLOOKUP(A1265,[1]Monitoramento_Base_somente_disp!$A:$J,10,FALSE),0)</f>
        <v>0</v>
      </c>
      <c r="H1265">
        <f>IFERROR(VLOOKUP(A1265,[2]webService!$A:$I,4,FALSE),0)</f>
        <v>0</v>
      </c>
      <c r="I1265">
        <f>IFERROR(VLOOKUP(A1265,[2]webService!$A:$I,5,FALSE),0)</f>
        <v>0</v>
      </c>
      <c r="J1265">
        <f>IFERROR(VLOOKUP(A1265,[2]webService!$A:$I,6,FALSE),0)</f>
        <v>0</v>
      </c>
      <c r="K1265">
        <f>IFERROR(VLOOKUP(A1265,[2]webService!$A:$I,7,FALSE),0)</f>
        <v>0</v>
      </c>
      <c r="L1265">
        <f>IFERROR(VLOOKUP(A1265,[2]webService!$A:$I,8,FALSE),0)</f>
        <v>0</v>
      </c>
      <c r="M1265">
        <f>IFERROR(VLOOKUP(A1265,[2]webService!$A:$I,9,FALSE),0)</f>
        <v>0</v>
      </c>
      <c r="N1265">
        <f>IFERROR(VLOOKUP(A1265,[3]soaBnafar!$A:$G,2,FALSE),0)</f>
        <v>0</v>
      </c>
      <c r="O1265">
        <f>IFERROR(VLOOKUP(A1265,[3]soaBnafar!$A:$G,3,FALSE),0)</f>
        <v>0</v>
      </c>
      <c r="P1265">
        <f>IFERROR(VLOOKUP(A1265,[3]soaBnafar!$A:$G,4,FALSE),0)</f>
        <v>0</v>
      </c>
      <c r="Q1265">
        <f>IFERROR(VLOOKUP(A1265,[3]soaBnafar!$A:$G,5,FALSE),0)</f>
        <v>0</v>
      </c>
      <c r="R1265">
        <f>IFERROR(VLOOKUP(A1265,[3]soaBnafar!$A:$G,6,FALSE),0)</f>
        <v>0</v>
      </c>
      <c r="S1265">
        <f>IFERROR(VLOOKUP(A1265,[3]soaBnafar!$A:$G,7,FALSE),0)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Não</v>
      </c>
      <c r="X1265" t="str">
        <f t="shared" si="119"/>
        <v>Não</v>
      </c>
      <c r="Y1265" t="str">
        <f t="shared" si="120"/>
        <v>Não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2835144</v>
      </c>
      <c r="D1266">
        <f>IFERROR(VLOOKUP(A1266,[1]Monitoramento_Base_somente_disp!$A:$J,7,FALSE),0)</f>
        <v>0</v>
      </c>
      <c r="E1266">
        <f>IFERROR(VLOOKUP(A1266,[1]Monitoramento_Base_somente_disp!$A:$J,8,FALSE),0)</f>
        <v>0</v>
      </c>
      <c r="F1266">
        <f>IFERROR(VLOOKUP(A1266,[1]Monitoramento_Base_somente_disp!$A:$J,9,FALSE),0)</f>
        <v>0</v>
      </c>
      <c r="G1266">
        <f>IFERROR(VLOOKUP(A1266,[1]Monitoramento_Base_somente_disp!$A:$J,10,FALSE),0)</f>
        <v>0</v>
      </c>
      <c r="H1266">
        <f>IFERROR(VLOOKUP(A1266,[2]webService!$A:$I,4,FALSE),0)</f>
        <v>0</v>
      </c>
      <c r="I1266">
        <f>IFERROR(VLOOKUP(A1266,[2]webService!$A:$I,5,FALSE),0)</f>
        <v>0</v>
      </c>
      <c r="J1266">
        <f>IFERROR(VLOOKUP(A1266,[2]webService!$A:$I,6,FALSE),0)</f>
        <v>0</v>
      </c>
      <c r="K1266">
        <f>IFERROR(VLOOKUP(A1266,[2]webService!$A:$I,7,FALSE),0)</f>
        <v>0</v>
      </c>
      <c r="L1266">
        <f>IFERROR(VLOOKUP(A1266,[2]webService!$A:$I,8,FALSE),0)</f>
        <v>0</v>
      </c>
      <c r="M1266">
        <f>IFERROR(VLOOKUP(A1266,[2]webService!$A:$I,9,FALSE),0)</f>
        <v>0</v>
      </c>
      <c r="N1266">
        <f>IFERROR(VLOOKUP(A1266,[3]soaBnafar!$A:$G,2,FALSE),0)</f>
        <v>0</v>
      </c>
      <c r="O1266">
        <f>IFERROR(VLOOKUP(A1266,[3]soaBnafar!$A:$G,3,FALSE),0)</f>
        <v>0</v>
      </c>
      <c r="P1266">
        <f>IFERROR(VLOOKUP(A1266,[3]soaBnafar!$A:$G,4,FALSE),0)</f>
        <v>0</v>
      </c>
      <c r="Q1266">
        <f>IFERROR(VLOOKUP(A1266,[3]soaBnafar!$A:$G,5,FALSE),0)</f>
        <v>0</v>
      </c>
      <c r="R1266">
        <f>IFERROR(VLOOKUP(A1266,[3]soaBnafar!$A:$G,6,FALSE),0)</f>
        <v>0</v>
      </c>
      <c r="S1266">
        <f>IFERROR(VLOOKUP(A1266,[3]soaBnafar!$A:$G,7,FALSE),0)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Não</v>
      </c>
      <c r="X1266" t="str">
        <f t="shared" si="119"/>
        <v>Não</v>
      </c>
      <c r="Y1266" t="str">
        <f t="shared" si="120"/>
        <v>Não</v>
      </c>
    </row>
    <row r="1267" spans="1:25" x14ac:dyDescent="0.25">
      <c r="A1267" s="5">
        <v>270720</v>
      </c>
      <c r="B1267">
        <f>IFERROR(VLOOKUP(A1267,[1]Monitoramento_Base_somente_disp!$A:$J,5,FALSE),0)</f>
        <v>61281</v>
      </c>
      <c r="C1267">
        <f>IFERROR(VLOOKUP(A1267,[1]Monitoramento_Base_somente_disp!$A:$J,6,FALSE),0)</f>
        <v>101694198</v>
      </c>
      <c r="D1267">
        <f>IFERROR(VLOOKUP(A1267,[1]Monitoramento_Base_somente_disp!$A:$J,7,FALSE),0)</f>
        <v>0</v>
      </c>
      <c r="E1267">
        <f>IFERROR(VLOOKUP(A1267,[1]Monitoramento_Base_somente_disp!$A:$J,8,FALSE),0)</f>
        <v>0</v>
      </c>
      <c r="F1267">
        <f>IFERROR(VLOOKUP(A1267,[1]Monitoramento_Base_somente_disp!$A:$J,9,FALSE),0)</f>
        <v>0</v>
      </c>
      <c r="G1267">
        <f>IFERROR(VLOOKUP(A1267,[1]Monitoramento_Base_somente_disp!$A:$J,10,FALSE),0)</f>
        <v>0</v>
      </c>
      <c r="H1267">
        <f>IFERROR(VLOOKUP(A1267,[2]webService!$A:$I,4,FALSE),0)</f>
        <v>0</v>
      </c>
      <c r="I1267">
        <f>IFERROR(VLOOKUP(A1267,[2]webService!$A:$I,5,FALSE),0)</f>
        <v>0</v>
      </c>
      <c r="J1267">
        <f>IFERROR(VLOOKUP(A1267,[2]webService!$A:$I,6,FALSE),0)</f>
        <v>0</v>
      </c>
      <c r="K1267">
        <f>IFERROR(VLOOKUP(A1267,[2]webService!$A:$I,7,FALSE),0)</f>
        <v>0</v>
      </c>
      <c r="L1267">
        <f>IFERROR(VLOOKUP(A1267,[2]webService!$A:$I,8,FALSE),0)</f>
        <v>0</v>
      </c>
      <c r="M1267">
        <f>IFERROR(VLOOKUP(A1267,[2]webService!$A:$I,9,FALSE),0)</f>
        <v>0</v>
      </c>
      <c r="N1267">
        <f>IFERROR(VLOOKUP(A1267,[3]soaBnafar!$A:$G,2,FALSE),0)</f>
        <v>0</v>
      </c>
      <c r="O1267">
        <f>IFERROR(VLOOKUP(A1267,[3]soaBnafar!$A:$G,3,FALSE),0)</f>
        <v>0</v>
      </c>
      <c r="P1267">
        <f>IFERROR(VLOOKUP(A1267,[3]soaBnafar!$A:$G,4,FALSE),0)</f>
        <v>0</v>
      </c>
      <c r="Q1267">
        <f>IFERROR(VLOOKUP(A1267,[3]soaBnafar!$A:$G,5,FALSE),0)</f>
        <v>0</v>
      </c>
      <c r="R1267">
        <f>IFERROR(VLOOKUP(A1267,[3]soaBnafar!$A:$G,6,FALSE),0)</f>
        <v>0</v>
      </c>
      <c r="S1267">
        <f>IFERROR(VLOOKUP(A1267,[3]soaBnafar!$A:$G,7,FALSE),0)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Não</v>
      </c>
      <c r="W1267" t="str">
        <f t="shared" si="118"/>
        <v>Não</v>
      </c>
      <c r="X1267" t="str">
        <f t="shared" si="119"/>
        <v>Não</v>
      </c>
      <c r="Y1267" t="str">
        <f t="shared" si="120"/>
        <v>Não</v>
      </c>
    </row>
    <row r="1268" spans="1:25" x14ac:dyDescent="0.25">
      <c r="A1268" s="5">
        <v>270740</v>
      </c>
      <c r="B1268">
        <f>IFERROR(VLOOKUP(A1268,[1]Monitoramento_Base_somente_disp!$A:$J,5,FALSE),0)</f>
        <v>17413</v>
      </c>
      <c r="C1268">
        <f>IFERROR(VLOOKUP(A1268,[1]Monitoramento_Base_somente_disp!$A:$J,6,FALSE),0)</f>
        <v>22014839</v>
      </c>
      <c r="D1268">
        <f>IFERROR(VLOOKUP(A1268,[1]Monitoramento_Base_somente_disp!$A:$J,7,FALSE),0)</f>
        <v>0</v>
      </c>
      <c r="E1268">
        <f>IFERROR(VLOOKUP(A1268,[1]Monitoramento_Base_somente_disp!$A:$J,8,FALSE),0)</f>
        <v>0</v>
      </c>
      <c r="F1268">
        <f>IFERROR(VLOOKUP(A1268,[1]Monitoramento_Base_somente_disp!$A:$J,9,FALSE),0)</f>
        <v>0</v>
      </c>
      <c r="G1268">
        <f>IFERROR(VLOOKUP(A1268,[1]Monitoramento_Base_somente_disp!$A:$J,10,FALSE),0)</f>
        <v>0</v>
      </c>
      <c r="H1268">
        <f>IFERROR(VLOOKUP(A1268,[2]webService!$A:$I,4,FALSE),0)</f>
        <v>0</v>
      </c>
      <c r="I1268">
        <f>IFERROR(VLOOKUP(A1268,[2]webService!$A:$I,5,FALSE),0)</f>
        <v>0</v>
      </c>
      <c r="J1268">
        <f>IFERROR(VLOOKUP(A1268,[2]webService!$A:$I,6,FALSE),0)</f>
        <v>0</v>
      </c>
      <c r="K1268">
        <f>IFERROR(VLOOKUP(A1268,[2]webService!$A:$I,7,FALSE),0)</f>
        <v>0</v>
      </c>
      <c r="L1268">
        <f>IFERROR(VLOOKUP(A1268,[2]webService!$A:$I,8,FALSE),0)</f>
        <v>0</v>
      </c>
      <c r="M1268">
        <f>IFERROR(VLOOKUP(A1268,[2]webService!$A:$I,9,FALSE),0)</f>
        <v>0</v>
      </c>
      <c r="N1268">
        <f>IFERROR(VLOOKUP(A1268,[3]soaBnafar!$A:$G,2,FALSE),0)</f>
        <v>0</v>
      </c>
      <c r="O1268">
        <f>IFERROR(VLOOKUP(A1268,[3]soaBnafar!$A:$G,3,FALSE),0)</f>
        <v>0</v>
      </c>
      <c r="P1268">
        <f>IFERROR(VLOOKUP(A1268,[3]soaBnafar!$A:$G,4,FALSE),0)</f>
        <v>0</v>
      </c>
      <c r="Q1268">
        <f>IFERROR(VLOOKUP(A1268,[3]soaBnafar!$A:$G,5,FALSE),0)</f>
        <v>0</v>
      </c>
      <c r="R1268">
        <f>IFERROR(VLOOKUP(A1268,[3]soaBnafar!$A:$G,6,FALSE),0)</f>
        <v>0</v>
      </c>
      <c r="S1268">
        <f>IFERROR(VLOOKUP(A1268,[3]soaBnafar!$A:$G,7,FALSE),0)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Não</v>
      </c>
      <c r="W1268" t="str">
        <f t="shared" si="118"/>
        <v>Não</v>
      </c>
      <c r="X1268" t="str">
        <f t="shared" si="119"/>
        <v>Não</v>
      </c>
      <c r="Y1268" t="str">
        <f t="shared" si="120"/>
        <v>Não</v>
      </c>
    </row>
    <row r="1269" spans="1:25" x14ac:dyDescent="0.25">
      <c r="A1269" s="5">
        <v>270750</v>
      </c>
      <c r="B1269">
        <f>IFERROR(VLOOKUP(A1269,[1]Monitoramento_Base_somente_disp!$A:$J,5,FALSE),0)</f>
        <v>15668</v>
      </c>
      <c r="C1269">
        <f>IFERROR(VLOOKUP(A1269,[1]Monitoramento_Base_somente_disp!$A:$J,6,FALSE),0)</f>
        <v>23205443</v>
      </c>
      <c r="D1269">
        <f>IFERROR(VLOOKUP(A1269,[1]Monitoramento_Base_somente_disp!$A:$J,7,FALSE),0)</f>
        <v>0</v>
      </c>
      <c r="E1269">
        <f>IFERROR(VLOOKUP(A1269,[1]Monitoramento_Base_somente_disp!$A:$J,8,FALSE),0)</f>
        <v>0</v>
      </c>
      <c r="F1269">
        <f>IFERROR(VLOOKUP(A1269,[1]Monitoramento_Base_somente_disp!$A:$J,9,FALSE),0)</f>
        <v>0</v>
      </c>
      <c r="G1269">
        <f>IFERROR(VLOOKUP(A1269,[1]Monitoramento_Base_somente_disp!$A:$J,10,FALSE),0)</f>
        <v>0</v>
      </c>
      <c r="H1269">
        <f>IFERROR(VLOOKUP(A1269,[2]webService!$A:$I,4,FALSE),0)</f>
        <v>0</v>
      </c>
      <c r="I1269">
        <f>IFERROR(VLOOKUP(A1269,[2]webService!$A:$I,5,FALSE),0)</f>
        <v>0</v>
      </c>
      <c r="J1269">
        <f>IFERROR(VLOOKUP(A1269,[2]webService!$A:$I,6,FALSE),0)</f>
        <v>0</v>
      </c>
      <c r="K1269">
        <f>IFERROR(VLOOKUP(A1269,[2]webService!$A:$I,7,FALSE),0)</f>
        <v>0</v>
      </c>
      <c r="L1269">
        <f>IFERROR(VLOOKUP(A1269,[2]webService!$A:$I,8,FALSE),0)</f>
        <v>0</v>
      </c>
      <c r="M1269">
        <f>IFERROR(VLOOKUP(A1269,[2]webService!$A:$I,9,FALSE),0)</f>
        <v>0</v>
      </c>
      <c r="N1269">
        <f>IFERROR(VLOOKUP(A1269,[3]soaBnafar!$A:$G,2,FALSE),0)</f>
        <v>0</v>
      </c>
      <c r="O1269">
        <f>IFERROR(VLOOKUP(A1269,[3]soaBnafar!$A:$G,3,FALSE),0)</f>
        <v>0</v>
      </c>
      <c r="P1269">
        <f>IFERROR(VLOOKUP(A1269,[3]soaBnafar!$A:$G,4,FALSE),0)</f>
        <v>0</v>
      </c>
      <c r="Q1269">
        <f>IFERROR(VLOOKUP(A1269,[3]soaBnafar!$A:$G,5,FALSE),0)</f>
        <v>0</v>
      </c>
      <c r="R1269">
        <f>IFERROR(VLOOKUP(A1269,[3]soaBnafar!$A:$G,6,FALSE),0)</f>
        <v>0</v>
      </c>
      <c r="S1269">
        <f>IFERROR(VLOOKUP(A1269,[3]soaBnafar!$A:$G,7,FALSE),0)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Não</v>
      </c>
      <c r="W1269" t="str">
        <f t="shared" si="118"/>
        <v>Não</v>
      </c>
      <c r="X1269" t="str">
        <f t="shared" si="119"/>
        <v>Não</v>
      </c>
      <c r="Y1269" t="str">
        <f t="shared" si="120"/>
        <v>Não</v>
      </c>
    </row>
    <row r="1270" spans="1:25" x14ac:dyDescent="0.25">
      <c r="A1270" s="5">
        <v>270760</v>
      </c>
      <c r="B1270">
        <f>IFERROR(VLOOKUP(A1270,[1]Monitoramento_Base_somente_disp!$A:$J,5,FALSE),0)</f>
        <v>55007</v>
      </c>
      <c r="C1270">
        <f>IFERROR(VLOOKUP(A1270,[1]Monitoramento_Base_somente_disp!$A:$J,6,FALSE),0)</f>
        <v>18407621</v>
      </c>
      <c r="D1270">
        <f>IFERROR(VLOOKUP(A1270,[1]Monitoramento_Base_somente_disp!$A:$J,7,FALSE),0)</f>
        <v>0</v>
      </c>
      <c r="E1270">
        <f>IFERROR(VLOOKUP(A1270,[1]Monitoramento_Base_somente_disp!$A:$J,8,FALSE),0)</f>
        <v>0</v>
      </c>
      <c r="F1270">
        <f>IFERROR(VLOOKUP(A1270,[1]Monitoramento_Base_somente_disp!$A:$J,9,FALSE),0)</f>
        <v>0</v>
      </c>
      <c r="G1270">
        <f>IFERROR(VLOOKUP(A1270,[1]Monitoramento_Base_somente_disp!$A:$J,10,FALSE),0)</f>
        <v>0</v>
      </c>
      <c r="H1270">
        <f>IFERROR(VLOOKUP(A1270,[2]webService!$A:$I,4,FALSE),0)</f>
        <v>0</v>
      </c>
      <c r="I1270">
        <f>IFERROR(VLOOKUP(A1270,[2]webService!$A:$I,5,FALSE),0)</f>
        <v>0</v>
      </c>
      <c r="J1270">
        <f>IFERROR(VLOOKUP(A1270,[2]webService!$A:$I,6,FALSE),0)</f>
        <v>0</v>
      </c>
      <c r="K1270">
        <f>IFERROR(VLOOKUP(A1270,[2]webService!$A:$I,7,FALSE),0)</f>
        <v>0</v>
      </c>
      <c r="L1270">
        <f>IFERROR(VLOOKUP(A1270,[2]webService!$A:$I,8,FALSE),0)</f>
        <v>0</v>
      </c>
      <c r="M1270">
        <f>IFERROR(VLOOKUP(A1270,[2]webService!$A:$I,9,FALSE),0)</f>
        <v>0</v>
      </c>
      <c r="N1270">
        <f>IFERROR(VLOOKUP(A1270,[3]soaBnafar!$A:$G,2,FALSE),0)</f>
        <v>0</v>
      </c>
      <c r="O1270">
        <f>IFERROR(VLOOKUP(A1270,[3]soaBnafar!$A:$G,3,FALSE),0)</f>
        <v>0</v>
      </c>
      <c r="P1270">
        <f>IFERROR(VLOOKUP(A1270,[3]soaBnafar!$A:$G,4,FALSE),0)</f>
        <v>0</v>
      </c>
      <c r="Q1270">
        <f>IFERROR(VLOOKUP(A1270,[3]soaBnafar!$A:$G,5,FALSE),0)</f>
        <v>0</v>
      </c>
      <c r="R1270">
        <f>IFERROR(VLOOKUP(A1270,[3]soaBnafar!$A:$G,6,FALSE),0)</f>
        <v>0</v>
      </c>
      <c r="S1270">
        <f>IFERROR(VLOOKUP(A1270,[3]soaBnafar!$A:$G,7,FALSE),0)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Não</v>
      </c>
      <c r="W1270" t="str">
        <f t="shared" si="118"/>
        <v>Não</v>
      </c>
      <c r="X1270" t="str">
        <f t="shared" si="119"/>
        <v>Não</v>
      </c>
      <c r="Y1270" t="str">
        <f t="shared" si="120"/>
        <v>Não</v>
      </c>
    </row>
    <row r="1271" spans="1:25" x14ac:dyDescent="0.25">
      <c r="A1271" s="5">
        <v>270780</v>
      </c>
      <c r="B1271">
        <f>IFERROR(VLOOKUP(A1271,[1]Monitoramento_Base_somente_disp!$A:$J,5,FALSE),0)</f>
        <v>10985</v>
      </c>
      <c r="C1271">
        <f>IFERROR(VLOOKUP(A1271,[1]Monitoramento_Base_somente_disp!$A:$J,6,FALSE),0)</f>
        <v>15941197</v>
      </c>
      <c r="D1271">
        <f>IFERROR(VLOOKUP(A1271,[1]Monitoramento_Base_somente_disp!$A:$J,7,FALSE),0)</f>
        <v>0</v>
      </c>
      <c r="E1271">
        <f>IFERROR(VLOOKUP(A1271,[1]Monitoramento_Base_somente_disp!$A:$J,8,FALSE),0)</f>
        <v>0</v>
      </c>
      <c r="F1271">
        <f>IFERROR(VLOOKUP(A1271,[1]Monitoramento_Base_somente_disp!$A:$J,9,FALSE),0)</f>
        <v>0</v>
      </c>
      <c r="G1271">
        <f>IFERROR(VLOOKUP(A1271,[1]Monitoramento_Base_somente_disp!$A:$J,10,FALSE),0)</f>
        <v>0</v>
      </c>
      <c r="H1271">
        <f>IFERROR(VLOOKUP(A1271,[2]webService!$A:$I,4,FALSE),0)</f>
        <v>0</v>
      </c>
      <c r="I1271">
        <f>IFERROR(VLOOKUP(A1271,[2]webService!$A:$I,5,FALSE),0)</f>
        <v>0</v>
      </c>
      <c r="J1271">
        <f>IFERROR(VLOOKUP(A1271,[2]webService!$A:$I,6,FALSE),0)</f>
        <v>0</v>
      </c>
      <c r="K1271">
        <f>IFERROR(VLOOKUP(A1271,[2]webService!$A:$I,7,FALSE),0)</f>
        <v>0</v>
      </c>
      <c r="L1271">
        <f>IFERROR(VLOOKUP(A1271,[2]webService!$A:$I,8,FALSE),0)</f>
        <v>0</v>
      </c>
      <c r="M1271">
        <f>IFERROR(VLOOKUP(A1271,[2]webService!$A:$I,9,FALSE),0)</f>
        <v>0</v>
      </c>
      <c r="N1271">
        <f>IFERROR(VLOOKUP(A1271,[3]soaBnafar!$A:$G,2,FALSE),0)</f>
        <v>0</v>
      </c>
      <c r="O1271">
        <f>IFERROR(VLOOKUP(A1271,[3]soaBnafar!$A:$G,3,FALSE),0)</f>
        <v>0</v>
      </c>
      <c r="P1271">
        <f>IFERROR(VLOOKUP(A1271,[3]soaBnafar!$A:$G,4,FALSE),0)</f>
        <v>0</v>
      </c>
      <c r="Q1271">
        <f>IFERROR(VLOOKUP(A1271,[3]soaBnafar!$A:$G,5,FALSE),0)</f>
        <v>0</v>
      </c>
      <c r="R1271">
        <f>IFERROR(VLOOKUP(A1271,[3]soaBnafar!$A:$G,6,FALSE),0)</f>
        <v>0</v>
      </c>
      <c r="S1271">
        <f>IFERROR(VLOOKUP(A1271,[3]soaBnafar!$A:$G,7,FALSE),0)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Não</v>
      </c>
      <c r="W1271" t="str">
        <f t="shared" si="118"/>
        <v>Não</v>
      </c>
      <c r="X1271" t="str">
        <f t="shared" si="119"/>
        <v>Não</v>
      </c>
      <c r="Y1271" t="str">
        <f t="shared" si="120"/>
        <v>Não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41223192</v>
      </c>
      <c r="D1272">
        <f>IFERROR(VLOOKUP(A1272,[1]Monitoramento_Base_somente_disp!$A:$J,7,FALSE),0)</f>
        <v>0</v>
      </c>
      <c r="E1272">
        <f>IFERROR(VLOOKUP(A1272,[1]Monitoramento_Base_somente_disp!$A:$J,8,FALSE),0)</f>
        <v>0</v>
      </c>
      <c r="F1272">
        <f>IFERROR(VLOOKUP(A1272,[1]Monitoramento_Base_somente_disp!$A:$J,9,FALSE),0)</f>
        <v>0</v>
      </c>
      <c r="G1272">
        <f>IFERROR(VLOOKUP(A1272,[1]Monitoramento_Base_somente_disp!$A:$J,10,FALSE),0)</f>
        <v>0</v>
      </c>
      <c r="H1272">
        <f>IFERROR(VLOOKUP(A1272,[2]webService!$A:$I,4,FALSE),0)</f>
        <v>0</v>
      </c>
      <c r="I1272">
        <f>IFERROR(VLOOKUP(A1272,[2]webService!$A:$I,5,FALSE),0)</f>
        <v>0</v>
      </c>
      <c r="J1272">
        <f>IFERROR(VLOOKUP(A1272,[2]webService!$A:$I,6,FALSE),0)</f>
        <v>0</v>
      </c>
      <c r="K1272">
        <f>IFERROR(VLOOKUP(A1272,[2]webService!$A:$I,7,FALSE),0)</f>
        <v>0</v>
      </c>
      <c r="L1272">
        <f>IFERROR(VLOOKUP(A1272,[2]webService!$A:$I,8,FALSE),0)</f>
        <v>0</v>
      </c>
      <c r="M1272">
        <f>IFERROR(VLOOKUP(A1272,[2]webService!$A:$I,9,FALSE),0)</f>
        <v>0</v>
      </c>
      <c r="N1272">
        <f>IFERROR(VLOOKUP(A1272,[3]soaBnafar!$A:$G,2,FALSE),0)</f>
        <v>0</v>
      </c>
      <c r="O1272">
        <f>IFERROR(VLOOKUP(A1272,[3]soaBnafar!$A:$G,3,FALSE),0)</f>
        <v>2425182</v>
      </c>
      <c r="P1272">
        <f>IFERROR(VLOOKUP(A1272,[3]soaBnafar!$A:$G,4,FALSE),0)</f>
        <v>0</v>
      </c>
      <c r="Q1272">
        <f>IFERROR(VLOOKUP(A1272,[3]soaBnafar!$A:$G,5,FALSE),0)</f>
        <v>0</v>
      </c>
      <c r="R1272">
        <f>IFERROR(VLOOKUP(A1272,[3]soaBnafar!$A:$G,6,FALSE),0)</f>
        <v>0</v>
      </c>
      <c r="S1272">
        <f>IFERROR(VLOOKUP(A1272,[3]soaBnafar!$A:$G,7,FALSE),0)</f>
        <v>0</v>
      </c>
      <c r="T1272" t="str">
        <f t="shared" si="115"/>
        <v>Não</v>
      </c>
      <c r="U1272" t="str">
        <f t="shared" si="116"/>
        <v>Sim</v>
      </c>
      <c r="V1272" t="str">
        <f t="shared" si="117"/>
        <v>Não</v>
      </c>
      <c r="W1272" t="str">
        <f t="shared" si="118"/>
        <v>Não</v>
      </c>
      <c r="X1272" t="str">
        <f t="shared" si="119"/>
        <v>Não</v>
      </c>
      <c r="Y1272" t="str">
        <f t="shared" si="120"/>
        <v>Não</v>
      </c>
    </row>
    <row r="1273" spans="1:25" x14ac:dyDescent="0.25">
      <c r="A1273" s="5">
        <v>270810</v>
      </c>
      <c r="B1273">
        <f>IFERROR(VLOOKUP(A1273,[1]Monitoramento_Base_somente_disp!$A:$J,5,FALSE),0)</f>
        <v>31216</v>
      </c>
      <c r="C1273">
        <f>IFERROR(VLOOKUP(A1273,[1]Monitoramento_Base_somente_disp!$A:$J,6,FALSE),0)</f>
        <v>3255115</v>
      </c>
      <c r="D1273">
        <f>IFERROR(VLOOKUP(A1273,[1]Monitoramento_Base_somente_disp!$A:$J,7,FALSE),0)</f>
        <v>0</v>
      </c>
      <c r="E1273">
        <f>IFERROR(VLOOKUP(A1273,[1]Monitoramento_Base_somente_disp!$A:$J,8,FALSE),0)</f>
        <v>0</v>
      </c>
      <c r="F1273">
        <f>IFERROR(VLOOKUP(A1273,[1]Monitoramento_Base_somente_disp!$A:$J,9,FALSE),0)</f>
        <v>0</v>
      </c>
      <c r="G1273">
        <f>IFERROR(VLOOKUP(A1273,[1]Monitoramento_Base_somente_disp!$A:$J,10,FALSE),0)</f>
        <v>0</v>
      </c>
      <c r="H1273">
        <f>IFERROR(VLOOKUP(A1273,[2]webService!$A:$I,4,FALSE),0)</f>
        <v>0</v>
      </c>
      <c r="I1273">
        <f>IFERROR(VLOOKUP(A1273,[2]webService!$A:$I,5,FALSE),0)</f>
        <v>0</v>
      </c>
      <c r="J1273">
        <f>IFERROR(VLOOKUP(A1273,[2]webService!$A:$I,6,FALSE),0)</f>
        <v>0</v>
      </c>
      <c r="K1273">
        <f>IFERROR(VLOOKUP(A1273,[2]webService!$A:$I,7,FALSE),0)</f>
        <v>0</v>
      </c>
      <c r="L1273">
        <f>IFERROR(VLOOKUP(A1273,[2]webService!$A:$I,8,FALSE),0)</f>
        <v>0</v>
      </c>
      <c r="M1273">
        <f>IFERROR(VLOOKUP(A1273,[2]webService!$A:$I,9,FALSE),0)</f>
        <v>0</v>
      </c>
      <c r="N1273">
        <f>IFERROR(VLOOKUP(A1273,[3]soaBnafar!$A:$G,2,FALSE),0)</f>
        <v>0</v>
      </c>
      <c r="O1273">
        <f>IFERROR(VLOOKUP(A1273,[3]soaBnafar!$A:$G,3,FALSE),0)</f>
        <v>0</v>
      </c>
      <c r="P1273">
        <f>IFERROR(VLOOKUP(A1273,[3]soaBnafar!$A:$G,4,FALSE),0)</f>
        <v>0</v>
      </c>
      <c r="Q1273">
        <f>IFERROR(VLOOKUP(A1273,[3]soaBnafar!$A:$G,5,FALSE),0)</f>
        <v>0</v>
      </c>
      <c r="R1273">
        <f>IFERROR(VLOOKUP(A1273,[3]soaBnafar!$A:$G,6,FALSE),0)</f>
        <v>0</v>
      </c>
      <c r="S1273">
        <f>IFERROR(VLOOKUP(A1273,[3]soaBnafar!$A:$G,7,FALSE),0)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Não</v>
      </c>
      <c r="W1273" t="str">
        <f t="shared" si="118"/>
        <v>Não</v>
      </c>
      <c r="X1273" t="str">
        <f t="shared" si="119"/>
        <v>Não</v>
      </c>
      <c r="Y1273" t="str">
        <f t="shared" si="120"/>
        <v>Não</v>
      </c>
    </row>
    <row r="1274" spans="1:25" x14ac:dyDescent="0.25">
      <c r="A1274" s="5">
        <v>270820</v>
      </c>
      <c r="B1274">
        <f>IFERROR(VLOOKUP(A1274,[1]Monitoramento_Base_somente_disp!$A:$J,5,FALSE),0)</f>
        <v>9240</v>
      </c>
      <c r="C1274">
        <f>IFERROR(VLOOKUP(A1274,[1]Monitoramento_Base_somente_disp!$A:$J,6,FALSE),0)</f>
        <v>19496575</v>
      </c>
      <c r="D1274">
        <f>IFERROR(VLOOKUP(A1274,[1]Monitoramento_Base_somente_disp!$A:$J,7,FALSE),0)</f>
        <v>0</v>
      </c>
      <c r="E1274">
        <f>IFERROR(VLOOKUP(A1274,[1]Monitoramento_Base_somente_disp!$A:$J,8,FALSE),0)</f>
        <v>0</v>
      </c>
      <c r="F1274">
        <f>IFERROR(VLOOKUP(A1274,[1]Monitoramento_Base_somente_disp!$A:$J,9,FALSE),0)</f>
        <v>0</v>
      </c>
      <c r="G1274">
        <f>IFERROR(VLOOKUP(A1274,[1]Monitoramento_Base_somente_disp!$A:$J,10,FALSE),0)</f>
        <v>0</v>
      </c>
      <c r="H1274">
        <f>IFERROR(VLOOKUP(A1274,[2]webService!$A:$I,4,FALSE),0)</f>
        <v>0</v>
      </c>
      <c r="I1274">
        <f>IFERROR(VLOOKUP(A1274,[2]webService!$A:$I,5,FALSE),0)</f>
        <v>0</v>
      </c>
      <c r="J1274">
        <f>IFERROR(VLOOKUP(A1274,[2]webService!$A:$I,6,FALSE),0)</f>
        <v>0</v>
      </c>
      <c r="K1274">
        <f>IFERROR(VLOOKUP(A1274,[2]webService!$A:$I,7,FALSE),0)</f>
        <v>0</v>
      </c>
      <c r="L1274">
        <f>IFERROR(VLOOKUP(A1274,[2]webService!$A:$I,8,FALSE),0)</f>
        <v>0</v>
      </c>
      <c r="M1274">
        <f>IFERROR(VLOOKUP(A1274,[2]webService!$A:$I,9,FALSE),0)</f>
        <v>0</v>
      </c>
      <c r="N1274">
        <f>IFERROR(VLOOKUP(A1274,[3]soaBnafar!$A:$G,2,FALSE),0)</f>
        <v>0</v>
      </c>
      <c r="O1274">
        <f>IFERROR(VLOOKUP(A1274,[3]soaBnafar!$A:$G,3,FALSE),0)</f>
        <v>0</v>
      </c>
      <c r="P1274">
        <f>IFERROR(VLOOKUP(A1274,[3]soaBnafar!$A:$G,4,FALSE),0)</f>
        <v>0</v>
      </c>
      <c r="Q1274">
        <f>IFERROR(VLOOKUP(A1274,[3]soaBnafar!$A:$G,5,FALSE),0)</f>
        <v>0</v>
      </c>
      <c r="R1274">
        <f>IFERROR(VLOOKUP(A1274,[3]soaBnafar!$A:$G,6,FALSE),0)</f>
        <v>0</v>
      </c>
      <c r="S1274">
        <f>IFERROR(VLOOKUP(A1274,[3]soaBnafar!$A:$G,7,FALSE),0)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Não</v>
      </c>
      <c r="W1274" t="str">
        <f t="shared" si="118"/>
        <v>Não</v>
      </c>
      <c r="X1274" t="str">
        <f t="shared" si="119"/>
        <v>Não</v>
      </c>
      <c r="Y1274" t="str">
        <f t="shared" si="120"/>
        <v>Não</v>
      </c>
    </row>
    <row r="1275" spans="1:25" x14ac:dyDescent="0.25">
      <c r="A1275" s="5">
        <v>270840</v>
      </c>
      <c r="B1275">
        <f>IFERROR(VLOOKUP(A1275,[1]Monitoramento_Base_somente_disp!$A:$J,5,FALSE),0)</f>
        <v>116508</v>
      </c>
      <c r="C1275">
        <f>IFERROR(VLOOKUP(A1275,[1]Monitoramento_Base_somente_disp!$A:$J,6,FALSE),0)</f>
        <v>61682402</v>
      </c>
      <c r="D1275">
        <f>IFERROR(VLOOKUP(A1275,[1]Monitoramento_Base_somente_disp!$A:$J,7,FALSE),0)</f>
        <v>0</v>
      </c>
      <c r="E1275">
        <f>IFERROR(VLOOKUP(A1275,[1]Monitoramento_Base_somente_disp!$A:$J,8,FALSE),0)</f>
        <v>0</v>
      </c>
      <c r="F1275">
        <f>IFERROR(VLOOKUP(A1275,[1]Monitoramento_Base_somente_disp!$A:$J,9,FALSE),0)</f>
        <v>0</v>
      </c>
      <c r="G1275">
        <f>IFERROR(VLOOKUP(A1275,[1]Monitoramento_Base_somente_disp!$A:$J,10,FALSE),0)</f>
        <v>0</v>
      </c>
      <c r="H1275">
        <f>IFERROR(VLOOKUP(A1275,[2]webService!$A:$I,4,FALSE),0)</f>
        <v>0</v>
      </c>
      <c r="I1275">
        <f>IFERROR(VLOOKUP(A1275,[2]webService!$A:$I,5,FALSE),0)</f>
        <v>0</v>
      </c>
      <c r="J1275">
        <f>IFERROR(VLOOKUP(A1275,[2]webService!$A:$I,6,FALSE),0)</f>
        <v>0</v>
      </c>
      <c r="K1275">
        <f>IFERROR(VLOOKUP(A1275,[2]webService!$A:$I,7,FALSE),0)</f>
        <v>0</v>
      </c>
      <c r="L1275">
        <f>IFERROR(VLOOKUP(A1275,[2]webService!$A:$I,8,FALSE),0)</f>
        <v>0</v>
      </c>
      <c r="M1275">
        <f>IFERROR(VLOOKUP(A1275,[2]webService!$A:$I,9,FALSE),0)</f>
        <v>0</v>
      </c>
      <c r="N1275">
        <f>IFERROR(VLOOKUP(A1275,[3]soaBnafar!$A:$G,2,FALSE),0)</f>
        <v>0</v>
      </c>
      <c r="O1275">
        <f>IFERROR(VLOOKUP(A1275,[3]soaBnafar!$A:$G,3,FALSE),0)</f>
        <v>0</v>
      </c>
      <c r="P1275">
        <f>IFERROR(VLOOKUP(A1275,[3]soaBnafar!$A:$G,4,FALSE),0)</f>
        <v>0</v>
      </c>
      <c r="Q1275">
        <f>IFERROR(VLOOKUP(A1275,[3]soaBnafar!$A:$G,5,FALSE),0)</f>
        <v>0</v>
      </c>
      <c r="R1275">
        <f>IFERROR(VLOOKUP(A1275,[3]soaBnafar!$A:$G,6,FALSE),0)</f>
        <v>0</v>
      </c>
      <c r="S1275">
        <f>IFERROR(VLOOKUP(A1275,[3]soaBnafar!$A:$G,7,FALSE),0)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Não</v>
      </c>
      <c r="W1275" t="str">
        <f t="shared" si="118"/>
        <v>Não</v>
      </c>
      <c r="X1275" t="str">
        <f t="shared" si="119"/>
        <v>Não</v>
      </c>
      <c r="Y1275" t="str">
        <f t="shared" si="120"/>
        <v>Não</v>
      </c>
    </row>
    <row r="1276" spans="1:25" x14ac:dyDescent="0.25">
      <c r="A1276" s="5">
        <v>270850</v>
      </c>
      <c r="B1276">
        <f>IFERROR(VLOOKUP(A1276,[1]Monitoramento_Base_somente_disp!$A:$J,5,FALSE),0)</f>
        <v>18951</v>
      </c>
      <c r="C1276">
        <f>IFERROR(VLOOKUP(A1276,[1]Monitoramento_Base_somente_disp!$A:$J,6,FALSE),0)</f>
        <v>11403159</v>
      </c>
      <c r="D1276">
        <f>IFERROR(VLOOKUP(A1276,[1]Monitoramento_Base_somente_disp!$A:$J,7,FALSE),0)</f>
        <v>0</v>
      </c>
      <c r="E1276">
        <f>IFERROR(VLOOKUP(A1276,[1]Monitoramento_Base_somente_disp!$A:$J,8,FALSE),0)</f>
        <v>0</v>
      </c>
      <c r="F1276">
        <f>IFERROR(VLOOKUP(A1276,[1]Monitoramento_Base_somente_disp!$A:$J,9,FALSE),0)</f>
        <v>0</v>
      </c>
      <c r="G1276">
        <f>IFERROR(VLOOKUP(A1276,[1]Monitoramento_Base_somente_disp!$A:$J,10,FALSE),0)</f>
        <v>0</v>
      </c>
      <c r="H1276">
        <f>IFERROR(VLOOKUP(A1276,[2]webService!$A:$I,4,FALSE),0)</f>
        <v>0</v>
      </c>
      <c r="I1276">
        <f>IFERROR(VLOOKUP(A1276,[2]webService!$A:$I,5,FALSE),0)</f>
        <v>0</v>
      </c>
      <c r="J1276">
        <f>IFERROR(VLOOKUP(A1276,[2]webService!$A:$I,6,FALSE),0)</f>
        <v>0</v>
      </c>
      <c r="K1276">
        <f>IFERROR(VLOOKUP(A1276,[2]webService!$A:$I,7,FALSE),0)</f>
        <v>0</v>
      </c>
      <c r="L1276">
        <f>IFERROR(VLOOKUP(A1276,[2]webService!$A:$I,8,FALSE),0)</f>
        <v>0</v>
      </c>
      <c r="M1276">
        <f>IFERROR(VLOOKUP(A1276,[2]webService!$A:$I,9,FALSE),0)</f>
        <v>0</v>
      </c>
      <c r="N1276">
        <f>IFERROR(VLOOKUP(A1276,[3]soaBnafar!$A:$G,2,FALSE),0)</f>
        <v>0</v>
      </c>
      <c r="O1276">
        <f>IFERROR(VLOOKUP(A1276,[3]soaBnafar!$A:$G,3,FALSE),0)</f>
        <v>0</v>
      </c>
      <c r="P1276">
        <f>IFERROR(VLOOKUP(A1276,[3]soaBnafar!$A:$G,4,FALSE),0)</f>
        <v>0</v>
      </c>
      <c r="Q1276">
        <f>IFERROR(VLOOKUP(A1276,[3]soaBnafar!$A:$G,5,FALSE),0)</f>
        <v>0</v>
      </c>
      <c r="R1276">
        <f>IFERROR(VLOOKUP(A1276,[3]soaBnafar!$A:$G,6,FALSE),0)</f>
        <v>0</v>
      </c>
      <c r="S1276">
        <f>IFERROR(VLOOKUP(A1276,[3]soaBnafar!$A:$G,7,FALSE),0)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Não</v>
      </c>
      <c r="W1276" t="str">
        <f t="shared" si="118"/>
        <v>Não</v>
      </c>
      <c r="X1276" t="str">
        <f t="shared" si="119"/>
        <v>Não</v>
      </c>
      <c r="Y1276" t="str">
        <f t="shared" si="120"/>
        <v>Não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12082148268</v>
      </c>
      <c r="D1277">
        <f>IFERROR(VLOOKUP(A1277,[1]Monitoramento_Base_somente_disp!$A:$J,7,FALSE),0)</f>
        <v>0</v>
      </c>
      <c r="E1277">
        <f>IFERROR(VLOOKUP(A1277,[1]Monitoramento_Base_somente_disp!$A:$J,8,FALSE),0)</f>
        <v>0</v>
      </c>
      <c r="F1277">
        <f>IFERROR(VLOOKUP(A1277,[1]Monitoramento_Base_somente_disp!$A:$J,9,FALSE),0)</f>
        <v>0</v>
      </c>
      <c r="G1277">
        <f>IFERROR(VLOOKUP(A1277,[1]Monitoramento_Base_somente_disp!$A:$J,10,FALSE),0)</f>
        <v>0</v>
      </c>
      <c r="H1277">
        <f>IFERROR(VLOOKUP(A1277,[2]webService!$A:$I,4,FALSE),0)</f>
        <v>0</v>
      </c>
      <c r="I1277">
        <f>IFERROR(VLOOKUP(A1277,[2]webService!$A:$I,5,FALSE),0)</f>
        <v>0</v>
      </c>
      <c r="J1277">
        <f>IFERROR(VLOOKUP(A1277,[2]webService!$A:$I,6,FALSE),0)</f>
        <v>0</v>
      </c>
      <c r="K1277">
        <f>IFERROR(VLOOKUP(A1277,[2]webService!$A:$I,7,FALSE),0)</f>
        <v>0</v>
      </c>
      <c r="L1277">
        <f>IFERROR(VLOOKUP(A1277,[2]webService!$A:$I,8,FALSE),0)</f>
        <v>0</v>
      </c>
      <c r="M1277">
        <f>IFERROR(VLOOKUP(A1277,[2]webService!$A:$I,9,FALSE),0)</f>
        <v>0</v>
      </c>
      <c r="N1277">
        <f>IFERROR(VLOOKUP(A1277,[3]soaBnafar!$A:$G,2,FALSE),0)</f>
        <v>0</v>
      </c>
      <c r="O1277">
        <f>IFERROR(VLOOKUP(A1277,[3]soaBnafar!$A:$G,3,FALSE),0)</f>
        <v>0</v>
      </c>
      <c r="P1277">
        <f>IFERROR(VLOOKUP(A1277,[3]soaBnafar!$A:$G,4,FALSE),0)</f>
        <v>0</v>
      </c>
      <c r="Q1277">
        <f>IFERROR(VLOOKUP(A1277,[3]soaBnafar!$A:$G,5,FALSE),0)</f>
        <v>0</v>
      </c>
      <c r="R1277">
        <f>IFERROR(VLOOKUP(A1277,[3]soaBnafar!$A:$G,6,FALSE),0)</f>
        <v>0</v>
      </c>
      <c r="S1277">
        <f>IFERROR(VLOOKUP(A1277,[3]soaBnafar!$A:$G,7,FALSE),0)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Não</v>
      </c>
      <c r="X1277" t="str">
        <f t="shared" si="119"/>
        <v>Não</v>
      </c>
      <c r="Y1277" t="str">
        <f t="shared" si="120"/>
        <v>Não</v>
      </c>
    </row>
    <row r="1278" spans="1:25" x14ac:dyDescent="0.25">
      <c r="A1278" s="5">
        <v>270880</v>
      </c>
      <c r="B1278">
        <f>IFERROR(VLOOKUP(A1278,[1]Monitoramento_Base_somente_disp!$A:$J,5,FALSE),0)</f>
        <v>23163</v>
      </c>
      <c r="C1278">
        <f>IFERROR(VLOOKUP(A1278,[1]Monitoramento_Base_somente_disp!$A:$J,6,FALSE),0)</f>
        <v>127673634</v>
      </c>
      <c r="D1278">
        <f>IFERROR(VLOOKUP(A1278,[1]Monitoramento_Base_somente_disp!$A:$J,7,FALSE),0)</f>
        <v>0</v>
      </c>
      <c r="E1278">
        <f>IFERROR(VLOOKUP(A1278,[1]Monitoramento_Base_somente_disp!$A:$J,8,FALSE),0)</f>
        <v>0</v>
      </c>
      <c r="F1278">
        <f>IFERROR(VLOOKUP(A1278,[1]Monitoramento_Base_somente_disp!$A:$J,9,FALSE),0)</f>
        <v>0</v>
      </c>
      <c r="G1278">
        <f>IFERROR(VLOOKUP(A1278,[1]Monitoramento_Base_somente_disp!$A:$J,10,FALSE),0)</f>
        <v>0</v>
      </c>
      <c r="H1278">
        <f>IFERROR(VLOOKUP(A1278,[2]webService!$A:$I,4,FALSE),0)</f>
        <v>0</v>
      </c>
      <c r="I1278">
        <f>IFERROR(VLOOKUP(A1278,[2]webService!$A:$I,5,FALSE),0)</f>
        <v>0</v>
      </c>
      <c r="J1278">
        <f>IFERROR(VLOOKUP(A1278,[2]webService!$A:$I,6,FALSE),0)</f>
        <v>0</v>
      </c>
      <c r="K1278">
        <f>IFERROR(VLOOKUP(A1278,[2]webService!$A:$I,7,FALSE),0)</f>
        <v>0</v>
      </c>
      <c r="L1278">
        <f>IFERROR(VLOOKUP(A1278,[2]webService!$A:$I,8,FALSE),0)</f>
        <v>0</v>
      </c>
      <c r="M1278">
        <f>IFERROR(VLOOKUP(A1278,[2]webService!$A:$I,9,FALSE),0)</f>
        <v>0</v>
      </c>
      <c r="N1278">
        <f>IFERROR(VLOOKUP(A1278,[3]soaBnafar!$A:$G,2,FALSE),0)</f>
        <v>0</v>
      </c>
      <c r="O1278">
        <f>IFERROR(VLOOKUP(A1278,[3]soaBnafar!$A:$G,3,FALSE),0)</f>
        <v>0</v>
      </c>
      <c r="P1278">
        <f>IFERROR(VLOOKUP(A1278,[3]soaBnafar!$A:$G,4,FALSE),0)</f>
        <v>0</v>
      </c>
      <c r="Q1278">
        <f>IFERROR(VLOOKUP(A1278,[3]soaBnafar!$A:$G,5,FALSE),0)</f>
        <v>0</v>
      </c>
      <c r="R1278">
        <f>IFERROR(VLOOKUP(A1278,[3]soaBnafar!$A:$G,6,FALSE),0)</f>
        <v>0</v>
      </c>
      <c r="S1278">
        <f>IFERROR(VLOOKUP(A1278,[3]soaBnafar!$A:$G,7,FALSE),0)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Não</v>
      </c>
      <c r="W1278" t="str">
        <f t="shared" si="118"/>
        <v>Não</v>
      </c>
      <c r="X1278" t="str">
        <f t="shared" si="119"/>
        <v>Não</v>
      </c>
      <c r="Y1278" t="str">
        <f t="shared" si="120"/>
        <v>Não</v>
      </c>
    </row>
    <row r="1279" spans="1:25" x14ac:dyDescent="0.25">
      <c r="A1279" s="5">
        <v>270895</v>
      </c>
      <c r="B1279">
        <f>IFERROR(VLOOKUP(A1279,[1]Monitoramento_Base_somente_disp!$A:$J,5,FALSE),0)</f>
        <v>40774</v>
      </c>
      <c r="C1279">
        <f>IFERROR(VLOOKUP(A1279,[1]Monitoramento_Base_somente_disp!$A:$J,6,FALSE),0)</f>
        <v>23015076</v>
      </c>
      <c r="D1279">
        <f>IFERROR(VLOOKUP(A1279,[1]Monitoramento_Base_somente_disp!$A:$J,7,FALSE),0)</f>
        <v>0</v>
      </c>
      <c r="E1279">
        <f>IFERROR(VLOOKUP(A1279,[1]Monitoramento_Base_somente_disp!$A:$J,8,FALSE),0)</f>
        <v>0</v>
      </c>
      <c r="F1279">
        <f>IFERROR(VLOOKUP(A1279,[1]Monitoramento_Base_somente_disp!$A:$J,9,FALSE),0)</f>
        <v>0</v>
      </c>
      <c r="G1279">
        <f>IFERROR(VLOOKUP(A1279,[1]Monitoramento_Base_somente_disp!$A:$J,10,FALSE),0)</f>
        <v>0</v>
      </c>
      <c r="H1279">
        <f>IFERROR(VLOOKUP(A1279,[2]webService!$A:$I,4,FALSE),0)</f>
        <v>0</v>
      </c>
      <c r="I1279">
        <f>IFERROR(VLOOKUP(A1279,[2]webService!$A:$I,5,FALSE),0)</f>
        <v>0</v>
      </c>
      <c r="J1279">
        <f>IFERROR(VLOOKUP(A1279,[2]webService!$A:$I,6,FALSE),0)</f>
        <v>0</v>
      </c>
      <c r="K1279">
        <f>IFERROR(VLOOKUP(A1279,[2]webService!$A:$I,7,FALSE),0)</f>
        <v>0</v>
      </c>
      <c r="L1279">
        <f>IFERROR(VLOOKUP(A1279,[2]webService!$A:$I,8,FALSE),0)</f>
        <v>0</v>
      </c>
      <c r="M1279">
        <f>IFERROR(VLOOKUP(A1279,[2]webService!$A:$I,9,FALSE),0)</f>
        <v>0</v>
      </c>
      <c r="N1279">
        <f>IFERROR(VLOOKUP(A1279,[3]soaBnafar!$A:$G,2,FALSE),0)</f>
        <v>0</v>
      </c>
      <c r="O1279">
        <f>IFERROR(VLOOKUP(A1279,[3]soaBnafar!$A:$G,3,FALSE),0)</f>
        <v>0</v>
      </c>
      <c r="P1279">
        <f>IFERROR(VLOOKUP(A1279,[3]soaBnafar!$A:$G,4,FALSE),0)</f>
        <v>0</v>
      </c>
      <c r="Q1279">
        <f>IFERROR(VLOOKUP(A1279,[3]soaBnafar!$A:$G,5,FALSE),0)</f>
        <v>0</v>
      </c>
      <c r="R1279">
        <f>IFERROR(VLOOKUP(A1279,[3]soaBnafar!$A:$G,6,FALSE),0)</f>
        <v>0</v>
      </c>
      <c r="S1279">
        <f>IFERROR(VLOOKUP(A1279,[3]soaBnafar!$A:$G,7,FALSE),0)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Não</v>
      </c>
      <c r="W1279" t="str">
        <f t="shared" si="118"/>
        <v>Não</v>
      </c>
      <c r="X1279" t="str">
        <f t="shared" si="119"/>
        <v>Não</v>
      </c>
      <c r="Y1279" t="str">
        <f t="shared" si="120"/>
        <v>Não</v>
      </c>
    </row>
    <row r="1280" spans="1:25" x14ac:dyDescent="0.25">
      <c r="A1280" s="5">
        <v>270900</v>
      </c>
      <c r="B1280">
        <f>IFERROR(VLOOKUP(A1280,[1]Monitoramento_Base_somente_disp!$A:$J,5,FALSE),0)</f>
        <v>44540</v>
      </c>
      <c r="C1280">
        <f>IFERROR(VLOOKUP(A1280,[1]Monitoramento_Base_somente_disp!$A:$J,6,FALSE),0)</f>
        <v>32353159</v>
      </c>
      <c r="D1280">
        <f>IFERROR(VLOOKUP(A1280,[1]Monitoramento_Base_somente_disp!$A:$J,7,FALSE),0)</f>
        <v>0</v>
      </c>
      <c r="E1280">
        <f>IFERROR(VLOOKUP(A1280,[1]Monitoramento_Base_somente_disp!$A:$J,8,FALSE),0)</f>
        <v>0</v>
      </c>
      <c r="F1280">
        <f>IFERROR(VLOOKUP(A1280,[1]Monitoramento_Base_somente_disp!$A:$J,9,FALSE),0)</f>
        <v>0</v>
      </c>
      <c r="G1280">
        <f>IFERROR(VLOOKUP(A1280,[1]Monitoramento_Base_somente_disp!$A:$J,10,FALSE),0)</f>
        <v>0</v>
      </c>
      <c r="H1280">
        <f>IFERROR(VLOOKUP(A1280,[2]webService!$A:$I,4,FALSE),0)</f>
        <v>0</v>
      </c>
      <c r="I1280">
        <f>IFERROR(VLOOKUP(A1280,[2]webService!$A:$I,5,FALSE),0)</f>
        <v>0</v>
      </c>
      <c r="J1280">
        <f>IFERROR(VLOOKUP(A1280,[2]webService!$A:$I,6,FALSE),0)</f>
        <v>0</v>
      </c>
      <c r="K1280">
        <f>IFERROR(VLOOKUP(A1280,[2]webService!$A:$I,7,FALSE),0)</f>
        <v>0</v>
      </c>
      <c r="L1280">
        <f>IFERROR(VLOOKUP(A1280,[2]webService!$A:$I,8,FALSE),0)</f>
        <v>0</v>
      </c>
      <c r="M1280">
        <f>IFERROR(VLOOKUP(A1280,[2]webService!$A:$I,9,FALSE),0)</f>
        <v>0</v>
      </c>
      <c r="N1280">
        <f>IFERROR(VLOOKUP(A1280,[3]soaBnafar!$A:$G,2,FALSE),0)</f>
        <v>0</v>
      </c>
      <c r="O1280">
        <f>IFERROR(VLOOKUP(A1280,[3]soaBnafar!$A:$G,3,FALSE),0)</f>
        <v>0</v>
      </c>
      <c r="P1280">
        <f>IFERROR(VLOOKUP(A1280,[3]soaBnafar!$A:$G,4,FALSE),0)</f>
        <v>0</v>
      </c>
      <c r="Q1280">
        <f>IFERROR(VLOOKUP(A1280,[3]soaBnafar!$A:$G,5,FALSE),0)</f>
        <v>0</v>
      </c>
      <c r="R1280">
        <f>IFERROR(VLOOKUP(A1280,[3]soaBnafar!$A:$G,6,FALSE),0)</f>
        <v>0</v>
      </c>
      <c r="S1280">
        <f>IFERROR(VLOOKUP(A1280,[3]soaBnafar!$A:$G,7,FALSE),0)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Não</v>
      </c>
      <c r="W1280" t="str">
        <f t="shared" si="118"/>
        <v>Não</v>
      </c>
      <c r="X1280" t="str">
        <f t="shared" si="119"/>
        <v>Não</v>
      </c>
      <c r="Y1280" t="str">
        <f t="shared" si="120"/>
        <v>Não</v>
      </c>
    </row>
    <row r="1281" spans="1:25" x14ac:dyDescent="0.25">
      <c r="A1281" s="5">
        <v>270910</v>
      </c>
      <c r="B1281">
        <f>IFERROR(VLOOKUP(A1281,[1]Monitoramento_Base_somente_disp!$A:$J,5,FALSE),0)</f>
        <v>17626</v>
      </c>
      <c r="C1281">
        <f>IFERROR(VLOOKUP(A1281,[1]Monitoramento_Base_somente_disp!$A:$J,6,FALSE),0)</f>
        <v>52818812</v>
      </c>
      <c r="D1281">
        <f>IFERROR(VLOOKUP(A1281,[1]Monitoramento_Base_somente_disp!$A:$J,7,FALSE),0)</f>
        <v>0</v>
      </c>
      <c r="E1281">
        <f>IFERROR(VLOOKUP(A1281,[1]Monitoramento_Base_somente_disp!$A:$J,8,FALSE),0)</f>
        <v>0</v>
      </c>
      <c r="F1281">
        <f>IFERROR(VLOOKUP(A1281,[1]Monitoramento_Base_somente_disp!$A:$J,9,FALSE),0)</f>
        <v>0</v>
      </c>
      <c r="G1281">
        <f>IFERROR(VLOOKUP(A1281,[1]Monitoramento_Base_somente_disp!$A:$J,10,FALSE),0)</f>
        <v>0</v>
      </c>
      <c r="H1281">
        <f>IFERROR(VLOOKUP(A1281,[2]webService!$A:$I,4,FALSE),0)</f>
        <v>0</v>
      </c>
      <c r="I1281">
        <f>IFERROR(VLOOKUP(A1281,[2]webService!$A:$I,5,FALSE),0)</f>
        <v>0</v>
      </c>
      <c r="J1281">
        <f>IFERROR(VLOOKUP(A1281,[2]webService!$A:$I,6,FALSE),0)</f>
        <v>0</v>
      </c>
      <c r="K1281">
        <f>IFERROR(VLOOKUP(A1281,[2]webService!$A:$I,7,FALSE),0)</f>
        <v>0</v>
      </c>
      <c r="L1281">
        <f>IFERROR(VLOOKUP(A1281,[2]webService!$A:$I,8,FALSE),0)</f>
        <v>0</v>
      </c>
      <c r="M1281">
        <f>IFERROR(VLOOKUP(A1281,[2]webService!$A:$I,9,FALSE),0)</f>
        <v>0</v>
      </c>
      <c r="N1281">
        <f>IFERROR(VLOOKUP(A1281,[3]soaBnafar!$A:$G,2,FALSE),0)</f>
        <v>0</v>
      </c>
      <c r="O1281">
        <f>IFERROR(VLOOKUP(A1281,[3]soaBnafar!$A:$G,3,FALSE),0)</f>
        <v>0</v>
      </c>
      <c r="P1281">
        <f>IFERROR(VLOOKUP(A1281,[3]soaBnafar!$A:$G,4,FALSE),0)</f>
        <v>0</v>
      </c>
      <c r="Q1281">
        <f>IFERROR(VLOOKUP(A1281,[3]soaBnafar!$A:$G,5,FALSE),0)</f>
        <v>0</v>
      </c>
      <c r="R1281">
        <f>IFERROR(VLOOKUP(A1281,[3]soaBnafar!$A:$G,6,FALSE),0)</f>
        <v>0</v>
      </c>
      <c r="S1281">
        <f>IFERROR(VLOOKUP(A1281,[3]soaBnafar!$A:$G,7,FALSE),0)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Não</v>
      </c>
      <c r="W1281" t="str">
        <f t="shared" si="118"/>
        <v>Não</v>
      </c>
      <c r="X1281" t="str">
        <f t="shared" si="119"/>
        <v>Não</v>
      </c>
      <c r="Y1281" t="str">
        <f t="shared" si="120"/>
        <v>Não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8254200</v>
      </c>
      <c r="D1282">
        <f>IFERROR(VLOOKUP(A1282,[1]Monitoramento_Base_somente_disp!$A:$J,7,FALSE),0)</f>
        <v>0</v>
      </c>
      <c r="E1282">
        <f>IFERROR(VLOOKUP(A1282,[1]Monitoramento_Base_somente_disp!$A:$J,8,FALSE),0)</f>
        <v>0</v>
      </c>
      <c r="F1282">
        <f>IFERROR(VLOOKUP(A1282,[1]Monitoramento_Base_somente_disp!$A:$J,9,FALSE),0)</f>
        <v>0</v>
      </c>
      <c r="G1282">
        <f>IFERROR(VLOOKUP(A1282,[1]Monitoramento_Base_somente_disp!$A:$J,10,FALSE),0)</f>
        <v>0</v>
      </c>
      <c r="H1282">
        <f>IFERROR(VLOOKUP(A1282,[2]webService!$A:$I,4,FALSE),0)</f>
        <v>0</v>
      </c>
      <c r="I1282">
        <f>IFERROR(VLOOKUP(A1282,[2]webService!$A:$I,5,FALSE),0)</f>
        <v>0</v>
      </c>
      <c r="J1282">
        <f>IFERROR(VLOOKUP(A1282,[2]webService!$A:$I,6,FALSE),0)</f>
        <v>0</v>
      </c>
      <c r="K1282">
        <f>IFERROR(VLOOKUP(A1282,[2]webService!$A:$I,7,FALSE),0)</f>
        <v>0</v>
      </c>
      <c r="L1282">
        <f>IFERROR(VLOOKUP(A1282,[2]webService!$A:$I,8,FALSE),0)</f>
        <v>0</v>
      </c>
      <c r="M1282">
        <f>IFERROR(VLOOKUP(A1282,[2]webService!$A:$I,9,FALSE),0)</f>
        <v>0</v>
      </c>
      <c r="N1282">
        <f>IFERROR(VLOOKUP(A1282,[3]soaBnafar!$A:$G,2,FALSE),0)</f>
        <v>0</v>
      </c>
      <c r="O1282">
        <f>IFERROR(VLOOKUP(A1282,[3]soaBnafar!$A:$G,3,FALSE),0)</f>
        <v>0</v>
      </c>
      <c r="P1282">
        <f>IFERROR(VLOOKUP(A1282,[3]soaBnafar!$A:$G,4,FALSE),0)</f>
        <v>0</v>
      </c>
      <c r="Q1282">
        <f>IFERROR(VLOOKUP(A1282,[3]soaBnafar!$A:$G,5,FALSE),0)</f>
        <v>0</v>
      </c>
      <c r="R1282">
        <f>IFERROR(VLOOKUP(A1282,[3]soaBnafar!$A:$G,6,FALSE),0)</f>
        <v>0</v>
      </c>
      <c r="S1282">
        <f>IFERROR(VLOOKUP(A1282,[3]soaBnafar!$A:$G,7,FALSE),0)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Não</v>
      </c>
      <c r="X1282" t="str">
        <f t="shared" si="119"/>
        <v>Não</v>
      </c>
      <c r="Y1282" t="str">
        <f t="shared" si="120"/>
        <v>Não</v>
      </c>
    </row>
    <row r="1283" spans="1:25" x14ac:dyDescent="0.25">
      <c r="A1283" s="5">
        <v>270930</v>
      </c>
      <c r="B1283">
        <f>IFERROR(VLOOKUP(A1283,[1]Monitoramento_Base_somente_disp!$A:$J,5,FALSE),0)</f>
        <v>462830</v>
      </c>
      <c r="C1283">
        <f>IFERROR(VLOOKUP(A1283,[1]Monitoramento_Base_somente_disp!$A:$J,6,FALSE),0)</f>
        <v>117490101</v>
      </c>
      <c r="D1283">
        <f>IFERROR(VLOOKUP(A1283,[1]Monitoramento_Base_somente_disp!$A:$J,7,FALSE),0)</f>
        <v>0</v>
      </c>
      <c r="E1283">
        <f>IFERROR(VLOOKUP(A1283,[1]Monitoramento_Base_somente_disp!$A:$J,8,FALSE),0)</f>
        <v>0</v>
      </c>
      <c r="F1283">
        <f>IFERROR(VLOOKUP(A1283,[1]Monitoramento_Base_somente_disp!$A:$J,9,FALSE),0)</f>
        <v>0</v>
      </c>
      <c r="G1283">
        <f>IFERROR(VLOOKUP(A1283,[1]Monitoramento_Base_somente_disp!$A:$J,10,FALSE),0)</f>
        <v>0</v>
      </c>
      <c r="H1283">
        <f>IFERROR(VLOOKUP(A1283,[2]webService!$A:$I,4,FALSE),0)</f>
        <v>0</v>
      </c>
      <c r="I1283">
        <f>IFERROR(VLOOKUP(A1283,[2]webService!$A:$I,5,FALSE),0)</f>
        <v>0</v>
      </c>
      <c r="J1283">
        <f>IFERROR(VLOOKUP(A1283,[2]webService!$A:$I,6,FALSE),0)</f>
        <v>0</v>
      </c>
      <c r="K1283">
        <f>IFERROR(VLOOKUP(A1283,[2]webService!$A:$I,7,FALSE),0)</f>
        <v>0</v>
      </c>
      <c r="L1283">
        <f>IFERROR(VLOOKUP(A1283,[2]webService!$A:$I,8,FALSE),0)</f>
        <v>0</v>
      </c>
      <c r="M1283">
        <f>IFERROR(VLOOKUP(A1283,[2]webService!$A:$I,9,FALSE),0)</f>
        <v>0</v>
      </c>
      <c r="N1283">
        <f>IFERROR(VLOOKUP(A1283,[3]soaBnafar!$A:$G,2,FALSE),0)</f>
        <v>0</v>
      </c>
      <c r="O1283">
        <f>IFERROR(VLOOKUP(A1283,[3]soaBnafar!$A:$G,3,FALSE),0)</f>
        <v>0</v>
      </c>
      <c r="P1283">
        <f>IFERROR(VLOOKUP(A1283,[3]soaBnafar!$A:$G,4,FALSE),0)</f>
        <v>0</v>
      </c>
      <c r="Q1283">
        <f>IFERROR(VLOOKUP(A1283,[3]soaBnafar!$A:$G,5,FALSE),0)</f>
        <v>0</v>
      </c>
      <c r="R1283">
        <f>IFERROR(VLOOKUP(A1283,[3]soaBnafar!$A:$G,6,FALSE),0)</f>
        <v>0</v>
      </c>
      <c r="S1283">
        <f>IFERROR(VLOOKUP(A1283,[3]soaBnafar!$A:$G,7,FALSE),0)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Não</v>
      </c>
      <c r="W1283" t="str">
        <f t="shared" si="118"/>
        <v>Não</v>
      </c>
      <c r="X1283" t="str">
        <f t="shared" si="119"/>
        <v>Não</v>
      </c>
      <c r="Y1283" t="str">
        <f t="shared" si="120"/>
        <v>Não</v>
      </c>
    </row>
    <row r="1284" spans="1:25" x14ac:dyDescent="0.25">
      <c r="A1284" s="5">
        <v>270940</v>
      </c>
      <c r="B1284">
        <f>IFERROR(VLOOKUP(A1284,[1]Monitoramento_Base_somente_disp!$A:$J,5,FALSE),0)</f>
        <v>63415</v>
      </c>
      <c r="C1284">
        <f>IFERROR(VLOOKUP(A1284,[1]Monitoramento_Base_somente_disp!$A:$J,6,FALSE),0)</f>
        <v>15129480</v>
      </c>
      <c r="D1284">
        <f>IFERROR(VLOOKUP(A1284,[1]Monitoramento_Base_somente_disp!$A:$J,7,FALSE),0)</f>
        <v>0</v>
      </c>
      <c r="E1284">
        <f>IFERROR(VLOOKUP(A1284,[1]Monitoramento_Base_somente_disp!$A:$J,8,FALSE),0)</f>
        <v>0</v>
      </c>
      <c r="F1284">
        <f>IFERROR(VLOOKUP(A1284,[1]Monitoramento_Base_somente_disp!$A:$J,9,FALSE),0)</f>
        <v>0</v>
      </c>
      <c r="G1284">
        <f>IFERROR(VLOOKUP(A1284,[1]Monitoramento_Base_somente_disp!$A:$J,10,FALSE),0)</f>
        <v>0</v>
      </c>
      <c r="H1284">
        <f>IFERROR(VLOOKUP(A1284,[2]webService!$A:$I,4,FALSE),0)</f>
        <v>0</v>
      </c>
      <c r="I1284">
        <f>IFERROR(VLOOKUP(A1284,[2]webService!$A:$I,5,FALSE),0)</f>
        <v>0</v>
      </c>
      <c r="J1284">
        <f>IFERROR(VLOOKUP(A1284,[2]webService!$A:$I,6,FALSE),0)</f>
        <v>0</v>
      </c>
      <c r="K1284">
        <f>IFERROR(VLOOKUP(A1284,[2]webService!$A:$I,7,FALSE),0)</f>
        <v>0</v>
      </c>
      <c r="L1284">
        <f>IFERROR(VLOOKUP(A1284,[2]webService!$A:$I,8,FALSE),0)</f>
        <v>0</v>
      </c>
      <c r="M1284">
        <f>IFERROR(VLOOKUP(A1284,[2]webService!$A:$I,9,FALSE),0)</f>
        <v>0</v>
      </c>
      <c r="N1284">
        <f>IFERROR(VLOOKUP(A1284,[3]soaBnafar!$A:$G,2,FALSE),0)</f>
        <v>0</v>
      </c>
      <c r="O1284">
        <f>IFERROR(VLOOKUP(A1284,[3]soaBnafar!$A:$G,3,FALSE),0)</f>
        <v>0</v>
      </c>
      <c r="P1284">
        <f>IFERROR(VLOOKUP(A1284,[3]soaBnafar!$A:$G,4,FALSE),0)</f>
        <v>0</v>
      </c>
      <c r="Q1284">
        <f>IFERROR(VLOOKUP(A1284,[3]soaBnafar!$A:$G,5,FALSE),0)</f>
        <v>0</v>
      </c>
      <c r="R1284">
        <f>IFERROR(VLOOKUP(A1284,[3]soaBnafar!$A:$G,6,FALSE),0)</f>
        <v>0</v>
      </c>
      <c r="S1284">
        <f>IFERROR(VLOOKUP(A1284,[3]soaBnafar!$A:$G,7,FALSE),0)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Não</v>
      </c>
      <c r="W1284" t="str">
        <f t="shared" si="118"/>
        <v>Não</v>
      </c>
      <c r="X1284" t="str">
        <f t="shared" si="119"/>
        <v>Não</v>
      </c>
      <c r="Y1284" t="str">
        <f t="shared" si="120"/>
        <v>Não</v>
      </c>
    </row>
    <row r="1285" spans="1:25" x14ac:dyDescent="0.25">
      <c r="A1285" s="5">
        <v>280020</v>
      </c>
      <c r="B1285">
        <f>IFERROR(VLOOKUP(A1285,[1]Monitoramento_Base_somente_disp!$A:$J,5,FALSE),0)</f>
        <v>23914</v>
      </c>
      <c r="C1285">
        <f>IFERROR(VLOOKUP(A1285,[1]Monitoramento_Base_somente_disp!$A:$J,6,FALSE),0)</f>
        <v>7824202</v>
      </c>
      <c r="D1285">
        <f>IFERROR(VLOOKUP(A1285,[1]Monitoramento_Base_somente_disp!$A:$J,7,FALSE),0)</f>
        <v>0</v>
      </c>
      <c r="E1285">
        <f>IFERROR(VLOOKUP(A1285,[1]Monitoramento_Base_somente_disp!$A:$J,8,FALSE),0)</f>
        <v>0</v>
      </c>
      <c r="F1285">
        <f>IFERROR(VLOOKUP(A1285,[1]Monitoramento_Base_somente_disp!$A:$J,9,FALSE),0)</f>
        <v>0</v>
      </c>
      <c r="G1285">
        <f>IFERROR(VLOOKUP(A1285,[1]Monitoramento_Base_somente_disp!$A:$J,10,FALSE),0)</f>
        <v>0</v>
      </c>
      <c r="H1285">
        <f>IFERROR(VLOOKUP(A1285,[2]webService!$A:$I,4,FALSE),0)</f>
        <v>0</v>
      </c>
      <c r="I1285">
        <f>IFERROR(VLOOKUP(A1285,[2]webService!$A:$I,5,FALSE),0)</f>
        <v>0</v>
      </c>
      <c r="J1285">
        <f>IFERROR(VLOOKUP(A1285,[2]webService!$A:$I,6,FALSE),0)</f>
        <v>0</v>
      </c>
      <c r="K1285">
        <f>IFERROR(VLOOKUP(A1285,[2]webService!$A:$I,7,FALSE),0)</f>
        <v>0</v>
      </c>
      <c r="L1285">
        <f>IFERROR(VLOOKUP(A1285,[2]webService!$A:$I,8,FALSE),0)</f>
        <v>0</v>
      </c>
      <c r="M1285">
        <f>IFERROR(VLOOKUP(A1285,[2]webService!$A:$I,9,FALSE),0)</f>
        <v>0</v>
      </c>
      <c r="N1285">
        <f>IFERROR(VLOOKUP(A1285,[3]soaBnafar!$A:$G,2,FALSE),0)</f>
        <v>0</v>
      </c>
      <c r="O1285">
        <f>IFERROR(VLOOKUP(A1285,[3]soaBnafar!$A:$G,3,FALSE),0)</f>
        <v>0</v>
      </c>
      <c r="P1285">
        <f>IFERROR(VLOOKUP(A1285,[3]soaBnafar!$A:$G,4,FALSE),0)</f>
        <v>0</v>
      </c>
      <c r="Q1285">
        <f>IFERROR(VLOOKUP(A1285,[3]soaBnafar!$A:$G,5,FALSE),0)</f>
        <v>0</v>
      </c>
      <c r="R1285">
        <f>IFERROR(VLOOKUP(A1285,[3]soaBnafar!$A:$G,6,FALSE),0)</f>
        <v>0</v>
      </c>
      <c r="S1285">
        <f>IFERROR(VLOOKUP(A1285,[3]soaBnafar!$A:$G,7,FALSE),0)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Não</v>
      </c>
      <c r="W1285" t="str">
        <f t="shared" si="118"/>
        <v>Não</v>
      </c>
      <c r="X1285" t="str">
        <f t="shared" si="119"/>
        <v>Não</v>
      </c>
      <c r="Y1285" t="str">
        <f t="shared" si="120"/>
        <v>Não</v>
      </c>
    </row>
    <row r="1286" spans="1:25" x14ac:dyDescent="0.25">
      <c r="A1286" s="5">
        <v>280040</v>
      </c>
      <c r="B1286">
        <f>IFERROR(VLOOKUP(A1286,[1]Monitoramento_Base_somente_disp!$A:$J,5,FALSE),0)</f>
        <v>60281</v>
      </c>
      <c r="C1286">
        <f>IFERROR(VLOOKUP(A1286,[1]Monitoramento_Base_somente_disp!$A:$J,6,FALSE),0)</f>
        <v>6204640</v>
      </c>
      <c r="D1286">
        <f>IFERROR(VLOOKUP(A1286,[1]Monitoramento_Base_somente_disp!$A:$J,7,FALSE),0)</f>
        <v>0</v>
      </c>
      <c r="E1286">
        <f>IFERROR(VLOOKUP(A1286,[1]Monitoramento_Base_somente_disp!$A:$J,8,FALSE),0)</f>
        <v>0</v>
      </c>
      <c r="F1286">
        <f>IFERROR(VLOOKUP(A1286,[1]Monitoramento_Base_somente_disp!$A:$J,9,FALSE),0)</f>
        <v>0</v>
      </c>
      <c r="G1286">
        <f>IFERROR(VLOOKUP(A1286,[1]Monitoramento_Base_somente_disp!$A:$J,10,FALSE),0)</f>
        <v>0</v>
      </c>
      <c r="H1286">
        <f>IFERROR(VLOOKUP(A1286,[2]webService!$A:$I,4,FALSE),0)</f>
        <v>0</v>
      </c>
      <c r="I1286">
        <f>IFERROR(VLOOKUP(A1286,[2]webService!$A:$I,5,FALSE),0)</f>
        <v>0</v>
      </c>
      <c r="J1286">
        <f>IFERROR(VLOOKUP(A1286,[2]webService!$A:$I,6,FALSE),0)</f>
        <v>0</v>
      </c>
      <c r="K1286">
        <f>IFERROR(VLOOKUP(A1286,[2]webService!$A:$I,7,FALSE),0)</f>
        <v>0</v>
      </c>
      <c r="L1286">
        <f>IFERROR(VLOOKUP(A1286,[2]webService!$A:$I,8,FALSE),0)</f>
        <v>0</v>
      </c>
      <c r="M1286">
        <f>IFERROR(VLOOKUP(A1286,[2]webService!$A:$I,9,FALSE),0)</f>
        <v>0</v>
      </c>
      <c r="N1286">
        <f>IFERROR(VLOOKUP(A1286,[3]soaBnafar!$A:$G,2,FALSE),0)</f>
        <v>0</v>
      </c>
      <c r="O1286">
        <f>IFERROR(VLOOKUP(A1286,[3]soaBnafar!$A:$G,3,FALSE),0)</f>
        <v>0</v>
      </c>
      <c r="P1286">
        <f>IFERROR(VLOOKUP(A1286,[3]soaBnafar!$A:$G,4,FALSE),0)</f>
        <v>0</v>
      </c>
      <c r="Q1286">
        <f>IFERROR(VLOOKUP(A1286,[3]soaBnafar!$A:$G,5,FALSE),0)</f>
        <v>0</v>
      </c>
      <c r="R1286">
        <f>IFERROR(VLOOKUP(A1286,[3]soaBnafar!$A:$G,6,FALSE),0)</f>
        <v>0</v>
      </c>
      <c r="S1286">
        <f>IFERROR(VLOOKUP(A1286,[3]soaBnafar!$A:$G,7,FALSE),0)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Não</v>
      </c>
      <c r="W1286" t="str">
        <f t="shared" ref="W1286:W1349" si="124">IF(E1286+K1286+Q1286&gt;0,"Sim","Não")</f>
        <v>Não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Não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9268488</v>
      </c>
      <c r="D1287">
        <f>IFERROR(VLOOKUP(A1287,[1]Monitoramento_Base_somente_disp!$A:$J,7,FALSE),0)</f>
        <v>0</v>
      </c>
      <c r="E1287">
        <f>IFERROR(VLOOKUP(A1287,[1]Monitoramento_Base_somente_disp!$A:$J,8,FALSE),0)</f>
        <v>0</v>
      </c>
      <c r="F1287">
        <f>IFERROR(VLOOKUP(A1287,[1]Monitoramento_Base_somente_disp!$A:$J,9,FALSE),0)</f>
        <v>0</v>
      </c>
      <c r="G1287">
        <f>IFERROR(VLOOKUP(A1287,[1]Monitoramento_Base_somente_disp!$A:$J,10,FALSE),0)</f>
        <v>0</v>
      </c>
      <c r="H1287">
        <f>IFERROR(VLOOKUP(A1287,[2]webService!$A:$I,4,FALSE),0)</f>
        <v>0</v>
      </c>
      <c r="I1287">
        <f>IFERROR(VLOOKUP(A1287,[2]webService!$A:$I,5,FALSE),0)</f>
        <v>0</v>
      </c>
      <c r="J1287">
        <f>IFERROR(VLOOKUP(A1287,[2]webService!$A:$I,6,FALSE),0)</f>
        <v>0</v>
      </c>
      <c r="K1287">
        <f>IFERROR(VLOOKUP(A1287,[2]webService!$A:$I,7,FALSE),0)</f>
        <v>0</v>
      </c>
      <c r="L1287">
        <f>IFERROR(VLOOKUP(A1287,[2]webService!$A:$I,8,FALSE),0)</f>
        <v>0</v>
      </c>
      <c r="M1287">
        <f>IFERROR(VLOOKUP(A1287,[2]webService!$A:$I,9,FALSE),0)</f>
        <v>0</v>
      </c>
      <c r="N1287">
        <f>IFERROR(VLOOKUP(A1287,[3]soaBnafar!$A:$G,2,FALSE),0)</f>
        <v>0</v>
      </c>
      <c r="O1287">
        <f>IFERROR(VLOOKUP(A1287,[3]soaBnafar!$A:$G,3,FALSE),0)</f>
        <v>0</v>
      </c>
      <c r="P1287">
        <f>IFERROR(VLOOKUP(A1287,[3]soaBnafar!$A:$G,4,FALSE),0)</f>
        <v>0</v>
      </c>
      <c r="Q1287">
        <f>IFERROR(VLOOKUP(A1287,[3]soaBnafar!$A:$G,5,FALSE),0)</f>
        <v>0</v>
      </c>
      <c r="R1287">
        <f>IFERROR(VLOOKUP(A1287,[3]soaBnafar!$A:$G,6,FALSE),0)</f>
        <v>0</v>
      </c>
      <c r="S1287">
        <f>IFERROR(VLOOKUP(A1287,[3]soaBnafar!$A:$G,7,FALSE),0)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Não</v>
      </c>
      <c r="X1287" t="str">
        <f t="shared" si="125"/>
        <v>Não</v>
      </c>
      <c r="Y1287" t="str">
        <f t="shared" si="126"/>
        <v>Não</v>
      </c>
    </row>
    <row r="1288" spans="1:25" x14ac:dyDescent="0.25">
      <c r="A1288" s="5">
        <v>280067</v>
      </c>
      <c r="B1288">
        <f>IFERROR(VLOOKUP(A1288,[1]Monitoramento_Base_somente_disp!$A:$J,5,FALSE),0)</f>
        <v>157495</v>
      </c>
      <c r="C1288">
        <f>IFERROR(VLOOKUP(A1288,[1]Monitoramento_Base_somente_disp!$A:$J,6,FALSE),0)</f>
        <v>63155373</v>
      </c>
      <c r="D1288">
        <f>IFERROR(VLOOKUP(A1288,[1]Monitoramento_Base_somente_disp!$A:$J,7,FALSE),0)</f>
        <v>0</v>
      </c>
      <c r="E1288">
        <f>IFERROR(VLOOKUP(A1288,[1]Monitoramento_Base_somente_disp!$A:$J,8,FALSE),0)</f>
        <v>0</v>
      </c>
      <c r="F1288">
        <f>IFERROR(VLOOKUP(A1288,[1]Monitoramento_Base_somente_disp!$A:$J,9,FALSE),0)</f>
        <v>0</v>
      </c>
      <c r="G1288">
        <f>IFERROR(VLOOKUP(A1288,[1]Monitoramento_Base_somente_disp!$A:$J,10,FALSE),0)</f>
        <v>0</v>
      </c>
      <c r="H1288">
        <f>IFERROR(VLOOKUP(A1288,[2]webService!$A:$I,4,FALSE),0)</f>
        <v>0</v>
      </c>
      <c r="I1288">
        <f>IFERROR(VLOOKUP(A1288,[2]webService!$A:$I,5,FALSE),0)</f>
        <v>0</v>
      </c>
      <c r="J1288">
        <f>IFERROR(VLOOKUP(A1288,[2]webService!$A:$I,6,FALSE),0)</f>
        <v>0</v>
      </c>
      <c r="K1288">
        <f>IFERROR(VLOOKUP(A1288,[2]webService!$A:$I,7,FALSE),0)</f>
        <v>0</v>
      </c>
      <c r="L1288">
        <f>IFERROR(VLOOKUP(A1288,[2]webService!$A:$I,8,FALSE),0)</f>
        <v>0</v>
      </c>
      <c r="M1288">
        <f>IFERROR(VLOOKUP(A1288,[2]webService!$A:$I,9,FALSE),0)</f>
        <v>0</v>
      </c>
      <c r="N1288">
        <f>IFERROR(VLOOKUP(A1288,[3]soaBnafar!$A:$G,2,FALSE),0)</f>
        <v>0</v>
      </c>
      <c r="O1288">
        <f>IFERROR(VLOOKUP(A1288,[3]soaBnafar!$A:$G,3,FALSE),0)</f>
        <v>0</v>
      </c>
      <c r="P1288">
        <f>IFERROR(VLOOKUP(A1288,[3]soaBnafar!$A:$G,4,FALSE),0)</f>
        <v>0</v>
      </c>
      <c r="Q1288">
        <f>IFERROR(VLOOKUP(A1288,[3]soaBnafar!$A:$G,5,FALSE),0)</f>
        <v>0</v>
      </c>
      <c r="R1288">
        <f>IFERROR(VLOOKUP(A1288,[3]soaBnafar!$A:$G,6,FALSE),0)</f>
        <v>0</v>
      </c>
      <c r="S1288">
        <f>IFERROR(VLOOKUP(A1288,[3]soaBnafar!$A:$G,7,FALSE),0)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Não</v>
      </c>
      <c r="W1288" t="str">
        <f t="shared" si="124"/>
        <v>Não</v>
      </c>
      <c r="X1288" t="str">
        <f t="shared" si="125"/>
        <v>Não</v>
      </c>
      <c r="Y1288" t="str">
        <f t="shared" si="126"/>
        <v>Não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27927778</v>
      </c>
      <c r="D1289">
        <f>IFERROR(VLOOKUP(A1289,[1]Monitoramento_Base_somente_disp!$A:$J,7,FALSE),0)</f>
        <v>0</v>
      </c>
      <c r="E1289">
        <f>IFERROR(VLOOKUP(A1289,[1]Monitoramento_Base_somente_disp!$A:$J,8,FALSE),0)</f>
        <v>0</v>
      </c>
      <c r="F1289">
        <f>IFERROR(VLOOKUP(A1289,[1]Monitoramento_Base_somente_disp!$A:$J,9,FALSE),0)</f>
        <v>0</v>
      </c>
      <c r="G1289">
        <f>IFERROR(VLOOKUP(A1289,[1]Monitoramento_Base_somente_disp!$A:$J,10,FALSE),0)</f>
        <v>0</v>
      </c>
      <c r="H1289">
        <f>IFERROR(VLOOKUP(A1289,[2]webService!$A:$I,4,FALSE),0)</f>
        <v>0</v>
      </c>
      <c r="I1289">
        <f>IFERROR(VLOOKUP(A1289,[2]webService!$A:$I,5,FALSE),0)</f>
        <v>0</v>
      </c>
      <c r="J1289">
        <f>IFERROR(VLOOKUP(A1289,[2]webService!$A:$I,6,FALSE),0)</f>
        <v>0</v>
      </c>
      <c r="K1289">
        <f>IFERROR(VLOOKUP(A1289,[2]webService!$A:$I,7,FALSE),0)</f>
        <v>0</v>
      </c>
      <c r="L1289">
        <f>IFERROR(VLOOKUP(A1289,[2]webService!$A:$I,8,FALSE),0)</f>
        <v>0</v>
      </c>
      <c r="M1289">
        <f>IFERROR(VLOOKUP(A1289,[2]webService!$A:$I,9,FALSE),0)</f>
        <v>0</v>
      </c>
      <c r="N1289">
        <f>IFERROR(VLOOKUP(A1289,[3]soaBnafar!$A:$G,2,FALSE),0)</f>
        <v>0</v>
      </c>
      <c r="O1289">
        <f>IFERROR(VLOOKUP(A1289,[3]soaBnafar!$A:$G,3,FALSE),0)</f>
        <v>0</v>
      </c>
      <c r="P1289">
        <f>IFERROR(VLOOKUP(A1289,[3]soaBnafar!$A:$G,4,FALSE),0)</f>
        <v>0</v>
      </c>
      <c r="Q1289">
        <f>IFERROR(VLOOKUP(A1289,[3]soaBnafar!$A:$G,5,FALSE),0)</f>
        <v>0</v>
      </c>
      <c r="R1289">
        <f>IFERROR(VLOOKUP(A1289,[3]soaBnafar!$A:$G,6,FALSE),0)</f>
        <v>0</v>
      </c>
      <c r="S1289">
        <f>IFERROR(VLOOKUP(A1289,[3]soaBnafar!$A:$G,7,FALSE),0)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Não</v>
      </c>
      <c r="W1289" t="str">
        <f t="shared" si="124"/>
        <v>Não</v>
      </c>
      <c r="X1289" t="str">
        <f t="shared" si="125"/>
        <v>Não</v>
      </c>
      <c r="Y1289" t="str">
        <f t="shared" si="126"/>
        <v>Não</v>
      </c>
    </row>
    <row r="1290" spans="1:25" x14ac:dyDescent="0.25">
      <c r="A1290" s="5">
        <v>280110</v>
      </c>
      <c r="B1290">
        <f>IFERROR(VLOOKUP(A1290,[1]Monitoramento_Base_somente_disp!$A:$J,5,FALSE),0)</f>
        <v>24946</v>
      </c>
      <c r="C1290">
        <f>IFERROR(VLOOKUP(A1290,[1]Monitoramento_Base_somente_disp!$A:$J,6,FALSE),0)</f>
        <v>21711097</v>
      </c>
      <c r="D1290">
        <f>IFERROR(VLOOKUP(A1290,[1]Monitoramento_Base_somente_disp!$A:$J,7,FALSE),0)</f>
        <v>0</v>
      </c>
      <c r="E1290">
        <f>IFERROR(VLOOKUP(A1290,[1]Monitoramento_Base_somente_disp!$A:$J,8,FALSE),0)</f>
        <v>0</v>
      </c>
      <c r="F1290">
        <f>IFERROR(VLOOKUP(A1290,[1]Monitoramento_Base_somente_disp!$A:$J,9,FALSE),0)</f>
        <v>0</v>
      </c>
      <c r="G1290">
        <f>IFERROR(VLOOKUP(A1290,[1]Monitoramento_Base_somente_disp!$A:$J,10,FALSE),0)</f>
        <v>0</v>
      </c>
      <c r="H1290">
        <f>IFERROR(VLOOKUP(A1290,[2]webService!$A:$I,4,FALSE),0)</f>
        <v>0</v>
      </c>
      <c r="I1290">
        <f>IFERROR(VLOOKUP(A1290,[2]webService!$A:$I,5,FALSE),0)</f>
        <v>0</v>
      </c>
      <c r="J1290">
        <f>IFERROR(VLOOKUP(A1290,[2]webService!$A:$I,6,FALSE),0)</f>
        <v>0</v>
      </c>
      <c r="K1290">
        <f>IFERROR(VLOOKUP(A1290,[2]webService!$A:$I,7,FALSE),0)</f>
        <v>0</v>
      </c>
      <c r="L1290">
        <f>IFERROR(VLOOKUP(A1290,[2]webService!$A:$I,8,FALSE),0)</f>
        <v>0</v>
      </c>
      <c r="M1290">
        <f>IFERROR(VLOOKUP(A1290,[2]webService!$A:$I,9,FALSE),0)</f>
        <v>0</v>
      </c>
      <c r="N1290">
        <f>IFERROR(VLOOKUP(A1290,[3]soaBnafar!$A:$G,2,FALSE),0)</f>
        <v>0</v>
      </c>
      <c r="O1290">
        <f>IFERROR(VLOOKUP(A1290,[3]soaBnafar!$A:$G,3,FALSE),0)</f>
        <v>0</v>
      </c>
      <c r="P1290">
        <f>IFERROR(VLOOKUP(A1290,[3]soaBnafar!$A:$G,4,FALSE),0)</f>
        <v>0</v>
      </c>
      <c r="Q1290">
        <f>IFERROR(VLOOKUP(A1290,[3]soaBnafar!$A:$G,5,FALSE),0)</f>
        <v>0</v>
      </c>
      <c r="R1290">
        <f>IFERROR(VLOOKUP(A1290,[3]soaBnafar!$A:$G,6,FALSE),0)</f>
        <v>0</v>
      </c>
      <c r="S1290">
        <f>IFERROR(VLOOKUP(A1290,[3]soaBnafar!$A:$G,7,FALSE),0)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Não</v>
      </c>
      <c r="W1290" t="str">
        <f t="shared" si="124"/>
        <v>Não</v>
      </c>
      <c r="X1290" t="str">
        <f t="shared" si="125"/>
        <v>Não</v>
      </c>
      <c r="Y1290" t="str">
        <f t="shared" si="126"/>
        <v>Não</v>
      </c>
    </row>
    <row r="1291" spans="1:25" x14ac:dyDescent="0.25">
      <c r="A1291" s="5">
        <v>280120</v>
      </c>
      <c r="B1291">
        <f>IFERROR(VLOOKUP(A1291,[1]Monitoramento_Base_somente_disp!$A:$J,5,FALSE),0)</f>
        <v>18872</v>
      </c>
      <c r="C1291">
        <f>IFERROR(VLOOKUP(A1291,[1]Monitoramento_Base_somente_disp!$A:$J,6,FALSE),0)</f>
        <v>19789426</v>
      </c>
      <c r="D1291">
        <f>IFERROR(VLOOKUP(A1291,[1]Monitoramento_Base_somente_disp!$A:$J,7,FALSE),0)</f>
        <v>0</v>
      </c>
      <c r="E1291">
        <f>IFERROR(VLOOKUP(A1291,[1]Monitoramento_Base_somente_disp!$A:$J,8,FALSE),0)</f>
        <v>0</v>
      </c>
      <c r="F1291">
        <f>IFERROR(VLOOKUP(A1291,[1]Monitoramento_Base_somente_disp!$A:$J,9,FALSE),0)</f>
        <v>0</v>
      </c>
      <c r="G1291">
        <f>IFERROR(VLOOKUP(A1291,[1]Monitoramento_Base_somente_disp!$A:$J,10,FALSE),0)</f>
        <v>0</v>
      </c>
      <c r="H1291">
        <f>IFERROR(VLOOKUP(A1291,[2]webService!$A:$I,4,FALSE),0)</f>
        <v>0</v>
      </c>
      <c r="I1291">
        <f>IFERROR(VLOOKUP(A1291,[2]webService!$A:$I,5,FALSE),0)</f>
        <v>0</v>
      </c>
      <c r="J1291">
        <f>IFERROR(VLOOKUP(A1291,[2]webService!$A:$I,6,FALSE),0)</f>
        <v>0</v>
      </c>
      <c r="K1291">
        <f>IFERROR(VLOOKUP(A1291,[2]webService!$A:$I,7,FALSE),0)</f>
        <v>0</v>
      </c>
      <c r="L1291">
        <f>IFERROR(VLOOKUP(A1291,[2]webService!$A:$I,8,FALSE),0)</f>
        <v>0</v>
      </c>
      <c r="M1291">
        <f>IFERROR(VLOOKUP(A1291,[2]webService!$A:$I,9,FALSE),0)</f>
        <v>0</v>
      </c>
      <c r="N1291">
        <f>IFERROR(VLOOKUP(A1291,[3]soaBnafar!$A:$G,2,FALSE),0)</f>
        <v>0</v>
      </c>
      <c r="O1291">
        <f>IFERROR(VLOOKUP(A1291,[3]soaBnafar!$A:$G,3,FALSE),0)</f>
        <v>0</v>
      </c>
      <c r="P1291">
        <f>IFERROR(VLOOKUP(A1291,[3]soaBnafar!$A:$G,4,FALSE),0)</f>
        <v>0</v>
      </c>
      <c r="Q1291">
        <f>IFERROR(VLOOKUP(A1291,[3]soaBnafar!$A:$G,5,FALSE),0)</f>
        <v>0</v>
      </c>
      <c r="R1291">
        <f>IFERROR(VLOOKUP(A1291,[3]soaBnafar!$A:$G,6,FALSE),0)</f>
        <v>0</v>
      </c>
      <c r="S1291">
        <f>IFERROR(VLOOKUP(A1291,[3]soaBnafar!$A:$G,7,FALSE),0)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Não</v>
      </c>
      <c r="W1291" t="str">
        <f t="shared" si="124"/>
        <v>Não</v>
      </c>
      <c r="X1291" t="str">
        <f t="shared" si="125"/>
        <v>Não</v>
      </c>
      <c r="Y1291" t="str">
        <f t="shared" si="126"/>
        <v>Não</v>
      </c>
    </row>
    <row r="1292" spans="1:25" x14ac:dyDescent="0.25">
      <c r="A1292" s="5">
        <v>280130</v>
      </c>
      <c r="B1292">
        <f>IFERROR(VLOOKUP(A1292,[1]Monitoramento_Base_somente_disp!$A:$J,5,FALSE),0)</f>
        <v>258833</v>
      </c>
      <c r="C1292">
        <f>IFERROR(VLOOKUP(A1292,[1]Monitoramento_Base_somente_disp!$A:$J,6,FALSE),0)</f>
        <v>61476354</v>
      </c>
      <c r="D1292">
        <f>IFERROR(VLOOKUP(A1292,[1]Monitoramento_Base_somente_disp!$A:$J,7,FALSE),0)</f>
        <v>0</v>
      </c>
      <c r="E1292">
        <f>IFERROR(VLOOKUP(A1292,[1]Monitoramento_Base_somente_disp!$A:$J,8,FALSE),0)</f>
        <v>0</v>
      </c>
      <c r="F1292">
        <f>IFERROR(VLOOKUP(A1292,[1]Monitoramento_Base_somente_disp!$A:$J,9,FALSE),0)</f>
        <v>0</v>
      </c>
      <c r="G1292">
        <f>IFERROR(VLOOKUP(A1292,[1]Monitoramento_Base_somente_disp!$A:$J,10,FALSE),0)</f>
        <v>0</v>
      </c>
      <c r="H1292">
        <f>IFERROR(VLOOKUP(A1292,[2]webService!$A:$I,4,FALSE),0)</f>
        <v>0</v>
      </c>
      <c r="I1292">
        <f>IFERROR(VLOOKUP(A1292,[2]webService!$A:$I,5,FALSE),0)</f>
        <v>0</v>
      </c>
      <c r="J1292">
        <f>IFERROR(VLOOKUP(A1292,[2]webService!$A:$I,6,FALSE),0)</f>
        <v>0</v>
      </c>
      <c r="K1292">
        <f>IFERROR(VLOOKUP(A1292,[2]webService!$A:$I,7,FALSE),0)</f>
        <v>0</v>
      </c>
      <c r="L1292">
        <f>IFERROR(VLOOKUP(A1292,[2]webService!$A:$I,8,FALSE),0)</f>
        <v>0</v>
      </c>
      <c r="M1292">
        <f>IFERROR(VLOOKUP(A1292,[2]webService!$A:$I,9,FALSE),0)</f>
        <v>0</v>
      </c>
      <c r="N1292">
        <f>IFERROR(VLOOKUP(A1292,[3]soaBnafar!$A:$G,2,FALSE),0)</f>
        <v>0</v>
      </c>
      <c r="O1292">
        <f>IFERROR(VLOOKUP(A1292,[3]soaBnafar!$A:$G,3,FALSE),0)</f>
        <v>0</v>
      </c>
      <c r="P1292">
        <f>IFERROR(VLOOKUP(A1292,[3]soaBnafar!$A:$G,4,FALSE),0)</f>
        <v>0</v>
      </c>
      <c r="Q1292">
        <f>IFERROR(VLOOKUP(A1292,[3]soaBnafar!$A:$G,5,FALSE),0)</f>
        <v>0</v>
      </c>
      <c r="R1292">
        <f>IFERROR(VLOOKUP(A1292,[3]soaBnafar!$A:$G,6,FALSE),0)</f>
        <v>0</v>
      </c>
      <c r="S1292">
        <f>IFERROR(VLOOKUP(A1292,[3]soaBnafar!$A:$G,7,FALSE),0)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Não</v>
      </c>
      <c r="W1292" t="str">
        <f t="shared" si="124"/>
        <v>Não</v>
      </c>
      <c r="X1292" t="str">
        <f t="shared" si="125"/>
        <v>Não</v>
      </c>
      <c r="Y1292" t="str">
        <f t="shared" si="126"/>
        <v>Não</v>
      </c>
    </row>
    <row r="1293" spans="1:25" x14ac:dyDescent="0.25">
      <c r="A1293" s="5">
        <v>280140</v>
      </c>
      <c r="B1293">
        <f>IFERROR(VLOOKUP(A1293,[1]Monitoramento_Base_somente_disp!$A:$J,5,FALSE),0)</f>
        <v>1768</v>
      </c>
      <c r="C1293">
        <f>IFERROR(VLOOKUP(A1293,[1]Monitoramento_Base_somente_disp!$A:$J,6,FALSE),0)</f>
        <v>38842859</v>
      </c>
      <c r="D1293">
        <f>IFERROR(VLOOKUP(A1293,[1]Monitoramento_Base_somente_disp!$A:$J,7,FALSE),0)</f>
        <v>0</v>
      </c>
      <c r="E1293">
        <f>IFERROR(VLOOKUP(A1293,[1]Monitoramento_Base_somente_disp!$A:$J,8,FALSE),0)</f>
        <v>0</v>
      </c>
      <c r="F1293">
        <f>IFERROR(VLOOKUP(A1293,[1]Monitoramento_Base_somente_disp!$A:$J,9,FALSE),0)</f>
        <v>0</v>
      </c>
      <c r="G1293">
        <f>IFERROR(VLOOKUP(A1293,[1]Monitoramento_Base_somente_disp!$A:$J,10,FALSE),0)</f>
        <v>0</v>
      </c>
      <c r="H1293">
        <f>IFERROR(VLOOKUP(A1293,[2]webService!$A:$I,4,FALSE),0)</f>
        <v>0</v>
      </c>
      <c r="I1293">
        <f>IFERROR(VLOOKUP(A1293,[2]webService!$A:$I,5,FALSE),0)</f>
        <v>0</v>
      </c>
      <c r="J1293">
        <f>IFERROR(VLOOKUP(A1293,[2]webService!$A:$I,6,FALSE),0)</f>
        <v>0</v>
      </c>
      <c r="K1293">
        <f>IFERROR(VLOOKUP(A1293,[2]webService!$A:$I,7,FALSE),0)</f>
        <v>0</v>
      </c>
      <c r="L1293">
        <f>IFERROR(VLOOKUP(A1293,[2]webService!$A:$I,8,FALSE),0)</f>
        <v>0</v>
      </c>
      <c r="M1293">
        <f>IFERROR(VLOOKUP(A1293,[2]webService!$A:$I,9,FALSE),0)</f>
        <v>0</v>
      </c>
      <c r="N1293">
        <f>IFERROR(VLOOKUP(A1293,[3]soaBnafar!$A:$G,2,FALSE),0)</f>
        <v>0</v>
      </c>
      <c r="O1293">
        <f>IFERROR(VLOOKUP(A1293,[3]soaBnafar!$A:$G,3,FALSE),0)</f>
        <v>0</v>
      </c>
      <c r="P1293">
        <f>IFERROR(VLOOKUP(A1293,[3]soaBnafar!$A:$G,4,FALSE),0)</f>
        <v>0</v>
      </c>
      <c r="Q1293">
        <f>IFERROR(VLOOKUP(A1293,[3]soaBnafar!$A:$G,5,FALSE),0)</f>
        <v>0</v>
      </c>
      <c r="R1293">
        <f>IFERROR(VLOOKUP(A1293,[3]soaBnafar!$A:$G,6,FALSE),0)</f>
        <v>0</v>
      </c>
      <c r="S1293">
        <f>IFERROR(VLOOKUP(A1293,[3]soaBnafar!$A:$G,7,FALSE),0)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Não</v>
      </c>
      <c r="W1293" t="str">
        <f t="shared" si="124"/>
        <v>Não</v>
      </c>
      <c r="X1293" t="str">
        <f t="shared" si="125"/>
        <v>Não</v>
      </c>
      <c r="Y1293" t="str">
        <f t="shared" si="126"/>
        <v>Não</v>
      </c>
    </row>
    <row r="1294" spans="1:25" x14ac:dyDescent="0.25">
      <c r="A1294" s="5">
        <v>280160</v>
      </c>
      <c r="B1294">
        <f>IFERROR(VLOOKUP(A1294,[1]Monitoramento_Base_somente_disp!$A:$J,5,FALSE),0)</f>
        <v>47372</v>
      </c>
      <c r="C1294">
        <f>IFERROR(VLOOKUP(A1294,[1]Monitoramento_Base_somente_disp!$A:$J,6,FALSE),0)</f>
        <v>13155391</v>
      </c>
      <c r="D1294">
        <f>IFERROR(VLOOKUP(A1294,[1]Monitoramento_Base_somente_disp!$A:$J,7,FALSE),0)</f>
        <v>0</v>
      </c>
      <c r="E1294">
        <f>IFERROR(VLOOKUP(A1294,[1]Monitoramento_Base_somente_disp!$A:$J,8,FALSE),0)</f>
        <v>0</v>
      </c>
      <c r="F1294">
        <f>IFERROR(VLOOKUP(A1294,[1]Monitoramento_Base_somente_disp!$A:$J,9,FALSE),0)</f>
        <v>0</v>
      </c>
      <c r="G1294">
        <f>IFERROR(VLOOKUP(A1294,[1]Monitoramento_Base_somente_disp!$A:$J,10,FALSE),0)</f>
        <v>0</v>
      </c>
      <c r="H1294">
        <f>IFERROR(VLOOKUP(A1294,[2]webService!$A:$I,4,FALSE),0)</f>
        <v>0</v>
      </c>
      <c r="I1294">
        <f>IFERROR(VLOOKUP(A1294,[2]webService!$A:$I,5,FALSE),0)</f>
        <v>0</v>
      </c>
      <c r="J1294">
        <f>IFERROR(VLOOKUP(A1294,[2]webService!$A:$I,6,FALSE),0)</f>
        <v>0</v>
      </c>
      <c r="K1294">
        <f>IFERROR(VLOOKUP(A1294,[2]webService!$A:$I,7,FALSE),0)</f>
        <v>0</v>
      </c>
      <c r="L1294">
        <f>IFERROR(VLOOKUP(A1294,[2]webService!$A:$I,8,FALSE),0)</f>
        <v>0</v>
      </c>
      <c r="M1294">
        <f>IFERROR(VLOOKUP(A1294,[2]webService!$A:$I,9,FALSE),0)</f>
        <v>0</v>
      </c>
      <c r="N1294">
        <f>IFERROR(VLOOKUP(A1294,[3]soaBnafar!$A:$G,2,FALSE),0)</f>
        <v>0</v>
      </c>
      <c r="O1294">
        <f>IFERROR(VLOOKUP(A1294,[3]soaBnafar!$A:$G,3,FALSE),0)</f>
        <v>0</v>
      </c>
      <c r="P1294">
        <f>IFERROR(VLOOKUP(A1294,[3]soaBnafar!$A:$G,4,FALSE),0)</f>
        <v>0</v>
      </c>
      <c r="Q1294">
        <f>IFERROR(VLOOKUP(A1294,[3]soaBnafar!$A:$G,5,FALSE),0)</f>
        <v>0</v>
      </c>
      <c r="R1294">
        <f>IFERROR(VLOOKUP(A1294,[3]soaBnafar!$A:$G,6,FALSE),0)</f>
        <v>0</v>
      </c>
      <c r="S1294">
        <f>IFERROR(VLOOKUP(A1294,[3]soaBnafar!$A:$G,7,FALSE),0)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Não</v>
      </c>
      <c r="W1294" t="str">
        <f t="shared" si="124"/>
        <v>Não</v>
      </c>
      <c r="X1294" t="str">
        <f t="shared" si="125"/>
        <v>Não</v>
      </c>
      <c r="Y1294" t="str">
        <f t="shared" si="126"/>
        <v>Não</v>
      </c>
    </row>
    <row r="1295" spans="1:25" x14ac:dyDescent="0.25">
      <c r="A1295" s="5">
        <v>280170</v>
      </c>
      <c r="B1295">
        <f>IFERROR(VLOOKUP(A1295,[1]Monitoramento_Base_somente_disp!$A:$J,5,FALSE),0)</f>
        <v>20263</v>
      </c>
      <c r="C1295">
        <f>IFERROR(VLOOKUP(A1295,[1]Monitoramento_Base_somente_disp!$A:$J,6,FALSE),0)</f>
        <v>685875269</v>
      </c>
      <c r="D1295">
        <f>IFERROR(VLOOKUP(A1295,[1]Monitoramento_Base_somente_disp!$A:$J,7,FALSE),0)</f>
        <v>0</v>
      </c>
      <c r="E1295">
        <f>IFERROR(VLOOKUP(A1295,[1]Monitoramento_Base_somente_disp!$A:$J,8,FALSE),0)</f>
        <v>0</v>
      </c>
      <c r="F1295">
        <f>IFERROR(VLOOKUP(A1295,[1]Monitoramento_Base_somente_disp!$A:$J,9,FALSE),0)</f>
        <v>0</v>
      </c>
      <c r="G1295">
        <f>IFERROR(VLOOKUP(A1295,[1]Monitoramento_Base_somente_disp!$A:$J,10,FALSE),0)</f>
        <v>0</v>
      </c>
      <c r="H1295">
        <f>IFERROR(VLOOKUP(A1295,[2]webService!$A:$I,4,FALSE),0)</f>
        <v>0</v>
      </c>
      <c r="I1295">
        <f>IFERROR(VLOOKUP(A1295,[2]webService!$A:$I,5,FALSE),0)</f>
        <v>0</v>
      </c>
      <c r="J1295">
        <f>IFERROR(VLOOKUP(A1295,[2]webService!$A:$I,6,FALSE),0)</f>
        <v>0</v>
      </c>
      <c r="K1295">
        <f>IFERROR(VLOOKUP(A1295,[2]webService!$A:$I,7,FALSE),0)</f>
        <v>0</v>
      </c>
      <c r="L1295">
        <f>IFERROR(VLOOKUP(A1295,[2]webService!$A:$I,8,FALSE),0)</f>
        <v>0</v>
      </c>
      <c r="M1295">
        <f>IFERROR(VLOOKUP(A1295,[2]webService!$A:$I,9,FALSE),0)</f>
        <v>0</v>
      </c>
      <c r="N1295">
        <f>IFERROR(VLOOKUP(A1295,[3]soaBnafar!$A:$G,2,FALSE),0)</f>
        <v>0</v>
      </c>
      <c r="O1295">
        <f>IFERROR(VLOOKUP(A1295,[3]soaBnafar!$A:$G,3,FALSE),0)</f>
        <v>0</v>
      </c>
      <c r="P1295">
        <f>IFERROR(VLOOKUP(A1295,[3]soaBnafar!$A:$G,4,FALSE),0)</f>
        <v>0</v>
      </c>
      <c r="Q1295">
        <f>IFERROR(VLOOKUP(A1295,[3]soaBnafar!$A:$G,5,FALSE),0)</f>
        <v>0</v>
      </c>
      <c r="R1295">
        <f>IFERROR(VLOOKUP(A1295,[3]soaBnafar!$A:$G,6,FALSE),0)</f>
        <v>0</v>
      </c>
      <c r="S1295">
        <f>IFERROR(VLOOKUP(A1295,[3]soaBnafar!$A:$G,7,FALSE),0)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Não</v>
      </c>
      <c r="W1295" t="str">
        <f t="shared" si="124"/>
        <v>Não</v>
      </c>
      <c r="X1295" t="str">
        <f t="shared" si="125"/>
        <v>Não</v>
      </c>
      <c r="Y1295" t="str">
        <f t="shared" si="126"/>
        <v>Não</v>
      </c>
    </row>
    <row r="1296" spans="1:25" x14ac:dyDescent="0.25">
      <c r="A1296" s="5">
        <v>280190</v>
      </c>
      <c r="B1296">
        <f>IFERROR(VLOOKUP(A1296,[1]Monitoramento_Base_somente_disp!$A:$J,5,FALSE),0)</f>
        <v>11297</v>
      </c>
      <c r="C1296">
        <f>IFERROR(VLOOKUP(A1296,[1]Monitoramento_Base_somente_disp!$A:$J,6,FALSE),0)</f>
        <v>1266745</v>
      </c>
      <c r="D1296">
        <f>IFERROR(VLOOKUP(A1296,[1]Monitoramento_Base_somente_disp!$A:$J,7,FALSE),0)</f>
        <v>0</v>
      </c>
      <c r="E1296">
        <f>IFERROR(VLOOKUP(A1296,[1]Monitoramento_Base_somente_disp!$A:$J,8,FALSE),0)</f>
        <v>0</v>
      </c>
      <c r="F1296">
        <f>IFERROR(VLOOKUP(A1296,[1]Monitoramento_Base_somente_disp!$A:$J,9,FALSE),0)</f>
        <v>0</v>
      </c>
      <c r="G1296">
        <f>IFERROR(VLOOKUP(A1296,[1]Monitoramento_Base_somente_disp!$A:$J,10,FALSE),0)</f>
        <v>0</v>
      </c>
      <c r="H1296">
        <f>IFERROR(VLOOKUP(A1296,[2]webService!$A:$I,4,FALSE),0)</f>
        <v>0</v>
      </c>
      <c r="I1296">
        <f>IFERROR(VLOOKUP(A1296,[2]webService!$A:$I,5,FALSE),0)</f>
        <v>0</v>
      </c>
      <c r="J1296">
        <f>IFERROR(VLOOKUP(A1296,[2]webService!$A:$I,6,FALSE),0)</f>
        <v>0</v>
      </c>
      <c r="K1296">
        <f>IFERROR(VLOOKUP(A1296,[2]webService!$A:$I,7,FALSE),0)</f>
        <v>0</v>
      </c>
      <c r="L1296">
        <f>IFERROR(VLOOKUP(A1296,[2]webService!$A:$I,8,FALSE),0)</f>
        <v>0</v>
      </c>
      <c r="M1296">
        <f>IFERROR(VLOOKUP(A1296,[2]webService!$A:$I,9,FALSE),0)</f>
        <v>0</v>
      </c>
      <c r="N1296">
        <f>IFERROR(VLOOKUP(A1296,[3]soaBnafar!$A:$G,2,FALSE),0)</f>
        <v>0</v>
      </c>
      <c r="O1296">
        <f>IFERROR(VLOOKUP(A1296,[3]soaBnafar!$A:$G,3,FALSE),0)</f>
        <v>0</v>
      </c>
      <c r="P1296">
        <f>IFERROR(VLOOKUP(A1296,[3]soaBnafar!$A:$G,4,FALSE),0)</f>
        <v>0</v>
      </c>
      <c r="Q1296">
        <f>IFERROR(VLOOKUP(A1296,[3]soaBnafar!$A:$G,5,FALSE),0)</f>
        <v>0</v>
      </c>
      <c r="R1296">
        <f>IFERROR(VLOOKUP(A1296,[3]soaBnafar!$A:$G,6,FALSE),0)</f>
        <v>0</v>
      </c>
      <c r="S1296">
        <f>IFERROR(VLOOKUP(A1296,[3]soaBnafar!$A:$G,7,FALSE),0)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Não</v>
      </c>
      <c r="W1296" t="str">
        <f t="shared" si="124"/>
        <v>Não</v>
      </c>
      <c r="X1296" t="str">
        <f t="shared" si="125"/>
        <v>Não</v>
      </c>
      <c r="Y1296" t="str">
        <f t="shared" si="126"/>
        <v>Não</v>
      </c>
    </row>
    <row r="1297" spans="1:25" x14ac:dyDescent="0.25">
      <c r="A1297" s="5">
        <v>280210</v>
      </c>
      <c r="B1297">
        <f>IFERROR(VLOOKUP(A1297,[1]Monitoramento_Base_somente_disp!$A:$J,5,FALSE),0)</f>
        <v>161995</v>
      </c>
      <c r="C1297">
        <f>IFERROR(VLOOKUP(A1297,[1]Monitoramento_Base_somente_disp!$A:$J,6,FALSE),0)</f>
        <v>168700327</v>
      </c>
      <c r="D1297">
        <f>IFERROR(VLOOKUP(A1297,[1]Monitoramento_Base_somente_disp!$A:$J,7,FALSE),0)</f>
        <v>0</v>
      </c>
      <c r="E1297">
        <f>IFERROR(VLOOKUP(A1297,[1]Monitoramento_Base_somente_disp!$A:$J,8,FALSE),0)</f>
        <v>0</v>
      </c>
      <c r="F1297">
        <f>IFERROR(VLOOKUP(A1297,[1]Monitoramento_Base_somente_disp!$A:$J,9,FALSE),0)</f>
        <v>0</v>
      </c>
      <c r="G1297">
        <f>IFERROR(VLOOKUP(A1297,[1]Monitoramento_Base_somente_disp!$A:$J,10,FALSE),0)</f>
        <v>0</v>
      </c>
      <c r="H1297">
        <f>IFERROR(VLOOKUP(A1297,[2]webService!$A:$I,4,FALSE),0)</f>
        <v>0</v>
      </c>
      <c r="I1297">
        <f>IFERROR(VLOOKUP(A1297,[2]webService!$A:$I,5,FALSE),0)</f>
        <v>0</v>
      </c>
      <c r="J1297">
        <f>IFERROR(VLOOKUP(A1297,[2]webService!$A:$I,6,FALSE),0)</f>
        <v>0</v>
      </c>
      <c r="K1297">
        <f>IFERROR(VLOOKUP(A1297,[2]webService!$A:$I,7,FALSE),0)</f>
        <v>0</v>
      </c>
      <c r="L1297">
        <f>IFERROR(VLOOKUP(A1297,[2]webService!$A:$I,8,FALSE),0)</f>
        <v>0</v>
      </c>
      <c r="M1297">
        <f>IFERROR(VLOOKUP(A1297,[2]webService!$A:$I,9,FALSE),0)</f>
        <v>0</v>
      </c>
      <c r="N1297">
        <f>IFERROR(VLOOKUP(A1297,[3]soaBnafar!$A:$G,2,FALSE),0)</f>
        <v>0</v>
      </c>
      <c r="O1297">
        <f>IFERROR(VLOOKUP(A1297,[3]soaBnafar!$A:$G,3,FALSE),0)</f>
        <v>0</v>
      </c>
      <c r="P1297">
        <f>IFERROR(VLOOKUP(A1297,[3]soaBnafar!$A:$G,4,FALSE),0)</f>
        <v>0</v>
      </c>
      <c r="Q1297">
        <f>IFERROR(VLOOKUP(A1297,[3]soaBnafar!$A:$G,5,FALSE),0)</f>
        <v>0</v>
      </c>
      <c r="R1297">
        <f>IFERROR(VLOOKUP(A1297,[3]soaBnafar!$A:$G,6,FALSE),0)</f>
        <v>0</v>
      </c>
      <c r="S1297">
        <f>IFERROR(VLOOKUP(A1297,[3]soaBnafar!$A:$G,7,FALSE),0)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Não</v>
      </c>
      <c r="W1297" t="str">
        <f t="shared" si="124"/>
        <v>Não</v>
      </c>
      <c r="X1297" t="str">
        <f t="shared" si="125"/>
        <v>Não</v>
      </c>
      <c r="Y1297" t="str">
        <f t="shared" si="126"/>
        <v>Não</v>
      </c>
    </row>
    <row r="1298" spans="1:25" x14ac:dyDescent="0.25">
      <c r="A1298" s="5">
        <v>280230</v>
      </c>
      <c r="B1298">
        <f>IFERROR(VLOOKUP(A1298,[1]Monitoramento_Base_somente_disp!$A:$J,5,FALSE),0)</f>
        <v>35061</v>
      </c>
      <c r="C1298">
        <f>IFERROR(VLOOKUP(A1298,[1]Monitoramento_Base_somente_disp!$A:$J,6,FALSE),0)</f>
        <v>23290688792</v>
      </c>
      <c r="D1298">
        <f>IFERROR(VLOOKUP(A1298,[1]Monitoramento_Base_somente_disp!$A:$J,7,FALSE),0)</f>
        <v>0</v>
      </c>
      <c r="E1298">
        <f>IFERROR(VLOOKUP(A1298,[1]Monitoramento_Base_somente_disp!$A:$J,8,FALSE),0)</f>
        <v>0</v>
      </c>
      <c r="F1298">
        <f>IFERROR(VLOOKUP(A1298,[1]Monitoramento_Base_somente_disp!$A:$J,9,FALSE),0)</f>
        <v>0</v>
      </c>
      <c r="G1298">
        <f>IFERROR(VLOOKUP(A1298,[1]Monitoramento_Base_somente_disp!$A:$J,10,FALSE),0)</f>
        <v>0</v>
      </c>
      <c r="H1298">
        <f>IFERROR(VLOOKUP(A1298,[2]webService!$A:$I,4,FALSE),0)</f>
        <v>0</v>
      </c>
      <c r="I1298">
        <f>IFERROR(VLOOKUP(A1298,[2]webService!$A:$I,5,FALSE),0)</f>
        <v>0</v>
      </c>
      <c r="J1298">
        <f>IFERROR(VLOOKUP(A1298,[2]webService!$A:$I,6,FALSE),0)</f>
        <v>0</v>
      </c>
      <c r="K1298">
        <f>IFERROR(VLOOKUP(A1298,[2]webService!$A:$I,7,FALSE),0)</f>
        <v>0</v>
      </c>
      <c r="L1298">
        <f>IFERROR(VLOOKUP(A1298,[2]webService!$A:$I,8,FALSE),0)</f>
        <v>0</v>
      </c>
      <c r="M1298">
        <f>IFERROR(VLOOKUP(A1298,[2]webService!$A:$I,9,FALSE),0)</f>
        <v>0</v>
      </c>
      <c r="N1298">
        <f>IFERROR(VLOOKUP(A1298,[3]soaBnafar!$A:$G,2,FALSE),0)</f>
        <v>0</v>
      </c>
      <c r="O1298">
        <f>IFERROR(VLOOKUP(A1298,[3]soaBnafar!$A:$G,3,FALSE),0)</f>
        <v>0</v>
      </c>
      <c r="P1298">
        <f>IFERROR(VLOOKUP(A1298,[3]soaBnafar!$A:$G,4,FALSE),0)</f>
        <v>0</v>
      </c>
      <c r="Q1298">
        <f>IFERROR(VLOOKUP(A1298,[3]soaBnafar!$A:$G,5,FALSE),0)</f>
        <v>0</v>
      </c>
      <c r="R1298">
        <f>IFERROR(VLOOKUP(A1298,[3]soaBnafar!$A:$G,6,FALSE),0)</f>
        <v>0</v>
      </c>
      <c r="S1298">
        <f>IFERROR(VLOOKUP(A1298,[3]soaBnafar!$A:$G,7,FALSE),0)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Não</v>
      </c>
      <c r="W1298" t="str">
        <f t="shared" si="124"/>
        <v>Não</v>
      </c>
      <c r="X1298" t="str">
        <f t="shared" si="125"/>
        <v>Não</v>
      </c>
      <c r="Y1298" t="str">
        <f t="shared" si="126"/>
        <v>Não</v>
      </c>
    </row>
    <row r="1299" spans="1:25" x14ac:dyDescent="0.25">
      <c r="A1299" s="5">
        <v>280240</v>
      </c>
      <c r="B1299">
        <f>IFERROR(VLOOKUP(A1299,[1]Monitoramento_Base_somente_disp!$A:$J,5,FALSE),0)</f>
        <v>8349</v>
      </c>
      <c r="C1299">
        <f>IFERROR(VLOOKUP(A1299,[1]Monitoramento_Base_somente_disp!$A:$J,6,FALSE),0)</f>
        <v>89726404</v>
      </c>
      <c r="D1299">
        <f>IFERROR(VLOOKUP(A1299,[1]Monitoramento_Base_somente_disp!$A:$J,7,FALSE),0)</f>
        <v>0</v>
      </c>
      <c r="E1299">
        <f>IFERROR(VLOOKUP(A1299,[1]Monitoramento_Base_somente_disp!$A:$J,8,FALSE),0)</f>
        <v>0</v>
      </c>
      <c r="F1299">
        <f>IFERROR(VLOOKUP(A1299,[1]Monitoramento_Base_somente_disp!$A:$J,9,FALSE),0)</f>
        <v>0</v>
      </c>
      <c r="G1299">
        <f>IFERROR(VLOOKUP(A1299,[1]Monitoramento_Base_somente_disp!$A:$J,10,FALSE),0)</f>
        <v>0</v>
      </c>
      <c r="H1299">
        <f>IFERROR(VLOOKUP(A1299,[2]webService!$A:$I,4,FALSE),0)</f>
        <v>0</v>
      </c>
      <c r="I1299">
        <f>IFERROR(VLOOKUP(A1299,[2]webService!$A:$I,5,FALSE),0)</f>
        <v>0</v>
      </c>
      <c r="J1299">
        <f>IFERROR(VLOOKUP(A1299,[2]webService!$A:$I,6,FALSE),0)</f>
        <v>0</v>
      </c>
      <c r="K1299">
        <f>IFERROR(VLOOKUP(A1299,[2]webService!$A:$I,7,FALSE),0)</f>
        <v>0</v>
      </c>
      <c r="L1299">
        <f>IFERROR(VLOOKUP(A1299,[2]webService!$A:$I,8,FALSE),0)</f>
        <v>0</v>
      </c>
      <c r="M1299">
        <f>IFERROR(VLOOKUP(A1299,[2]webService!$A:$I,9,FALSE),0)</f>
        <v>0</v>
      </c>
      <c r="N1299">
        <f>IFERROR(VLOOKUP(A1299,[3]soaBnafar!$A:$G,2,FALSE),0)</f>
        <v>0</v>
      </c>
      <c r="O1299">
        <f>IFERROR(VLOOKUP(A1299,[3]soaBnafar!$A:$G,3,FALSE),0)</f>
        <v>0</v>
      </c>
      <c r="P1299">
        <f>IFERROR(VLOOKUP(A1299,[3]soaBnafar!$A:$G,4,FALSE),0)</f>
        <v>0</v>
      </c>
      <c r="Q1299">
        <f>IFERROR(VLOOKUP(A1299,[3]soaBnafar!$A:$G,5,FALSE),0)</f>
        <v>0</v>
      </c>
      <c r="R1299">
        <f>IFERROR(VLOOKUP(A1299,[3]soaBnafar!$A:$G,6,FALSE),0)</f>
        <v>0</v>
      </c>
      <c r="S1299">
        <f>IFERROR(VLOOKUP(A1299,[3]soaBnafar!$A:$G,7,FALSE),0)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Não</v>
      </c>
      <c r="W1299" t="str">
        <f t="shared" si="124"/>
        <v>Não</v>
      </c>
      <c r="X1299" t="str">
        <f t="shared" si="125"/>
        <v>Não</v>
      </c>
      <c r="Y1299" t="str">
        <f t="shared" si="126"/>
        <v>Não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3974688</v>
      </c>
      <c r="D1300">
        <f>IFERROR(VLOOKUP(A1300,[1]Monitoramento_Base_somente_disp!$A:$J,7,FALSE),0)</f>
        <v>0</v>
      </c>
      <c r="E1300">
        <f>IFERROR(VLOOKUP(A1300,[1]Monitoramento_Base_somente_disp!$A:$J,8,FALSE),0)</f>
        <v>0</v>
      </c>
      <c r="F1300">
        <f>IFERROR(VLOOKUP(A1300,[1]Monitoramento_Base_somente_disp!$A:$J,9,FALSE),0)</f>
        <v>0</v>
      </c>
      <c r="G1300">
        <f>IFERROR(VLOOKUP(A1300,[1]Monitoramento_Base_somente_disp!$A:$J,10,FALSE),0)</f>
        <v>0</v>
      </c>
      <c r="H1300">
        <f>IFERROR(VLOOKUP(A1300,[2]webService!$A:$I,4,FALSE),0)</f>
        <v>0</v>
      </c>
      <c r="I1300">
        <f>IFERROR(VLOOKUP(A1300,[2]webService!$A:$I,5,FALSE),0)</f>
        <v>0</v>
      </c>
      <c r="J1300">
        <f>IFERROR(VLOOKUP(A1300,[2]webService!$A:$I,6,FALSE),0)</f>
        <v>0</v>
      </c>
      <c r="K1300">
        <f>IFERROR(VLOOKUP(A1300,[2]webService!$A:$I,7,FALSE),0)</f>
        <v>0</v>
      </c>
      <c r="L1300">
        <f>IFERROR(VLOOKUP(A1300,[2]webService!$A:$I,8,FALSE),0)</f>
        <v>0</v>
      </c>
      <c r="M1300">
        <f>IFERROR(VLOOKUP(A1300,[2]webService!$A:$I,9,FALSE),0)</f>
        <v>0</v>
      </c>
      <c r="N1300">
        <f>IFERROR(VLOOKUP(A1300,[3]soaBnafar!$A:$G,2,FALSE),0)</f>
        <v>0</v>
      </c>
      <c r="O1300">
        <f>IFERROR(VLOOKUP(A1300,[3]soaBnafar!$A:$G,3,FALSE),0)</f>
        <v>0</v>
      </c>
      <c r="P1300">
        <f>IFERROR(VLOOKUP(A1300,[3]soaBnafar!$A:$G,4,FALSE),0)</f>
        <v>0</v>
      </c>
      <c r="Q1300">
        <f>IFERROR(VLOOKUP(A1300,[3]soaBnafar!$A:$G,5,FALSE),0)</f>
        <v>0</v>
      </c>
      <c r="R1300">
        <f>IFERROR(VLOOKUP(A1300,[3]soaBnafar!$A:$G,6,FALSE),0)</f>
        <v>0</v>
      </c>
      <c r="S1300">
        <f>IFERROR(VLOOKUP(A1300,[3]soaBnafar!$A:$G,7,FALSE),0)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Não</v>
      </c>
      <c r="X1300" t="str">
        <f t="shared" si="125"/>
        <v>Não</v>
      </c>
      <c r="Y1300" t="str">
        <f t="shared" si="126"/>
        <v>Não</v>
      </c>
    </row>
    <row r="1301" spans="1:25" x14ac:dyDescent="0.25">
      <c r="A1301" s="5">
        <v>280280</v>
      </c>
      <c r="B1301">
        <f>IFERROR(VLOOKUP(A1301,[1]Monitoramento_Base_somente_disp!$A:$J,5,FALSE),0)</f>
        <v>7649</v>
      </c>
      <c r="C1301">
        <f>IFERROR(VLOOKUP(A1301,[1]Monitoramento_Base_somente_disp!$A:$J,6,FALSE),0)</f>
        <v>9466319</v>
      </c>
      <c r="D1301">
        <f>IFERROR(VLOOKUP(A1301,[1]Monitoramento_Base_somente_disp!$A:$J,7,FALSE),0)</f>
        <v>0</v>
      </c>
      <c r="E1301">
        <f>IFERROR(VLOOKUP(A1301,[1]Monitoramento_Base_somente_disp!$A:$J,8,FALSE),0)</f>
        <v>0</v>
      </c>
      <c r="F1301">
        <f>IFERROR(VLOOKUP(A1301,[1]Monitoramento_Base_somente_disp!$A:$J,9,FALSE),0)</f>
        <v>0</v>
      </c>
      <c r="G1301">
        <f>IFERROR(VLOOKUP(A1301,[1]Monitoramento_Base_somente_disp!$A:$J,10,FALSE),0)</f>
        <v>0</v>
      </c>
      <c r="H1301">
        <f>IFERROR(VLOOKUP(A1301,[2]webService!$A:$I,4,FALSE),0)</f>
        <v>0</v>
      </c>
      <c r="I1301">
        <f>IFERROR(VLOOKUP(A1301,[2]webService!$A:$I,5,FALSE),0)</f>
        <v>0</v>
      </c>
      <c r="J1301">
        <f>IFERROR(VLOOKUP(A1301,[2]webService!$A:$I,6,FALSE),0)</f>
        <v>0</v>
      </c>
      <c r="K1301">
        <f>IFERROR(VLOOKUP(A1301,[2]webService!$A:$I,7,FALSE),0)</f>
        <v>0</v>
      </c>
      <c r="L1301">
        <f>IFERROR(VLOOKUP(A1301,[2]webService!$A:$I,8,FALSE),0)</f>
        <v>0</v>
      </c>
      <c r="M1301">
        <f>IFERROR(VLOOKUP(A1301,[2]webService!$A:$I,9,FALSE),0)</f>
        <v>0</v>
      </c>
      <c r="N1301">
        <f>IFERROR(VLOOKUP(A1301,[3]soaBnafar!$A:$G,2,FALSE),0)</f>
        <v>0</v>
      </c>
      <c r="O1301">
        <f>IFERROR(VLOOKUP(A1301,[3]soaBnafar!$A:$G,3,FALSE),0)</f>
        <v>0</v>
      </c>
      <c r="P1301">
        <f>IFERROR(VLOOKUP(A1301,[3]soaBnafar!$A:$G,4,FALSE),0)</f>
        <v>0</v>
      </c>
      <c r="Q1301">
        <f>IFERROR(VLOOKUP(A1301,[3]soaBnafar!$A:$G,5,FALSE),0)</f>
        <v>0</v>
      </c>
      <c r="R1301">
        <f>IFERROR(VLOOKUP(A1301,[3]soaBnafar!$A:$G,6,FALSE),0)</f>
        <v>0</v>
      </c>
      <c r="S1301">
        <f>IFERROR(VLOOKUP(A1301,[3]soaBnafar!$A:$G,7,FALSE),0)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Não</v>
      </c>
      <c r="W1301" t="str">
        <f t="shared" si="124"/>
        <v>Não</v>
      </c>
      <c r="X1301" t="str">
        <f t="shared" si="125"/>
        <v>Não</v>
      </c>
      <c r="Y1301" t="str">
        <f t="shared" si="126"/>
        <v>Não</v>
      </c>
    </row>
    <row r="1302" spans="1:25" x14ac:dyDescent="0.25">
      <c r="A1302" s="5">
        <v>280290</v>
      </c>
      <c r="B1302">
        <f>IFERROR(VLOOKUP(A1302,[1]Monitoramento_Base_somente_disp!$A:$J,5,FALSE),0)</f>
        <v>122214</v>
      </c>
      <c r="C1302">
        <f>IFERROR(VLOOKUP(A1302,[1]Monitoramento_Base_somente_disp!$A:$J,6,FALSE),0)</f>
        <v>402133174</v>
      </c>
      <c r="D1302">
        <f>IFERROR(VLOOKUP(A1302,[1]Monitoramento_Base_somente_disp!$A:$J,7,FALSE),0)</f>
        <v>0</v>
      </c>
      <c r="E1302">
        <f>IFERROR(VLOOKUP(A1302,[1]Monitoramento_Base_somente_disp!$A:$J,8,FALSE),0)</f>
        <v>0</v>
      </c>
      <c r="F1302">
        <f>IFERROR(VLOOKUP(A1302,[1]Monitoramento_Base_somente_disp!$A:$J,9,FALSE),0)</f>
        <v>0</v>
      </c>
      <c r="G1302">
        <f>IFERROR(VLOOKUP(A1302,[1]Monitoramento_Base_somente_disp!$A:$J,10,FALSE),0)</f>
        <v>0</v>
      </c>
      <c r="H1302">
        <f>IFERROR(VLOOKUP(A1302,[2]webService!$A:$I,4,FALSE),0)</f>
        <v>0</v>
      </c>
      <c r="I1302">
        <f>IFERROR(VLOOKUP(A1302,[2]webService!$A:$I,5,FALSE),0)</f>
        <v>0</v>
      </c>
      <c r="J1302">
        <f>IFERROR(VLOOKUP(A1302,[2]webService!$A:$I,6,FALSE),0)</f>
        <v>0</v>
      </c>
      <c r="K1302">
        <f>IFERROR(VLOOKUP(A1302,[2]webService!$A:$I,7,FALSE),0)</f>
        <v>0</v>
      </c>
      <c r="L1302">
        <f>IFERROR(VLOOKUP(A1302,[2]webService!$A:$I,8,FALSE),0)</f>
        <v>0</v>
      </c>
      <c r="M1302">
        <f>IFERROR(VLOOKUP(A1302,[2]webService!$A:$I,9,FALSE),0)</f>
        <v>0</v>
      </c>
      <c r="N1302">
        <f>IFERROR(VLOOKUP(A1302,[3]soaBnafar!$A:$G,2,FALSE),0)</f>
        <v>0</v>
      </c>
      <c r="O1302">
        <f>IFERROR(VLOOKUP(A1302,[3]soaBnafar!$A:$G,3,FALSE),0)</f>
        <v>0</v>
      </c>
      <c r="P1302">
        <f>IFERROR(VLOOKUP(A1302,[3]soaBnafar!$A:$G,4,FALSE),0)</f>
        <v>0</v>
      </c>
      <c r="Q1302">
        <f>IFERROR(VLOOKUP(A1302,[3]soaBnafar!$A:$G,5,FALSE),0)</f>
        <v>0</v>
      </c>
      <c r="R1302">
        <f>IFERROR(VLOOKUP(A1302,[3]soaBnafar!$A:$G,6,FALSE),0)</f>
        <v>0</v>
      </c>
      <c r="S1302">
        <f>IFERROR(VLOOKUP(A1302,[3]soaBnafar!$A:$G,7,FALSE),0)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Não</v>
      </c>
      <c r="W1302" t="str">
        <f t="shared" si="124"/>
        <v>Não</v>
      </c>
      <c r="X1302" t="str">
        <f t="shared" si="125"/>
        <v>Não</v>
      </c>
      <c r="Y1302" t="str">
        <f t="shared" si="126"/>
        <v>Não</v>
      </c>
    </row>
    <row r="1303" spans="1:25" x14ac:dyDescent="0.25">
      <c r="A1303" s="5">
        <v>280300</v>
      </c>
      <c r="B1303">
        <f>IFERROR(VLOOKUP(A1303,[1]Monitoramento_Base_somente_disp!$A:$J,5,FALSE),0)</f>
        <v>153583</v>
      </c>
      <c r="C1303">
        <f>IFERROR(VLOOKUP(A1303,[1]Monitoramento_Base_somente_disp!$A:$J,6,FALSE),0)</f>
        <v>17180821</v>
      </c>
      <c r="D1303">
        <f>IFERROR(VLOOKUP(A1303,[1]Monitoramento_Base_somente_disp!$A:$J,7,FALSE),0)</f>
        <v>0</v>
      </c>
      <c r="E1303">
        <f>IFERROR(VLOOKUP(A1303,[1]Monitoramento_Base_somente_disp!$A:$J,8,FALSE),0)</f>
        <v>0</v>
      </c>
      <c r="F1303">
        <f>IFERROR(VLOOKUP(A1303,[1]Monitoramento_Base_somente_disp!$A:$J,9,FALSE),0)</f>
        <v>0</v>
      </c>
      <c r="G1303">
        <f>IFERROR(VLOOKUP(A1303,[1]Monitoramento_Base_somente_disp!$A:$J,10,FALSE),0)</f>
        <v>0</v>
      </c>
      <c r="H1303">
        <f>IFERROR(VLOOKUP(A1303,[2]webService!$A:$I,4,FALSE),0)</f>
        <v>0</v>
      </c>
      <c r="I1303">
        <f>IFERROR(VLOOKUP(A1303,[2]webService!$A:$I,5,FALSE),0)</f>
        <v>0</v>
      </c>
      <c r="J1303">
        <f>IFERROR(VLOOKUP(A1303,[2]webService!$A:$I,6,FALSE),0)</f>
        <v>0</v>
      </c>
      <c r="K1303">
        <f>IFERROR(VLOOKUP(A1303,[2]webService!$A:$I,7,FALSE),0)</f>
        <v>0</v>
      </c>
      <c r="L1303">
        <f>IFERROR(VLOOKUP(A1303,[2]webService!$A:$I,8,FALSE),0)</f>
        <v>0</v>
      </c>
      <c r="M1303">
        <f>IFERROR(VLOOKUP(A1303,[2]webService!$A:$I,9,FALSE),0)</f>
        <v>0</v>
      </c>
      <c r="N1303">
        <f>IFERROR(VLOOKUP(A1303,[3]soaBnafar!$A:$G,2,FALSE),0)</f>
        <v>0</v>
      </c>
      <c r="O1303">
        <f>IFERROR(VLOOKUP(A1303,[3]soaBnafar!$A:$G,3,FALSE),0)</f>
        <v>0</v>
      </c>
      <c r="P1303">
        <f>IFERROR(VLOOKUP(A1303,[3]soaBnafar!$A:$G,4,FALSE),0)</f>
        <v>0</v>
      </c>
      <c r="Q1303">
        <f>IFERROR(VLOOKUP(A1303,[3]soaBnafar!$A:$G,5,FALSE),0)</f>
        <v>0</v>
      </c>
      <c r="R1303">
        <f>IFERROR(VLOOKUP(A1303,[3]soaBnafar!$A:$G,6,FALSE),0)</f>
        <v>0</v>
      </c>
      <c r="S1303">
        <f>IFERROR(VLOOKUP(A1303,[3]soaBnafar!$A:$G,7,FALSE),0)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Não</v>
      </c>
      <c r="W1303" t="str">
        <f t="shared" si="124"/>
        <v>Não</v>
      </c>
      <c r="X1303" t="str">
        <f t="shared" si="125"/>
        <v>Não</v>
      </c>
      <c r="Y1303" t="str">
        <f t="shared" si="126"/>
        <v>Não</v>
      </c>
    </row>
    <row r="1304" spans="1:25" x14ac:dyDescent="0.25">
      <c r="A1304" s="5">
        <v>280320</v>
      </c>
      <c r="B1304">
        <f>IFERROR(VLOOKUP(A1304,[1]Monitoramento_Base_somente_disp!$A:$J,5,FALSE),0)</f>
        <v>148603</v>
      </c>
      <c r="C1304">
        <f>IFERROR(VLOOKUP(A1304,[1]Monitoramento_Base_somente_disp!$A:$J,6,FALSE),0)</f>
        <v>24625165</v>
      </c>
      <c r="D1304">
        <f>IFERROR(VLOOKUP(A1304,[1]Monitoramento_Base_somente_disp!$A:$J,7,FALSE),0)</f>
        <v>0</v>
      </c>
      <c r="E1304">
        <f>IFERROR(VLOOKUP(A1304,[1]Monitoramento_Base_somente_disp!$A:$J,8,FALSE),0)</f>
        <v>0</v>
      </c>
      <c r="F1304">
        <f>IFERROR(VLOOKUP(A1304,[1]Monitoramento_Base_somente_disp!$A:$J,9,FALSE),0)</f>
        <v>0</v>
      </c>
      <c r="G1304">
        <f>IFERROR(VLOOKUP(A1304,[1]Monitoramento_Base_somente_disp!$A:$J,10,FALSE),0)</f>
        <v>0</v>
      </c>
      <c r="H1304">
        <f>IFERROR(VLOOKUP(A1304,[2]webService!$A:$I,4,FALSE),0)</f>
        <v>0</v>
      </c>
      <c r="I1304">
        <f>IFERROR(VLOOKUP(A1304,[2]webService!$A:$I,5,FALSE),0)</f>
        <v>0</v>
      </c>
      <c r="J1304">
        <f>IFERROR(VLOOKUP(A1304,[2]webService!$A:$I,6,FALSE),0)</f>
        <v>0</v>
      </c>
      <c r="K1304">
        <f>IFERROR(VLOOKUP(A1304,[2]webService!$A:$I,7,FALSE),0)</f>
        <v>0</v>
      </c>
      <c r="L1304">
        <f>IFERROR(VLOOKUP(A1304,[2]webService!$A:$I,8,FALSE),0)</f>
        <v>0</v>
      </c>
      <c r="M1304">
        <f>IFERROR(VLOOKUP(A1304,[2]webService!$A:$I,9,FALSE),0)</f>
        <v>0</v>
      </c>
      <c r="N1304">
        <f>IFERROR(VLOOKUP(A1304,[3]soaBnafar!$A:$G,2,FALSE),0)</f>
        <v>0</v>
      </c>
      <c r="O1304">
        <f>IFERROR(VLOOKUP(A1304,[3]soaBnafar!$A:$G,3,FALSE),0)</f>
        <v>0</v>
      </c>
      <c r="P1304">
        <f>IFERROR(VLOOKUP(A1304,[3]soaBnafar!$A:$G,4,FALSE),0)</f>
        <v>0</v>
      </c>
      <c r="Q1304">
        <f>IFERROR(VLOOKUP(A1304,[3]soaBnafar!$A:$G,5,FALSE),0)</f>
        <v>0</v>
      </c>
      <c r="R1304">
        <f>IFERROR(VLOOKUP(A1304,[3]soaBnafar!$A:$G,6,FALSE),0)</f>
        <v>0</v>
      </c>
      <c r="S1304">
        <f>IFERROR(VLOOKUP(A1304,[3]soaBnafar!$A:$G,7,FALSE),0)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Não</v>
      </c>
      <c r="W1304" t="str">
        <f t="shared" si="124"/>
        <v>Não</v>
      </c>
      <c r="X1304" t="str">
        <f t="shared" si="125"/>
        <v>Não</v>
      </c>
      <c r="Y1304" t="str">
        <f t="shared" si="126"/>
        <v>Não</v>
      </c>
    </row>
    <row r="1305" spans="1:25" x14ac:dyDescent="0.25">
      <c r="A1305" s="5">
        <v>280340</v>
      </c>
      <c r="B1305">
        <f>IFERROR(VLOOKUP(A1305,[1]Monitoramento_Base_somente_disp!$A:$J,5,FALSE),0)</f>
        <v>1615</v>
      </c>
      <c r="C1305">
        <f>IFERROR(VLOOKUP(A1305,[1]Monitoramento_Base_somente_disp!$A:$J,6,FALSE),0)</f>
        <v>12675440</v>
      </c>
      <c r="D1305">
        <f>IFERROR(VLOOKUP(A1305,[1]Monitoramento_Base_somente_disp!$A:$J,7,FALSE),0)</f>
        <v>0</v>
      </c>
      <c r="E1305">
        <f>IFERROR(VLOOKUP(A1305,[1]Monitoramento_Base_somente_disp!$A:$J,8,FALSE),0)</f>
        <v>0</v>
      </c>
      <c r="F1305">
        <f>IFERROR(VLOOKUP(A1305,[1]Monitoramento_Base_somente_disp!$A:$J,9,FALSE),0)</f>
        <v>0</v>
      </c>
      <c r="G1305">
        <f>IFERROR(VLOOKUP(A1305,[1]Monitoramento_Base_somente_disp!$A:$J,10,FALSE),0)</f>
        <v>0</v>
      </c>
      <c r="H1305">
        <f>IFERROR(VLOOKUP(A1305,[2]webService!$A:$I,4,FALSE),0)</f>
        <v>0</v>
      </c>
      <c r="I1305">
        <f>IFERROR(VLOOKUP(A1305,[2]webService!$A:$I,5,FALSE),0)</f>
        <v>0</v>
      </c>
      <c r="J1305">
        <f>IFERROR(VLOOKUP(A1305,[2]webService!$A:$I,6,FALSE),0)</f>
        <v>0</v>
      </c>
      <c r="K1305">
        <f>IFERROR(VLOOKUP(A1305,[2]webService!$A:$I,7,FALSE),0)</f>
        <v>0</v>
      </c>
      <c r="L1305">
        <f>IFERROR(VLOOKUP(A1305,[2]webService!$A:$I,8,FALSE),0)</f>
        <v>0</v>
      </c>
      <c r="M1305">
        <f>IFERROR(VLOOKUP(A1305,[2]webService!$A:$I,9,FALSE),0)</f>
        <v>0</v>
      </c>
      <c r="N1305">
        <f>IFERROR(VLOOKUP(A1305,[3]soaBnafar!$A:$G,2,FALSE),0)</f>
        <v>0</v>
      </c>
      <c r="O1305">
        <f>IFERROR(VLOOKUP(A1305,[3]soaBnafar!$A:$G,3,FALSE),0)</f>
        <v>0</v>
      </c>
      <c r="P1305">
        <f>IFERROR(VLOOKUP(A1305,[3]soaBnafar!$A:$G,4,FALSE),0)</f>
        <v>0</v>
      </c>
      <c r="Q1305">
        <f>IFERROR(VLOOKUP(A1305,[3]soaBnafar!$A:$G,5,FALSE),0)</f>
        <v>0</v>
      </c>
      <c r="R1305">
        <f>IFERROR(VLOOKUP(A1305,[3]soaBnafar!$A:$G,6,FALSE),0)</f>
        <v>0</v>
      </c>
      <c r="S1305">
        <f>IFERROR(VLOOKUP(A1305,[3]soaBnafar!$A:$G,7,FALSE),0)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Não</v>
      </c>
      <c r="W1305" t="str">
        <f t="shared" si="124"/>
        <v>Não</v>
      </c>
      <c r="X1305" t="str">
        <f t="shared" si="125"/>
        <v>Não</v>
      </c>
      <c r="Y1305" t="str">
        <f t="shared" si="126"/>
        <v>Não</v>
      </c>
    </row>
    <row r="1306" spans="1:25" x14ac:dyDescent="0.25">
      <c r="A1306" s="5">
        <v>280350</v>
      </c>
      <c r="B1306">
        <f>IFERROR(VLOOKUP(A1306,[1]Monitoramento_Base_somente_disp!$A:$J,5,FALSE),0)</f>
        <v>262116</v>
      </c>
      <c r="C1306">
        <f>IFERROR(VLOOKUP(A1306,[1]Monitoramento_Base_somente_disp!$A:$J,6,FALSE),0)</f>
        <v>74047242</v>
      </c>
      <c r="D1306">
        <f>IFERROR(VLOOKUP(A1306,[1]Monitoramento_Base_somente_disp!$A:$J,7,FALSE),0)</f>
        <v>0</v>
      </c>
      <c r="E1306">
        <f>IFERROR(VLOOKUP(A1306,[1]Monitoramento_Base_somente_disp!$A:$J,8,FALSE),0)</f>
        <v>0</v>
      </c>
      <c r="F1306">
        <f>IFERROR(VLOOKUP(A1306,[1]Monitoramento_Base_somente_disp!$A:$J,9,FALSE),0)</f>
        <v>0</v>
      </c>
      <c r="G1306">
        <f>IFERROR(VLOOKUP(A1306,[1]Monitoramento_Base_somente_disp!$A:$J,10,FALSE),0)</f>
        <v>0</v>
      </c>
      <c r="H1306">
        <f>IFERROR(VLOOKUP(A1306,[2]webService!$A:$I,4,FALSE),0)</f>
        <v>0</v>
      </c>
      <c r="I1306">
        <f>IFERROR(VLOOKUP(A1306,[2]webService!$A:$I,5,FALSE),0)</f>
        <v>0</v>
      </c>
      <c r="J1306">
        <f>IFERROR(VLOOKUP(A1306,[2]webService!$A:$I,6,FALSE),0)</f>
        <v>0</v>
      </c>
      <c r="K1306">
        <f>IFERROR(VLOOKUP(A1306,[2]webService!$A:$I,7,FALSE),0)</f>
        <v>0</v>
      </c>
      <c r="L1306">
        <f>IFERROR(VLOOKUP(A1306,[2]webService!$A:$I,8,FALSE),0)</f>
        <v>0</v>
      </c>
      <c r="M1306">
        <f>IFERROR(VLOOKUP(A1306,[2]webService!$A:$I,9,FALSE),0)</f>
        <v>0</v>
      </c>
      <c r="N1306">
        <f>IFERROR(VLOOKUP(A1306,[3]soaBnafar!$A:$G,2,FALSE),0)</f>
        <v>0</v>
      </c>
      <c r="O1306">
        <f>IFERROR(VLOOKUP(A1306,[3]soaBnafar!$A:$G,3,FALSE),0)</f>
        <v>0</v>
      </c>
      <c r="P1306">
        <f>IFERROR(VLOOKUP(A1306,[3]soaBnafar!$A:$G,4,FALSE),0)</f>
        <v>0</v>
      </c>
      <c r="Q1306">
        <f>IFERROR(VLOOKUP(A1306,[3]soaBnafar!$A:$G,5,FALSE),0)</f>
        <v>0</v>
      </c>
      <c r="R1306">
        <f>IFERROR(VLOOKUP(A1306,[3]soaBnafar!$A:$G,6,FALSE),0)</f>
        <v>0</v>
      </c>
      <c r="S1306">
        <f>IFERROR(VLOOKUP(A1306,[3]soaBnafar!$A:$G,7,FALSE),0)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Não</v>
      </c>
      <c r="W1306" t="str">
        <f t="shared" si="124"/>
        <v>Não</v>
      </c>
      <c r="X1306" t="str">
        <f t="shared" si="125"/>
        <v>Não</v>
      </c>
      <c r="Y1306" t="str">
        <f t="shared" si="126"/>
        <v>Não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1447848</v>
      </c>
      <c r="D1307">
        <f>IFERROR(VLOOKUP(A1307,[1]Monitoramento_Base_somente_disp!$A:$J,7,FALSE),0)</f>
        <v>0</v>
      </c>
      <c r="E1307">
        <f>IFERROR(VLOOKUP(A1307,[1]Monitoramento_Base_somente_disp!$A:$J,8,FALSE),0)</f>
        <v>0</v>
      </c>
      <c r="F1307">
        <f>IFERROR(VLOOKUP(A1307,[1]Monitoramento_Base_somente_disp!$A:$J,9,FALSE),0)</f>
        <v>0</v>
      </c>
      <c r="G1307">
        <f>IFERROR(VLOOKUP(A1307,[1]Monitoramento_Base_somente_disp!$A:$J,10,FALSE),0)</f>
        <v>0</v>
      </c>
      <c r="H1307">
        <f>IFERROR(VLOOKUP(A1307,[2]webService!$A:$I,4,FALSE),0)</f>
        <v>0</v>
      </c>
      <c r="I1307">
        <f>IFERROR(VLOOKUP(A1307,[2]webService!$A:$I,5,FALSE),0)</f>
        <v>0</v>
      </c>
      <c r="J1307">
        <f>IFERROR(VLOOKUP(A1307,[2]webService!$A:$I,6,FALSE),0)</f>
        <v>0</v>
      </c>
      <c r="K1307">
        <f>IFERROR(VLOOKUP(A1307,[2]webService!$A:$I,7,FALSE),0)</f>
        <v>0</v>
      </c>
      <c r="L1307">
        <f>IFERROR(VLOOKUP(A1307,[2]webService!$A:$I,8,FALSE),0)</f>
        <v>0</v>
      </c>
      <c r="M1307">
        <f>IFERROR(VLOOKUP(A1307,[2]webService!$A:$I,9,FALSE),0)</f>
        <v>0</v>
      </c>
      <c r="N1307">
        <f>IFERROR(VLOOKUP(A1307,[3]soaBnafar!$A:$G,2,FALSE),0)</f>
        <v>0</v>
      </c>
      <c r="O1307">
        <f>IFERROR(VLOOKUP(A1307,[3]soaBnafar!$A:$G,3,FALSE),0)</f>
        <v>0</v>
      </c>
      <c r="P1307">
        <f>IFERROR(VLOOKUP(A1307,[3]soaBnafar!$A:$G,4,FALSE),0)</f>
        <v>0</v>
      </c>
      <c r="Q1307">
        <f>IFERROR(VLOOKUP(A1307,[3]soaBnafar!$A:$G,5,FALSE),0)</f>
        <v>0</v>
      </c>
      <c r="R1307">
        <f>IFERROR(VLOOKUP(A1307,[3]soaBnafar!$A:$G,6,FALSE),0)</f>
        <v>0</v>
      </c>
      <c r="S1307">
        <f>IFERROR(VLOOKUP(A1307,[3]soaBnafar!$A:$G,7,FALSE),0)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Não</v>
      </c>
      <c r="X1307" t="str">
        <f t="shared" si="125"/>
        <v>Não</v>
      </c>
      <c r="Y1307" t="str">
        <f t="shared" si="126"/>
        <v>Não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13278024</v>
      </c>
      <c r="D1308">
        <f>IFERROR(VLOOKUP(A1308,[1]Monitoramento_Base_somente_disp!$A:$J,7,FALSE),0)</f>
        <v>0</v>
      </c>
      <c r="E1308">
        <f>IFERROR(VLOOKUP(A1308,[1]Monitoramento_Base_somente_disp!$A:$J,8,FALSE),0)</f>
        <v>0</v>
      </c>
      <c r="F1308">
        <f>IFERROR(VLOOKUP(A1308,[1]Monitoramento_Base_somente_disp!$A:$J,9,FALSE),0)</f>
        <v>0</v>
      </c>
      <c r="G1308">
        <f>IFERROR(VLOOKUP(A1308,[1]Monitoramento_Base_somente_disp!$A:$J,10,FALSE),0)</f>
        <v>0</v>
      </c>
      <c r="H1308">
        <f>IFERROR(VLOOKUP(A1308,[2]webService!$A:$I,4,FALSE),0)</f>
        <v>0</v>
      </c>
      <c r="I1308">
        <f>IFERROR(VLOOKUP(A1308,[2]webService!$A:$I,5,FALSE),0)</f>
        <v>0</v>
      </c>
      <c r="J1308">
        <f>IFERROR(VLOOKUP(A1308,[2]webService!$A:$I,6,FALSE),0)</f>
        <v>0</v>
      </c>
      <c r="K1308">
        <f>IFERROR(VLOOKUP(A1308,[2]webService!$A:$I,7,FALSE),0)</f>
        <v>0</v>
      </c>
      <c r="L1308">
        <f>IFERROR(VLOOKUP(A1308,[2]webService!$A:$I,8,FALSE),0)</f>
        <v>0</v>
      </c>
      <c r="M1308">
        <f>IFERROR(VLOOKUP(A1308,[2]webService!$A:$I,9,FALSE),0)</f>
        <v>0</v>
      </c>
      <c r="N1308">
        <f>IFERROR(VLOOKUP(A1308,[3]soaBnafar!$A:$G,2,FALSE),0)</f>
        <v>0</v>
      </c>
      <c r="O1308">
        <f>IFERROR(VLOOKUP(A1308,[3]soaBnafar!$A:$G,3,FALSE),0)</f>
        <v>0</v>
      </c>
      <c r="P1308">
        <f>IFERROR(VLOOKUP(A1308,[3]soaBnafar!$A:$G,4,FALSE),0)</f>
        <v>0</v>
      </c>
      <c r="Q1308">
        <f>IFERROR(VLOOKUP(A1308,[3]soaBnafar!$A:$G,5,FALSE),0)</f>
        <v>0</v>
      </c>
      <c r="R1308">
        <f>IFERROR(VLOOKUP(A1308,[3]soaBnafar!$A:$G,6,FALSE),0)</f>
        <v>0</v>
      </c>
      <c r="S1308">
        <f>IFERROR(VLOOKUP(A1308,[3]soaBnafar!$A:$G,7,FALSE),0)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Não</v>
      </c>
      <c r="W1308" t="str">
        <f t="shared" si="124"/>
        <v>Não</v>
      </c>
      <c r="X1308" t="str">
        <f t="shared" si="125"/>
        <v>Não</v>
      </c>
      <c r="Y1308" t="str">
        <f t="shared" si="126"/>
        <v>Não</v>
      </c>
    </row>
    <row r="1309" spans="1:25" x14ac:dyDescent="0.25">
      <c r="A1309" s="5">
        <v>280410</v>
      </c>
      <c r="B1309">
        <f>IFERROR(VLOOKUP(A1309,[1]Monitoramento_Base_somente_disp!$A:$J,5,FALSE),0)</f>
        <v>102462</v>
      </c>
      <c r="C1309">
        <f>IFERROR(VLOOKUP(A1309,[1]Monitoramento_Base_somente_disp!$A:$J,6,FALSE),0)</f>
        <v>12726753</v>
      </c>
      <c r="D1309">
        <f>IFERROR(VLOOKUP(A1309,[1]Monitoramento_Base_somente_disp!$A:$J,7,FALSE),0)</f>
        <v>0</v>
      </c>
      <c r="E1309">
        <f>IFERROR(VLOOKUP(A1309,[1]Monitoramento_Base_somente_disp!$A:$J,8,FALSE),0)</f>
        <v>0</v>
      </c>
      <c r="F1309">
        <f>IFERROR(VLOOKUP(A1309,[1]Monitoramento_Base_somente_disp!$A:$J,9,FALSE),0)</f>
        <v>0</v>
      </c>
      <c r="G1309">
        <f>IFERROR(VLOOKUP(A1309,[1]Monitoramento_Base_somente_disp!$A:$J,10,FALSE),0)</f>
        <v>0</v>
      </c>
      <c r="H1309">
        <f>IFERROR(VLOOKUP(A1309,[2]webService!$A:$I,4,FALSE),0)</f>
        <v>0</v>
      </c>
      <c r="I1309">
        <f>IFERROR(VLOOKUP(A1309,[2]webService!$A:$I,5,FALSE),0)</f>
        <v>0</v>
      </c>
      <c r="J1309">
        <f>IFERROR(VLOOKUP(A1309,[2]webService!$A:$I,6,FALSE),0)</f>
        <v>0</v>
      </c>
      <c r="K1309">
        <f>IFERROR(VLOOKUP(A1309,[2]webService!$A:$I,7,FALSE),0)</f>
        <v>0</v>
      </c>
      <c r="L1309">
        <f>IFERROR(VLOOKUP(A1309,[2]webService!$A:$I,8,FALSE),0)</f>
        <v>0</v>
      </c>
      <c r="M1309">
        <f>IFERROR(VLOOKUP(A1309,[2]webService!$A:$I,9,FALSE),0)</f>
        <v>0</v>
      </c>
      <c r="N1309">
        <f>IFERROR(VLOOKUP(A1309,[3]soaBnafar!$A:$G,2,FALSE),0)</f>
        <v>0</v>
      </c>
      <c r="O1309">
        <f>IFERROR(VLOOKUP(A1309,[3]soaBnafar!$A:$G,3,FALSE),0)</f>
        <v>0</v>
      </c>
      <c r="P1309">
        <f>IFERROR(VLOOKUP(A1309,[3]soaBnafar!$A:$G,4,FALSE),0)</f>
        <v>0</v>
      </c>
      <c r="Q1309">
        <f>IFERROR(VLOOKUP(A1309,[3]soaBnafar!$A:$G,5,FALSE),0)</f>
        <v>0</v>
      </c>
      <c r="R1309">
        <f>IFERROR(VLOOKUP(A1309,[3]soaBnafar!$A:$G,6,FALSE),0)</f>
        <v>0</v>
      </c>
      <c r="S1309">
        <f>IFERROR(VLOOKUP(A1309,[3]soaBnafar!$A:$G,7,FALSE),0)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Não</v>
      </c>
      <c r="W1309" t="str">
        <f t="shared" si="124"/>
        <v>Não</v>
      </c>
      <c r="X1309" t="str">
        <f t="shared" si="125"/>
        <v>Não</v>
      </c>
      <c r="Y1309" t="str">
        <f t="shared" si="126"/>
        <v>Não</v>
      </c>
    </row>
    <row r="1310" spans="1:25" x14ac:dyDescent="0.25">
      <c r="A1310" s="5">
        <v>280420</v>
      </c>
      <c r="B1310">
        <f>IFERROR(VLOOKUP(A1310,[1]Monitoramento_Base_somente_disp!$A:$J,5,FALSE),0)</f>
        <v>55663</v>
      </c>
      <c r="C1310">
        <f>IFERROR(VLOOKUP(A1310,[1]Monitoramento_Base_somente_disp!$A:$J,6,FALSE),0)</f>
        <v>13987063</v>
      </c>
      <c r="D1310">
        <f>IFERROR(VLOOKUP(A1310,[1]Monitoramento_Base_somente_disp!$A:$J,7,FALSE),0)</f>
        <v>0</v>
      </c>
      <c r="E1310">
        <f>IFERROR(VLOOKUP(A1310,[1]Monitoramento_Base_somente_disp!$A:$J,8,FALSE),0)</f>
        <v>0</v>
      </c>
      <c r="F1310">
        <f>IFERROR(VLOOKUP(A1310,[1]Monitoramento_Base_somente_disp!$A:$J,9,FALSE),0)</f>
        <v>0</v>
      </c>
      <c r="G1310">
        <f>IFERROR(VLOOKUP(A1310,[1]Monitoramento_Base_somente_disp!$A:$J,10,FALSE),0)</f>
        <v>0</v>
      </c>
      <c r="H1310">
        <f>IFERROR(VLOOKUP(A1310,[2]webService!$A:$I,4,FALSE),0)</f>
        <v>0</v>
      </c>
      <c r="I1310">
        <f>IFERROR(VLOOKUP(A1310,[2]webService!$A:$I,5,FALSE),0)</f>
        <v>0</v>
      </c>
      <c r="J1310">
        <f>IFERROR(VLOOKUP(A1310,[2]webService!$A:$I,6,FALSE),0)</f>
        <v>0</v>
      </c>
      <c r="K1310">
        <f>IFERROR(VLOOKUP(A1310,[2]webService!$A:$I,7,FALSE),0)</f>
        <v>0</v>
      </c>
      <c r="L1310">
        <f>IFERROR(VLOOKUP(A1310,[2]webService!$A:$I,8,FALSE),0)</f>
        <v>0</v>
      </c>
      <c r="M1310">
        <f>IFERROR(VLOOKUP(A1310,[2]webService!$A:$I,9,FALSE),0)</f>
        <v>0</v>
      </c>
      <c r="N1310">
        <f>IFERROR(VLOOKUP(A1310,[3]soaBnafar!$A:$G,2,FALSE),0)</f>
        <v>0</v>
      </c>
      <c r="O1310">
        <f>IFERROR(VLOOKUP(A1310,[3]soaBnafar!$A:$G,3,FALSE),0)</f>
        <v>0</v>
      </c>
      <c r="P1310">
        <f>IFERROR(VLOOKUP(A1310,[3]soaBnafar!$A:$G,4,FALSE),0)</f>
        <v>0</v>
      </c>
      <c r="Q1310">
        <f>IFERROR(VLOOKUP(A1310,[3]soaBnafar!$A:$G,5,FALSE),0)</f>
        <v>0</v>
      </c>
      <c r="R1310">
        <f>IFERROR(VLOOKUP(A1310,[3]soaBnafar!$A:$G,6,FALSE),0)</f>
        <v>0</v>
      </c>
      <c r="S1310">
        <f>IFERROR(VLOOKUP(A1310,[3]soaBnafar!$A:$G,7,FALSE),0)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Não</v>
      </c>
      <c r="W1310" t="str">
        <f t="shared" si="124"/>
        <v>Não</v>
      </c>
      <c r="X1310" t="str">
        <f t="shared" si="125"/>
        <v>Não</v>
      </c>
      <c r="Y1310" t="str">
        <f t="shared" si="126"/>
        <v>Não</v>
      </c>
    </row>
    <row r="1311" spans="1:25" x14ac:dyDescent="0.25">
      <c r="A1311" s="5">
        <v>280440</v>
      </c>
      <c r="B1311">
        <f>IFERROR(VLOOKUP(A1311,[1]Monitoramento_Base_somente_disp!$A:$J,5,FALSE),0)</f>
        <v>84361</v>
      </c>
      <c r="C1311">
        <f>IFERROR(VLOOKUP(A1311,[1]Monitoramento_Base_somente_disp!$A:$J,6,FALSE),0)</f>
        <v>48494420</v>
      </c>
      <c r="D1311">
        <f>IFERROR(VLOOKUP(A1311,[1]Monitoramento_Base_somente_disp!$A:$J,7,FALSE),0)</f>
        <v>0</v>
      </c>
      <c r="E1311">
        <f>IFERROR(VLOOKUP(A1311,[1]Monitoramento_Base_somente_disp!$A:$J,8,FALSE),0)</f>
        <v>0</v>
      </c>
      <c r="F1311">
        <f>IFERROR(VLOOKUP(A1311,[1]Monitoramento_Base_somente_disp!$A:$J,9,FALSE),0)</f>
        <v>0</v>
      </c>
      <c r="G1311">
        <f>IFERROR(VLOOKUP(A1311,[1]Monitoramento_Base_somente_disp!$A:$J,10,FALSE),0)</f>
        <v>0</v>
      </c>
      <c r="H1311">
        <f>IFERROR(VLOOKUP(A1311,[2]webService!$A:$I,4,FALSE),0)</f>
        <v>0</v>
      </c>
      <c r="I1311">
        <f>IFERROR(VLOOKUP(A1311,[2]webService!$A:$I,5,FALSE),0)</f>
        <v>0</v>
      </c>
      <c r="J1311">
        <f>IFERROR(VLOOKUP(A1311,[2]webService!$A:$I,6,FALSE),0)</f>
        <v>0</v>
      </c>
      <c r="K1311">
        <f>IFERROR(VLOOKUP(A1311,[2]webService!$A:$I,7,FALSE),0)</f>
        <v>0</v>
      </c>
      <c r="L1311">
        <f>IFERROR(VLOOKUP(A1311,[2]webService!$A:$I,8,FALSE),0)</f>
        <v>0</v>
      </c>
      <c r="M1311">
        <f>IFERROR(VLOOKUP(A1311,[2]webService!$A:$I,9,FALSE),0)</f>
        <v>0</v>
      </c>
      <c r="N1311">
        <f>IFERROR(VLOOKUP(A1311,[3]soaBnafar!$A:$G,2,FALSE),0)</f>
        <v>0</v>
      </c>
      <c r="O1311">
        <f>IFERROR(VLOOKUP(A1311,[3]soaBnafar!$A:$G,3,FALSE),0)</f>
        <v>0</v>
      </c>
      <c r="P1311">
        <f>IFERROR(VLOOKUP(A1311,[3]soaBnafar!$A:$G,4,FALSE),0)</f>
        <v>0</v>
      </c>
      <c r="Q1311">
        <f>IFERROR(VLOOKUP(A1311,[3]soaBnafar!$A:$G,5,FALSE),0)</f>
        <v>0</v>
      </c>
      <c r="R1311">
        <f>IFERROR(VLOOKUP(A1311,[3]soaBnafar!$A:$G,6,FALSE),0)</f>
        <v>0</v>
      </c>
      <c r="S1311">
        <f>IFERROR(VLOOKUP(A1311,[3]soaBnafar!$A:$G,7,FALSE),0)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Não</v>
      </c>
      <c r="W1311" t="str">
        <f t="shared" si="124"/>
        <v>Não</v>
      </c>
      <c r="X1311" t="str">
        <f t="shared" si="125"/>
        <v>Não</v>
      </c>
      <c r="Y1311" t="str">
        <f t="shared" si="126"/>
        <v>Não</v>
      </c>
    </row>
    <row r="1312" spans="1:25" x14ac:dyDescent="0.25">
      <c r="A1312" s="5">
        <v>280445</v>
      </c>
      <c r="B1312">
        <f>IFERROR(VLOOKUP(A1312,[1]Monitoramento_Base_somente_disp!$A:$J,5,FALSE),0)</f>
        <v>61296</v>
      </c>
      <c r="C1312">
        <f>IFERROR(VLOOKUP(A1312,[1]Monitoramento_Base_somente_disp!$A:$J,6,FALSE),0)</f>
        <v>17806773</v>
      </c>
      <c r="D1312">
        <f>IFERROR(VLOOKUP(A1312,[1]Monitoramento_Base_somente_disp!$A:$J,7,FALSE),0)</f>
        <v>0</v>
      </c>
      <c r="E1312">
        <f>IFERROR(VLOOKUP(A1312,[1]Monitoramento_Base_somente_disp!$A:$J,8,FALSE),0)</f>
        <v>0</v>
      </c>
      <c r="F1312">
        <f>IFERROR(VLOOKUP(A1312,[1]Monitoramento_Base_somente_disp!$A:$J,9,FALSE),0)</f>
        <v>0</v>
      </c>
      <c r="G1312">
        <f>IFERROR(VLOOKUP(A1312,[1]Monitoramento_Base_somente_disp!$A:$J,10,FALSE),0)</f>
        <v>0</v>
      </c>
      <c r="H1312">
        <f>IFERROR(VLOOKUP(A1312,[2]webService!$A:$I,4,FALSE),0)</f>
        <v>0</v>
      </c>
      <c r="I1312">
        <f>IFERROR(VLOOKUP(A1312,[2]webService!$A:$I,5,FALSE),0)</f>
        <v>0</v>
      </c>
      <c r="J1312">
        <f>IFERROR(VLOOKUP(A1312,[2]webService!$A:$I,6,FALSE),0)</f>
        <v>0</v>
      </c>
      <c r="K1312">
        <f>IFERROR(VLOOKUP(A1312,[2]webService!$A:$I,7,FALSE),0)</f>
        <v>0</v>
      </c>
      <c r="L1312">
        <f>IFERROR(VLOOKUP(A1312,[2]webService!$A:$I,8,FALSE),0)</f>
        <v>0</v>
      </c>
      <c r="M1312">
        <f>IFERROR(VLOOKUP(A1312,[2]webService!$A:$I,9,FALSE),0)</f>
        <v>0</v>
      </c>
      <c r="N1312">
        <f>IFERROR(VLOOKUP(A1312,[3]soaBnafar!$A:$G,2,FALSE),0)</f>
        <v>0</v>
      </c>
      <c r="O1312">
        <f>IFERROR(VLOOKUP(A1312,[3]soaBnafar!$A:$G,3,FALSE),0)</f>
        <v>0</v>
      </c>
      <c r="P1312">
        <f>IFERROR(VLOOKUP(A1312,[3]soaBnafar!$A:$G,4,FALSE),0)</f>
        <v>0</v>
      </c>
      <c r="Q1312">
        <f>IFERROR(VLOOKUP(A1312,[3]soaBnafar!$A:$G,5,FALSE),0)</f>
        <v>0</v>
      </c>
      <c r="R1312">
        <f>IFERROR(VLOOKUP(A1312,[3]soaBnafar!$A:$G,6,FALSE),0)</f>
        <v>0</v>
      </c>
      <c r="S1312">
        <f>IFERROR(VLOOKUP(A1312,[3]soaBnafar!$A:$G,7,FALSE),0)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Não</v>
      </c>
      <c r="W1312" t="str">
        <f t="shared" si="124"/>
        <v>Não</v>
      </c>
      <c r="X1312" t="str">
        <f t="shared" si="125"/>
        <v>Não</v>
      </c>
      <c r="Y1312" t="str">
        <f t="shared" si="126"/>
        <v>Não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IFERROR(VLOOKUP(A1313,[2]webService!$A:$I,4,FALSE),0)</f>
        <v>0</v>
      </c>
      <c r="I1313">
        <f>IFERROR(VLOOKUP(A1313,[2]webService!$A:$I,5,FALSE),0)</f>
        <v>0</v>
      </c>
      <c r="J1313">
        <f>IFERROR(VLOOKUP(A1313,[2]webService!$A:$I,6,FALSE),0)</f>
        <v>0</v>
      </c>
      <c r="K1313">
        <f>IFERROR(VLOOKUP(A1313,[2]webService!$A:$I,7,FALSE),0)</f>
        <v>0</v>
      </c>
      <c r="L1313">
        <f>IFERROR(VLOOKUP(A1313,[2]webService!$A:$I,8,FALSE),0)</f>
        <v>0</v>
      </c>
      <c r="M1313">
        <f>IFERROR(VLOOKUP(A1313,[2]webService!$A:$I,9,FALSE),0)</f>
        <v>0</v>
      </c>
      <c r="N1313">
        <f>IFERROR(VLOOKUP(A1313,[3]soaBnafar!$A:$G,2,FALSE),0)</f>
        <v>0</v>
      </c>
      <c r="O1313">
        <f>IFERROR(VLOOKUP(A1313,[3]soaBnafar!$A:$G,3,FALSE),0)</f>
        <v>0</v>
      </c>
      <c r="P1313">
        <f>IFERROR(VLOOKUP(A1313,[3]soaBnafar!$A:$G,4,FALSE),0)</f>
        <v>0</v>
      </c>
      <c r="Q1313">
        <f>IFERROR(VLOOKUP(A1313,[3]soaBnafar!$A:$G,5,FALSE),0)</f>
        <v>0</v>
      </c>
      <c r="R1313">
        <f>IFERROR(VLOOKUP(A1313,[3]soaBnafar!$A:$G,6,FALSE),0)</f>
        <v>0</v>
      </c>
      <c r="S1313">
        <f>IFERROR(VLOOKUP(A1313,[3]soaBnafar!$A:$G,7,FALSE),0)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12914</v>
      </c>
      <c r="C1314">
        <f>IFERROR(VLOOKUP(A1314,[1]Monitoramento_Base_somente_disp!$A:$J,6,FALSE),0)</f>
        <v>32474165</v>
      </c>
      <c r="D1314">
        <f>IFERROR(VLOOKUP(A1314,[1]Monitoramento_Base_somente_disp!$A:$J,7,FALSE),0)</f>
        <v>0</v>
      </c>
      <c r="E1314">
        <f>IFERROR(VLOOKUP(A1314,[1]Monitoramento_Base_somente_disp!$A:$J,8,FALSE),0)</f>
        <v>0</v>
      </c>
      <c r="F1314">
        <f>IFERROR(VLOOKUP(A1314,[1]Monitoramento_Base_somente_disp!$A:$J,9,FALSE),0)</f>
        <v>0</v>
      </c>
      <c r="G1314">
        <f>IFERROR(VLOOKUP(A1314,[1]Monitoramento_Base_somente_disp!$A:$J,10,FALSE),0)</f>
        <v>0</v>
      </c>
      <c r="H1314">
        <f>IFERROR(VLOOKUP(A1314,[2]webService!$A:$I,4,FALSE),0)</f>
        <v>0</v>
      </c>
      <c r="I1314">
        <f>IFERROR(VLOOKUP(A1314,[2]webService!$A:$I,5,FALSE),0)</f>
        <v>0</v>
      </c>
      <c r="J1314">
        <f>IFERROR(VLOOKUP(A1314,[2]webService!$A:$I,6,FALSE),0)</f>
        <v>0</v>
      </c>
      <c r="K1314">
        <f>IFERROR(VLOOKUP(A1314,[2]webService!$A:$I,7,FALSE),0)</f>
        <v>0</v>
      </c>
      <c r="L1314">
        <f>IFERROR(VLOOKUP(A1314,[2]webService!$A:$I,8,FALSE),0)</f>
        <v>0</v>
      </c>
      <c r="M1314">
        <f>IFERROR(VLOOKUP(A1314,[2]webService!$A:$I,9,FALSE),0)</f>
        <v>0</v>
      </c>
      <c r="N1314">
        <f>IFERROR(VLOOKUP(A1314,[3]soaBnafar!$A:$G,2,FALSE),0)</f>
        <v>0</v>
      </c>
      <c r="O1314">
        <f>IFERROR(VLOOKUP(A1314,[3]soaBnafar!$A:$G,3,FALSE),0)</f>
        <v>0</v>
      </c>
      <c r="P1314">
        <f>IFERROR(VLOOKUP(A1314,[3]soaBnafar!$A:$G,4,FALSE),0)</f>
        <v>0</v>
      </c>
      <c r="Q1314">
        <f>IFERROR(VLOOKUP(A1314,[3]soaBnafar!$A:$G,5,FALSE),0)</f>
        <v>0</v>
      </c>
      <c r="R1314">
        <f>IFERROR(VLOOKUP(A1314,[3]soaBnafar!$A:$G,6,FALSE),0)</f>
        <v>0</v>
      </c>
      <c r="S1314">
        <f>IFERROR(VLOOKUP(A1314,[3]soaBnafar!$A:$G,7,FALSE),0)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Não</v>
      </c>
      <c r="W1314" t="str">
        <f t="shared" si="124"/>
        <v>Não</v>
      </c>
      <c r="X1314" t="str">
        <f t="shared" si="125"/>
        <v>Não</v>
      </c>
      <c r="Y1314" t="str">
        <f t="shared" si="126"/>
        <v>Não</v>
      </c>
    </row>
    <row r="1315" spans="1:25" x14ac:dyDescent="0.25">
      <c r="A1315" s="5">
        <v>280470</v>
      </c>
      <c r="B1315">
        <f>IFERROR(VLOOKUP(A1315,[1]Monitoramento_Base_somente_disp!$A:$J,5,FALSE),0)</f>
        <v>46031</v>
      </c>
      <c r="C1315">
        <f>IFERROR(VLOOKUP(A1315,[1]Monitoramento_Base_somente_disp!$A:$J,6,FALSE),0)</f>
        <v>15672618</v>
      </c>
      <c r="D1315">
        <f>IFERROR(VLOOKUP(A1315,[1]Monitoramento_Base_somente_disp!$A:$J,7,FALSE),0)</f>
        <v>0</v>
      </c>
      <c r="E1315">
        <f>IFERROR(VLOOKUP(A1315,[1]Monitoramento_Base_somente_disp!$A:$J,8,FALSE),0)</f>
        <v>0</v>
      </c>
      <c r="F1315">
        <f>IFERROR(VLOOKUP(A1315,[1]Monitoramento_Base_somente_disp!$A:$J,9,FALSE),0)</f>
        <v>0</v>
      </c>
      <c r="G1315">
        <f>IFERROR(VLOOKUP(A1315,[1]Monitoramento_Base_somente_disp!$A:$J,10,FALSE),0)</f>
        <v>0</v>
      </c>
      <c r="H1315">
        <f>IFERROR(VLOOKUP(A1315,[2]webService!$A:$I,4,FALSE),0)</f>
        <v>0</v>
      </c>
      <c r="I1315">
        <f>IFERROR(VLOOKUP(A1315,[2]webService!$A:$I,5,FALSE),0)</f>
        <v>0</v>
      </c>
      <c r="J1315">
        <f>IFERROR(VLOOKUP(A1315,[2]webService!$A:$I,6,FALSE),0)</f>
        <v>0</v>
      </c>
      <c r="K1315">
        <f>IFERROR(VLOOKUP(A1315,[2]webService!$A:$I,7,FALSE),0)</f>
        <v>0</v>
      </c>
      <c r="L1315">
        <f>IFERROR(VLOOKUP(A1315,[2]webService!$A:$I,8,FALSE),0)</f>
        <v>0</v>
      </c>
      <c r="M1315">
        <f>IFERROR(VLOOKUP(A1315,[2]webService!$A:$I,9,FALSE),0)</f>
        <v>0</v>
      </c>
      <c r="N1315">
        <f>IFERROR(VLOOKUP(A1315,[3]soaBnafar!$A:$G,2,FALSE),0)</f>
        <v>0</v>
      </c>
      <c r="O1315">
        <f>IFERROR(VLOOKUP(A1315,[3]soaBnafar!$A:$G,3,FALSE),0)</f>
        <v>0</v>
      </c>
      <c r="P1315">
        <f>IFERROR(VLOOKUP(A1315,[3]soaBnafar!$A:$G,4,FALSE),0)</f>
        <v>0</v>
      </c>
      <c r="Q1315">
        <f>IFERROR(VLOOKUP(A1315,[3]soaBnafar!$A:$G,5,FALSE),0)</f>
        <v>0</v>
      </c>
      <c r="R1315">
        <f>IFERROR(VLOOKUP(A1315,[3]soaBnafar!$A:$G,6,FALSE),0)</f>
        <v>0</v>
      </c>
      <c r="S1315">
        <f>IFERROR(VLOOKUP(A1315,[3]soaBnafar!$A:$G,7,FALSE),0)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Não</v>
      </c>
      <c r="W1315" t="str">
        <f t="shared" si="124"/>
        <v>Não</v>
      </c>
      <c r="X1315" t="str">
        <f t="shared" si="125"/>
        <v>Não</v>
      </c>
      <c r="Y1315" t="str">
        <f t="shared" si="126"/>
        <v>Não</v>
      </c>
    </row>
    <row r="1316" spans="1:25" x14ac:dyDescent="0.25">
      <c r="A1316" s="5">
        <v>280480</v>
      </c>
      <c r="B1316">
        <f>IFERROR(VLOOKUP(A1316,[1]Monitoramento_Base_somente_disp!$A:$J,5,FALSE),0)</f>
        <v>608684</v>
      </c>
      <c r="C1316">
        <f>IFERROR(VLOOKUP(A1316,[1]Monitoramento_Base_somente_disp!$A:$J,6,FALSE),0)</f>
        <v>218210208</v>
      </c>
      <c r="D1316">
        <f>IFERROR(VLOOKUP(A1316,[1]Monitoramento_Base_somente_disp!$A:$J,7,FALSE),0)</f>
        <v>0</v>
      </c>
      <c r="E1316">
        <f>IFERROR(VLOOKUP(A1316,[1]Monitoramento_Base_somente_disp!$A:$J,8,FALSE),0)</f>
        <v>0</v>
      </c>
      <c r="F1316">
        <f>IFERROR(VLOOKUP(A1316,[1]Monitoramento_Base_somente_disp!$A:$J,9,FALSE),0)</f>
        <v>0</v>
      </c>
      <c r="G1316">
        <f>IFERROR(VLOOKUP(A1316,[1]Monitoramento_Base_somente_disp!$A:$J,10,FALSE),0)</f>
        <v>0</v>
      </c>
      <c r="H1316">
        <f>IFERROR(VLOOKUP(A1316,[2]webService!$A:$I,4,FALSE),0)</f>
        <v>0</v>
      </c>
      <c r="I1316">
        <f>IFERROR(VLOOKUP(A1316,[2]webService!$A:$I,5,FALSE),0)</f>
        <v>0</v>
      </c>
      <c r="J1316">
        <f>IFERROR(VLOOKUP(A1316,[2]webService!$A:$I,6,FALSE),0)</f>
        <v>0</v>
      </c>
      <c r="K1316">
        <f>IFERROR(VLOOKUP(A1316,[2]webService!$A:$I,7,FALSE),0)</f>
        <v>0</v>
      </c>
      <c r="L1316">
        <f>IFERROR(VLOOKUP(A1316,[2]webService!$A:$I,8,FALSE),0)</f>
        <v>0</v>
      </c>
      <c r="M1316">
        <f>IFERROR(VLOOKUP(A1316,[2]webService!$A:$I,9,FALSE),0)</f>
        <v>0</v>
      </c>
      <c r="N1316">
        <f>IFERROR(VLOOKUP(A1316,[3]soaBnafar!$A:$G,2,FALSE),0)</f>
        <v>0</v>
      </c>
      <c r="O1316">
        <f>IFERROR(VLOOKUP(A1316,[3]soaBnafar!$A:$G,3,FALSE),0)</f>
        <v>0</v>
      </c>
      <c r="P1316">
        <f>IFERROR(VLOOKUP(A1316,[3]soaBnafar!$A:$G,4,FALSE),0)</f>
        <v>0</v>
      </c>
      <c r="Q1316">
        <f>IFERROR(VLOOKUP(A1316,[3]soaBnafar!$A:$G,5,FALSE),0)</f>
        <v>0</v>
      </c>
      <c r="R1316">
        <f>IFERROR(VLOOKUP(A1316,[3]soaBnafar!$A:$G,6,FALSE),0)</f>
        <v>0</v>
      </c>
      <c r="S1316">
        <f>IFERROR(VLOOKUP(A1316,[3]soaBnafar!$A:$G,7,FALSE),0)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Não</v>
      </c>
      <c r="W1316" t="str">
        <f t="shared" si="124"/>
        <v>Não</v>
      </c>
      <c r="X1316" t="str">
        <f t="shared" si="125"/>
        <v>Não</v>
      </c>
      <c r="Y1316" t="str">
        <f t="shared" si="126"/>
        <v>Não</v>
      </c>
    </row>
    <row r="1317" spans="1:25" x14ac:dyDescent="0.25">
      <c r="A1317" s="5">
        <v>280490</v>
      </c>
      <c r="B1317">
        <f>IFERROR(VLOOKUP(A1317,[1]Monitoramento_Base_somente_disp!$A:$J,5,FALSE),0)</f>
        <v>100685</v>
      </c>
      <c r="C1317">
        <f>IFERROR(VLOOKUP(A1317,[1]Monitoramento_Base_somente_disp!$A:$J,6,FALSE),0)</f>
        <v>29200016</v>
      </c>
      <c r="D1317">
        <f>IFERROR(VLOOKUP(A1317,[1]Monitoramento_Base_somente_disp!$A:$J,7,FALSE),0)</f>
        <v>0</v>
      </c>
      <c r="E1317">
        <f>IFERROR(VLOOKUP(A1317,[1]Monitoramento_Base_somente_disp!$A:$J,8,FALSE),0)</f>
        <v>0</v>
      </c>
      <c r="F1317">
        <f>IFERROR(VLOOKUP(A1317,[1]Monitoramento_Base_somente_disp!$A:$J,9,FALSE),0)</f>
        <v>0</v>
      </c>
      <c r="G1317">
        <f>IFERROR(VLOOKUP(A1317,[1]Monitoramento_Base_somente_disp!$A:$J,10,FALSE),0)</f>
        <v>0</v>
      </c>
      <c r="H1317">
        <f>IFERROR(VLOOKUP(A1317,[2]webService!$A:$I,4,FALSE),0)</f>
        <v>0</v>
      </c>
      <c r="I1317">
        <f>IFERROR(VLOOKUP(A1317,[2]webService!$A:$I,5,FALSE),0)</f>
        <v>0</v>
      </c>
      <c r="J1317">
        <f>IFERROR(VLOOKUP(A1317,[2]webService!$A:$I,6,FALSE),0)</f>
        <v>0</v>
      </c>
      <c r="K1317">
        <f>IFERROR(VLOOKUP(A1317,[2]webService!$A:$I,7,FALSE),0)</f>
        <v>0</v>
      </c>
      <c r="L1317">
        <f>IFERROR(VLOOKUP(A1317,[2]webService!$A:$I,8,FALSE),0)</f>
        <v>0</v>
      </c>
      <c r="M1317">
        <f>IFERROR(VLOOKUP(A1317,[2]webService!$A:$I,9,FALSE),0)</f>
        <v>0</v>
      </c>
      <c r="N1317">
        <f>IFERROR(VLOOKUP(A1317,[3]soaBnafar!$A:$G,2,FALSE),0)</f>
        <v>0</v>
      </c>
      <c r="O1317">
        <f>IFERROR(VLOOKUP(A1317,[3]soaBnafar!$A:$G,3,FALSE),0)</f>
        <v>0</v>
      </c>
      <c r="P1317">
        <f>IFERROR(VLOOKUP(A1317,[3]soaBnafar!$A:$G,4,FALSE),0)</f>
        <v>0</v>
      </c>
      <c r="Q1317">
        <f>IFERROR(VLOOKUP(A1317,[3]soaBnafar!$A:$G,5,FALSE),0)</f>
        <v>0</v>
      </c>
      <c r="R1317">
        <f>IFERROR(VLOOKUP(A1317,[3]soaBnafar!$A:$G,6,FALSE),0)</f>
        <v>0</v>
      </c>
      <c r="S1317">
        <f>IFERROR(VLOOKUP(A1317,[3]soaBnafar!$A:$G,7,FALSE),0)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Não</v>
      </c>
      <c r="W1317" t="str">
        <f t="shared" si="124"/>
        <v>Não</v>
      </c>
      <c r="X1317" t="str">
        <f t="shared" si="125"/>
        <v>Não</v>
      </c>
      <c r="Y1317" t="str">
        <f t="shared" si="126"/>
        <v>Não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8922206</v>
      </c>
      <c r="D1318">
        <f>IFERROR(VLOOKUP(A1318,[1]Monitoramento_Base_somente_disp!$A:$J,7,FALSE),0)</f>
        <v>0</v>
      </c>
      <c r="E1318">
        <f>IFERROR(VLOOKUP(A1318,[1]Monitoramento_Base_somente_disp!$A:$J,8,FALSE),0)</f>
        <v>0</v>
      </c>
      <c r="F1318">
        <f>IFERROR(VLOOKUP(A1318,[1]Monitoramento_Base_somente_disp!$A:$J,9,FALSE),0)</f>
        <v>0</v>
      </c>
      <c r="G1318">
        <f>IFERROR(VLOOKUP(A1318,[1]Monitoramento_Base_somente_disp!$A:$J,10,FALSE),0)</f>
        <v>0</v>
      </c>
      <c r="H1318">
        <f>IFERROR(VLOOKUP(A1318,[2]webService!$A:$I,4,FALSE),0)</f>
        <v>0</v>
      </c>
      <c r="I1318">
        <f>IFERROR(VLOOKUP(A1318,[2]webService!$A:$I,5,FALSE),0)</f>
        <v>0</v>
      </c>
      <c r="J1318">
        <f>IFERROR(VLOOKUP(A1318,[2]webService!$A:$I,6,FALSE),0)</f>
        <v>0</v>
      </c>
      <c r="K1318">
        <f>IFERROR(VLOOKUP(A1318,[2]webService!$A:$I,7,FALSE),0)</f>
        <v>0</v>
      </c>
      <c r="L1318">
        <f>IFERROR(VLOOKUP(A1318,[2]webService!$A:$I,8,FALSE),0)</f>
        <v>0</v>
      </c>
      <c r="M1318">
        <f>IFERROR(VLOOKUP(A1318,[2]webService!$A:$I,9,FALSE),0)</f>
        <v>0</v>
      </c>
      <c r="N1318">
        <f>IFERROR(VLOOKUP(A1318,[3]soaBnafar!$A:$G,2,FALSE),0)</f>
        <v>0</v>
      </c>
      <c r="O1318">
        <f>IFERROR(VLOOKUP(A1318,[3]soaBnafar!$A:$G,3,FALSE),0)</f>
        <v>0</v>
      </c>
      <c r="P1318">
        <f>IFERROR(VLOOKUP(A1318,[3]soaBnafar!$A:$G,4,FALSE),0)</f>
        <v>0</v>
      </c>
      <c r="Q1318">
        <f>IFERROR(VLOOKUP(A1318,[3]soaBnafar!$A:$G,5,FALSE),0)</f>
        <v>0</v>
      </c>
      <c r="R1318">
        <f>IFERROR(VLOOKUP(A1318,[3]soaBnafar!$A:$G,6,FALSE),0)</f>
        <v>0</v>
      </c>
      <c r="S1318">
        <f>IFERROR(VLOOKUP(A1318,[3]soaBnafar!$A:$G,7,FALSE),0)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Não</v>
      </c>
      <c r="W1318" t="str">
        <f t="shared" si="124"/>
        <v>Não</v>
      </c>
      <c r="X1318" t="str">
        <f t="shared" si="125"/>
        <v>Não</v>
      </c>
      <c r="Y1318" t="str">
        <f t="shared" si="126"/>
        <v>Não</v>
      </c>
    </row>
    <row r="1319" spans="1:25" x14ac:dyDescent="0.25">
      <c r="A1319" s="5">
        <v>280510</v>
      </c>
      <c r="B1319">
        <f>IFERROR(VLOOKUP(A1319,[1]Monitoramento_Base_somente_disp!$A:$J,5,FALSE),0)</f>
        <v>16129</v>
      </c>
      <c r="C1319">
        <f>IFERROR(VLOOKUP(A1319,[1]Monitoramento_Base_somente_disp!$A:$J,6,FALSE),0)</f>
        <v>9463398</v>
      </c>
      <c r="D1319">
        <f>IFERROR(VLOOKUP(A1319,[1]Monitoramento_Base_somente_disp!$A:$J,7,FALSE),0)</f>
        <v>0</v>
      </c>
      <c r="E1319">
        <f>IFERROR(VLOOKUP(A1319,[1]Monitoramento_Base_somente_disp!$A:$J,8,FALSE),0)</f>
        <v>0</v>
      </c>
      <c r="F1319">
        <f>IFERROR(VLOOKUP(A1319,[1]Monitoramento_Base_somente_disp!$A:$J,9,FALSE),0)</f>
        <v>0</v>
      </c>
      <c r="G1319">
        <f>IFERROR(VLOOKUP(A1319,[1]Monitoramento_Base_somente_disp!$A:$J,10,FALSE),0)</f>
        <v>0</v>
      </c>
      <c r="H1319">
        <f>IFERROR(VLOOKUP(A1319,[2]webService!$A:$I,4,FALSE),0)</f>
        <v>0</v>
      </c>
      <c r="I1319">
        <f>IFERROR(VLOOKUP(A1319,[2]webService!$A:$I,5,FALSE),0)</f>
        <v>0</v>
      </c>
      <c r="J1319">
        <f>IFERROR(VLOOKUP(A1319,[2]webService!$A:$I,6,FALSE),0)</f>
        <v>0</v>
      </c>
      <c r="K1319">
        <f>IFERROR(VLOOKUP(A1319,[2]webService!$A:$I,7,FALSE),0)</f>
        <v>0</v>
      </c>
      <c r="L1319">
        <f>IFERROR(VLOOKUP(A1319,[2]webService!$A:$I,8,FALSE),0)</f>
        <v>0</v>
      </c>
      <c r="M1319">
        <f>IFERROR(VLOOKUP(A1319,[2]webService!$A:$I,9,FALSE),0)</f>
        <v>0</v>
      </c>
      <c r="N1319">
        <f>IFERROR(VLOOKUP(A1319,[3]soaBnafar!$A:$G,2,FALSE),0)</f>
        <v>0</v>
      </c>
      <c r="O1319">
        <f>IFERROR(VLOOKUP(A1319,[3]soaBnafar!$A:$G,3,FALSE),0)</f>
        <v>0</v>
      </c>
      <c r="P1319">
        <f>IFERROR(VLOOKUP(A1319,[3]soaBnafar!$A:$G,4,FALSE),0)</f>
        <v>0</v>
      </c>
      <c r="Q1319">
        <f>IFERROR(VLOOKUP(A1319,[3]soaBnafar!$A:$G,5,FALSE),0)</f>
        <v>0</v>
      </c>
      <c r="R1319">
        <f>IFERROR(VLOOKUP(A1319,[3]soaBnafar!$A:$G,6,FALSE),0)</f>
        <v>0</v>
      </c>
      <c r="S1319">
        <f>IFERROR(VLOOKUP(A1319,[3]soaBnafar!$A:$G,7,FALSE),0)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Não</v>
      </c>
      <c r="W1319" t="str">
        <f t="shared" si="124"/>
        <v>Não</v>
      </c>
      <c r="X1319" t="str">
        <f t="shared" si="125"/>
        <v>Não</v>
      </c>
      <c r="Y1319" t="str">
        <f t="shared" si="126"/>
        <v>Não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2469360</v>
      </c>
      <c r="D1320">
        <f>IFERROR(VLOOKUP(A1320,[1]Monitoramento_Base_somente_disp!$A:$J,7,FALSE),0)</f>
        <v>0</v>
      </c>
      <c r="E1320">
        <f>IFERROR(VLOOKUP(A1320,[1]Monitoramento_Base_somente_disp!$A:$J,8,FALSE),0)</f>
        <v>0</v>
      </c>
      <c r="F1320">
        <f>IFERROR(VLOOKUP(A1320,[1]Monitoramento_Base_somente_disp!$A:$J,9,FALSE),0)</f>
        <v>0</v>
      </c>
      <c r="G1320">
        <f>IFERROR(VLOOKUP(A1320,[1]Monitoramento_Base_somente_disp!$A:$J,10,FALSE),0)</f>
        <v>0</v>
      </c>
      <c r="H1320">
        <f>IFERROR(VLOOKUP(A1320,[2]webService!$A:$I,4,FALSE),0)</f>
        <v>0</v>
      </c>
      <c r="I1320">
        <f>IFERROR(VLOOKUP(A1320,[2]webService!$A:$I,5,FALSE),0)</f>
        <v>0</v>
      </c>
      <c r="J1320">
        <f>IFERROR(VLOOKUP(A1320,[2]webService!$A:$I,6,FALSE),0)</f>
        <v>0</v>
      </c>
      <c r="K1320">
        <f>IFERROR(VLOOKUP(A1320,[2]webService!$A:$I,7,FALSE),0)</f>
        <v>0</v>
      </c>
      <c r="L1320">
        <f>IFERROR(VLOOKUP(A1320,[2]webService!$A:$I,8,FALSE),0)</f>
        <v>0</v>
      </c>
      <c r="M1320">
        <f>IFERROR(VLOOKUP(A1320,[2]webService!$A:$I,9,FALSE),0)</f>
        <v>0</v>
      </c>
      <c r="N1320">
        <f>IFERROR(VLOOKUP(A1320,[3]soaBnafar!$A:$G,2,FALSE),0)</f>
        <v>0</v>
      </c>
      <c r="O1320">
        <f>IFERROR(VLOOKUP(A1320,[3]soaBnafar!$A:$G,3,FALSE),0)</f>
        <v>0</v>
      </c>
      <c r="P1320">
        <f>IFERROR(VLOOKUP(A1320,[3]soaBnafar!$A:$G,4,FALSE),0)</f>
        <v>0</v>
      </c>
      <c r="Q1320">
        <f>IFERROR(VLOOKUP(A1320,[3]soaBnafar!$A:$G,5,FALSE),0)</f>
        <v>0</v>
      </c>
      <c r="R1320">
        <f>IFERROR(VLOOKUP(A1320,[3]soaBnafar!$A:$G,6,FALSE),0)</f>
        <v>0</v>
      </c>
      <c r="S1320">
        <f>IFERROR(VLOOKUP(A1320,[3]soaBnafar!$A:$G,7,FALSE),0)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Não</v>
      </c>
      <c r="X1320" t="str">
        <f t="shared" si="125"/>
        <v>Não</v>
      </c>
      <c r="Y1320" t="str">
        <f t="shared" si="126"/>
        <v>Não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13981296</v>
      </c>
      <c r="D1321">
        <f>IFERROR(VLOOKUP(A1321,[1]Monitoramento_Base_somente_disp!$A:$J,7,FALSE),0)</f>
        <v>0</v>
      </c>
      <c r="E1321">
        <f>IFERROR(VLOOKUP(A1321,[1]Monitoramento_Base_somente_disp!$A:$J,8,FALSE),0)</f>
        <v>0</v>
      </c>
      <c r="F1321">
        <f>IFERROR(VLOOKUP(A1321,[1]Monitoramento_Base_somente_disp!$A:$J,9,FALSE),0)</f>
        <v>0</v>
      </c>
      <c r="G1321">
        <f>IFERROR(VLOOKUP(A1321,[1]Monitoramento_Base_somente_disp!$A:$J,10,FALSE),0)</f>
        <v>0</v>
      </c>
      <c r="H1321">
        <f>IFERROR(VLOOKUP(A1321,[2]webService!$A:$I,4,FALSE),0)</f>
        <v>0</v>
      </c>
      <c r="I1321">
        <f>IFERROR(VLOOKUP(A1321,[2]webService!$A:$I,5,FALSE),0)</f>
        <v>0</v>
      </c>
      <c r="J1321">
        <f>IFERROR(VLOOKUP(A1321,[2]webService!$A:$I,6,FALSE),0)</f>
        <v>0</v>
      </c>
      <c r="K1321">
        <f>IFERROR(VLOOKUP(A1321,[2]webService!$A:$I,7,FALSE),0)</f>
        <v>0</v>
      </c>
      <c r="L1321">
        <f>IFERROR(VLOOKUP(A1321,[2]webService!$A:$I,8,FALSE),0)</f>
        <v>0</v>
      </c>
      <c r="M1321">
        <f>IFERROR(VLOOKUP(A1321,[2]webService!$A:$I,9,FALSE),0)</f>
        <v>0</v>
      </c>
      <c r="N1321">
        <f>IFERROR(VLOOKUP(A1321,[3]soaBnafar!$A:$G,2,FALSE),0)</f>
        <v>0</v>
      </c>
      <c r="O1321">
        <f>IFERROR(VLOOKUP(A1321,[3]soaBnafar!$A:$G,3,FALSE),0)</f>
        <v>0</v>
      </c>
      <c r="P1321">
        <f>IFERROR(VLOOKUP(A1321,[3]soaBnafar!$A:$G,4,FALSE),0)</f>
        <v>0</v>
      </c>
      <c r="Q1321">
        <f>IFERROR(VLOOKUP(A1321,[3]soaBnafar!$A:$G,5,FALSE),0)</f>
        <v>0</v>
      </c>
      <c r="R1321">
        <f>IFERROR(VLOOKUP(A1321,[3]soaBnafar!$A:$G,6,FALSE),0)</f>
        <v>0</v>
      </c>
      <c r="S1321">
        <f>IFERROR(VLOOKUP(A1321,[3]soaBnafar!$A:$G,7,FALSE),0)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Não</v>
      </c>
      <c r="W1321" t="str">
        <f t="shared" si="124"/>
        <v>Não</v>
      </c>
      <c r="X1321" t="str">
        <f t="shared" si="125"/>
        <v>Não</v>
      </c>
      <c r="Y1321" t="str">
        <f t="shared" si="126"/>
        <v>Não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53617644</v>
      </c>
      <c r="D1322">
        <f>IFERROR(VLOOKUP(A1322,[1]Monitoramento_Base_somente_disp!$A:$J,7,FALSE),0)</f>
        <v>0</v>
      </c>
      <c r="E1322">
        <f>IFERROR(VLOOKUP(A1322,[1]Monitoramento_Base_somente_disp!$A:$J,8,FALSE),0)</f>
        <v>0</v>
      </c>
      <c r="F1322">
        <f>IFERROR(VLOOKUP(A1322,[1]Monitoramento_Base_somente_disp!$A:$J,9,FALSE),0)</f>
        <v>0</v>
      </c>
      <c r="G1322">
        <f>IFERROR(VLOOKUP(A1322,[1]Monitoramento_Base_somente_disp!$A:$J,10,FALSE),0)</f>
        <v>0</v>
      </c>
      <c r="H1322">
        <f>IFERROR(VLOOKUP(A1322,[2]webService!$A:$I,4,FALSE),0)</f>
        <v>0</v>
      </c>
      <c r="I1322">
        <f>IFERROR(VLOOKUP(A1322,[2]webService!$A:$I,5,FALSE),0)</f>
        <v>0</v>
      </c>
      <c r="J1322">
        <f>IFERROR(VLOOKUP(A1322,[2]webService!$A:$I,6,FALSE),0)</f>
        <v>0</v>
      </c>
      <c r="K1322">
        <f>IFERROR(VLOOKUP(A1322,[2]webService!$A:$I,7,FALSE),0)</f>
        <v>0</v>
      </c>
      <c r="L1322">
        <f>IFERROR(VLOOKUP(A1322,[2]webService!$A:$I,8,FALSE),0)</f>
        <v>0</v>
      </c>
      <c r="M1322">
        <f>IFERROR(VLOOKUP(A1322,[2]webService!$A:$I,9,FALSE),0)</f>
        <v>0</v>
      </c>
      <c r="N1322">
        <f>IFERROR(VLOOKUP(A1322,[3]soaBnafar!$A:$G,2,FALSE),0)</f>
        <v>0</v>
      </c>
      <c r="O1322">
        <f>IFERROR(VLOOKUP(A1322,[3]soaBnafar!$A:$G,3,FALSE),0)</f>
        <v>0</v>
      </c>
      <c r="P1322">
        <f>IFERROR(VLOOKUP(A1322,[3]soaBnafar!$A:$G,4,FALSE),0)</f>
        <v>0</v>
      </c>
      <c r="Q1322">
        <f>IFERROR(VLOOKUP(A1322,[3]soaBnafar!$A:$G,5,FALSE),0)</f>
        <v>0</v>
      </c>
      <c r="R1322">
        <f>IFERROR(VLOOKUP(A1322,[3]soaBnafar!$A:$G,6,FALSE),0)</f>
        <v>0</v>
      </c>
      <c r="S1322">
        <f>IFERROR(VLOOKUP(A1322,[3]soaBnafar!$A:$G,7,FALSE),0)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Não</v>
      </c>
      <c r="X1322" t="str">
        <f t="shared" si="125"/>
        <v>Não</v>
      </c>
      <c r="Y1322" t="str">
        <f t="shared" si="126"/>
        <v>Não</v>
      </c>
    </row>
    <row r="1323" spans="1:25" x14ac:dyDescent="0.25">
      <c r="A1323" s="5">
        <v>280550</v>
      </c>
      <c r="B1323">
        <f>IFERROR(VLOOKUP(A1323,[1]Monitoramento_Base_somente_disp!$A:$J,5,FALSE),0)</f>
        <v>27856</v>
      </c>
      <c r="C1323">
        <f>IFERROR(VLOOKUP(A1323,[1]Monitoramento_Base_somente_disp!$A:$J,6,FALSE),0)</f>
        <v>3643385</v>
      </c>
      <c r="D1323">
        <f>IFERROR(VLOOKUP(A1323,[1]Monitoramento_Base_somente_disp!$A:$J,7,FALSE),0)</f>
        <v>0</v>
      </c>
      <c r="E1323">
        <f>IFERROR(VLOOKUP(A1323,[1]Monitoramento_Base_somente_disp!$A:$J,8,FALSE),0)</f>
        <v>0</v>
      </c>
      <c r="F1323">
        <f>IFERROR(VLOOKUP(A1323,[1]Monitoramento_Base_somente_disp!$A:$J,9,FALSE),0)</f>
        <v>0</v>
      </c>
      <c r="G1323">
        <f>IFERROR(VLOOKUP(A1323,[1]Monitoramento_Base_somente_disp!$A:$J,10,FALSE),0)</f>
        <v>0</v>
      </c>
      <c r="H1323">
        <f>IFERROR(VLOOKUP(A1323,[2]webService!$A:$I,4,FALSE),0)</f>
        <v>0</v>
      </c>
      <c r="I1323">
        <f>IFERROR(VLOOKUP(A1323,[2]webService!$A:$I,5,FALSE),0)</f>
        <v>0</v>
      </c>
      <c r="J1323">
        <f>IFERROR(VLOOKUP(A1323,[2]webService!$A:$I,6,FALSE),0)</f>
        <v>0</v>
      </c>
      <c r="K1323">
        <f>IFERROR(VLOOKUP(A1323,[2]webService!$A:$I,7,FALSE),0)</f>
        <v>0</v>
      </c>
      <c r="L1323">
        <f>IFERROR(VLOOKUP(A1323,[2]webService!$A:$I,8,FALSE),0)</f>
        <v>0</v>
      </c>
      <c r="M1323">
        <f>IFERROR(VLOOKUP(A1323,[2]webService!$A:$I,9,FALSE),0)</f>
        <v>0</v>
      </c>
      <c r="N1323">
        <f>IFERROR(VLOOKUP(A1323,[3]soaBnafar!$A:$G,2,FALSE),0)</f>
        <v>0</v>
      </c>
      <c r="O1323">
        <f>IFERROR(VLOOKUP(A1323,[3]soaBnafar!$A:$G,3,FALSE),0)</f>
        <v>0</v>
      </c>
      <c r="P1323">
        <f>IFERROR(VLOOKUP(A1323,[3]soaBnafar!$A:$G,4,FALSE),0)</f>
        <v>0</v>
      </c>
      <c r="Q1323">
        <f>IFERROR(VLOOKUP(A1323,[3]soaBnafar!$A:$G,5,FALSE),0)</f>
        <v>0</v>
      </c>
      <c r="R1323">
        <f>IFERROR(VLOOKUP(A1323,[3]soaBnafar!$A:$G,6,FALSE),0)</f>
        <v>0</v>
      </c>
      <c r="S1323">
        <f>IFERROR(VLOOKUP(A1323,[3]soaBnafar!$A:$G,7,FALSE),0)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Não</v>
      </c>
      <c r="W1323" t="str">
        <f t="shared" si="124"/>
        <v>Não</v>
      </c>
      <c r="X1323" t="str">
        <f t="shared" si="125"/>
        <v>Não</v>
      </c>
      <c r="Y1323" t="str">
        <f t="shared" si="126"/>
        <v>Não</v>
      </c>
    </row>
    <row r="1324" spans="1:25" x14ac:dyDescent="0.25">
      <c r="A1324" s="5">
        <v>280570</v>
      </c>
      <c r="B1324">
        <f>IFERROR(VLOOKUP(A1324,[1]Monitoramento_Base_somente_disp!$A:$J,5,FALSE),0)</f>
        <v>63458</v>
      </c>
      <c r="C1324">
        <f>IFERROR(VLOOKUP(A1324,[1]Monitoramento_Base_somente_disp!$A:$J,6,FALSE),0)</f>
        <v>40269833</v>
      </c>
      <c r="D1324">
        <f>IFERROR(VLOOKUP(A1324,[1]Monitoramento_Base_somente_disp!$A:$J,7,FALSE),0)</f>
        <v>0</v>
      </c>
      <c r="E1324">
        <f>IFERROR(VLOOKUP(A1324,[1]Monitoramento_Base_somente_disp!$A:$J,8,FALSE),0)</f>
        <v>0</v>
      </c>
      <c r="F1324">
        <f>IFERROR(VLOOKUP(A1324,[1]Monitoramento_Base_somente_disp!$A:$J,9,FALSE),0)</f>
        <v>0</v>
      </c>
      <c r="G1324">
        <f>IFERROR(VLOOKUP(A1324,[1]Monitoramento_Base_somente_disp!$A:$J,10,FALSE),0)</f>
        <v>0</v>
      </c>
      <c r="H1324">
        <f>IFERROR(VLOOKUP(A1324,[2]webService!$A:$I,4,FALSE),0)</f>
        <v>0</v>
      </c>
      <c r="I1324">
        <f>IFERROR(VLOOKUP(A1324,[2]webService!$A:$I,5,FALSE),0)</f>
        <v>0</v>
      </c>
      <c r="J1324">
        <f>IFERROR(VLOOKUP(A1324,[2]webService!$A:$I,6,FALSE),0)</f>
        <v>0</v>
      </c>
      <c r="K1324">
        <f>IFERROR(VLOOKUP(A1324,[2]webService!$A:$I,7,FALSE),0)</f>
        <v>0</v>
      </c>
      <c r="L1324">
        <f>IFERROR(VLOOKUP(A1324,[2]webService!$A:$I,8,FALSE),0)</f>
        <v>0</v>
      </c>
      <c r="M1324">
        <f>IFERROR(VLOOKUP(A1324,[2]webService!$A:$I,9,FALSE),0)</f>
        <v>0</v>
      </c>
      <c r="N1324">
        <f>IFERROR(VLOOKUP(A1324,[3]soaBnafar!$A:$G,2,FALSE),0)</f>
        <v>0</v>
      </c>
      <c r="O1324">
        <f>IFERROR(VLOOKUP(A1324,[3]soaBnafar!$A:$G,3,FALSE),0)</f>
        <v>0</v>
      </c>
      <c r="P1324">
        <f>IFERROR(VLOOKUP(A1324,[3]soaBnafar!$A:$G,4,FALSE),0)</f>
        <v>0</v>
      </c>
      <c r="Q1324">
        <f>IFERROR(VLOOKUP(A1324,[3]soaBnafar!$A:$G,5,FALSE),0)</f>
        <v>0</v>
      </c>
      <c r="R1324">
        <f>IFERROR(VLOOKUP(A1324,[3]soaBnafar!$A:$G,6,FALSE),0)</f>
        <v>0</v>
      </c>
      <c r="S1324">
        <f>IFERROR(VLOOKUP(A1324,[3]soaBnafar!$A:$G,7,FALSE),0)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Não</v>
      </c>
      <c r="W1324" t="str">
        <f t="shared" si="124"/>
        <v>Não</v>
      </c>
      <c r="X1324" t="str">
        <f t="shared" si="125"/>
        <v>Não</v>
      </c>
      <c r="Y1324" t="str">
        <f t="shared" si="126"/>
        <v>Não</v>
      </c>
    </row>
    <row r="1325" spans="1:25" x14ac:dyDescent="0.25">
      <c r="A1325" s="5">
        <v>280580</v>
      </c>
      <c r="B1325">
        <f>IFERROR(VLOOKUP(A1325,[1]Monitoramento_Base_somente_disp!$A:$J,5,FALSE),0)</f>
        <v>2637</v>
      </c>
      <c r="C1325">
        <f>IFERROR(VLOOKUP(A1325,[1]Monitoramento_Base_somente_disp!$A:$J,6,FALSE),0)</f>
        <v>13379707</v>
      </c>
      <c r="D1325">
        <f>IFERROR(VLOOKUP(A1325,[1]Monitoramento_Base_somente_disp!$A:$J,7,FALSE),0)</f>
        <v>0</v>
      </c>
      <c r="E1325">
        <f>IFERROR(VLOOKUP(A1325,[1]Monitoramento_Base_somente_disp!$A:$J,8,FALSE),0)</f>
        <v>0</v>
      </c>
      <c r="F1325">
        <f>IFERROR(VLOOKUP(A1325,[1]Monitoramento_Base_somente_disp!$A:$J,9,FALSE),0)</f>
        <v>0</v>
      </c>
      <c r="G1325">
        <f>IFERROR(VLOOKUP(A1325,[1]Monitoramento_Base_somente_disp!$A:$J,10,FALSE),0)</f>
        <v>0</v>
      </c>
      <c r="H1325">
        <f>IFERROR(VLOOKUP(A1325,[2]webService!$A:$I,4,FALSE),0)</f>
        <v>0</v>
      </c>
      <c r="I1325">
        <f>IFERROR(VLOOKUP(A1325,[2]webService!$A:$I,5,FALSE),0)</f>
        <v>0</v>
      </c>
      <c r="J1325">
        <f>IFERROR(VLOOKUP(A1325,[2]webService!$A:$I,6,FALSE),0)</f>
        <v>0</v>
      </c>
      <c r="K1325">
        <f>IFERROR(VLOOKUP(A1325,[2]webService!$A:$I,7,FALSE),0)</f>
        <v>0</v>
      </c>
      <c r="L1325">
        <f>IFERROR(VLOOKUP(A1325,[2]webService!$A:$I,8,FALSE),0)</f>
        <v>0</v>
      </c>
      <c r="M1325">
        <f>IFERROR(VLOOKUP(A1325,[2]webService!$A:$I,9,FALSE),0)</f>
        <v>0</v>
      </c>
      <c r="N1325">
        <f>IFERROR(VLOOKUP(A1325,[3]soaBnafar!$A:$G,2,FALSE),0)</f>
        <v>0</v>
      </c>
      <c r="O1325">
        <f>IFERROR(VLOOKUP(A1325,[3]soaBnafar!$A:$G,3,FALSE),0)</f>
        <v>0</v>
      </c>
      <c r="P1325">
        <f>IFERROR(VLOOKUP(A1325,[3]soaBnafar!$A:$G,4,FALSE),0)</f>
        <v>0</v>
      </c>
      <c r="Q1325">
        <f>IFERROR(VLOOKUP(A1325,[3]soaBnafar!$A:$G,5,FALSE),0)</f>
        <v>0</v>
      </c>
      <c r="R1325">
        <f>IFERROR(VLOOKUP(A1325,[3]soaBnafar!$A:$G,6,FALSE),0)</f>
        <v>0</v>
      </c>
      <c r="S1325">
        <f>IFERROR(VLOOKUP(A1325,[3]soaBnafar!$A:$G,7,FALSE),0)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Não</v>
      </c>
      <c r="W1325" t="str">
        <f t="shared" si="124"/>
        <v>Não</v>
      </c>
      <c r="X1325" t="str">
        <f t="shared" si="125"/>
        <v>Não</v>
      </c>
      <c r="Y1325" t="str">
        <f t="shared" si="126"/>
        <v>Não</v>
      </c>
    </row>
    <row r="1326" spans="1:25" x14ac:dyDescent="0.25">
      <c r="A1326" s="5">
        <v>280600</v>
      </c>
      <c r="B1326">
        <f>IFERROR(VLOOKUP(A1326,[1]Monitoramento_Base_somente_disp!$A:$J,5,FALSE),0)</f>
        <v>1490</v>
      </c>
      <c r="C1326">
        <f>IFERROR(VLOOKUP(A1326,[1]Monitoramento_Base_somente_disp!$A:$J,6,FALSE),0)</f>
        <v>9995296</v>
      </c>
      <c r="D1326">
        <f>IFERROR(VLOOKUP(A1326,[1]Monitoramento_Base_somente_disp!$A:$J,7,FALSE),0)</f>
        <v>0</v>
      </c>
      <c r="E1326">
        <f>IFERROR(VLOOKUP(A1326,[1]Monitoramento_Base_somente_disp!$A:$J,8,FALSE),0)</f>
        <v>0</v>
      </c>
      <c r="F1326">
        <f>IFERROR(VLOOKUP(A1326,[1]Monitoramento_Base_somente_disp!$A:$J,9,FALSE),0)</f>
        <v>0</v>
      </c>
      <c r="G1326">
        <f>IFERROR(VLOOKUP(A1326,[1]Monitoramento_Base_somente_disp!$A:$J,10,FALSE),0)</f>
        <v>0</v>
      </c>
      <c r="H1326">
        <f>IFERROR(VLOOKUP(A1326,[2]webService!$A:$I,4,FALSE),0)</f>
        <v>0</v>
      </c>
      <c r="I1326">
        <f>IFERROR(VLOOKUP(A1326,[2]webService!$A:$I,5,FALSE),0)</f>
        <v>0</v>
      </c>
      <c r="J1326">
        <f>IFERROR(VLOOKUP(A1326,[2]webService!$A:$I,6,FALSE),0)</f>
        <v>0</v>
      </c>
      <c r="K1326">
        <f>IFERROR(VLOOKUP(A1326,[2]webService!$A:$I,7,FALSE),0)</f>
        <v>0</v>
      </c>
      <c r="L1326">
        <f>IFERROR(VLOOKUP(A1326,[2]webService!$A:$I,8,FALSE),0)</f>
        <v>0</v>
      </c>
      <c r="M1326">
        <f>IFERROR(VLOOKUP(A1326,[2]webService!$A:$I,9,FALSE),0)</f>
        <v>0</v>
      </c>
      <c r="N1326">
        <f>IFERROR(VLOOKUP(A1326,[3]soaBnafar!$A:$G,2,FALSE),0)</f>
        <v>0</v>
      </c>
      <c r="O1326">
        <f>IFERROR(VLOOKUP(A1326,[3]soaBnafar!$A:$G,3,FALSE),0)</f>
        <v>0</v>
      </c>
      <c r="P1326">
        <f>IFERROR(VLOOKUP(A1326,[3]soaBnafar!$A:$G,4,FALSE),0)</f>
        <v>0</v>
      </c>
      <c r="Q1326">
        <f>IFERROR(VLOOKUP(A1326,[3]soaBnafar!$A:$G,5,FALSE),0)</f>
        <v>0</v>
      </c>
      <c r="R1326">
        <f>IFERROR(VLOOKUP(A1326,[3]soaBnafar!$A:$G,6,FALSE),0)</f>
        <v>0</v>
      </c>
      <c r="S1326">
        <f>IFERROR(VLOOKUP(A1326,[3]soaBnafar!$A:$G,7,FALSE),0)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Não</v>
      </c>
      <c r="W1326" t="str">
        <f t="shared" si="124"/>
        <v>Não</v>
      </c>
      <c r="X1326" t="str">
        <f t="shared" si="125"/>
        <v>Não</v>
      </c>
      <c r="Y1326" t="str">
        <f t="shared" si="126"/>
        <v>Não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10689204</v>
      </c>
      <c r="D1327">
        <f>IFERROR(VLOOKUP(A1327,[1]Monitoramento_Base_somente_disp!$A:$J,7,FALSE),0)</f>
        <v>0</v>
      </c>
      <c r="E1327">
        <f>IFERROR(VLOOKUP(A1327,[1]Monitoramento_Base_somente_disp!$A:$J,8,FALSE),0)</f>
        <v>0</v>
      </c>
      <c r="F1327">
        <f>IFERROR(VLOOKUP(A1327,[1]Monitoramento_Base_somente_disp!$A:$J,9,FALSE),0)</f>
        <v>0</v>
      </c>
      <c r="G1327">
        <f>IFERROR(VLOOKUP(A1327,[1]Monitoramento_Base_somente_disp!$A:$J,10,FALSE),0)</f>
        <v>0</v>
      </c>
      <c r="H1327">
        <f>IFERROR(VLOOKUP(A1327,[2]webService!$A:$I,4,FALSE),0)</f>
        <v>0</v>
      </c>
      <c r="I1327">
        <f>IFERROR(VLOOKUP(A1327,[2]webService!$A:$I,5,FALSE),0)</f>
        <v>0</v>
      </c>
      <c r="J1327">
        <f>IFERROR(VLOOKUP(A1327,[2]webService!$A:$I,6,FALSE),0)</f>
        <v>0</v>
      </c>
      <c r="K1327">
        <f>IFERROR(VLOOKUP(A1327,[2]webService!$A:$I,7,FALSE),0)</f>
        <v>0</v>
      </c>
      <c r="L1327">
        <f>IFERROR(VLOOKUP(A1327,[2]webService!$A:$I,8,FALSE),0)</f>
        <v>0</v>
      </c>
      <c r="M1327">
        <f>IFERROR(VLOOKUP(A1327,[2]webService!$A:$I,9,FALSE),0)</f>
        <v>0</v>
      </c>
      <c r="N1327">
        <f>IFERROR(VLOOKUP(A1327,[3]soaBnafar!$A:$G,2,FALSE),0)</f>
        <v>0</v>
      </c>
      <c r="O1327">
        <f>IFERROR(VLOOKUP(A1327,[3]soaBnafar!$A:$G,3,FALSE),0)</f>
        <v>0</v>
      </c>
      <c r="P1327">
        <f>IFERROR(VLOOKUP(A1327,[3]soaBnafar!$A:$G,4,FALSE),0)</f>
        <v>0</v>
      </c>
      <c r="Q1327">
        <f>IFERROR(VLOOKUP(A1327,[3]soaBnafar!$A:$G,5,FALSE),0)</f>
        <v>0</v>
      </c>
      <c r="R1327">
        <f>IFERROR(VLOOKUP(A1327,[3]soaBnafar!$A:$G,6,FALSE),0)</f>
        <v>0</v>
      </c>
      <c r="S1327">
        <f>IFERROR(VLOOKUP(A1327,[3]soaBnafar!$A:$G,7,FALSE),0)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Não</v>
      </c>
      <c r="W1327" t="str">
        <f t="shared" si="124"/>
        <v>Não</v>
      </c>
      <c r="X1327" t="str">
        <f t="shared" si="125"/>
        <v>Não</v>
      </c>
      <c r="Y1327" t="str">
        <f t="shared" si="126"/>
        <v>Não</v>
      </c>
    </row>
    <row r="1328" spans="1:25" x14ac:dyDescent="0.25">
      <c r="A1328" s="5">
        <v>280630</v>
      </c>
      <c r="B1328">
        <f>IFERROR(VLOOKUP(A1328,[1]Monitoramento_Base_somente_disp!$A:$J,5,FALSE),0)</f>
        <v>32989</v>
      </c>
      <c r="C1328">
        <f>IFERROR(VLOOKUP(A1328,[1]Monitoramento_Base_somente_disp!$A:$J,6,FALSE),0)</f>
        <v>8334503</v>
      </c>
      <c r="D1328">
        <f>IFERROR(VLOOKUP(A1328,[1]Monitoramento_Base_somente_disp!$A:$J,7,FALSE),0)</f>
        <v>0</v>
      </c>
      <c r="E1328">
        <f>IFERROR(VLOOKUP(A1328,[1]Monitoramento_Base_somente_disp!$A:$J,8,FALSE),0)</f>
        <v>0</v>
      </c>
      <c r="F1328">
        <f>IFERROR(VLOOKUP(A1328,[1]Monitoramento_Base_somente_disp!$A:$J,9,FALSE),0)</f>
        <v>0</v>
      </c>
      <c r="G1328">
        <f>IFERROR(VLOOKUP(A1328,[1]Monitoramento_Base_somente_disp!$A:$J,10,FALSE),0)</f>
        <v>0</v>
      </c>
      <c r="H1328">
        <f>IFERROR(VLOOKUP(A1328,[2]webService!$A:$I,4,FALSE),0)</f>
        <v>0</v>
      </c>
      <c r="I1328">
        <f>IFERROR(VLOOKUP(A1328,[2]webService!$A:$I,5,FALSE),0)</f>
        <v>0</v>
      </c>
      <c r="J1328">
        <f>IFERROR(VLOOKUP(A1328,[2]webService!$A:$I,6,FALSE),0)</f>
        <v>0</v>
      </c>
      <c r="K1328">
        <f>IFERROR(VLOOKUP(A1328,[2]webService!$A:$I,7,FALSE),0)</f>
        <v>0</v>
      </c>
      <c r="L1328">
        <f>IFERROR(VLOOKUP(A1328,[2]webService!$A:$I,8,FALSE),0)</f>
        <v>0</v>
      </c>
      <c r="M1328">
        <f>IFERROR(VLOOKUP(A1328,[2]webService!$A:$I,9,FALSE),0)</f>
        <v>0</v>
      </c>
      <c r="N1328">
        <f>IFERROR(VLOOKUP(A1328,[3]soaBnafar!$A:$G,2,FALSE),0)</f>
        <v>0</v>
      </c>
      <c r="O1328">
        <f>IFERROR(VLOOKUP(A1328,[3]soaBnafar!$A:$G,3,FALSE),0)</f>
        <v>0</v>
      </c>
      <c r="P1328">
        <f>IFERROR(VLOOKUP(A1328,[3]soaBnafar!$A:$G,4,FALSE),0)</f>
        <v>0</v>
      </c>
      <c r="Q1328">
        <f>IFERROR(VLOOKUP(A1328,[3]soaBnafar!$A:$G,5,FALSE),0)</f>
        <v>0</v>
      </c>
      <c r="R1328">
        <f>IFERROR(VLOOKUP(A1328,[3]soaBnafar!$A:$G,6,FALSE),0)</f>
        <v>0</v>
      </c>
      <c r="S1328">
        <f>IFERROR(VLOOKUP(A1328,[3]soaBnafar!$A:$G,7,FALSE),0)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Não</v>
      </c>
      <c r="W1328" t="str">
        <f t="shared" si="124"/>
        <v>Não</v>
      </c>
      <c r="X1328" t="str">
        <f t="shared" si="125"/>
        <v>Não</v>
      </c>
      <c r="Y1328" t="str">
        <f t="shared" si="126"/>
        <v>Não</v>
      </c>
    </row>
    <row r="1329" spans="1:25" x14ac:dyDescent="0.25">
      <c r="A1329" s="5">
        <v>280640</v>
      </c>
      <c r="B1329">
        <f>IFERROR(VLOOKUP(A1329,[1]Monitoramento_Base_somente_disp!$A:$J,5,FALSE),0)</f>
        <v>66479</v>
      </c>
      <c r="C1329">
        <f>IFERROR(VLOOKUP(A1329,[1]Monitoramento_Base_somente_disp!$A:$J,6,FALSE),0)</f>
        <v>8407447</v>
      </c>
      <c r="D1329">
        <f>IFERROR(VLOOKUP(A1329,[1]Monitoramento_Base_somente_disp!$A:$J,7,FALSE),0)</f>
        <v>0</v>
      </c>
      <c r="E1329">
        <f>IFERROR(VLOOKUP(A1329,[1]Monitoramento_Base_somente_disp!$A:$J,8,FALSE),0)</f>
        <v>0</v>
      </c>
      <c r="F1329">
        <f>IFERROR(VLOOKUP(A1329,[1]Monitoramento_Base_somente_disp!$A:$J,9,FALSE),0)</f>
        <v>0</v>
      </c>
      <c r="G1329">
        <f>IFERROR(VLOOKUP(A1329,[1]Monitoramento_Base_somente_disp!$A:$J,10,FALSE),0)</f>
        <v>0</v>
      </c>
      <c r="H1329">
        <f>IFERROR(VLOOKUP(A1329,[2]webService!$A:$I,4,FALSE),0)</f>
        <v>0</v>
      </c>
      <c r="I1329">
        <f>IFERROR(VLOOKUP(A1329,[2]webService!$A:$I,5,FALSE),0)</f>
        <v>0</v>
      </c>
      <c r="J1329">
        <f>IFERROR(VLOOKUP(A1329,[2]webService!$A:$I,6,FALSE),0)</f>
        <v>0</v>
      </c>
      <c r="K1329">
        <f>IFERROR(VLOOKUP(A1329,[2]webService!$A:$I,7,FALSE),0)</f>
        <v>0</v>
      </c>
      <c r="L1329">
        <f>IFERROR(VLOOKUP(A1329,[2]webService!$A:$I,8,FALSE),0)</f>
        <v>0</v>
      </c>
      <c r="M1329">
        <f>IFERROR(VLOOKUP(A1329,[2]webService!$A:$I,9,FALSE),0)</f>
        <v>0</v>
      </c>
      <c r="N1329">
        <f>IFERROR(VLOOKUP(A1329,[3]soaBnafar!$A:$G,2,FALSE),0)</f>
        <v>0</v>
      </c>
      <c r="O1329">
        <f>IFERROR(VLOOKUP(A1329,[3]soaBnafar!$A:$G,3,FALSE),0)</f>
        <v>0</v>
      </c>
      <c r="P1329">
        <f>IFERROR(VLOOKUP(A1329,[3]soaBnafar!$A:$G,4,FALSE),0)</f>
        <v>0</v>
      </c>
      <c r="Q1329">
        <f>IFERROR(VLOOKUP(A1329,[3]soaBnafar!$A:$G,5,FALSE),0)</f>
        <v>0</v>
      </c>
      <c r="R1329">
        <f>IFERROR(VLOOKUP(A1329,[3]soaBnafar!$A:$G,6,FALSE),0)</f>
        <v>0</v>
      </c>
      <c r="S1329">
        <f>IFERROR(VLOOKUP(A1329,[3]soaBnafar!$A:$G,7,FALSE),0)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Não</v>
      </c>
      <c r="W1329" t="str">
        <f t="shared" si="124"/>
        <v>Não</v>
      </c>
      <c r="X1329" t="str">
        <f t="shared" si="125"/>
        <v>Não</v>
      </c>
      <c r="Y1329" t="str">
        <f t="shared" si="126"/>
        <v>Não</v>
      </c>
    </row>
    <row r="1330" spans="1:25" x14ac:dyDescent="0.25">
      <c r="A1330" s="5">
        <v>280650</v>
      </c>
      <c r="B1330">
        <f>IFERROR(VLOOKUP(A1330,[1]Monitoramento_Base_somente_disp!$A:$J,5,FALSE),0)</f>
        <v>11279</v>
      </c>
      <c r="C1330">
        <f>IFERROR(VLOOKUP(A1330,[1]Monitoramento_Base_somente_disp!$A:$J,6,FALSE),0)</f>
        <v>9965492</v>
      </c>
      <c r="D1330">
        <f>IFERROR(VLOOKUP(A1330,[1]Monitoramento_Base_somente_disp!$A:$J,7,FALSE),0)</f>
        <v>0</v>
      </c>
      <c r="E1330">
        <f>IFERROR(VLOOKUP(A1330,[1]Monitoramento_Base_somente_disp!$A:$J,8,FALSE),0)</f>
        <v>0</v>
      </c>
      <c r="F1330">
        <f>IFERROR(VLOOKUP(A1330,[1]Monitoramento_Base_somente_disp!$A:$J,9,FALSE),0)</f>
        <v>0</v>
      </c>
      <c r="G1330">
        <f>IFERROR(VLOOKUP(A1330,[1]Monitoramento_Base_somente_disp!$A:$J,10,FALSE),0)</f>
        <v>0</v>
      </c>
      <c r="H1330">
        <f>IFERROR(VLOOKUP(A1330,[2]webService!$A:$I,4,FALSE),0)</f>
        <v>0</v>
      </c>
      <c r="I1330">
        <f>IFERROR(VLOOKUP(A1330,[2]webService!$A:$I,5,FALSE),0)</f>
        <v>0</v>
      </c>
      <c r="J1330">
        <f>IFERROR(VLOOKUP(A1330,[2]webService!$A:$I,6,FALSE),0)</f>
        <v>0</v>
      </c>
      <c r="K1330">
        <f>IFERROR(VLOOKUP(A1330,[2]webService!$A:$I,7,FALSE),0)</f>
        <v>0</v>
      </c>
      <c r="L1330">
        <f>IFERROR(VLOOKUP(A1330,[2]webService!$A:$I,8,FALSE),0)</f>
        <v>0</v>
      </c>
      <c r="M1330">
        <f>IFERROR(VLOOKUP(A1330,[2]webService!$A:$I,9,FALSE),0)</f>
        <v>0</v>
      </c>
      <c r="N1330">
        <f>IFERROR(VLOOKUP(A1330,[3]soaBnafar!$A:$G,2,FALSE),0)</f>
        <v>0</v>
      </c>
      <c r="O1330">
        <f>IFERROR(VLOOKUP(A1330,[3]soaBnafar!$A:$G,3,FALSE),0)</f>
        <v>0</v>
      </c>
      <c r="P1330">
        <f>IFERROR(VLOOKUP(A1330,[3]soaBnafar!$A:$G,4,FALSE),0)</f>
        <v>0</v>
      </c>
      <c r="Q1330">
        <f>IFERROR(VLOOKUP(A1330,[3]soaBnafar!$A:$G,5,FALSE),0)</f>
        <v>0</v>
      </c>
      <c r="R1330">
        <f>IFERROR(VLOOKUP(A1330,[3]soaBnafar!$A:$G,6,FALSE),0)</f>
        <v>0</v>
      </c>
      <c r="S1330">
        <f>IFERROR(VLOOKUP(A1330,[3]soaBnafar!$A:$G,7,FALSE),0)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Não</v>
      </c>
      <c r="W1330" t="str">
        <f t="shared" si="124"/>
        <v>Não</v>
      </c>
      <c r="X1330" t="str">
        <f t="shared" si="125"/>
        <v>Não</v>
      </c>
      <c r="Y1330" t="str">
        <f t="shared" si="126"/>
        <v>Não</v>
      </c>
    </row>
    <row r="1331" spans="1:25" x14ac:dyDescent="0.25">
      <c r="A1331" s="5">
        <v>280680</v>
      </c>
      <c r="B1331">
        <f>IFERROR(VLOOKUP(A1331,[1]Monitoramento_Base_somente_disp!$A:$J,5,FALSE),0)</f>
        <v>91478</v>
      </c>
      <c r="C1331">
        <f>IFERROR(VLOOKUP(A1331,[1]Monitoramento_Base_somente_disp!$A:$J,6,FALSE),0)</f>
        <v>23514451</v>
      </c>
      <c r="D1331">
        <f>IFERROR(VLOOKUP(A1331,[1]Monitoramento_Base_somente_disp!$A:$J,7,FALSE),0)</f>
        <v>0</v>
      </c>
      <c r="E1331">
        <f>IFERROR(VLOOKUP(A1331,[1]Monitoramento_Base_somente_disp!$A:$J,8,FALSE),0)</f>
        <v>0</v>
      </c>
      <c r="F1331">
        <f>IFERROR(VLOOKUP(A1331,[1]Monitoramento_Base_somente_disp!$A:$J,9,FALSE),0)</f>
        <v>0</v>
      </c>
      <c r="G1331">
        <f>IFERROR(VLOOKUP(A1331,[1]Monitoramento_Base_somente_disp!$A:$J,10,FALSE),0)</f>
        <v>0</v>
      </c>
      <c r="H1331">
        <f>IFERROR(VLOOKUP(A1331,[2]webService!$A:$I,4,FALSE),0)</f>
        <v>0</v>
      </c>
      <c r="I1331">
        <f>IFERROR(VLOOKUP(A1331,[2]webService!$A:$I,5,FALSE),0)</f>
        <v>0</v>
      </c>
      <c r="J1331">
        <f>IFERROR(VLOOKUP(A1331,[2]webService!$A:$I,6,FALSE),0)</f>
        <v>0</v>
      </c>
      <c r="K1331">
        <f>IFERROR(VLOOKUP(A1331,[2]webService!$A:$I,7,FALSE),0)</f>
        <v>0</v>
      </c>
      <c r="L1331">
        <f>IFERROR(VLOOKUP(A1331,[2]webService!$A:$I,8,FALSE),0)</f>
        <v>0</v>
      </c>
      <c r="M1331">
        <f>IFERROR(VLOOKUP(A1331,[2]webService!$A:$I,9,FALSE),0)</f>
        <v>0</v>
      </c>
      <c r="N1331">
        <f>IFERROR(VLOOKUP(A1331,[3]soaBnafar!$A:$G,2,FALSE),0)</f>
        <v>0</v>
      </c>
      <c r="O1331">
        <f>IFERROR(VLOOKUP(A1331,[3]soaBnafar!$A:$G,3,FALSE),0)</f>
        <v>0</v>
      </c>
      <c r="P1331">
        <f>IFERROR(VLOOKUP(A1331,[3]soaBnafar!$A:$G,4,FALSE),0)</f>
        <v>0</v>
      </c>
      <c r="Q1331">
        <f>IFERROR(VLOOKUP(A1331,[3]soaBnafar!$A:$G,5,FALSE),0)</f>
        <v>0</v>
      </c>
      <c r="R1331">
        <f>IFERROR(VLOOKUP(A1331,[3]soaBnafar!$A:$G,6,FALSE),0)</f>
        <v>0</v>
      </c>
      <c r="S1331">
        <f>IFERROR(VLOOKUP(A1331,[3]soaBnafar!$A:$G,7,FALSE),0)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Não</v>
      </c>
      <c r="W1331" t="str">
        <f t="shared" si="124"/>
        <v>Não</v>
      </c>
      <c r="X1331" t="str">
        <f t="shared" si="125"/>
        <v>Não</v>
      </c>
      <c r="Y1331" t="str">
        <f t="shared" si="126"/>
        <v>Não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823536</v>
      </c>
      <c r="D1332">
        <f>IFERROR(VLOOKUP(A1332,[1]Monitoramento_Base_somente_disp!$A:$J,7,FALSE),0)</f>
        <v>0</v>
      </c>
      <c r="E1332">
        <f>IFERROR(VLOOKUP(A1332,[1]Monitoramento_Base_somente_disp!$A:$J,8,FALSE),0)</f>
        <v>0</v>
      </c>
      <c r="F1332">
        <f>IFERROR(VLOOKUP(A1332,[1]Monitoramento_Base_somente_disp!$A:$J,9,FALSE),0)</f>
        <v>0</v>
      </c>
      <c r="G1332">
        <f>IFERROR(VLOOKUP(A1332,[1]Monitoramento_Base_somente_disp!$A:$J,10,FALSE),0)</f>
        <v>0</v>
      </c>
      <c r="H1332">
        <f>IFERROR(VLOOKUP(A1332,[2]webService!$A:$I,4,FALSE),0)</f>
        <v>0</v>
      </c>
      <c r="I1332">
        <f>IFERROR(VLOOKUP(A1332,[2]webService!$A:$I,5,FALSE),0)</f>
        <v>0</v>
      </c>
      <c r="J1332">
        <f>IFERROR(VLOOKUP(A1332,[2]webService!$A:$I,6,FALSE),0)</f>
        <v>0</v>
      </c>
      <c r="K1332">
        <f>IFERROR(VLOOKUP(A1332,[2]webService!$A:$I,7,FALSE),0)</f>
        <v>0</v>
      </c>
      <c r="L1332">
        <f>IFERROR(VLOOKUP(A1332,[2]webService!$A:$I,8,FALSE),0)</f>
        <v>0</v>
      </c>
      <c r="M1332">
        <f>IFERROR(VLOOKUP(A1332,[2]webService!$A:$I,9,FALSE),0)</f>
        <v>0</v>
      </c>
      <c r="N1332">
        <f>IFERROR(VLOOKUP(A1332,[3]soaBnafar!$A:$G,2,FALSE),0)</f>
        <v>0</v>
      </c>
      <c r="O1332">
        <f>IFERROR(VLOOKUP(A1332,[3]soaBnafar!$A:$G,3,FALSE),0)</f>
        <v>0</v>
      </c>
      <c r="P1332">
        <f>IFERROR(VLOOKUP(A1332,[3]soaBnafar!$A:$G,4,FALSE),0)</f>
        <v>0</v>
      </c>
      <c r="Q1332">
        <f>IFERROR(VLOOKUP(A1332,[3]soaBnafar!$A:$G,5,FALSE),0)</f>
        <v>0</v>
      </c>
      <c r="R1332">
        <f>IFERROR(VLOOKUP(A1332,[3]soaBnafar!$A:$G,6,FALSE),0)</f>
        <v>0</v>
      </c>
      <c r="S1332">
        <f>IFERROR(VLOOKUP(A1332,[3]soaBnafar!$A:$G,7,FALSE),0)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Não</v>
      </c>
      <c r="W1332" t="str">
        <f t="shared" si="124"/>
        <v>Não</v>
      </c>
      <c r="X1332" t="str">
        <f t="shared" si="125"/>
        <v>Não</v>
      </c>
      <c r="Y1332" t="str">
        <f t="shared" si="126"/>
        <v>Não</v>
      </c>
    </row>
    <row r="1333" spans="1:25" x14ac:dyDescent="0.25">
      <c r="A1333" s="5">
        <v>280710</v>
      </c>
      <c r="B1333">
        <f>IFERROR(VLOOKUP(A1333,[1]Monitoramento_Base_somente_disp!$A:$J,5,FALSE),0)</f>
        <v>246208</v>
      </c>
      <c r="C1333">
        <f>IFERROR(VLOOKUP(A1333,[1]Monitoramento_Base_somente_disp!$A:$J,6,FALSE),0)</f>
        <v>10304988</v>
      </c>
      <c r="D1333">
        <f>IFERROR(VLOOKUP(A1333,[1]Monitoramento_Base_somente_disp!$A:$J,7,FALSE),0)</f>
        <v>0</v>
      </c>
      <c r="E1333">
        <f>IFERROR(VLOOKUP(A1333,[1]Monitoramento_Base_somente_disp!$A:$J,8,FALSE),0)</f>
        <v>0</v>
      </c>
      <c r="F1333">
        <f>IFERROR(VLOOKUP(A1333,[1]Monitoramento_Base_somente_disp!$A:$J,9,FALSE),0)</f>
        <v>0</v>
      </c>
      <c r="G1333">
        <f>IFERROR(VLOOKUP(A1333,[1]Monitoramento_Base_somente_disp!$A:$J,10,FALSE),0)</f>
        <v>0</v>
      </c>
      <c r="H1333">
        <f>IFERROR(VLOOKUP(A1333,[2]webService!$A:$I,4,FALSE),0)</f>
        <v>0</v>
      </c>
      <c r="I1333">
        <f>IFERROR(VLOOKUP(A1333,[2]webService!$A:$I,5,FALSE),0)</f>
        <v>0</v>
      </c>
      <c r="J1333">
        <f>IFERROR(VLOOKUP(A1333,[2]webService!$A:$I,6,FALSE),0)</f>
        <v>0</v>
      </c>
      <c r="K1333">
        <f>IFERROR(VLOOKUP(A1333,[2]webService!$A:$I,7,FALSE),0)</f>
        <v>0</v>
      </c>
      <c r="L1333">
        <f>IFERROR(VLOOKUP(A1333,[2]webService!$A:$I,8,FALSE),0)</f>
        <v>0</v>
      </c>
      <c r="M1333">
        <f>IFERROR(VLOOKUP(A1333,[2]webService!$A:$I,9,FALSE),0)</f>
        <v>0</v>
      </c>
      <c r="N1333">
        <f>IFERROR(VLOOKUP(A1333,[3]soaBnafar!$A:$G,2,FALSE),0)</f>
        <v>0</v>
      </c>
      <c r="O1333">
        <f>IFERROR(VLOOKUP(A1333,[3]soaBnafar!$A:$G,3,FALSE),0)</f>
        <v>0</v>
      </c>
      <c r="P1333">
        <f>IFERROR(VLOOKUP(A1333,[3]soaBnafar!$A:$G,4,FALSE),0)</f>
        <v>0</v>
      </c>
      <c r="Q1333">
        <f>IFERROR(VLOOKUP(A1333,[3]soaBnafar!$A:$G,5,FALSE),0)</f>
        <v>0</v>
      </c>
      <c r="R1333">
        <f>IFERROR(VLOOKUP(A1333,[3]soaBnafar!$A:$G,6,FALSE),0)</f>
        <v>0</v>
      </c>
      <c r="S1333">
        <f>IFERROR(VLOOKUP(A1333,[3]soaBnafar!$A:$G,7,FALSE),0)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Não</v>
      </c>
      <c r="W1333" t="str">
        <f t="shared" si="124"/>
        <v>Não</v>
      </c>
      <c r="X1333" t="str">
        <f t="shared" si="125"/>
        <v>Não</v>
      </c>
      <c r="Y1333" t="str">
        <f t="shared" si="126"/>
        <v>Não</v>
      </c>
    </row>
    <row r="1334" spans="1:25" x14ac:dyDescent="0.25">
      <c r="A1334" s="5">
        <v>280730</v>
      </c>
      <c r="B1334">
        <f>IFERROR(VLOOKUP(A1334,[1]Monitoramento_Base_somente_disp!$A:$J,5,FALSE),0)</f>
        <v>29671</v>
      </c>
      <c r="C1334">
        <f>IFERROR(VLOOKUP(A1334,[1]Monitoramento_Base_somente_disp!$A:$J,6,FALSE),0)</f>
        <v>8323978</v>
      </c>
      <c r="D1334">
        <f>IFERROR(VLOOKUP(A1334,[1]Monitoramento_Base_somente_disp!$A:$J,7,FALSE),0)</f>
        <v>0</v>
      </c>
      <c r="E1334">
        <f>IFERROR(VLOOKUP(A1334,[1]Monitoramento_Base_somente_disp!$A:$J,8,FALSE),0)</f>
        <v>0</v>
      </c>
      <c r="F1334">
        <f>IFERROR(VLOOKUP(A1334,[1]Monitoramento_Base_somente_disp!$A:$J,9,FALSE),0)</f>
        <v>0</v>
      </c>
      <c r="G1334">
        <f>IFERROR(VLOOKUP(A1334,[1]Monitoramento_Base_somente_disp!$A:$J,10,FALSE),0)</f>
        <v>0</v>
      </c>
      <c r="H1334">
        <f>IFERROR(VLOOKUP(A1334,[2]webService!$A:$I,4,FALSE),0)</f>
        <v>0</v>
      </c>
      <c r="I1334">
        <f>IFERROR(VLOOKUP(A1334,[2]webService!$A:$I,5,FALSE),0)</f>
        <v>0</v>
      </c>
      <c r="J1334">
        <f>IFERROR(VLOOKUP(A1334,[2]webService!$A:$I,6,FALSE),0)</f>
        <v>0</v>
      </c>
      <c r="K1334">
        <f>IFERROR(VLOOKUP(A1334,[2]webService!$A:$I,7,FALSE),0)</f>
        <v>0</v>
      </c>
      <c r="L1334">
        <f>IFERROR(VLOOKUP(A1334,[2]webService!$A:$I,8,FALSE),0)</f>
        <v>0</v>
      </c>
      <c r="M1334">
        <f>IFERROR(VLOOKUP(A1334,[2]webService!$A:$I,9,FALSE),0)</f>
        <v>0</v>
      </c>
      <c r="N1334">
        <f>IFERROR(VLOOKUP(A1334,[3]soaBnafar!$A:$G,2,FALSE),0)</f>
        <v>0</v>
      </c>
      <c r="O1334">
        <f>IFERROR(VLOOKUP(A1334,[3]soaBnafar!$A:$G,3,FALSE),0)</f>
        <v>0</v>
      </c>
      <c r="P1334">
        <f>IFERROR(VLOOKUP(A1334,[3]soaBnafar!$A:$G,4,FALSE),0)</f>
        <v>0</v>
      </c>
      <c r="Q1334">
        <f>IFERROR(VLOOKUP(A1334,[3]soaBnafar!$A:$G,5,FALSE),0)</f>
        <v>0</v>
      </c>
      <c r="R1334">
        <f>IFERROR(VLOOKUP(A1334,[3]soaBnafar!$A:$G,6,FALSE),0)</f>
        <v>0</v>
      </c>
      <c r="S1334">
        <f>IFERROR(VLOOKUP(A1334,[3]soaBnafar!$A:$G,7,FALSE),0)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Não</v>
      </c>
      <c r="W1334" t="str">
        <f t="shared" si="124"/>
        <v>Não</v>
      </c>
      <c r="X1334" t="str">
        <f t="shared" si="125"/>
        <v>Não</v>
      </c>
      <c r="Y1334" t="str">
        <f t="shared" si="126"/>
        <v>Não</v>
      </c>
    </row>
    <row r="1335" spans="1:25" x14ac:dyDescent="0.25">
      <c r="A1335" s="5">
        <v>280740</v>
      </c>
      <c r="B1335">
        <f>IFERROR(VLOOKUP(A1335,[1]Monitoramento_Base_somente_disp!$A:$J,5,FALSE),0)</f>
        <v>156157</v>
      </c>
      <c r="C1335">
        <f>IFERROR(VLOOKUP(A1335,[1]Monitoramento_Base_somente_disp!$A:$J,6,FALSE),0)</f>
        <v>65866070</v>
      </c>
      <c r="D1335">
        <f>IFERROR(VLOOKUP(A1335,[1]Monitoramento_Base_somente_disp!$A:$J,7,FALSE),0)</f>
        <v>0</v>
      </c>
      <c r="E1335">
        <f>IFERROR(VLOOKUP(A1335,[1]Monitoramento_Base_somente_disp!$A:$J,8,FALSE),0)</f>
        <v>0</v>
      </c>
      <c r="F1335">
        <f>IFERROR(VLOOKUP(A1335,[1]Monitoramento_Base_somente_disp!$A:$J,9,FALSE),0)</f>
        <v>0</v>
      </c>
      <c r="G1335">
        <f>IFERROR(VLOOKUP(A1335,[1]Monitoramento_Base_somente_disp!$A:$J,10,FALSE),0)</f>
        <v>0</v>
      </c>
      <c r="H1335">
        <f>IFERROR(VLOOKUP(A1335,[2]webService!$A:$I,4,FALSE),0)</f>
        <v>0</v>
      </c>
      <c r="I1335">
        <f>IFERROR(VLOOKUP(A1335,[2]webService!$A:$I,5,FALSE),0)</f>
        <v>0</v>
      </c>
      <c r="J1335">
        <f>IFERROR(VLOOKUP(A1335,[2]webService!$A:$I,6,FALSE),0)</f>
        <v>0</v>
      </c>
      <c r="K1335">
        <f>IFERROR(VLOOKUP(A1335,[2]webService!$A:$I,7,FALSE),0)</f>
        <v>0</v>
      </c>
      <c r="L1335">
        <f>IFERROR(VLOOKUP(A1335,[2]webService!$A:$I,8,FALSE),0)</f>
        <v>0</v>
      </c>
      <c r="M1335">
        <f>IFERROR(VLOOKUP(A1335,[2]webService!$A:$I,9,FALSE),0)</f>
        <v>0</v>
      </c>
      <c r="N1335">
        <f>IFERROR(VLOOKUP(A1335,[3]soaBnafar!$A:$G,2,FALSE),0)</f>
        <v>0</v>
      </c>
      <c r="O1335">
        <f>IFERROR(VLOOKUP(A1335,[3]soaBnafar!$A:$G,3,FALSE),0)</f>
        <v>0</v>
      </c>
      <c r="P1335">
        <f>IFERROR(VLOOKUP(A1335,[3]soaBnafar!$A:$G,4,FALSE),0)</f>
        <v>0</v>
      </c>
      <c r="Q1335">
        <f>IFERROR(VLOOKUP(A1335,[3]soaBnafar!$A:$G,5,FALSE),0)</f>
        <v>0</v>
      </c>
      <c r="R1335">
        <f>IFERROR(VLOOKUP(A1335,[3]soaBnafar!$A:$G,6,FALSE),0)</f>
        <v>0</v>
      </c>
      <c r="S1335">
        <f>IFERROR(VLOOKUP(A1335,[3]soaBnafar!$A:$G,7,FALSE),0)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Não</v>
      </c>
      <c r="W1335" t="str">
        <f t="shared" si="124"/>
        <v>Não</v>
      </c>
      <c r="X1335" t="str">
        <f t="shared" si="125"/>
        <v>Não</v>
      </c>
      <c r="Y1335" t="str">
        <f t="shared" si="126"/>
        <v>Não</v>
      </c>
    </row>
    <row r="1336" spans="1:25" x14ac:dyDescent="0.25">
      <c r="A1336" s="5">
        <v>280750</v>
      </c>
      <c r="B1336">
        <f>IFERROR(VLOOKUP(A1336,[1]Monitoramento_Base_somente_disp!$A:$J,5,FALSE),0)</f>
        <v>82334</v>
      </c>
      <c r="C1336">
        <f>IFERROR(VLOOKUP(A1336,[1]Monitoramento_Base_somente_disp!$A:$J,6,FALSE),0)</f>
        <v>10789109</v>
      </c>
      <c r="D1336">
        <f>IFERROR(VLOOKUP(A1336,[1]Monitoramento_Base_somente_disp!$A:$J,7,FALSE),0)</f>
        <v>0</v>
      </c>
      <c r="E1336">
        <f>IFERROR(VLOOKUP(A1336,[1]Monitoramento_Base_somente_disp!$A:$J,8,FALSE),0)</f>
        <v>0</v>
      </c>
      <c r="F1336">
        <f>IFERROR(VLOOKUP(A1336,[1]Monitoramento_Base_somente_disp!$A:$J,9,FALSE),0)</f>
        <v>0</v>
      </c>
      <c r="G1336">
        <f>IFERROR(VLOOKUP(A1336,[1]Monitoramento_Base_somente_disp!$A:$J,10,FALSE),0)</f>
        <v>0</v>
      </c>
      <c r="H1336">
        <f>IFERROR(VLOOKUP(A1336,[2]webService!$A:$I,4,FALSE),0)</f>
        <v>0</v>
      </c>
      <c r="I1336">
        <f>IFERROR(VLOOKUP(A1336,[2]webService!$A:$I,5,FALSE),0)</f>
        <v>0</v>
      </c>
      <c r="J1336">
        <f>IFERROR(VLOOKUP(A1336,[2]webService!$A:$I,6,FALSE),0)</f>
        <v>0</v>
      </c>
      <c r="K1336">
        <f>IFERROR(VLOOKUP(A1336,[2]webService!$A:$I,7,FALSE),0)</f>
        <v>0</v>
      </c>
      <c r="L1336">
        <f>IFERROR(VLOOKUP(A1336,[2]webService!$A:$I,8,FALSE),0)</f>
        <v>0</v>
      </c>
      <c r="M1336">
        <f>IFERROR(VLOOKUP(A1336,[2]webService!$A:$I,9,FALSE),0)</f>
        <v>0</v>
      </c>
      <c r="N1336">
        <f>IFERROR(VLOOKUP(A1336,[3]soaBnafar!$A:$G,2,FALSE),0)</f>
        <v>0</v>
      </c>
      <c r="O1336">
        <f>IFERROR(VLOOKUP(A1336,[3]soaBnafar!$A:$G,3,FALSE),0)</f>
        <v>0</v>
      </c>
      <c r="P1336">
        <f>IFERROR(VLOOKUP(A1336,[3]soaBnafar!$A:$G,4,FALSE),0)</f>
        <v>0</v>
      </c>
      <c r="Q1336">
        <f>IFERROR(VLOOKUP(A1336,[3]soaBnafar!$A:$G,5,FALSE),0)</f>
        <v>0</v>
      </c>
      <c r="R1336">
        <f>IFERROR(VLOOKUP(A1336,[3]soaBnafar!$A:$G,6,FALSE),0)</f>
        <v>0</v>
      </c>
      <c r="S1336">
        <f>IFERROR(VLOOKUP(A1336,[3]soaBnafar!$A:$G,7,FALSE),0)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Não</v>
      </c>
      <c r="W1336" t="str">
        <f t="shared" si="124"/>
        <v>Não</v>
      </c>
      <c r="X1336" t="str">
        <f t="shared" si="125"/>
        <v>Não</v>
      </c>
      <c r="Y1336" t="str">
        <f t="shared" si="126"/>
        <v>Não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28781832</v>
      </c>
      <c r="D1337">
        <f>IFERROR(VLOOKUP(A1337,[1]Monitoramento_Base_somente_disp!$A:$J,7,FALSE),0)</f>
        <v>0</v>
      </c>
      <c r="E1337">
        <f>IFERROR(VLOOKUP(A1337,[1]Monitoramento_Base_somente_disp!$A:$J,8,FALSE),0)</f>
        <v>0</v>
      </c>
      <c r="F1337">
        <f>IFERROR(VLOOKUP(A1337,[1]Monitoramento_Base_somente_disp!$A:$J,9,FALSE),0)</f>
        <v>0</v>
      </c>
      <c r="G1337">
        <f>IFERROR(VLOOKUP(A1337,[1]Monitoramento_Base_somente_disp!$A:$J,10,FALSE),0)</f>
        <v>0</v>
      </c>
      <c r="H1337">
        <f>IFERROR(VLOOKUP(A1337,[2]webService!$A:$I,4,FALSE),0)</f>
        <v>0</v>
      </c>
      <c r="I1337">
        <f>IFERROR(VLOOKUP(A1337,[2]webService!$A:$I,5,FALSE),0)</f>
        <v>0</v>
      </c>
      <c r="J1337">
        <f>IFERROR(VLOOKUP(A1337,[2]webService!$A:$I,6,FALSE),0)</f>
        <v>0</v>
      </c>
      <c r="K1337">
        <f>IFERROR(VLOOKUP(A1337,[2]webService!$A:$I,7,FALSE),0)</f>
        <v>0</v>
      </c>
      <c r="L1337">
        <f>IFERROR(VLOOKUP(A1337,[2]webService!$A:$I,8,FALSE),0)</f>
        <v>0</v>
      </c>
      <c r="M1337">
        <f>IFERROR(VLOOKUP(A1337,[2]webService!$A:$I,9,FALSE),0)</f>
        <v>0</v>
      </c>
      <c r="N1337">
        <f>IFERROR(VLOOKUP(A1337,[3]soaBnafar!$A:$G,2,FALSE),0)</f>
        <v>0</v>
      </c>
      <c r="O1337">
        <f>IFERROR(VLOOKUP(A1337,[3]soaBnafar!$A:$G,3,FALSE),0)</f>
        <v>0</v>
      </c>
      <c r="P1337">
        <f>IFERROR(VLOOKUP(A1337,[3]soaBnafar!$A:$G,4,FALSE),0)</f>
        <v>0</v>
      </c>
      <c r="Q1337">
        <f>IFERROR(VLOOKUP(A1337,[3]soaBnafar!$A:$G,5,FALSE),0)</f>
        <v>0</v>
      </c>
      <c r="R1337">
        <f>IFERROR(VLOOKUP(A1337,[3]soaBnafar!$A:$G,6,FALSE),0)</f>
        <v>0</v>
      </c>
      <c r="S1337">
        <f>IFERROR(VLOOKUP(A1337,[3]soaBnafar!$A:$G,7,FALSE),0)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Não</v>
      </c>
      <c r="X1337" t="str">
        <f t="shared" si="125"/>
        <v>Não</v>
      </c>
      <c r="Y1337" t="str">
        <f t="shared" si="126"/>
        <v>Não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5993760</v>
      </c>
      <c r="D1338">
        <f>IFERROR(VLOOKUP(A1338,[1]Monitoramento_Base_somente_disp!$A:$J,7,FALSE),0)</f>
        <v>0</v>
      </c>
      <c r="E1338">
        <f>IFERROR(VLOOKUP(A1338,[1]Monitoramento_Base_somente_disp!$A:$J,8,FALSE),0)</f>
        <v>0</v>
      </c>
      <c r="F1338">
        <f>IFERROR(VLOOKUP(A1338,[1]Monitoramento_Base_somente_disp!$A:$J,9,FALSE),0)</f>
        <v>0</v>
      </c>
      <c r="G1338">
        <f>IFERROR(VLOOKUP(A1338,[1]Monitoramento_Base_somente_disp!$A:$J,10,FALSE),0)</f>
        <v>0</v>
      </c>
      <c r="H1338">
        <f>IFERROR(VLOOKUP(A1338,[2]webService!$A:$I,4,FALSE),0)</f>
        <v>0</v>
      </c>
      <c r="I1338">
        <f>IFERROR(VLOOKUP(A1338,[2]webService!$A:$I,5,FALSE),0)</f>
        <v>0</v>
      </c>
      <c r="J1338">
        <f>IFERROR(VLOOKUP(A1338,[2]webService!$A:$I,6,FALSE),0)</f>
        <v>0</v>
      </c>
      <c r="K1338">
        <f>IFERROR(VLOOKUP(A1338,[2]webService!$A:$I,7,FALSE),0)</f>
        <v>0</v>
      </c>
      <c r="L1338">
        <f>IFERROR(VLOOKUP(A1338,[2]webService!$A:$I,8,FALSE),0)</f>
        <v>0</v>
      </c>
      <c r="M1338">
        <f>IFERROR(VLOOKUP(A1338,[2]webService!$A:$I,9,FALSE),0)</f>
        <v>0</v>
      </c>
      <c r="N1338">
        <f>IFERROR(VLOOKUP(A1338,[3]soaBnafar!$A:$G,2,FALSE),0)</f>
        <v>0</v>
      </c>
      <c r="O1338">
        <f>IFERROR(VLOOKUP(A1338,[3]soaBnafar!$A:$G,3,FALSE),0)</f>
        <v>0</v>
      </c>
      <c r="P1338">
        <f>IFERROR(VLOOKUP(A1338,[3]soaBnafar!$A:$G,4,FALSE),0)</f>
        <v>0</v>
      </c>
      <c r="Q1338">
        <f>IFERROR(VLOOKUP(A1338,[3]soaBnafar!$A:$G,5,FALSE),0)</f>
        <v>0</v>
      </c>
      <c r="R1338">
        <f>IFERROR(VLOOKUP(A1338,[3]soaBnafar!$A:$G,6,FALSE),0)</f>
        <v>0</v>
      </c>
      <c r="S1338">
        <f>IFERROR(VLOOKUP(A1338,[3]soaBnafar!$A:$G,7,FALSE),0)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Não</v>
      </c>
      <c r="X1338" t="str">
        <f t="shared" si="125"/>
        <v>Não</v>
      </c>
      <c r="Y1338" t="str">
        <f t="shared" si="126"/>
        <v>Não</v>
      </c>
    </row>
    <row r="1339" spans="1:25" x14ac:dyDescent="0.25">
      <c r="A1339" s="5">
        <v>290020</v>
      </c>
      <c r="B1339">
        <f>IFERROR(VLOOKUP(A1339,[1]Monitoramento_Base_somente_disp!$A:$J,5,FALSE),0)</f>
        <v>8201</v>
      </c>
      <c r="C1339">
        <f>IFERROR(VLOOKUP(A1339,[1]Monitoramento_Base_somente_disp!$A:$J,6,FALSE),0)</f>
        <v>8691777</v>
      </c>
      <c r="D1339">
        <f>IFERROR(VLOOKUP(A1339,[1]Monitoramento_Base_somente_disp!$A:$J,7,FALSE),0)</f>
        <v>0</v>
      </c>
      <c r="E1339">
        <f>IFERROR(VLOOKUP(A1339,[1]Monitoramento_Base_somente_disp!$A:$J,8,FALSE),0)</f>
        <v>0</v>
      </c>
      <c r="F1339">
        <f>IFERROR(VLOOKUP(A1339,[1]Monitoramento_Base_somente_disp!$A:$J,9,FALSE),0)</f>
        <v>0</v>
      </c>
      <c r="G1339">
        <f>IFERROR(VLOOKUP(A1339,[1]Monitoramento_Base_somente_disp!$A:$J,10,FALSE),0)</f>
        <v>0</v>
      </c>
      <c r="H1339">
        <f>IFERROR(VLOOKUP(A1339,[2]webService!$A:$I,4,FALSE),0)</f>
        <v>0</v>
      </c>
      <c r="I1339">
        <f>IFERROR(VLOOKUP(A1339,[2]webService!$A:$I,5,FALSE),0)</f>
        <v>0</v>
      </c>
      <c r="J1339">
        <f>IFERROR(VLOOKUP(A1339,[2]webService!$A:$I,6,FALSE),0)</f>
        <v>0</v>
      </c>
      <c r="K1339">
        <f>IFERROR(VLOOKUP(A1339,[2]webService!$A:$I,7,FALSE),0)</f>
        <v>0</v>
      </c>
      <c r="L1339">
        <f>IFERROR(VLOOKUP(A1339,[2]webService!$A:$I,8,FALSE),0)</f>
        <v>0</v>
      </c>
      <c r="M1339">
        <f>IFERROR(VLOOKUP(A1339,[2]webService!$A:$I,9,FALSE),0)</f>
        <v>0</v>
      </c>
      <c r="N1339">
        <f>IFERROR(VLOOKUP(A1339,[3]soaBnafar!$A:$G,2,FALSE),0)</f>
        <v>0</v>
      </c>
      <c r="O1339">
        <f>IFERROR(VLOOKUP(A1339,[3]soaBnafar!$A:$G,3,FALSE),0)</f>
        <v>0</v>
      </c>
      <c r="P1339">
        <f>IFERROR(VLOOKUP(A1339,[3]soaBnafar!$A:$G,4,FALSE),0)</f>
        <v>0</v>
      </c>
      <c r="Q1339">
        <f>IFERROR(VLOOKUP(A1339,[3]soaBnafar!$A:$G,5,FALSE),0)</f>
        <v>0</v>
      </c>
      <c r="R1339">
        <f>IFERROR(VLOOKUP(A1339,[3]soaBnafar!$A:$G,6,FALSE),0)</f>
        <v>0</v>
      </c>
      <c r="S1339">
        <f>IFERROR(VLOOKUP(A1339,[3]soaBnafar!$A:$G,7,FALSE),0)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Não</v>
      </c>
      <c r="W1339" t="str">
        <f t="shared" si="124"/>
        <v>Não</v>
      </c>
      <c r="X1339" t="str">
        <f t="shared" si="125"/>
        <v>Não</v>
      </c>
      <c r="Y1339" t="str">
        <f t="shared" si="126"/>
        <v>Não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221271684</v>
      </c>
      <c r="D1340">
        <f>IFERROR(VLOOKUP(A1340,[1]Monitoramento_Base_somente_disp!$A:$J,7,FALSE),0)</f>
        <v>0</v>
      </c>
      <c r="E1340">
        <f>IFERROR(VLOOKUP(A1340,[1]Monitoramento_Base_somente_disp!$A:$J,8,FALSE),0)</f>
        <v>0</v>
      </c>
      <c r="F1340">
        <f>IFERROR(VLOOKUP(A1340,[1]Monitoramento_Base_somente_disp!$A:$J,9,FALSE),0)</f>
        <v>0</v>
      </c>
      <c r="G1340">
        <f>IFERROR(VLOOKUP(A1340,[1]Monitoramento_Base_somente_disp!$A:$J,10,FALSE),0)</f>
        <v>0</v>
      </c>
      <c r="H1340">
        <f>IFERROR(VLOOKUP(A1340,[2]webService!$A:$I,4,FALSE),0)</f>
        <v>0</v>
      </c>
      <c r="I1340">
        <f>IFERROR(VLOOKUP(A1340,[2]webService!$A:$I,5,FALSE),0)</f>
        <v>0</v>
      </c>
      <c r="J1340">
        <f>IFERROR(VLOOKUP(A1340,[2]webService!$A:$I,6,FALSE),0)</f>
        <v>0</v>
      </c>
      <c r="K1340">
        <f>IFERROR(VLOOKUP(A1340,[2]webService!$A:$I,7,FALSE),0)</f>
        <v>0</v>
      </c>
      <c r="L1340">
        <f>IFERROR(VLOOKUP(A1340,[2]webService!$A:$I,8,FALSE),0)</f>
        <v>0</v>
      </c>
      <c r="M1340">
        <f>IFERROR(VLOOKUP(A1340,[2]webService!$A:$I,9,FALSE),0)</f>
        <v>0</v>
      </c>
      <c r="N1340">
        <f>IFERROR(VLOOKUP(A1340,[3]soaBnafar!$A:$G,2,FALSE),0)</f>
        <v>0</v>
      </c>
      <c r="O1340">
        <f>IFERROR(VLOOKUP(A1340,[3]soaBnafar!$A:$G,3,FALSE),0)</f>
        <v>0</v>
      </c>
      <c r="P1340">
        <f>IFERROR(VLOOKUP(A1340,[3]soaBnafar!$A:$G,4,FALSE),0)</f>
        <v>0</v>
      </c>
      <c r="Q1340">
        <f>IFERROR(VLOOKUP(A1340,[3]soaBnafar!$A:$G,5,FALSE),0)</f>
        <v>0</v>
      </c>
      <c r="R1340">
        <f>IFERROR(VLOOKUP(A1340,[3]soaBnafar!$A:$G,6,FALSE),0)</f>
        <v>0</v>
      </c>
      <c r="S1340">
        <f>IFERROR(VLOOKUP(A1340,[3]soaBnafar!$A:$G,7,FALSE),0)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Não</v>
      </c>
      <c r="X1340" t="str">
        <f t="shared" si="125"/>
        <v>Não</v>
      </c>
      <c r="Y1340" t="str">
        <f t="shared" si="126"/>
        <v>Não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20667729</v>
      </c>
      <c r="D1341">
        <f>IFERROR(VLOOKUP(A1341,[1]Monitoramento_Base_somente_disp!$A:$J,7,FALSE),0)</f>
        <v>0</v>
      </c>
      <c r="E1341">
        <f>IFERROR(VLOOKUP(A1341,[1]Monitoramento_Base_somente_disp!$A:$J,8,FALSE),0)</f>
        <v>0</v>
      </c>
      <c r="F1341">
        <f>IFERROR(VLOOKUP(A1341,[1]Monitoramento_Base_somente_disp!$A:$J,9,FALSE),0)</f>
        <v>0</v>
      </c>
      <c r="G1341">
        <f>IFERROR(VLOOKUP(A1341,[1]Monitoramento_Base_somente_disp!$A:$J,10,FALSE),0)</f>
        <v>0</v>
      </c>
      <c r="H1341">
        <f>IFERROR(VLOOKUP(A1341,[2]webService!$A:$I,4,FALSE),0)</f>
        <v>0</v>
      </c>
      <c r="I1341">
        <f>IFERROR(VLOOKUP(A1341,[2]webService!$A:$I,5,FALSE),0)</f>
        <v>0</v>
      </c>
      <c r="J1341">
        <f>IFERROR(VLOOKUP(A1341,[2]webService!$A:$I,6,FALSE),0)</f>
        <v>0</v>
      </c>
      <c r="K1341">
        <f>IFERROR(VLOOKUP(A1341,[2]webService!$A:$I,7,FALSE),0)</f>
        <v>0</v>
      </c>
      <c r="L1341">
        <f>IFERROR(VLOOKUP(A1341,[2]webService!$A:$I,8,FALSE),0)</f>
        <v>0</v>
      </c>
      <c r="M1341">
        <f>IFERROR(VLOOKUP(A1341,[2]webService!$A:$I,9,FALSE),0)</f>
        <v>0</v>
      </c>
      <c r="N1341">
        <f>IFERROR(VLOOKUP(A1341,[3]soaBnafar!$A:$G,2,FALSE),0)</f>
        <v>0</v>
      </c>
      <c r="O1341">
        <f>IFERROR(VLOOKUP(A1341,[3]soaBnafar!$A:$G,3,FALSE),0)</f>
        <v>0</v>
      </c>
      <c r="P1341">
        <f>IFERROR(VLOOKUP(A1341,[3]soaBnafar!$A:$G,4,FALSE),0)</f>
        <v>0</v>
      </c>
      <c r="Q1341">
        <f>IFERROR(VLOOKUP(A1341,[3]soaBnafar!$A:$G,5,FALSE),0)</f>
        <v>0</v>
      </c>
      <c r="R1341">
        <f>IFERROR(VLOOKUP(A1341,[3]soaBnafar!$A:$G,6,FALSE),0)</f>
        <v>0</v>
      </c>
      <c r="S1341">
        <f>IFERROR(VLOOKUP(A1341,[3]soaBnafar!$A:$G,7,FALSE),0)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Não</v>
      </c>
      <c r="X1341" t="str">
        <f t="shared" si="125"/>
        <v>Não</v>
      </c>
      <c r="Y1341" t="str">
        <f t="shared" si="126"/>
        <v>Não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35897808</v>
      </c>
      <c r="D1342">
        <f>IFERROR(VLOOKUP(A1342,[1]Monitoramento_Base_somente_disp!$A:$J,7,FALSE),0)</f>
        <v>0</v>
      </c>
      <c r="E1342">
        <f>IFERROR(VLOOKUP(A1342,[1]Monitoramento_Base_somente_disp!$A:$J,8,FALSE),0)</f>
        <v>0</v>
      </c>
      <c r="F1342">
        <f>IFERROR(VLOOKUP(A1342,[1]Monitoramento_Base_somente_disp!$A:$J,9,FALSE),0)</f>
        <v>0</v>
      </c>
      <c r="G1342">
        <f>IFERROR(VLOOKUP(A1342,[1]Monitoramento_Base_somente_disp!$A:$J,10,FALSE),0)</f>
        <v>0</v>
      </c>
      <c r="H1342">
        <f>IFERROR(VLOOKUP(A1342,[2]webService!$A:$I,4,FALSE),0)</f>
        <v>0</v>
      </c>
      <c r="I1342">
        <f>IFERROR(VLOOKUP(A1342,[2]webService!$A:$I,5,FALSE),0)</f>
        <v>0</v>
      </c>
      <c r="J1342">
        <f>IFERROR(VLOOKUP(A1342,[2]webService!$A:$I,6,FALSE),0)</f>
        <v>0</v>
      </c>
      <c r="K1342">
        <f>IFERROR(VLOOKUP(A1342,[2]webService!$A:$I,7,FALSE),0)</f>
        <v>0</v>
      </c>
      <c r="L1342">
        <f>IFERROR(VLOOKUP(A1342,[2]webService!$A:$I,8,FALSE),0)</f>
        <v>0</v>
      </c>
      <c r="M1342">
        <f>IFERROR(VLOOKUP(A1342,[2]webService!$A:$I,9,FALSE),0)</f>
        <v>0</v>
      </c>
      <c r="N1342">
        <f>IFERROR(VLOOKUP(A1342,[3]soaBnafar!$A:$G,2,FALSE),0)</f>
        <v>0</v>
      </c>
      <c r="O1342">
        <f>IFERROR(VLOOKUP(A1342,[3]soaBnafar!$A:$G,3,FALSE),0)</f>
        <v>0</v>
      </c>
      <c r="P1342">
        <f>IFERROR(VLOOKUP(A1342,[3]soaBnafar!$A:$G,4,FALSE),0)</f>
        <v>0</v>
      </c>
      <c r="Q1342">
        <f>IFERROR(VLOOKUP(A1342,[3]soaBnafar!$A:$G,5,FALSE),0)</f>
        <v>0</v>
      </c>
      <c r="R1342">
        <f>IFERROR(VLOOKUP(A1342,[3]soaBnafar!$A:$G,6,FALSE),0)</f>
        <v>0</v>
      </c>
      <c r="S1342">
        <f>IFERROR(VLOOKUP(A1342,[3]soaBnafar!$A:$G,7,FALSE),0)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Não</v>
      </c>
      <c r="X1342" t="str">
        <f t="shared" si="125"/>
        <v>Não</v>
      </c>
      <c r="Y1342" t="str">
        <f t="shared" si="126"/>
        <v>Não</v>
      </c>
    </row>
    <row r="1343" spans="1:25" x14ac:dyDescent="0.25">
      <c r="A1343" s="5">
        <v>290050</v>
      </c>
      <c r="B1343">
        <f>IFERROR(VLOOKUP(A1343,[1]Monitoramento_Base_somente_disp!$A:$J,5,FALSE),0)</f>
        <v>30637</v>
      </c>
      <c r="C1343">
        <f>IFERROR(VLOOKUP(A1343,[1]Monitoramento_Base_somente_disp!$A:$J,6,FALSE),0)</f>
        <v>4883197</v>
      </c>
      <c r="D1343">
        <f>IFERROR(VLOOKUP(A1343,[1]Monitoramento_Base_somente_disp!$A:$J,7,FALSE),0)</f>
        <v>0</v>
      </c>
      <c r="E1343">
        <f>IFERROR(VLOOKUP(A1343,[1]Monitoramento_Base_somente_disp!$A:$J,8,FALSE),0)</f>
        <v>0</v>
      </c>
      <c r="F1343">
        <f>IFERROR(VLOOKUP(A1343,[1]Monitoramento_Base_somente_disp!$A:$J,9,FALSE),0)</f>
        <v>0</v>
      </c>
      <c r="G1343">
        <f>IFERROR(VLOOKUP(A1343,[1]Monitoramento_Base_somente_disp!$A:$J,10,FALSE),0)</f>
        <v>0</v>
      </c>
      <c r="H1343">
        <f>IFERROR(VLOOKUP(A1343,[2]webService!$A:$I,4,FALSE),0)</f>
        <v>0</v>
      </c>
      <c r="I1343">
        <f>IFERROR(VLOOKUP(A1343,[2]webService!$A:$I,5,FALSE),0)</f>
        <v>0</v>
      </c>
      <c r="J1343">
        <f>IFERROR(VLOOKUP(A1343,[2]webService!$A:$I,6,FALSE),0)</f>
        <v>0</v>
      </c>
      <c r="K1343">
        <f>IFERROR(VLOOKUP(A1343,[2]webService!$A:$I,7,FALSE),0)</f>
        <v>0</v>
      </c>
      <c r="L1343">
        <f>IFERROR(VLOOKUP(A1343,[2]webService!$A:$I,8,FALSE),0)</f>
        <v>0</v>
      </c>
      <c r="M1343">
        <f>IFERROR(VLOOKUP(A1343,[2]webService!$A:$I,9,FALSE),0)</f>
        <v>0</v>
      </c>
      <c r="N1343">
        <f>IFERROR(VLOOKUP(A1343,[3]soaBnafar!$A:$G,2,FALSE),0)</f>
        <v>0</v>
      </c>
      <c r="O1343">
        <f>IFERROR(VLOOKUP(A1343,[3]soaBnafar!$A:$G,3,FALSE),0)</f>
        <v>0</v>
      </c>
      <c r="P1343">
        <f>IFERROR(VLOOKUP(A1343,[3]soaBnafar!$A:$G,4,FALSE),0)</f>
        <v>0</v>
      </c>
      <c r="Q1343">
        <f>IFERROR(VLOOKUP(A1343,[3]soaBnafar!$A:$G,5,FALSE),0)</f>
        <v>0</v>
      </c>
      <c r="R1343">
        <f>IFERROR(VLOOKUP(A1343,[3]soaBnafar!$A:$G,6,FALSE),0)</f>
        <v>0</v>
      </c>
      <c r="S1343">
        <f>IFERROR(VLOOKUP(A1343,[3]soaBnafar!$A:$G,7,FALSE),0)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Não</v>
      </c>
      <c r="W1343" t="str">
        <f t="shared" si="124"/>
        <v>Não</v>
      </c>
      <c r="X1343" t="str">
        <f t="shared" si="125"/>
        <v>Não</v>
      </c>
      <c r="Y1343" t="str">
        <f t="shared" si="126"/>
        <v>Não</v>
      </c>
    </row>
    <row r="1344" spans="1:25" x14ac:dyDescent="0.25">
      <c r="A1344" s="5">
        <v>290060</v>
      </c>
      <c r="B1344">
        <f>IFERROR(VLOOKUP(A1344,[1]Monitoramento_Base_somente_disp!$A:$J,5,FALSE),0)</f>
        <v>22132</v>
      </c>
      <c r="C1344">
        <f>IFERROR(VLOOKUP(A1344,[1]Monitoramento_Base_somente_disp!$A:$J,6,FALSE),0)</f>
        <v>9922381</v>
      </c>
      <c r="D1344">
        <f>IFERROR(VLOOKUP(A1344,[1]Monitoramento_Base_somente_disp!$A:$J,7,FALSE),0)</f>
        <v>0</v>
      </c>
      <c r="E1344">
        <f>IFERROR(VLOOKUP(A1344,[1]Monitoramento_Base_somente_disp!$A:$J,8,FALSE),0)</f>
        <v>0</v>
      </c>
      <c r="F1344">
        <f>IFERROR(VLOOKUP(A1344,[1]Monitoramento_Base_somente_disp!$A:$J,9,FALSE),0)</f>
        <v>0</v>
      </c>
      <c r="G1344">
        <f>IFERROR(VLOOKUP(A1344,[1]Monitoramento_Base_somente_disp!$A:$J,10,FALSE),0)</f>
        <v>0</v>
      </c>
      <c r="H1344">
        <f>IFERROR(VLOOKUP(A1344,[2]webService!$A:$I,4,FALSE),0)</f>
        <v>0</v>
      </c>
      <c r="I1344">
        <f>IFERROR(VLOOKUP(A1344,[2]webService!$A:$I,5,FALSE),0)</f>
        <v>0</v>
      </c>
      <c r="J1344">
        <f>IFERROR(VLOOKUP(A1344,[2]webService!$A:$I,6,FALSE),0)</f>
        <v>0</v>
      </c>
      <c r="K1344">
        <f>IFERROR(VLOOKUP(A1344,[2]webService!$A:$I,7,FALSE),0)</f>
        <v>0</v>
      </c>
      <c r="L1344">
        <f>IFERROR(VLOOKUP(A1344,[2]webService!$A:$I,8,FALSE),0)</f>
        <v>0</v>
      </c>
      <c r="M1344">
        <f>IFERROR(VLOOKUP(A1344,[2]webService!$A:$I,9,FALSE),0)</f>
        <v>0</v>
      </c>
      <c r="N1344">
        <f>IFERROR(VLOOKUP(A1344,[3]soaBnafar!$A:$G,2,FALSE),0)</f>
        <v>0</v>
      </c>
      <c r="O1344">
        <f>IFERROR(VLOOKUP(A1344,[3]soaBnafar!$A:$G,3,FALSE),0)</f>
        <v>0</v>
      </c>
      <c r="P1344">
        <f>IFERROR(VLOOKUP(A1344,[3]soaBnafar!$A:$G,4,FALSE),0)</f>
        <v>0</v>
      </c>
      <c r="Q1344">
        <f>IFERROR(VLOOKUP(A1344,[3]soaBnafar!$A:$G,5,FALSE),0)</f>
        <v>0</v>
      </c>
      <c r="R1344">
        <f>IFERROR(VLOOKUP(A1344,[3]soaBnafar!$A:$G,6,FALSE),0)</f>
        <v>0</v>
      </c>
      <c r="S1344">
        <f>IFERROR(VLOOKUP(A1344,[3]soaBnafar!$A:$G,7,FALSE),0)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Não</v>
      </c>
      <c r="W1344" t="str">
        <f t="shared" si="124"/>
        <v>Não</v>
      </c>
      <c r="X1344" t="str">
        <f t="shared" si="125"/>
        <v>Não</v>
      </c>
      <c r="Y1344" t="str">
        <f t="shared" si="126"/>
        <v>Não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IFERROR(VLOOKUP(A1345,[2]webService!$A:$I,4,FALSE),0)</f>
        <v>0</v>
      </c>
      <c r="I1345">
        <f>IFERROR(VLOOKUP(A1345,[2]webService!$A:$I,5,FALSE),0)</f>
        <v>0</v>
      </c>
      <c r="J1345">
        <f>IFERROR(VLOOKUP(A1345,[2]webService!$A:$I,6,FALSE),0)</f>
        <v>0</v>
      </c>
      <c r="K1345">
        <f>IFERROR(VLOOKUP(A1345,[2]webService!$A:$I,7,FALSE),0)</f>
        <v>0</v>
      </c>
      <c r="L1345">
        <f>IFERROR(VLOOKUP(A1345,[2]webService!$A:$I,8,FALSE),0)</f>
        <v>0</v>
      </c>
      <c r="M1345">
        <f>IFERROR(VLOOKUP(A1345,[2]webService!$A:$I,9,FALSE),0)</f>
        <v>0</v>
      </c>
      <c r="N1345">
        <f>IFERROR(VLOOKUP(A1345,[3]soaBnafar!$A:$G,2,FALSE),0)</f>
        <v>0</v>
      </c>
      <c r="O1345">
        <f>IFERROR(VLOOKUP(A1345,[3]soaBnafar!$A:$G,3,FALSE),0)</f>
        <v>0</v>
      </c>
      <c r="P1345">
        <f>IFERROR(VLOOKUP(A1345,[3]soaBnafar!$A:$G,4,FALSE),0)</f>
        <v>0</v>
      </c>
      <c r="Q1345">
        <f>IFERROR(VLOOKUP(A1345,[3]soaBnafar!$A:$G,5,FALSE),0)</f>
        <v>0</v>
      </c>
      <c r="R1345">
        <f>IFERROR(VLOOKUP(A1345,[3]soaBnafar!$A:$G,6,FALSE),0)</f>
        <v>0</v>
      </c>
      <c r="S1345">
        <f>IFERROR(VLOOKUP(A1345,[3]soaBnafar!$A:$G,7,FALSE),0)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5593</v>
      </c>
      <c r="C1346">
        <f>IFERROR(VLOOKUP(A1346,[1]Monitoramento_Base_somente_disp!$A:$J,6,FALSE),0)</f>
        <v>1974086</v>
      </c>
      <c r="D1346">
        <f>IFERROR(VLOOKUP(A1346,[1]Monitoramento_Base_somente_disp!$A:$J,7,FALSE),0)</f>
        <v>0</v>
      </c>
      <c r="E1346">
        <f>IFERROR(VLOOKUP(A1346,[1]Monitoramento_Base_somente_disp!$A:$J,8,FALSE),0)</f>
        <v>0</v>
      </c>
      <c r="F1346">
        <f>IFERROR(VLOOKUP(A1346,[1]Monitoramento_Base_somente_disp!$A:$J,9,FALSE),0)</f>
        <v>0</v>
      </c>
      <c r="G1346">
        <f>IFERROR(VLOOKUP(A1346,[1]Monitoramento_Base_somente_disp!$A:$J,10,FALSE),0)</f>
        <v>0</v>
      </c>
      <c r="H1346">
        <f>IFERROR(VLOOKUP(A1346,[2]webService!$A:$I,4,FALSE),0)</f>
        <v>0</v>
      </c>
      <c r="I1346">
        <f>IFERROR(VLOOKUP(A1346,[2]webService!$A:$I,5,FALSE),0)</f>
        <v>0</v>
      </c>
      <c r="J1346">
        <f>IFERROR(VLOOKUP(A1346,[2]webService!$A:$I,6,FALSE),0)</f>
        <v>0</v>
      </c>
      <c r="K1346">
        <f>IFERROR(VLOOKUP(A1346,[2]webService!$A:$I,7,FALSE),0)</f>
        <v>0</v>
      </c>
      <c r="L1346">
        <f>IFERROR(VLOOKUP(A1346,[2]webService!$A:$I,8,FALSE),0)</f>
        <v>0</v>
      </c>
      <c r="M1346">
        <f>IFERROR(VLOOKUP(A1346,[2]webService!$A:$I,9,FALSE),0)</f>
        <v>0</v>
      </c>
      <c r="N1346">
        <f>IFERROR(VLOOKUP(A1346,[3]soaBnafar!$A:$G,2,FALSE),0)</f>
        <v>0</v>
      </c>
      <c r="O1346">
        <f>IFERROR(VLOOKUP(A1346,[3]soaBnafar!$A:$G,3,FALSE),0)</f>
        <v>0</v>
      </c>
      <c r="P1346">
        <f>IFERROR(VLOOKUP(A1346,[3]soaBnafar!$A:$G,4,FALSE),0)</f>
        <v>0</v>
      </c>
      <c r="Q1346">
        <f>IFERROR(VLOOKUP(A1346,[3]soaBnafar!$A:$G,5,FALSE),0)</f>
        <v>0</v>
      </c>
      <c r="R1346">
        <f>IFERROR(VLOOKUP(A1346,[3]soaBnafar!$A:$G,6,FALSE),0)</f>
        <v>0</v>
      </c>
      <c r="S1346">
        <f>IFERROR(VLOOKUP(A1346,[3]soaBnafar!$A:$G,7,FALSE),0)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Não</v>
      </c>
      <c r="W1346" t="str">
        <f t="shared" si="124"/>
        <v>Não</v>
      </c>
      <c r="X1346" t="str">
        <f t="shared" si="125"/>
        <v>Não</v>
      </c>
      <c r="Y1346" t="str">
        <f t="shared" si="126"/>
        <v>Não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40555632</v>
      </c>
      <c r="D1347">
        <f>IFERROR(VLOOKUP(A1347,[1]Monitoramento_Base_somente_disp!$A:$J,7,FALSE),0)</f>
        <v>0</v>
      </c>
      <c r="E1347">
        <f>IFERROR(VLOOKUP(A1347,[1]Monitoramento_Base_somente_disp!$A:$J,8,FALSE),0)</f>
        <v>0</v>
      </c>
      <c r="F1347">
        <f>IFERROR(VLOOKUP(A1347,[1]Monitoramento_Base_somente_disp!$A:$J,9,FALSE),0)</f>
        <v>0</v>
      </c>
      <c r="G1347">
        <f>IFERROR(VLOOKUP(A1347,[1]Monitoramento_Base_somente_disp!$A:$J,10,FALSE),0)</f>
        <v>0</v>
      </c>
      <c r="H1347">
        <f>IFERROR(VLOOKUP(A1347,[2]webService!$A:$I,4,FALSE),0)</f>
        <v>0</v>
      </c>
      <c r="I1347">
        <f>IFERROR(VLOOKUP(A1347,[2]webService!$A:$I,5,FALSE),0)</f>
        <v>0</v>
      </c>
      <c r="J1347">
        <f>IFERROR(VLOOKUP(A1347,[2]webService!$A:$I,6,FALSE),0)</f>
        <v>0</v>
      </c>
      <c r="K1347">
        <f>IFERROR(VLOOKUP(A1347,[2]webService!$A:$I,7,FALSE),0)</f>
        <v>0</v>
      </c>
      <c r="L1347">
        <f>IFERROR(VLOOKUP(A1347,[2]webService!$A:$I,8,FALSE),0)</f>
        <v>0</v>
      </c>
      <c r="M1347">
        <f>IFERROR(VLOOKUP(A1347,[2]webService!$A:$I,9,FALSE),0)</f>
        <v>0</v>
      </c>
      <c r="N1347">
        <f>IFERROR(VLOOKUP(A1347,[3]soaBnafar!$A:$G,2,FALSE),0)</f>
        <v>0</v>
      </c>
      <c r="O1347">
        <f>IFERROR(VLOOKUP(A1347,[3]soaBnafar!$A:$G,3,FALSE),0)</f>
        <v>0</v>
      </c>
      <c r="P1347">
        <f>IFERROR(VLOOKUP(A1347,[3]soaBnafar!$A:$G,4,FALSE),0)</f>
        <v>0</v>
      </c>
      <c r="Q1347">
        <f>IFERROR(VLOOKUP(A1347,[3]soaBnafar!$A:$G,5,FALSE),0)</f>
        <v>0</v>
      </c>
      <c r="R1347">
        <f>IFERROR(VLOOKUP(A1347,[3]soaBnafar!$A:$G,6,FALSE),0)</f>
        <v>0</v>
      </c>
      <c r="S1347">
        <f>IFERROR(VLOOKUP(A1347,[3]soaBnafar!$A:$G,7,FALSE),0)</f>
        <v>0</v>
      </c>
      <c r="T1347" t="str">
        <f t="shared" si="121"/>
        <v>Não</v>
      </c>
      <c r="U1347" t="str">
        <f t="shared" si="122"/>
        <v>Sim</v>
      </c>
      <c r="V1347" t="str">
        <f t="shared" si="123"/>
        <v>Não</v>
      </c>
      <c r="W1347" t="str">
        <f t="shared" si="124"/>
        <v>Não</v>
      </c>
      <c r="X1347" t="str">
        <f t="shared" si="125"/>
        <v>Não</v>
      </c>
      <c r="Y1347" t="str">
        <f t="shared" si="126"/>
        <v>Não</v>
      </c>
    </row>
    <row r="1348" spans="1:25" x14ac:dyDescent="0.25">
      <c r="A1348" s="5">
        <v>290115</v>
      </c>
      <c r="B1348">
        <f>IFERROR(VLOOKUP(A1348,[1]Monitoramento_Base_somente_disp!$A:$J,5,FALSE),0)</f>
        <v>12797</v>
      </c>
      <c r="C1348">
        <f>IFERROR(VLOOKUP(A1348,[1]Monitoramento_Base_somente_disp!$A:$J,6,FALSE),0)</f>
        <v>22641438</v>
      </c>
      <c r="D1348">
        <f>IFERROR(VLOOKUP(A1348,[1]Monitoramento_Base_somente_disp!$A:$J,7,FALSE),0)</f>
        <v>0</v>
      </c>
      <c r="E1348">
        <f>IFERROR(VLOOKUP(A1348,[1]Monitoramento_Base_somente_disp!$A:$J,8,FALSE),0)</f>
        <v>0</v>
      </c>
      <c r="F1348">
        <f>IFERROR(VLOOKUP(A1348,[1]Monitoramento_Base_somente_disp!$A:$J,9,FALSE),0)</f>
        <v>0</v>
      </c>
      <c r="G1348">
        <f>IFERROR(VLOOKUP(A1348,[1]Monitoramento_Base_somente_disp!$A:$J,10,FALSE),0)</f>
        <v>0</v>
      </c>
      <c r="H1348">
        <f>IFERROR(VLOOKUP(A1348,[2]webService!$A:$I,4,FALSE),0)</f>
        <v>0</v>
      </c>
      <c r="I1348">
        <f>IFERROR(VLOOKUP(A1348,[2]webService!$A:$I,5,FALSE),0)</f>
        <v>0</v>
      </c>
      <c r="J1348">
        <f>IFERROR(VLOOKUP(A1348,[2]webService!$A:$I,6,FALSE),0)</f>
        <v>0</v>
      </c>
      <c r="K1348">
        <f>IFERROR(VLOOKUP(A1348,[2]webService!$A:$I,7,FALSE),0)</f>
        <v>0</v>
      </c>
      <c r="L1348">
        <f>IFERROR(VLOOKUP(A1348,[2]webService!$A:$I,8,FALSE),0)</f>
        <v>0</v>
      </c>
      <c r="M1348">
        <f>IFERROR(VLOOKUP(A1348,[2]webService!$A:$I,9,FALSE),0)</f>
        <v>0</v>
      </c>
      <c r="N1348">
        <f>IFERROR(VLOOKUP(A1348,[3]soaBnafar!$A:$G,2,FALSE),0)</f>
        <v>0</v>
      </c>
      <c r="O1348">
        <f>IFERROR(VLOOKUP(A1348,[3]soaBnafar!$A:$G,3,FALSE),0)</f>
        <v>0</v>
      </c>
      <c r="P1348">
        <f>IFERROR(VLOOKUP(A1348,[3]soaBnafar!$A:$G,4,FALSE),0)</f>
        <v>0</v>
      </c>
      <c r="Q1348">
        <f>IFERROR(VLOOKUP(A1348,[3]soaBnafar!$A:$G,5,FALSE),0)</f>
        <v>0</v>
      </c>
      <c r="R1348">
        <f>IFERROR(VLOOKUP(A1348,[3]soaBnafar!$A:$G,6,FALSE),0)</f>
        <v>0</v>
      </c>
      <c r="S1348">
        <f>IFERROR(VLOOKUP(A1348,[3]soaBnafar!$A:$G,7,FALSE),0)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Não</v>
      </c>
      <c r="W1348" t="str">
        <f t="shared" si="124"/>
        <v>Não</v>
      </c>
      <c r="X1348" t="str">
        <f t="shared" si="125"/>
        <v>Não</v>
      </c>
      <c r="Y1348" t="str">
        <f t="shared" si="126"/>
        <v>Não</v>
      </c>
    </row>
    <row r="1349" spans="1:25" x14ac:dyDescent="0.25">
      <c r="A1349" s="5">
        <v>290120</v>
      </c>
      <c r="B1349">
        <f>IFERROR(VLOOKUP(A1349,[1]Monitoramento_Base_somente_disp!$A:$J,5,FALSE),0)</f>
        <v>106180</v>
      </c>
      <c r="C1349">
        <f>IFERROR(VLOOKUP(A1349,[1]Monitoramento_Base_somente_disp!$A:$J,6,FALSE),0)</f>
        <v>73385479</v>
      </c>
      <c r="D1349">
        <f>IFERROR(VLOOKUP(A1349,[1]Monitoramento_Base_somente_disp!$A:$J,7,FALSE),0)</f>
        <v>0</v>
      </c>
      <c r="E1349">
        <f>IFERROR(VLOOKUP(A1349,[1]Monitoramento_Base_somente_disp!$A:$J,8,FALSE),0)</f>
        <v>0</v>
      </c>
      <c r="F1349">
        <f>IFERROR(VLOOKUP(A1349,[1]Monitoramento_Base_somente_disp!$A:$J,9,FALSE),0)</f>
        <v>0</v>
      </c>
      <c r="G1349">
        <f>IFERROR(VLOOKUP(A1349,[1]Monitoramento_Base_somente_disp!$A:$J,10,FALSE),0)</f>
        <v>0</v>
      </c>
      <c r="H1349">
        <f>IFERROR(VLOOKUP(A1349,[2]webService!$A:$I,4,FALSE),0)</f>
        <v>0</v>
      </c>
      <c r="I1349">
        <f>IFERROR(VLOOKUP(A1349,[2]webService!$A:$I,5,FALSE),0)</f>
        <v>0</v>
      </c>
      <c r="J1349">
        <f>IFERROR(VLOOKUP(A1349,[2]webService!$A:$I,6,FALSE),0)</f>
        <v>0</v>
      </c>
      <c r="K1349">
        <f>IFERROR(VLOOKUP(A1349,[2]webService!$A:$I,7,FALSE),0)</f>
        <v>0</v>
      </c>
      <c r="L1349">
        <f>IFERROR(VLOOKUP(A1349,[2]webService!$A:$I,8,FALSE),0)</f>
        <v>0</v>
      </c>
      <c r="M1349">
        <f>IFERROR(VLOOKUP(A1349,[2]webService!$A:$I,9,FALSE),0)</f>
        <v>0</v>
      </c>
      <c r="N1349">
        <f>IFERROR(VLOOKUP(A1349,[3]soaBnafar!$A:$G,2,FALSE),0)</f>
        <v>0</v>
      </c>
      <c r="O1349">
        <f>IFERROR(VLOOKUP(A1349,[3]soaBnafar!$A:$G,3,FALSE),0)</f>
        <v>0</v>
      </c>
      <c r="P1349">
        <f>IFERROR(VLOOKUP(A1349,[3]soaBnafar!$A:$G,4,FALSE),0)</f>
        <v>0</v>
      </c>
      <c r="Q1349">
        <f>IFERROR(VLOOKUP(A1349,[3]soaBnafar!$A:$G,5,FALSE),0)</f>
        <v>0</v>
      </c>
      <c r="R1349">
        <f>IFERROR(VLOOKUP(A1349,[3]soaBnafar!$A:$G,6,FALSE),0)</f>
        <v>0</v>
      </c>
      <c r="S1349">
        <f>IFERROR(VLOOKUP(A1349,[3]soaBnafar!$A:$G,7,FALSE),0)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Não</v>
      </c>
      <c r="W1349" t="str">
        <f t="shared" si="124"/>
        <v>Não</v>
      </c>
      <c r="X1349" t="str">
        <f t="shared" si="125"/>
        <v>Não</v>
      </c>
      <c r="Y1349" t="str">
        <f t="shared" si="126"/>
        <v>Não</v>
      </c>
    </row>
    <row r="1350" spans="1:25" x14ac:dyDescent="0.25">
      <c r="A1350" s="5">
        <v>290130</v>
      </c>
      <c r="B1350">
        <f>IFERROR(VLOOKUP(A1350,[1]Monitoramento_Base_somente_disp!$A:$J,5,FALSE),0)</f>
        <v>11493</v>
      </c>
      <c r="C1350">
        <f>IFERROR(VLOOKUP(A1350,[1]Monitoramento_Base_somente_disp!$A:$J,6,FALSE),0)</f>
        <v>67336765</v>
      </c>
      <c r="D1350">
        <f>IFERROR(VLOOKUP(A1350,[1]Monitoramento_Base_somente_disp!$A:$J,7,FALSE),0)</f>
        <v>0</v>
      </c>
      <c r="E1350">
        <f>IFERROR(VLOOKUP(A1350,[1]Monitoramento_Base_somente_disp!$A:$J,8,FALSE),0)</f>
        <v>0</v>
      </c>
      <c r="F1350">
        <f>IFERROR(VLOOKUP(A1350,[1]Monitoramento_Base_somente_disp!$A:$J,9,FALSE),0)</f>
        <v>0</v>
      </c>
      <c r="G1350">
        <f>IFERROR(VLOOKUP(A1350,[1]Monitoramento_Base_somente_disp!$A:$J,10,FALSE),0)</f>
        <v>0</v>
      </c>
      <c r="H1350">
        <f>IFERROR(VLOOKUP(A1350,[2]webService!$A:$I,4,FALSE),0)</f>
        <v>0</v>
      </c>
      <c r="I1350">
        <f>IFERROR(VLOOKUP(A1350,[2]webService!$A:$I,5,FALSE),0)</f>
        <v>0</v>
      </c>
      <c r="J1350">
        <f>IFERROR(VLOOKUP(A1350,[2]webService!$A:$I,6,FALSE),0)</f>
        <v>0</v>
      </c>
      <c r="K1350">
        <f>IFERROR(VLOOKUP(A1350,[2]webService!$A:$I,7,FALSE),0)</f>
        <v>0</v>
      </c>
      <c r="L1350">
        <f>IFERROR(VLOOKUP(A1350,[2]webService!$A:$I,8,FALSE),0)</f>
        <v>0</v>
      </c>
      <c r="M1350">
        <f>IFERROR(VLOOKUP(A1350,[2]webService!$A:$I,9,FALSE),0)</f>
        <v>0</v>
      </c>
      <c r="N1350">
        <f>IFERROR(VLOOKUP(A1350,[3]soaBnafar!$A:$G,2,FALSE),0)</f>
        <v>0</v>
      </c>
      <c r="O1350">
        <f>IFERROR(VLOOKUP(A1350,[3]soaBnafar!$A:$G,3,FALSE),0)</f>
        <v>0</v>
      </c>
      <c r="P1350">
        <f>IFERROR(VLOOKUP(A1350,[3]soaBnafar!$A:$G,4,FALSE),0)</f>
        <v>0</v>
      </c>
      <c r="Q1350">
        <f>IFERROR(VLOOKUP(A1350,[3]soaBnafar!$A:$G,5,FALSE),0)</f>
        <v>0</v>
      </c>
      <c r="R1350">
        <f>IFERROR(VLOOKUP(A1350,[3]soaBnafar!$A:$G,6,FALSE),0)</f>
        <v>0</v>
      </c>
      <c r="S1350">
        <f>IFERROR(VLOOKUP(A1350,[3]soaBnafar!$A:$G,7,FALSE),0)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Não</v>
      </c>
      <c r="W1350" t="str">
        <f t="shared" ref="W1350:W1413" si="130">IF(E1350+K1350+Q1350&gt;0,"Sim","Não")</f>
        <v>Não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Não</v>
      </c>
    </row>
    <row r="1351" spans="1:25" x14ac:dyDescent="0.25">
      <c r="A1351" s="5">
        <v>290135</v>
      </c>
      <c r="B1351">
        <f>IFERROR(VLOOKUP(A1351,[1]Monitoramento_Base_somente_disp!$A:$J,5,FALSE),0)</f>
        <v>51023</v>
      </c>
      <c r="C1351">
        <f>IFERROR(VLOOKUP(A1351,[1]Monitoramento_Base_somente_disp!$A:$J,6,FALSE),0)</f>
        <v>7854731</v>
      </c>
      <c r="D1351">
        <f>IFERROR(VLOOKUP(A1351,[1]Monitoramento_Base_somente_disp!$A:$J,7,FALSE),0)</f>
        <v>0</v>
      </c>
      <c r="E1351">
        <f>IFERROR(VLOOKUP(A1351,[1]Monitoramento_Base_somente_disp!$A:$J,8,FALSE),0)</f>
        <v>0</v>
      </c>
      <c r="F1351">
        <f>IFERROR(VLOOKUP(A1351,[1]Monitoramento_Base_somente_disp!$A:$J,9,FALSE),0)</f>
        <v>0</v>
      </c>
      <c r="G1351">
        <f>IFERROR(VLOOKUP(A1351,[1]Monitoramento_Base_somente_disp!$A:$J,10,FALSE),0)</f>
        <v>0</v>
      </c>
      <c r="H1351">
        <f>IFERROR(VLOOKUP(A1351,[2]webService!$A:$I,4,FALSE),0)</f>
        <v>0</v>
      </c>
      <c r="I1351">
        <f>IFERROR(VLOOKUP(A1351,[2]webService!$A:$I,5,FALSE),0)</f>
        <v>0</v>
      </c>
      <c r="J1351">
        <f>IFERROR(VLOOKUP(A1351,[2]webService!$A:$I,6,FALSE),0)</f>
        <v>0</v>
      </c>
      <c r="K1351">
        <f>IFERROR(VLOOKUP(A1351,[2]webService!$A:$I,7,FALSE),0)</f>
        <v>0</v>
      </c>
      <c r="L1351">
        <f>IFERROR(VLOOKUP(A1351,[2]webService!$A:$I,8,FALSE),0)</f>
        <v>0</v>
      </c>
      <c r="M1351">
        <f>IFERROR(VLOOKUP(A1351,[2]webService!$A:$I,9,FALSE),0)</f>
        <v>0</v>
      </c>
      <c r="N1351">
        <f>IFERROR(VLOOKUP(A1351,[3]soaBnafar!$A:$G,2,FALSE),0)</f>
        <v>0</v>
      </c>
      <c r="O1351">
        <f>IFERROR(VLOOKUP(A1351,[3]soaBnafar!$A:$G,3,FALSE),0)</f>
        <v>0</v>
      </c>
      <c r="P1351">
        <f>IFERROR(VLOOKUP(A1351,[3]soaBnafar!$A:$G,4,FALSE),0)</f>
        <v>0</v>
      </c>
      <c r="Q1351">
        <f>IFERROR(VLOOKUP(A1351,[3]soaBnafar!$A:$G,5,FALSE),0)</f>
        <v>0</v>
      </c>
      <c r="R1351">
        <f>IFERROR(VLOOKUP(A1351,[3]soaBnafar!$A:$G,6,FALSE),0)</f>
        <v>0</v>
      </c>
      <c r="S1351">
        <f>IFERROR(VLOOKUP(A1351,[3]soaBnafar!$A:$G,7,FALSE),0)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Não</v>
      </c>
      <c r="W1351" t="str">
        <f t="shared" si="130"/>
        <v>Não</v>
      </c>
      <c r="X1351" t="str">
        <f t="shared" si="131"/>
        <v>Não</v>
      </c>
      <c r="Y1351" t="str">
        <f t="shared" si="132"/>
        <v>Não</v>
      </c>
    </row>
    <row r="1352" spans="1:25" x14ac:dyDescent="0.25">
      <c r="A1352" s="5">
        <v>290140</v>
      </c>
      <c r="B1352">
        <f>IFERROR(VLOOKUP(A1352,[1]Monitoramento_Base_somente_disp!$A:$J,5,FALSE),0)</f>
        <v>55893</v>
      </c>
      <c r="C1352">
        <f>IFERROR(VLOOKUP(A1352,[1]Monitoramento_Base_somente_disp!$A:$J,6,FALSE),0)</f>
        <v>9695145</v>
      </c>
      <c r="D1352">
        <f>IFERROR(VLOOKUP(A1352,[1]Monitoramento_Base_somente_disp!$A:$J,7,FALSE),0)</f>
        <v>0</v>
      </c>
      <c r="E1352">
        <f>IFERROR(VLOOKUP(A1352,[1]Monitoramento_Base_somente_disp!$A:$J,8,FALSE),0)</f>
        <v>0</v>
      </c>
      <c r="F1352">
        <f>IFERROR(VLOOKUP(A1352,[1]Monitoramento_Base_somente_disp!$A:$J,9,FALSE),0)</f>
        <v>0</v>
      </c>
      <c r="G1352">
        <f>IFERROR(VLOOKUP(A1352,[1]Monitoramento_Base_somente_disp!$A:$J,10,FALSE),0)</f>
        <v>0</v>
      </c>
      <c r="H1352">
        <f>IFERROR(VLOOKUP(A1352,[2]webService!$A:$I,4,FALSE),0)</f>
        <v>0</v>
      </c>
      <c r="I1352">
        <f>IFERROR(VLOOKUP(A1352,[2]webService!$A:$I,5,FALSE),0)</f>
        <v>0</v>
      </c>
      <c r="J1352">
        <f>IFERROR(VLOOKUP(A1352,[2]webService!$A:$I,6,FALSE),0)</f>
        <v>0</v>
      </c>
      <c r="K1352">
        <f>IFERROR(VLOOKUP(A1352,[2]webService!$A:$I,7,FALSE),0)</f>
        <v>0</v>
      </c>
      <c r="L1352">
        <f>IFERROR(VLOOKUP(A1352,[2]webService!$A:$I,8,FALSE),0)</f>
        <v>0</v>
      </c>
      <c r="M1352">
        <f>IFERROR(VLOOKUP(A1352,[2]webService!$A:$I,9,FALSE),0)</f>
        <v>0</v>
      </c>
      <c r="N1352">
        <f>IFERROR(VLOOKUP(A1352,[3]soaBnafar!$A:$G,2,FALSE),0)</f>
        <v>0</v>
      </c>
      <c r="O1352">
        <f>IFERROR(VLOOKUP(A1352,[3]soaBnafar!$A:$G,3,FALSE),0)</f>
        <v>0</v>
      </c>
      <c r="P1352">
        <f>IFERROR(VLOOKUP(A1352,[3]soaBnafar!$A:$G,4,FALSE),0)</f>
        <v>0</v>
      </c>
      <c r="Q1352">
        <f>IFERROR(VLOOKUP(A1352,[3]soaBnafar!$A:$G,5,FALSE),0)</f>
        <v>0</v>
      </c>
      <c r="R1352">
        <f>IFERROR(VLOOKUP(A1352,[3]soaBnafar!$A:$G,6,FALSE),0)</f>
        <v>0</v>
      </c>
      <c r="S1352">
        <f>IFERROR(VLOOKUP(A1352,[3]soaBnafar!$A:$G,7,FALSE),0)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Não</v>
      </c>
      <c r="W1352" t="str">
        <f t="shared" si="130"/>
        <v>Não</v>
      </c>
      <c r="X1352" t="str">
        <f t="shared" si="131"/>
        <v>Não</v>
      </c>
      <c r="Y1352" t="str">
        <f t="shared" si="132"/>
        <v>Não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102128036</v>
      </c>
      <c r="D1353">
        <f>IFERROR(VLOOKUP(A1353,[1]Monitoramento_Base_somente_disp!$A:$J,7,FALSE),0)</f>
        <v>0</v>
      </c>
      <c r="E1353">
        <f>IFERROR(VLOOKUP(A1353,[1]Monitoramento_Base_somente_disp!$A:$J,8,FALSE),0)</f>
        <v>0</v>
      </c>
      <c r="F1353">
        <f>IFERROR(VLOOKUP(A1353,[1]Monitoramento_Base_somente_disp!$A:$J,9,FALSE),0)</f>
        <v>0</v>
      </c>
      <c r="G1353">
        <f>IFERROR(VLOOKUP(A1353,[1]Monitoramento_Base_somente_disp!$A:$J,10,FALSE),0)</f>
        <v>0</v>
      </c>
      <c r="H1353">
        <f>IFERROR(VLOOKUP(A1353,[2]webService!$A:$I,4,FALSE),0)</f>
        <v>0</v>
      </c>
      <c r="I1353">
        <f>IFERROR(VLOOKUP(A1353,[2]webService!$A:$I,5,FALSE),0)</f>
        <v>0</v>
      </c>
      <c r="J1353">
        <f>IFERROR(VLOOKUP(A1353,[2]webService!$A:$I,6,FALSE),0)</f>
        <v>0</v>
      </c>
      <c r="K1353">
        <f>IFERROR(VLOOKUP(A1353,[2]webService!$A:$I,7,FALSE),0)</f>
        <v>0</v>
      </c>
      <c r="L1353">
        <f>IFERROR(VLOOKUP(A1353,[2]webService!$A:$I,8,FALSE),0)</f>
        <v>0</v>
      </c>
      <c r="M1353">
        <f>IFERROR(VLOOKUP(A1353,[2]webService!$A:$I,9,FALSE),0)</f>
        <v>0</v>
      </c>
      <c r="N1353">
        <f>IFERROR(VLOOKUP(A1353,[3]soaBnafar!$A:$G,2,FALSE),0)</f>
        <v>0</v>
      </c>
      <c r="O1353">
        <f>IFERROR(VLOOKUP(A1353,[3]soaBnafar!$A:$G,3,FALSE),0)</f>
        <v>0</v>
      </c>
      <c r="P1353">
        <f>IFERROR(VLOOKUP(A1353,[3]soaBnafar!$A:$G,4,FALSE),0)</f>
        <v>0</v>
      </c>
      <c r="Q1353">
        <f>IFERROR(VLOOKUP(A1353,[3]soaBnafar!$A:$G,5,FALSE),0)</f>
        <v>0</v>
      </c>
      <c r="R1353">
        <f>IFERROR(VLOOKUP(A1353,[3]soaBnafar!$A:$G,6,FALSE),0)</f>
        <v>0</v>
      </c>
      <c r="S1353">
        <f>IFERROR(VLOOKUP(A1353,[3]soaBnafar!$A:$G,7,FALSE),0)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Não</v>
      </c>
      <c r="W1353" t="str">
        <f t="shared" si="130"/>
        <v>Não</v>
      </c>
      <c r="X1353" t="str">
        <f t="shared" si="131"/>
        <v>Não</v>
      </c>
      <c r="Y1353" t="str">
        <f t="shared" si="132"/>
        <v>Não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IFERROR(VLOOKUP(A1354,[2]webService!$A:$I,4,FALSE),0)</f>
        <v>0</v>
      </c>
      <c r="I1354">
        <f>IFERROR(VLOOKUP(A1354,[2]webService!$A:$I,5,FALSE),0)</f>
        <v>0</v>
      </c>
      <c r="J1354">
        <f>IFERROR(VLOOKUP(A1354,[2]webService!$A:$I,6,FALSE),0)</f>
        <v>0</v>
      </c>
      <c r="K1354">
        <f>IFERROR(VLOOKUP(A1354,[2]webService!$A:$I,7,FALSE),0)</f>
        <v>0</v>
      </c>
      <c r="L1354">
        <f>IFERROR(VLOOKUP(A1354,[2]webService!$A:$I,8,FALSE),0)</f>
        <v>0</v>
      </c>
      <c r="M1354">
        <f>IFERROR(VLOOKUP(A1354,[2]webService!$A:$I,9,FALSE),0)</f>
        <v>0</v>
      </c>
      <c r="N1354">
        <f>IFERROR(VLOOKUP(A1354,[3]soaBnafar!$A:$G,2,FALSE),0)</f>
        <v>0</v>
      </c>
      <c r="O1354">
        <f>IFERROR(VLOOKUP(A1354,[3]soaBnafar!$A:$G,3,FALSE),0)</f>
        <v>0</v>
      </c>
      <c r="P1354">
        <f>IFERROR(VLOOKUP(A1354,[3]soaBnafar!$A:$G,4,FALSE),0)</f>
        <v>0</v>
      </c>
      <c r="Q1354">
        <f>IFERROR(VLOOKUP(A1354,[3]soaBnafar!$A:$G,5,FALSE),0)</f>
        <v>0</v>
      </c>
      <c r="R1354">
        <f>IFERROR(VLOOKUP(A1354,[3]soaBnafar!$A:$G,6,FALSE),0)</f>
        <v>0</v>
      </c>
      <c r="S1354">
        <f>IFERROR(VLOOKUP(A1354,[3]soaBnafar!$A:$G,7,FALSE),0)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10094952</v>
      </c>
      <c r="D1355">
        <f>IFERROR(VLOOKUP(A1355,[1]Monitoramento_Base_somente_disp!$A:$J,7,FALSE),0)</f>
        <v>0</v>
      </c>
      <c r="E1355">
        <f>IFERROR(VLOOKUP(A1355,[1]Monitoramento_Base_somente_disp!$A:$J,8,FALSE),0)</f>
        <v>0</v>
      </c>
      <c r="F1355">
        <f>IFERROR(VLOOKUP(A1355,[1]Monitoramento_Base_somente_disp!$A:$J,9,FALSE),0)</f>
        <v>0</v>
      </c>
      <c r="G1355">
        <f>IFERROR(VLOOKUP(A1355,[1]Monitoramento_Base_somente_disp!$A:$J,10,FALSE),0)</f>
        <v>0</v>
      </c>
      <c r="H1355">
        <f>IFERROR(VLOOKUP(A1355,[2]webService!$A:$I,4,FALSE),0)</f>
        <v>0</v>
      </c>
      <c r="I1355">
        <f>IFERROR(VLOOKUP(A1355,[2]webService!$A:$I,5,FALSE),0)</f>
        <v>0</v>
      </c>
      <c r="J1355">
        <f>IFERROR(VLOOKUP(A1355,[2]webService!$A:$I,6,FALSE),0)</f>
        <v>0</v>
      </c>
      <c r="K1355">
        <f>IFERROR(VLOOKUP(A1355,[2]webService!$A:$I,7,FALSE),0)</f>
        <v>0</v>
      </c>
      <c r="L1355">
        <f>IFERROR(VLOOKUP(A1355,[2]webService!$A:$I,8,FALSE),0)</f>
        <v>0</v>
      </c>
      <c r="M1355">
        <f>IFERROR(VLOOKUP(A1355,[2]webService!$A:$I,9,FALSE),0)</f>
        <v>0</v>
      </c>
      <c r="N1355">
        <f>IFERROR(VLOOKUP(A1355,[3]soaBnafar!$A:$G,2,FALSE),0)</f>
        <v>0</v>
      </c>
      <c r="O1355">
        <f>IFERROR(VLOOKUP(A1355,[3]soaBnafar!$A:$G,3,FALSE),0)</f>
        <v>0</v>
      </c>
      <c r="P1355">
        <f>IFERROR(VLOOKUP(A1355,[3]soaBnafar!$A:$G,4,FALSE),0)</f>
        <v>0</v>
      </c>
      <c r="Q1355">
        <f>IFERROR(VLOOKUP(A1355,[3]soaBnafar!$A:$G,5,FALSE),0)</f>
        <v>0</v>
      </c>
      <c r="R1355">
        <f>IFERROR(VLOOKUP(A1355,[3]soaBnafar!$A:$G,6,FALSE),0)</f>
        <v>0</v>
      </c>
      <c r="S1355">
        <f>IFERROR(VLOOKUP(A1355,[3]soaBnafar!$A:$G,7,FALSE),0)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Não</v>
      </c>
      <c r="X1355" t="str">
        <f t="shared" si="131"/>
        <v>Não</v>
      </c>
      <c r="Y1355" t="str">
        <f t="shared" si="132"/>
        <v>Não</v>
      </c>
    </row>
    <row r="1356" spans="1:25" x14ac:dyDescent="0.25">
      <c r="A1356" s="5">
        <v>290180</v>
      </c>
      <c r="B1356">
        <f>IFERROR(VLOOKUP(A1356,[1]Monitoramento_Base_somente_disp!$A:$J,5,FALSE),0)</f>
        <v>51255</v>
      </c>
      <c r="C1356">
        <f>IFERROR(VLOOKUP(A1356,[1]Monitoramento_Base_somente_disp!$A:$J,6,FALSE),0)</f>
        <v>17363573</v>
      </c>
      <c r="D1356">
        <f>IFERROR(VLOOKUP(A1356,[1]Monitoramento_Base_somente_disp!$A:$J,7,FALSE),0)</f>
        <v>0</v>
      </c>
      <c r="E1356">
        <f>IFERROR(VLOOKUP(A1356,[1]Monitoramento_Base_somente_disp!$A:$J,8,FALSE),0)</f>
        <v>0</v>
      </c>
      <c r="F1356">
        <f>IFERROR(VLOOKUP(A1356,[1]Monitoramento_Base_somente_disp!$A:$J,9,FALSE),0)</f>
        <v>0</v>
      </c>
      <c r="G1356">
        <f>IFERROR(VLOOKUP(A1356,[1]Monitoramento_Base_somente_disp!$A:$J,10,FALSE),0)</f>
        <v>0</v>
      </c>
      <c r="H1356">
        <f>IFERROR(VLOOKUP(A1356,[2]webService!$A:$I,4,FALSE),0)</f>
        <v>0</v>
      </c>
      <c r="I1356">
        <f>IFERROR(VLOOKUP(A1356,[2]webService!$A:$I,5,FALSE),0)</f>
        <v>0</v>
      </c>
      <c r="J1356">
        <f>IFERROR(VLOOKUP(A1356,[2]webService!$A:$I,6,FALSE),0)</f>
        <v>0</v>
      </c>
      <c r="K1356">
        <f>IFERROR(VLOOKUP(A1356,[2]webService!$A:$I,7,FALSE),0)</f>
        <v>0</v>
      </c>
      <c r="L1356">
        <f>IFERROR(VLOOKUP(A1356,[2]webService!$A:$I,8,FALSE),0)</f>
        <v>0</v>
      </c>
      <c r="M1356">
        <f>IFERROR(VLOOKUP(A1356,[2]webService!$A:$I,9,FALSE),0)</f>
        <v>0</v>
      </c>
      <c r="N1356">
        <f>IFERROR(VLOOKUP(A1356,[3]soaBnafar!$A:$G,2,FALSE),0)</f>
        <v>0</v>
      </c>
      <c r="O1356">
        <f>IFERROR(VLOOKUP(A1356,[3]soaBnafar!$A:$G,3,FALSE),0)</f>
        <v>0</v>
      </c>
      <c r="P1356">
        <f>IFERROR(VLOOKUP(A1356,[3]soaBnafar!$A:$G,4,FALSE),0)</f>
        <v>0</v>
      </c>
      <c r="Q1356">
        <f>IFERROR(VLOOKUP(A1356,[3]soaBnafar!$A:$G,5,FALSE),0)</f>
        <v>0</v>
      </c>
      <c r="R1356">
        <f>IFERROR(VLOOKUP(A1356,[3]soaBnafar!$A:$G,6,FALSE),0)</f>
        <v>0</v>
      </c>
      <c r="S1356">
        <f>IFERROR(VLOOKUP(A1356,[3]soaBnafar!$A:$G,7,FALSE),0)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Não</v>
      </c>
      <c r="W1356" t="str">
        <f t="shared" si="130"/>
        <v>Não</v>
      </c>
      <c r="X1356" t="str">
        <f t="shared" si="131"/>
        <v>Não</v>
      </c>
      <c r="Y1356" t="str">
        <f t="shared" si="132"/>
        <v>Não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139680</v>
      </c>
      <c r="D1357">
        <f>IFERROR(VLOOKUP(A1357,[1]Monitoramento_Base_somente_disp!$A:$J,7,FALSE),0)</f>
        <v>0</v>
      </c>
      <c r="E1357">
        <f>IFERROR(VLOOKUP(A1357,[1]Monitoramento_Base_somente_disp!$A:$J,8,FALSE),0)</f>
        <v>0</v>
      </c>
      <c r="F1357">
        <f>IFERROR(VLOOKUP(A1357,[1]Monitoramento_Base_somente_disp!$A:$J,9,FALSE),0)</f>
        <v>0</v>
      </c>
      <c r="G1357">
        <f>IFERROR(VLOOKUP(A1357,[1]Monitoramento_Base_somente_disp!$A:$J,10,FALSE),0)</f>
        <v>0</v>
      </c>
      <c r="H1357">
        <f>IFERROR(VLOOKUP(A1357,[2]webService!$A:$I,4,FALSE),0)</f>
        <v>0</v>
      </c>
      <c r="I1357">
        <f>IFERROR(VLOOKUP(A1357,[2]webService!$A:$I,5,FALSE),0)</f>
        <v>0</v>
      </c>
      <c r="J1357">
        <f>IFERROR(VLOOKUP(A1357,[2]webService!$A:$I,6,FALSE),0)</f>
        <v>0</v>
      </c>
      <c r="K1357">
        <f>IFERROR(VLOOKUP(A1357,[2]webService!$A:$I,7,FALSE),0)</f>
        <v>0</v>
      </c>
      <c r="L1357">
        <f>IFERROR(VLOOKUP(A1357,[2]webService!$A:$I,8,FALSE),0)</f>
        <v>0</v>
      </c>
      <c r="M1357">
        <f>IFERROR(VLOOKUP(A1357,[2]webService!$A:$I,9,FALSE),0)</f>
        <v>0</v>
      </c>
      <c r="N1357">
        <f>IFERROR(VLOOKUP(A1357,[3]soaBnafar!$A:$G,2,FALSE),0)</f>
        <v>0</v>
      </c>
      <c r="O1357">
        <f>IFERROR(VLOOKUP(A1357,[3]soaBnafar!$A:$G,3,FALSE),0)</f>
        <v>0</v>
      </c>
      <c r="P1357">
        <f>IFERROR(VLOOKUP(A1357,[3]soaBnafar!$A:$G,4,FALSE),0)</f>
        <v>0</v>
      </c>
      <c r="Q1357">
        <f>IFERROR(VLOOKUP(A1357,[3]soaBnafar!$A:$G,5,FALSE),0)</f>
        <v>0</v>
      </c>
      <c r="R1357">
        <f>IFERROR(VLOOKUP(A1357,[3]soaBnafar!$A:$G,6,FALSE),0)</f>
        <v>0</v>
      </c>
      <c r="S1357">
        <f>IFERROR(VLOOKUP(A1357,[3]soaBnafar!$A:$G,7,FALSE),0)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Não</v>
      </c>
      <c r="X1357" t="str">
        <f t="shared" si="131"/>
        <v>Não</v>
      </c>
      <c r="Y1357" t="str">
        <f t="shared" si="132"/>
        <v>Não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1446528</v>
      </c>
      <c r="D1358">
        <f>IFERROR(VLOOKUP(A1358,[1]Monitoramento_Base_somente_disp!$A:$J,7,FALSE),0)</f>
        <v>0</v>
      </c>
      <c r="E1358">
        <f>IFERROR(VLOOKUP(A1358,[1]Monitoramento_Base_somente_disp!$A:$J,8,FALSE),0)</f>
        <v>0</v>
      </c>
      <c r="F1358">
        <f>IFERROR(VLOOKUP(A1358,[1]Monitoramento_Base_somente_disp!$A:$J,9,FALSE),0)</f>
        <v>0</v>
      </c>
      <c r="G1358">
        <f>IFERROR(VLOOKUP(A1358,[1]Monitoramento_Base_somente_disp!$A:$J,10,FALSE),0)</f>
        <v>0</v>
      </c>
      <c r="H1358">
        <f>IFERROR(VLOOKUP(A1358,[2]webService!$A:$I,4,FALSE),0)</f>
        <v>0</v>
      </c>
      <c r="I1358">
        <f>IFERROR(VLOOKUP(A1358,[2]webService!$A:$I,5,FALSE),0)</f>
        <v>0</v>
      </c>
      <c r="J1358">
        <f>IFERROR(VLOOKUP(A1358,[2]webService!$A:$I,6,FALSE),0)</f>
        <v>0</v>
      </c>
      <c r="K1358">
        <f>IFERROR(VLOOKUP(A1358,[2]webService!$A:$I,7,FALSE),0)</f>
        <v>0</v>
      </c>
      <c r="L1358">
        <f>IFERROR(VLOOKUP(A1358,[2]webService!$A:$I,8,FALSE),0)</f>
        <v>0</v>
      </c>
      <c r="M1358">
        <f>IFERROR(VLOOKUP(A1358,[2]webService!$A:$I,9,FALSE),0)</f>
        <v>0</v>
      </c>
      <c r="N1358">
        <f>IFERROR(VLOOKUP(A1358,[3]soaBnafar!$A:$G,2,FALSE),0)</f>
        <v>0</v>
      </c>
      <c r="O1358">
        <f>IFERROR(VLOOKUP(A1358,[3]soaBnafar!$A:$G,3,FALSE),0)</f>
        <v>0</v>
      </c>
      <c r="P1358">
        <f>IFERROR(VLOOKUP(A1358,[3]soaBnafar!$A:$G,4,FALSE),0)</f>
        <v>0</v>
      </c>
      <c r="Q1358">
        <f>IFERROR(VLOOKUP(A1358,[3]soaBnafar!$A:$G,5,FALSE),0)</f>
        <v>0</v>
      </c>
      <c r="R1358">
        <f>IFERROR(VLOOKUP(A1358,[3]soaBnafar!$A:$G,6,FALSE),0)</f>
        <v>0</v>
      </c>
      <c r="S1358">
        <f>IFERROR(VLOOKUP(A1358,[3]soaBnafar!$A:$G,7,FALSE),0)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Não</v>
      </c>
      <c r="X1358" t="str">
        <f t="shared" si="131"/>
        <v>Não</v>
      </c>
      <c r="Y1358" t="str">
        <f t="shared" si="132"/>
        <v>Não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IFERROR(VLOOKUP(A1359,[2]webService!$A:$I,4,FALSE),0)</f>
        <v>0</v>
      </c>
      <c r="I1359">
        <f>IFERROR(VLOOKUP(A1359,[2]webService!$A:$I,5,FALSE),0)</f>
        <v>0</v>
      </c>
      <c r="J1359">
        <f>IFERROR(VLOOKUP(A1359,[2]webService!$A:$I,6,FALSE),0)</f>
        <v>0</v>
      </c>
      <c r="K1359">
        <f>IFERROR(VLOOKUP(A1359,[2]webService!$A:$I,7,FALSE),0)</f>
        <v>0</v>
      </c>
      <c r="L1359">
        <f>IFERROR(VLOOKUP(A1359,[2]webService!$A:$I,8,FALSE),0)</f>
        <v>0</v>
      </c>
      <c r="M1359">
        <f>IFERROR(VLOOKUP(A1359,[2]webService!$A:$I,9,FALSE),0)</f>
        <v>0</v>
      </c>
      <c r="N1359">
        <f>IFERROR(VLOOKUP(A1359,[3]soaBnafar!$A:$G,2,FALSE),0)</f>
        <v>0</v>
      </c>
      <c r="O1359">
        <f>IFERROR(VLOOKUP(A1359,[3]soaBnafar!$A:$G,3,FALSE),0)</f>
        <v>0</v>
      </c>
      <c r="P1359">
        <f>IFERROR(VLOOKUP(A1359,[3]soaBnafar!$A:$G,4,FALSE),0)</f>
        <v>0</v>
      </c>
      <c r="Q1359">
        <f>IFERROR(VLOOKUP(A1359,[3]soaBnafar!$A:$G,5,FALSE),0)</f>
        <v>0</v>
      </c>
      <c r="R1359">
        <f>IFERROR(VLOOKUP(A1359,[3]soaBnafar!$A:$G,6,FALSE),0)</f>
        <v>0</v>
      </c>
      <c r="S1359">
        <f>IFERROR(VLOOKUP(A1359,[3]soaBnafar!$A:$G,7,FALSE),0)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35677</v>
      </c>
      <c r="C1360">
        <f>IFERROR(VLOOKUP(A1360,[1]Monitoramento_Base_somente_disp!$A:$J,6,FALSE),0)</f>
        <v>29141656</v>
      </c>
      <c r="D1360">
        <f>IFERROR(VLOOKUP(A1360,[1]Monitoramento_Base_somente_disp!$A:$J,7,FALSE),0)</f>
        <v>0</v>
      </c>
      <c r="E1360">
        <f>IFERROR(VLOOKUP(A1360,[1]Monitoramento_Base_somente_disp!$A:$J,8,FALSE),0)</f>
        <v>0</v>
      </c>
      <c r="F1360">
        <f>IFERROR(VLOOKUP(A1360,[1]Monitoramento_Base_somente_disp!$A:$J,9,FALSE),0)</f>
        <v>0</v>
      </c>
      <c r="G1360">
        <f>IFERROR(VLOOKUP(A1360,[1]Monitoramento_Base_somente_disp!$A:$J,10,FALSE),0)</f>
        <v>0</v>
      </c>
      <c r="H1360">
        <f>IFERROR(VLOOKUP(A1360,[2]webService!$A:$I,4,FALSE),0)</f>
        <v>0</v>
      </c>
      <c r="I1360">
        <f>IFERROR(VLOOKUP(A1360,[2]webService!$A:$I,5,FALSE),0)</f>
        <v>0</v>
      </c>
      <c r="J1360">
        <f>IFERROR(VLOOKUP(A1360,[2]webService!$A:$I,6,FALSE),0)</f>
        <v>0</v>
      </c>
      <c r="K1360">
        <f>IFERROR(VLOOKUP(A1360,[2]webService!$A:$I,7,FALSE),0)</f>
        <v>0</v>
      </c>
      <c r="L1360">
        <f>IFERROR(VLOOKUP(A1360,[2]webService!$A:$I,8,FALSE),0)</f>
        <v>0</v>
      </c>
      <c r="M1360">
        <f>IFERROR(VLOOKUP(A1360,[2]webService!$A:$I,9,FALSE),0)</f>
        <v>0</v>
      </c>
      <c r="N1360">
        <f>IFERROR(VLOOKUP(A1360,[3]soaBnafar!$A:$G,2,FALSE),0)</f>
        <v>0</v>
      </c>
      <c r="O1360">
        <f>IFERROR(VLOOKUP(A1360,[3]soaBnafar!$A:$G,3,FALSE),0)</f>
        <v>0</v>
      </c>
      <c r="P1360">
        <f>IFERROR(VLOOKUP(A1360,[3]soaBnafar!$A:$G,4,FALSE),0)</f>
        <v>0</v>
      </c>
      <c r="Q1360">
        <f>IFERROR(VLOOKUP(A1360,[3]soaBnafar!$A:$G,5,FALSE),0)</f>
        <v>0</v>
      </c>
      <c r="R1360">
        <f>IFERROR(VLOOKUP(A1360,[3]soaBnafar!$A:$G,6,FALSE),0)</f>
        <v>0</v>
      </c>
      <c r="S1360">
        <f>IFERROR(VLOOKUP(A1360,[3]soaBnafar!$A:$G,7,FALSE),0)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Não</v>
      </c>
      <c r="W1360" t="str">
        <f t="shared" si="130"/>
        <v>Não</v>
      </c>
      <c r="X1360" t="str">
        <f t="shared" si="131"/>
        <v>Não</v>
      </c>
      <c r="Y1360" t="str">
        <f t="shared" si="132"/>
        <v>Não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37574334</v>
      </c>
      <c r="D1361">
        <f>IFERROR(VLOOKUP(A1361,[1]Monitoramento_Base_somente_disp!$A:$J,7,FALSE),0)</f>
        <v>0</v>
      </c>
      <c r="E1361">
        <f>IFERROR(VLOOKUP(A1361,[1]Monitoramento_Base_somente_disp!$A:$J,8,FALSE),0)</f>
        <v>0</v>
      </c>
      <c r="F1361">
        <f>IFERROR(VLOOKUP(A1361,[1]Monitoramento_Base_somente_disp!$A:$J,9,FALSE),0)</f>
        <v>0</v>
      </c>
      <c r="G1361">
        <f>IFERROR(VLOOKUP(A1361,[1]Monitoramento_Base_somente_disp!$A:$J,10,FALSE),0)</f>
        <v>0</v>
      </c>
      <c r="H1361">
        <f>IFERROR(VLOOKUP(A1361,[2]webService!$A:$I,4,FALSE),0)</f>
        <v>0</v>
      </c>
      <c r="I1361">
        <f>IFERROR(VLOOKUP(A1361,[2]webService!$A:$I,5,FALSE),0)</f>
        <v>0</v>
      </c>
      <c r="J1361">
        <f>IFERROR(VLOOKUP(A1361,[2]webService!$A:$I,6,FALSE),0)</f>
        <v>0</v>
      </c>
      <c r="K1361">
        <f>IFERROR(VLOOKUP(A1361,[2]webService!$A:$I,7,FALSE),0)</f>
        <v>0</v>
      </c>
      <c r="L1361">
        <f>IFERROR(VLOOKUP(A1361,[2]webService!$A:$I,8,FALSE),0)</f>
        <v>0</v>
      </c>
      <c r="M1361">
        <f>IFERROR(VLOOKUP(A1361,[2]webService!$A:$I,9,FALSE),0)</f>
        <v>0</v>
      </c>
      <c r="N1361">
        <f>IFERROR(VLOOKUP(A1361,[3]soaBnafar!$A:$G,2,FALSE),0)</f>
        <v>0</v>
      </c>
      <c r="O1361">
        <f>IFERROR(VLOOKUP(A1361,[3]soaBnafar!$A:$G,3,FALSE),0)</f>
        <v>0</v>
      </c>
      <c r="P1361">
        <f>IFERROR(VLOOKUP(A1361,[3]soaBnafar!$A:$G,4,FALSE),0)</f>
        <v>0</v>
      </c>
      <c r="Q1361">
        <f>IFERROR(VLOOKUP(A1361,[3]soaBnafar!$A:$G,5,FALSE),0)</f>
        <v>0</v>
      </c>
      <c r="R1361">
        <f>IFERROR(VLOOKUP(A1361,[3]soaBnafar!$A:$G,6,FALSE),0)</f>
        <v>0</v>
      </c>
      <c r="S1361">
        <f>IFERROR(VLOOKUP(A1361,[3]soaBnafar!$A:$G,7,FALSE),0)</f>
        <v>0</v>
      </c>
      <c r="T1361" t="str">
        <f t="shared" si="127"/>
        <v>Não</v>
      </c>
      <c r="U1361" t="str">
        <f t="shared" si="128"/>
        <v>Sim</v>
      </c>
      <c r="V1361" t="str">
        <f t="shared" si="129"/>
        <v>Não</v>
      </c>
      <c r="W1361" t="str">
        <f t="shared" si="130"/>
        <v>Não</v>
      </c>
      <c r="X1361" t="str">
        <f t="shared" si="131"/>
        <v>Não</v>
      </c>
      <c r="Y1361" t="str">
        <f t="shared" si="132"/>
        <v>Não</v>
      </c>
    </row>
    <row r="1362" spans="1:25" x14ac:dyDescent="0.25">
      <c r="A1362" s="5">
        <v>290225</v>
      </c>
      <c r="B1362">
        <f>IFERROR(VLOOKUP(A1362,[1]Monitoramento_Base_somente_disp!$A:$J,5,FALSE),0)</f>
        <v>8680</v>
      </c>
      <c r="C1362">
        <f>IFERROR(VLOOKUP(A1362,[1]Monitoramento_Base_somente_disp!$A:$J,6,FALSE),0)</f>
        <v>33093039</v>
      </c>
      <c r="D1362">
        <f>IFERROR(VLOOKUP(A1362,[1]Monitoramento_Base_somente_disp!$A:$J,7,FALSE),0)</f>
        <v>0</v>
      </c>
      <c r="E1362">
        <f>IFERROR(VLOOKUP(A1362,[1]Monitoramento_Base_somente_disp!$A:$J,8,FALSE),0)</f>
        <v>0</v>
      </c>
      <c r="F1362">
        <f>IFERROR(VLOOKUP(A1362,[1]Monitoramento_Base_somente_disp!$A:$J,9,FALSE),0)</f>
        <v>0</v>
      </c>
      <c r="G1362">
        <f>IFERROR(VLOOKUP(A1362,[1]Monitoramento_Base_somente_disp!$A:$J,10,FALSE),0)</f>
        <v>0</v>
      </c>
      <c r="H1362">
        <f>IFERROR(VLOOKUP(A1362,[2]webService!$A:$I,4,FALSE),0)</f>
        <v>0</v>
      </c>
      <c r="I1362">
        <f>IFERROR(VLOOKUP(A1362,[2]webService!$A:$I,5,FALSE),0)</f>
        <v>0</v>
      </c>
      <c r="J1362">
        <f>IFERROR(VLOOKUP(A1362,[2]webService!$A:$I,6,FALSE),0)</f>
        <v>0</v>
      </c>
      <c r="K1362">
        <f>IFERROR(VLOOKUP(A1362,[2]webService!$A:$I,7,FALSE),0)</f>
        <v>0</v>
      </c>
      <c r="L1362">
        <f>IFERROR(VLOOKUP(A1362,[2]webService!$A:$I,8,FALSE),0)</f>
        <v>0</v>
      </c>
      <c r="M1362">
        <f>IFERROR(VLOOKUP(A1362,[2]webService!$A:$I,9,FALSE),0)</f>
        <v>0</v>
      </c>
      <c r="N1362">
        <f>IFERROR(VLOOKUP(A1362,[3]soaBnafar!$A:$G,2,FALSE),0)</f>
        <v>0</v>
      </c>
      <c r="O1362">
        <f>IFERROR(VLOOKUP(A1362,[3]soaBnafar!$A:$G,3,FALSE),0)</f>
        <v>0</v>
      </c>
      <c r="P1362">
        <f>IFERROR(VLOOKUP(A1362,[3]soaBnafar!$A:$G,4,FALSE),0)</f>
        <v>0</v>
      </c>
      <c r="Q1362">
        <f>IFERROR(VLOOKUP(A1362,[3]soaBnafar!$A:$G,5,FALSE),0)</f>
        <v>0</v>
      </c>
      <c r="R1362">
        <f>IFERROR(VLOOKUP(A1362,[3]soaBnafar!$A:$G,6,FALSE),0)</f>
        <v>0</v>
      </c>
      <c r="S1362">
        <f>IFERROR(VLOOKUP(A1362,[3]soaBnafar!$A:$G,7,FALSE),0)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Não</v>
      </c>
      <c r="W1362" t="str">
        <f t="shared" si="130"/>
        <v>Não</v>
      </c>
      <c r="X1362" t="str">
        <f t="shared" si="131"/>
        <v>Não</v>
      </c>
      <c r="Y1362" t="str">
        <f t="shared" si="132"/>
        <v>Não</v>
      </c>
    </row>
    <row r="1363" spans="1:25" x14ac:dyDescent="0.25">
      <c r="A1363" s="5">
        <v>290230</v>
      </c>
      <c r="B1363">
        <f>IFERROR(VLOOKUP(A1363,[1]Monitoramento_Base_somente_disp!$A:$J,5,FALSE),0)</f>
        <v>0</v>
      </c>
      <c r="C1363">
        <f>IFERROR(VLOOKUP(A1363,[1]Monitoramento_Base_somente_disp!$A:$J,6,FALSE),0)</f>
        <v>6110184</v>
      </c>
      <c r="D1363">
        <f>IFERROR(VLOOKUP(A1363,[1]Monitoramento_Base_somente_disp!$A:$J,7,FALSE),0)</f>
        <v>0</v>
      </c>
      <c r="E1363">
        <f>IFERROR(VLOOKUP(A1363,[1]Monitoramento_Base_somente_disp!$A:$J,8,FALSE),0)</f>
        <v>0</v>
      </c>
      <c r="F1363">
        <f>IFERROR(VLOOKUP(A1363,[1]Monitoramento_Base_somente_disp!$A:$J,9,FALSE),0)</f>
        <v>0</v>
      </c>
      <c r="G1363">
        <f>IFERROR(VLOOKUP(A1363,[1]Monitoramento_Base_somente_disp!$A:$J,10,FALSE),0)</f>
        <v>0</v>
      </c>
      <c r="H1363">
        <f>IFERROR(VLOOKUP(A1363,[2]webService!$A:$I,4,FALSE),0)</f>
        <v>0</v>
      </c>
      <c r="I1363">
        <f>IFERROR(VLOOKUP(A1363,[2]webService!$A:$I,5,FALSE),0)</f>
        <v>0</v>
      </c>
      <c r="J1363">
        <f>IFERROR(VLOOKUP(A1363,[2]webService!$A:$I,6,FALSE),0)</f>
        <v>0</v>
      </c>
      <c r="K1363">
        <f>IFERROR(VLOOKUP(A1363,[2]webService!$A:$I,7,FALSE),0)</f>
        <v>0</v>
      </c>
      <c r="L1363">
        <f>IFERROR(VLOOKUP(A1363,[2]webService!$A:$I,8,FALSE),0)</f>
        <v>0</v>
      </c>
      <c r="M1363">
        <f>IFERROR(VLOOKUP(A1363,[2]webService!$A:$I,9,FALSE),0)</f>
        <v>0</v>
      </c>
      <c r="N1363">
        <f>IFERROR(VLOOKUP(A1363,[3]soaBnafar!$A:$G,2,FALSE),0)</f>
        <v>0</v>
      </c>
      <c r="O1363">
        <f>IFERROR(VLOOKUP(A1363,[3]soaBnafar!$A:$G,3,FALSE),0)</f>
        <v>0</v>
      </c>
      <c r="P1363">
        <f>IFERROR(VLOOKUP(A1363,[3]soaBnafar!$A:$G,4,FALSE),0)</f>
        <v>0</v>
      </c>
      <c r="Q1363">
        <f>IFERROR(VLOOKUP(A1363,[3]soaBnafar!$A:$G,5,FALSE),0)</f>
        <v>0</v>
      </c>
      <c r="R1363">
        <f>IFERROR(VLOOKUP(A1363,[3]soaBnafar!$A:$G,6,FALSE),0)</f>
        <v>0</v>
      </c>
      <c r="S1363">
        <f>IFERROR(VLOOKUP(A1363,[3]soaBnafar!$A:$G,7,FALSE),0)</f>
        <v>0</v>
      </c>
      <c r="T1363" t="str">
        <f t="shared" si="127"/>
        <v>Não</v>
      </c>
      <c r="U1363" t="str">
        <f t="shared" si="128"/>
        <v>Sim</v>
      </c>
      <c r="V1363" t="str">
        <f t="shared" si="129"/>
        <v>Não</v>
      </c>
      <c r="W1363" t="str">
        <f t="shared" si="130"/>
        <v>Não</v>
      </c>
      <c r="X1363" t="str">
        <f t="shared" si="131"/>
        <v>Não</v>
      </c>
      <c r="Y1363" t="str">
        <f t="shared" si="132"/>
        <v>Não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33900246</v>
      </c>
      <c r="D1364">
        <f>IFERROR(VLOOKUP(A1364,[1]Monitoramento_Base_somente_disp!$A:$J,7,FALSE),0)</f>
        <v>0</v>
      </c>
      <c r="E1364">
        <f>IFERROR(VLOOKUP(A1364,[1]Monitoramento_Base_somente_disp!$A:$J,8,FALSE),0)</f>
        <v>0</v>
      </c>
      <c r="F1364">
        <f>IFERROR(VLOOKUP(A1364,[1]Monitoramento_Base_somente_disp!$A:$J,9,FALSE),0)</f>
        <v>0</v>
      </c>
      <c r="G1364">
        <f>IFERROR(VLOOKUP(A1364,[1]Monitoramento_Base_somente_disp!$A:$J,10,FALSE),0)</f>
        <v>0</v>
      </c>
      <c r="H1364">
        <f>IFERROR(VLOOKUP(A1364,[2]webService!$A:$I,4,FALSE),0)</f>
        <v>0</v>
      </c>
      <c r="I1364">
        <f>IFERROR(VLOOKUP(A1364,[2]webService!$A:$I,5,FALSE),0)</f>
        <v>0</v>
      </c>
      <c r="J1364">
        <f>IFERROR(VLOOKUP(A1364,[2]webService!$A:$I,6,FALSE),0)</f>
        <v>0</v>
      </c>
      <c r="K1364">
        <f>IFERROR(VLOOKUP(A1364,[2]webService!$A:$I,7,FALSE),0)</f>
        <v>0</v>
      </c>
      <c r="L1364">
        <f>IFERROR(VLOOKUP(A1364,[2]webService!$A:$I,8,FALSE),0)</f>
        <v>0</v>
      </c>
      <c r="M1364">
        <f>IFERROR(VLOOKUP(A1364,[2]webService!$A:$I,9,FALSE),0)</f>
        <v>0</v>
      </c>
      <c r="N1364">
        <f>IFERROR(VLOOKUP(A1364,[3]soaBnafar!$A:$G,2,FALSE),0)</f>
        <v>0</v>
      </c>
      <c r="O1364">
        <f>IFERROR(VLOOKUP(A1364,[3]soaBnafar!$A:$G,3,FALSE),0)</f>
        <v>0</v>
      </c>
      <c r="P1364">
        <f>IFERROR(VLOOKUP(A1364,[3]soaBnafar!$A:$G,4,FALSE),0)</f>
        <v>0</v>
      </c>
      <c r="Q1364">
        <f>IFERROR(VLOOKUP(A1364,[3]soaBnafar!$A:$G,5,FALSE),0)</f>
        <v>0</v>
      </c>
      <c r="R1364">
        <f>IFERROR(VLOOKUP(A1364,[3]soaBnafar!$A:$G,6,FALSE),0)</f>
        <v>0</v>
      </c>
      <c r="S1364">
        <f>IFERROR(VLOOKUP(A1364,[3]soaBnafar!$A:$G,7,FALSE),0)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Não</v>
      </c>
      <c r="X1364" t="str">
        <f t="shared" si="131"/>
        <v>Não</v>
      </c>
      <c r="Y1364" t="str">
        <f t="shared" si="132"/>
        <v>Não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1449384</v>
      </c>
      <c r="D1365">
        <f>IFERROR(VLOOKUP(A1365,[1]Monitoramento_Base_somente_disp!$A:$J,7,FALSE),0)</f>
        <v>0</v>
      </c>
      <c r="E1365">
        <f>IFERROR(VLOOKUP(A1365,[1]Monitoramento_Base_somente_disp!$A:$J,8,FALSE),0)</f>
        <v>0</v>
      </c>
      <c r="F1365">
        <f>IFERROR(VLOOKUP(A1365,[1]Monitoramento_Base_somente_disp!$A:$J,9,FALSE),0)</f>
        <v>0</v>
      </c>
      <c r="G1365">
        <f>IFERROR(VLOOKUP(A1365,[1]Monitoramento_Base_somente_disp!$A:$J,10,FALSE),0)</f>
        <v>0</v>
      </c>
      <c r="H1365">
        <f>IFERROR(VLOOKUP(A1365,[2]webService!$A:$I,4,FALSE),0)</f>
        <v>0</v>
      </c>
      <c r="I1365">
        <f>IFERROR(VLOOKUP(A1365,[2]webService!$A:$I,5,FALSE),0)</f>
        <v>0</v>
      </c>
      <c r="J1365">
        <f>IFERROR(VLOOKUP(A1365,[2]webService!$A:$I,6,FALSE),0)</f>
        <v>0</v>
      </c>
      <c r="K1365">
        <f>IFERROR(VLOOKUP(A1365,[2]webService!$A:$I,7,FALSE),0)</f>
        <v>0</v>
      </c>
      <c r="L1365">
        <f>IFERROR(VLOOKUP(A1365,[2]webService!$A:$I,8,FALSE),0)</f>
        <v>0</v>
      </c>
      <c r="M1365">
        <f>IFERROR(VLOOKUP(A1365,[2]webService!$A:$I,9,FALSE),0)</f>
        <v>0</v>
      </c>
      <c r="N1365">
        <f>IFERROR(VLOOKUP(A1365,[3]soaBnafar!$A:$G,2,FALSE),0)</f>
        <v>0</v>
      </c>
      <c r="O1365">
        <f>IFERROR(VLOOKUP(A1365,[3]soaBnafar!$A:$G,3,FALSE),0)</f>
        <v>0</v>
      </c>
      <c r="P1365">
        <f>IFERROR(VLOOKUP(A1365,[3]soaBnafar!$A:$G,4,FALSE),0)</f>
        <v>0</v>
      </c>
      <c r="Q1365">
        <f>IFERROR(VLOOKUP(A1365,[3]soaBnafar!$A:$G,5,FALSE),0)</f>
        <v>0</v>
      </c>
      <c r="R1365">
        <f>IFERROR(VLOOKUP(A1365,[3]soaBnafar!$A:$G,6,FALSE),0)</f>
        <v>0</v>
      </c>
      <c r="S1365">
        <f>IFERROR(VLOOKUP(A1365,[3]soaBnafar!$A:$G,7,FALSE),0)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Não</v>
      </c>
      <c r="X1365" t="str">
        <f t="shared" si="131"/>
        <v>Não</v>
      </c>
      <c r="Y1365" t="str">
        <f t="shared" si="132"/>
        <v>Não</v>
      </c>
    </row>
    <row r="1366" spans="1:25" x14ac:dyDescent="0.25">
      <c r="A1366" s="5">
        <v>290260</v>
      </c>
      <c r="B1366">
        <f>IFERROR(VLOOKUP(A1366,[1]Monitoramento_Base_somente_disp!$A:$J,5,FALSE),0)</f>
        <v>40336</v>
      </c>
      <c r="C1366">
        <f>IFERROR(VLOOKUP(A1366,[1]Monitoramento_Base_somente_disp!$A:$J,6,FALSE),0)</f>
        <v>46281275</v>
      </c>
      <c r="D1366">
        <f>IFERROR(VLOOKUP(A1366,[1]Monitoramento_Base_somente_disp!$A:$J,7,FALSE),0)</f>
        <v>0</v>
      </c>
      <c r="E1366">
        <f>IFERROR(VLOOKUP(A1366,[1]Monitoramento_Base_somente_disp!$A:$J,8,FALSE),0)</f>
        <v>0</v>
      </c>
      <c r="F1366">
        <f>IFERROR(VLOOKUP(A1366,[1]Monitoramento_Base_somente_disp!$A:$J,9,FALSE),0)</f>
        <v>0</v>
      </c>
      <c r="G1366">
        <f>IFERROR(VLOOKUP(A1366,[1]Monitoramento_Base_somente_disp!$A:$J,10,FALSE),0)</f>
        <v>0</v>
      </c>
      <c r="H1366">
        <f>IFERROR(VLOOKUP(A1366,[2]webService!$A:$I,4,FALSE),0)</f>
        <v>0</v>
      </c>
      <c r="I1366">
        <f>IFERROR(VLOOKUP(A1366,[2]webService!$A:$I,5,FALSE),0)</f>
        <v>0</v>
      </c>
      <c r="J1366">
        <f>IFERROR(VLOOKUP(A1366,[2]webService!$A:$I,6,FALSE),0)</f>
        <v>0</v>
      </c>
      <c r="K1366">
        <f>IFERROR(VLOOKUP(A1366,[2]webService!$A:$I,7,FALSE),0)</f>
        <v>0</v>
      </c>
      <c r="L1366">
        <f>IFERROR(VLOOKUP(A1366,[2]webService!$A:$I,8,FALSE),0)</f>
        <v>0</v>
      </c>
      <c r="M1366">
        <f>IFERROR(VLOOKUP(A1366,[2]webService!$A:$I,9,FALSE),0)</f>
        <v>0</v>
      </c>
      <c r="N1366">
        <f>IFERROR(VLOOKUP(A1366,[3]soaBnafar!$A:$G,2,FALSE),0)</f>
        <v>0</v>
      </c>
      <c r="O1366">
        <f>IFERROR(VLOOKUP(A1366,[3]soaBnafar!$A:$G,3,FALSE),0)</f>
        <v>0</v>
      </c>
      <c r="P1366">
        <f>IFERROR(VLOOKUP(A1366,[3]soaBnafar!$A:$G,4,FALSE),0)</f>
        <v>0</v>
      </c>
      <c r="Q1366">
        <f>IFERROR(VLOOKUP(A1366,[3]soaBnafar!$A:$G,5,FALSE),0)</f>
        <v>0</v>
      </c>
      <c r="R1366">
        <f>IFERROR(VLOOKUP(A1366,[3]soaBnafar!$A:$G,6,FALSE),0)</f>
        <v>0</v>
      </c>
      <c r="S1366">
        <f>IFERROR(VLOOKUP(A1366,[3]soaBnafar!$A:$G,7,FALSE),0)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Não</v>
      </c>
      <c r="W1366" t="str">
        <f t="shared" si="130"/>
        <v>Não</v>
      </c>
      <c r="X1366" t="str">
        <f t="shared" si="131"/>
        <v>Não</v>
      </c>
      <c r="Y1366" t="str">
        <f t="shared" si="132"/>
        <v>Não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43649078</v>
      </c>
      <c r="D1367">
        <f>IFERROR(VLOOKUP(A1367,[1]Monitoramento_Base_somente_disp!$A:$J,7,FALSE),0)</f>
        <v>0</v>
      </c>
      <c r="E1367">
        <f>IFERROR(VLOOKUP(A1367,[1]Monitoramento_Base_somente_disp!$A:$J,8,FALSE),0)</f>
        <v>0</v>
      </c>
      <c r="F1367">
        <f>IFERROR(VLOOKUP(A1367,[1]Monitoramento_Base_somente_disp!$A:$J,9,FALSE),0)</f>
        <v>0</v>
      </c>
      <c r="G1367">
        <f>IFERROR(VLOOKUP(A1367,[1]Monitoramento_Base_somente_disp!$A:$J,10,FALSE),0)</f>
        <v>0</v>
      </c>
      <c r="H1367">
        <f>IFERROR(VLOOKUP(A1367,[2]webService!$A:$I,4,FALSE),0)</f>
        <v>0</v>
      </c>
      <c r="I1367">
        <f>IFERROR(VLOOKUP(A1367,[2]webService!$A:$I,5,FALSE),0)</f>
        <v>0</v>
      </c>
      <c r="J1367">
        <f>IFERROR(VLOOKUP(A1367,[2]webService!$A:$I,6,FALSE),0)</f>
        <v>0</v>
      </c>
      <c r="K1367">
        <f>IFERROR(VLOOKUP(A1367,[2]webService!$A:$I,7,FALSE),0)</f>
        <v>0</v>
      </c>
      <c r="L1367">
        <f>IFERROR(VLOOKUP(A1367,[2]webService!$A:$I,8,FALSE),0)</f>
        <v>0</v>
      </c>
      <c r="M1367">
        <f>IFERROR(VLOOKUP(A1367,[2]webService!$A:$I,9,FALSE),0)</f>
        <v>0</v>
      </c>
      <c r="N1367">
        <f>IFERROR(VLOOKUP(A1367,[3]soaBnafar!$A:$G,2,FALSE),0)</f>
        <v>0</v>
      </c>
      <c r="O1367">
        <f>IFERROR(VLOOKUP(A1367,[3]soaBnafar!$A:$G,3,FALSE),0)</f>
        <v>0</v>
      </c>
      <c r="P1367">
        <f>IFERROR(VLOOKUP(A1367,[3]soaBnafar!$A:$G,4,FALSE),0)</f>
        <v>0</v>
      </c>
      <c r="Q1367">
        <f>IFERROR(VLOOKUP(A1367,[3]soaBnafar!$A:$G,5,FALSE),0)</f>
        <v>0</v>
      </c>
      <c r="R1367">
        <f>IFERROR(VLOOKUP(A1367,[3]soaBnafar!$A:$G,6,FALSE),0)</f>
        <v>0</v>
      </c>
      <c r="S1367">
        <f>IFERROR(VLOOKUP(A1367,[3]soaBnafar!$A:$G,7,FALSE),0)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Não</v>
      </c>
      <c r="X1367" t="str">
        <f t="shared" si="131"/>
        <v>Não</v>
      </c>
      <c r="Y1367" t="str">
        <f t="shared" si="132"/>
        <v>Não</v>
      </c>
    </row>
    <row r="1368" spans="1:25" x14ac:dyDescent="0.25">
      <c r="A1368" s="5">
        <v>290270</v>
      </c>
      <c r="B1368">
        <f>IFERROR(VLOOKUP(A1368,[1]Monitoramento_Base_somente_disp!$A:$J,5,FALSE),0)</f>
        <v>66897</v>
      </c>
      <c r="C1368">
        <f>IFERROR(VLOOKUP(A1368,[1]Monitoramento_Base_somente_disp!$A:$J,6,FALSE),0)</f>
        <v>73622977</v>
      </c>
      <c r="D1368">
        <f>IFERROR(VLOOKUP(A1368,[1]Monitoramento_Base_somente_disp!$A:$J,7,FALSE),0)</f>
        <v>0</v>
      </c>
      <c r="E1368">
        <f>IFERROR(VLOOKUP(A1368,[1]Monitoramento_Base_somente_disp!$A:$J,8,FALSE),0)</f>
        <v>0</v>
      </c>
      <c r="F1368">
        <f>IFERROR(VLOOKUP(A1368,[1]Monitoramento_Base_somente_disp!$A:$J,9,FALSE),0)</f>
        <v>0</v>
      </c>
      <c r="G1368">
        <f>IFERROR(VLOOKUP(A1368,[1]Monitoramento_Base_somente_disp!$A:$J,10,FALSE),0)</f>
        <v>0</v>
      </c>
      <c r="H1368">
        <f>IFERROR(VLOOKUP(A1368,[2]webService!$A:$I,4,FALSE),0)</f>
        <v>0</v>
      </c>
      <c r="I1368">
        <f>IFERROR(VLOOKUP(A1368,[2]webService!$A:$I,5,FALSE),0)</f>
        <v>0</v>
      </c>
      <c r="J1368">
        <f>IFERROR(VLOOKUP(A1368,[2]webService!$A:$I,6,FALSE),0)</f>
        <v>0</v>
      </c>
      <c r="K1368">
        <f>IFERROR(VLOOKUP(A1368,[2]webService!$A:$I,7,FALSE),0)</f>
        <v>0</v>
      </c>
      <c r="L1368">
        <f>IFERROR(VLOOKUP(A1368,[2]webService!$A:$I,8,FALSE),0)</f>
        <v>0</v>
      </c>
      <c r="M1368">
        <f>IFERROR(VLOOKUP(A1368,[2]webService!$A:$I,9,FALSE),0)</f>
        <v>0</v>
      </c>
      <c r="N1368">
        <f>IFERROR(VLOOKUP(A1368,[3]soaBnafar!$A:$G,2,FALSE),0)</f>
        <v>0</v>
      </c>
      <c r="O1368">
        <f>IFERROR(VLOOKUP(A1368,[3]soaBnafar!$A:$G,3,FALSE),0)</f>
        <v>0</v>
      </c>
      <c r="P1368">
        <f>IFERROR(VLOOKUP(A1368,[3]soaBnafar!$A:$G,4,FALSE),0)</f>
        <v>0</v>
      </c>
      <c r="Q1368">
        <f>IFERROR(VLOOKUP(A1368,[3]soaBnafar!$A:$G,5,FALSE),0)</f>
        <v>0</v>
      </c>
      <c r="R1368">
        <f>IFERROR(VLOOKUP(A1368,[3]soaBnafar!$A:$G,6,FALSE),0)</f>
        <v>0</v>
      </c>
      <c r="S1368">
        <f>IFERROR(VLOOKUP(A1368,[3]soaBnafar!$A:$G,7,FALSE),0)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Não</v>
      </c>
      <c r="W1368" t="str">
        <f t="shared" si="130"/>
        <v>Não</v>
      </c>
      <c r="X1368" t="str">
        <f t="shared" si="131"/>
        <v>Não</v>
      </c>
      <c r="Y1368" t="str">
        <f t="shared" si="132"/>
        <v>Não</v>
      </c>
    </row>
    <row r="1369" spans="1:25" x14ac:dyDescent="0.25">
      <c r="A1369" s="5">
        <v>290280</v>
      </c>
      <c r="B1369">
        <f>IFERROR(VLOOKUP(A1369,[1]Monitoramento_Base_somente_disp!$A:$J,5,FALSE),0)</f>
        <v>40759</v>
      </c>
      <c r="C1369">
        <f>IFERROR(VLOOKUP(A1369,[1]Monitoramento_Base_somente_disp!$A:$J,6,FALSE),0)</f>
        <v>19904899</v>
      </c>
      <c r="D1369">
        <f>IFERROR(VLOOKUP(A1369,[1]Monitoramento_Base_somente_disp!$A:$J,7,FALSE),0)</f>
        <v>0</v>
      </c>
      <c r="E1369">
        <f>IFERROR(VLOOKUP(A1369,[1]Monitoramento_Base_somente_disp!$A:$J,8,FALSE),0)</f>
        <v>0</v>
      </c>
      <c r="F1369">
        <f>IFERROR(VLOOKUP(A1369,[1]Monitoramento_Base_somente_disp!$A:$J,9,FALSE),0)</f>
        <v>0</v>
      </c>
      <c r="G1369">
        <f>IFERROR(VLOOKUP(A1369,[1]Monitoramento_Base_somente_disp!$A:$J,10,FALSE),0)</f>
        <v>0</v>
      </c>
      <c r="H1369">
        <f>IFERROR(VLOOKUP(A1369,[2]webService!$A:$I,4,FALSE),0)</f>
        <v>0</v>
      </c>
      <c r="I1369">
        <f>IFERROR(VLOOKUP(A1369,[2]webService!$A:$I,5,FALSE),0)</f>
        <v>0</v>
      </c>
      <c r="J1369">
        <f>IFERROR(VLOOKUP(A1369,[2]webService!$A:$I,6,FALSE),0)</f>
        <v>0</v>
      </c>
      <c r="K1369">
        <f>IFERROR(VLOOKUP(A1369,[2]webService!$A:$I,7,FALSE),0)</f>
        <v>0</v>
      </c>
      <c r="L1369">
        <f>IFERROR(VLOOKUP(A1369,[2]webService!$A:$I,8,FALSE),0)</f>
        <v>0</v>
      </c>
      <c r="M1369">
        <f>IFERROR(VLOOKUP(A1369,[2]webService!$A:$I,9,FALSE),0)</f>
        <v>0</v>
      </c>
      <c r="N1369">
        <f>IFERROR(VLOOKUP(A1369,[3]soaBnafar!$A:$G,2,FALSE),0)</f>
        <v>0</v>
      </c>
      <c r="O1369">
        <f>IFERROR(VLOOKUP(A1369,[3]soaBnafar!$A:$G,3,FALSE),0)</f>
        <v>0</v>
      </c>
      <c r="P1369">
        <f>IFERROR(VLOOKUP(A1369,[3]soaBnafar!$A:$G,4,FALSE),0)</f>
        <v>0</v>
      </c>
      <c r="Q1369">
        <f>IFERROR(VLOOKUP(A1369,[3]soaBnafar!$A:$G,5,FALSE),0)</f>
        <v>0</v>
      </c>
      <c r="R1369">
        <f>IFERROR(VLOOKUP(A1369,[3]soaBnafar!$A:$G,6,FALSE),0)</f>
        <v>0</v>
      </c>
      <c r="S1369">
        <f>IFERROR(VLOOKUP(A1369,[3]soaBnafar!$A:$G,7,FALSE),0)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Não</v>
      </c>
      <c r="W1369" t="str">
        <f t="shared" si="130"/>
        <v>Não</v>
      </c>
      <c r="X1369" t="str">
        <f t="shared" si="131"/>
        <v>Não</v>
      </c>
      <c r="Y1369" t="str">
        <f t="shared" si="132"/>
        <v>Não</v>
      </c>
    </row>
    <row r="1370" spans="1:25" x14ac:dyDescent="0.25">
      <c r="A1370" s="5">
        <v>290290</v>
      </c>
      <c r="B1370">
        <f>IFERROR(VLOOKUP(A1370,[1]Monitoramento_Base_somente_disp!$A:$J,5,FALSE),0)</f>
        <v>72186</v>
      </c>
      <c r="C1370">
        <f>IFERROR(VLOOKUP(A1370,[1]Monitoramento_Base_somente_disp!$A:$J,6,FALSE),0)</f>
        <v>34599749</v>
      </c>
      <c r="D1370">
        <f>IFERROR(VLOOKUP(A1370,[1]Monitoramento_Base_somente_disp!$A:$J,7,FALSE),0)</f>
        <v>0</v>
      </c>
      <c r="E1370">
        <f>IFERROR(VLOOKUP(A1370,[1]Monitoramento_Base_somente_disp!$A:$J,8,FALSE),0)</f>
        <v>0</v>
      </c>
      <c r="F1370">
        <f>IFERROR(VLOOKUP(A1370,[1]Monitoramento_Base_somente_disp!$A:$J,9,FALSE),0)</f>
        <v>0</v>
      </c>
      <c r="G1370">
        <f>IFERROR(VLOOKUP(A1370,[1]Monitoramento_Base_somente_disp!$A:$J,10,FALSE),0)</f>
        <v>0</v>
      </c>
      <c r="H1370">
        <f>IFERROR(VLOOKUP(A1370,[2]webService!$A:$I,4,FALSE),0)</f>
        <v>0</v>
      </c>
      <c r="I1370">
        <f>IFERROR(VLOOKUP(A1370,[2]webService!$A:$I,5,FALSE),0)</f>
        <v>0</v>
      </c>
      <c r="J1370">
        <f>IFERROR(VLOOKUP(A1370,[2]webService!$A:$I,6,FALSE),0)</f>
        <v>0</v>
      </c>
      <c r="K1370">
        <f>IFERROR(VLOOKUP(A1370,[2]webService!$A:$I,7,FALSE),0)</f>
        <v>0</v>
      </c>
      <c r="L1370">
        <f>IFERROR(VLOOKUP(A1370,[2]webService!$A:$I,8,FALSE),0)</f>
        <v>0</v>
      </c>
      <c r="M1370">
        <f>IFERROR(VLOOKUP(A1370,[2]webService!$A:$I,9,FALSE),0)</f>
        <v>0</v>
      </c>
      <c r="N1370">
        <f>IFERROR(VLOOKUP(A1370,[3]soaBnafar!$A:$G,2,FALSE),0)</f>
        <v>0</v>
      </c>
      <c r="O1370">
        <f>IFERROR(VLOOKUP(A1370,[3]soaBnafar!$A:$G,3,FALSE),0)</f>
        <v>0</v>
      </c>
      <c r="P1370">
        <f>IFERROR(VLOOKUP(A1370,[3]soaBnafar!$A:$G,4,FALSE),0)</f>
        <v>0</v>
      </c>
      <c r="Q1370">
        <f>IFERROR(VLOOKUP(A1370,[3]soaBnafar!$A:$G,5,FALSE),0)</f>
        <v>0</v>
      </c>
      <c r="R1370">
        <f>IFERROR(VLOOKUP(A1370,[3]soaBnafar!$A:$G,6,FALSE),0)</f>
        <v>0</v>
      </c>
      <c r="S1370">
        <f>IFERROR(VLOOKUP(A1370,[3]soaBnafar!$A:$G,7,FALSE),0)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Não</v>
      </c>
      <c r="W1370" t="str">
        <f t="shared" si="130"/>
        <v>Não</v>
      </c>
      <c r="X1370" t="str">
        <f t="shared" si="131"/>
        <v>Não</v>
      </c>
      <c r="Y1370" t="str">
        <f t="shared" si="132"/>
        <v>Não</v>
      </c>
    </row>
    <row r="1371" spans="1:25" x14ac:dyDescent="0.25">
      <c r="A1371" s="5">
        <v>290300</v>
      </c>
      <c r="B1371">
        <f>IFERROR(VLOOKUP(A1371,[1]Monitoramento_Base_somente_disp!$A:$J,5,FALSE),0)</f>
        <v>11983</v>
      </c>
      <c r="C1371">
        <f>IFERROR(VLOOKUP(A1371,[1]Monitoramento_Base_somente_disp!$A:$J,6,FALSE),0)</f>
        <v>800944061</v>
      </c>
      <c r="D1371">
        <f>IFERROR(VLOOKUP(A1371,[1]Monitoramento_Base_somente_disp!$A:$J,7,FALSE),0)</f>
        <v>0</v>
      </c>
      <c r="E1371">
        <f>IFERROR(VLOOKUP(A1371,[1]Monitoramento_Base_somente_disp!$A:$J,8,FALSE),0)</f>
        <v>0</v>
      </c>
      <c r="F1371">
        <f>IFERROR(VLOOKUP(A1371,[1]Monitoramento_Base_somente_disp!$A:$J,9,FALSE),0)</f>
        <v>0</v>
      </c>
      <c r="G1371">
        <f>IFERROR(VLOOKUP(A1371,[1]Monitoramento_Base_somente_disp!$A:$J,10,FALSE),0)</f>
        <v>0</v>
      </c>
      <c r="H1371">
        <f>IFERROR(VLOOKUP(A1371,[2]webService!$A:$I,4,FALSE),0)</f>
        <v>0</v>
      </c>
      <c r="I1371">
        <f>IFERROR(VLOOKUP(A1371,[2]webService!$A:$I,5,FALSE),0)</f>
        <v>0</v>
      </c>
      <c r="J1371">
        <f>IFERROR(VLOOKUP(A1371,[2]webService!$A:$I,6,FALSE),0)</f>
        <v>0</v>
      </c>
      <c r="K1371">
        <f>IFERROR(VLOOKUP(A1371,[2]webService!$A:$I,7,FALSE),0)</f>
        <v>0</v>
      </c>
      <c r="L1371">
        <f>IFERROR(VLOOKUP(A1371,[2]webService!$A:$I,8,FALSE),0)</f>
        <v>0</v>
      </c>
      <c r="M1371">
        <f>IFERROR(VLOOKUP(A1371,[2]webService!$A:$I,9,FALSE),0)</f>
        <v>0</v>
      </c>
      <c r="N1371">
        <f>IFERROR(VLOOKUP(A1371,[3]soaBnafar!$A:$G,2,FALSE),0)</f>
        <v>0</v>
      </c>
      <c r="O1371">
        <f>IFERROR(VLOOKUP(A1371,[3]soaBnafar!$A:$G,3,FALSE),0)</f>
        <v>0</v>
      </c>
      <c r="P1371">
        <f>IFERROR(VLOOKUP(A1371,[3]soaBnafar!$A:$G,4,FALSE),0)</f>
        <v>0</v>
      </c>
      <c r="Q1371">
        <f>IFERROR(VLOOKUP(A1371,[3]soaBnafar!$A:$G,5,FALSE),0)</f>
        <v>0</v>
      </c>
      <c r="R1371">
        <f>IFERROR(VLOOKUP(A1371,[3]soaBnafar!$A:$G,6,FALSE),0)</f>
        <v>0</v>
      </c>
      <c r="S1371">
        <f>IFERROR(VLOOKUP(A1371,[3]soaBnafar!$A:$G,7,FALSE),0)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Não</v>
      </c>
      <c r="W1371" t="str">
        <f t="shared" si="130"/>
        <v>Não</v>
      </c>
      <c r="X1371" t="str">
        <f t="shared" si="131"/>
        <v>Não</v>
      </c>
      <c r="Y1371" t="str">
        <f t="shared" si="132"/>
        <v>Não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12331776</v>
      </c>
      <c r="D1372">
        <f>IFERROR(VLOOKUP(A1372,[1]Monitoramento_Base_somente_disp!$A:$J,7,FALSE),0)</f>
        <v>0</v>
      </c>
      <c r="E1372">
        <f>IFERROR(VLOOKUP(A1372,[1]Monitoramento_Base_somente_disp!$A:$J,8,FALSE),0)</f>
        <v>0</v>
      </c>
      <c r="F1372">
        <f>IFERROR(VLOOKUP(A1372,[1]Monitoramento_Base_somente_disp!$A:$J,9,FALSE),0)</f>
        <v>0</v>
      </c>
      <c r="G1372">
        <f>IFERROR(VLOOKUP(A1372,[1]Monitoramento_Base_somente_disp!$A:$J,10,FALSE),0)</f>
        <v>0</v>
      </c>
      <c r="H1372">
        <f>IFERROR(VLOOKUP(A1372,[2]webService!$A:$I,4,FALSE),0)</f>
        <v>0</v>
      </c>
      <c r="I1372">
        <f>IFERROR(VLOOKUP(A1372,[2]webService!$A:$I,5,FALSE),0)</f>
        <v>0</v>
      </c>
      <c r="J1372">
        <f>IFERROR(VLOOKUP(A1372,[2]webService!$A:$I,6,FALSE),0)</f>
        <v>0</v>
      </c>
      <c r="K1372">
        <f>IFERROR(VLOOKUP(A1372,[2]webService!$A:$I,7,FALSE),0)</f>
        <v>0</v>
      </c>
      <c r="L1372">
        <f>IFERROR(VLOOKUP(A1372,[2]webService!$A:$I,8,FALSE),0)</f>
        <v>0</v>
      </c>
      <c r="M1372">
        <f>IFERROR(VLOOKUP(A1372,[2]webService!$A:$I,9,FALSE),0)</f>
        <v>0</v>
      </c>
      <c r="N1372">
        <f>IFERROR(VLOOKUP(A1372,[3]soaBnafar!$A:$G,2,FALSE),0)</f>
        <v>0</v>
      </c>
      <c r="O1372">
        <f>IFERROR(VLOOKUP(A1372,[3]soaBnafar!$A:$G,3,FALSE),0)</f>
        <v>0</v>
      </c>
      <c r="P1372">
        <f>IFERROR(VLOOKUP(A1372,[3]soaBnafar!$A:$G,4,FALSE),0)</f>
        <v>0</v>
      </c>
      <c r="Q1372">
        <f>IFERROR(VLOOKUP(A1372,[3]soaBnafar!$A:$G,5,FALSE),0)</f>
        <v>0</v>
      </c>
      <c r="R1372">
        <f>IFERROR(VLOOKUP(A1372,[3]soaBnafar!$A:$G,6,FALSE),0)</f>
        <v>0</v>
      </c>
      <c r="S1372">
        <f>IFERROR(VLOOKUP(A1372,[3]soaBnafar!$A:$G,7,FALSE),0)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Não</v>
      </c>
      <c r="X1372" t="str">
        <f t="shared" si="131"/>
        <v>Não</v>
      </c>
      <c r="Y1372" t="str">
        <f t="shared" si="132"/>
        <v>Não</v>
      </c>
    </row>
    <row r="1373" spans="1:25" x14ac:dyDescent="0.25">
      <c r="A1373" s="5">
        <v>290340</v>
      </c>
      <c r="B1373">
        <f>IFERROR(VLOOKUP(A1373,[1]Monitoramento_Base_somente_disp!$A:$J,5,FALSE),0)</f>
        <v>28</v>
      </c>
      <c r="C1373">
        <f>IFERROR(VLOOKUP(A1373,[1]Monitoramento_Base_somente_disp!$A:$J,6,FALSE),0)</f>
        <v>1146888</v>
      </c>
      <c r="D1373">
        <f>IFERROR(VLOOKUP(A1373,[1]Monitoramento_Base_somente_disp!$A:$J,7,FALSE),0)</f>
        <v>0</v>
      </c>
      <c r="E1373">
        <f>IFERROR(VLOOKUP(A1373,[1]Monitoramento_Base_somente_disp!$A:$J,8,FALSE),0)</f>
        <v>0</v>
      </c>
      <c r="F1373">
        <f>IFERROR(VLOOKUP(A1373,[1]Monitoramento_Base_somente_disp!$A:$J,9,FALSE),0)</f>
        <v>0</v>
      </c>
      <c r="G1373">
        <f>IFERROR(VLOOKUP(A1373,[1]Monitoramento_Base_somente_disp!$A:$J,10,FALSE),0)</f>
        <v>0</v>
      </c>
      <c r="H1373">
        <f>IFERROR(VLOOKUP(A1373,[2]webService!$A:$I,4,FALSE),0)</f>
        <v>0</v>
      </c>
      <c r="I1373">
        <f>IFERROR(VLOOKUP(A1373,[2]webService!$A:$I,5,FALSE),0)</f>
        <v>0</v>
      </c>
      <c r="J1373">
        <f>IFERROR(VLOOKUP(A1373,[2]webService!$A:$I,6,FALSE),0)</f>
        <v>0</v>
      </c>
      <c r="K1373">
        <f>IFERROR(VLOOKUP(A1373,[2]webService!$A:$I,7,FALSE),0)</f>
        <v>0</v>
      </c>
      <c r="L1373">
        <f>IFERROR(VLOOKUP(A1373,[2]webService!$A:$I,8,FALSE),0)</f>
        <v>0</v>
      </c>
      <c r="M1373">
        <f>IFERROR(VLOOKUP(A1373,[2]webService!$A:$I,9,FALSE),0)</f>
        <v>0</v>
      </c>
      <c r="N1373">
        <f>IFERROR(VLOOKUP(A1373,[3]soaBnafar!$A:$G,2,FALSE),0)</f>
        <v>0</v>
      </c>
      <c r="O1373">
        <f>IFERROR(VLOOKUP(A1373,[3]soaBnafar!$A:$G,3,FALSE),0)</f>
        <v>0</v>
      </c>
      <c r="P1373">
        <f>IFERROR(VLOOKUP(A1373,[3]soaBnafar!$A:$G,4,FALSE),0)</f>
        <v>0</v>
      </c>
      <c r="Q1373">
        <f>IFERROR(VLOOKUP(A1373,[3]soaBnafar!$A:$G,5,FALSE),0)</f>
        <v>0</v>
      </c>
      <c r="R1373">
        <f>IFERROR(VLOOKUP(A1373,[3]soaBnafar!$A:$G,6,FALSE),0)</f>
        <v>0</v>
      </c>
      <c r="S1373">
        <f>IFERROR(VLOOKUP(A1373,[3]soaBnafar!$A:$G,7,FALSE),0)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Não</v>
      </c>
      <c r="W1373" t="str">
        <f t="shared" si="130"/>
        <v>Não</v>
      </c>
      <c r="X1373" t="str">
        <f t="shared" si="131"/>
        <v>Não</v>
      </c>
      <c r="Y1373" t="str">
        <f t="shared" si="132"/>
        <v>Não</v>
      </c>
    </row>
    <row r="1374" spans="1:25" x14ac:dyDescent="0.25">
      <c r="A1374" s="5">
        <v>290350</v>
      </c>
      <c r="B1374">
        <f>IFERROR(VLOOKUP(A1374,[1]Monitoramento_Base_somente_disp!$A:$J,5,FALSE),0)</f>
        <v>90812</v>
      </c>
      <c r="C1374">
        <f>IFERROR(VLOOKUP(A1374,[1]Monitoramento_Base_somente_disp!$A:$J,6,FALSE),0)</f>
        <v>55122740</v>
      </c>
      <c r="D1374">
        <f>IFERROR(VLOOKUP(A1374,[1]Monitoramento_Base_somente_disp!$A:$J,7,FALSE),0)</f>
        <v>0</v>
      </c>
      <c r="E1374">
        <f>IFERROR(VLOOKUP(A1374,[1]Monitoramento_Base_somente_disp!$A:$J,8,FALSE),0)</f>
        <v>0</v>
      </c>
      <c r="F1374">
        <f>IFERROR(VLOOKUP(A1374,[1]Monitoramento_Base_somente_disp!$A:$J,9,FALSE),0)</f>
        <v>0</v>
      </c>
      <c r="G1374">
        <f>IFERROR(VLOOKUP(A1374,[1]Monitoramento_Base_somente_disp!$A:$J,10,FALSE),0)</f>
        <v>0</v>
      </c>
      <c r="H1374">
        <f>IFERROR(VLOOKUP(A1374,[2]webService!$A:$I,4,FALSE),0)</f>
        <v>0</v>
      </c>
      <c r="I1374">
        <f>IFERROR(VLOOKUP(A1374,[2]webService!$A:$I,5,FALSE),0)</f>
        <v>0</v>
      </c>
      <c r="J1374">
        <f>IFERROR(VLOOKUP(A1374,[2]webService!$A:$I,6,FALSE),0)</f>
        <v>0</v>
      </c>
      <c r="K1374">
        <f>IFERROR(VLOOKUP(A1374,[2]webService!$A:$I,7,FALSE),0)</f>
        <v>0</v>
      </c>
      <c r="L1374">
        <f>IFERROR(VLOOKUP(A1374,[2]webService!$A:$I,8,FALSE),0)</f>
        <v>0</v>
      </c>
      <c r="M1374">
        <f>IFERROR(VLOOKUP(A1374,[2]webService!$A:$I,9,FALSE),0)</f>
        <v>0</v>
      </c>
      <c r="N1374">
        <f>IFERROR(VLOOKUP(A1374,[3]soaBnafar!$A:$G,2,FALSE),0)</f>
        <v>0</v>
      </c>
      <c r="O1374">
        <f>IFERROR(VLOOKUP(A1374,[3]soaBnafar!$A:$G,3,FALSE),0)</f>
        <v>0</v>
      </c>
      <c r="P1374">
        <f>IFERROR(VLOOKUP(A1374,[3]soaBnafar!$A:$G,4,FALSE),0)</f>
        <v>0</v>
      </c>
      <c r="Q1374">
        <f>IFERROR(VLOOKUP(A1374,[3]soaBnafar!$A:$G,5,FALSE),0)</f>
        <v>0</v>
      </c>
      <c r="R1374">
        <f>IFERROR(VLOOKUP(A1374,[3]soaBnafar!$A:$G,6,FALSE),0)</f>
        <v>0</v>
      </c>
      <c r="S1374">
        <f>IFERROR(VLOOKUP(A1374,[3]soaBnafar!$A:$G,7,FALSE),0)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Não</v>
      </c>
      <c r="W1374" t="str">
        <f t="shared" si="130"/>
        <v>Não</v>
      </c>
      <c r="X1374" t="str">
        <f t="shared" si="131"/>
        <v>Não</v>
      </c>
      <c r="Y1374" t="str">
        <f t="shared" si="132"/>
        <v>Não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4800</v>
      </c>
      <c r="D1375">
        <f>IFERROR(VLOOKUP(A1375,[1]Monitoramento_Base_somente_disp!$A:$J,7,FALSE),0)</f>
        <v>0</v>
      </c>
      <c r="E1375">
        <f>IFERROR(VLOOKUP(A1375,[1]Monitoramento_Base_somente_disp!$A:$J,8,FALSE),0)</f>
        <v>0</v>
      </c>
      <c r="F1375">
        <f>IFERROR(VLOOKUP(A1375,[1]Monitoramento_Base_somente_disp!$A:$J,9,FALSE),0)</f>
        <v>0</v>
      </c>
      <c r="G1375">
        <f>IFERROR(VLOOKUP(A1375,[1]Monitoramento_Base_somente_disp!$A:$J,10,FALSE),0)</f>
        <v>0</v>
      </c>
      <c r="H1375">
        <f>IFERROR(VLOOKUP(A1375,[2]webService!$A:$I,4,FALSE),0)</f>
        <v>0</v>
      </c>
      <c r="I1375">
        <f>IFERROR(VLOOKUP(A1375,[2]webService!$A:$I,5,FALSE),0)</f>
        <v>0</v>
      </c>
      <c r="J1375">
        <f>IFERROR(VLOOKUP(A1375,[2]webService!$A:$I,6,FALSE),0)</f>
        <v>0</v>
      </c>
      <c r="K1375">
        <f>IFERROR(VLOOKUP(A1375,[2]webService!$A:$I,7,FALSE),0)</f>
        <v>0</v>
      </c>
      <c r="L1375">
        <f>IFERROR(VLOOKUP(A1375,[2]webService!$A:$I,8,FALSE),0)</f>
        <v>0</v>
      </c>
      <c r="M1375">
        <f>IFERROR(VLOOKUP(A1375,[2]webService!$A:$I,9,FALSE),0)</f>
        <v>0</v>
      </c>
      <c r="N1375">
        <f>IFERROR(VLOOKUP(A1375,[3]soaBnafar!$A:$G,2,FALSE),0)</f>
        <v>0</v>
      </c>
      <c r="O1375">
        <f>IFERROR(VLOOKUP(A1375,[3]soaBnafar!$A:$G,3,FALSE),0)</f>
        <v>0</v>
      </c>
      <c r="P1375">
        <f>IFERROR(VLOOKUP(A1375,[3]soaBnafar!$A:$G,4,FALSE),0)</f>
        <v>0</v>
      </c>
      <c r="Q1375">
        <f>IFERROR(VLOOKUP(A1375,[3]soaBnafar!$A:$G,5,FALSE),0)</f>
        <v>0</v>
      </c>
      <c r="R1375">
        <f>IFERROR(VLOOKUP(A1375,[3]soaBnafar!$A:$G,6,FALSE),0)</f>
        <v>0</v>
      </c>
      <c r="S1375">
        <f>IFERROR(VLOOKUP(A1375,[3]soaBnafar!$A:$G,7,FALSE),0)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Não</v>
      </c>
      <c r="X1375" t="str">
        <f t="shared" si="131"/>
        <v>Não</v>
      </c>
      <c r="Y1375" t="str">
        <f t="shared" si="132"/>
        <v>Não</v>
      </c>
    </row>
    <row r="1376" spans="1:25" x14ac:dyDescent="0.25">
      <c r="A1376" s="5">
        <v>290370</v>
      </c>
      <c r="B1376">
        <f>IFERROR(VLOOKUP(A1376,[1]Monitoramento_Base_somente_disp!$A:$J,5,FALSE),0)</f>
        <v>31194</v>
      </c>
      <c r="C1376">
        <f>IFERROR(VLOOKUP(A1376,[1]Monitoramento_Base_somente_disp!$A:$J,6,FALSE),0)</f>
        <v>37829999</v>
      </c>
      <c r="D1376">
        <f>IFERROR(VLOOKUP(A1376,[1]Monitoramento_Base_somente_disp!$A:$J,7,FALSE),0)</f>
        <v>0</v>
      </c>
      <c r="E1376">
        <f>IFERROR(VLOOKUP(A1376,[1]Monitoramento_Base_somente_disp!$A:$J,8,FALSE),0)</f>
        <v>0</v>
      </c>
      <c r="F1376">
        <f>IFERROR(VLOOKUP(A1376,[1]Monitoramento_Base_somente_disp!$A:$J,9,FALSE),0)</f>
        <v>0</v>
      </c>
      <c r="G1376">
        <f>IFERROR(VLOOKUP(A1376,[1]Monitoramento_Base_somente_disp!$A:$J,10,FALSE),0)</f>
        <v>0</v>
      </c>
      <c r="H1376">
        <f>IFERROR(VLOOKUP(A1376,[2]webService!$A:$I,4,FALSE),0)</f>
        <v>0</v>
      </c>
      <c r="I1376">
        <f>IFERROR(VLOOKUP(A1376,[2]webService!$A:$I,5,FALSE),0)</f>
        <v>0</v>
      </c>
      <c r="J1376">
        <f>IFERROR(VLOOKUP(A1376,[2]webService!$A:$I,6,FALSE),0)</f>
        <v>0</v>
      </c>
      <c r="K1376">
        <f>IFERROR(VLOOKUP(A1376,[2]webService!$A:$I,7,FALSE),0)</f>
        <v>0</v>
      </c>
      <c r="L1376">
        <f>IFERROR(VLOOKUP(A1376,[2]webService!$A:$I,8,FALSE),0)</f>
        <v>0</v>
      </c>
      <c r="M1376">
        <f>IFERROR(VLOOKUP(A1376,[2]webService!$A:$I,9,FALSE),0)</f>
        <v>0</v>
      </c>
      <c r="N1376">
        <f>IFERROR(VLOOKUP(A1376,[3]soaBnafar!$A:$G,2,FALSE),0)</f>
        <v>0</v>
      </c>
      <c r="O1376">
        <f>IFERROR(VLOOKUP(A1376,[3]soaBnafar!$A:$G,3,FALSE),0)</f>
        <v>0</v>
      </c>
      <c r="P1376">
        <f>IFERROR(VLOOKUP(A1376,[3]soaBnafar!$A:$G,4,FALSE),0)</f>
        <v>0</v>
      </c>
      <c r="Q1376">
        <f>IFERROR(VLOOKUP(A1376,[3]soaBnafar!$A:$G,5,FALSE),0)</f>
        <v>0</v>
      </c>
      <c r="R1376">
        <f>IFERROR(VLOOKUP(A1376,[3]soaBnafar!$A:$G,6,FALSE),0)</f>
        <v>0</v>
      </c>
      <c r="S1376">
        <f>IFERROR(VLOOKUP(A1376,[3]soaBnafar!$A:$G,7,FALSE),0)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Não</v>
      </c>
      <c r="W1376" t="str">
        <f t="shared" si="130"/>
        <v>Não</v>
      </c>
      <c r="X1376" t="str">
        <f t="shared" si="131"/>
        <v>Não</v>
      </c>
      <c r="Y1376" t="str">
        <f t="shared" si="132"/>
        <v>Não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8152176</v>
      </c>
      <c r="D1377">
        <f>IFERROR(VLOOKUP(A1377,[1]Monitoramento_Base_somente_disp!$A:$J,7,FALSE),0)</f>
        <v>0</v>
      </c>
      <c r="E1377">
        <f>IFERROR(VLOOKUP(A1377,[1]Monitoramento_Base_somente_disp!$A:$J,8,FALSE),0)</f>
        <v>0</v>
      </c>
      <c r="F1377">
        <f>IFERROR(VLOOKUP(A1377,[1]Monitoramento_Base_somente_disp!$A:$J,9,FALSE),0)</f>
        <v>0</v>
      </c>
      <c r="G1377">
        <f>IFERROR(VLOOKUP(A1377,[1]Monitoramento_Base_somente_disp!$A:$J,10,FALSE),0)</f>
        <v>0</v>
      </c>
      <c r="H1377">
        <f>IFERROR(VLOOKUP(A1377,[2]webService!$A:$I,4,FALSE),0)</f>
        <v>0</v>
      </c>
      <c r="I1377">
        <f>IFERROR(VLOOKUP(A1377,[2]webService!$A:$I,5,FALSE),0)</f>
        <v>0</v>
      </c>
      <c r="J1377">
        <f>IFERROR(VLOOKUP(A1377,[2]webService!$A:$I,6,FALSE),0)</f>
        <v>0</v>
      </c>
      <c r="K1377">
        <f>IFERROR(VLOOKUP(A1377,[2]webService!$A:$I,7,FALSE),0)</f>
        <v>0</v>
      </c>
      <c r="L1377">
        <f>IFERROR(VLOOKUP(A1377,[2]webService!$A:$I,8,FALSE),0)</f>
        <v>0</v>
      </c>
      <c r="M1377">
        <f>IFERROR(VLOOKUP(A1377,[2]webService!$A:$I,9,FALSE),0)</f>
        <v>0</v>
      </c>
      <c r="N1377">
        <f>IFERROR(VLOOKUP(A1377,[3]soaBnafar!$A:$G,2,FALSE),0)</f>
        <v>0</v>
      </c>
      <c r="O1377">
        <f>IFERROR(VLOOKUP(A1377,[3]soaBnafar!$A:$G,3,FALSE),0)</f>
        <v>0</v>
      </c>
      <c r="P1377">
        <f>IFERROR(VLOOKUP(A1377,[3]soaBnafar!$A:$G,4,FALSE),0)</f>
        <v>0</v>
      </c>
      <c r="Q1377">
        <f>IFERROR(VLOOKUP(A1377,[3]soaBnafar!$A:$G,5,FALSE),0)</f>
        <v>0</v>
      </c>
      <c r="R1377">
        <f>IFERROR(VLOOKUP(A1377,[3]soaBnafar!$A:$G,6,FALSE),0)</f>
        <v>0</v>
      </c>
      <c r="S1377">
        <f>IFERROR(VLOOKUP(A1377,[3]soaBnafar!$A:$G,7,FALSE),0)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Não</v>
      </c>
      <c r="X1377" t="str">
        <f t="shared" si="131"/>
        <v>Não</v>
      </c>
      <c r="Y1377" t="str">
        <f t="shared" si="132"/>
        <v>Não</v>
      </c>
    </row>
    <row r="1378" spans="1:25" x14ac:dyDescent="0.25">
      <c r="A1378" s="5">
        <v>290390</v>
      </c>
      <c r="B1378">
        <f>IFERROR(VLOOKUP(A1378,[1]Monitoramento_Base_somente_disp!$A:$J,5,FALSE),0)</f>
        <v>87491</v>
      </c>
      <c r="C1378">
        <f>IFERROR(VLOOKUP(A1378,[1]Monitoramento_Base_somente_disp!$A:$J,6,FALSE),0)</f>
        <v>26297670</v>
      </c>
      <c r="D1378">
        <f>IFERROR(VLOOKUP(A1378,[1]Monitoramento_Base_somente_disp!$A:$J,7,FALSE),0)</f>
        <v>0</v>
      </c>
      <c r="E1378">
        <f>IFERROR(VLOOKUP(A1378,[1]Monitoramento_Base_somente_disp!$A:$J,8,FALSE),0)</f>
        <v>0</v>
      </c>
      <c r="F1378">
        <f>IFERROR(VLOOKUP(A1378,[1]Monitoramento_Base_somente_disp!$A:$J,9,FALSE),0)</f>
        <v>0</v>
      </c>
      <c r="G1378">
        <f>IFERROR(VLOOKUP(A1378,[1]Monitoramento_Base_somente_disp!$A:$J,10,FALSE),0)</f>
        <v>0</v>
      </c>
      <c r="H1378">
        <f>IFERROR(VLOOKUP(A1378,[2]webService!$A:$I,4,FALSE),0)</f>
        <v>0</v>
      </c>
      <c r="I1378">
        <f>IFERROR(VLOOKUP(A1378,[2]webService!$A:$I,5,FALSE),0)</f>
        <v>0</v>
      </c>
      <c r="J1378">
        <f>IFERROR(VLOOKUP(A1378,[2]webService!$A:$I,6,FALSE),0)</f>
        <v>0</v>
      </c>
      <c r="K1378">
        <f>IFERROR(VLOOKUP(A1378,[2]webService!$A:$I,7,FALSE),0)</f>
        <v>0</v>
      </c>
      <c r="L1378">
        <f>IFERROR(VLOOKUP(A1378,[2]webService!$A:$I,8,FALSE),0)</f>
        <v>0</v>
      </c>
      <c r="M1378">
        <f>IFERROR(VLOOKUP(A1378,[2]webService!$A:$I,9,FALSE),0)</f>
        <v>0</v>
      </c>
      <c r="N1378">
        <f>IFERROR(VLOOKUP(A1378,[3]soaBnafar!$A:$G,2,FALSE),0)</f>
        <v>0</v>
      </c>
      <c r="O1378">
        <f>IFERROR(VLOOKUP(A1378,[3]soaBnafar!$A:$G,3,FALSE),0)</f>
        <v>0</v>
      </c>
      <c r="P1378">
        <f>IFERROR(VLOOKUP(A1378,[3]soaBnafar!$A:$G,4,FALSE),0)</f>
        <v>0</v>
      </c>
      <c r="Q1378">
        <f>IFERROR(VLOOKUP(A1378,[3]soaBnafar!$A:$G,5,FALSE),0)</f>
        <v>0</v>
      </c>
      <c r="R1378">
        <f>IFERROR(VLOOKUP(A1378,[3]soaBnafar!$A:$G,6,FALSE),0)</f>
        <v>0</v>
      </c>
      <c r="S1378">
        <f>IFERROR(VLOOKUP(A1378,[3]soaBnafar!$A:$G,7,FALSE),0)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Não</v>
      </c>
      <c r="W1378" t="str">
        <f t="shared" si="130"/>
        <v>Não</v>
      </c>
      <c r="X1378" t="str">
        <f t="shared" si="131"/>
        <v>Não</v>
      </c>
      <c r="Y1378" t="str">
        <f t="shared" si="132"/>
        <v>Não</v>
      </c>
    </row>
    <row r="1379" spans="1:25" x14ac:dyDescent="0.25">
      <c r="A1379" s="5">
        <v>290395</v>
      </c>
      <c r="B1379">
        <f>IFERROR(VLOOKUP(A1379,[1]Monitoramento_Base_somente_disp!$A:$J,5,FALSE),0)</f>
        <v>49066</v>
      </c>
      <c r="C1379">
        <f>IFERROR(VLOOKUP(A1379,[1]Monitoramento_Base_somente_disp!$A:$J,6,FALSE),0)</f>
        <v>8250257</v>
      </c>
      <c r="D1379">
        <f>IFERROR(VLOOKUP(A1379,[1]Monitoramento_Base_somente_disp!$A:$J,7,FALSE),0)</f>
        <v>0</v>
      </c>
      <c r="E1379">
        <f>IFERROR(VLOOKUP(A1379,[1]Monitoramento_Base_somente_disp!$A:$J,8,FALSE),0)</f>
        <v>0</v>
      </c>
      <c r="F1379">
        <f>IFERROR(VLOOKUP(A1379,[1]Monitoramento_Base_somente_disp!$A:$J,9,FALSE),0)</f>
        <v>0</v>
      </c>
      <c r="G1379">
        <f>IFERROR(VLOOKUP(A1379,[1]Monitoramento_Base_somente_disp!$A:$J,10,FALSE),0)</f>
        <v>0</v>
      </c>
      <c r="H1379">
        <f>IFERROR(VLOOKUP(A1379,[2]webService!$A:$I,4,FALSE),0)</f>
        <v>0</v>
      </c>
      <c r="I1379">
        <f>IFERROR(VLOOKUP(A1379,[2]webService!$A:$I,5,FALSE),0)</f>
        <v>0</v>
      </c>
      <c r="J1379">
        <f>IFERROR(VLOOKUP(A1379,[2]webService!$A:$I,6,FALSE),0)</f>
        <v>0</v>
      </c>
      <c r="K1379">
        <f>IFERROR(VLOOKUP(A1379,[2]webService!$A:$I,7,FALSE),0)</f>
        <v>0</v>
      </c>
      <c r="L1379">
        <f>IFERROR(VLOOKUP(A1379,[2]webService!$A:$I,8,FALSE),0)</f>
        <v>0</v>
      </c>
      <c r="M1379">
        <f>IFERROR(VLOOKUP(A1379,[2]webService!$A:$I,9,FALSE),0)</f>
        <v>0</v>
      </c>
      <c r="N1379">
        <f>IFERROR(VLOOKUP(A1379,[3]soaBnafar!$A:$G,2,FALSE),0)</f>
        <v>0</v>
      </c>
      <c r="O1379">
        <f>IFERROR(VLOOKUP(A1379,[3]soaBnafar!$A:$G,3,FALSE),0)</f>
        <v>0</v>
      </c>
      <c r="P1379">
        <f>IFERROR(VLOOKUP(A1379,[3]soaBnafar!$A:$G,4,FALSE),0)</f>
        <v>0</v>
      </c>
      <c r="Q1379">
        <f>IFERROR(VLOOKUP(A1379,[3]soaBnafar!$A:$G,5,FALSE),0)</f>
        <v>0</v>
      </c>
      <c r="R1379">
        <f>IFERROR(VLOOKUP(A1379,[3]soaBnafar!$A:$G,6,FALSE),0)</f>
        <v>0</v>
      </c>
      <c r="S1379">
        <f>IFERROR(VLOOKUP(A1379,[3]soaBnafar!$A:$G,7,FALSE),0)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Não</v>
      </c>
      <c r="W1379" t="str">
        <f t="shared" si="130"/>
        <v>Não</v>
      </c>
      <c r="X1379" t="str">
        <f t="shared" si="131"/>
        <v>Não</v>
      </c>
      <c r="Y1379" t="str">
        <f t="shared" si="132"/>
        <v>Não</v>
      </c>
    </row>
    <row r="1380" spans="1:25" x14ac:dyDescent="0.25">
      <c r="A1380" s="5">
        <v>290400</v>
      </c>
      <c r="B1380">
        <f>IFERROR(VLOOKUP(A1380,[1]Monitoramento_Base_somente_disp!$A:$J,5,FALSE),0)</f>
        <v>48853</v>
      </c>
      <c r="C1380">
        <f>IFERROR(VLOOKUP(A1380,[1]Monitoramento_Base_somente_disp!$A:$J,6,FALSE),0)</f>
        <v>14088006</v>
      </c>
      <c r="D1380">
        <f>IFERROR(VLOOKUP(A1380,[1]Monitoramento_Base_somente_disp!$A:$J,7,FALSE),0)</f>
        <v>0</v>
      </c>
      <c r="E1380">
        <f>IFERROR(VLOOKUP(A1380,[1]Monitoramento_Base_somente_disp!$A:$J,8,FALSE),0)</f>
        <v>0</v>
      </c>
      <c r="F1380">
        <f>IFERROR(VLOOKUP(A1380,[1]Monitoramento_Base_somente_disp!$A:$J,9,FALSE),0)</f>
        <v>0</v>
      </c>
      <c r="G1380">
        <f>IFERROR(VLOOKUP(A1380,[1]Monitoramento_Base_somente_disp!$A:$J,10,FALSE),0)</f>
        <v>0</v>
      </c>
      <c r="H1380">
        <f>IFERROR(VLOOKUP(A1380,[2]webService!$A:$I,4,FALSE),0)</f>
        <v>0</v>
      </c>
      <c r="I1380">
        <f>IFERROR(VLOOKUP(A1380,[2]webService!$A:$I,5,FALSE),0)</f>
        <v>0</v>
      </c>
      <c r="J1380">
        <f>IFERROR(VLOOKUP(A1380,[2]webService!$A:$I,6,FALSE),0)</f>
        <v>0</v>
      </c>
      <c r="K1380">
        <f>IFERROR(VLOOKUP(A1380,[2]webService!$A:$I,7,FALSE),0)</f>
        <v>0</v>
      </c>
      <c r="L1380">
        <f>IFERROR(VLOOKUP(A1380,[2]webService!$A:$I,8,FALSE),0)</f>
        <v>0</v>
      </c>
      <c r="M1380">
        <f>IFERROR(VLOOKUP(A1380,[2]webService!$A:$I,9,FALSE),0)</f>
        <v>0</v>
      </c>
      <c r="N1380">
        <f>IFERROR(VLOOKUP(A1380,[3]soaBnafar!$A:$G,2,FALSE),0)</f>
        <v>0</v>
      </c>
      <c r="O1380">
        <f>IFERROR(VLOOKUP(A1380,[3]soaBnafar!$A:$G,3,FALSE),0)</f>
        <v>0</v>
      </c>
      <c r="P1380">
        <f>IFERROR(VLOOKUP(A1380,[3]soaBnafar!$A:$G,4,FALSE),0)</f>
        <v>0</v>
      </c>
      <c r="Q1380">
        <f>IFERROR(VLOOKUP(A1380,[3]soaBnafar!$A:$G,5,FALSE),0)</f>
        <v>0</v>
      </c>
      <c r="R1380">
        <f>IFERROR(VLOOKUP(A1380,[3]soaBnafar!$A:$G,6,FALSE),0)</f>
        <v>0</v>
      </c>
      <c r="S1380">
        <f>IFERROR(VLOOKUP(A1380,[3]soaBnafar!$A:$G,7,FALSE),0)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Não</v>
      </c>
      <c r="W1380" t="str">
        <f t="shared" si="130"/>
        <v>Não</v>
      </c>
      <c r="X1380" t="str">
        <f t="shared" si="131"/>
        <v>Não</v>
      </c>
      <c r="Y1380" t="str">
        <f t="shared" si="132"/>
        <v>Não</v>
      </c>
    </row>
    <row r="1381" spans="1:25" x14ac:dyDescent="0.25">
      <c r="A1381" s="5">
        <v>290405</v>
      </c>
      <c r="B1381">
        <f>IFERROR(VLOOKUP(A1381,[1]Monitoramento_Base_somente_disp!$A:$J,5,FALSE),0)</f>
        <v>56176</v>
      </c>
      <c r="C1381">
        <f>IFERROR(VLOOKUP(A1381,[1]Monitoramento_Base_somente_disp!$A:$J,6,FALSE),0)</f>
        <v>5558752</v>
      </c>
      <c r="D1381">
        <f>IFERROR(VLOOKUP(A1381,[1]Monitoramento_Base_somente_disp!$A:$J,7,FALSE),0)</f>
        <v>0</v>
      </c>
      <c r="E1381">
        <f>IFERROR(VLOOKUP(A1381,[1]Monitoramento_Base_somente_disp!$A:$J,8,FALSE),0)</f>
        <v>0</v>
      </c>
      <c r="F1381">
        <f>IFERROR(VLOOKUP(A1381,[1]Monitoramento_Base_somente_disp!$A:$J,9,FALSE),0)</f>
        <v>0</v>
      </c>
      <c r="G1381">
        <f>IFERROR(VLOOKUP(A1381,[1]Monitoramento_Base_somente_disp!$A:$J,10,FALSE),0)</f>
        <v>0</v>
      </c>
      <c r="H1381">
        <f>IFERROR(VLOOKUP(A1381,[2]webService!$A:$I,4,FALSE),0)</f>
        <v>0</v>
      </c>
      <c r="I1381">
        <f>IFERROR(VLOOKUP(A1381,[2]webService!$A:$I,5,FALSE),0)</f>
        <v>0</v>
      </c>
      <c r="J1381">
        <f>IFERROR(VLOOKUP(A1381,[2]webService!$A:$I,6,FALSE),0)</f>
        <v>0</v>
      </c>
      <c r="K1381">
        <f>IFERROR(VLOOKUP(A1381,[2]webService!$A:$I,7,FALSE),0)</f>
        <v>0</v>
      </c>
      <c r="L1381">
        <f>IFERROR(VLOOKUP(A1381,[2]webService!$A:$I,8,FALSE),0)</f>
        <v>0</v>
      </c>
      <c r="M1381">
        <f>IFERROR(VLOOKUP(A1381,[2]webService!$A:$I,9,FALSE),0)</f>
        <v>0</v>
      </c>
      <c r="N1381">
        <f>IFERROR(VLOOKUP(A1381,[3]soaBnafar!$A:$G,2,FALSE),0)</f>
        <v>0</v>
      </c>
      <c r="O1381">
        <f>IFERROR(VLOOKUP(A1381,[3]soaBnafar!$A:$G,3,FALSE),0)</f>
        <v>0</v>
      </c>
      <c r="P1381">
        <f>IFERROR(VLOOKUP(A1381,[3]soaBnafar!$A:$G,4,FALSE),0)</f>
        <v>0</v>
      </c>
      <c r="Q1381">
        <f>IFERROR(VLOOKUP(A1381,[3]soaBnafar!$A:$G,5,FALSE),0)</f>
        <v>0</v>
      </c>
      <c r="R1381">
        <f>IFERROR(VLOOKUP(A1381,[3]soaBnafar!$A:$G,6,FALSE),0)</f>
        <v>0</v>
      </c>
      <c r="S1381">
        <f>IFERROR(VLOOKUP(A1381,[3]soaBnafar!$A:$G,7,FALSE),0)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Não</v>
      </c>
      <c r="W1381" t="str">
        <f t="shared" si="130"/>
        <v>Não</v>
      </c>
      <c r="X1381" t="str">
        <f t="shared" si="131"/>
        <v>Não</v>
      </c>
      <c r="Y1381" t="str">
        <f t="shared" si="132"/>
        <v>Não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IFERROR(VLOOKUP(A1382,[2]webService!$A:$I,4,FALSE),0)</f>
        <v>0</v>
      </c>
      <c r="I1382">
        <f>IFERROR(VLOOKUP(A1382,[2]webService!$A:$I,5,FALSE),0)</f>
        <v>0</v>
      </c>
      <c r="J1382">
        <f>IFERROR(VLOOKUP(A1382,[2]webService!$A:$I,6,FALSE),0)</f>
        <v>0</v>
      </c>
      <c r="K1382">
        <f>IFERROR(VLOOKUP(A1382,[2]webService!$A:$I,7,FALSE),0)</f>
        <v>0</v>
      </c>
      <c r="L1382">
        <f>IFERROR(VLOOKUP(A1382,[2]webService!$A:$I,8,FALSE),0)</f>
        <v>0</v>
      </c>
      <c r="M1382">
        <f>IFERROR(VLOOKUP(A1382,[2]webService!$A:$I,9,FALSE),0)</f>
        <v>0</v>
      </c>
      <c r="N1382">
        <f>IFERROR(VLOOKUP(A1382,[3]soaBnafar!$A:$G,2,FALSE),0)</f>
        <v>0</v>
      </c>
      <c r="O1382">
        <f>IFERROR(VLOOKUP(A1382,[3]soaBnafar!$A:$G,3,FALSE),0)</f>
        <v>0</v>
      </c>
      <c r="P1382">
        <f>IFERROR(VLOOKUP(A1382,[3]soaBnafar!$A:$G,4,FALSE),0)</f>
        <v>0</v>
      </c>
      <c r="Q1382">
        <f>IFERROR(VLOOKUP(A1382,[3]soaBnafar!$A:$G,5,FALSE),0)</f>
        <v>0</v>
      </c>
      <c r="R1382">
        <f>IFERROR(VLOOKUP(A1382,[3]soaBnafar!$A:$G,6,FALSE),0)</f>
        <v>0</v>
      </c>
      <c r="S1382">
        <f>IFERROR(VLOOKUP(A1382,[3]soaBnafar!$A:$G,7,FALSE),0)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1197</v>
      </c>
      <c r="C1383">
        <f>IFERROR(VLOOKUP(A1383,[1]Monitoramento_Base_somente_disp!$A:$J,6,FALSE),0)</f>
        <v>6684770</v>
      </c>
      <c r="D1383">
        <f>IFERROR(VLOOKUP(A1383,[1]Monitoramento_Base_somente_disp!$A:$J,7,FALSE),0)</f>
        <v>0</v>
      </c>
      <c r="E1383">
        <f>IFERROR(VLOOKUP(A1383,[1]Monitoramento_Base_somente_disp!$A:$J,8,FALSE),0)</f>
        <v>0</v>
      </c>
      <c r="F1383">
        <f>IFERROR(VLOOKUP(A1383,[1]Monitoramento_Base_somente_disp!$A:$J,9,FALSE),0)</f>
        <v>0</v>
      </c>
      <c r="G1383">
        <f>IFERROR(VLOOKUP(A1383,[1]Monitoramento_Base_somente_disp!$A:$J,10,FALSE),0)</f>
        <v>0</v>
      </c>
      <c r="H1383">
        <f>IFERROR(VLOOKUP(A1383,[2]webService!$A:$I,4,FALSE),0)</f>
        <v>0</v>
      </c>
      <c r="I1383">
        <f>IFERROR(VLOOKUP(A1383,[2]webService!$A:$I,5,FALSE),0)</f>
        <v>0</v>
      </c>
      <c r="J1383">
        <f>IFERROR(VLOOKUP(A1383,[2]webService!$A:$I,6,FALSE),0)</f>
        <v>0</v>
      </c>
      <c r="K1383">
        <f>IFERROR(VLOOKUP(A1383,[2]webService!$A:$I,7,FALSE),0)</f>
        <v>0</v>
      </c>
      <c r="L1383">
        <f>IFERROR(VLOOKUP(A1383,[2]webService!$A:$I,8,FALSE),0)</f>
        <v>0</v>
      </c>
      <c r="M1383">
        <f>IFERROR(VLOOKUP(A1383,[2]webService!$A:$I,9,FALSE),0)</f>
        <v>0</v>
      </c>
      <c r="N1383">
        <f>IFERROR(VLOOKUP(A1383,[3]soaBnafar!$A:$G,2,FALSE),0)</f>
        <v>0</v>
      </c>
      <c r="O1383">
        <f>IFERROR(VLOOKUP(A1383,[3]soaBnafar!$A:$G,3,FALSE),0)</f>
        <v>0</v>
      </c>
      <c r="P1383">
        <f>IFERROR(VLOOKUP(A1383,[3]soaBnafar!$A:$G,4,FALSE),0)</f>
        <v>0</v>
      </c>
      <c r="Q1383">
        <f>IFERROR(VLOOKUP(A1383,[3]soaBnafar!$A:$G,5,FALSE),0)</f>
        <v>0</v>
      </c>
      <c r="R1383">
        <f>IFERROR(VLOOKUP(A1383,[3]soaBnafar!$A:$G,6,FALSE),0)</f>
        <v>0</v>
      </c>
      <c r="S1383">
        <f>IFERROR(VLOOKUP(A1383,[3]soaBnafar!$A:$G,7,FALSE),0)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Não</v>
      </c>
      <c r="W1383" t="str">
        <f t="shared" si="130"/>
        <v>Não</v>
      </c>
      <c r="X1383" t="str">
        <f t="shared" si="131"/>
        <v>Não</v>
      </c>
      <c r="Y1383" t="str">
        <f t="shared" si="132"/>
        <v>Não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53813040</v>
      </c>
      <c r="D1384">
        <f>IFERROR(VLOOKUP(A1384,[1]Monitoramento_Base_somente_disp!$A:$J,7,FALSE),0)</f>
        <v>0</v>
      </c>
      <c r="E1384">
        <f>IFERROR(VLOOKUP(A1384,[1]Monitoramento_Base_somente_disp!$A:$J,8,FALSE),0)</f>
        <v>0</v>
      </c>
      <c r="F1384">
        <f>IFERROR(VLOOKUP(A1384,[1]Monitoramento_Base_somente_disp!$A:$J,9,FALSE),0)</f>
        <v>0</v>
      </c>
      <c r="G1384">
        <f>IFERROR(VLOOKUP(A1384,[1]Monitoramento_Base_somente_disp!$A:$J,10,FALSE),0)</f>
        <v>0</v>
      </c>
      <c r="H1384">
        <f>IFERROR(VLOOKUP(A1384,[2]webService!$A:$I,4,FALSE),0)</f>
        <v>0</v>
      </c>
      <c r="I1384">
        <f>IFERROR(VLOOKUP(A1384,[2]webService!$A:$I,5,FALSE),0)</f>
        <v>0</v>
      </c>
      <c r="J1384">
        <f>IFERROR(VLOOKUP(A1384,[2]webService!$A:$I,6,FALSE),0)</f>
        <v>0</v>
      </c>
      <c r="K1384">
        <f>IFERROR(VLOOKUP(A1384,[2]webService!$A:$I,7,FALSE),0)</f>
        <v>0</v>
      </c>
      <c r="L1384">
        <f>IFERROR(VLOOKUP(A1384,[2]webService!$A:$I,8,FALSE),0)</f>
        <v>0</v>
      </c>
      <c r="M1384">
        <f>IFERROR(VLOOKUP(A1384,[2]webService!$A:$I,9,FALSE),0)</f>
        <v>0</v>
      </c>
      <c r="N1384">
        <f>IFERROR(VLOOKUP(A1384,[3]soaBnafar!$A:$G,2,FALSE),0)</f>
        <v>0</v>
      </c>
      <c r="O1384">
        <f>IFERROR(VLOOKUP(A1384,[3]soaBnafar!$A:$G,3,FALSE),0)</f>
        <v>0</v>
      </c>
      <c r="P1384">
        <f>IFERROR(VLOOKUP(A1384,[3]soaBnafar!$A:$G,4,FALSE),0)</f>
        <v>0</v>
      </c>
      <c r="Q1384">
        <f>IFERROR(VLOOKUP(A1384,[3]soaBnafar!$A:$G,5,FALSE),0)</f>
        <v>0</v>
      </c>
      <c r="R1384">
        <f>IFERROR(VLOOKUP(A1384,[3]soaBnafar!$A:$G,6,FALSE),0)</f>
        <v>0</v>
      </c>
      <c r="S1384">
        <f>IFERROR(VLOOKUP(A1384,[3]soaBnafar!$A:$G,7,FALSE),0)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Não</v>
      </c>
      <c r="X1384" t="str">
        <f t="shared" si="131"/>
        <v>Não</v>
      </c>
      <c r="Y1384" t="str">
        <f t="shared" si="132"/>
        <v>Não</v>
      </c>
    </row>
    <row r="1385" spans="1:25" x14ac:dyDescent="0.25">
      <c r="A1385" s="5">
        <v>290440</v>
      </c>
      <c r="B1385">
        <f>IFERROR(VLOOKUP(A1385,[1]Monitoramento_Base_somente_disp!$A:$J,5,FALSE),0)</f>
        <v>41796</v>
      </c>
      <c r="C1385">
        <f>IFERROR(VLOOKUP(A1385,[1]Monitoramento_Base_somente_disp!$A:$J,6,FALSE),0)</f>
        <v>9973889</v>
      </c>
      <c r="D1385">
        <f>IFERROR(VLOOKUP(A1385,[1]Monitoramento_Base_somente_disp!$A:$J,7,FALSE),0)</f>
        <v>0</v>
      </c>
      <c r="E1385">
        <f>IFERROR(VLOOKUP(A1385,[1]Monitoramento_Base_somente_disp!$A:$J,8,FALSE),0)</f>
        <v>0</v>
      </c>
      <c r="F1385">
        <f>IFERROR(VLOOKUP(A1385,[1]Monitoramento_Base_somente_disp!$A:$J,9,FALSE),0)</f>
        <v>0</v>
      </c>
      <c r="G1385">
        <f>IFERROR(VLOOKUP(A1385,[1]Monitoramento_Base_somente_disp!$A:$J,10,FALSE),0)</f>
        <v>0</v>
      </c>
      <c r="H1385">
        <f>IFERROR(VLOOKUP(A1385,[2]webService!$A:$I,4,FALSE),0)</f>
        <v>0</v>
      </c>
      <c r="I1385">
        <f>IFERROR(VLOOKUP(A1385,[2]webService!$A:$I,5,FALSE),0)</f>
        <v>0</v>
      </c>
      <c r="J1385">
        <f>IFERROR(VLOOKUP(A1385,[2]webService!$A:$I,6,FALSE),0)</f>
        <v>0</v>
      </c>
      <c r="K1385">
        <f>IFERROR(VLOOKUP(A1385,[2]webService!$A:$I,7,FALSE),0)</f>
        <v>0</v>
      </c>
      <c r="L1385">
        <f>IFERROR(VLOOKUP(A1385,[2]webService!$A:$I,8,FALSE),0)</f>
        <v>0</v>
      </c>
      <c r="M1385">
        <f>IFERROR(VLOOKUP(A1385,[2]webService!$A:$I,9,FALSE),0)</f>
        <v>0</v>
      </c>
      <c r="N1385">
        <f>IFERROR(VLOOKUP(A1385,[3]soaBnafar!$A:$G,2,FALSE),0)</f>
        <v>0</v>
      </c>
      <c r="O1385">
        <f>IFERROR(VLOOKUP(A1385,[3]soaBnafar!$A:$G,3,FALSE),0)</f>
        <v>0</v>
      </c>
      <c r="P1385">
        <f>IFERROR(VLOOKUP(A1385,[3]soaBnafar!$A:$G,4,FALSE),0)</f>
        <v>0</v>
      </c>
      <c r="Q1385">
        <f>IFERROR(VLOOKUP(A1385,[3]soaBnafar!$A:$G,5,FALSE),0)</f>
        <v>0</v>
      </c>
      <c r="R1385">
        <f>IFERROR(VLOOKUP(A1385,[3]soaBnafar!$A:$G,6,FALSE),0)</f>
        <v>0</v>
      </c>
      <c r="S1385">
        <f>IFERROR(VLOOKUP(A1385,[3]soaBnafar!$A:$G,7,FALSE),0)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Não</v>
      </c>
      <c r="W1385" t="str">
        <f t="shared" si="130"/>
        <v>Não</v>
      </c>
      <c r="X1385" t="str">
        <f t="shared" si="131"/>
        <v>Não</v>
      </c>
      <c r="Y1385" t="str">
        <f t="shared" si="132"/>
        <v>Não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13215156</v>
      </c>
      <c r="D1386">
        <f>IFERROR(VLOOKUP(A1386,[1]Monitoramento_Base_somente_disp!$A:$J,7,FALSE),0)</f>
        <v>0</v>
      </c>
      <c r="E1386">
        <f>IFERROR(VLOOKUP(A1386,[1]Monitoramento_Base_somente_disp!$A:$J,8,FALSE),0)</f>
        <v>0</v>
      </c>
      <c r="F1386">
        <f>IFERROR(VLOOKUP(A1386,[1]Monitoramento_Base_somente_disp!$A:$J,9,FALSE),0)</f>
        <v>0</v>
      </c>
      <c r="G1386">
        <f>IFERROR(VLOOKUP(A1386,[1]Monitoramento_Base_somente_disp!$A:$J,10,FALSE),0)</f>
        <v>0</v>
      </c>
      <c r="H1386">
        <f>IFERROR(VLOOKUP(A1386,[2]webService!$A:$I,4,FALSE),0)</f>
        <v>0</v>
      </c>
      <c r="I1386">
        <f>IFERROR(VLOOKUP(A1386,[2]webService!$A:$I,5,FALSE),0)</f>
        <v>0</v>
      </c>
      <c r="J1386">
        <f>IFERROR(VLOOKUP(A1386,[2]webService!$A:$I,6,FALSE),0)</f>
        <v>0</v>
      </c>
      <c r="K1386">
        <f>IFERROR(VLOOKUP(A1386,[2]webService!$A:$I,7,FALSE),0)</f>
        <v>0</v>
      </c>
      <c r="L1386">
        <f>IFERROR(VLOOKUP(A1386,[2]webService!$A:$I,8,FALSE),0)</f>
        <v>0</v>
      </c>
      <c r="M1386">
        <f>IFERROR(VLOOKUP(A1386,[2]webService!$A:$I,9,FALSE),0)</f>
        <v>0</v>
      </c>
      <c r="N1386">
        <f>IFERROR(VLOOKUP(A1386,[3]soaBnafar!$A:$G,2,FALSE),0)</f>
        <v>0</v>
      </c>
      <c r="O1386">
        <f>IFERROR(VLOOKUP(A1386,[3]soaBnafar!$A:$G,3,FALSE),0)</f>
        <v>0</v>
      </c>
      <c r="P1386">
        <f>IFERROR(VLOOKUP(A1386,[3]soaBnafar!$A:$G,4,FALSE),0)</f>
        <v>0</v>
      </c>
      <c r="Q1386">
        <f>IFERROR(VLOOKUP(A1386,[3]soaBnafar!$A:$G,5,FALSE),0)</f>
        <v>0</v>
      </c>
      <c r="R1386">
        <f>IFERROR(VLOOKUP(A1386,[3]soaBnafar!$A:$G,6,FALSE),0)</f>
        <v>0</v>
      </c>
      <c r="S1386">
        <f>IFERROR(VLOOKUP(A1386,[3]soaBnafar!$A:$G,7,FALSE),0)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Não</v>
      </c>
      <c r="X1386" t="str">
        <f t="shared" si="131"/>
        <v>Não</v>
      </c>
      <c r="Y1386" t="str">
        <f t="shared" si="132"/>
        <v>Não</v>
      </c>
    </row>
    <row r="1387" spans="1:25" x14ac:dyDescent="0.25">
      <c r="A1387" s="5">
        <v>290460</v>
      </c>
      <c r="B1387">
        <f>IFERROR(VLOOKUP(A1387,[1]Monitoramento_Base_somente_disp!$A:$J,5,FALSE),0)</f>
        <v>550906</v>
      </c>
      <c r="C1387">
        <f>IFERROR(VLOOKUP(A1387,[1]Monitoramento_Base_somente_disp!$A:$J,6,FALSE),0)</f>
        <v>86913522</v>
      </c>
      <c r="D1387">
        <f>IFERROR(VLOOKUP(A1387,[1]Monitoramento_Base_somente_disp!$A:$J,7,FALSE),0)</f>
        <v>0</v>
      </c>
      <c r="E1387">
        <f>IFERROR(VLOOKUP(A1387,[1]Monitoramento_Base_somente_disp!$A:$J,8,FALSE),0)</f>
        <v>0</v>
      </c>
      <c r="F1387">
        <f>IFERROR(VLOOKUP(A1387,[1]Monitoramento_Base_somente_disp!$A:$J,9,FALSE),0)</f>
        <v>0</v>
      </c>
      <c r="G1387">
        <f>IFERROR(VLOOKUP(A1387,[1]Monitoramento_Base_somente_disp!$A:$J,10,FALSE),0)</f>
        <v>0</v>
      </c>
      <c r="H1387">
        <f>IFERROR(VLOOKUP(A1387,[2]webService!$A:$I,4,FALSE),0)</f>
        <v>0</v>
      </c>
      <c r="I1387">
        <f>IFERROR(VLOOKUP(A1387,[2]webService!$A:$I,5,FALSE),0)</f>
        <v>0</v>
      </c>
      <c r="J1387">
        <f>IFERROR(VLOOKUP(A1387,[2]webService!$A:$I,6,FALSE),0)</f>
        <v>0</v>
      </c>
      <c r="K1387">
        <f>IFERROR(VLOOKUP(A1387,[2]webService!$A:$I,7,FALSE),0)</f>
        <v>0</v>
      </c>
      <c r="L1387">
        <f>IFERROR(VLOOKUP(A1387,[2]webService!$A:$I,8,FALSE),0)</f>
        <v>0</v>
      </c>
      <c r="M1387">
        <f>IFERROR(VLOOKUP(A1387,[2]webService!$A:$I,9,FALSE),0)</f>
        <v>0</v>
      </c>
      <c r="N1387">
        <f>IFERROR(VLOOKUP(A1387,[3]soaBnafar!$A:$G,2,FALSE),0)</f>
        <v>0</v>
      </c>
      <c r="O1387">
        <f>IFERROR(VLOOKUP(A1387,[3]soaBnafar!$A:$G,3,FALSE),0)</f>
        <v>0</v>
      </c>
      <c r="P1387">
        <f>IFERROR(VLOOKUP(A1387,[3]soaBnafar!$A:$G,4,FALSE),0)</f>
        <v>0</v>
      </c>
      <c r="Q1387">
        <f>IFERROR(VLOOKUP(A1387,[3]soaBnafar!$A:$G,5,FALSE),0)</f>
        <v>0</v>
      </c>
      <c r="R1387">
        <f>IFERROR(VLOOKUP(A1387,[3]soaBnafar!$A:$G,6,FALSE),0)</f>
        <v>0</v>
      </c>
      <c r="S1387">
        <f>IFERROR(VLOOKUP(A1387,[3]soaBnafar!$A:$G,7,FALSE),0)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Não</v>
      </c>
      <c r="W1387" t="str">
        <f t="shared" si="130"/>
        <v>Não</v>
      </c>
      <c r="X1387" t="str">
        <f t="shared" si="131"/>
        <v>Não</v>
      </c>
      <c r="Y1387" t="str">
        <f t="shared" si="132"/>
        <v>Não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7458984</v>
      </c>
      <c r="D1388">
        <f>IFERROR(VLOOKUP(A1388,[1]Monitoramento_Base_somente_disp!$A:$J,7,FALSE),0)</f>
        <v>0</v>
      </c>
      <c r="E1388">
        <f>IFERROR(VLOOKUP(A1388,[1]Monitoramento_Base_somente_disp!$A:$J,8,FALSE),0)</f>
        <v>0</v>
      </c>
      <c r="F1388">
        <f>IFERROR(VLOOKUP(A1388,[1]Monitoramento_Base_somente_disp!$A:$J,9,FALSE),0)</f>
        <v>0</v>
      </c>
      <c r="G1388">
        <f>IFERROR(VLOOKUP(A1388,[1]Monitoramento_Base_somente_disp!$A:$J,10,FALSE),0)</f>
        <v>0</v>
      </c>
      <c r="H1388">
        <f>IFERROR(VLOOKUP(A1388,[2]webService!$A:$I,4,FALSE),0)</f>
        <v>0</v>
      </c>
      <c r="I1388">
        <f>IFERROR(VLOOKUP(A1388,[2]webService!$A:$I,5,FALSE),0)</f>
        <v>0</v>
      </c>
      <c r="J1388">
        <f>IFERROR(VLOOKUP(A1388,[2]webService!$A:$I,6,FALSE),0)</f>
        <v>0</v>
      </c>
      <c r="K1388">
        <f>IFERROR(VLOOKUP(A1388,[2]webService!$A:$I,7,FALSE),0)</f>
        <v>0</v>
      </c>
      <c r="L1388">
        <f>IFERROR(VLOOKUP(A1388,[2]webService!$A:$I,8,FALSE),0)</f>
        <v>0</v>
      </c>
      <c r="M1388">
        <f>IFERROR(VLOOKUP(A1388,[2]webService!$A:$I,9,FALSE),0)</f>
        <v>0</v>
      </c>
      <c r="N1388">
        <f>IFERROR(VLOOKUP(A1388,[3]soaBnafar!$A:$G,2,FALSE),0)</f>
        <v>0</v>
      </c>
      <c r="O1388">
        <f>IFERROR(VLOOKUP(A1388,[3]soaBnafar!$A:$G,3,FALSE),0)</f>
        <v>0</v>
      </c>
      <c r="P1388">
        <f>IFERROR(VLOOKUP(A1388,[3]soaBnafar!$A:$G,4,FALSE),0)</f>
        <v>0</v>
      </c>
      <c r="Q1388">
        <f>IFERROR(VLOOKUP(A1388,[3]soaBnafar!$A:$G,5,FALSE),0)</f>
        <v>0</v>
      </c>
      <c r="R1388">
        <f>IFERROR(VLOOKUP(A1388,[3]soaBnafar!$A:$G,6,FALSE),0)</f>
        <v>0</v>
      </c>
      <c r="S1388">
        <f>IFERROR(VLOOKUP(A1388,[3]soaBnafar!$A:$G,7,FALSE),0)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Não</v>
      </c>
      <c r="X1388" t="str">
        <f t="shared" si="131"/>
        <v>Não</v>
      </c>
      <c r="Y1388" t="str">
        <f t="shared" si="132"/>
        <v>Não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IFERROR(VLOOKUP(A1389,[2]webService!$A:$I,4,FALSE),0)</f>
        <v>0</v>
      </c>
      <c r="I1389">
        <f>IFERROR(VLOOKUP(A1389,[2]webService!$A:$I,5,FALSE),0)</f>
        <v>0</v>
      </c>
      <c r="J1389">
        <f>IFERROR(VLOOKUP(A1389,[2]webService!$A:$I,6,FALSE),0)</f>
        <v>0</v>
      </c>
      <c r="K1389">
        <f>IFERROR(VLOOKUP(A1389,[2]webService!$A:$I,7,FALSE),0)</f>
        <v>0</v>
      </c>
      <c r="L1389">
        <f>IFERROR(VLOOKUP(A1389,[2]webService!$A:$I,8,FALSE),0)</f>
        <v>0</v>
      </c>
      <c r="M1389">
        <f>IFERROR(VLOOKUP(A1389,[2]webService!$A:$I,9,FALSE),0)</f>
        <v>0</v>
      </c>
      <c r="N1389">
        <f>IFERROR(VLOOKUP(A1389,[3]soaBnafar!$A:$G,2,FALSE),0)</f>
        <v>0</v>
      </c>
      <c r="O1389">
        <f>IFERROR(VLOOKUP(A1389,[3]soaBnafar!$A:$G,3,FALSE),0)</f>
        <v>0</v>
      </c>
      <c r="P1389">
        <f>IFERROR(VLOOKUP(A1389,[3]soaBnafar!$A:$G,4,FALSE),0)</f>
        <v>0</v>
      </c>
      <c r="Q1389">
        <f>IFERROR(VLOOKUP(A1389,[3]soaBnafar!$A:$G,5,FALSE),0)</f>
        <v>0</v>
      </c>
      <c r="R1389">
        <f>IFERROR(VLOOKUP(A1389,[3]soaBnafar!$A:$G,6,FALSE),0)</f>
        <v>0</v>
      </c>
      <c r="S1389">
        <f>IFERROR(VLOOKUP(A1389,[3]soaBnafar!$A:$G,7,FALSE),0)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60958</v>
      </c>
      <c r="C1390">
        <f>IFERROR(VLOOKUP(A1390,[1]Monitoramento_Base_somente_disp!$A:$J,6,FALSE),0)</f>
        <v>17388203</v>
      </c>
      <c r="D1390">
        <f>IFERROR(VLOOKUP(A1390,[1]Monitoramento_Base_somente_disp!$A:$J,7,FALSE),0)</f>
        <v>0</v>
      </c>
      <c r="E1390">
        <f>IFERROR(VLOOKUP(A1390,[1]Monitoramento_Base_somente_disp!$A:$J,8,FALSE),0)</f>
        <v>0</v>
      </c>
      <c r="F1390">
        <f>IFERROR(VLOOKUP(A1390,[1]Monitoramento_Base_somente_disp!$A:$J,9,FALSE),0)</f>
        <v>0</v>
      </c>
      <c r="G1390">
        <f>IFERROR(VLOOKUP(A1390,[1]Monitoramento_Base_somente_disp!$A:$J,10,FALSE),0)</f>
        <v>0</v>
      </c>
      <c r="H1390">
        <f>IFERROR(VLOOKUP(A1390,[2]webService!$A:$I,4,FALSE),0)</f>
        <v>0</v>
      </c>
      <c r="I1390">
        <f>IFERROR(VLOOKUP(A1390,[2]webService!$A:$I,5,FALSE),0)</f>
        <v>0</v>
      </c>
      <c r="J1390">
        <f>IFERROR(VLOOKUP(A1390,[2]webService!$A:$I,6,FALSE),0)</f>
        <v>0</v>
      </c>
      <c r="K1390">
        <f>IFERROR(VLOOKUP(A1390,[2]webService!$A:$I,7,FALSE),0)</f>
        <v>0</v>
      </c>
      <c r="L1390">
        <f>IFERROR(VLOOKUP(A1390,[2]webService!$A:$I,8,FALSE),0)</f>
        <v>0</v>
      </c>
      <c r="M1390">
        <f>IFERROR(VLOOKUP(A1390,[2]webService!$A:$I,9,FALSE),0)</f>
        <v>0</v>
      </c>
      <c r="N1390">
        <f>IFERROR(VLOOKUP(A1390,[3]soaBnafar!$A:$G,2,FALSE),0)</f>
        <v>0</v>
      </c>
      <c r="O1390">
        <f>IFERROR(VLOOKUP(A1390,[3]soaBnafar!$A:$G,3,FALSE),0)</f>
        <v>0</v>
      </c>
      <c r="P1390">
        <f>IFERROR(VLOOKUP(A1390,[3]soaBnafar!$A:$G,4,FALSE),0)</f>
        <v>0</v>
      </c>
      <c r="Q1390">
        <f>IFERROR(VLOOKUP(A1390,[3]soaBnafar!$A:$G,5,FALSE),0)</f>
        <v>0</v>
      </c>
      <c r="R1390">
        <f>IFERROR(VLOOKUP(A1390,[3]soaBnafar!$A:$G,6,FALSE),0)</f>
        <v>0</v>
      </c>
      <c r="S1390">
        <f>IFERROR(VLOOKUP(A1390,[3]soaBnafar!$A:$G,7,FALSE),0)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Não</v>
      </c>
      <c r="W1390" t="str">
        <f t="shared" si="130"/>
        <v>Não</v>
      </c>
      <c r="X1390" t="str">
        <f t="shared" si="131"/>
        <v>Não</v>
      </c>
      <c r="Y1390" t="str">
        <f t="shared" si="132"/>
        <v>Não</v>
      </c>
    </row>
    <row r="1391" spans="1:25" x14ac:dyDescent="0.25">
      <c r="A1391" s="5">
        <v>290500</v>
      </c>
      <c r="B1391">
        <f>IFERROR(VLOOKUP(A1391,[1]Monitoramento_Base_somente_disp!$A:$J,5,FALSE),0)</f>
        <v>102234</v>
      </c>
      <c r="C1391">
        <f>IFERROR(VLOOKUP(A1391,[1]Monitoramento_Base_somente_disp!$A:$J,6,FALSE),0)</f>
        <v>28011374</v>
      </c>
      <c r="D1391">
        <f>IFERROR(VLOOKUP(A1391,[1]Monitoramento_Base_somente_disp!$A:$J,7,FALSE),0)</f>
        <v>0</v>
      </c>
      <c r="E1391">
        <f>IFERROR(VLOOKUP(A1391,[1]Monitoramento_Base_somente_disp!$A:$J,8,FALSE),0)</f>
        <v>0</v>
      </c>
      <c r="F1391">
        <f>IFERROR(VLOOKUP(A1391,[1]Monitoramento_Base_somente_disp!$A:$J,9,FALSE),0)</f>
        <v>0</v>
      </c>
      <c r="G1391">
        <f>IFERROR(VLOOKUP(A1391,[1]Monitoramento_Base_somente_disp!$A:$J,10,FALSE),0)</f>
        <v>0</v>
      </c>
      <c r="H1391">
        <f>IFERROR(VLOOKUP(A1391,[2]webService!$A:$I,4,FALSE),0)</f>
        <v>0</v>
      </c>
      <c r="I1391">
        <f>IFERROR(VLOOKUP(A1391,[2]webService!$A:$I,5,FALSE),0)</f>
        <v>0</v>
      </c>
      <c r="J1391">
        <f>IFERROR(VLOOKUP(A1391,[2]webService!$A:$I,6,FALSE),0)</f>
        <v>0</v>
      </c>
      <c r="K1391">
        <f>IFERROR(VLOOKUP(A1391,[2]webService!$A:$I,7,FALSE),0)</f>
        <v>0</v>
      </c>
      <c r="L1391">
        <f>IFERROR(VLOOKUP(A1391,[2]webService!$A:$I,8,FALSE),0)</f>
        <v>0</v>
      </c>
      <c r="M1391">
        <f>IFERROR(VLOOKUP(A1391,[2]webService!$A:$I,9,FALSE),0)</f>
        <v>0</v>
      </c>
      <c r="N1391">
        <f>IFERROR(VLOOKUP(A1391,[3]soaBnafar!$A:$G,2,FALSE),0)</f>
        <v>0</v>
      </c>
      <c r="O1391">
        <f>IFERROR(VLOOKUP(A1391,[3]soaBnafar!$A:$G,3,FALSE),0)</f>
        <v>0</v>
      </c>
      <c r="P1391">
        <f>IFERROR(VLOOKUP(A1391,[3]soaBnafar!$A:$G,4,FALSE),0)</f>
        <v>0</v>
      </c>
      <c r="Q1391">
        <f>IFERROR(VLOOKUP(A1391,[3]soaBnafar!$A:$G,5,FALSE),0)</f>
        <v>0</v>
      </c>
      <c r="R1391">
        <f>IFERROR(VLOOKUP(A1391,[3]soaBnafar!$A:$G,6,FALSE),0)</f>
        <v>0</v>
      </c>
      <c r="S1391">
        <f>IFERROR(VLOOKUP(A1391,[3]soaBnafar!$A:$G,7,FALSE),0)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Não</v>
      </c>
      <c r="W1391" t="str">
        <f t="shared" si="130"/>
        <v>Não</v>
      </c>
      <c r="X1391" t="str">
        <f t="shared" si="131"/>
        <v>Não</v>
      </c>
      <c r="Y1391" t="str">
        <f t="shared" si="132"/>
        <v>Não</v>
      </c>
    </row>
    <row r="1392" spans="1:25" x14ac:dyDescent="0.25">
      <c r="A1392" s="5">
        <v>290510</v>
      </c>
      <c r="B1392">
        <f>IFERROR(VLOOKUP(A1392,[1]Monitoramento_Base_somente_disp!$A:$J,5,FALSE),0)</f>
        <v>11123</v>
      </c>
      <c r="C1392">
        <f>IFERROR(VLOOKUP(A1392,[1]Monitoramento_Base_somente_disp!$A:$J,6,FALSE),0)</f>
        <v>5675796</v>
      </c>
      <c r="D1392">
        <f>IFERROR(VLOOKUP(A1392,[1]Monitoramento_Base_somente_disp!$A:$J,7,FALSE),0)</f>
        <v>0</v>
      </c>
      <c r="E1392">
        <f>IFERROR(VLOOKUP(A1392,[1]Monitoramento_Base_somente_disp!$A:$J,8,FALSE),0)</f>
        <v>0</v>
      </c>
      <c r="F1392">
        <f>IFERROR(VLOOKUP(A1392,[1]Monitoramento_Base_somente_disp!$A:$J,9,FALSE),0)</f>
        <v>0</v>
      </c>
      <c r="G1392">
        <f>IFERROR(VLOOKUP(A1392,[1]Monitoramento_Base_somente_disp!$A:$J,10,FALSE),0)</f>
        <v>0</v>
      </c>
      <c r="H1392">
        <f>IFERROR(VLOOKUP(A1392,[2]webService!$A:$I,4,FALSE),0)</f>
        <v>0</v>
      </c>
      <c r="I1392">
        <f>IFERROR(VLOOKUP(A1392,[2]webService!$A:$I,5,FALSE),0)</f>
        <v>0</v>
      </c>
      <c r="J1392">
        <f>IFERROR(VLOOKUP(A1392,[2]webService!$A:$I,6,FALSE),0)</f>
        <v>0</v>
      </c>
      <c r="K1392">
        <f>IFERROR(VLOOKUP(A1392,[2]webService!$A:$I,7,FALSE),0)</f>
        <v>0</v>
      </c>
      <c r="L1392">
        <f>IFERROR(VLOOKUP(A1392,[2]webService!$A:$I,8,FALSE),0)</f>
        <v>0</v>
      </c>
      <c r="M1392">
        <f>IFERROR(VLOOKUP(A1392,[2]webService!$A:$I,9,FALSE),0)</f>
        <v>0</v>
      </c>
      <c r="N1392">
        <f>IFERROR(VLOOKUP(A1392,[3]soaBnafar!$A:$G,2,FALSE),0)</f>
        <v>0</v>
      </c>
      <c r="O1392">
        <f>IFERROR(VLOOKUP(A1392,[3]soaBnafar!$A:$G,3,FALSE),0)</f>
        <v>0</v>
      </c>
      <c r="P1392">
        <f>IFERROR(VLOOKUP(A1392,[3]soaBnafar!$A:$G,4,FALSE),0)</f>
        <v>0</v>
      </c>
      <c r="Q1392">
        <f>IFERROR(VLOOKUP(A1392,[3]soaBnafar!$A:$G,5,FALSE),0)</f>
        <v>0</v>
      </c>
      <c r="R1392">
        <f>IFERROR(VLOOKUP(A1392,[3]soaBnafar!$A:$G,6,FALSE),0)</f>
        <v>0</v>
      </c>
      <c r="S1392">
        <f>IFERROR(VLOOKUP(A1392,[3]soaBnafar!$A:$G,7,FALSE),0)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Não</v>
      </c>
      <c r="W1392" t="str">
        <f t="shared" si="130"/>
        <v>Não</v>
      </c>
      <c r="X1392" t="str">
        <f t="shared" si="131"/>
        <v>Não</v>
      </c>
      <c r="Y1392" t="str">
        <f t="shared" si="132"/>
        <v>Não</v>
      </c>
    </row>
    <row r="1393" spans="1:25" x14ac:dyDescent="0.25">
      <c r="A1393" s="5">
        <v>290515</v>
      </c>
      <c r="B1393">
        <f>IFERROR(VLOOKUP(A1393,[1]Monitoramento_Base_somente_disp!$A:$J,5,FALSE),0)</f>
        <v>16568</v>
      </c>
      <c r="C1393">
        <f>IFERROR(VLOOKUP(A1393,[1]Monitoramento_Base_somente_disp!$A:$J,6,FALSE),0)</f>
        <v>44869155</v>
      </c>
      <c r="D1393">
        <f>IFERROR(VLOOKUP(A1393,[1]Monitoramento_Base_somente_disp!$A:$J,7,FALSE),0)</f>
        <v>0</v>
      </c>
      <c r="E1393">
        <f>IFERROR(VLOOKUP(A1393,[1]Monitoramento_Base_somente_disp!$A:$J,8,FALSE),0)</f>
        <v>0</v>
      </c>
      <c r="F1393">
        <f>IFERROR(VLOOKUP(A1393,[1]Monitoramento_Base_somente_disp!$A:$J,9,FALSE),0)</f>
        <v>0</v>
      </c>
      <c r="G1393">
        <f>IFERROR(VLOOKUP(A1393,[1]Monitoramento_Base_somente_disp!$A:$J,10,FALSE),0)</f>
        <v>0</v>
      </c>
      <c r="H1393">
        <f>IFERROR(VLOOKUP(A1393,[2]webService!$A:$I,4,FALSE),0)</f>
        <v>0</v>
      </c>
      <c r="I1393">
        <f>IFERROR(VLOOKUP(A1393,[2]webService!$A:$I,5,FALSE),0)</f>
        <v>0</v>
      </c>
      <c r="J1393">
        <f>IFERROR(VLOOKUP(A1393,[2]webService!$A:$I,6,FALSE),0)</f>
        <v>0</v>
      </c>
      <c r="K1393">
        <f>IFERROR(VLOOKUP(A1393,[2]webService!$A:$I,7,FALSE),0)</f>
        <v>0</v>
      </c>
      <c r="L1393">
        <f>IFERROR(VLOOKUP(A1393,[2]webService!$A:$I,8,FALSE),0)</f>
        <v>0</v>
      </c>
      <c r="M1393">
        <f>IFERROR(VLOOKUP(A1393,[2]webService!$A:$I,9,FALSE),0)</f>
        <v>0</v>
      </c>
      <c r="N1393">
        <f>IFERROR(VLOOKUP(A1393,[3]soaBnafar!$A:$G,2,FALSE),0)</f>
        <v>0</v>
      </c>
      <c r="O1393">
        <f>IFERROR(VLOOKUP(A1393,[3]soaBnafar!$A:$G,3,FALSE),0)</f>
        <v>0</v>
      </c>
      <c r="P1393">
        <f>IFERROR(VLOOKUP(A1393,[3]soaBnafar!$A:$G,4,FALSE),0)</f>
        <v>0</v>
      </c>
      <c r="Q1393">
        <f>IFERROR(VLOOKUP(A1393,[3]soaBnafar!$A:$G,5,FALSE),0)</f>
        <v>0</v>
      </c>
      <c r="R1393">
        <f>IFERROR(VLOOKUP(A1393,[3]soaBnafar!$A:$G,6,FALSE),0)</f>
        <v>0</v>
      </c>
      <c r="S1393">
        <f>IFERROR(VLOOKUP(A1393,[3]soaBnafar!$A:$G,7,FALSE),0)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Não</v>
      </c>
      <c r="W1393" t="str">
        <f t="shared" si="130"/>
        <v>Não</v>
      </c>
      <c r="X1393" t="str">
        <f t="shared" si="131"/>
        <v>Não</v>
      </c>
      <c r="Y1393" t="str">
        <f t="shared" si="132"/>
        <v>Não</v>
      </c>
    </row>
    <row r="1394" spans="1:25" x14ac:dyDescent="0.25">
      <c r="A1394" s="5">
        <v>290530</v>
      </c>
      <c r="B1394">
        <f>IFERROR(VLOOKUP(A1394,[1]Monitoramento_Base_somente_disp!$A:$J,5,FALSE),0)</f>
        <v>4410</v>
      </c>
      <c r="C1394">
        <f>IFERROR(VLOOKUP(A1394,[1]Monitoramento_Base_somente_disp!$A:$J,6,FALSE),0)</f>
        <v>30158606</v>
      </c>
      <c r="D1394">
        <f>IFERROR(VLOOKUP(A1394,[1]Monitoramento_Base_somente_disp!$A:$J,7,FALSE),0)</f>
        <v>0</v>
      </c>
      <c r="E1394">
        <f>IFERROR(VLOOKUP(A1394,[1]Monitoramento_Base_somente_disp!$A:$J,8,FALSE),0)</f>
        <v>0</v>
      </c>
      <c r="F1394">
        <f>IFERROR(VLOOKUP(A1394,[1]Monitoramento_Base_somente_disp!$A:$J,9,FALSE),0)</f>
        <v>0</v>
      </c>
      <c r="G1394">
        <f>IFERROR(VLOOKUP(A1394,[1]Monitoramento_Base_somente_disp!$A:$J,10,FALSE),0)</f>
        <v>0</v>
      </c>
      <c r="H1394">
        <f>IFERROR(VLOOKUP(A1394,[2]webService!$A:$I,4,FALSE),0)</f>
        <v>0</v>
      </c>
      <c r="I1394">
        <f>IFERROR(VLOOKUP(A1394,[2]webService!$A:$I,5,FALSE),0)</f>
        <v>0</v>
      </c>
      <c r="J1394">
        <f>IFERROR(VLOOKUP(A1394,[2]webService!$A:$I,6,FALSE),0)</f>
        <v>0</v>
      </c>
      <c r="K1394">
        <f>IFERROR(VLOOKUP(A1394,[2]webService!$A:$I,7,FALSE),0)</f>
        <v>0</v>
      </c>
      <c r="L1394">
        <f>IFERROR(VLOOKUP(A1394,[2]webService!$A:$I,8,FALSE),0)</f>
        <v>0</v>
      </c>
      <c r="M1394">
        <f>IFERROR(VLOOKUP(A1394,[2]webService!$A:$I,9,FALSE),0)</f>
        <v>0</v>
      </c>
      <c r="N1394">
        <f>IFERROR(VLOOKUP(A1394,[3]soaBnafar!$A:$G,2,FALSE),0)</f>
        <v>0</v>
      </c>
      <c r="O1394">
        <f>IFERROR(VLOOKUP(A1394,[3]soaBnafar!$A:$G,3,FALSE),0)</f>
        <v>0</v>
      </c>
      <c r="P1394">
        <f>IFERROR(VLOOKUP(A1394,[3]soaBnafar!$A:$G,4,FALSE),0)</f>
        <v>0</v>
      </c>
      <c r="Q1394">
        <f>IFERROR(VLOOKUP(A1394,[3]soaBnafar!$A:$G,5,FALSE),0)</f>
        <v>0</v>
      </c>
      <c r="R1394">
        <f>IFERROR(VLOOKUP(A1394,[3]soaBnafar!$A:$G,6,FALSE),0)</f>
        <v>0</v>
      </c>
      <c r="S1394">
        <f>IFERROR(VLOOKUP(A1394,[3]soaBnafar!$A:$G,7,FALSE),0)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Não</v>
      </c>
      <c r="W1394" t="str">
        <f t="shared" si="130"/>
        <v>Não</v>
      </c>
      <c r="X1394" t="str">
        <f t="shared" si="131"/>
        <v>Não</v>
      </c>
      <c r="Y1394" t="str">
        <f t="shared" si="132"/>
        <v>Não</v>
      </c>
    </row>
    <row r="1395" spans="1:25" x14ac:dyDescent="0.25">
      <c r="A1395" s="5">
        <v>290550</v>
      </c>
      <c r="B1395">
        <f>IFERROR(VLOOKUP(A1395,[1]Monitoramento_Base_somente_disp!$A:$J,5,FALSE),0)</f>
        <v>34223</v>
      </c>
      <c r="C1395">
        <f>IFERROR(VLOOKUP(A1395,[1]Monitoramento_Base_somente_disp!$A:$J,6,FALSE),0)</f>
        <v>23122906</v>
      </c>
      <c r="D1395">
        <f>IFERROR(VLOOKUP(A1395,[1]Monitoramento_Base_somente_disp!$A:$J,7,FALSE),0)</f>
        <v>0</v>
      </c>
      <c r="E1395">
        <f>IFERROR(VLOOKUP(A1395,[1]Monitoramento_Base_somente_disp!$A:$J,8,FALSE),0)</f>
        <v>0</v>
      </c>
      <c r="F1395">
        <f>IFERROR(VLOOKUP(A1395,[1]Monitoramento_Base_somente_disp!$A:$J,9,FALSE),0)</f>
        <v>0</v>
      </c>
      <c r="G1395">
        <f>IFERROR(VLOOKUP(A1395,[1]Monitoramento_Base_somente_disp!$A:$J,10,FALSE),0)</f>
        <v>0</v>
      </c>
      <c r="H1395">
        <f>IFERROR(VLOOKUP(A1395,[2]webService!$A:$I,4,FALSE),0)</f>
        <v>0</v>
      </c>
      <c r="I1395">
        <f>IFERROR(VLOOKUP(A1395,[2]webService!$A:$I,5,FALSE),0)</f>
        <v>0</v>
      </c>
      <c r="J1395">
        <f>IFERROR(VLOOKUP(A1395,[2]webService!$A:$I,6,FALSE),0)</f>
        <v>0</v>
      </c>
      <c r="K1395">
        <f>IFERROR(VLOOKUP(A1395,[2]webService!$A:$I,7,FALSE),0)</f>
        <v>0</v>
      </c>
      <c r="L1395">
        <f>IFERROR(VLOOKUP(A1395,[2]webService!$A:$I,8,FALSE),0)</f>
        <v>0</v>
      </c>
      <c r="M1395">
        <f>IFERROR(VLOOKUP(A1395,[2]webService!$A:$I,9,FALSE),0)</f>
        <v>0</v>
      </c>
      <c r="N1395">
        <f>IFERROR(VLOOKUP(A1395,[3]soaBnafar!$A:$G,2,FALSE),0)</f>
        <v>0</v>
      </c>
      <c r="O1395">
        <f>IFERROR(VLOOKUP(A1395,[3]soaBnafar!$A:$G,3,FALSE),0)</f>
        <v>0</v>
      </c>
      <c r="P1395">
        <f>IFERROR(VLOOKUP(A1395,[3]soaBnafar!$A:$G,4,FALSE),0)</f>
        <v>0</v>
      </c>
      <c r="Q1395">
        <f>IFERROR(VLOOKUP(A1395,[3]soaBnafar!$A:$G,5,FALSE),0)</f>
        <v>0</v>
      </c>
      <c r="R1395">
        <f>IFERROR(VLOOKUP(A1395,[3]soaBnafar!$A:$G,6,FALSE),0)</f>
        <v>0</v>
      </c>
      <c r="S1395">
        <f>IFERROR(VLOOKUP(A1395,[3]soaBnafar!$A:$G,7,FALSE),0)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Não</v>
      </c>
      <c r="W1395" t="str">
        <f t="shared" si="130"/>
        <v>Não</v>
      </c>
      <c r="X1395" t="str">
        <f t="shared" si="131"/>
        <v>Não</v>
      </c>
      <c r="Y1395" t="str">
        <f t="shared" si="132"/>
        <v>Não</v>
      </c>
    </row>
    <row r="1396" spans="1:25" x14ac:dyDescent="0.25">
      <c r="A1396" s="5">
        <v>290560</v>
      </c>
      <c r="B1396">
        <f>IFERROR(VLOOKUP(A1396,[1]Monitoramento_Base_somente_disp!$A:$J,5,FALSE),0)</f>
        <v>196128</v>
      </c>
      <c r="C1396">
        <f>IFERROR(VLOOKUP(A1396,[1]Monitoramento_Base_somente_disp!$A:$J,6,FALSE),0)</f>
        <v>93312230</v>
      </c>
      <c r="D1396">
        <f>IFERROR(VLOOKUP(A1396,[1]Monitoramento_Base_somente_disp!$A:$J,7,FALSE),0)</f>
        <v>0</v>
      </c>
      <c r="E1396">
        <f>IFERROR(VLOOKUP(A1396,[1]Monitoramento_Base_somente_disp!$A:$J,8,FALSE),0)</f>
        <v>0</v>
      </c>
      <c r="F1396">
        <f>IFERROR(VLOOKUP(A1396,[1]Monitoramento_Base_somente_disp!$A:$J,9,FALSE),0)</f>
        <v>0</v>
      </c>
      <c r="G1396">
        <f>IFERROR(VLOOKUP(A1396,[1]Monitoramento_Base_somente_disp!$A:$J,10,FALSE),0)</f>
        <v>0</v>
      </c>
      <c r="H1396">
        <f>IFERROR(VLOOKUP(A1396,[2]webService!$A:$I,4,FALSE),0)</f>
        <v>0</v>
      </c>
      <c r="I1396">
        <f>IFERROR(VLOOKUP(A1396,[2]webService!$A:$I,5,FALSE),0)</f>
        <v>0</v>
      </c>
      <c r="J1396">
        <f>IFERROR(VLOOKUP(A1396,[2]webService!$A:$I,6,FALSE),0)</f>
        <v>0</v>
      </c>
      <c r="K1396">
        <f>IFERROR(VLOOKUP(A1396,[2]webService!$A:$I,7,FALSE),0)</f>
        <v>0</v>
      </c>
      <c r="L1396">
        <f>IFERROR(VLOOKUP(A1396,[2]webService!$A:$I,8,FALSE),0)</f>
        <v>0</v>
      </c>
      <c r="M1396">
        <f>IFERROR(VLOOKUP(A1396,[2]webService!$A:$I,9,FALSE),0)</f>
        <v>0</v>
      </c>
      <c r="N1396">
        <f>IFERROR(VLOOKUP(A1396,[3]soaBnafar!$A:$G,2,FALSE),0)</f>
        <v>0</v>
      </c>
      <c r="O1396">
        <f>IFERROR(VLOOKUP(A1396,[3]soaBnafar!$A:$G,3,FALSE),0)</f>
        <v>0</v>
      </c>
      <c r="P1396">
        <f>IFERROR(VLOOKUP(A1396,[3]soaBnafar!$A:$G,4,FALSE),0)</f>
        <v>0</v>
      </c>
      <c r="Q1396">
        <f>IFERROR(VLOOKUP(A1396,[3]soaBnafar!$A:$G,5,FALSE),0)</f>
        <v>0</v>
      </c>
      <c r="R1396">
        <f>IFERROR(VLOOKUP(A1396,[3]soaBnafar!$A:$G,6,FALSE),0)</f>
        <v>0</v>
      </c>
      <c r="S1396">
        <f>IFERROR(VLOOKUP(A1396,[3]soaBnafar!$A:$G,7,FALSE),0)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Não</v>
      </c>
      <c r="W1396" t="str">
        <f t="shared" si="130"/>
        <v>Não</v>
      </c>
      <c r="X1396" t="str">
        <f t="shared" si="131"/>
        <v>Não</v>
      </c>
      <c r="Y1396" t="str">
        <f t="shared" si="132"/>
        <v>Não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29338680</v>
      </c>
      <c r="D1397">
        <f>IFERROR(VLOOKUP(A1397,[1]Monitoramento_Base_somente_disp!$A:$J,7,FALSE),0)</f>
        <v>0</v>
      </c>
      <c r="E1397">
        <f>IFERROR(VLOOKUP(A1397,[1]Monitoramento_Base_somente_disp!$A:$J,8,FALSE),0)</f>
        <v>0</v>
      </c>
      <c r="F1397">
        <f>IFERROR(VLOOKUP(A1397,[1]Monitoramento_Base_somente_disp!$A:$J,9,FALSE),0)</f>
        <v>0</v>
      </c>
      <c r="G1397">
        <f>IFERROR(VLOOKUP(A1397,[1]Monitoramento_Base_somente_disp!$A:$J,10,FALSE),0)</f>
        <v>0</v>
      </c>
      <c r="H1397">
        <f>IFERROR(VLOOKUP(A1397,[2]webService!$A:$I,4,FALSE),0)</f>
        <v>0</v>
      </c>
      <c r="I1397">
        <f>IFERROR(VLOOKUP(A1397,[2]webService!$A:$I,5,FALSE),0)</f>
        <v>0</v>
      </c>
      <c r="J1397">
        <f>IFERROR(VLOOKUP(A1397,[2]webService!$A:$I,6,FALSE),0)</f>
        <v>0</v>
      </c>
      <c r="K1397">
        <f>IFERROR(VLOOKUP(A1397,[2]webService!$A:$I,7,FALSE),0)</f>
        <v>0</v>
      </c>
      <c r="L1397">
        <f>IFERROR(VLOOKUP(A1397,[2]webService!$A:$I,8,FALSE),0)</f>
        <v>0</v>
      </c>
      <c r="M1397">
        <f>IFERROR(VLOOKUP(A1397,[2]webService!$A:$I,9,FALSE),0)</f>
        <v>0</v>
      </c>
      <c r="N1397">
        <f>IFERROR(VLOOKUP(A1397,[3]soaBnafar!$A:$G,2,FALSE),0)</f>
        <v>0</v>
      </c>
      <c r="O1397">
        <f>IFERROR(VLOOKUP(A1397,[3]soaBnafar!$A:$G,3,FALSE),0)</f>
        <v>0</v>
      </c>
      <c r="P1397">
        <f>IFERROR(VLOOKUP(A1397,[3]soaBnafar!$A:$G,4,FALSE),0)</f>
        <v>0</v>
      </c>
      <c r="Q1397">
        <f>IFERROR(VLOOKUP(A1397,[3]soaBnafar!$A:$G,5,FALSE),0)</f>
        <v>0</v>
      </c>
      <c r="R1397">
        <f>IFERROR(VLOOKUP(A1397,[3]soaBnafar!$A:$G,6,FALSE),0)</f>
        <v>0</v>
      </c>
      <c r="S1397">
        <f>IFERROR(VLOOKUP(A1397,[3]soaBnafar!$A:$G,7,FALSE),0)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Não</v>
      </c>
      <c r="X1397" t="str">
        <f t="shared" si="131"/>
        <v>Não</v>
      </c>
      <c r="Y1397" t="str">
        <f t="shared" si="132"/>
        <v>Não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8585250</v>
      </c>
      <c r="D1398">
        <f>IFERROR(VLOOKUP(A1398,[1]Monitoramento_Base_somente_disp!$A:$J,7,FALSE),0)</f>
        <v>0</v>
      </c>
      <c r="E1398">
        <f>IFERROR(VLOOKUP(A1398,[1]Monitoramento_Base_somente_disp!$A:$J,8,FALSE),0)</f>
        <v>0</v>
      </c>
      <c r="F1398">
        <f>IFERROR(VLOOKUP(A1398,[1]Monitoramento_Base_somente_disp!$A:$J,9,FALSE),0)</f>
        <v>0</v>
      </c>
      <c r="G1398">
        <f>IFERROR(VLOOKUP(A1398,[1]Monitoramento_Base_somente_disp!$A:$J,10,FALSE),0)</f>
        <v>0</v>
      </c>
      <c r="H1398">
        <f>IFERROR(VLOOKUP(A1398,[2]webService!$A:$I,4,FALSE),0)</f>
        <v>0</v>
      </c>
      <c r="I1398">
        <f>IFERROR(VLOOKUP(A1398,[2]webService!$A:$I,5,FALSE),0)</f>
        <v>0</v>
      </c>
      <c r="J1398">
        <f>IFERROR(VLOOKUP(A1398,[2]webService!$A:$I,6,FALSE),0)</f>
        <v>0</v>
      </c>
      <c r="K1398">
        <f>IFERROR(VLOOKUP(A1398,[2]webService!$A:$I,7,FALSE),0)</f>
        <v>0</v>
      </c>
      <c r="L1398">
        <f>IFERROR(VLOOKUP(A1398,[2]webService!$A:$I,8,FALSE),0)</f>
        <v>0</v>
      </c>
      <c r="M1398">
        <f>IFERROR(VLOOKUP(A1398,[2]webService!$A:$I,9,FALSE),0)</f>
        <v>0</v>
      </c>
      <c r="N1398">
        <f>IFERROR(VLOOKUP(A1398,[3]soaBnafar!$A:$G,2,FALSE),0)</f>
        <v>0</v>
      </c>
      <c r="O1398">
        <f>IFERROR(VLOOKUP(A1398,[3]soaBnafar!$A:$G,3,FALSE),0)</f>
        <v>0</v>
      </c>
      <c r="P1398">
        <f>IFERROR(VLOOKUP(A1398,[3]soaBnafar!$A:$G,4,FALSE),0)</f>
        <v>0</v>
      </c>
      <c r="Q1398">
        <f>IFERROR(VLOOKUP(A1398,[3]soaBnafar!$A:$G,5,FALSE),0)</f>
        <v>0</v>
      </c>
      <c r="R1398">
        <f>IFERROR(VLOOKUP(A1398,[3]soaBnafar!$A:$G,6,FALSE),0)</f>
        <v>0</v>
      </c>
      <c r="S1398">
        <f>IFERROR(VLOOKUP(A1398,[3]soaBnafar!$A:$G,7,FALSE),0)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Não</v>
      </c>
      <c r="X1398" t="str">
        <f t="shared" si="131"/>
        <v>Não</v>
      </c>
      <c r="Y1398" t="str">
        <f t="shared" si="132"/>
        <v>Não</v>
      </c>
    </row>
    <row r="1399" spans="1:25" x14ac:dyDescent="0.25">
      <c r="A1399" s="5">
        <v>290600</v>
      </c>
      <c r="B1399">
        <f>IFERROR(VLOOKUP(A1399,[1]Monitoramento_Base_somente_disp!$A:$J,5,FALSE),0)</f>
        <v>342574</v>
      </c>
      <c r="C1399">
        <f>IFERROR(VLOOKUP(A1399,[1]Monitoramento_Base_somente_disp!$A:$J,6,FALSE),0)</f>
        <v>31808223</v>
      </c>
      <c r="D1399">
        <f>IFERROR(VLOOKUP(A1399,[1]Monitoramento_Base_somente_disp!$A:$J,7,FALSE),0)</f>
        <v>0</v>
      </c>
      <c r="E1399">
        <f>IFERROR(VLOOKUP(A1399,[1]Monitoramento_Base_somente_disp!$A:$J,8,FALSE),0)</f>
        <v>0</v>
      </c>
      <c r="F1399">
        <f>IFERROR(VLOOKUP(A1399,[1]Monitoramento_Base_somente_disp!$A:$J,9,FALSE),0)</f>
        <v>0</v>
      </c>
      <c r="G1399">
        <f>IFERROR(VLOOKUP(A1399,[1]Monitoramento_Base_somente_disp!$A:$J,10,FALSE),0)</f>
        <v>0</v>
      </c>
      <c r="H1399">
        <f>IFERROR(VLOOKUP(A1399,[2]webService!$A:$I,4,FALSE),0)</f>
        <v>0</v>
      </c>
      <c r="I1399">
        <f>IFERROR(VLOOKUP(A1399,[2]webService!$A:$I,5,FALSE),0)</f>
        <v>0</v>
      </c>
      <c r="J1399">
        <f>IFERROR(VLOOKUP(A1399,[2]webService!$A:$I,6,FALSE),0)</f>
        <v>0</v>
      </c>
      <c r="K1399">
        <f>IFERROR(VLOOKUP(A1399,[2]webService!$A:$I,7,FALSE),0)</f>
        <v>0</v>
      </c>
      <c r="L1399">
        <f>IFERROR(VLOOKUP(A1399,[2]webService!$A:$I,8,FALSE),0)</f>
        <v>0</v>
      </c>
      <c r="M1399">
        <f>IFERROR(VLOOKUP(A1399,[2]webService!$A:$I,9,FALSE),0)</f>
        <v>0</v>
      </c>
      <c r="N1399">
        <f>IFERROR(VLOOKUP(A1399,[3]soaBnafar!$A:$G,2,FALSE),0)</f>
        <v>0</v>
      </c>
      <c r="O1399">
        <f>IFERROR(VLOOKUP(A1399,[3]soaBnafar!$A:$G,3,FALSE),0)</f>
        <v>0</v>
      </c>
      <c r="P1399">
        <f>IFERROR(VLOOKUP(A1399,[3]soaBnafar!$A:$G,4,FALSE),0)</f>
        <v>0</v>
      </c>
      <c r="Q1399">
        <f>IFERROR(VLOOKUP(A1399,[3]soaBnafar!$A:$G,5,FALSE),0)</f>
        <v>0</v>
      </c>
      <c r="R1399">
        <f>IFERROR(VLOOKUP(A1399,[3]soaBnafar!$A:$G,6,FALSE),0)</f>
        <v>0</v>
      </c>
      <c r="S1399">
        <f>IFERROR(VLOOKUP(A1399,[3]soaBnafar!$A:$G,7,FALSE),0)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Não</v>
      </c>
      <c r="W1399" t="str">
        <f t="shared" si="130"/>
        <v>Não</v>
      </c>
      <c r="X1399" t="str">
        <f t="shared" si="131"/>
        <v>Não</v>
      </c>
      <c r="Y1399" t="str">
        <f t="shared" si="132"/>
        <v>Não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27415152</v>
      </c>
      <c r="D1400">
        <f>IFERROR(VLOOKUP(A1400,[1]Monitoramento_Base_somente_disp!$A:$J,7,FALSE),0)</f>
        <v>0</v>
      </c>
      <c r="E1400">
        <f>IFERROR(VLOOKUP(A1400,[1]Monitoramento_Base_somente_disp!$A:$J,8,FALSE),0)</f>
        <v>0</v>
      </c>
      <c r="F1400">
        <f>IFERROR(VLOOKUP(A1400,[1]Monitoramento_Base_somente_disp!$A:$J,9,FALSE),0)</f>
        <v>0</v>
      </c>
      <c r="G1400">
        <f>IFERROR(VLOOKUP(A1400,[1]Monitoramento_Base_somente_disp!$A:$J,10,FALSE),0)</f>
        <v>0</v>
      </c>
      <c r="H1400">
        <f>IFERROR(VLOOKUP(A1400,[2]webService!$A:$I,4,FALSE),0)</f>
        <v>0</v>
      </c>
      <c r="I1400">
        <f>IFERROR(VLOOKUP(A1400,[2]webService!$A:$I,5,FALSE),0)</f>
        <v>0</v>
      </c>
      <c r="J1400">
        <f>IFERROR(VLOOKUP(A1400,[2]webService!$A:$I,6,FALSE),0)</f>
        <v>0</v>
      </c>
      <c r="K1400">
        <f>IFERROR(VLOOKUP(A1400,[2]webService!$A:$I,7,FALSE),0)</f>
        <v>0</v>
      </c>
      <c r="L1400">
        <f>IFERROR(VLOOKUP(A1400,[2]webService!$A:$I,8,FALSE),0)</f>
        <v>0</v>
      </c>
      <c r="M1400">
        <f>IFERROR(VLOOKUP(A1400,[2]webService!$A:$I,9,FALSE),0)</f>
        <v>0</v>
      </c>
      <c r="N1400">
        <f>IFERROR(VLOOKUP(A1400,[3]soaBnafar!$A:$G,2,FALSE),0)</f>
        <v>0</v>
      </c>
      <c r="O1400">
        <f>IFERROR(VLOOKUP(A1400,[3]soaBnafar!$A:$G,3,FALSE),0)</f>
        <v>0</v>
      </c>
      <c r="P1400">
        <f>IFERROR(VLOOKUP(A1400,[3]soaBnafar!$A:$G,4,FALSE),0)</f>
        <v>0</v>
      </c>
      <c r="Q1400">
        <f>IFERROR(VLOOKUP(A1400,[3]soaBnafar!$A:$G,5,FALSE),0)</f>
        <v>0</v>
      </c>
      <c r="R1400">
        <f>IFERROR(VLOOKUP(A1400,[3]soaBnafar!$A:$G,6,FALSE),0)</f>
        <v>0</v>
      </c>
      <c r="S1400">
        <f>IFERROR(VLOOKUP(A1400,[3]soaBnafar!$A:$G,7,FALSE),0)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Não</v>
      </c>
      <c r="X1400" t="str">
        <f t="shared" si="131"/>
        <v>Não</v>
      </c>
      <c r="Y1400" t="str">
        <f t="shared" si="132"/>
        <v>Não</v>
      </c>
    </row>
    <row r="1401" spans="1:25" x14ac:dyDescent="0.25">
      <c r="A1401" s="5">
        <v>290620</v>
      </c>
      <c r="B1401">
        <f>IFERROR(VLOOKUP(A1401,[1]Monitoramento_Base_somente_disp!$A:$J,5,FALSE),0)</f>
        <v>17333</v>
      </c>
      <c r="C1401">
        <f>IFERROR(VLOOKUP(A1401,[1]Monitoramento_Base_somente_disp!$A:$J,6,FALSE),0)</f>
        <v>873663</v>
      </c>
      <c r="D1401">
        <f>IFERROR(VLOOKUP(A1401,[1]Monitoramento_Base_somente_disp!$A:$J,7,FALSE),0)</f>
        <v>0</v>
      </c>
      <c r="E1401">
        <f>IFERROR(VLOOKUP(A1401,[1]Monitoramento_Base_somente_disp!$A:$J,8,FALSE),0)</f>
        <v>0</v>
      </c>
      <c r="F1401">
        <f>IFERROR(VLOOKUP(A1401,[1]Monitoramento_Base_somente_disp!$A:$J,9,FALSE),0)</f>
        <v>0</v>
      </c>
      <c r="G1401">
        <f>IFERROR(VLOOKUP(A1401,[1]Monitoramento_Base_somente_disp!$A:$J,10,FALSE),0)</f>
        <v>0</v>
      </c>
      <c r="H1401">
        <f>IFERROR(VLOOKUP(A1401,[2]webService!$A:$I,4,FALSE),0)</f>
        <v>0</v>
      </c>
      <c r="I1401">
        <f>IFERROR(VLOOKUP(A1401,[2]webService!$A:$I,5,FALSE),0)</f>
        <v>0</v>
      </c>
      <c r="J1401">
        <f>IFERROR(VLOOKUP(A1401,[2]webService!$A:$I,6,FALSE),0)</f>
        <v>0</v>
      </c>
      <c r="K1401">
        <f>IFERROR(VLOOKUP(A1401,[2]webService!$A:$I,7,FALSE),0)</f>
        <v>0</v>
      </c>
      <c r="L1401">
        <f>IFERROR(VLOOKUP(A1401,[2]webService!$A:$I,8,FALSE),0)</f>
        <v>0</v>
      </c>
      <c r="M1401">
        <f>IFERROR(VLOOKUP(A1401,[2]webService!$A:$I,9,FALSE),0)</f>
        <v>0</v>
      </c>
      <c r="N1401">
        <f>IFERROR(VLOOKUP(A1401,[3]soaBnafar!$A:$G,2,FALSE),0)</f>
        <v>0</v>
      </c>
      <c r="O1401">
        <f>IFERROR(VLOOKUP(A1401,[3]soaBnafar!$A:$G,3,FALSE),0)</f>
        <v>0</v>
      </c>
      <c r="P1401">
        <f>IFERROR(VLOOKUP(A1401,[3]soaBnafar!$A:$G,4,FALSE),0)</f>
        <v>0</v>
      </c>
      <c r="Q1401">
        <f>IFERROR(VLOOKUP(A1401,[3]soaBnafar!$A:$G,5,FALSE),0)</f>
        <v>0</v>
      </c>
      <c r="R1401">
        <f>IFERROR(VLOOKUP(A1401,[3]soaBnafar!$A:$G,6,FALSE),0)</f>
        <v>0</v>
      </c>
      <c r="S1401">
        <f>IFERROR(VLOOKUP(A1401,[3]soaBnafar!$A:$G,7,FALSE),0)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Não</v>
      </c>
      <c r="W1401" t="str">
        <f t="shared" si="130"/>
        <v>Não</v>
      </c>
      <c r="X1401" t="str">
        <f t="shared" si="131"/>
        <v>Não</v>
      </c>
      <c r="Y1401" t="str">
        <f t="shared" si="132"/>
        <v>Não</v>
      </c>
    </row>
    <row r="1402" spans="1:25" x14ac:dyDescent="0.25">
      <c r="A1402" s="5">
        <v>290630</v>
      </c>
      <c r="B1402">
        <f>IFERROR(VLOOKUP(A1402,[1]Monitoramento_Base_somente_disp!$A:$J,5,FALSE),0)</f>
        <v>4531</v>
      </c>
      <c r="C1402">
        <f>IFERROR(VLOOKUP(A1402,[1]Monitoramento_Base_somente_disp!$A:$J,6,FALSE),0)</f>
        <v>57788085</v>
      </c>
      <c r="D1402">
        <f>IFERROR(VLOOKUP(A1402,[1]Monitoramento_Base_somente_disp!$A:$J,7,FALSE),0)</f>
        <v>0</v>
      </c>
      <c r="E1402">
        <f>IFERROR(VLOOKUP(A1402,[1]Monitoramento_Base_somente_disp!$A:$J,8,FALSE),0)</f>
        <v>0</v>
      </c>
      <c r="F1402">
        <f>IFERROR(VLOOKUP(A1402,[1]Monitoramento_Base_somente_disp!$A:$J,9,FALSE),0)</f>
        <v>0</v>
      </c>
      <c r="G1402">
        <f>IFERROR(VLOOKUP(A1402,[1]Monitoramento_Base_somente_disp!$A:$J,10,FALSE),0)</f>
        <v>0</v>
      </c>
      <c r="H1402">
        <f>IFERROR(VLOOKUP(A1402,[2]webService!$A:$I,4,FALSE),0)</f>
        <v>0</v>
      </c>
      <c r="I1402">
        <f>IFERROR(VLOOKUP(A1402,[2]webService!$A:$I,5,FALSE),0)</f>
        <v>0</v>
      </c>
      <c r="J1402">
        <f>IFERROR(VLOOKUP(A1402,[2]webService!$A:$I,6,FALSE),0)</f>
        <v>0</v>
      </c>
      <c r="K1402">
        <f>IFERROR(VLOOKUP(A1402,[2]webService!$A:$I,7,FALSE),0)</f>
        <v>0</v>
      </c>
      <c r="L1402">
        <f>IFERROR(VLOOKUP(A1402,[2]webService!$A:$I,8,FALSE),0)</f>
        <v>0</v>
      </c>
      <c r="M1402">
        <f>IFERROR(VLOOKUP(A1402,[2]webService!$A:$I,9,FALSE),0)</f>
        <v>0</v>
      </c>
      <c r="N1402">
        <f>IFERROR(VLOOKUP(A1402,[3]soaBnafar!$A:$G,2,FALSE),0)</f>
        <v>0</v>
      </c>
      <c r="O1402">
        <f>IFERROR(VLOOKUP(A1402,[3]soaBnafar!$A:$G,3,FALSE),0)</f>
        <v>0</v>
      </c>
      <c r="P1402">
        <f>IFERROR(VLOOKUP(A1402,[3]soaBnafar!$A:$G,4,FALSE),0)</f>
        <v>0</v>
      </c>
      <c r="Q1402">
        <f>IFERROR(VLOOKUP(A1402,[3]soaBnafar!$A:$G,5,FALSE),0)</f>
        <v>0</v>
      </c>
      <c r="R1402">
        <f>IFERROR(VLOOKUP(A1402,[3]soaBnafar!$A:$G,6,FALSE),0)</f>
        <v>0</v>
      </c>
      <c r="S1402">
        <f>IFERROR(VLOOKUP(A1402,[3]soaBnafar!$A:$G,7,FALSE),0)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Não</v>
      </c>
      <c r="W1402" t="str">
        <f t="shared" si="130"/>
        <v>Não</v>
      </c>
      <c r="X1402" t="str">
        <f t="shared" si="131"/>
        <v>Não</v>
      </c>
      <c r="Y1402" t="str">
        <f t="shared" si="132"/>
        <v>Não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1531248</v>
      </c>
      <c r="D1403">
        <f>IFERROR(VLOOKUP(A1403,[1]Monitoramento_Base_somente_disp!$A:$J,7,FALSE),0)</f>
        <v>0</v>
      </c>
      <c r="E1403">
        <f>IFERROR(VLOOKUP(A1403,[1]Monitoramento_Base_somente_disp!$A:$J,8,FALSE),0)</f>
        <v>0</v>
      </c>
      <c r="F1403">
        <f>IFERROR(VLOOKUP(A1403,[1]Monitoramento_Base_somente_disp!$A:$J,9,FALSE),0)</f>
        <v>0</v>
      </c>
      <c r="G1403">
        <f>IFERROR(VLOOKUP(A1403,[1]Monitoramento_Base_somente_disp!$A:$J,10,FALSE),0)</f>
        <v>0</v>
      </c>
      <c r="H1403">
        <f>IFERROR(VLOOKUP(A1403,[2]webService!$A:$I,4,FALSE),0)</f>
        <v>0</v>
      </c>
      <c r="I1403">
        <f>IFERROR(VLOOKUP(A1403,[2]webService!$A:$I,5,FALSE),0)</f>
        <v>0</v>
      </c>
      <c r="J1403">
        <f>IFERROR(VLOOKUP(A1403,[2]webService!$A:$I,6,FALSE),0)</f>
        <v>0</v>
      </c>
      <c r="K1403">
        <f>IFERROR(VLOOKUP(A1403,[2]webService!$A:$I,7,FALSE),0)</f>
        <v>0</v>
      </c>
      <c r="L1403">
        <f>IFERROR(VLOOKUP(A1403,[2]webService!$A:$I,8,FALSE),0)</f>
        <v>0</v>
      </c>
      <c r="M1403">
        <f>IFERROR(VLOOKUP(A1403,[2]webService!$A:$I,9,FALSE),0)</f>
        <v>0</v>
      </c>
      <c r="N1403">
        <f>IFERROR(VLOOKUP(A1403,[3]soaBnafar!$A:$G,2,FALSE),0)</f>
        <v>0</v>
      </c>
      <c r="O1403">
        <f>IFERROR(VLOOKUP(A1403,[3]soaBnafar!$A:$G,3,FALSE),0)</f>
        <v>0</v>
      </c>
      <c r="P1403">
        <f>IFERROR(VLOOKUP(A1403,[3]soaBnafar!$A:$G,4,FALSE),0)</f>
        <v>0</v>
      </c>
      <c r="Q1403">
        <f>IFERROR(VLOOKUP(A1403,[3]soaBnafar!$A:$G,5,FALSE),0)</f>
        <v>0</v>
      </c>
      <c r="R1403">
        <f>IFERROR(VLOOKUP(A1403,[3]soaBnafar!$A:$G,6,FALSE),0)</f>
        <v>0</v>
      </c>
      <c r="S1403">
        <f>IFERROR(VLOOKUP(A1403,[3]soaBnafar!$A:$G,7,FALSE),0)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Não</v>
      </c>
      <c r="X1403" t="str">
        <f t="shared" si="131"/>
        <v>Não</v>
      </c>
      <c r="Y1403" t="str">
        <f t="shared" si="132"/>
        <v>Não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IFERROR(VLOOKUP(A1404,[2]webService!$A:$I,4,FALSE),0)</f>
        <v>0</v>
      </c>
      <c r="I1404">
        <f>IFERROR(VLOOKUP(A1404,[2]webService!$A:$I,5,FALSE),0)</f>
        <v>0</v>
      </c>
      <c r="J1404">
        <f>IFERROR(VLOOKUP(A1404,[2]webService!$A:$I,6,FALSE),0)</f>
        <v>0</v>
      </c>
      <c r="K1404">
        <f>IFERROR(VLOOKUP(A1404,[2]webService!$A:$I,7,FALSE),0)</f>
        <v>0</v>
      </c>
      <c r="L1404">
        <f>IFERROR(VLOOKUP(A1404,[2]webService!$A:$I,8,FALSE),0)</f>
        <v>0</v>
      </c>
      <c r="M1404">
        <f>IFERROR(VLOOKUP(A1404,[2]webService!$A:$I,9,FALSE),0)</f>
        <v>0</v>
      </c>
      <c r="N1404">
        <f>IFERROR(VLOOKUP(A1404,[3]soaBnafar!$A:$G,2,FALSE),0)</f>
        <v>0</v>
      </c>
      <c r="O1404">
        <f>IFERROR(VLOOKUP(A1404,[3]soaBnafar!$A:$G,3,FALSE),0)</f>
        <v>0</v>
      </c>
      <c r="P1404">
        <f>IFERROR(VLOOKUP(A1404,[3]soaBnafar!$A:$G,4,FALSE),0)</f>
        <v>0</v>
      </c>
      <c r="Q1404">
        <f>IFERROR(VLOOKUP(A1404,[3]soaBnafar!$A:$G,5,FALSE),0)</f>
        <v>0</v>
      </c>
      <c r="R1404">
        <f>IFERROR(VLOOKUP(A1404,[3]soaBnafar!$A:$G,6,FALSE),0)</f>
        <v>0</v>
      </c>
      <c r="S1404">
        <f>IFERROR(VLOOKUP(A1404,[3]soaBnafar!$A:$G,7,FALSE),0)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71978</v>
      </c>
      <c r="C1405">
        <f>IFERROR(VLOOKUP(A1405,[1]Monitoramento_Base_somente_disp!$A:$J,6,FALSE),0)</f>
        <v>61629279</v>
      </c>
      <c r="D1405">
        <f>IFERROR(VLOOKUP(A1405,[1]Monitoramento_Base_somente_disp!$A:$J,7,FALSE),0)</f>
        <v>0</v>
      </c>
      <c r="E1405">
        <f>IFERROR(VLOOKUP(A1405,[1]Monitoramento_Base_somente_disp!$A:$J,8,FALSE),0)</f>
        <v>0</v>
      </c>
      <c r="F1405">
        <f>IFERROR(VLOOKUP(A1405,[1]Monitoramento_Base_somente_disp!$A:$J,9,FALSE),0)</f>
        <v>0</v>
      </c>
      <c r="G1405">
        <f>IFERROR(VLOOKUP(A1405,[1]Monitoramento_Base_somente_disp!$A:$J,10,FALSE),0)</f>
        <v>0</v>
      </c>
      <c r="H1405">
        <f>IFERROR(VLOOKUP(A1405,[2]webService!$A:$I,4,FALSE),0)</f>
        <v>0</v>
      </c>
      <c r="I1405">
        <f>IFERROR(VLOOKUP(A1405,[2]webService!$A:$I,5,FALSE),0)</f>
        <v>0</v>
      </c>
      <c r="J1405">
        <f>IFERROR(VLOOKUP(A1405,[2]webService!$A:$I,6,FALSE),0)</f>
        <v>0</v>
      </c>
      <c r="K1405">
        <f>IFERROR(VLOOKUP(A1405,[2]webService!$A:$I,7,FALSE),0)</f>
        <v>0</v>
      </c>
      <c r="L1405">
        <f>IFERROR(VLOOKUP(A1405,[2]webService!$A:$I,8,FALSE),0)</f>
        <v>0</v>
      </c>
      <c r="M1405">
        <f>IFERROR(VLOOKUP(A1405,[2]webService!$A:$I,9,FALSE),0)</f>
        <v>0</v>
      </c>
      <c r="N1405">
        <f>IFERROR(VLOOKUP(A1405,[3]soaBnafar!$A:$G,2,FALSE),0)</f>
        <v>0</v>
      </c>
      <c r="O1405">
        <f>IFERROR(VLOOKUP(A1405,[3]soaBnafar!$A:$G,3,FALSE),0)</f>
        <v>0</v>
      </c>
      <c r="P1405">
        <f>IFERROR(VLOOKUP(A1405,[3]soaBnafar!$A:$G,4,FALSE),0)</f>
        <v>0</v>
      </c>
      <c r="Q1405">
        <f>IFERROR(VLOOKUP(A1405,[3]soaBnafar!$A:$G,5,FALSE),0)</f>
        <v>0</v>
      </c>
      <c r="R1405">
        <f>IFERROR(VLOOKUP(A1405,[3]soaBnafar!$A:$G,6,FALSE),0)</f>
        <v>0</v>
      </c>
      <c r="S1405">
        <f>IFERROR(VLOOKUP(A1405,[3]soaBnafar!$A:$G,7,FALSE),0)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Não</v>
      </c>
      <c r="W1405" t="str">
        <f t="shared" si="130"/>
        <v>Não</v>
      </c>
      <c r="X1405" t="str">
        <f t="shared" si="131"/>
        <v>Não</v>
      </c>
      <c r="Y1405" t="str">
        <f t="shared" si="132"/>
        <v>Não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IFERROR(VLOOKUP(A1406,[2]webService!$A:$I,4,FALSE),0)</f>
        <v>0</v>
      </c>
      <c r="I1406">
        <f>IFERROR(VLOOKUP(A1406,[2]webService!$A:$I,5,FALSE),0)</f>
        <v>0</v>
      </c>
      <c r="J1406">
        <f>IFERROR(VLOOKUP(A1406,[2]webService!$A:$I,6,FALSE),0)</f>
        <v>0</v>
      </c>
      <c r="K1406">
        <f>IFERROR(VLOOKUP(A1406,[2]webService!$A:$I,7,FALSE),0)</f>
        <v>0</v>
      </c>
      <c r="L1406">
        <f>IFERROR(VLOOKUP(A1406,[2]webService!$A:$I,8,FALSE),0)</f>
        <v>0</v>
      </c>
      <c r="M1406">
        <f>IFERROR(VLOOKUP(A1406,[2]webService!$A:$I,9,FALSE),0)</f>
        <v>0</v>
      </c>
      <c r="N1406">
        <f>IFERROR(VLOOKUP(A1406,[3]soaBnafar!$A:$G,2,FALSE),0)</f>
        <v>0</v>
      </c>
      <c r="O1406">
        <f>IFERROR(VLOOKUP(A1406,[3]soaBnafar!$A:$G,3,FALSE),0)</f>
        <v>0</v>
      </c>
      <c r="P1406">
        <f>IFERROR(VLOOKUP(A1406,[3]soaBnafar!$A:$G,4,FALSE),0)</f>
        <v>0</v>
      </c>
      <c r="Q1406">
        <f>IFERROR(VLOOKUP(A1406,[3]soaBnafar!$A:$G,5,FALSE),0)</f>
        <v>0</v>
      </c>
      <c r="R1406">
        <f>IFERROR(VLOOKUP(A1406,[3]soaBnafar!$A:$G,6,FALSE),0)</f>
        <v>0</v>
      </c>
      <c r="S1406">
        <f>IFERROR(VLOOKUP(A1406,[3]soaBnafar!$A:$G,7,FALSE),0)</f>
        <v>0</v>
      </c>
      <c r="T1406" t="str">
        <f t="shared" si="127"/>
        <v>Não</v>
      </c>
      <c r="U1406" t="str">
        <f t="shared" si="128"/>
        <v>Não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11214168</v>
      </c>
      <c r="D1407">
        <f>IFERROR(VLOOKUP(A1407,[1]Monitoramento_Base_somente_disp!$A:$J,7,FALSE),0)</f>
        <v>0</v>
      </c>
      <c r="E1407">
        <f>IFERROR(VLOOKUP(A1407,[1]Monitoramento_Base_somente_disp!$A:$J,8,FALSE),0)</f>
        <v>0</v>
      </c>
      <c r="F1407">
        <f>IFERROR(VLOOKUP(A1407,[1]Monitoramento_Base_somente_disp!$A:$J,9,FALSE),0)</f>
        <v>0</v>
      </c>
      <c r="G1407">
        <f>IFERROR(VLOOKUP(A1407,[1]Monitoramento_Base_somente_disp!$A:$J,10,FALSE),0)</f>
        <v>0</v>
      </c>
      <c r="H1407">
        <f>IFERROR(VLOOKUP(A1407,[2]webService!$A:$I,4,FALSE),0)</f>
        <v>0</v>
      </c>
      <c r="I1407">
        <f>IFERROR(VLOOKUP(A1407,[2]webService!$A:$I,5,FALSE),0)</f>
        <v>0</v>
      </c>
      <c r="J1407">
        <f>IFERROR(VLOOKUP(A1407,[2]webService!$A:$I,6,FALSE),0)</f>
        <v>0</v>
      </c>
      <c r="K1407">
        <f>IFERROR(VLOOKUP(A1407,[2]webService!$A:$I,7,FALSE),0)</f>
        <v>0</v>
      </c>
      <c r="L1407">
        <f>IFERROR(VLOOKUP(A1407,[2]webService!$A:$I,8,FALSE),0)</f>
        <v>0</v>
      </c>
      <c r="M1407">
        <f>IFERROR(VLOOKUP(A1407,[2]webService!$A:$I,9,FALSE),0)</f>
        <v>0</v>
      </c>
      <c r="N1407">
        <f>IFERROR(VLOOKUP(A1407,[3]soaBnafar!$A:$G,2,FALSE),0)</f>
        <v>0</v>
      </c>
      <c r="O1407">
        <f>IFERROR(VLOOKUP(A1407,[3]soaBnafar!$A:$G,3,FALSE),0)</f>
        <v>0</v>
      </c>
      <c r="P1407">
        <f>IFERROR(VLOOKUP(A1407,[3]soaBnafar!$A:$G,4,FALSE),0)</f>
        <v>0</v>
      </c>
      <c r="Q1407">
        <f>IFERROR(VLOOKUP(A1407,[3]soaBnafar!$A:$G,5,FALSE),0)</f>
        <v>0</v>
      </c>
      <c r="R1407">
        <f>IFERROR(VLOOKUP(A1407,[3]soaBnafar!$A:$G,6,FALSE),0)</f>
        <v>0</v>
      </c>
      <c r="S1407">
        <f>IFERROR(VLOOKUP(A1407,[3]soaBnafar!$A:$G,7,FALSE),0)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Não</v>
      </c>
      <c r="X1407" t="str">
        <f t="shared" si="131"/>
        <v>Não</v>
      </c>
      <c r="Y1407" t="str">
        <f t="shared" si="132"/>
        <v>Não</v>
      </c>
    </row>
    <row r="1408" spans="1:25" x14ac:dyDescent="0.25">
      <c r="A1408" s="5">
        <v>290685</v>
      </c>
      <c r="B1408">
        <f>IFERROR(VLOOKUP(A1408,[1]Monitoramento_Base_somente_disp!$A:$J,5,FALSE),0)</f>
        <v>25446</v>
      </c>
      <c r="C1408">
        <f>IFERROR(VLOOKUP(A1408,[1]Monitoramento_Base_somente_disp!$A:$J,6,FALSE),0)</f>
        <v>36678069</v>
      </c>
      <c r="D1408">
        <f>IFERROR(VLOOKUP(A1408,[1]Monitoramento_Base_somente_disp!$A:$J,7,FALSE),0)</f>
        <v>0</v>
      </c>
      <c r="E1408">
        <f>IFERROR(VLOOKUP(A1408,[1]Monitoramento_Base_somente_disp!$A:$J,8,FALSE),0)</f>
        <v>0</v>
      </c>
      <c r="F1408">
        <f>IFERROR(VLOOKUP(A1408,[1]Monitoramento_Base_somente_disp!$A:$J,9,FALSE),0)</f>
        <v>0</v>
      </c>
      <c r="G1408">
        <f>IFERROR(VLOOKUP(A1408,[1]Monitoramento_Base_somente_disp!$A:$J,10,FALSE),0)</f>
        <v>0</v>
      </c>
      <c r="H1408">
        <f>IFERROR(VLOOKUP(A1408,[2]webService!$A:$I,4,FALSE),0)</f>
        <v>0</v>
      </c>
      <c r="I1408">
        <f>IFERROR(VLOOKUP(A1408,[2]webService!$A:$I,5,FALSE),0)</f>
        <v>0</v>
      </c>
      <c r="J1408">
        <f>IFERROR(VLOOKUP(A1408,[2]webService!$A:$I,6,FALSE),0)</f>
        <v>0</v>
      </c>
      <c r="K1408">
        <f>IFERROR(VLOOKUP(A1408,[2]webService!$A:$I,7,FALSE),0)</f>
        <v>0</v>
      </c>
      <c r="L1408">
        <f>IFERROR(VLOOKUP(A1408,[2]webService!$A:$I,8,FALSE),0)</f>
        <v>0</v>
      </c>
      <c r="M1408">
        <f>IFERROR(VLOOKUP(A1408,[2]webService!$A:$I,9,FALSE),0)</f>
        <v>0</v>
      </c>
      <c r="N1408">
        <f>IFERROR(VLOOKUP(A1408,[3]soaBnafar!$A:$G,2,FALSE),0)</f>
        <v>0</v>
      </c>
      <c r="O1408">
        <f>IFERROR(VLOOKUP(A1408,[3]soaBnafar!$A:$G,3,FALSE),0)</f>
        <v>0</v>
      </c>
      <c r="P1408">
        <f>IFERROR(VLOOKUP(A1408,[3]soaBnafar!$A:$G,4,FALSE),0)</f>
        <v>0</v>
      </c>
      <c r="Q1408">
        <f>IFERROR(VLOOKUP(A1408,[3]soaBnafar!$A:$G,5,FALSE),0)</f>
        <v>0</v>
      </c>
      <c r="R1408">
        <f>IFERROR(VLOOKUP(A1408,[3]soaBnafar!$A:$G,6,FALSE),0)</f>
        <v>0</v>
      </c>
      <c r="S1408">
        <f>IFERROR(VLOOKUP(A1408,[3]soaBnafar!$A:$G,7,FALSE),0)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Não</v>
      </c>
      <c r="W1408" t="str">
        <f t="shared" si="130"/>
        <v>Não</v>
      </c>
      <c r="X1408" t="str">
        <f t="shared" si="131"/>
        <v>Não</v>
      </c>
      <c r="Y1408" t="str">
        <f t="shared" si="132"/>
        <v>Não</v>
      </c>
    </row>
    <row r="1409" spans="1:25" x14ac:dyDescent="0.25">
      <c r="A1409" s="5">
        <v>290687</v>
      </c>
      <c r="B1409">
        <f>IFERROR(VLOOKUP(A1409,[1]Monitoramento_Base_somente_disp!$A:$J,5,FALSE),0)</f>
        <v>161535</v>
      </c>
      <c r="C1409">
        <f>IFERROR(VLOOKUP(A1409,[1]Monitoramento_Base_somente_disp!$A:$J,6,FALSE),0)</f>
        <v>21802025</v>
      </c>
      <c r="D1409">
        <f>IFERROR(VLOOKUP(A1409,[1]Monitoramento_Base_somente_disp!$A:$J,7,FALSE),0)</f>
        <v>0</v>
      </c>
      <c r="E1409">
        <f>IFERROR(VLOOKUP(A1409,[1]Monitoramento_Base_somente_disp!$A:$J,8,FALSE),0)</f>
        <v>0</v>
      </c>
      <c r="F1409">
        <f>IFERROR(VLOOKUP(A1409,[1]Monitoramento_Base_somente_disp!$A:$J,9,FALSE),0)</f>
        <v>0</v>
      </c>
      <c r="G1409">
        <f>IFERROR(VLOOKUP(A1409,[1]Monitoramento_Base_somente_disp!$A:$J,10,FALSE),0)</f>
        <v>0</v>
      </c>
      <c r="H1409">
        <f>IFERROR(VLOOKUP(A1409,[2]webService!$A:$I,4,FALSE),0)</f>
        <v>0</v>
      </c>
      <c r="I1409">
        <f>IFERROR(VLOOKUP(A1409,[2]webService!$A:$I,5,FALSE),0)</f>
        <v>0</v>
      </c>
      <c r="J1409">
        <f>IFERROR(VLOOKUP(A1409,[2]webService!$A:$I,6,FALSE),0)</f>
        <v>0</v>
      </c>
      <c r="K1409">
        <f>IFERROR(VLOOKUP(A1409,[2]webService!$A:$I,7,FALSE),0)</f>
        <v>0</v>
      </c>
      <c r="L1409">
        <f>IFERROR(VLOOKUP(A1409,[2]webService!$A:$I,8,FALSE),0)</f>
        <v>0</v>
      </c>
      <c r="M1409">
        <f>IFERROR(VLOOKUP(A1409,[2]webService!$A:$I,9,FALSE),0)</f>
        <v>0</v>
      </c>
      <c r="N1409">
        <f>IFERROR(VLOOKUP(A1409,[3]soaBnafar!$A:$G,2,FALSE),0)</f>
        <v>0</v>
      </c>
      <c r="O1409">
        <f>IFERROR(VLOOKUP(A1409,[3]soaBnafar!$A:$G,3,FALSE),0)</f>
        <v>0</v>
      </c>
      <c r="P1409">
        <f>IFERROR(VLOOKUP(A1409,[3]soaBnafar!$A:$G,4,FALSE),0)</f>
        <v>0</v>
      </c>
      <c r="Q1409">
        <f>IFERROR(VLOOKUP(A1409,[3]soaBnafar!$A:$G,5,FALSE),0)</f>
        <v>0</v>
      </c>
      <c r="R1409">
        <f>IFERROR(VLOOKUP(A1409,[3]soaBnafar!$A:$G,6,FALSE),0)</f>
        <v>0</v>
      </c>
      <c r="S1409">
        <f>IFERROR(VLOOKUP(A1409,[3]soaBnafar!$A:$G,7,FALSE),0)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Não</v>
      </c>
      <c r="W1409" t="str">
        <f t="shared" si="130"/>
        <v>Não</v>
      </c>
      <c r="X1409" t="str">
        <f t="shared" si="131"/>
        <v>Não</v>
      </c>
      <c r="Y1409" t="str">
        <f t="shared" si="132"/>
        <v>Não</v>
      </c>
    </row>
    <row r="1410" spans="1:25" x14ac:dyDescent="0.25">
      <c r="A1410" s="5">
        <v>290689</v>
      </c>
      <c r="B1410">
        <f>IFERROR(VLOOKUP(A1410,[1]Monitoramento_Base_somente_disp!$A:$J,5,FALSE),0)</f>
        <v>13651</v>
      </c>
      <c r="C1410">
        <f>IFERROR(VLOOKUP(A1410,[1]Monitoramento_Base_somente_disp!$A:$J,6,FALSE),0)</f>
        <v>1516263</v>
      </c>
      <c r="D1410">
        <f>IFERROR(VLOOKUP(A1410,[1]Monitoramento_Base_somente_disp!$A:$J,7,FALSE),0)</f>
        <v>0</v>
      </c>
      <c r="E1410">
        <f>IFERROR(VLOOKUP(A1410,[1]Monitoramento_Base_somente_disp!$A:$J,8,FALSE),0)</f>
        <v>0</v>
      </c>
      <c r="F1410">
        <f>IFERROR(VLOOKUP(A1410,[1]Monitoramento_Base_somente_disp!$A:$J,9,FALSE),0)</f>
        <v>0</v>
      </c>
      <c r="G1410">
        <f>IFERROR(VLOOKUP(A1410,[1]Monitoramento_Base_somente_disp!$A:$J,10,FALSE),0)</f>
        <v>0</v>
      </c>
      <c r="H1410">
        <f>IFERROR(VLOOKUP(A1410,[2]webService!$A:$I,4,FALSE),0)</f>
        <v>0</v>
      </c>
      <c r="I1410">
        <f>IFERROR(VLOOKUP(A1410,[2]webService!$A:$I,5,FALSE),0)</f>
        <v>0</v>
      </c>
      <c r="J1410">
        <f>IFERROR(VLOOKUP(A1410,[2]webService!$A:$I,6,FALSE),0)</f>
        <v>0</v>
      </c>
      <c r="K1410">
        <f>IFERROR(VLOOKUP(A1410,[2]webService!$A:$I,7,FALSE),0)</f>
        <v>0</v>
      </c>
      <c r="L1410">
        <f>IFERROR(VLOOKUP(A1410,[2]webService!$A:$I,8,FALSE),0)</f>
        <v>0</v>
      </c>
      <c r="M1410">
        <f>IFERROR(VLOOKUP(A1410,[2]webService!$A:$I,9,FALSE),0)</f>
        <v>0</v>
      </c>
      <c r="N1410">
        <f>IFERROR(VLOOKUP(A1410,[3]soaBnafar!$A:$G,2,FALSE),0)</f>
        <v>0</v>
      </c>
      <c r="O1410">
        <f>IFERROR(VLOOKUP(A1410,[3]soaBnafar!$A:$G,3,FALSE),0)</f>
        <v>0</v>
      </c>
      <c r="P1410">
        <f>IFERROR(VLOOKUP(A1410,[3]soaBnafar!$A:$G,4,FALSE),0)</f>
        <v>0</v>
      </c>
      <c r="Q1410">
        <f>IFERROR(VLOOKUP(A1410,[3]soaBnafar!$A:$G,5,FALSE),0)</f>
        <v>0</v>
      </c>
      <c r="R1410">
        <f>IFERROR(VLOOKUP(A1410,[3]soaBnafar!$A:$G,6,FALSE),0)</f>
        <v>0</v>
      </c>
      <c r="S1410">
        <f>IFERROR(VLOOKUP(A1410,[3]soaBnafar!$A:$G,7,FALSE),0)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Não</v>
      </c>
      <c r="W1410" t="str">
        <f t="shared" si="130"/>
        <v>Não</v>
      </c>
      <c r="X1410" t="str">
        <f t="shared" si="131"/>
        <v>Não</v>
      </c>
      <c r="Y1410" t="str">
        <f t="shared" si="132"/>
        <v>Não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105203184</v>
      </c>
      <c r="D1411">
        <f>IFERROR(VLOOKUP(A1411,[1]Monitoramento_Base_somente_disp!$A:$J,7,FALSE),0)</f>
        <v>0</v>
      </c>
      <c r="E1411">
        <f>IFERROR(VLOOKUP(A1411,[1]Monitoramento_Base_somente_disp!$A:$J,8,FALSE),0)</f>
        <v>0</v>
      </c>
      <c r="F1411">
        <f>IFERROR(VLOOKUP(A1411,[1]Monitoramento_Base_somente_disp!$A:$J,9,FALSE),0)</f>
        <v>0</v>
      </c>
      <c r="G1411">
        <f>IFERROR(VLOOKUP(A1411,[1]Monitoramento_Base_somente_disp!$A:$J,10,FALSE),0)</f>
        <v>0</v>
      </c>
      <c r="H1411">
        <f>IFERROR(VLOOKUP(A1411,[2]webService!$A:$I,4,FALSE),0)</f>
        <v>0</v>
      </c>
      <c r="I1411">
        <f>IFERROR(VLOOKUP(A1411,[2]webService!$A:$I,5,FALSE),0)</f>
        <v>0</v>
      </c>
      <c r="J1411">
        <f>IFERROR(VLOOKUP(A1411,[2]webService!$A:$I,6,FALSE),0)</f>
        <v>0</v>
      </c>
      <c r="K1411">
        <f>IFERROR(VLOOKUP(A1411,[2]webService!$A:$I,7,FALSE),0)</f>
        <v>0</v>
      </c>
      <c r="L1411">
        <f>IFERROR(VLOOKUP(A1411,[2]webService!$A:$I,8,FALSE),0)</f>
        <v>0</v>
      </c>
      <c r="M1411">
        <f>IFERROR(VLOOKUP(A1411,[2]webService!$A:$I,9,FALSE),0)</f>
        <v>0</v>
      </c>
      <c r="N1411">
        <f>IFERROR(VLOOKUP(A1411,[3]soaBnafar!$A:$G,2,FALSE),0)</f>
        <v>0</v>
      </c>
      <c r="O1411">
        <f>IFERROR(VLOOKUP(A1411,[3]soaBnafar!$A:$G,3,FALSE),0)</f>
        <v>0</v>
      </c>
      <c r="P1411">
        <f>IFERROR(VLOOKUP(A1411,[3]soaBnafar!$A:$G,4,FALSE),0)</f>
        <v>0</v>
      </c>
      <c r="Q1411">
        <f>IFERROR(VLOOKUP(A1411,[3]soaBnafar!$A:$G,5,FALSE),0)</f>
        <v>0</v>
      </c>
      <c r="R1411">
        <f>IFERROR(VLOOKUP(A1411,[3]soaBnafar!$A:$G,6,FALSE),0)</f>
        <v>0</v>
      </c>
      <c r="S1411">
        <f>IFERROR(VLOOKUP(A1411,[3]soaBnafar!$A:$G,7,FALSE),0)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Não</v>
      </c>
      <c r="X1411" t="str">
        <f t="shared" si="131"/>
        <v>Não</v>
      </c>
      <c r="Y1411" t="str">
        <f t="shared" si="132"/>
        <v>Não</v>
      </c>
    </row>
    <row r="1412" spans="1:25" x14ac:dyDescent="0.25">
      <c r="A1412" s="5">
        <v>290700</v>
      </c>
      <c r="B1412">
        <f>IFERROR(VLOOKUP(A1412,[1]Monitoramento_Base_somente_disp!$A:$J,5,FALSE),0)</f>
        <v>30645</v>
      </c>
      <c r="C1412">
        <f>IFERROR(VLOOKUP(A1412,[1]Monitoramento_Base_somente_disp!$A:$J,6,FALSE),0)</f>
        <v>29687272</v>
      </c>
      <c r="D1412">
        <f>IFERROR(VLOOKUP(A1412,[1]Monitoramento_Base_somente_disp!$A:$J,7,FALSE),0)</f>
        <v>0</v>
      </c>
      <c r="E1412">
        <f>IFERROR(VLOOKUP(A1412,[1]Monitoramento_Base_somente_disp!$A:$J,8,FALSE),0)</f>
        <v>0</v>
      </c>
      <c r="F1412">
        <f>IFERROR(VLOOKUP(A1412,[1]Monitoramento_Base_somente_disp!$A:$J,9,FALSE),0)</f>
        <v>0</v>
      </c>
      <c r="G1412">
        <f>IFERROR(VLOOKUP(A1412,[1]Monitoramento_Base_somente_disp!$A:$J,10,FALSE),0)</f>
        <v>0</v>
      </c>
      <c r="H1412">
        <f>IFERROR(VLOOKUP(A1412,[2]webService!$A:$I,4,FALSE),0)</f>
        <v>0</v>
      </c>
      <c r="I1412">
        <f>IFERROR(VLOOKUP(A1412,[2]webService!$A:$I,5,FALSE),0)</f>
        <v>0</v>
      </c>
      <c r="J1412">
        <f>IFERROR(VLOOKUP(A1412,[2]webService!$A:$I,6,FALSE),0)</f>
        <v>0</v>
      </c>
      <c r="K1412">
        <f>IFERROR(VLOOKUP(A1412,[2]webService!$A:$I,7,FALSE),0)</f>
        <v>0</v>
      </c>
      <c r="L1412">
        <f>IFERROR(VLOOKUP(A1412,[2]webService!$A:$I,8,FALSE),0)</f>
        <v>0</v>
      </c>
      <c r="M1412">
        <f>IFERROR(VLOOKUP(A1412,[2]webService!$A:$I,9,FALSE),0)</f>
        <v>0</v>
      </c>
      <c r="N1412">
        <f>IFERROR(VLOOKUP(A1412,[3]soaBnafar!$A:$G,2,FALSE),0)</f>
        <v>0</v>
      </c>
      <c r="O1412">
        <f>IFERROR(VLOOKUP(A1412,[3]soaBnafar!$A:$G,3,FALSE),0)</f>
        <v>0</v>
      </c>
      <c r="P1412">
        <f>IFERROR(VLOOKUP(A1412,[3]soaBnafar!$A:$G,4,FALSE),0)</f>
        <v>0</v>
      </c>
      <c r="Q1412">
        <f>IFERROR(VLOOKUP(A1412,[3]soaBnafar!$A:$G,5,FALSE),0)</f>
        <v>0</v>
      </c>
      <c r="R1412">
        <f>IFERROR(VLOOKUP(A1412,[3]soaBnafar!$A:$G,6,FALSE),0)</f>
        <v>0</v>
      </c>
      <c r="S1412">
        <f>IFERROR(VLOOKUP(A1412,[3]soaBnafar!$A:$G,7,FALSE),0)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Não</v>
      </c>
      <c r="W1412" t="str">
        <f t="shared" si="130"/>
        <v>Não</v>
      </c>
      <c r="X1412" t="str">
        <f t="shared" si="131"/>
        <v>Não</v>
      </c>
      <c r="Y1412" t="str">
        <f t="shared" si="132"/>
        <v>Não</v>
      </c>
    </row>
    <row r="1413" spans="1:25" x14ac:dyDescent="0.25">
      <c r="A1413" s="5">
        <v>290710</v>
      </c>
      <c r="B1413">
        <f>IFERROR(VLOOKUP(A1413,[1]Monitoramento_Base_somente_disp!$A:$J,5,FALSE),0)</f>
        <v>34907</v>
      </c>
      <c r="C1413">
        <f>IFERROR(VLOOKUP(A1413,[1]Monitoramento_Base_somente_disp!$A:$J,6,FALSE),0)</f>
        <v>63131076</v>
      </c>
      <c r="D1413">
        <f>IFERROR(VLOOKUP(A1413,[1]Monitoramento_Base_somente_disp!$A:$J,7,FALSE),0)</f>
        <v>0</v>
      </c>
      <c r="E1413">
        <f>IFERROR(VLOOKUP(A1413,[1]Monitoramento_Base_somente_disp!$A:$J,8,FALSE),0)</f>
        <v>0</v>
      </c>
      <c r="F1413">
        <f>IFERROR(VLOOKUP(A1413,[1]Monitoramento_Base_somente_disp!$A:$J,9,FALSE),0)</f>
        <v>0</v>
      </c>
      <c r="G1413">
        <f>IFERROR(VLOOKUP(A1413,[1]Monitoramento_Base_somente_disp!$A:$J,10,FALSE),0)</f>
        <v>0</v>
      </c>
      <c r="H1413">
        <f>IFERROR(VLOOKUP(A1413,[2]webService!$A:$I,4,FALSE),0)</f>
        <v>0</v>
      </c>
      <c r="I1413">
        <f>IFERROR(VLOOKUP(A1413,[2]webService!$A:$I,5,FALSE),0)</f>
        <v>0</v>
      </c>
      <c r="J1413">
        <f>IFERROR(VLOOKUP(A1413,[2]webService!$A:$I,6,FALSE),0)</f>
        <v>0</v>
      </c>
      <c r="K1413">
        <f>IFERROR(VLOOKUP(A1413,[2]webService!$A:$I,7,FALSE),0)</f>
        <v>0</v>
      </c>
      <c r="L1413">
        <f>IFERROR(VLOOKUP(A1413,[2]webService!$A:$I,8,FALSE),0)</f>
        <v>0</v>
      </c>
      <c r="M1413">
        <f>IFERROR(VLOOKUP(A1413,[2]webService!$A:$I,9,FALSE),0)</f>
        <v>0</v>
      </c>
      <c r="N1413">
        <f>IFERROR(VLOOKUP(A1413,[3]soaBnafar!$A:$G,2,FALSE),0)</f>
        <v>0</v>
      </c>
      <c r="O1413">
        <f>IFERROR(VLOOKUP(A1413,[3]soaBnafar!$A:$G,3,FALSE),0)</f>
        <v>0</v>
      </c>
      <c r="P1413">
        <f>IFERROR(VLOOKUP(A1413,[3]soaBnafar!$A:$G,4,FALSE),0)</f>
        <v>0</v>
      </c>
      <c r="Q1413">
        <f>IFERROR(VLOOKUP(A1413,[3]soaBnafar!$A:$G,5,FALSE),0)</f>
        <v>0</v>
      </c>
      <c r="R1413">
        <f>IFERROR(VLOOKUP(A1413,[3]soaBnafar!$A:$G,6,FALSE),0)</f>
        <v>0</v>
      </c>
      <c r="S1413">
        <f>IFERROR(VLOOKUP(A1413,[3]soaBnafar!$A:$G,7,FALSE),0)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Não</v>
      </c>
      <c r="W1413" t="str">
        <f t="shared" si="130"/>
        <v>Não</v>
      </c>
      <c r="X1413" t="str">
        <f t="shared" si="131"/>
        <v>Não</v>
      </c>
      <c r="Y1413" t="str">
        <f t="shared" si="132"/>
        <v>Não</v>
      </c>
    </row>
    <row r="1414" spans="1:25" x14ac:dyDescent="0.25">
      <c r="A1414" s="5">
        <v>290720</v>
      </c>
      <c r="B1414">
        <f>IFERROR(VLOOKUP(A1414,[1]Monitoramento_Base_somente_disp!$A:$J,5,FALSE),0)</f>
        <v>90</v>
      </c>
      <c r="C1414">
        <f>IFERROR(VLOOKUP(A1414,[1]Monitoramento_Base_somente_disp!$A:$J,6,FALSE),0)</f>
        <v>831670130</v>
      </c>
      <c r="D1414">
        <f>IFERROR(VLOOKUP(A1414,[1]Monitoramento_Base_somente_disp!$A:$J,7,FALSE),0)</f>
        <v>0</v>
      </c>
      <c r="E1414">
        <f>IFERROR(VLOOKUP(A1414,[1]Monitoramento_Base_somente_disp!$A:$J,8,FALSE),0)</f>
        <v>0</v>
      </c>
      <c r="F1414">
        <f>IFERROR(VLOOKUP(A1414,[1]Monitoramento_Base_somente_disp!$A:$J,9,FALSE),0)</f>
        <v>0</v>
      </c>
      <c r="G1414">
        <f>IFERROR(VLOOKUP(A1414,[1]Monitoramento_Base_somente_disp!$A:$J,10,FALSE),0)</f>
        <v>0</v>
      </c>
      <c r="H1414">
        <f>IFERROR(VLOOKUP(A1414,[2]webService!$A:$I,4,FALSE),0)</f>
        <v>0</v>
      </c>
      <c r="I1414">
        <f>IFERROR(VLOOKUP(A1414,[2]webService!$A:$I,5,FALSE),0)</f>
        <v>0</v>
      </c>
      <c r="J1414">
        <f>IFERROR(VLOOKUP(A1414,[2]webService!$A:$I,6,FALSE),0)</f>
        <v>0</v>
      </c>
      <c r="K1414">
        <f>IFERROR(VLOOKUP(A1414,[2]webService!$A:$I,7,FALSE),0)</f>
        <v>0</v>
      </c>
      <c r="L1414">
        <f>IFERROR(VLOOKUP(A1414,[2]webService!$A:$I,8,FALSE),0)</f>
        <v>0</v>
      </c>
      <c r="M1414">
        <f>IFERROR(VLOOKUP(A1414,[2]webService!$A:$I,9,FALSE),0)</f>
        <v>0</v>
      </c>
      <c r="N1414">
        <f>IFERROR(VLOOKUP(A1414,[3]soaBnafar!$A:$G,2,FALSE),0)</f>
        <v>0</v>
      </c>
      <c r="O1414">
        <f>IFERROR(VLOOKUP(A1414,[3]soaBnafar!$A:$G,3,FALSE),0)</f>
        <v>0</v>
      </c>
      <c r="P1414">
        <f>IFERROR(VLOOKUP(A1414,[3]soaBnafar!$A:$G,4,FALSE),0)</f>
        <v>0</v>
      </c>
      <c r="Q1414">
        <f>IFERROR(VLOOKUP(A1414,[3]soaBnafar!$A:$G,5,FALSE),0)</f>
        <v>0</v>
      </c>
      <c r="R1414">
        <f>IFERROR(VLOOKUP(A1414,[3]soaBnafar!$A:$G,6,FALSE),0)</f>
        <v>0</v>
      </c>
      <c r="S1414">
        <f>IFERROR(VLOOKUP(A1414,[3]soaBnafar!$A:$G,7,FALSE),0)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Não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Não</v>
      </c>
    </row>
    <row r="1415" spans="1:25" x14ac:dyDescent="0.25">
      <c r="A1415" s="5">
        <v>290730</v>
      </c>
      <c r="B1415">
        <f>IFERROR(VLOOKUP(A1415,[1]Monitoramento_Base_somente_disp!$A:$J,5,FALSE),0)</f>
        <v>31405</v>
      </c>
      <c r="C1415">
        <f>IFERROR(VLOOKUP(A1415,[1]Monitoramento_Base_somente_disp!$A:$J,6,FALSE),0)</f>
        <v>107643247</v>
      </c>
      <c r="D1415">
        <f>IFERROR(VLOOKUP(A1415,[1]Monitoramento_Base_somente_disp!$A:$J,7,FALSE),0)</f>
        <v>0</v>
      </c>
      <c r="E1415">
        <f>IFERROR(VLOOKUP(A1415,[1]Monitoramento_Base_somente_disp!$A:$J,8,FALSE),0)</f>
        <v>0</v>
      </c>
      <c r="F1415">
        <f>IFERROR(VLOOKUP(A1415,[1]Monitoramento_Base_somente_disp!$A:$J,9,FALSE),0)</f>
        <v>0</v>
      </c>
      <c r="G1415">
        <f>IFERROR(VLOOKUP(A1415,[1]Monitoramento_Base_somente_disp!$A:$J,10,FALSE),0)</f>
        <v>0</v>
      </c>
      <c r="H1415">
        <f>IFERROR(VLOOKUP(A1415,[2]webService!$A:$I,4,FALSE),0)</f>
        <v>0</v>
      </c>
      <c r="I1415">
        <f>IFERROR(VLOOKUP(A1415,[2]webService!$A:$I,5,FALSE),0)</f>
        <v>0</v>
      </c>
      <c r="J1415">
        <f>IFERROR(VLOOKUP(A1415,[2]webService!$A:$I,6,FALSE),0)</f>
        <v>0</v>
      </c>
      <c r="K1415">
        <f>IFERROR(VLOOKUP(A1415,[2]webService!$A:$I,7,FALSE),0)</f>
        <v>0</v>
      </c>
      <c r="L1415">
        <f>IFERROR(VLOOKUP(A1415,[2]webService!$A:$I,8,FALSE),0)</f>
        <v>0</v>
      </c>
      <c r="M1415">
        <f>IFERROR(VLOOKUP(A1415,[2]webService!$A:$I,9,FALSE),0)</f>
        <v>0</v>
      </c>
      <c r="N1415">
        <f>IFERROR(VLOOKUP(A1415,[3]soaBnafar!$A:$G,2,FALSE),0)</f>
        <v>0</v>
      </c>
      <c r="O1415">
        <f>IFERROR(VLOOKUP(A1415,[3]soaBnafar!$A:$G,3,FALSE),0)</f>
        <v>0</v>
      </c>
      <c r="P1415">
        <f>IFERROR(VLOOKUP(A1415,[3]soaBnafar!$A:$G,4,FALSE),0)</f>
        <v>0</v>
      </c>
      <c r="Q1415">
        <f>IFERROR(VLOOKUP(A1415,[3]soaBnafar!$A:$G,5,FALSE),0)</f>
        <v>0</v>
      </c>
      <c r="R1415">
        <f>IFERROR(VLOOKUP(A1415,[3]soaBnafar!$A:$G,6,FALSE),0)</f>
        <v>0</v>
      </c>
      <c r="S1415">
        <f>IFERROR(VLOOKUP(A1415,[3]soaBnafar!$A:$G,7,FALSE),0)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Não</v>
      </c>
      <c r="W1415" t="str">
        <f t="shared" si="136"/>
        <v>Não</v>
      </c>
      <c r="X1415" t="str">
        <f t="shared" si="137"/>
        <v>Não</v>
      </c>
      <c r="Y1415" t="str">
        <f t="shared" si="138"/>
        <v>Não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204672</v>
      </c>
      <c r="D1416">
        <f>IFERROR(VLOOKUP(A1416,[1]Monitoramento_Base_somente_disp!$A:$J,7,FALSE),0)</f>
        <v>0</v>
      </c>
      <c r="E1416">
        <f>IFERROR(VLOOKUP(A1416,[1]Monitoramento_Base_somente_disp!$A:$J,8,FALSE),0)</f>
        <v>0</v>
      </c>
      <c r="F1416">
        <f>IFERROR(VLOOKUP(A1416,[1]Monitoramento_Base_somente_disp!$A:$J,9,FALSE),0)</f>
        <v>0</v>
      </c>
      <c r="G1416">
        <f>IFERROR(VLOOKUP(A1416,[1]Monitoramento_Base_somente_disp!$A:$J,10,FALSE),0)</f>
        <v>0</v>
      </c>
      <c r="H1416">
        <f>IFERROR(VLOOKUP(A1416,[2]webService!$A:$I,4,FALSE),0)</f>
        <v>0</v>
      </c>
      <c r="I1416">
        <f>IFERROR(VLOOKUP(A1416,[2]webService!$A:$I,5,FALSE),0)</f>
        <v>0</v>
      </c>
      <c r="J1416">
        <f>IFERROR(VLOOKUP(A1416,[2]webService!$A:$I,6,FALSE),0)</f>
        <v>0</v>
      </c>
      <c r="K1416">
        <f>IFERROR(VLOOKUP(A1416,[2]webService!$A:$I,7,FALSE),0)</f>
        <v>0</v>
      </c>
      <c r="L1416">
        <f>IFERROR(VLOOKUP(A1416,[2]webService!$A:$I,8,FALSE),0)</f>
        <v>0</v>
      </c>
      <c r="M1416">
        <f>IFERROR(VLOOKUP(A1416,[2]webService!$A:$I,9,FALSE),0)</f>
        <v>0</v>
      </c>
      <c r="N1416">
        <f>IFERROR(VLOOKUP(A1416,[3]soaBnafar!$A:$G,2,FALSE),0)</f>
        <v>0</v>
      </c>
      <c r="O1416">
        <f>IFERROR(VLOOKUP(A1416,[3]soaBnafar!$A:$G,3,FALSE),0)</f>
        <v>0</v>
      </c>
      <c r="P1416">
        <f>IFERROR(VLOOKUP(A1416,[3]soaBnafar!$A:$G,4,FALSE),0)</f>
        <v>0</v>
      </c>
      <c r="Q1416">
        <f>IFERROR(VLOOKUP(A1416,[3]soaBnafar!$A:$G,5,FALSE),0)</f>
        <v>0</v>
      </c>
      <c r="R1416">
        <f>IFERROR(VLOOKUP(A1416,[3]soaBnafar!$A:$G,6,FALSE),0)</f>
        <v>0</v>
      </c>
      <c r="S1416">
        <f>IFERROR(VLOOKUP(A1416,[3]soaBnafar!$A:$G,7,FALSE),0)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Não</v>
      </c>
      <c r="X1416" t="str">
        <f t="shared" si="137"/>
        <v>Não</v>
      </c>
      <c r="Y1416" t="str">
        <f t="shared" si="138"/>
        <v>Não</v>
      </c>
    </row>
    <row r="1417" spans="1:25" x14ac:dyDescent="0.25">
      <c r="A1417" s="5">
        <v>290755</v>
      </c>
      <c r="B1417">
        <f>IFERROR(VLOOKUP(A1417,[1]Monitoramento_Base_somente_disp!$A:$J,5,FALSE),0)</f>
        <v>6987</v>
      </c>
      <c r="C1417">
        <f>IFERROR(VLOOKUP(A1417,[1]Monitoramento_Base_somente_disp!$A:$J,6,FALSE),0)</f>
        <v>3454870</v>
      </c>
      <c r="D1417">
        <f>IFERROR(VLOOKUP(A1417,[1]Monitoramento_Base_somente_disp!$A:$J,7,FALSE),0)</f>
        <v>0</v>
      </c>
      <c r="E1417">
        <f>IFERROR(VLOOKUP(A1417,[1]Monitoramento_Base_somente_disp!$A:$J,8,FALSE),0)</f>
        <v>0</v>
      </c>
      <c r="F1417">
        <f>IFERROR(VLOOKUP(A1417,[1]Monitoramento_Base_somente_disp!$A:$J,9,FALSE),0)</f>
        <v>0</v>
      </c>
      <c r="G1417">
        <f>IFERROR(VLOOKUP(A1417,[1]Monitoramento_Base_somente_disp!$A:$J,10,FALSE),0)</f>
        <v>0</v>
      </c>
      <c r="H1417">
        <f>IFERROR(VLOOKUP(A1417,[2]webService!$A:$I,4,FALSE),0)</f>
        <v>0</v>
      </c>
      <c r="I1417">
        <f>IFERROR(VLOOKUP(A1417,[2]webService!$A:$I,5,FALSE),0)</f>
        <v>0</v>
      </c>
      <c r="J1417">
        <f>IFERROR(VLOOKUP(A1417,[2]webService!$A:$I,6,FALSE),0)</f>
        <v>0</v>
      </c>
      <c r="K1417">
        <f>IFERROR(VLOOKUP(A1417,[2]webService!$A:$I,7,FALSE),0)</f>
        <v>0</v>
      </c>
      <c r="L1417">
        <f>IFERROR(VLOOKUP(A1417,[2]webService!$A:$I,8,FALSE),0)</f>
        <v>0</v>
      </c>
      <c r="M1417">
        <f>IFERROR(VLOOKUP(A1417,[2]webService!$A:$I,9,FALSE),0)</f>
        <v>0</v>
      </c>
      <c r="N1417">
        <f>IFERROR(VLOOKUP(A1417,[3]soaBnafar!$A:$G,2,FALSE),0)</f>
        <v>0</v>
      </c>
      <c r="O1417">
        <f>IFERROR(VLOOKUP(A1417,[3]soaBnafar!$A:$G,3,FALSE),0)</f>
        <v>0</v>
      </c>
      <c r="P1417">
        <f>IFERROR(VLOOKUP(A1417,[3]soaBnafar!$A:$G,4,FALSE),0)</f>
        <v>0</v>
      </c>
      <c r="Q1417">
        <f>IFERROR(VLOOKUP(A1417,[3]soaBnafar!$A:$G,5,FALSE),0)</f>
        <v>0</v>
      </c>
      <c r="R1417">
        <f>IFERROR(VLOOKUP(A1417,[3]soaBnafar!$A:$G,6,FALSE),0)</f>
        <v>0</v>
      </c>
      <c r="S1417">
        <f>IFERROR(VLOOKUP(A1417,[3]soaBnafar!$A:$G,7,FALSE),0)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Não</v>
      </c>
      <c r="W1417" t="str">
        <f t="shared" si="136"/>
        <v>Não</v>
      </c>
      <c r="X1417" t="str">
        <f t="shared" si="137"/>
        <v>Não</v>
      </c>
      <c r="Y1417" t="str">
        <f t="shared" si="138"/>
        <v>Não</v>
      </c>
    </row>
    <row r="1418" spans="1:25" x14ac:dyDescent="0.25">
      <c r="A1418" s="5">
        <v>290760</v>
      </c>
      <c r="B1418">
        <f>IFERROR(VLOOKUP(A1418,[1]Monitoramento_Base_somente_disp!$A:$J,5,FALSE),0)</f>
        <v>12315</v>
      </c>
      <c r="C1418">
        <f>IFERROR(VLOOKUP(A1418,[1]Monitoramento_Base_somente_disp!$A:$J,6,FALSE),0)</f>
        <v>51002218</v>
      </c>
      <c r="D1418">
        <f>IFERROR(VLOOKUP(A1418,[1]Monitoramento_Base_somente_disp!$A:$J,7,FALSE),0)</f>
        <v>0</v>
      </c>
      <c r="E1418">
        <f>IFERROR(VLOOKUP(A1418,[1]Monitoramento_Base_somente_disp!$A:$J,8,FALSE),0)</f>
        <v>0</v>
      </c>
      <c r="F1418">
        <f>IFERROR(VLOOKUP(A1418,[1]Monitoramento_Base_somente_disp!$A:$J,9,FALSE),0)</f>
        <v>0</v>
      </c>
      <c r="G1418">
        <f>IFERROR(VLOOKUP(A1418,[1]Monitoramento_Base_somente_disp!$A:$J,10,FALSE),0)</f>
        <v>0</v>
      </c>
      <c r="H1418">
        <f>IFERROR(VLOOKUP(A1418,[2]webService!$A:$I,4,FALSE),0)</f>
        <v>0</v>
      </c>
      <c r="I1418">
        <f>IFERROR(VLOOKUP(A1418,[2]webService!$A:$I,5,FALSE),0)</f>
        <v>0</v>
      </c>
      <c r="J1418">
        <f>IFERROR(VLOOKUP(A1418,[2]webService!$A:$I,6,FALSE),0)</f>
        <v>0</v>
      </c>
      <c r="K1418">
        <f>IFERROR(VLOOKUP(A1418,[2]webService!$A:$I,7,FALSE),0)</f>
        <v>0</v>
      </c>
      <c r="L1418">
        <f>IFERROR(VLOOKUP(A1418,[2]webService!$A:$I,8,FALSE),0)</f>
        <v>0</v>
      </c>
      <c r="M1418">
        <f>IFERROR(VLOOKUP(A1418,[2]webService!$A:$I,9,FALSE),0)</f>
        <v>0</v>
      </c>
      <c r="N1418">
        <f>IFERROR(VLOOKUP(A1418,[3]soaBnafar!$A:$G,2,FALSE),0)</f>
        <v>0</v>
      </c>
      <c r="O1418">
        <f>IFERROR(VLOOKUP(A1418,[3]soaBnafar!$A:$G,3,FALSE),0)</f>
        <v>0</v>
      </c>
      <c r="P1418">
        <f>IFERROR(VLOOKUP(A1418,[3]soaBnafar!$A:$G,4,FALSE),0)</f>
        <v>0</v>
      </c>
      <c r="Q1418">
        <f>IFERROR(VLOOKUP(A1418,[3]soaBnafar!$A:$G,5,FALSE),0)</f>
        <v>0</v>
      </c>
      <c r="R1418">
        <f>IFERROR(VLOOKUP(A1418,[3]soaBnafar!$A:$G,6,FALSE),0)</f>
        <v>0</v>
      </c>
      <c r="S1418">
        <f>IFERROR(VLOOKUP(A1418,[3]soaBnafar!$A:$G,7,FALSE),0)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Não</v>
      </c>
      <c r="W1418" t="str">
        <f t="shared" si="136"/>
        <v>Não</v>
      </c>
      <c r="X1418" t="str">
        <f t="shared" si="137"/>
        <v>Não</v>
      </c>
      <c r="Y1418" t="str">
        <f t="shared" si="138"/>
        <v>Não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IFERROR(VLOOKUP(A1419,[2]webService!$A:$I,4,FALSE),0)</f>
        <v>0</v>
      </c>
      <c r="I1419">
        <f>IFERROR(VLOOKUP(A1419,[2]webService!$A:$I,5,FALSE),0)</f>
        <v>0</v>
      </c>
      <c r="J1419">
        <f>IFERROR(VLOOKUP(A1419,[2]webService!$A:$I,6,FALSE),0)</f>
        <v>0</v>
      </c>
      <c r="K1419">
        <f>IFERROR(VLOOKUP(A1419,[2]webService!$A:$I,7,FALSE),0)</f>
        <v>0</v>
      </c>
      <c r="L1419">
        <f>IFERROR(VLOOKUP(A1419,[2]webService!$A:$I,8,FALSE),0)</f>
        <v>0</v>
      </c>
      <c r="M1419">
        <f>IFERROR(VLOOKUP(A1419,[2]webService!$A:$I,9,FALSE),0)</f>
        <v>0</v>
      </c>
      <c r="N1419">
        <f>IFERROR(VLOOKUP(A1419,[3]soaBnafar!$A:$G,2,FALSE),0)</f>
        <v>0</v>
      </c>
      <c r="O1419">
        <f>IFERROR(VLOOKUP(A1419,[3]soaBnafar!$A:$G,3,FALSE),0)</f>
        <v>0</v>
      </c>
      <c r="P1419">
        <f>IFERROR(VLOOKUP(A1419,[3]soaBnafar!$A:$G,4,FALSE),0)</f>
        <v>0</v>
      </c>
      <c r="Q1419">
        <f>IFERROR(VLOOKUP(A1419,[3]soaBnafar!$A:$G,5,FALSE),0)</f>
        <v>0</v>
      </c>
      <c r="R1419">
        <f>IFERROR(VLOOKUP(A1419,[3]soaBnafar!$A:$G,6,FALSE),0)</f>
        <v>0</v>
      </c>
      <c r="S1419">
        <f>IFERROR(VLOOKUP(A1419,[3]soaBnafar!$A:$G,7,FALSE),0)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60158256</v>
      </c>
      <c r="D1420">
        <f>IFERROR(VLOOKUP(A1420,[1]Monitoramento_Base_somente_disp!$A:$J,7,FALSE),0)</f>
        <v>0</v>
      </c>
      <c r="E1420">
        <f>IFERROR(VLOOKUP(A1420,[1]Monitoramento_Base_somente_disp!$A:$J,8,FALSE),0)</f>
        <v>0</v>
      </c>
      <c r="F1420">
        <f>IFERROR(VLOOKUP(A1420,[1]Monitoramento_Base_somente_disp!$A:$J,9,FALSE),0)</f>
        <v>0</v>
      </c>
      <c r="G1420">
        <f>IFERROR(VLOOKUP(A1420,[1]Monitoramento_Base_somente_disp!$A:$J,10,FALSE),0)</f>
        <v>0</v>
      </c>
      <c r="H1420">
        <f>IFERROR(VLOOKUP(A1420,[2]webService!$A:$I,4,FALSE),0)</f>
        <v>0</v>
      </c>
      <c r="I1420">
        <f>IFERROR(VLOOKUP(A1420,[2]webService!$A:$I,5,FALSE),0)</f>
        <v>0</v>
      </c>
      <c r="J1420">
        <f>IFERROR(VLOOKUP(A1420,[2]webService!$A:$I,6,FALSE),0)</f>
        <v>0</v>
      </c>
      <c r="K1420">
        <f>IFERROR(VLOOKUP(A1420,[2]webService!$A:$I,7,FALSE),0)</f>
        <v>0</v>
      </c>
      <c r="L1420">
        <f>IFERROR(VLOOKUP(A1420,[2]webService!$A:$I,8,FALSE),0)</f>
        <v>0</v>
      </c>
      <c r="M1420">
        <f>IFERROR(VLOOKUP(A1420,[2]webService!$A:$I,9,FALSE),0)</f>
        <v>0</v>
      </c>
      <c r="N1420">
        <f>IFERROR(VLOOKUP(A1420,[3]soaBnafar!$A:$G,2,FALSE),0)</f>
        <v>0</v>
      </c>
      <c r="O1420">
        <f>IFERROR(VLOOKUP(A1420,[3]soaBnafar!$A:$G,3,FALSE),0)</f>
        <v>0</v>
      </c>
      <c r="P1420">
        <f>IFERROR(VLOOKUP(A1420,[3]soaBnafar!$A:$G,4,FALSE),0)</f>
        <v>0</v>
      </c>
      <c r="Q1420">
        <f>IFERROR(VLOOKUP(A1420,[3]soaBnafar!$A:$G,5,FALSE),0)</f>
        <v>0</v>
      </c>
      <c r="R1420">
        <f>IFERROR(VLOOKUP(A1420,[3]soaBnafar!$A:$G,6,FALSE),0)</f>
        <v>0</v>
      </c>
      <c r="S1420">
        <f>IFERROR(VLOOKUP(A1420,[3]soaBnafar!$A:$G,7,FALSE),0)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Não</v>
      </c>
      <c r="X1420" t="str">
        <f t="shared" si="137"/>
        <v>Não</v>
      </c>
      <c r="Y1420" t="str">
        <f t="shared" si="138"/>
        <v>Não</v>
      </c>
    </row>
    <row r="1421" spans="1:25" x14ac:dyDescent="0.25">
      <c r="A1421" s="5">
        <v>290790</v>
      </c>
      <c r="B1421">
        <f>IFERROR(VLOOKUP(A1421,[1]Monitoramento_Base_somente_disp!$A:$J,5,FALSE),0)</f>
        <v>3839</v>
      </c>
      <c r="C1421">
        <f>IFERROR(VLOOKUP(A1421,[1]Monitoramento_Base_somente_disp!$A:$J,6,FALSE),0)</f>
        <v>54931925</v>
      </c>
      <c r="D1421">
        <f>IFERROR(VLOOKUP(A1421,[1]Monitoramento_Base_somente_disp!$A:$J,7,FALSE),0)</f>
        <v>0</v>
      </c>
      <c r="E1421">
        <f>IFERROR(VLOOKUP(A1421,[1]Monitoramento_Base_somente_disp!$A:$J,8,FALSE),0)</f>
        <v>0</v>
      </c>
      <c r="F1421">
        <f>IFERROR(VLOOKUP(A1421,[1]Monitoramento_Base_somente_disp!$A:$J,9,FALSE),0)</f>
        <v>0</v>
      </c>
      <c r="G1421">
        <f>IFERROR(VLOOKUP(A1421,[1]Monitoramento_Base_somente_disp!$A:$J,10,FALSE),0)</f>
        <v>0</v>
      </c>
      <c r="H1421">
        <f>IFERROR(VLOOKUP(A1421,[2]webService!$A:$I,4,FALSE),0)</f>
        <v>0</v>
      </c>
      <c r="I1421">
        <f>IFERROR(VLOOKUP(A1421,[2]webService!$A:$I,5,FALSE),0)</f>
        <v>0</v>
      </c>
      <c r="J1421">
        <f>IFERROR(VLOOKUP(A1421,[2]webService!$A:$I,6,FALSE),0)</f>
        <v>0</v>
      </c>
      <c r="K1421">
        <f>IFERROR(VLOOKUP(A1421,[2]webService!$A:$I,7,FALSE),0)</f>
        <v>0</v>
      </c>
      <c r="L1421">
        <f>IFERROR(VLOOKUP(A1421,[2]webService!$A:$I,8,FALSE),0)</f>
        <v>0</v>
      </c>
      <c r="M1421">
        <f>IFERROR(VLOOKUP(A1421,[2]webService!$A:$I,9,FALSE),0)</f>
        <v>0</v>
      </c>
      <c r="N1421">
        <f>IFERROR(VLOOKUP(A1421,[3]soaBnafar!$A:$G,2,FALSE),0)</f>
        <v>0</v>
      </c>
      <c r="O1421">
        <f>IFERROR(VLOOKUP(A1421,[3]soaBnafar!$A:$G,3,FALSE),0)</f>
        <v>0</v>
      </c>
      <c r="P1421">
        <f>IFERROR(VLOOKUP(A1421,[3]soaBnafar!$A:$G,4,FALSE),0)</f>
        <v>0</v>
      </c>
      <c r="Q1421">
        <f>IFERROR(VLOOKUP(A1421,[3]soaBnafar!$A:$G,5,FALSE),0)</f>
        <v>0</v>
      </c>
      <c r="R1421">
        <f>IFERROR(VLOOKUP(A1421,[3]soaBnafar!$A:$G,6,FALSE),0)</f>
        <v>0</v>
      </c>
      <c r="S1421">
        <f>IFERROR(VLOOKUP(A1421,[3]soaBnafar!$A:$G,7,FALSE),0)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Não</v>
      </c>
      <c r="X1421" t="str">
        <f t="shared" si="137"/>
        <v>Não</v>
      </c>
      <c r="Y1421" t="str">
        <f t="shared" si="138"/>
        <v>Não</v>
      </c>
    </row>
    <row r="1422" spans="1:25" x14ac:dyDescent="0.25">
      <c r="A1422" s="5">
        <v>290810</v>
      </c>
      <c r="B1422">
        <f>IFERROR(VLOOKUP(A1422,[1]Monitoramento_Base_somente_disp!$A:$J,5,FALSE),0)</f>
        <v>25822</v>
      </c>
      <c r="C1422">
        <f>IFERROR(VLOOKUP(A1422,[1]Monitoramento_Base_somente_disp!$A:$J,6,FALSE),0)</f>
        <v>20945168</v>
      </c>
      <c r="D1422">
        <f>IFERROR(VLOOKUP(A1422,[1]Monitoramento_Base_somente_disp!$A:$J,7,FALSE),0)</f>
        <v>0</v>
      </c>
      <c r="E1422">
        <f>IFERROR(VLOOKUP(A1422,[1]Monitoramento_Base_somente_disp!$A:$J,8,FALSE),0)</f>
        <v>0</v>
      </c>
      <c r="F1422">
        <f>IFERROR(VLOOKUP(A1422,[1]Monitoramento_Base_somente_disp!$A:$J,9,FALSE),0)</f>
        <v>0</v>
      </c>
      <c r="G1422">
        <f>IFERROR(VLOOKUP(A1422,[1]Monitoramento_Base_somente_disp!$A:$J,10,FALSE),0)</f>
        <v>0</v>
      </c>
      <c r="H1422">
        <f>IFERROR(VLOOKUP(A1422,[2]webService!$A:$I,4,FALSE),0)</f>
        <v>0</v>
      </c>
      <c r="I1422">
        <f>IFERROR(VLOOKUP(A1422,[2]webService!$A:$I,5,FALSE),0)</f>
        <v>0</v>
      </c>
      <c r="J1422">
        <f>IFERROR(VLOOKUP(A1422,[2]webService!$A:$I,6,FALSE),0)</f>
        <v>0</v>
      </c>
      <c r="K1422">
        <f>IFERROR(VLOOKUP(A1422,[2]webService!$A:$I,7,FALSE),0)</f>
        <v>0</v>
      </c>
      <c r="L1422">
        <f>IFERROR(VLOOKUP(A1422,[2]webService!$A:$I,8,FALSE),0)</f>
        <v>0</v>
      </c>
      <c r="M1422">
        <f>IFERROR(VLOOKUP(A1422,[2]webService!$A:$I,9,FALSE),0)</f>
        <v>0</v>
      </c>
      <c r="N1422">
        <f>IFERROR(VLOOKUP(A1422,[3]soaBnafar!$A:$G,2,FALSE),0)</f>
        <v>0</v>
      </c>
      <c r="O1422">
        <f>IFERROR(VLOOKUP(A1422,[3]soaBnafar!$A:$G,3,FALSE),0)</f>
        <v>0</v>
      </c>
      <c r="P1422">
        <f>IFERROR(VLOOKUP(A1422,[3]soaBnafar!$A:$G,4,FALSE),0)</f>
        <v>0</v>
      </c>
      <c r="Q1422">
        <f>IFERROR(VLOOKUP(A1422,[3]soaBnafar!$A:$G,5,FALSE),0)</f>
        <v>0</v>
      </c>
      <c r="R1422">
        <f>IFERROR(VLOOKUP(A1422,[3]soaBnafar!$A:$G,6,FALSE),0)</f>
        <v>0</v>
      </c>
      <c r="S1422">
        <f>IFERROR(VLOOKUP(A1422,[3]soaBnafar!$A:$G,7,FALSE),0)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Não</v>
      </c>
      <c r="W1422" t="str">
        <f t="shared" si="136"/>
        <v>Não</v>
      </c>
      <c r="X1422" t="str">
        <f t="shared" si="137"/>
        <v>Não</v>
      </c>
      <c r="Y1422" t="str">
        <f t="shared" si="138"/>
        <v>Não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38094924</v>
      </c>
      <c r="D1423">
        <f>IFERROR(VLOOKUP(A1423,[1]Monitoramento_Base_somente_disp!$A:$J,7,FALSE),0)</f>
        <v>0</v>
      </c>
      <c r="E1423">
        <f>IFERROR(VLOOKUP(A1423,[1]Monitoramento_Base_somente_disp!$A:$J,8,FALSE),0)</f>
        <v>0</v>
      </c>
      <c r="F1423">
        <f>IFERROR(VLOOKUP(A1423,[1]Monitoramento_Base_somente_disp!$A:$J,9,FALSE),0)</f>
        <v>0</v>
      </c>
      <c r="G1423">
        <f>IFERROR(VLOOKUP(A1423,[1]Monitoramento_Base_somente_disp!$A:$J,10,FALSE),0)</f>
        <v>0</v>
      </c>
      <c r="H1423">
        <f>IFERROR(VLOOKUP(A1423,[2]webService!$A:$I,4,FALSE),0)</f>
        <v>0</v>
      </c>
      <c r="I1423">
        <f>IFERROR(VLOOKUP(A1423,[2]webService!$A:$I,5,FALSE),0)</f>
        <v>0</v>
      </c>
      <c r="J1423">
        <f>IFERROR(VLOOKUP(A1423,[2]webService!$A:$I,6,FALSE),0)</f>
        <v>0</v>
      </c>
      <c r="K1423">
        <f>IFERROR(VLOOKUP(A1423,[2]webService!$A:$I,7,FALSE),0)</f>
        <v>0</v>
      </c>
      <c r="L1423">
        <f>IFERROR(VLOOKUP(A1423,[2]webService!$A:$I,8,FALSE),0)</f>
        <v>0</v>
      </c>
      <c r="M1423">
        <f>IFERROR(VLOOKUP(A1423,[2]webService!$A:$I,9,FALSE),0)</f>
        <v>0</v>
      </c>
      <c r="N1423">
        <f>IFERROR(VLOOKUP(A1423,[3]soaBnafar!$A:$G,2,FALSE),0)</f>
        <v>0</v>
      </c>
      <c r="O1423">
        <f>IFERROR(VLOOKUP(A1423,[3]soaBnafar!$A:$G,3,FALSE),0)</f>
        <v>0</v>
      </c>
      <c r="P1423">
        <f>IFERROR(VLOOKUP(A1423,[3]soaBnafar!$A:$G,4,FALSE),0)</f>
        <v>0</v>
      </c>
      <c r="Q1423">
        <f>IFERROR(VLOOKUP(A1423,[3]soaBnafar!$A:$G,5,FALSE),0)</f>
        <v>0</v>
      </c>
      <c r="R1423">
        <f>IFERROR(VLOOKUP(A1423,[3]soaBnafar!$A:$G,6,FALSE),0)</f>
        <v>0</v>
      </c>
      <c r="S1423">
        <f>IFERROR(VLOOKUP(A1423,[3]soaBnafar!$A:$G,7,FALSE),0)</f>
        <v>0</v>
      </c>
      <c r="T1423" t="str">
        <f t="shared" si="133"/>
        <v>Não</v>
      </c>
      <c r="U1423" t="str">
        <f t="shared" si="134"/>
        <v>Sim</v>
      </c>
      <c r="V1423" t="str">
        <f t="shared" si="135"/>
        <v>Não</v>
      </c>
      <c r="W1423" t="str">
        <f t="shared" si="136"/>
        <v>Não</v>
      </c>
      <c r="X1423" t="str">
        <f t="shared" si="137"/>
        <v>Não</v>
      </c>
      <c r="Y1423" t="str">
        <f t="shared" si="138"/>
        <v>Não</v>
      </c>
    </row>
    <row r="1424" spans="1:25" x14ac:dyDescent="0.25">
      <c r="A1424" s="5">
        <v>290860</v>
      </c>
      <c r="B1424">
        <f>IFERROR(VLOOKUP(A1424,[1]Monitoramento_Base_somente_disp!$A:$J,5,FALSE),0)</f>
        <v>721</v>
      </c>
      <c r="C1424">
        <f>IFERROR(VLOOKUP(A1424,[1]Monitoramento_Base_somente_disp!$A:$J,6,FALSE),0)</f>
        <v>84833341</v>
      </c>
      <c r="D1424">
        <f>IFERROR(VLOOKUP(A1424,[1]Monitoramento_Base_somente_disp!$A:$J,7,FALSE),0)</f>
        <v>0</v>
      </c>
      <c r="E1424">
        <f>IFERROR(VLOOKUP(A1424,[1]Monitoramento_Base_somente_disp!$A:$J,8,FALSE),0)</f>
        <v>0</v>
      </c>
      <c r="F1424">
        <f>IFERROR(VLOOKUP(A1424,[1]Monitoramento_Base_somente_disp!$A:$J,9,FALSE),0)</f>
        <v>0</v>
      </c>
      <c r="G1424">
        <f>IFERROR(VLOOKUP(A1424,[1]Monitoramento_Base_somente_disp!$A:$J,10,FALSE),0)</f>
        <v>0</v>
      </c>
      <c r="H1424">
        <f>IFERROR(VLOOKUP(A1424,[2]webService!$A:$I,4,FALSE),0)</f>
        <v>0</v>
      </c>
      <c r="I1424">
        <f>IFERROR(VLOOKUP(A1424,[2]webService!$A:$I,5,FALSE),0)</f>
        <v>0</v>
      </c>
      <c r="J1424">
        <f>IFERROR(VLOOKUP(A1424,[2]webService!$A:$I,6,FALSE),0)</f>
        <v>0</v>
      </c>
      <c r="K1424">
        <f>IFERROR(VLOOKUP(A1424,[2]webService!$A:$I,7,FALSE),0)</f>
        <v>0</v>
      </c>
      <c r="L1424">
        <f>IFERROR(VLOOKUP(A1424,[2]webService!$A:$I,8,FALSE),0)</f>
        <v>0</v>
      </c>
      <c r="M1424">
        <f>IFERROR(VLOOKUP(A1424,[2]webService!$A:$I,9,FALSE),0)</f>
        <v>0</v>
      </c>
      <c r="N1424">
        <f>IFERROR(VLOOKUP(A1424,[3]soaBnafar!$A:$G,2,FALSE),0)</f>
        <v>0</v>
      </c>
      <c r="O1424">
        <f>IFERROR(VLOOKUP(A1424,[3]soaBnafar!$A:$G,3,FALSE),0)</f>
        <v>0</v>
      </c>
      <c r="P1424">
        <f>IFERROR(VLOOKUP(A1424,[3]soaBnafar!$A:$G,4,FALSE),0)</f>
        <v>0</v>
      </c>
      <c r="Q1424">
        <f>IFERROR(VLOOKUP(A1424,[3]soaBnafar!$A:$G,5,FALSE),0)</f>
        <v>0</v>
      </c>
      <c r="R1424">
        <f>IFERROR(VLOOKUP(A1424,[3]soaBnafar!$A:$G,6,FALSE),0)</f>
        <v>0</v>
      </c>
      <c r="S1424">
        <f>IFERROR(VLOOKUP(A1424,[3]soaBnafar!$A:$G,7,FALSE),0)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Não</v>
      </c>
      <c r="W1424" t="str">
        <f t="shared" si="136"/>
        <v>Não</v>
      </c>
      <c r="X1424" t="str">
        <f t="shared" si="137"/>
        <v>Não</v>
      </c>
      <c r="Y1424" t="str">
        <f t="shared" si="138"/>
        <v>Não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8330112</v>
      </c>
      <c r="D1425">
        <f>IFERROR(VLOOKUP(A1425,[1]Monitoramento_Base_somente_disp!$A:$J,7,FALSE),0)</f>
        <v>0</v>
      </c>
      <c r="E1425">
        <f>IFERROR(VLOOKUP(A1425,[1]Monitoramento_Base_somente_disp!$A:$J,8,FALSE),0)</f>
        <v>0</v>
      </c>
      <c r="F1425">
        <f>IFERROR(VLOOKUP(A1425,[1]Monitoramento_Base_somente_disp!$A:$J,9,FALSE),0)</f>
        <v>0</v>
      </c>
      <c r="G1425">
        <f>IFERROR(VLOOKUP(A1425,[1]Monitoramento_Base_somente_disp!$A:$J,10,FALSE),0)</f>
        <v>0</v>
      </c>
      <c r="H1425">
        <f>IFERROR(VLOOKUP(A1425,[2]webService!$A:$I,4,FALSE),0)</f>
        <v>0</v>
      </c>
      <c r="I1425">
        <f>IFERROR(VLOOKUP(A1425,[2]webService!$A:$I,5,FALSE),0)</f>
        <v>0</v>
      </c>
      <c r="J1425">
        <f>IFERROR(VLOOKUP(A1425,[2]webService!$A:$I,6,FALSE),0)</f>
        <v>0</v>
      </c>
      <c r="K1425">
        <f>IFERROR(VLOOKUP(A1425,[2]webService!$A:$I,7,FALSE),0)</f>
        <v>0</v>
      </c>
      <c r="L1425">
        <f>IFERROR(VLOOKUP(A1425,[2]webService!$A:$I,8,FALSE),0)</f>
        <v>0</v>
      </c>
      <c r="M1425">
        <f>IFERROR(VLOOKUP(A1425,[2]webService!$A:$I,9,FALSE),0)</f>
        <v>0</v>
      </c>
      <c r="N1425">
        <f>IFERROR(VLOOKUP(A1425,[3]soaBnafar!$A:$G,2,FALSE),0)</f>
        <v>0</v>
      </c>
      <c r="O1425">
        <f>IFERROR(VLOOKUP(A1425,[3]soaBnafar!$A:$G,3,FALSE),0)</f>
        <v>0</v>
      </c>
      <c r="P1425">
        <f>IFERROR(VLOOKUP(A1425,[3]soaBnafar!$A:$G,4,FALSE),0)</f>
        <v>0</v>
      </c>
      <c r="Q1425">
        <f>IFERROR(VLOOKUP(A1425,[3]soaBnafar!$A:$G,5,FALSE),0)</f>
        <v>0</v>
      </c>
      <c r="R1425">
        <f>IFERROR(VLOOKUP(A1425,[3]soaBnafar!$A:$G,6,FALSE),0)</f>
        <v>0</v>
      </c>
      <c r="S1425">
        <f>IFERROR(VLOOKUP(A1425,[3]soaBnafar!$A:$G,7,FALSE),0)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Não</v>
      </c>
      <c r="X1425" t="str">
        <f t="shared" si="137"/>
        <v>Não</v>
      </c>
      <c r="Y1425" t="str">
        <f t="shared" si="138"/>
        <v>Não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151224</v>
      </c>
      <c r="D1426">
        <f>IFERROR(VLOOKUP(A1426,[1]Monitoramento_Base_somente_disp!$A:$J,7,FALSE),0)</f>
        <v>0</v>
      </c>
      <c r="E1426">
        <f>IFERROR(VLOOKUP(A1426,[1]Monitoramento_Base_somente_disp!$A:$J,8,FALSE),0)</f>
        <v>0</v>
      </c>
      <c r="F1426">
        <f>IFERROR(VLOOKUP(A1426,[1]Monitoramento_Base_somente_disp!$A:$J,9,FALSE),0)</f>
        <v>0</v>
      </c>
      <c r="G1426">
        <f>IFERROR(VLOOKUP(A1426,[1]Monitoramento_Base_somente_disp!$A:$J,10,FALSE),0)</f>
        <v>0</v>
      </c>
      <c r="H1426">
        <f>IFERROR(VLOOKUP(A1426,[2]webService!$A:$I,4,FALSE),0)</f>
        <v>0</v>
      </c>
      <c r="I1426">
        <f>IFERROR(VLOOKUP(A1426,[2]webService!$A:$I,5,FALSE),0)</f>
        <v>0</v>
      </c>
      <c r="J1426">
        <f>IFERROR(VLOOKUP(A1426,[2]webService!$A:$I,6,FALSE),0)</f>
        <v>0</v>
      </c>
      <c r="K1426">
        <f>IFERROR(VLOOKUP(A1426,[2]webService!$A:$I,7,FALSE),0)</f>
        <v>0</v>
      </c>
      <c r="L1426">
        <f>IFERROR(VLOOKUP(A1426,[2]webService!$A:$I,8,FALSE),0)</f>
        <v>0</v>
      </c>
      <c r="M1426">
        <f>IFERROR(VLOOKUP(A1426,[2]webService!$A:$I,9,FALSE),0)</f>
        <v>0</v>
      </c>
      <c r="N1426">
        <f>IFERROR(VLOOKUP(A1426,[3]soaBnafar!$A:$G,2,FALSE),0)</f>
        <v>0</v>
      </c>
      <c r="O1426">
        <f>IFERROR(VLOOKUP(A1426,[3]soaBnafar!$A:$G,3,FALSE),0)</f>
        <v>0</v>
      </c>
      <c r="P1426">
        <f>IFERROR(VLOOKUP(A1426,[3]soaBnafar!$A:$G,4,FALSE),0)</f>
        <v>0</v>
      </c>
      <c r="Q1426">
        <f>IFERROR(VLOOKUP(A1426,[3]soaBnafar!$A:$G,5,FALSE),0)</f>
        <v>0</v>
      </c>
      <c r="R1426">
        <f>IFERROR(VLOOKUP(A1426,[3]soaBnafar!$A:$G,6,FALSE),0)</f>
        <v>0</v>
      </c>
      <c r="S1426">
        <f>IFERROR(VLOOKUP(A1426,[3]soaBnafar!$A:$G,7,FALSE),0)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Não</v>
      </c>
      <c r="X1426" t="str">
        <f t="shared" si="137"/>
        <v>Não</v>
      </c>
      <c r="Y1426" t="str">
        <f t="shared" si="138"/>
        <v>Não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13506612</v>
      </c>
      <c r="D1427">
        <f>IFERROR(VLOOKUP(A1427,[1]Monitoramento_Base_somente_disp!$A:$J,7,FALSE),0)</f>
        <v>0</v>
      </c>
      <c r="E1427">
        <f>IFERROR(VLOOKUP(A1427,[1]Monitoramento_Base_somente_disp!$A:$J,8,FALSE),0)</f>
        <v>0</v>
      </c>
      <c r="F1427">
        <f>IFERROR(VLOOKUP(A1427,[1]Monitoramento_Base_somente_disp!$A:$J,9,FALSE),0)</f>
        <v>0</v>
      </c>
      <c r="G1427">
        <f>IFERROR(VLOOKUP(A1427,[1]Monitoramento_Base_somente_disp!$A:$J,10,FALSE),0)</f>
        <v>0</v>
      </c>
      <c r="H1427">
        <f>IFERROR(VLOOKUP(A1427,[2]webService!$A:$I,4,FALSE),0)</f>
        <v>0</v>
      </c>
      <c r="I1427">
        <f>IFERROR(VLOOKUP(A1427,[2]webService!$A:$I,5,FALSE),0)</f>
        <v>0</v>
      </c>
      <c r="J1427">
        <f>IFERROR(VLOOKUP(A1427,[2]webService!$A:$I,6,FALSE),0)</f>
        <v>0</v>
      </c>
      <c r="K1427">
        <f>IFERROR(VLOOKUP(A1427,[2]webService!$A:$I,7,FALSE),0)</f>
        <v>0</v>
      </c>
      <c r="L1427">
        <f>IFERROR(VLOOKUP(A1427,[2]webService!$A:$I,8,FALSE),0)</f>
        <v>0</v>
      </c>
      <c r="M1427">
        <f>IFERROR(VLOOKUP(A1427,[2]webService!$A:$I,9,FALSE),0)</f>
        <v>0</v>
      </c>
      <c r="N1427">
        <f>IFERROR(VLOOKUP(A1427,[3]soaBnafar!$A:$G,2,FALSE),0)</f>
        <v>0</v>
      </c>
      <c r="O1427">
        <f>IFERROR(VLOOKUP(A1427,[3]soaBnafar!$A:$G,3,FALSE),0)</f>
        <v>0</v>
      </c>
      <c r="P1427">
        <f>IFERROR(VLOOKUP(A1427,[3]soaBnafar!$A:$G,4,FALSE),0)</f>
        <v>0</v>
      </c>
      <c r="Q1427">
        <f>IFERROR(VLOOKUP(A1427,[3]soaBnafar!$A:$G,5,FALSE),0)</f>
        <v>0</v>
      </c>
      <c r="R1427">
        <f>IFERROR(VLOOKUP(A1427,[3]soaBnafar!$A:$G,6,FALSE),0)</f>
        <v>0</v>
      </c>
      <c r="S1427">
        <f>IFERROR(VLOOKUP(A1427,[3]soaBnafar!$A:$G,7,FALSE),0)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Não</v>
      </c>
      <c r="W1427" t="str">
        <f t="shared" si="136"/>
        <v>Não</v>
      </c>
      <c r="X1427" t="str">
        <f t="shared" si="137"/>
        <v>Não</v>
      </c>
      <c r="Y1427" t="str">
        <f t="shared" si="138"/>
        <v>Não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68690898</v>
      </c>
      <c r="D1428">
        <f>IFERROR(VLOOKUP(A1428,[1]Monitoramento_Base_somente_disp!$A:$J,7,FALSE),0)</f>
        <v>0</v>
      </c>
      <c r="E1428">
        <f>IFERROR(VLOOKUP(A1428,[1]Monitoramento_Base_somente_disp!$A:$J,8,FALSE),0)</f>
        <v>0</v>
      </c>
      <c r="F1428">
        <f>IFERROR(VLOOKUP(A1428,[1]Monitoramento_Base_somente_disp!$A:$J,9,FALSE),0)</f>
        <v>0</v>
      </c>
      <c r="G1428">
        <f>IFERROR(VLOOKUP(A1428,[1]Monitoramento_Base_somente_disp!$A:$J,10,FALSE),0)</f>
        <v>0</v>
      </c>
      <c r="H1428">
        <f>IFERROR(VLOOKUP(A1428,[2]webService!$A:$I,4,FALSE),0)</f>
        <v>0</v>
      </c>
      <c r="I1428">
        <f>IFERROR(VLOOKUP(A1428,[2]webService!$A:$I,5,FALSE),0)</f>
        <v>0</v>
      </c>
      <c r="J1428">
        <f>IFERROR(VLOOKUP(A1428,[2]webService!$A:$I,6,FALSE),0)</f>
        <v>0</v>
      </c>
      <c r="K1428">
        <f>IFERROR(VLOOKUP(A1428,[2]webService!$A:$I,7,FALSE),0)</f>
        <v>0</v>
      </c>
      <c r="L1428">
        <f>IFERROR(VLOOKUP(A1428,[2]webService!$A:$I,8,FALSE),0)</f>
        <v>0</v>
      </c>
      <c r="M1428">
        <f>IFERROR(VLOOKUP(A1428,[2]webService!$A:$I,9,FALSE),0)</f>
        <v>0</v>
      </c>
      <c r="N1428">
        <f>IFERROR(VLOOKUP(A1428,[3]soaBnafar!$A:$G,2,FALSE),0)</f>
        <v>0</v>
      </c>
      <c r="O1428">
        <f>IFERROR(VLOOKUP(A1428,[3]soaBnafar!$A:$G,3,FALSE),0)</f>
        <v>0</v>
      </c>
      <c r="P1428">
        <f>IFERROR(VLOOKUP(A1428,[3]soaBnafar!$A:$G,4,FALSE),0)</f>
        <v>0</v>
      </c>
      <c r="Q1428">
        <f>IFERROR(VLOOKUP(A1428,[3]soaBnafar!$A:$G,5,FALSE),0)</f>
        <v>0</v>
      </c>
      <c r="R1428">
        <f>IFERROR(VLOOKUP(A1428,[3]soaBnafar!$A:$G,6,FALSE),0)</f>
        <v>0</v>
      </c>
      <c r="S1428">
        <f>IFERROR(VLOOKUP(A1428,[3]soaBnafar!$A:$G,7,FALSE),0)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Não</v>
      </c>
      <c r="X1428" t="str">
        <f t="shared" si="137"/>
        <v>Não</v>
      </c>
      <c r="Y1428" t="str">
        <f t="shared" si="138"/>
        <v>Não</v>
      </c>
    </row>
    <row r="1429" spans="1:25" x14ac:dyDescent="0.25">
      <c r="A1429" s="5">
        <v>290920</v>
      </c>
      <c r="B1429">
        <f>IFERROR(VLOOKUP(A1429,[1]Monitoramento_Base_somente_disp!$A:$J,5,FALSE),0)</f>
        <v>25261</v>
      </c>
      <c r="C1429">
        <f>IFERROR(VLOOKUP(A1429,[1]Monitoramento_Base_somente_disp!$A:$J,6,FALSE),0)</f>
        <v>6748361</v>
      </c>
      <c r="D1429">
        <f>IFERROR(VLOOKUP(A1429,[1]Monitoramento_Base_somente_disp!$A:$J,7,FALSE),0)</f>
        <v>0</v>
      </c>
      <c r="E1429">
        <f>IFERROR(VLOOKUP(A1429,[1]Monitoramento_Base_somente_disp!$A:$J,8,FALSE),0)</f>
        <v>0</v>
      </c>
      <c r="F1429">
        <f>IFERROR(VLOOKUP(A1429,[1]Monitoramento_Base_somente_disp!$A:$J,9,FALSE),0)</f>
        <v>0</v>
      </c>
      <c r="G1429">
        <f>IFERROR(VLOOKUP(A1429,[1]Monitoramento_Base_somente_disp!$A:$J,10,FALSE),0)</f>
        <v>0</v>
      </c>
      <c r="H1429">
        <f>IFERROR(VLOOKUP(A1429,[2]webService!$A:$I,4,FALSE),0)</f>
        <v>0</v>
      </c>
      <c r="I1429">
        <f>IFERROR(VLOOKUP(A1429,[2]webService!$A:$I,5,FALSE),0)</f>
        <v>0</v>
      </c>
      <c r="J1429">
        <f>IFERROR(VLOOKUP(A1429,[2]webService!$A:$I,6,FALSE),0)</f>
        <v>0</v>
      </c>
      <c r="K1429">
        <f>IFERROR(VLOOKUP(A1429,[2]webService!$A:$I,7,FALSE),0)</f>
        <v>0</v>
      </c>
      <c r="L1429">
        <f>IFERROR(VLOOKUP(A1429,[2]webService!$A:$I,8,FALSE),0)</f>
        <v>0</v>
      </c>
      <c r="M1429">
        <f>IFERROR(VLOOKUP(A1429,[2]webService!$A:$I,9,FALSE),0)</f>
        <v>0</v>
      </c>
      <c r="N1429">
        <f>IFERROR(VLOOKUP(A1429,[3]soaBnafar!$A:$G,2,FALSE),0)</f>
        <v>0</v>
      </c>
      <c r="O1429">
        <f>IFERROR(VLOOKUP(A1429,[3]soaBnafar!$A:$G,3,FALSE),0)</f>
        <v>0</v>
      </c>
      <c r="P1429">
        <f>IFERROR(VLOOKUP(A1429,[3]soaBnafar!$A:$G,4,FALSE),0)</f>
        <v>0</v>
      </c>
      <c r="Q1429">
        <f>IFERROR(VLOOKUP(A1429,[3]soaBnafar!$A:$G,5,FALSE),0)</f>
        <v>0</v>
      </c>
      <c r="R1429">
        <f>IFERROR(VLOOKUP(A1429,[3]soaBnafar!$A:$G,6,FALSE),0)</f>
        <v>0</v>
      </c>
      <c r="S1429">
        <f>IFERROR(VLOOKUP(A1429,[3]soaBnafar!$A:$G,7,FALSE),0)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Não</v>
      </c>
      <c r="W1429" t="str">
        <f t="shared" si="136"/>
        <v>Não</v>
      </c>
      <c r="X1429" t="str">
        <f t="shared" si="137"/>
        <v>Não</v>
      </c>
      <c r="Y1429" t="str">
        <f t="shared" si="138"/>
        <v>Não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37180746</v>
      </c>
      <c r="D1430">
        <f>IFERROR(VLOOKUP(A1430,[1]Monitoramento_Base_somente_disp!$A:$J,7,FALSE),0)</f>
        <v>0</v>
      </c>
      <c r="E1430">
        <f>IFERROR(VLOOKUP(A1430,[1]Monitoramento_Base_somente_disp!$A:$J,8,FALSE),0)</f>
        <v>0</v>
      </c>
      <c r="F1430">
        <f>IFERROR(VLOOKUP(A1430,[1]Monitoramento_Base_somente_disp!$A:$J,9,FALSE),0)</f>
        <v>0</v>
      </c>
      <c r="G1430">
        <f>IFERROR(VLOOKUP(A1430,[1]Monitoramento_Base_somente_disp!$A:$J,10,FALSE),0)</f>
        <v>0</v>
      </c>
      <c r="H1430">
        <f>IFERROR(VLOOKUP(A1430,[2]webService!$A:$I,4,FALSE),0)</f>
        <v>0</v>
      </c>
      <c r="I1430">
        <f>IFERROR(VLOOKUP(A1430,[2]webService!$A:$I,5,FALSE),0)</f>
        <v>0</v>
      </c>
      <c r="J1430">
        <f>IFERROR(VLOOKUP(A1430,[2]webService!$A:$I,6,FALSE),0)</f>
        <v>0</v>
      </c>
      <c r="K1430">
        <f>IFERROR(VLOOKUP(A1430,[2]webService!$A:$I,7,FALSE),0)</f>
        <v>0</v>
      </c>
      <c r="L1430">
        <f>IFERROR(VLOOKUP(A1430,[2]webService!$A:$I,8,FALSE),0)</f>
        <v>0</v>
      </c>
      <c r="M1430">
        <f>IFERROR(VLOOKUP(A1430,[2]webService!$A:$I,9,FALSE),0)</f>
        <v>0</v>
      </c>
      <c r="N1430">
        <f>IFERROR(VLOOKUP(A1430,[3]soaBnafar!$A:$G,2,FALSE),0)</f>
        <v>0</v>
      </c>
      <c r="O1430">
        <f>IFERROR(VLOOKUP(A1430,[3]soaBnafar!$A:$G,3,FALSE),0)</f>
        <v>0</v>
      </c>
      <c r="P1430">
        <f>IFERROR(VLOOKUP(A1430,[3]soaBnafar!$A:$G,4,FALSE),0)</f>
        <v>0</v>
      </c>
      <c r="Q1430">
        <f>IFERROR(VLOOKUP(A1430,[3]soaBnafar!$A:$G,5,FALSE),0)</f>
        <v>0</v>
      </c>
      <c r="R1430">
        <f>IFERROR(VLOOKUP(A1430,[3]soaBnafar!$A:$G,6,FALSE),0)</f>
        <v>0</v>
      </c>
      <c r="S1430">
        <f>IFERROR(VLOOKUP(A1430,[3]soaBnafar!$A:$G,7,FALSE),0)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Não</v>
      </c>
      <c r="X1430" t="str">
        <f t="shared" si="137"/>
        <v>Não</v>
      </c>
      <c r="Y1430" t="str">
        <f t="shared" si="138"/>
        <v>Não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20966106</v>
      </c>
      <c r="D1431">
        <f>IFERROR(VLOOKUP(A1431,[1]Monitoramento_Base_somente_disp!$A:$J,7,FALSE),0)</f>
        <v>0</v>
      </c>
      <c r="E1431">
        <f>IFERROR(VLOOKUP(A1431,[1]Monitoramento_Base_somente_disp!$A:$J,8,FALSE),0)</f>
        <v>0</v>
      </c>
      <c r="F1431">
        <f>IFERROR(VLOOKUP(A1431,[1]Monitoramento_Base_somente_disp!$A:$J,9,FALSE),0)</f>
        <v>0</v>
      </c>
      <c r="G1431">
        <f>IFERROR(VLOOKUP(A1431,[1]Monitoramento_Base_somente_disp!$A:$J,10,FALSE),0)</f>
        <v>0</v>
      </c>
      <c r="H1431">
        <f>IFERROR(VLOOKUP(A1431,[2]webService!$A:$I,4,FALSE),0)</f>
        <v>0</v>
      </c>
      <c r="I1431">
        <f>IFERROR(VLOOKUP(A1431,[2]webService!$A:$I,5,FALSE),0)</f>
        <v>0</v>
      </c>
      <c r="J1431">
        <f>IFERROR(VLOOKUP(A1431,[2]webService!$A:$I,6,FALSE),0)</f>
        <v>0</v>
      </c>
      <c r="K1431">
        <f>IFERROR(VLOOKUP(A1431,[2]webService!$A:$I,7,FALSE),0)</f>
        <v>0</v>
      </c>
      <c r="L1431">
        <f>IFERROR(VLOOKUP(A1431,[2]webService!$A:$I,8,FALSE),0)</f>
        <v>0</v>
      </c>
      <c r="M1431">
        <f>IFERROR(VLOOKUP(A1431,[2]webService!$A:$I,9,FALSE),0)</f>
        <v>0</v>
      </c>
      <c r="N1431">
        <f>IFERROR(VLOOKUP(A1431,[3]soaBnafar!$A:$G,2,FALSE),0)</f>
        <v>0</v>
      </c>
      <c r="O1431">
        <f>IFERROR(VLOOKUP(A1431,[3]soaBnafar!$A:$G,3,FALSE),0)</f>
        <v>0</v>
      </c>
      <c r="P1431">
        <f>IFERROR(VLOOKUP(A1431,[3]soaBnafar!$A:$G,4,FALSE),0)</f>
        <v>0</v>
      </c>
      <c r="Q1431">
        <f>IFERROR(VLOOKUP(A1431,[3]soaBnafar!$A:$G,5,FALSE),0)</f>
        <v>0</v>
      </c>
      <c r="R1431">
        <f>IFERROR(VLOOKUP(A1431,[3]soaBnafar!$A:$G,6,FALSE),0)</f>
        <v>0</v>
      </c>
      <c r="S1431">
        <f>IFERROR(VLOOKUP(A1431,[3]soaBnafar!$A:$G,7,FALSE),0)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Não</v>
      </c>
      <c r="W1431" t="str">
        <f t="shared" si="136"/>
        <v>Não</v>
      </c>
      <c r="X1431" t="str">
        <f t="shared" si="137"/>
        <v>Não</v>
      </c>
      <c r="Y1431" t="str">
        <f t="shared" si="138"/>
        <v>Não</v>
      </c>
    </row>
    <row r="1432" spans="1:25" x14ac:dyDescent="0.25">
      <c r="A1432" s="5">
        <v>290950</v>
      </c>
      <c r="B1432">
        <f>IFERROR(VLOOKUP(A1432,[1]Monitoramento_Base_somente_disp!$A:$J,5,FALSE),0)</f>
        <v>3313</v>
      </c>
      <c r="C1432">
        <f>IFERROR(VLOOKUP(A1432,[1]Monitoramento_Base_somente_disp!$A:$J,6,FALSE),0)</f>
        <v>5941700</v>
      </c>
      <c r="D1432">
        <f>IFERROR(VLOOKUP(A1432,[1]Monitoramento_Base_somente_disp!$A:$J,7,FALSE),0)</f>
        <v>0</v>
      </c>
      <c r="E1432">
        <f>IFERROR(VLOOKUP(A1432,[1]Monitoramento_Base_somente_disp!$A:$J,8,FALSE),0)</f>
        <v>0</v>
      </c>
      <c r="F1432">
        <f>IFERROR(VLOOKUP(A1432,[1]Monitoramento_Base_somente_disp!$A:$J,9,FALSE),0)</f>
        <v>0</v>
      </c>
      <c r="G1432">
        <f>IFERROR(VLOOKUP(A1432,[1]Monitoramento_Base_somente_disp!$A:$J,10,FALSE),0)</f>
        <v>0</v>
      </c>
      <c r="H1432">
        <f>IFERROR(VLOOKUP(A1432,[2]webService!$A:$I,4,FALSE),0)</f>
        <v>0</v>
      </c>
      <c r="I1432">
        <f>IFERROR(VLOOKUP(A1432,[2]webService!$A:$I,5,FALSE),0)</f>
        <v>0</v>
      </c>
      <c r="J1432">
        <f>IFERROR(VLOOKUP(A1432,[2]webService!$A:$I,6,FALSE),0)</f>
        <v>0</v>
      </c>
      <c r="K1432">
        <f>IFERROR(VLOOKUP(A1432,[2]webService!$A:$I,7,FALSE),0)</f>
        <v>0</v>
      </c>
      <c r="L1432">
        <f>IFERROR(VLOOKUP(A1432,[2]webService!$A:$I,8,FALSE),0)</f>
        <v>0</v>
      </c>
      <c r="M1432">
        <f>IFERROR(VLOOKUP(A1432,[2]webService!$A:$I,9,FALSE),0)</f>
        <v>0</v>
      </c>
      <c r="N1432">
        <f>IFERROR(VLOOKUP(A1432,[3]soaBnafar!$A:$G,2,FALSE),0)</f>
        <v>0</v>
      </c>
      <c r="O1432">
        <f>IFERROR(VLOOKUP(A1432,[3]soaBnafar!$A:$G,3,FALSE),0)</f>
        <v>0</v>
      </c>
      <c r="P1432">
        <f>IFERROR(VLOOKUP(A1432,[3]soaBnafar!$A:$G,4,FALSE),0)</f>
        <v>0</v>
      </c>
      <c r="Q1432">
        <f>IFERROR(VLOOKUP(A1432,[3]soaBnafar!$A:$G,5,FALSE),0)</f>
        <v>0</v>
      </c>
      <c r="R1432">
        <f>IFERROR(VLOOKUP(A1432,[3]soaBnafar!$A:$G,6,FALSE),0)</f>
        <v>0</v>
      </c>
      <c r="S1432">
        <f>IFERROR(VLOOKUP(A1432,[3]soaBnafar!$A:$G,7,FALSE),0)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Não</v>
      </c>
      <c r="W1432" t="str">
        <f t="shared" si="136"/>
        <v>Não</v>
      </c>
      <c r="X1432" t="str">
        <f t="shared" si="137"/>
        <v>Não</v>
      </c>
      <c r="Y1432" t="str">
        <f t="shared" si="138"/>
        <v>Não</v>
      </c>
    </row>
    <row r="1433" spans="1:25" x14ac:dyDescent="0.25">
      <c r="A1433" s="5">
        <v>290960</v>
      </c>
      <c r="B1433">
        <f>IFERROR(VLOOKUP(A1433,[1]Monitoramento_Base_somente_disp!$A:$J,5,FALSE),0)</f>
        <v>74935</v>
      </c>
      <c r="C1433">
        <f>IFERROR(VLOOKUP(A1433,[1]Monitoramento_Base_somente_disp!$A:$J,6,FALSE),0)</f>
        <v>7528190</v>
      </c>
      <c r="D1433">
        <f>IFERROR(VLOOKUP(A1433,[1]Monitoramento_Base_somente_disp!$A:$J,7,FALSE),0)</f>
        <v>0</v>
      </c>
      <c r="E1433">
        <f>IFERROR(VLOOKUP(A1433,[1]Monitoramento_Base_somente_disp!$A:$J,8,FALSE),0)</f>
        <v>0</v>
      </c>
      <c r="F1433">
        <f>IFERROR(VLOOKUP(A1433,[1]Monitoramento_Base_somente_disp!$A:$J,9,FALSE),0)</f>
        <v>0</v>
      </c>
      <c r="G1433">
        <f>IFERROR(VLOOKUP(A1433,[1]Monitoramento_Base_somente_disp!$A:$J,10,FALSE),0)</f>
        <v>0</v>
      </c>
      <c r="H1433">
        <f>IFERROR(VLOOKUP(A1433,[2]webService!$A:$I,4,FALSE),0)</f>
        <v>0</v>
      </c>
      <c r="I1433">
        <f>IFERROR(VLOOKUP(A1433,[2]webService!$A:$I,5,FALSE),0)</f>
        <v>0</v>
      </c>
      <c r="J1433">
        <f>IFERROR(VLOOKUP(A1433,[2]webService!$A:$I,6,FALSE),0)</f>
        <v>0</v>
      </c>
      <c r="K1433">
        <f>IFERROR(VLOOKUP(A1433,[2]webService!$A:$I,7,FALSE),0)</f>
        <v>0</v>
      </c>
      <c r="L1433">
        <f>IFERROR(VLOOKUP(A1433,[2]webService!$A:$I,8,FALSE),0)</f>
        <v>0</v>
      </c>
      <c r="M1433">
        <f>IFERROR(VLOOKUP(A1433,[2]webService!$A:$I,9,FALSE),0)</f>
        <v>0</v>
      </c>
      <c r="N1433">
        <f>IFERROR(VLOOKUP(A1433,[3]soaBnafar!$A:$G,2,FALSE),0)</f>
        <v>0</v>
      </c>
      <c r="O1433">
        <f>IFERROR(VLOOKUP(A1433,[3]soaBnafar!$A:$G,3,FALSE),0)</f>
        <v>0</v>
      </c>
      <c r="P1433">
        <f>IFERROR(VLOOKUP(A1433,[3]soaBnafar!$A:$G,4,FALSE),0)</f>
        <v>0</v>
      </c>
      <c r="Q1433">
        <f>IFERROR(VLOOKUP(A1433,[3]soaBnafar!$A:$G,5,FALSE),0)</f>
        <v>0</v>
      </c>
      <c r="R1433">
        <f>IFERROR(VLOOKUP(A1433,[3]soaBnafar!$A:$G,6,FALSE),0)</f>
        <v>0</v>
      </c>
      <c r="S1433">
        <f>IFERROR(VLOOKUP(A1433,[3]soaBnafar!$A:$G,7,FALSE),0)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Não</v>
      </c>
      <c r="W1433" t="str">
        <f t="shared" si="136"/>
        <v>Não</v>
      </c>
      <c r="X1433" t="str">
        <f t="shared" si="137"/>
        <v>Não</v>
      </c>
      <c r="Y1433" t="str">
        <f t="shared" si="138"/>
        <v>Não</v>
      </c>
    </row>
    <row r="1434" spans="1:25" x14ac:dyDescent="0.25">
      <c r="A1434" s="5">
        <v>290970</v>
      </c>
      <c r="B1434">
        <f>IFERROR(VLOOKUP(A1434,[1]Monitoramento_Base_somente_disp!$A:$J,5,FALSE),0)</f>
        <v>52509</v>
      </c>
      <c r="C1434">
        <f>IFERROR(VLOOKUP(A1434,[1]Monitoramento_Base_somente_disp!$A:$J,6,FALSE),0)</f>
        <v>29204157</v>
      </c>
      <c r="D1434">
        <f>IFERROR(VLOOKUP(A1434,[1]Monitoramento_Base_somente_disp!$A:$J,7,FALSE),0)</f>
        <v>0</v>
      </c>
      <c r="E1434">
        <f>IFERROR(VLOOKUP(A1434,[1]Monitoramento_Base_somente_disp!$A:$J,8,FALSE),0)</f>
        <v>0</v>
      </c>
      <c r="F1434">
        <f>IFERROR(VLOOKUP(A1434,[1]Monitoramento_Base_somente_disp!$A:$J,9,FALSE),0)</f>
        <v>0</v>
      </c>
      <c r="G1434">
        <f>IFERROR(VLOOKUP(A1434,[1]Monitoramento_Base_somente_disp!$A:$J,10,FALSE),0)</f>
        <v>0</v>
      </c>
      <c r="H1434">
        <f>IFERROR(VLOOKUP(A1434,[2]webService!$A:$I,4,FALSE),0)</f>
        <v>0</v>
      </c>
      <c r="I1434">
        <f>IFERROR(VLOOKUP(A1434,[2]webService!$A:$I,5,FALSE),0)</f>
        <v>0</v>
      </c>
      <c r="J1434">
        <f>IFERROR(VLOOKUP(A1434,[2]webService!$A:$I,6,FALSE),0)</f>
        <v>0</v>
      </c>
      <c r="K1434">
        <f>IFERROR(VLOOKUP(A1434,[2]webService!$A:$I,7,FALSE),0)</f>
        <v>0</v>
      </c>
      <c r="L1434">
        <f>IFERROR(VLOOKUP(A1434,[2]webService!$A:$I,8,FALSE),0)</f>
        <v>0</v>
      </c>
      <c r="M1434">
        <f>IFERROR(VLOOKUP(A1434,[2]webService!$A:$I,9,FALSE),0)</f>
        <v>0</v>
      </c>
      <c r="N1434">
        <f>IFERROR(VLOOKUP(A1434,[3]soaBnafar!$A:$G,2,FALSE),0)</f>
        <v>0</v>
      </c>
      <c r="O1434">
        <f>IFERROR(VLOOKUP(A1434,[3]soaBnafar!$A:$G,3,FALSE),0)</f>
        <v>0</v>
      </c>
      <c r="P1434">
        <f>IFERROR(VLOOKUP(A1434,[3]soaBnafar!$A:$G,4,FALSE),0)</f>
        <v>0</v>
      </c>
      <c r="Q1434">
        <f>IFERROR(VLOOKUP(A1434,[3]soaBnafar!$A:$G,5,FALSE),0)</f>
        <v>0</v>
      </c>
      <c r="R1434">
        <f>IFERROR(VLOOKUP(A1434,[3]soaBnafar!$A:$G,6,FALSE),0)</f>
        <v>0</v>
      </c>
      <c r="S1434">
        <f>IFERROR(VLOOKUP(A1434,[3]soaBnafar!$A:$G,7,FALSE),0)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Não</v>
      </c>
      <c r="W1434" t="str">
        <f t="shared" si="136"/>
        <v>Não</v>
      </c>
      <c r="X1434" t="str">
        <f t="shared" si="137"/>
        <v>Não</v>
      </c>
      <c r="Y1434" t="str">
        <f t="shared" si="138"/>
        <v>Não</v>
      </c>
    </row>
    <row r="1435" spans="1:25" x14ac:dyDescent="0.25">
      <c r="A1435" s="5">
        <v>290990</v>
      </c>
      <c r="B1435">
        <f>IFERROR(VLOOKUP(A1435,[1]Monitoramento_Base_somente_disp!$A:$J,5,FALSE),0)</f>
        <v>36172</v>
      </c>
      <c r="C1435">
        <f>IFERROR(VLOOKUP(A1435,[1]Monitoramento_Base_somente_disp!$A:$J,6,FALSE),0)</f>
        <v>671730766</v>
      </c>
      <c r="D1435">
        <f>IFERROR(VLOOKUP(A1435,[1]Monitoramento_Base_somente_disp!$A:$J,7,FALSE),0)</f>
        <v>0</v>
      </c>
      <c r="E1435">
        <f>IFERROR(VLOOKUP(A1435,[1]Monitoramento_Base_somente_disp!$A:$J,8,FALSE),0)</f>
        <v>0</v>
      </c>
      <c r="F1435">
        <f>IFERROR(VLOOKUP(A1435,[1]Monitoramento_Base_somente_disp!$A:$J,9,FALSE),0)</f>
        <v>0</v>
      </c>
      <c r="G1435">
        <f>IFERROR(VLOOKUP(A1435,[1]Monitoramento_Base_somente_disp!$A:$J,10,FALSE),0)</f>
        <v>0</v>
      </c>
      <c r="H1435">
        <f>IFERROR(VLOOKUP(A1435,[2]webService!$A:$I,4,FALSE),0)</f>
        <v>0</v>
      </c>
      <c r="I1435">
        <f>IFERROR(VLOOKUP(A1435,[2]webService!$A:$I,5,FALSE),0)</f>
        <v>0</v>
      </c>
      <c r="J1435">
        <f>IFERROR(VLOOKUP(A1435,[2]webService!$A:$I,6,FALSE),0)</f>
        <v>0</v>
      </c>
      <c r="K1435">
        <f>IFERROR(VLOOKUP(A1435,[2]webService!$A:$I,7,FALSE),0)</f>
        <v>0</v>
      </c>
      <c r="L1435">
        <f>IFERROR(VLOOKUP(A1435,[2]webService!$A:$I,8,FALSE),0)</f>
        <v>0</v>
      </c>
      <c r="M1435">
        <f>IFERROR(VLOOKUP(A1435,[2]webService!$A:$I,9,FALSE),0)</f>
        <v>0</v>
      </c>
      <c r="N1435">
        <f>IFERROR(VLOOKUP(A1435,[3]soaBnafar!$A:$G,2,FALSE),0)</f>
        <v>0</v>
      </c>
      <c r="O1435">
        <f>IFERROR(VLOOKUP(A1435,[3]soaBnafar!$A:$G,3,FALSE),0)</f>
        <v>0</v>
      </c>
      <c r="P1435">
        <f>IFERROR(VLOOKUP(A1435,[3]soaBnafar!$A:$G,4,FALSE),0)</f>
        <v>0</v>
      </c>
      <c r="Q1435">
        <f>IFERROR(VLOOKUP(A1435,[3]soaBnafar!$A:$G,5,FALSE),0)</f>
        <v>0</v>
      </c>
      <c r="R1435">
        <f>IFERROR(VLOOKUP(A1435,[3]soaBnafar!$A:$G,6,FALSE),0)</f>
        <v>0</v>
      </c>
      <c r="S1435">
        <f>IFERROR(VLOOKUP(A1435,[3]soaBnafar!$A:$G,7,FALSE),0)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Não</v>
      </c>
      <c r="W1435" t="str">
        <f t="shared" si="136"/>
        <v>Não</v>
      </c>
      <c r="X1435" t="str">
        <f t="shared" si="137"/>
        <v>Não</v>
      </c>
      <c r="Y1435" t="str">
        <f t="shared" si="138"/>
        <v>Não</v>
      </c>
    </row>
    <row r="1436" spans="1:25" x14ac:dyDescent="0.25">
      <c r="A1436" s="5">
        <v>291000</v>
      </c>
      <c r="B1436">
        <f>IFERROR(VLOOKUP(A1436,[1]Monitoramento_Base_somente_disp!$A:$J,5,FALSE),0)</f>
        <v>18147</v>
      </c>
      <c r="C1436">
        <f>IFERROR(VLOOKUP(A1436,[1]Monitoramento_Base_somente_disp!$A:$J,6,FALSE),0)</f>
        <v>4661922</v>
      </c>
      <c r="D1436">
        <f>IFERROR(VLOOKUP(A1436,[1]Monitoramento_Base_somente_disp!$A:$J,7,FALSE),0)</f>
        <v>0</v>
      </c>
      <c r="E1436">
        <f>IFERROR(VLOOKUP(A1436,[1]Monitoramento_Base_somente_disp!$A:$J,8,FALSE),0)</f>
        <v>0</v>
      </c>
      <c r="F1436">
        <f>IFERROR(VLOOKUP(A1436,[1]Monitoramento_Base_somente_disp!$A:$J,9,FALSE),0)</f>
        <v>0</v>
      </c>
      <c r="G1436">
        <f>IFERROR(VLOOKUP(A1436,[1]Monitoramento_Base_somente_disp!$A:$J,10,FALSE),0)</f>
        <v>0</v>
      </c>
      <c r="H1436">
        <f>IFERROR(VLOOKUP(A1436,[2]webService!$A:$I,4,FALSE),0)</f>
        <v>0</v>
      </c>
      <c r="I1436">
        <f>IFERROR(VLOOKUP(A1436,[2]webService!$A:$I,5,FALSE),0)</f>
        <v>0</v>
      </c>
      <c r="J1436">
        <f>IFERROR(VLOOKUP(A1436,[2]webService!$A:$I,6,FALSE),0)</f>
        <v>0</v>
      </c>
      <c r="K1436">
        <f>IFERROR(VLOOKUP(A1436,[2]webService!$A:$I,7,FALSE),0)</f>
        <v>0</v>
      </c>
      <c r="L1436">
        <f>IFERROR(VLOOKUP(A1436,[2]webService!$A:$I,8,FALSE),0)</f>
        <v>0</v>
      </c>
      <c r="M1436">
        <f>IFERROR(VLOOKUP(A1436,[2]webService!$A:$I,9,FALSE),0)</f>
        <v>0</v>
      </c>
      <c r="N1436">
        <f>IFERROR(VLOOKUP(A1436,[3]soaBnafar!$A:$G,2,FALSE),0)</f>
        <v>0</v>
      </c>
      <c r="O1436">
        <f>IFERROR(VLOOKUP(A1436,[3]soaBnafar!$A:$G,3,FALSE),0)</f>
        <v>0</v>
      </c>
      <c r="P1436">
        <f>IFERROR(VLOOKUP(A1436,[3]soaBnafar!$A:$G,4,FALSE),0)</f>
        <v>0</v>
      </c>
      <c r="Q1436">
        <f>IFERROR(VLOOKUP(A1436,[3]soaBnafar!$A:$G,5,FALSE),0)</f>
        <v>0</v>
      </c>
      <c r="R1436">
        <f>IFERROR(VLOOKUP(A1436,[3]soaBnafar!$A:$G,6,FALSE),0)</f>
        <v>0</v>
      </c>
      <c r="S1436">
        <f>IFERROR(VLOOKUP(A1436,[3]soaBnafar!$A:$G,7,FALSE),0)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Não</v>
      </c>
      <c r="W1436" t="str">
        <f t="shared" si="136"/>
        <v>Não</v>
      </c>
      <c r="X1436" t="str">
        <f t="shared" si="137"/>
        <v>Não</v>
      </c>
      <c r="Y1436" t="str">
        <f t="shared" si="138"/>
        <v>Não</v>
      </c>
    </row>
    <row r="1437" spans="1:25" x14ac:dyDescent="0.25">
      <c r="A1437" s="5">
        <v>291010</v>
      </c>
      <c r="B1437">
        <f>IFERROR(VLOOKUP(A1437,[1]Monitoramento_Base_somente_disp!$A:$J,5,FALSE),0)</f>
        <v>56324</v>
      </c>
      <c r="C1437">
        <f>IFERROR(VLOOKUP(A1437,[1]Monitoramento_Base_somente_disp!$A:$J,6,FALSE),0)</f>
        <v>22395614</v>
      </c>
      <c r="D1437">
        <f>IFERROR(VLOOKUP(A1437,[1]Monitoramento_Base_somente_disp!$A:$J,7,FALSE),0)</f>
        <v>0</v>
      </c>
      <c r="E1437">
        <f>IFERROR(VLOOKUP(A1437,[1]Monitoramento_Base_somente_disp!$A:$J,8,FALSE),0)</f>
        <v>0</v>
      </c>
      <c r="F1437">
        <f>IFERROR(VLOOKUP(A1437,[1]Monitoramento_Base_somente_disp!$A:$J,9,FALSE),0)</f>
        <v>0</v>
      </c>
      <c r="G1437">
        <f>IFERROR(VLOOKUP(A1437,[1]Monitoramento_Base_somente_disp!$A:$J,10,FALSE),0)</f>
        <v>0</v>
      </c>
      <c r="H1437">
        <f>IFERROR(VLOOKUP(A1437,[2]webService!$A:$I,4,FALSE),0)</f>
        <v>0</v>
      </c>
      <c r="I1437">
        <f>IFERROR(VLOOKUP(A1437,[2]webService!$A:$I,5,FALSE),0)</f>
        <v>0</v>
      </c>
      <c r="J1437">
        <f>IFERROR(VLOOKUP(A1437,[2]webService!$A:$I,6,FALSE),0)</f>
        <v>0</v>
      </c>
      <c r="K1437">
        <f>IFERROR(VLOOKUP(A1437,[2]webService!$A:$I,7,FALSE),0)</f>
        <v>0</v>
      </c>
      <c r="L1437">
        <f>IFERROR(VLOOKUP(A1437,[2]webService!$A:$I,8,FALSE),0)</f>
        <v>0</v>
      </c>
      <c r="M1437">
        <f>IFERROR(VLOOKUP(A1437,[2]webService!$A:$I,9,FALSE),0)</f>
        <v>0</v>
      </c>
      <c r="N1437">
        <f>IFERROR(VLOOKUP(A1437,[3]soaBnafar!$A:$G,2,FALSE),0)</f>
        <v>0</v>
      </c>
      <c r="O1437">
        <f>IFERROR(VLOOKUP(A1437,[3]soaBnafar!$A:$G,3,FALSE),0)</f>
        <v>0</v>
      </c>
      <c r="P1437">
        <f>IFERROR(VLOOKUP(A1437,[3]soaBnafar!$A:$G,4,FALSE),0)</f>
        <v>0</v>
      </c>
      <c r="Q1437">
        <f>IFERROR(VLOOKUP(A1437,[3]soaBnafar!$A:$G,5,FALSE),0)</f>
        <v>0</v>
      </c>
      <c r="R1437">
        <f>IFERROR(VLOOKUP(A1437,[3]soaBnafar!$A:$G,6,FALSE),0)</f>
        <v>0</v>
      </c>
      <c r="S1437">
        <f>IFERROR(VLOOKUP(A1437,[3]soaBnafar!$A:$G,7,FALSE),0)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Não</v>
      </c>
      <c r="W1437" t="str">
        <f t="shared" si="136"/>
        <v>Não</v>
      </c>
      <c r="X1437" t="str">
        <f t="shared" si="137"/>
        <v>Não</v>
      </c>
      <c r="Y1437" t="str">
        <f t="shared" si="138"/>
        <v>Não</v>
      </c>
    </row>
    <row r="1438" spans="1:25" x14ac:dyDescent="0.25">
      <c r="A1438" s="5">
        <v>291020</v>
      </c>
      <c r="B1438">
        <f>IFERROR(VLOOKUP(A1438,[1]Monitoramento_Base_somente_disp!$A:$J,5,FALSE),0)</f>
        <v>49881</v>
      </c>
      <c r="C1438">
        <f>IFERROR(VLOOKUP(A1438,[1]Monitoramento_Base_somente_disp!$A:$J,6,FALSE),0)</f>
        <v>6109253</v>
      </c>
      <c r="D1438">
        <f>IFERROR(VLOOKUP(A1438,[1]Monitoramento_Base_somente_disp!$A:$J,7,FALSE),0)</f>
        <v>0</v>
      </c>
      <c r="E1438">
        <f>IFERROR(VLOOKUP(A1438,[1]Monitoramento_Base_somente_disp!$A:$J,8,FALSE),0)</f>
        <v>0</v>
      </c>
      <c r="F1438">
        <f>IFERROR(VLOOKUP(A1438,[1]Monitoramento_Base_somente_disp!$A:$J,9,FALSE),0)</f>
        <v>0</v>
      </c>
      <c r="G1438">
        <f>IFERROR(VLOOKUP(A1438,[1]Monitoramento_Base_somente_disp!$A:$J,10,FALSE),0)</f>
        <v>0</v>
      </c>
      <c r="H1438">
        <f>IFERROR(VLOOKUP(A1438,[2]webService!$A:$I,4,FALSE),0)</f>
        <v>0</v>
      </c>
      <c r="I1438">
        <f>IFERROR(VLOOKUP(A1438,[2]webService!$A:$I,5,FALSE),0)</f>
        <v>0</v>
      </c>
      <c r="J1438">
        <f>IFERROR(VLOOKUP(A1438,[2]webService!$A:$I,6,FALSE),0)</f>
        <v>0</v>
      </c>
      <c r="K1438">
        <f>IFERROR(VLOOKUP(A1438,[2]webService!$A:$I,7,FALSE),0)</f>
        <v>0</v>
      </c>
      <c r="L1438">
        <f>IFERROR(VLOOKUP(A1438,[2]webService!$A:$I,8,FALSE),0)</f>
        <v>0</v>
      </c>
      <c r="M1438">
        <f>IFERROR(VLOOKUP(A1438,[2]webService!$A:$I,9,FALSE),0)</f>
        <v>0</v>
      </c>
      <c r="N1438">
        <f>IFERROR(VLOOKUP(A1438,[3]soaBnafar!$A:$G,2,FALSE),0)</f>
        <v>0</v>
      </c>
      <c r="O1438">
        <f>IFERROR(VLOOKUP(A1438,[3]soaBnafar!$A:$G,3,FALSE),0)</f>
        <v>0</v>
      </c>
      <c r="P1438">
        <f>IFERROR(VLOOKUP(A1438,[3]soaBnafar!$A:$G,4,FALSE),0)</f>
        <v>0</v>
      </c>
      <c r="Q1438">
        <f>IFERROR(VLOOKUP(A1438,[3]soaBnafar!$A:$G,5,FALSE),0)</f>
        <v>0</v>
      </c>
      <c r="R1438">
        <f>IFERROR(VLOOKUP(A1438,[3]soaBnafar!$A:$G,6,FALSE),0)</f>
        <v>0</v>
      </c>
      <c r="S1438">
        <f>IFERROR(VLOOKUP(A1438,[3]soaBnafar!$A:$G,7,FALSE),0)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Não</v>
      </c>
      <c r="W1438" t="str">
        <f t="shared" si="136"/>
        <v>Não</v>
      </c>
      <c r="X1438" t="str">
        <f t="shared" si="137"/>
        <v>Não</v>
      </c>
      <c r="Y1438" t="str">
        <f t="shared" si="138"/>
        <v>Não</v>
      </c>
    </row>
    <row r="1439" spans="1:25" x14ac:dyDescent="0.25">
      <c r="A1439" s="5">
        <v>291030</v>
      </c>
      <c r="B1439">
        <f>IFERROR(VLOOKUP(A1439,[1]Monitoramento_Base_somente_disp!$A:$J,5,FALSE),0)</f>
        <v>25064</v>
      </c>
      <c r="C1439">
        <f>IFERROR(VLOOKUP(A1439,[1]Monitoramento_Base_somente_disp!$A:$J,6,FALSE),0)</f>
        <v>22541196</v>
      </c>
      <c r="D1439">
        <f>IFERROR(VLOOKUP(A1439,[1]Monitoramento_Base_somente_disp!$A:$J,7,FALSE),0)</f>
        <v>0</v>
      </c>
      <c r="E1439">
        <f>IFERROR(VLOOKUP(A1439,[1]Monitoramento_Base_somente_disp!$A:$J,8,FALSE),0)</f>
        <v>0</v>
      </c>
      <c r="F1439">
        <f>IFERROR(VLOOKUP(A1439,[1]Monitoramento_Base_somente_disp!$A:$J,9,FALSE),0)</f>
        <v>0</v>
      </c>
      <c r="G1439">
        <f>IFERROR(VLOOKUP(A1439,[1]Monitoramento_Base_somente_disp!$A:$J,10,FALSE),0)</f>
        <v>0</v>
      </c>
      <c r="H1439">
        <f>IFERROR(VLOOKUP(A1439,[2]webService!$A:$I,4,FALSE),0)</f>
        <v>0</v>
      </c>
      <c r="I1439">
        <f>IFERROR(VLOOKUP(A1439,[2]webService!$A:$I,5,FALSE),0)</f>
        <v>0</v>
      </c>
      <c r="J1439">
        <f>IFERROR(VLOOKUP(A1439,[2]webService!$A:$I,6,FALSE),0)</f>
        <v>0</v>
      </c>
      <c r="K1439">
        <f>IFERROR(VLOOKUP(A1439,[2]webService!$A:$I,7,FALSE),0)</f>
        <v>0</v>
      </c>
      <c r="L1439">
        <f>IFERROR(VLOOKUP(A1439,[2]webService!$A:$I,8,FALSE),0)</f>
        <v>0</v>
      </c>
      <c r="M1439">
        <f>IFERROR(VLOOKUP(A1439,[2]webService!$A:$I,9,FALSE),0)</f>
        <v>0</v>
      </c>
      <c r="N1439">
        <f>IFERROR(VLOOKUP(A1439,[3]soaBnafar!$A:$G,2,FALSE),0)</f>
        <v>0</v>
      </c>
      <c r="O1439">
        <f>IFERROR(VLOOKUP(A1439,[3]soaBnafar!$A:$G,3,FALSE),0)</f>
        <v>0</v>
      </c>
      <c r="P1439">
        <f>IFERROR(VLOOKUP(A1439,[3]soaBnafar!$A:$G,4,FALSE),0)</f>
        <v>0</v>
      </c>
      <c r="Q1439">
        <f>IFERROR(VLOOKUP(A1439,[3]soaBnafar!$A:$G,5,FALSE),0)</f>
        <v>0</v>
      </c>
      <c r="R1439">
        <f>IFERROR(VLOOKUP(A1439,[3]soaBnafar!$A:$G,6,FALSE),0)</f>
        <v>0</v>
      </c>
      <c r="S1439">
        <f>IFERROR(VLOOKUP(A1439,[3]soaBnafar!$A:$G,7,FALSE),0)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Não</v>
      </c>
      <c r="W1439" t="str">
        <f t="shared" si="136"/>
        <v>Não</v>
      </c>
      <c r="X1439" t="str">
        <f t="shared" si="137"/>
        <v>Não</v>
      </c>
      <c r="Y1439" t="str">
        <f t="shared" si="138"/>
        <v>Não</v>
      </c>
    </row>
    <row r="1440" spans="1:25" x14ac:dyDescent="0.25">
      <c r="A1440" s="5">
        <v>291040</v>
      </c>
      <c r="B1440">
        <f>IFERROR(VLOOKUP(A1440,[1]Monitoramento_Base_somente_disp!$A:$J,5,FALSE),0)</f>
        <v>18024</v>
      </c>
      <c r="C1440">
        <f>IFERROR(VLOOKUP(A1440,[1]Monitoramento_Base_somente_disp!$A:$J,6,FALSE),0)</f>
        <v>38446987</v>
      </c>
      <c r="D1440">
        <f>IFERROR(VLOOKUP(A1440,[1]Monitoramento_Base_somente_disp!$A:$J,7,FALSE),0)</f>
        <v>0</v>
      </c>
      <c r="E1440">
        <f>IFERROR(VLOOKUP(A1440,[1]Monitoramento_Base_somente_disp!$A:$J,8,FALSE),0)</f>
        <v>0</v>
      </c>
      <c r="F1440">
        <f>IFERROR(VLOOKUP(A1440,[1]Monitoramento_Base_somente_disp!$A:$J,9,FALSE),0)</f>
        <v>0</v>
      </c>
      <c r="G1440">
        <f>IFERROR(VLOOKUP(A1440,[1]Monitoramento_Base_somente_disp!$A:$J,10,FALSE),0)</f>
        <v>0</v>
      </c>
      <c r="H1440">
        <f>IFERROR(VLOOKUP(A1440,[2]webService!$A:$I,4,FALSE),0)</f>
        <v>0</v>
      </c>
      <c r="I1440">
        <f>IFERROR(VLOOKUP(A1440,[2]webService!$A:$I,5,FALSE),0)</f>
        <v>0</v>
      </c>
      <c r="J1440">
        <f>IFERROR(VLOOKUP(A1440,[2]webService!$A:$I,6,FALSE),0)</f>
        <v>0</v>
      </c>
      <c r="K1440">
        <f>IFERROR(VLOOKUP(A1440,[2]webService!$A:$I,7,FALSE),0)</f>
        <v>0</v>
      </c>
      <c r="L1440">
        <f>IFERROR(VLOOKUP(A1440,[2]webService!$A:$I,8,FALSE),0)</f>
        <v>0</v>
      </c>
      <c r="M1440">
        <f>IFERROR(VLOOKUP(A1440,[2]webService!$A:$I,9,FALSE),0)</f>
        <v>0</v>
      </c>
      <c r="N1440">
        <f>IFERROR(VLOOKUP(A1440,[3]soaBnafar!$A:$G,2,FALSE),0)</f>
        <v>0</v>
      </c>
      <c r="O1440">
        <f>IFERROR(VLOOKUP(A1440,[3]soaBnafar!$A:$G,3,FALSE),0)</f>
        <v>0</v>
      </c>
      <c r="P1440">
        <f>IFERROR(VLOOKUP(A1440,[3]soaBnafar!$A:$G,4,FALSE),0)</f>
        <v>0</v>
      </c>
      <c r="Q1440">
        <f>IFERROR(VLOOKUP(A1440,[3]soaBnafar!$A:$G,5,FALSE),0)</f>
        <v>0</v>
      </c>
      <c r="R1440">
        <f>IFERROR(VLOOKUP(A1440,[3]soaBnafar!$A:$G,6,FALSE),0)</f>
        <v>0</v>
      </c>
      <c r="S1440">
        <f>IFERROR(VLOOKUP(A1440,[3]soaBnafar!$A:$G,7,FALSE),0)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Não</v>
      </c>
      <c r="W1440" t="str">
        <f t="shared" si="136"/>
        <v>Não</v>
      </c>
      <c r="X1440" t="str">
        <f t="shared" si="137"/>
        <v>Não</v>
      </c>
      <c r="Y1440" t="str">
        <f t="shared" si="138"/>
        <v>Não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182732232</v>
      </c>
      <c r="D1441">
        <f>IFERROR(VLOOKUP(A1441,[1]Monitoramento_Base_somente_disp!$A:$J,7,FALSE),0)</f>
        <v>0</v>
      </c>
      <c r="E1441">
        <f>IFERROR(VLOOKUP(A1441,[1]Monitoramento_Base_somente_disp!$A:$J,8,FALSE),0)</f>
        <v>0</v>
      </c>
      <c r="F1441">
        <f>IFERROR(VLOOKUP(A1441,[1]Monitoramento_Base_somente_disp!$A:$J,9,FALSE),0)</f>
        <v>0</v>
      </c>
      <c r="G1441">
        <f>IFERROR(VLOOKUP(A1441,[1]Monitoramento_Base_somente_disp!$A:$J,10,FALSE),0)</f>
        <v>0</v>
      </c>
      <c r="H1441">
        <f>IFERROR(VLOOKUP(A1441,[2]webService!$A:$I,4,FALSE),0)</f>
        <v>0</v>
      </c>
      <c r="I1441">
        <f>IFERROR(VLOOKUP(A1441,[2]webService!$A:$I,5,FALSE),0)</f>
        <v>0</v>
      </c>
      <c r="J1441">
        <f>IFERROR(VLOOKUP(A1441,[2]webService!$A:$I,6,FALSE),0)</f>
        <v>0</v>
      </c>
      <c r="K1441">
        <f>IFERROR(VLOOKUP(A1441,[2]webService!$A:$I,7,FALSE),0)</f>
        <v>0</v>
      </c>
      <c r="L1441">
        <f>IFERROR(VLOOKUP(A1441,[2]webService!$A:$I,8,FALSE),0)</f>
        <v>0</v>
      </c>
      <c r="M1441">
        <f>IFERROR(VLOOKUP(A1441,[2]webService!$A:$I,9,FALSE),0)</f>
        <v>0</v>
      </c>
      <c r="N1441">
        <f>IFERROR(VLOOKUP(A1441,[3]soaBnafar!$A:$G,2,FALSE),0)</f>
        <v>0</v>
      </c>
      <c r="O1441">
        <f>IFERROR(VLOOKUP(A1441,[3]soaBnafar!$A:$G,3,FALSE),0)</f>
        <v>0</v>
      </c>
      <c r="P1441">
        <f>IFERROR(VLOOKUP(A1441,[3]soaBnafar!$A:$G,4,FALSE),0)</f>
        <v>0</v>
      </c>
      <c r="Q1441">
        <f>IFERROR(VLOOKUP(A1441,[3]soaBnafar!$A:$G,5,FALSE),0)</f>
        <v>0</v>
      </c>
      <c r="R1441">
        <f>IFERROR(VLOOKUP(A1441,[3]soaBnafar!$A:$G,6,FALSE),0)</f>
        <v>0</v>
      </c>
      <c r="S1441">
        <f>IFERROR(VLOOKUP(A1441,[3]soaBnafar!$A:$G,7,FALSE),0)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Não</v>
      </c>
      <c r="X1441" t="str">
        <f t="shared" si="137"/>
        <v>Não</v>
      </c>
      <c r="Y1441" t="str">
        <f t="shared" si="138"/>
        <v>Não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IFERROR(VLOOKUP(A1442,[2]webService!$A:$I,4,FALSE),0)</f>
        <v>0</v>
      </c>
      <c r="I1442">
        <f>IFERROR(VLOOKUP(A1442,[2]webService!$A:$I,5,FALSE),0)</f>
        <v>0</v>
      </c>
      <c r="J1442">
        <f>IFERROR(VLOOKUP(A1442,[2]webService!$A:$I,6,FALSE),0)</f>
        <v>0</v>
      </c>
      <c r="K1442">
        <f>IFERROR(VLOOKUP(A1442,[2]webService!$A:$I,7,FALSE),0)</f>
        <v>0</v>
      </c>
      <c r="L1442">
        <f>IFERROR(VLOOKUP(A1442,[2]webService!$A:$I,8,FALSE),0)</f>
        <v>0</v>
      </c>
      <c r="M1442">
        <f>IFERROR(VLOOKUP(A1442,[2]webService!$A:$I,9,FALSE),0)</f>
        <v>0</v>
      </c>
      <c r="N1442">
        <f>IFERROR(VLOOKUP(A1442,[3]soaBnafar!$A:$G,2,FALSE),0)</f>
        <v>0</v>
      </c>
      <c r="O1442">
        <f>IFERROR(VLOOKUP(A1442,[3]soaBnafar!$A:$G,3,FALSE),0)</f>
        <v>0</v>
      </c>
      <c r="P1442">
        <f>IFERROR(VLOOKUP(A1442,[3]soaBnafar!$A:$G,4,FALSE),0)</f>
        <v>0</v>
      </c>
      <c r="Q1442">
        <f>IFERROR(VLOOKUP(A1442,[3]soaBnafar!$A:$G,5,FALSE),0)</f>
        <v>0</v>
      </c>
      <c r="R1442">
        <f>IFERROR(VLOOKUP(A1442,[3]soaBnafar!$A:$G,6,FALSE),0)</f>
        <v>0</v>
      </c>
      <c r="S1442">
        <f>IFERROR(VLOOKUP(A1442,[3]soaBnafar!$A:$G,7,FALSE),0)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62124</v>
      </c>
      <c r="C1443">
        <f>IFERROR(VLOOKUP(A1443,[1]Monitoramento_Base_somente_disp!$A:$J,6,FALSE),0)</f>
        <v>301394681</v>
      </c>
      <c r="D1443">
        <f>IFERROR(VLOOKUP(A1443,[1]Monitoramento_Base_somente_disp!$A:$J,7,FALSE),0)</f>
        <v>0</v>
      </c>
      <c r="E1443">
        <f>IFERROR(VLOOKUP(A1443,[1]Monitoramento_Base_somente_disp!$A:$J,8,FALSE),0)</f>
        <v>0</v>
      </c>
      <c r="F1443">
        <f>IFERROR(VLOOKUP(A1443,[1]Monitoramento_Base_somente_disp!$A:$J,9,FALSE),0)</f>
        <v>0</v>
      </c>
      <c r="G1443">
        <f>IFERROR(VLOOKUP(A1443,[1]Monitoramento_Base_somente_disp!$A:$J,10,FALSE),0)</f>
        <v>0</v>
      </c>
      <c r="H1443">
        <f>IFERROR(VLOOKUP(A1443,[2]webService!$A:$I,4,FALSE),0)</f>
        <v>0</v>
      </c>
      <c r="I1443">
        <f>IFERROR(VLOOKUP(A1443,[2]webService!$A:$I,5,FALSE),0)</f>
        <v>0</v>
      </c>
      <c r="J1443">
        <f>IFERROR(VLOOKUP(A1443,[2]webService!$A:$I,6,FALSE),0)</f>
        <v>0</v>
      </c>
      <c r="K1443">
        <f>IFERROR(VLOOKUP(A1443,[2]webService!$A:$I,7,FALSE),0)</f>
        <v>0</v>
      </c>
      <c r="L1443">
        <f>IFERROR(VLOOKUP(A1443,[2]webService!$A:$I,8,FALSE),0)</f>
        <v>0</v>
      </c>
      <c r="M1443">
        <f>IFERROR(VLOOKUP(A1443,[2]webService!$A:$I,9,FALSE),0)</f>
        <v>0</v>
      </c>
      <c r="N1443">
        <f>IFERROR(VLOOKUP(A1443,[3]soaBnafar!$A:$G,2,FALSE),0)</f>
        <v>0</v>
      </c>
      <c r="O1443">
        <f>IFERROR(VLOOKUP(A1443,[3]soaBnafar!$A:$G,3,FALSE),0)</f>
        <v>0</v>
      </c>
      <c r="P1443">
        <f>IFERROR(VLOOKUP(A1443,[3]soaBnafar!$A:$G,4,FALSE),0)</f>
        <v>0</v>
      </c>
      <c r="Q1443">
        <f>IFERROR(VLOOKUP(A1443,[3]soaBnafar!$A:$G,5,FALSE),0)</f>
        <v>0</v>
      </c>
      <c r="R1443">
        <f>IFERROR(VLOOKUP(A1443,[3]soaBnafar!$A:$G,6,FALSE),0)</f>
        <v>0</v>
      </c>
      <c r="S1443">
        <f>IFERROR(VLOOKUP(A1443,[3]soaBnafar!$A:$G,7,FALSE),0)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Não</v>
      </c>
      <c r="W1443" t="str">
        <f t="shared" si="136"/>
        <v>Não</v>
      </c>
      <c r="X1443" t="str">
        <f t="shared" si="137"/>
        <v>Não</v>
      </c>
      <c r="Y1443" t="str">
        <f t="shared" si="138"/>
        <v>Não</v>
      </c>
    </row>
    <row r="1444" spans="1:25" x14ac:dyDescent="0.25">
      <c r="A1444" s="5">
        <v>291072</v>
      </c>
      <c r="B1444">
        <f>IFERROR(VLOOKUP(A1444,[1]Monitoramento_Base_somente_disp!$A:$J,5,FALSE),0)</f>
        <v>520726</v>
      </c>
      <c r="C1444">
        <f>IFERROR(VLOOKUP(A1444,[1]Monitoramento_Base_somente_disp!$A:$J,6,FALSE),0)</f>
        <v>112998015</v>
      </c>
      <c r="D1444">
        <f>IFERROR(VLOOKUP(A1444,[1]Monitoramento_Base_somente_disp!$A:$J,7,FALSE),0)</f>
        <v>0</v>
      </c>
      <c r="E1444">
        <f>IFERROR(VLOOKUP(A1444,[1]Monitoramento_Base_somente_disp!$A:$J,8,FALSE),0)</f>
        <v>0</v>
      </c>
      <c r="F1444">
        <f>IFERROR(VLOOKUP(A1444,[1]Monitoramento_Base_somente_disp!$A:$J,9,FALSE),0)</f>
        <v>0</v>
      </c>
      <c r="G1444">
        <f>IFERROR(VLOOKUP(A1444,[1]Monitoramento_Base_somente_disp!$A:$J,10,FALSE),0)</f>
        <v>0</v>
      </c>
      <c r="H1444">
        <f>IFERROR(VLOOKUP(A1444,[2]webService!$A:$I,4,FALSE),0)</f>
        <v>0</v>
      </c>
      <c r="I1444">
        <f>IFERROR(VLOOKUP(A1444,[2]webService!$A:$I,5,FALSE),0)</f>
        <v>0</v>
      </c>
      <c r="J1444">
        <f>IFERROR(VLOOKUP(A1444,[2]webService!$A:$I,6,FALSE),0)</f>
        <v>0</v>
      </c>
      <c r="K1444">
        <f>IFERROR(VLOOKUP(A1444,[2]webService!$A:$I,7,FALSE),0)</f>
        <v>0</v>
      </c>
      <c r="L1444">
        <f>IFERROR(VLOOKUP(A1444,[2]webService!$A:$I,8,FALSE),0)</f>
        <v>0</v>
      </c>
      <c r="M1444">
        <f>IFERROR(VLOOKUP(A1444,[2]webService!$A:$I,9,FALSE),0)</f>
        <v>0</v>
      </c>
      <c r="N1444">
        <f>IFERROR(VLOOKUP(A1444,[3]soaBnafar!$A:$G,2,FALSE),0)</f>
        <v>0</v>
      </c>
      <c r="O1444">
        <f>IFERROR(VLOOKUP(A1444,[3]soaBnafar!$A:$G,3,FALSE),0)</f>
        <v>0</v>
      </c>
      <c r="P1444">
        <f>IFERROR(VLOOKUP(A1444,[3]soaBnafar!$A:$G,4,FALSE),0)</f>
        <v>0</v>
      </c>
      <c r="Q1444">
        <f>IFERROR(VLOOKUP(A1444,[3]soaBnafar!$A:$G,5,FALSE),0)</f>
        <v>0</v>
      </c>
      <c r="R1444">
        <f>IFERROR(VLOOKUP(A1444,[3]soaBnafar!$A:$G,6,FALSE),0)</f>
        <v>0</v>
      </c>
      <c r="S1444">
        <f>IFERROR(VLOOKUP(A1444,[3]soaBnafar!$A:$G,7,FALSE),0)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Não</v>
      </c>
      <c r="W1444" t="str">
        <f t="shared" si="136"/>
        <v>Não</v>
      </c>
      <c r="X1444" t="str">
        <f t="shared" si="137"/>
        <v>Não</v>
      </c>
      <c r="Y1444" t="str">
        <f t="shared" si="138"/>
        <v>Não</v>
      </c>
    </row>
    <row r="1445" spans="1:25" x14ac:dyDescent="0.25">
      <c r="A1445" s="5">
        <v>291075</v>
      </c>
      <c r="B1445">
        <f>IFERROR(VLOOKUP(A1445,[1]Monitoramento_Base_somente_disp!$A:$J,5,FALSE),0)</f>
        <v>31738</v>
      </c>
      <c r="C1445">
        <f>IFERROR(VLOOKUP(A1445,[1]Monitoramento_Base_somente_disp!$A:$J,6,FALSE),0)</f>
        <v>21753536</v>
      </c>
      <c r="D1445">
        <f>IFERROR(VLOOKUP(A1445,[1]Monitoramento_Base_somente_disp!$A:$J,7,FALSE),0)</f>
        <v>0</v>
      </c>
      <c r="E1445">
        <f>IFERROR(VLOOKUP(A1445,[1]Monitoramento_Base_somente_disp!$A:$J,8,FALSE),0)</f>
        <v>0</v>
      </c>
      <c r="F1445">
        <f>IFERROR(VLOOKUP(A1445,[1]Monitoramento_Base_somente_disp!$A:$J,9,FALSE),0)</f>
        <v>0</v>
      </c>
      <c r="G1445">
        <f>IFERROR(VLOOKUP(A1445,[1]Monitoramento_Base_somente_disp!$A:$J,10,FALSE),0)</f>
        <v>0</v>
      </c>
      <c r="H1445">
        <f>IFERROR(VLOOKUP(A1445,[2]webService!$A:$I,4,FALSE),0)</f>
        <v>0</v>
      </c>
      <c r="I1445">
        <f>IFERROR(VLOOKUP(A1445,[2]webService!$A:$I,5,FALSE),0)</f>
        <v>0</v>
      </c>
      <c r="J1445">
        <f>IFERROR(VLOOKUP(A1445,[2]webService!$A:$I,6,FALSE),0)</f>
        <v>0</v>
      </c>
      <c r="K1445">
        <f>IFERROR(VLOOKUP(A1445,[2]webService!$A:$I,7,FALSE),0)</f>
        <v>0</v>
      </c>
      <c r="L1445">
        <f>IFERROR(VLOOKUP(A1445,[2]webService!$A:$I,8,FALSE),0)</f>
        <v>0</v>
      </c>
      <c r="M1445">
        <f>IFERROR(VLOOKUP(A1445,[2]webService!$A:$I,9,FALSE),0)</f>
        <v>0</v>
      </c>
      <c r="N1445">
        <f>IFERROR(VLOOKUP(A1445,[3]soaBnafar!$A:$G,2,FALSE),0)</f>
        <v>0</v>
      </c>
      <c r="O1445">
        <f>IFERROR(VLOOKUP(A1445,[3]soaBnafar!$A:$G,3,FALSE),0)</f>
        <v>0</v>
      </c>
      <c r="P1445">
        <f>IFERROR(VLOOKUP(A1445,[3]soaBnafar!$A:$G,4,FALSE),0)</f>
        <v>0</v>
      </c>
      <c r="Q1445">
        <f>IFERROR(VLOOKUP(A1445,[3]soaBnafar!$A:$G,5,FALSE),0)</f>
        <v>0</v>
      </c>
      <c r="R1445">
        <f>IFERROR(VLOOKUP(A1445,[3]soaBnafar!$A:$G,6,FALSE),0)</f>
        <v>0</v>
      </c>
      <c r="S1445">
        <f>IFERROR(VLOOKUP(A1445,[3]soaBnafar!$A:$G,7,FALSE),0)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Não</v>
      </c>
      <c r="W1445" t="str">
        <f t="shared" si="136"/>
        <v>Não</v>
      </c>
      <c r="X1445" t="str">
        <f t="shared" si="137"/>
        <v>Não</v>
      </c>
      <c r="Y1445" t="str">
        <f t="shared" si="138"/>
        <v>Não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38743881</v>
      </c>
      <c r="D1446">
        <f>IFERROR(VLOOKUP(A1446,[1]Monitoramento_Base_somente_disp!$A:$J,7,FALSE),0)</f>
        <v>0</v>
      </c>
      <c r="E1446">
        <f>IFERROR(VLOOKUP(A1446,[1]Monitoramento_Base_somente_disp!$A:$J,8,FALSE),0)</f>
        <v>0</v>
      </c>
      <c r="F1446">
        <f>IFERROR(VLOOKUP(A1446,[1]Monitoramento_Base_somente_disp!$A:$J,9,FALSE),0)</f>
        <v>0</v>
      </c>
      <c r="G1446">
        <f>IFERROR(VLOOKUP(A1446,[1]Monitoramento_Base_somente_disp!$A:$J,10,FALSE),0)</f>
        <v>0</v>
      </c>
      <c r="H1446">
        <f>IFERROR(VLOOKUP(A1446,[2]webService!$A:$I,4,FALSE),0)</f>
        <v>0</v>
      </c>
      <c r="I1446">
        <f>IFERROR(VLOOKUP(A1446,[2]webService!$A:$I,5,FALSE),0)</f>
        <v>0</v>
      </c>
      <c r="J1446">
        <f>IFERROR(VLOOKUP(A1446,[2]webService!$A:$I,6,FALSE),0)</f>
        <v>0</v>
      </c>
      <c r="K1446">
        <f>IFERROR(VLOOKUP(A1446,[2]webService!$A:$I,7,FALSE),0)</f>
        <v>0</v>
      </c>
      <c r="L1446">
        <f>IFERROR(VLOOKUP(A1446,[2]webService!$A:$I,8,FALSE),0)</f>
        <v>0</v>
      </c>
      <c r="M1446">
        <f>IFERROR(VLOOKUP(A1446,[2]webService!$A:$I,9,FALSE),0)</f>
        <v>0</v>
      </c>
      <c r="N1446">
        <f>IFERROR(VLOOKUP(A1446,[3]soaBnafar!$A:$G,2,FALSE),0)</f>
        <v>0</v>
      </c>
      <c r="O1446">
        <f>IFERROR(VLOOKUP(A1446,[3]soaBnafar!$A:$G,3,FALSE),0)</f>
        <v>0</v>
      </c>
      <c r="P1446">
        <f>IFERROR(VLOOKUP(A1446,[3]soaBnafar!$A:$G,4,FALSE),0)</f>
        <v>0</v>
      </c>
      <c r="Q1446">
        <f>IFERROR(VLOOKUP(A1446,[3]soaBnafar!$A:$G,5,FALSE),0)</f>
        <v>0</v>
      </c>
      <c r="R1446">
        <f>IFERROR(VLOOKUP(A1446,[3]soaBnafar!$A:$G,6,FALSE),0)</f>
        <v>0</v>
      </c>
      <c r="S1446">
        <f>IFERROR(VLOOKUP(A1446,[3]soaBnafar!$A:$G,7,FALSE),0)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Não</v>
      </c>
      <c r="W1446" t="str">
        <f t="shared" si="136"/>
        <v>Não</v>
      </c>
      <c r="X1446" t="str">
        <f t="shared" si="137"/>
        <v>Não</v>
      </c>
      <c r="Y1446" t="str">
        <f t="shared" si="138"/>
        <v>Não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44497343</v>
      </c>
      <c r="D1447">
        <f>IFERROR(VLOOKUP(A1447,[1]Monitoramento_Base_somente_disp!$A:$J,7,FALSE),0)</f>
        <v>0</v>
      </c>
      <c r="E1447">
        <f>IFERROR(VLOOKUP(A1447,[1]Monitoramento_Base_somente_disp!$A:$J,8,FALSE),0)</f>
        <v>0</v>
      </c>
      <c r="F1447">
        <f>IFERROR(VLOOKUP(A1447,[1]Monitoramento_Base_somente_disp!$A:$J,9,FALSE),0)</f>
        <v>0</v>
      </c>
      <c r="G1447">
        <f>IFERROR(VLOOKUP(A1447,[1]Monitoramento_Base_somente_disp!$A:$J,10,FALSE),0)</f>
        <v>0</v>
      </c>
      <c r="H1447">
        <f>IFERROR(VLOOKUP(A1447,[2]webService!$A:$I,4,FALSE),0)</f>
        <v>0</v>
      </c>
      <c r="I1447">
        <f>IFERROR(VLOOKUP(A1447,[2]webService!$A:$I,5,FALSE),0)</f>
        <v>0</v>
      </c>
      <c r="J1447">
        <f>IFERROR(VLOOKUP(A1447,[2]webService!$A:$I,6,FALSE),0)</f>
        <v>0</v>
      </c>
      <c r="K1447">
        <f>IFERROR(VLOOKUP(A1447,[2]webService!$A:$I,7,FALSE),0)</f>
        <v>0</v>
      </c>
      <c r="L1447">
        <f>IFERROR(VLOOKUP(A1447,[2]webService!$A:$I,8,FALSE),0)</f>
        <v>0</v>
      </c>
      <c r="M1447">
        <f>IFERROR(VLOOKUP(A1447,[2]webService!$A:$I,9,FALSE),0)</f>
        <v>0</v>
      </c>
      <c r="N1447">
        <f>IFERROR(VLOOKUP(A1447,[3]soaBnafar!$A:$G,2,FALSE),0)</f>
        <v>0</v>
      </c>
      <c r="O1447">
        <f>IFERROR(VLOOKUP(A1447,[3]soaBnafar!$A:$G,3,FALSE),0)</f>
        <v>0</v>
      </c>
      <c r="P1447">
        <f>IFERROR(VLOOKUP(A1447,[3]soaBnafar!$A:$G,4,FALSE),0)</f>
        <v>0</v>
      </c>
      <c r="Q1447">
        <f>IFERROR(VLOOKUP(A1447,[3]soaBnafar!$A:$G,5,FALSE),0)</f>
        <v>0</v>
      </c>
      <c r="R1447">
        <f>IFERROR(VLOOKUP(A1447,[3]soaBnafar!$A:$G,6,FALSE),0)</f>
        <v>0</v>
      </c>
      <c r="S1447">
        <f>IFERROR(VLOOKUP(A1447,[3]soaBnafar!$A:$G,7,FALSE),0)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Não</v>
      </c>
      <c r="W1447" t="str">
        <f t="shared" si="136"/>
        <v>Não</v>
      </c>
      <c r="X1447" t="str">
        <f t="shared" si="137"/>
        <v>Não</v>
      </c>
      <c r="Y1447" t="str">
        <f t="shared" si="138"/>
        <v>Não</v>
      </c>
    </row>
    <row r="1448" spans="1:25" x14ac:dyDescent="0.25">
      <c r="A1448" s="5">
        <v>291090</v>
      </c>
      <c r="B1448">
        <f>IFERROR(VLOOKUP(A1448,[1]Monitoramento_Base_somente_disp!$A:$J,5,FALSE),0)</f>
        <v>3474</v>
      </c>
      <c r="C1448">
        <f>IFERROR(VLOOKUP(A1448,[1]Monitoramento_Base_somente_disp!$A:$J,6,FALSE),0)</f>
        <v>15675737</v>
      </c>
      <c r="D1448">
        <f>IFERROR(VLOOKUP(A1448,[1]Monitoramento_Base_somente_disp!$A:$J,7,FALSE),0)</f>
        <v>0</v>
      </c>
      <c r="E1448">
        <f>IFERROR(VLOOKUP(A1448,[1]Monitoramento_Base_somente_disp!$A:$J,8,FALSE),0)</f>
        <v>0</v>
      </c>
      <c r="F1448">
        <f>IFERROR(VLOOKUP(A1448,[1]Monitoramento_Base_somente_disp!$A:$J,9,FALSE),0)</f>
        <v>0</v>
      </c>
      <c r="G1448">
        <f>IFERROR(VLOOKUP(A1448,[1]Monitoramento_Base_somente_disp!$A:$J,10,FALSE),0)</f>
        <v>0</v>
      </c>
      <c r="H1448">
        <f>IFERROR(VLOOKUP(A1448,[2]webService!$A:$I,4,FALSE),0)</f>
        <v>0</v>
      </c>
      <c r="I1448">
        <f>IFERROR(VLOOKUP(A1448,[2]webService!$A:$I,5,FALSE),0)</f>
        <v>0</v>
      </c>
      <c r="J1448">
        <f>IFERROR(VLOOKUP(A1448,[2]webService!$A:$I,6,FALSE),0)</f>
        <v>0</v>
      </c>
      <c r="K1448">
        <f>IFERROR(VLOOKUP(A1448,[2]webService!$A:$I,7,FALSE),0)</f>
        <v>0</v>
      </c>
      <c r="L1448">
        <f>IFERROR(VLOOKUP(A1448,[2]webService!$A:$I,8,FALSE),0)</f>
        <v>0</v>
      </c>
      <c r="M1448">
        <f>IFERROR(VLOOKUP(A1448,[2]webService!$A:$I,9,FALSE),0)</f>
        <v>0</v>
      </c>
      <c r="N1448">
        <f>IFERROR(VLOOKUP(A1448,[3]soaBnafar!$A:$G,2,FALSE),0)</f>
        <v>0</v>
      </c>
      <c r="O1448">
        <f>IFERROR(VLOOKUP(A1448,[3]soaBnafar!$A:$G,3,FALSE),0)</f>
        <v>0</v>
      </c>
      <c r="P1448">
        <f>IFERROR(VLOOKUP(A1448,[3]soaBnafar!$A:$G,4,FALSE),0)</f>
        <v>0</v>
      </c>
      <c r="Q1448">
        <f>IFERROR(VLOOKUP(A1448,[3]soaBnafar!$A:$G,5,FALSE),0)</f>
        <v>0</v>
      </c>
      <c r="R1448">
        <f>IFERROR(VLOOKUP(A1448,[3]soaBnafar!$A:$G,6,FALSE),0)</f>
        <v>0</v>
      </c>
      <c r="S1448">
        <f>IFERROR(VLOOKUP(A1448,[3]soaBnafar!$A:$G,7,FALSE),0)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Não</v>
      </c>
      <c r="W1448" t="str">
        <f t="shared" si="136"/>
        <v>Não</v>
      </c>
      <c r="X1448" t="str">
        <f t="shared" si="137"/>
        <v>Não</v>
      </c>
      <c r="Y1448" t="str">
        <f t="shared" si="138"/>
        <v>Não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6377520</v>
      </c>
      <c r="D1449">
        <f>IFERROR(VLOOKUP(A1449,[1]Monitoramento_Base_somente_disp!$A:$J,7,FALSE),0)</f>
        <v>0</v>
      </c>
      <c r="E1449">
        <f>IFERROR(VLOOKUP(A1449,[1]Monitoramento_Base_somente_disp!$A:$J,8,FALSE),0)</f>
        <v>0</v>
      </c>
      <c r="F1449">
        <f>IFERROR(VLOOKUP(A1449,[1]Monitoramento_Base_somente_disp!$A:$J,9,FALSE),0)</f>
        <v>0</v>
      </c>
      <c r="G1449">
        <f>IFERROR(VLOOKUP(A1449,[1]Monitoramento_Base_somente_disp!$A:$J,10,FALSE),0)</f>
        <v>0</v>
      </c>
      <c r="H1449">
        <f>IFERROR(VLOOKUP(A1449,[2]webService!$A:$I,4,FALSE),0)</f>
        <v>0</v>
      </c>
      <c r="I1449">
        <f>IFERROR(VLOOKUP(A1449,[2]webService!$A:$I,5,FALSE),0)</f>
        <v>0</v>
      </c>
      <c r="J1449">
        <f>IFERROR(VLOOKUP(A1449,[2]webService!$A:$I,6,FALSE),0)</f>
        <v>0</v>
      </c>
      <c r="K1449">
        <f>IFERROR(VLOOKUP(A1449,[2]webService!$A:$I,7,FALSE),0)</f>
        <v>0</v>
      </c>
      <c r="L1449">
        <f>IFERROR(VLOOKUP(A1449,[2]webService!$A:$I,8,FALSE),0)</f>
        <v>0</v>
      </c>
      <c r="M1449">
        <f>IFERROR(VLOOKUP(A1449,[2]webService!$A:$I,9,FALSE),0)</f>
        <v>0</v>
      </c>
      <c r="N1449">
        <f>IFERROR(VLOOKUP(A1449,[3]soaBnafar!$A:$G,2,FALSE),0)</f>
        <v>0</v>
      </c>
      <c r="O1449">
        <f>IFERROR(VLOOKUP(A1449,[3]soaBnafar!$A:$G,3,FALSE),0)</f>
        <v>0</v>
      </c>
      <c r="P1449">
        <f>IFERROR(VLOOKUP(A1449,[3]soaBnafar!$A:$G,4,FALSE),0)</f>
        <v>0</v>
      </c>
      <c r="Q1449">
        <f>IFERROR(VLOOKUP(A1449,[3]soaBnafar!$A:$G,5,FALSE),0)</f>
        <v>0</v>
      </c>
      <c r="R1449">
        <f>IFERROR(VLOOKUP(A1449,[3]soaBnafar!$A:$G,6,FALSE),0)</f>
        <v>0</v>
      </c>
      <c r="S1449">
        <f>IFERROR(VLOOKUP(A1449,[3]soaBnafar!$A:$G,7,FALSE),0)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Não</v>
      </c>
      <c r="X1449" t="str">
        <f t="shared" si="137"/>
        <v>Não</v>
      </c>
      <c r="Y1449" t="str">
        <f t="shared" si="138"/>
        <v>Não</v>
      </c>
    </row>
    <row r="1450" spans="1:25" x14ac:dyDescent="0.25">
      <c r="A1450" s="5">
        <v>291110</v>
      </c>
      <c r="B1450">
        <f>IFERROR(VLOOKUP(A1450,[1]Monitoramento_Base_somente_disp!$A:$J,5,FALSE),0)</f>
        <v>6120</v>
      </c>
      <c r="C1450">
        <f>IFERROR(VLOOKUP(A1450,[1]Monitoramento_Base_somente_disp!$A:$J,6,FALSE),0)</f>
        <v>20405448</v>
      </c>
      <c r="D1450">
        <f>IFERROR(VLOOKUP(A1450,[1]Monitoramento_Base_somente_disp!$A:$J,7,FALSE),0)</f>
        <v>0</v>
      </c>
      <c r="E1450">
        <f>IFERROR(VLOOKUP(A1450,[1]Monitoramento_Base_somente_disp!$A:$J,8,FALSE),0)</f>
        <v>0</v>
      </c>
      <c r="F1450">
        <f>IFERROR(VLOOKUP(A1450,[1]Monitoramento_Base_somente_disp!$A:$J,9,FALSE),0)</f>
        <v>0</v>
      </c>
      <c r="G1450">
        <f>IFERROR(VLOOKUP(A1450,[1]Monitoramento_Base_somente_disp!$A:$J,10,FALSE),0)</f>
        <v>0</v>
      </c>
      <c r="H1450">
        <f>IFERROR(VLOOKUP(A1450,[2]webService!$A:$I,4,FALSE),0)</f>
        <v>0</v>
      </c>
      <c r="I1450">
        <f>IFERROR(VLOOKUP(A1450,[2]webService!$A:$I,5,FALSE),0)</f>
        <v>0</v>
      </c>
      <c r="J1450">
        <f>IFERROR(VLOOKUP(A1450,[2]webService!$A:$I,6,FALSE),0)</f>
        <v>0</v>
      </c>
      <c r="K1450">
        <f>IFERROR(VLOOKUP(A1450,[2]webService!$A:$I,7,FALSE),0)</f>
        <v>0</v>
      </c>
      <c r="L1450">
        <f>IFERROR(VLOOKUP(A1450,[2]webService!$A:$I,8,FALSE),0)</f>
        <v>0</v>
      </c>
      <c r="M1450">
        <f>IFERROR(VLOOKUP(A1450,[2]webService!$A:$I,9,FALSE),0)</f>
        <v>0</v>
      </c>
      <c r="N1450">
        <f>IFERROR(VLOOKUP(A1450,[3]soaBnafar!$A:$G,2,FALSE),0)</f>
        <v>0</v>
      </c>
      <c r="O1450">
        <f>IFERROR(VLOOKUP(A1450,[3]soaBnafar!$A:$G,3,FALSE),0)</f>
        <v>0</v>
      </c>
      <c r="P1450">
        <f>IFERROR(VLOOKUP(A1450,[3]soaBnafar!$A:$G,4,FALSE),0)</f>
        <v>0</v>
      </c>
      <c r="Q1450">
        <f>IFERROR(VLOOKUP(A1450,[3]soaBnafar!$A:$G,5,FALSE),0)</f>
        <v>0</v>
      </c>
      <c r="R1450">
        <f>IFERROR(VLOOKUP(A1450,[3]soaBnafar!$A:$G,6,FALSE),0)</f>
        <v>0</v>
      </c>
      <c r="S1450">
        <f>IFERROR(VLOOKUP(A1450,[3]soaBnafar!$A:$G,7,FALSE),0)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Não</v>
      </c>
      <c r="W1450" t="str">
        <f t="shared" si="136"/>
        <v>Não</v>
      </c>
      <c r="X1450" t="str">
        <f t="shared" si="137"/>
        <v>Não</v>
      </c>
      <c r="Y1450" t="str">
        <f t="shared" si="138"/>
        <v>Não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13334496</v>
      </c>
      <c r="D1451">
        <f>IFERROR(VLOOKUP(A1451,[1]Monitoramento_Base_somente_disp!$A:$J,7,FALSE),0)</f>
        <v>0</v>
      </c>
      <c r="E1451">
        <f>IFERROR(VLOOKUP(A1451,[1]Monitoramento_Base_somente_disp!$A:$J,8,FALSE),0)</f>
        <v>0</v>
      </c>
      <c r="F1451">
        <f>IFERROR(VLOOKUP(A1451,[1]Monitoramento_Base_somente_disp!$A:$J,9,FALSE),0)</f>
        <v>0</v>
      </c>
      <c r="G1451">
        <f>IFERROR(VLOOKUP(A1451,[1]Monitoramento_Base_somente_disp!$A:$J,10,FALSE),0)</f>
        <v>0</v>
      </c>
      <c r="H1451">
        <f>IFERROR(VLOOKUP(A1451,[2]webService!$A:$I,4,FALSE),0)</f>
        <v>0</v>
      </c>
      <c r="I1451">
        <f>IFERROR(VLOOKUP(A1451,[2]webService!$A:$I,5,FALSE),0)</f>
        <v>0</v>
      </c>
      <c r="J1451">
        <f>IFERROR(VLOOKUP(A1451,[2]webService!$A:$I,6,FALSE),0)</f>
        <v>0</v>
      </c>
      <c r="K1451">
        <f>IFERROR(VLOOKUP(A1451,[2]webService!$A:$I,7,FALSE),0)</f>
        <v>0</v>
      </c>
      <c r="L1451">
        <f>IFERROR(VLOOKUP(A1451,[2]webService!$A:$I,8,FALSE),0)</f>
        <v>0</v>
      </c>
      <c r="M1451">
        <f>IFERROR(VLOOKUP(A1451,[2]webService!$A:$I,9,FALSE),0)</f>
        <v>0</v>
      </c>
      <c r="N1451">
        <f>IFERROR(VLOOKUP(A1451,[3]soaBnafar!$A:$G,2,FALSE),0)</f>
        <v>0</v>
      </c>
      <c r="O1451">
        <f>IFERROR(VLOOKUP(A1451,[3]soaBnafar!$A:$G,3,FALSE),0)</f>
        <v>0</v>
      </c>
      <c r="P1451">
        <f>IFERROR(VLOOKUP(A1451,[3]soaBnafar!$A:$G,4,FALSE),0)</f>
        <v>0</v>
      </c>
      <c r="Q1451">
        <f>IFERROR(VLOOKUP(A1451,[3]soaBnafar!$A:$G,5,FALSE),0)</f>
        <v>0</v>
      </c>
      <c r="R1451">
        <f>IFERROR(VLOOKUP(A1451,[3]soaBnafar!$A:$G,6,FALSE),0)</f>
        <v>0</v>
      </c>
      <c r="S1451">
        <f>IFERROR(VLOOKUP(A1451,[3]soaBnafar!$A:$G,7,FALSE),0)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Não</v>
      </c>
      <c r="X1451" t="str">
        <f t="shared" si="137"/>
        <v>Não</v>
      </c>
      <c r="Y1451" t="str">
        <f t="shared" si="138"/>
        <v>Não</v>
      </c>
    </row>
    <row r="1452" spans="1:25" x14ac:dyDescent="0.25">
      <c r="A1452" s="5">
        <v>291130</v>
      </c>
      <c r="B1452">
        <f>IFERROR(VLOOKUP(A1452,[1]Monitoramento_Base_somente_disp!$A:$J,5,FALSE),0)</f>
        <v>56511</v>
      </c>
      <c r="C1452">
        <f>IFERROR(VLOOKUP(A1452,[1]Monitoramento_Base_somente_disp!$A:$J,6,FALSE),0)</f>
        <v>15180982</v>
      </c>
      <c r="D1452">
        <f>IFERROR(VLOOKUP(A1452,[1]Monitoramento_Base_somente_disp!$A:$J,7,FALSE),0)</f>
        <v>0</v>
      </c>
      <c r="E1452">
        <f>IFERROR(VLOOKUP(A1452,[1]Monitoramento_Base_somente_disp!$A:$J,8,FALSE),0)</f>
        <v>0</v>
      </c>
      <c r="F1452">
        <f>IFERROR(VLOOKUP(A1452,[1]Monitoramento_Base_somente_disp!$A:$J,9,FALSE),0)</f>
        <v>0</v>
      </c>
      <c r="G1452">
        <f>IFERROR(VLOOKUP(A1452,[1]Monitoramento_Base_somente_disp!$A:$J,10,FALSE),0)</f>
        <v>0</v>
      </c>
      <c r="H1452">
        <f>IFERROR(VLOOKUP(A1452,[2]webService!$A:$I,4,FALSE),0)</f>
        <v>0</v>
      </c>
      <c r="I1452">
        <f>IFERROR(VLOOKUP(A1452,[2]webService!$A:$I,5,FALSE),0)</f>
        <v>0</v>
      </c>
      <c r="J1452">
        <f>IFERROR(VLOOKUP(A1452,[2]webService!$A:$I,6,FALSE),0)</f>
        <v>0</v>
      </c>
      <c r="K1452">
        <f>IFERROR(VLOOKUP(A1452,[2]webService!$A:$I,7,FALSE),0)</f>
        <v>0</v>
      </c>
      <c r="L1452">
        <f>IFERROR(VLOOKUP(A1452,[2]webService!$A:$I,8,FALSE),0)</f>
        <v>0</v>
      </c>
      <c r="M1452">
        <f>IFERROR(VLOOKUP(A1452,[2]webService!$A:$I,9,FALSE),0)</f>
        <v>0</v>
      </c>
      <c r="N1452">
        <f>IFERROR(VLOOKUP(A1452,[3]soaBnafar!$A:$G,2,FALSE),0)</f>
        <v>0</v>
      </c>
      <c r="O1452">
        <f>IFERROR(VLOOKUP(A1452,[3]soaBnafar!$A:$G,3,FALSE),0)</f>
        <v>0</v>
      </c>
      <c r="P1452">
        <f>IFERROR(VLOOKUP(A1452,[3]soaBnafar!$A:$G,4,FALSE),0)</f>
        <v>0</v>
      </c>
      <c r="Q1452">
        <f>IFERROR(VLOOKUP(A1452,[3]soaBnafar!$A:$G,5,FALSE),0)</f>
        <v>0</v>
      </c>
      <c r="R1452">
        <f>IFERROR(VLOOKUP(A1452,[3]soaBnafar!$A:$G,6,FALSE),0)</f>
        <v>0</v>
      </c>
      <c r="S1452">
        <f>IFERROR(VLOOKUP(A1452,[3]soaBnafar!$A:$G,7,FALSE),0)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Não</v>
      </c>
      <c r="W1452" t="str">
        <f t="shared" si="136"/>
        <v>Não</v>
      </c>
      <c r="X1452" t="str">
        <f t="shared" si="137"/>
        <v>Não</v>
      </c>
      <c r="Y1452" t="str">
        <f t="shared" si="138"/>
        <v>Não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1033680</v>
      </c>
      <c r="D1453">
        <f>IFERROR(VLOOKUP(A1453,[1]Monitoramento_Base_somente_disp!$A:$J,7,FALSE),0)</f>
        <v>0</v>
      </c>
      <c r="E1453">
        <f>IFERROR(VLOOKUP(A1453,[1]Monitoramento_Base_somente_disp!$A:$J,8,FALSE),0)</f>
        <v>0</v>
      </c>
      <c r="F1453">
        <f>IFERROR(VLOOKUP(A1453,[1]Monitoramento_Base_somente_disp!$A:$J,9,FALSE),0)</f>
        <v>0</v>
      </c>
      <c r="G1453">
        <f>IFERROR(VLOOKUP(A1453,[1]Monitoramento_Base_somente_disp!$A:$J,10,FALSE),0)</f>
        <v>0</v>
      </c>
      <c r="H1453">
        <f>IFERROR(VLOOKUP(A1453,[2]webService!$A:$I,4,FALSE),0)</f>
        <v>0</v>
      </c>
      <c r="I1453">
        <f>IFERROR(VLOOKUP(A1453,[2]webService!$A:$I,5,FALSE),0)</f>
        <v>0</v>
      </c>
      <c r="J1453">
        <f>IFERROR(VLOOKUP(A1453,[2]webService!$A:$I,6,FALSE),0)</f>
        <v>0</v>
      </c>
      <c r="K1453">
        <f>IFERROR(VLOOKUP(A1453,[2]webService!$A:$I,7,FALSE),0)</f>
        <v>0</v>
      </c>
      <c r="L1453">
        <f>IFERROR(VLOOKUP(A1453,[2]webService!$A:$I,8,FALSE),0)</f>
        <v>0</v>
      </c>
      <c r="M1453">
        <f>IFERROR(VLOOKUP(A1453,[2]webService!$A:$I,9,FALSE),0)</f>
        <v>0</v>
      </c>
      <c r="N1453">
        <f>IFERROR(VLOOKUP(A1453,[3]soaBnafar!$A:$G,2,FALSE),0)</f>
        <v>0</v>
      </c>
      <c r="O1453">
        <f>IFERROR(VLOOKUP(A1453,[3]soaBnafar!$A:$G,3,FALSE),0)</f>
        <v>0</v>
      </c>
      <c r="P1453">
        <f>IFERROR(VLOOKUP(A1453,[3]soaBnafar!$A:$G,4,FALSE),0)</f>
        <v>0</v>
      </c>
      <c r="Q1453">
        <f>IFERROR(VLOOKUP(A1453,[3]soaBnafar!$A:$G,5,FALSE),0)</f>
        <v>0</v>
      </c>
      <c r="R1453">
        <f>IFERROR(VLOOKUP(A1453,[3]soaBnafar!$A:$G,6,FALSE),0)</f>
        <v>0</v>
      </c>
      <c r="S1453">
        <f>IFERROR(VLOOKUP(A1453,[3]soaBnafar!$A:$G,7,FALSE),0)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Não</v>
      </c>
      <c r="X1453" t="str">
        <f t="shared" si="137"/>
        <v>Não</v>
      </c>
      <c r="Y1453" t="str">
        <f t="shared" si="138"/>
        <v>Não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19923288</v>
      </c>
      <c r="D1454">
        <f>IFERROR(VLOOKUP(A1454,[1]Monitoramento_Base_somente_disp!$A:$J,7,FALSE),0)</f>
        <v>0</v>
      </c>
      <c r="E1454">
        <f>IFERROR(VLOOKUP(A1454,[1]Monitoramento_Base_somente_disp!$A:$J,8,FALSE),0)</f>
        <v>0</v>
      </c>
      <c r="F1454">
        <f>IFERROR(VLOOKUP(A1454,[1]Monitoramento_Base_somente_disp!$A:$J,9,FALSE),0)</f>
        <v>0</v>
      </c>
      <c r="G1454">
        <f>IFERROR(VLOOKUP(A1454,[1]Monitoramento_Base_somente_disp!$A:$J,10,FALSE),0)</f>
        <v>0</v>
      </c>
      <c r="H1454">
        <f>IFERROR(VLOOKUP(A1454,[2]webService!$A:$I,4,FALSE),0)</f>
        <v>0</v>
      </c>
      <c r="I1454">
        <f>IFERROR(VLOOKUP(A1454,[2]webService!$A:$I,5,FALSE),0)</f>
        <v>0</v>
      </c>
      <c r="J1454">
        <f>IFERROR(VLOOKUP(A1454,[2]webService!$A:$I,6,FALSE),0)</f>
        <v>0</v>
      </c>
      <c r="K1454">
        <f>IFERROR(VLOOKUP(A1454,[2]webService!$A:$I,7,FALSE),0)</f>
        <v>0</v>
      </c>
      <c r="L1454">
        <f>IFERROR(VLOOKUP(A1454,[2]webService!$A:$I,8,FALSE),0)</f>
        <v>0</v>
      </c>
      <c r="M1454">
        <f>IFERROR(VLOOKUP(A1454,[2]webService!$A:$I,9,FALSE),0)</f>
        <v>0</v>
      </c>
      <c r="N1454">
        <f>IFERROR(VLOOKUP(A1454,[3]soaBnafar!$A:$G,2,FALSE),0)</f>
        <v>0</v>
      </c>
      <c r="O1454">
        <f>IFERROR(VLOOKUP(A1454,[3]soaBnafar!$A:$G,3,FALSE),0)</f>
        <v>0</v>
      </c>
      <c r="P1454">
        <f>IFERROR(VLOOKUP(A1454,[3]soaBnafar!$A:$G,4,FALSE),0)</f>
        <v>0</v>
      </c>
      <c r="Q1454">
        <f>IFERROR(VLOOKUP(A1454,[3]soaBnafar!$A:$G,5,FALSE),0)</f>
        <v>0</v>
      </c>
      <c r="R1454">
        <f>IFERROR(VLOOKUP(A1454,[3]soaBnafar!$A:$G,6,FALSE),0)</f>
        <v>0</v>
      </c>
      <c r="S1454">
        <f>IFERROR(VLOOKUP(A1454,[3]soaBnafar!$A:$G,7,FALSE),0)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Não</v>
      </c>
      <c r="X1454" t="str">
        <f t="shared" si="137"/>
        <v>Não</v>
      </c>
      <c r="Y1454" t="str">
        <f t="shared" si="138"/>
        <v>Não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IFERROR(VLOOKUP(A1455,[2]webService!$A:$I,4,FALSE),0)</f>
        <v>1</v>
      </c>
      <c r="I1455">
        <f>IFERROR(VLOOKUP(A1455,[2]webService!$A:$I,5,FALSE),0)</f>
        <v>0</v>
      </c>
      <c r="J1455">
        <f>IFERROR(VLOOKUP(A1455,[2]webService!$A:$I,6,FALSE),0)</f>
        <v>0</v>
      </c>
      <c r="K1455">
        <f>IFERROR(VLOOKUP(A1455,[2]webService!$A:$I,7,FALSE),0)</f>
        <v>0</v>
      </c>
      <c r="L1455">
        <f>IFERROR(VLOOKUP(A1455,[2]webService!$A:$I,8,FALSE),0)</f>
        <v>0</v>
      </c>
      <c r="M1455">
        <f>IFERROR(VLOOKUP(A1455,[2]webService!$A:$I,9,FALSE),0)</f>
        <v>0</v>
      </c>
      <c r="N1455">
        <f>IFERROR(VLOOKUP(A1455,[3]soaBnafar!$A:$G,2,FALSE),0)</f>
        <v>0</v>
      </c>
      <c r="O1455">
        <f>IFERROR(VLOOKUP(A1455,[3]soaBnafar!$A:$G,3,FALSE),0)</f>
        <v>0</v>
      </c>
      <c r="P1455">
        <f>IFERROR(VLOOKUP(A1455,[3]soaBnafar!$A:$G,4,FALSE),0)</f>
        <v>0</v>
      </c>
      <c r="Q1455">
        <f>IFERROR(VLOOKUP(A1455,[3]soaBnafar!$A:$G,5,FALSE),0)</f>
        <v>0</v>
      </c>
      <c r="R1455">
        <f>IFERROR(VLOOKUP(A1455,[3]soaBnafar!$A:$G,6,FALSE),0)</f>
        <v>0</v>
      </c>
      <c r="S1455">
        <f>IFERROR(VLOOKUP(A1455,[3]soaBnafar!$A:$G,7,FALSE),0)</f>
        <v>0</v>
      </c>
      <c r="T1455" t="str">
        <f t="shared" si="133"/>
        <v>Sim</v>
      </c>
      <c r="U1455" t="str">
        <f t="shared" si="134"/>
        <v>Não</v>
      </c>
      <c r="V1455" t="str">
        <f t="shared" si="135"/>
        <v>Não</v>
      </c>
      <c r="W1455" t="str">
        <f t="shared" si="136"/>
        <v>Não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20322360</v>
      </c>
      <c r="D1456">
        <f>IFERROR(VLOOKUP(A1456,[1]Monitoramento_Base_somente_disp!$A:$J,7,FALSE),0)</f>
        <v>0</v>
      </c>
      <c r="E1456">
        <f>IFERROR(VLOOKUP(A1456,[1]Monitoramento_Base_somente_disp!$A:$J,8,FALSE),0)</f>
        <v>0</v>
      </c>
      <c r="F1456">
        <f>IFERROR(VLOOKUP(A1456,[1]Monitoramento_Base_somente_disp!$A:$J,9,FALSE),0)</f>
        <v>0</v>
      </c>
      <c r="G1456">
        <f>IFERROR(VLOOKUP(A1456,[1]Monitoramento_Base_somente_disp!$A:$J,10,FALSE),0)</f>
        <v>0</v>
      </c>
      <c r="H1456">
        <f>IFERROR(VLOOKUP(A1456,[2]webService!$A:$I,4,FALSE),0)</f>
        <v>0</v>
      </c>
      <c r="I1456">
        <f>IFERROR(VLOOKUP(A1456,[2]webService!$A:$I,5,FALSE),0)</f>
        <v>0</v>
      </c>
      <c r="J1456">
        <f>IFERROR(VLOOKUP(A1456,[2]webService!$A:$I,6,FALSE),0)</f>
        <v>0</v>
      </c>
      <c r="K1456">
        <f>IFERROR(VLOOKUP(A1456,[2]webService!$A:$I,7,FALSE),0)</f>
        <v>0</v>
      </c>
      <c r="L1456">
        <f>IFERROR(VLOOKUP(A1456,[2]webService!$A:$I,8,FALSE),0)</f>
        <v>0</v>
      </c>
      <c r="M1456">
        <f>IFERROR(VLOOKUP(A1456,[2]webService!$A:$I,9,FALSE),0)</f>
        <v>0</v>
      </c>
      <c r="N1456">
        <f>IFERROR(VLOOKUP(A1456,[3]soaBnafar!$A:$G,2,FALSE),0)</f>
        <v>0</v>
      </c>
      <c r="O1456">
        <f>IFERROR(VLOOKUP(A1456,[3]soaBnafar!$A:$G,3,FALSE),0)</f>
        <v>0</v>
      </c>
      <c r="P1456">
        <f>IFERROR(VLOOKUP(A1456,[3]soaBnafar!$A:$G,4,FALSE),0)</f>
        <v>0</v>
      </c>
      <c r="Q1456">
        <f>IFERROR(VLOOKUP(A1456,[3]soaBnafar!$A:$G,5,FALSE),0)</f>
        <v>0</v>
      </c>
      <c r="R1456">
        <f>IFERROR(VLOOKUP(A1456,[3]soaBnafar!$A:$G,6,FALSE),0)</f>
        <v>0</v>
      </c>
      <c r="S1456">
        <f>IFERROR(VLOOKUP(A1456,[3]soaBnafar!$A:$G,7,FALSE),0)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Não</v>
      </c>
      <c r="X1456" t="str">
        <f t="shared" si="137"/>
        <v>Não</v>
      </c>
      <c r="Y1456" t="str">
        <f t="shared" si="138"/>
        <v>Não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62250624</v>
      </c>
      <c r="D1457">
        <f>IFERROR(VLOOKUP(A1457,[1]Monitoramento_Base_somente_disp!$A:$J,7,FALSE),0)</f>
        <v>0</v>
      </c>
      <c r="E1457">
        <f>IFERROR(VLOOKUP(A1457,[1]Monitoramento_Base_somente_disp!$A:$J,8,FALSE),0)</f>
        <v>0</v>
      </c>
      <c r="F1457">
        <f>IFERROR(VLOOKUP(A1457,[1]Monitoramento_Base_somente_disp!$A:$J,9,FALSE),0)</f>
        <v>0</v>
      </c>
      <c r="G1457">
        <f>IFERROR(VLOOKUP(A1457,[1]Monitoramento_Base_somente_disp!$A:$J,10,FALSE),0)</f>
        <v>0</v>
      </c>
      <c r="H1457">
        <f>IFERROR(VLOOKUP(A1457,[2]webService!$A:$I,4,FALSE),0)</f>
        <v>0</v>
      </c>
      <c r="I1457">
        <f>IFERROR(VLOOKUP(A1457,[2]webService!$A:$I,5,FALSE),0)</f>
        <v>0</v>
      </c>
      <c r="J1457">
        <f>IFERROR(VLOOKUP(A1457,[2]webService!$A:$I,6,FALSE),0)</f>
        <v>0</v>
      </c>
      <c r="K1457">
        <f>IFERROR(VLOOKUP(A1457,[2]webService!$A:$I,7,FALSE),0)</f>
        <v>0</v>
      </c>
      <c r="L1457">
        <f>IFERROR(VLOOKUP(A1457,[2]webService!$A:$I,8,FALSE),0)</f>
        <v>0</v>
      </c>
      <c r="M1457">
        <f>IFERROR(VLOOKUP(A1457,[2]webService!$A:$I,9,FALSE),0)</f>
        <v>0</v>
      </c>
      <c r="N1457">
        <f>IFERROR(VLOOKUP(A1457,[3]soaBnafar!$A:$G,2,FALSE),0)</f>
        <v>0</v>
      </c>
      <c r="O1457">
        <f>IFERROR(VLOOKUP(A1457,[3]soaBnafar!$A:$G,3,FALSE),0)</f>
        <v>0</v>
      </c>
      <c r="P1457">
        <f>IFERROR(VLOOKUP(A1457,[3]soaBnafar!$A:$G,4,FALSE),0)</f>
        <v>0</v>
      </c>
      <c r="Q1457">
        <f>IFERROR(VLOOKUP(A1457,[3]soaBnafar!$A:$G,5,FALSE),0)</f>
        <v>0</v>
      </c>
      <c r="R1457">
        <f>IFERROR(VLOOKUP(A1457,[3]soaBnafar!$A:$G,6,FALSE),0)</f>
        <v>0</v>
      </c>
      <c r="S1457">
        <f>IFERROR(VLOOKUP(A1457,[3]soaBnafar!$A:$G,7,FALSE),0)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Não</v>
      </c>
      <c r="X1457" t="str">
        <f t="shared" si="137"/>
        <v>Não</v>
      </c>
      <c r="Y1457" t="str">
        <f t="shared" si="138"/>
        <v>Não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1140720</v>
      </c>
      <c r="D1458">
        <f>IFERROR(VLOOKUP(A1458,[1]Monitoramento_Base_somente_disp!$A:$J,7,FALSE),0)</f>
        <v>0</v>
      </c>
      <c r="E1458">
        <f>IFERROR(VLOOKUP(A1458,[1]Monitoramento_Base_somente_disp!$A:$J,8,FALSE),0)</f>
        <v>0</v>
      </c>
      <c r="F1458">
        <f>IFERROR(VLOOKUP(A1458,[1]Monitoramento_Base_somente_disp!$A:$J,9,FALSE),0)</f>
        <v>0</v>
      </c>
      <c r="G1458">
        <f>IFERROR(VLOOKUP(A1458,[1]Monitoramento_Base_somente_disp!$A:$J,10,FALSE),0)</f>
        <v>0</v>
      </c>
      <c r="H1458">
        <f>IFERROR(VLOOKUP(A1458,[2]webService!$A:$I,4,FALSE),0)</f>
        <v>0</v>
      </c>
      <c r="I1458">
        <f>IFERROR(VLOOKUP(A1458,[2]webService!$A:$I,5,FALSE),0)</f>
        <v>0</v>
      </c>
      <c r="J1458">
        <f>IFERROR(VLOOKUP(A1458,[2]webService!$A:$I,6,FALSE),0)</f>
        <v>0</v>
      </c>
      <c r="K1458">
        <f>IFERROR(VLOOKUP(A1458,[2]webService!$A:$I,7,FALSE),0)</f>
        <v>0</v>
      </c>
      <c r="L1458">
        <f>IFERROR(VLOOKUP(A1458,[2]webService!$A:$I,8,FALSE),0)</f>
        <v>0</v>
      </c>
      <c r="M1458">
        <f>IFERROR(VLOOKUP(A1458,[2]webService!$A:$I,9,FALSE),0)</f>
        <v>0</v>
      </c>
      <c r="N1458">
        <f>IFERROR(VLOOKUP(A1458,[3]soaBnafar!$A:$G,2,FALSE),0)</f>
        <v>0</v>
      </c>
      <c r="O1458">
        <f>IFERROR(VLOOKUP(A1458,[3]soaBnafar!$A:$G,3,FALSE),0)</f>
        <v>0</v>
      </c>
      <c r="P1458">
        <f>IFERROR(VLOOKUP(A1458,[3]soaBnafar!$A:$G,4,FALSE),0)</f>
        <v>0</v>
      </c>
      <c r="Q1458">
        <f>IFERROR(VLOOKUP(A1458,[3]soaBnafar!$A:$G,5,FALSE),0)</f>
        <v>0</v>
      </c>
      <c r="R1458">
        <f>IFERROR(VLOOKUP(A1458,[3]soaBnafar!$A:$G,6,FALSE),0)</f>
        <v>0</v>
      </c>
      <c r="S1458">
        <f>IFERROR(VLOOKUP(A1458,[3]soaBnafar!$A:$G,7,FALSE),0)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Não</v>
      </c>
      <c r="X1458" t="str">
        <f t="shared" si="137"/>
        <v>Não</v>
      </c>
      <c r="Y1458" t="str">
        <f t="shared" si="138"/>
        <v>Não</v>
      </c>
    </row>
    <row r="1459" spans="1:25" x14ac:dyDescent="0.25">
      <c r="A1459" s="5">
        <v>291185</v>
      </c>
      <c r="B1459">
        <f>IFERROR(VLOOKUP(A1459,[1]Monitoramento_Base_somente_disp!$A:$J,5,FALSE),0)</f>
        <v>7856</v>
      </c>
      <c r="C1459">
        <f>IFERROR(VLOOKUP(A1459,[1]Monitoramento_Base_somente_disp!$A:$J,6,FALSE),0)</f>
        <v>13044315</v>
      </c>
      <c r="D1459">
        <f>IFERROR(VLOOKUP(A1459,[1]Monitoramento_Base_somente_disp!$A:$J,7,FALSE),0)</f>
        <v>0</v>
      </c>
      <c r="E1459">
        <f>IFERROR(VLOOKUP(A1459,[1]Monitoramento_Base_somente_disp!$A:$J,8,FALSE),0)</f>
        <v>0</v>
      </c>
      <c r="F1459">
        <f>IFERROR(VLOOKUP(A1459,[1]Monitoramento_Base_somente_disp!$A:$J,9,FALSE),0)</f>
        <v>0</v>
      </c>
      <c r="G1459">
        <f>IFERROR(VLOOKUP(A1459,[1]Monitoramento_Base_somente_disp!$A:$J,10,FALSE),0)</f>
        <v>0</v>
      </c>
      <c r="H1459">
        <f>IFERROR(VLOOKUP(A1459,[2]webService!$A:$I,4,FALSE),0)</f>
        <v>0</v>
      </c>
      <c r="I1459">
        <f>IFERROR(VLOOKUP(A1459,[2]webService!$A:$I,5,FALSE),0)</f>
        <v>0</v>
      </c>
      <c r="J1459">
        <f>IFERROR(VLOOKUP(A1459,[2]webService!$A:$I,6,FALSE),0)</f>
        <v>0</v>
      </c>
      <c r="K1459">
        <f>IFERROR(VLOOKUP(A1459,[2]webService!$A:$I,7,FALSE),0)</f>
        <v>0</v>
      </c>
      <c r="L1459">
        <f>IFERROR(VLOOKUP(A1459,[2]webService!$A:$I,8,FALSE),0)</f>
        <v>0</v>
      </c>
      <c r="M1459">
        <f>IFERROR(VLOOKUP(A1459,[2]webService!$A:$I,9,FALSE),0)</f>
        <v>0</v>
      </c>
      <c r="N1459">
        <f>IFERROR(VLOOKUP(A1459,[3]soaBnafar!$A:$G,2,FALSE),0)</f>
        <v>0</v>
      </c>
      <c r="O1459">
        <f>IFERROR(VLOOKUP(A1459,[3]soaBnafar!$A:$G,3,FALSE),0)</f>
        <v>0</v>
      </c>
      <c r="P1459">
        <f>IFERROR(VLOOKUP(A1459,[3]soaBnafar!$A:$G,4,FALSE),0)</f>
        <v>0</v>
      </c>
      <c r="Q1459">
        <f>IFERROR(VLOOKUP(A1459,[3]soaBnafar!$A:$G,5,FALSE),0)</f>
        <v>0</v>
      </c>
      <c r="R1459">
        <f>IFERROR(VLOOKUP(A1459,[3]soaBnafar!$A:$G,6,FALSE),0)</f>
        <v>0</v>
      </c>
      <c r="S1459">
        <f>IFERROR(VLOOKUP(A1459,[3]soaBnafar!$A:$G,7,FALSE),0)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Não</v>
      </c>
      <c r="W1459" t="str">
        <f t="shared" si="136"/>
        <v>Não</v>
      </c>
      <c r="X1459" t="str">
        <f t="shared" si="137"/>
        <v>Não</v>
      </c>
      <c r="Y1459" t="str">
        <f t="shared" si="138"/>
        <v>Não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17209734</v>
      </c>
      <c r="D1460">
        <f>IFERROR(VLOOKUP(A1460,[1]Monitoramento_Base_somente_disp!$A:$J,7,FALSE),0)</f>
        <v>0</v>
      </c>
      <c r="E1460">
        <f>IFERROR(VLOOKUP(A1460,[1]Monitoramento_Base_somente_disp!$A:$J,8,FALSE),0)</f>
        <v>0</v>
      </c>
      <c r="F1460">
        <f>IFERROR(VLOOKUP(A1460,[1]Monitoramento_Base_somente_disp!$A:$J,9,FALSE),0)</f>
        <v>0</v>
      </c>
      <c r="G1460">
        <f>IFERROR(VLOOKUP(A1460,[1]Monitoramento_Base_somente_disp!$A:$J,10,FALSE),0)</f>
        <v>0</v>
      </c>
      <c r="H1460">
        <f>IFERROR(VLOOKUP(A1460,[2]webService!$A:$I,4,FALSE),0)</f>
        <v>0</v>
      </c>
      <c r="I1460">
        <f>IFERROR(VLOOKUP(A1460,[2]webService!$A:$I,5,FALSE),0)</f>
        <v>0</v>
      </c>
      <c r="J1460">
        <f>IFERROR(VLOOKUP(A1460,[2]webService!$A:$I,6,FALSE),0)</f>
        <v>0</v>
      </c>
      <c r="K1460">
        <f>IFERROR(VLOOKUP(A1460,[2]webService!$A:$I,7,FALSE),0)</f>
        <v>0</v>
      </c>
      <c r="L1460">
        <f>IFERROR(VLOOKUP(A1460,[2]webService!$A:$I,8,FALSE),0)</f>
        <v>0</v>
      </c>
      <c r="M1460">
        <f>IFERROR(VLOOKUP(A1460,[2]webService!$A:$I,9,FALSE),0)</f>
        <v>0</v>
      </c>
      <c r="N1460">
        <f>IFERROR(VLOOKUP(A1460,[3]soaBnafar!$A:$G,2,FALSE),0)</f>
        <v>0</v>
      </c>
      <c r="O1460">
        <f>IFERROR(VLOOKUP(A1460,[3]soaBnafar!$A:$G,3,FALSE),0)</f>
        <v>0</v>
      </c>
      <c r="P1460">
        <f>IFERROR(VLOOKUP(A1460,[3]soaBnafar!$A:$G,4,FALSE),0)</f>
        <v>0</v>
      </c>
      <c r="Q1460">
        <f>IFERROR(VLOOKUP(A1460,[3]soaBnafar!$A:$G,5,FALSE),0)</f>
        <v>0</v>
      </c>
      <c r="R1460">
        <f>IFERROR(VLOOKUP(A1460,[3]soaBnafar!$A:$G,6,FALSE),0)</f>
        <v>0</v>
      </c>
      <c r="S1460">
        <f>IFERROR(VLOOKUP(A1460,[3]soaBnafar!$A:$G,7,FALSE),0)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Não</v>
      </c>
      <c r="X1460" t="str">
        <f t="shared" si="137"/>
        <v>Não</v>
      </c>
      <c r="Y1460" t="str">
        <f t="shared" si="138"/>
        <v>Não</v>
      </c>
    </row>
    <row r="1461" spans="1:25" x14ac:dyDescent="0.25">
      <c r="A1461" s="5">
        <v>291200</v>
      </c>
      <c r="B1461">
        <f>IFERROR(VLOOKUP(A1461,[1]Monitoramento_Base_somente_disp!$A:$J,5,FALSE),0)</f>
        <v>55328</v>
      </c>
      <c r="C1461">
        <f>IFERROR(VLOOKUP(A1461,[1]Monitoramento_Base_somente_disp!$A:$J,6,FALSE),0)</f>
        <v>4026909</v>
      </c>
      <c r="D1461">
        <f>IFERROR(VLOOKUP(A1461,[1]Monitoramento_Base_somente_disp!$A:$J,7,FALSE),0)</f>
        <v>0</v>
      </c>
      <c r="E1461">
        <f>IFERROR(VLOOKUP(A1461,[1]Monitoramento_Base_somente_disp!$A:$J,8,FALSE),0)</f>
        <v>0</v>
      </c>
      <c r="F1461">
        <f>IFERROR(VLOOKUP(A1461,[1]Monitoramento_Base_somente_disp!$A:$J,9,FALSE),0)</f>
        <v>0</v>
      </c>
      <c r="G1461">
        <f>IFERROR(VLOOKUP(A1461,[1]Monitoramento_Base_somente_disp!$A:$J,10,FALSE),0)</f>
        <v>0</v>
      </c>
      <c r="H1461">
        <f>IFERROR(VLOOKUP(A1461,[2]webService!$A:$I,4,FALSE),0)</f>
        <v>0</v>
      </c>
      <c r="I1461">
        <f>IFERROR(VLOOKUP(A1461,[2]webService!$A:$I,5,FALSE),0)</f>
        <v>0</v>
      </c>
      <c r="J1461">
        <f>IFERROR(VLOOKUP(A1461,[2]webService!$A:$I,6,FALSE),0)</f>
        <v>0</v>
      </c>
      <c r="K1461">
        <f>IFERROR(VLOOKUP(A1461,[2]webService!$A:$I,7,FALSE),0)</f>
        <v>0</v>
      </c>
      <c r="L1461">
        <f>IFERROR(VLOOKUP(A1461,[2]webService!$A:$I,8,FALSE),0)</f>
        <v>0</v>
      </c>
      <c r="M1461">
        <f>IFERROR(VLOOKUP(A1461,[2]webService!$A:$I,9,FALSE),0)</f>
        <v>0</v>
      </c>
      <c r="N1461">
        <f>IFERROR(VLOOKUP(A1461,[3]soaBnafar!$A:$G,2,FALSE),0)</f>
        <v>0</v>
      </c>
      <c r="O1461">
        <f>IFERROR(VLOOKUP(A1461,[3]soaBnafar!$A:$G,3,FALSE),0)</f>
        <v>0</v>
      </c>
      <c r="P1461">
        <f>IFERROR(VLOOKUP(A1461,[3]soaBnafar!$A:$G,4,FALSE),0)</f>
        <v>0</v>
      </c>
      <c r="Q1461">
        <f>IFERROR(VLOOKUP(A1461,[3]soaBnafar!$A:$G,5,FALSE),0)</f>
        <v>0</v>
      </c>
      <c r="R1461">
        <f>IFERROR(VLOOKUP(A1461,[3]soaBnafar!$A:$G,6,FALSE),0)</f>
        <v>0</v>
      </c>
      <c r="S1461">
        <f>IFERROR(VLOOKUP(A1461,[3]soaBnafar!$A:$G,7,FALSE),0)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Não</v>
      </c>
      <c r="W1461" t="str">
        <f t="shared" si="136"/>
        <v>Não</v>
      </c>
      <c r="X1461" t="str">
        <f t="shared" si="137"/>
        <v>Não</v>
      </c>
      <c r="Y1461" t="str">
        <f t="shared" si="138"/>
        <v>Não</v>
      </c>
    </row>
    <row r="1462" spans="1:25" x14ac:dyDescent="0.25">
      <c r="A1462" s="5">
        <v>291220</v>
      </c>
      <c r="B1462">
        <f>IFERROR(VLOOKUP(A1462,[1]Monitoramento_Base_somente_disp!$A:$J,5,FALSE),0)</f>
        <v>18080</v>
      </c>
      <c r="C1462">
        <f>IFERROR(VLOOKUP(A1462,[1]Monitoramento_Base_somente_disp!$A:$J,6,FALSE),0)</f>
        <v>12428381</v>
      </c>
      <c r="D1462">
        <f>IFERROR(VLOOKUP(A1462,[1]Monitoramento_Base_somente_disp!$A:$J,7,FALSE),0)</f>
        <v>0</v>
      </c>
      <c r="E1462">
        <f>IFERROR(VLOOKUP(A1462,[1]Monitoramento_Base_somente_disp!$A:$J,8,FALSE),0)</f>
        <v>0</v>
      </c>
      <c r="F1462">
        <f>IFERROR(VLOOKUP(A1462,[1]Monitoramento_Base_somente_disp!$A:$J,9,FALSE),0)</f>
        <v>0</v>
      </c>
      <c r="G1462">
        <f>IFERROR(VLOOKUP(A1462,[1]Monitoramento_Base_somente_disp!$A:$J,10,FALSE),0)</f>
        <v>0</v>
      </c>
      <c r="H1462">
        <f>IFERROR(VLOOKUP(A1462,[2]webService!$A:$I,4,FALSE),0)</f>
        <v>0</v>
      </c>
      <c r="I1462">
        <f>IFERROR(VLOOKUP(A1462,[2]webService!$A:$I,5,FALSE),0)</f>
        <v>0</v>
      </c>
      <c r="J1462">
        <f>IFERROR(VLOOKUP(A1462,[2]webService!$A:$I,6,FALSE),0)</f>
        <v>0</v>
      </c>
      <c r="K1462">
        <f>IFERROR(VLOOKUP(A1462,[2]webService!$A:$I,7,FALSE),0)</f>
        <v>0</v>
      </c>
      <c r="L1462">
        <f>IFERROR(VLOOKUP(A1462,[2]webService!$A:$I,8,FALSE),0)</f>
        <v>0</v>
      </c>
      <c r="M1462">
        <f>IFERROR(VLOOKUP(A1462,[2]webService!$A:$I,9,FALSE),0)</f>
        <v>0</v>
      </c>
      <c r="N1462">
        <f>IFERROR(VLOOKUP(A1462,[3]soaBnafar!$A:$G,2,FALSE),0)</f>
        <v>0</v>
      </c>
      <c r="O1462">
        <f>IFERROR(VLOOKUP(A1462,[3]soaBnafar!$A:$G,3,FALSE),0)</f>
        <v>0</v>
      </c>
      <c r="P1462">
        <f>IFERROR(VLOOKUP(A1462,[3]soaBnafar!$A:$G,4,FALSE),0)</f>
        <v>0</v>
      </c>
      <c r="Q1462">
        <f>IFERROR(VLOOKUP(A1462,[3]soaBnafar!$A:$G,5,FALSE),0)</f>
        <v>0</v>
      </c>
      <c r="R1462">
        <f>IFERROR(VLOOKUP(A1462,[3]soaBnafar!$A:$G,6,FALSE),0)</f>
        <v>0</v>
      </c>
      <c r="S1462">
        <f>IFERROR(VLOOKUP(A1462,[3]soaBnafar!$A:$G,7,FALSE),0)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Não</v>
      </c>
      <c r="W1462" t="str">
        <f t="shared" si="136"/>
        <v>Não</v>
      </c>
      <c r="X1462" t="str">
        <f t="shared" si="137"/>
        <v>Não</v>
      </c>
      <c r="Y1462" t="str">
        <f t="shared" si="138"/>
        <v>Não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1584000</v>
      </c>
      <c r="D1463">
        <f>IFERROR(VLOOKUP(A1463,[1]Monitoramento_Base_somente_disp!$A:$J,7,FALSE),0)</f>
        <v>0</v>
      </c>
      <c r="E1463">
        <f>IFERROR(VLOOKUP(A1463,[1]Monitoramento_Base_somente_disp!$A:$J,8,FALSE),0)</f>
        <v>0</v>
      </c>
      <c r="F1463">
        <f>IFERROR(VLOOKUP(A1463,[1]Monitoramento_Base_somente_disp!$A:$J,9,FALSE),0)</f>
        <v>0</v>
      </c>
      <c r="G1463">
        <f>IFERROR(VLOOKUP(A1463,[1]Monitoramento_Base_somente_disp!$A:$J,10,FALSE),0)</f>
        <v>0</v>
      </c>
      <c r="H1463">
        <f>IFERROR(VLOOKUP(A1463,[2]webService!$A:$I,4,FALSE),0)</f>
        <v>0</v>
      </c>
      <c r="I1463">
        <f>IFERROR(VLOOKUP(A1463,[2]webService!$A:$I,5,FALSE),0)</f>
        <v>0</v>
      </c>
      <c r="J1463">
        <f>IFERROR(VLOOKUP(A1463,[2]webService!$A:$I,6,FALSE),0)</f>
        <v>0</v>
      </c>
      <c r="K1463">
        <f>IFERROR(VLOOKUP(A1463,[2]webService!$A:$I,7,FALSE),0)</f>
        <v>0</v>
      </c>
      <c r="L1463">
        <f>IFERROR(VLOOKUP(A1463,[2]webService!$A:$I,8,FALSE),0)</f>
        <v>0</v>
      </c>
      <c r="M1463">
        <f>IFERROR(VLOOKUP(A1463,[2]webService!$A:$I,9,FALSE),0)</f>
        <v>0</v>
      </c>
      <c r="N1463">
        <f>IFERROR(VLOOKUP(A1463,[3]soaBnafar!$A:$G,2,FALSE),0)</f>
        <v>0</v>
      </c>
      <c r="O1463">
        <f>IFERROR(VLOOKUP(A1463,[3]soaBnafar!$A:$G,3,FALSE),0)</f>
        <v>0</v>
      </c>
      <c r="P1463">
        <f>IFERROR(VLOOKUP(A1463,[3]soaBnafar!$A:$G,4,FALSE),0)</f>
        <v>0</v>
      </c>
      <c r="Q1463">
        <f>IFERROR(VLOOKUP(A1463,[3]soaBnafar!$A:$G,5,FALSE),0)</f>
        <v>0</v>
      </c>
      <c r="R1463">
        <f>IFERROR(VLOOKUP(A1463,[3]soaBnafar!$A:$G,6,FALSE),0)</f>
        <v>0</v>
      </c>
      <c r="S1463">
        <f>IFERROR(VLOOKUP(A1463,[3]soaBnafar!$A:$G,7,FALSE),0)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Não</v>
      </c>
      <c r="X1463" t="str">
        <f t="shared" si="137"/>
        <v>Não</v>
      </c>
      <c r="Y1463" t="str">
        <f t="shared" si="138"/>
        <v>Não</v>
      </c>
    </row>
    <row r="1464" spans="1:25" x14ac:dyDescent="0.25">
      <c r="A1464" s="5">
        <v>291240</v>
      </c>
      <c r="B1464">
        <f>IFERROR(VLOOKUP(A1464,[1]Monitoramento_Base_somente_disp!$A:$J,5,FALSE),0)</f>
        <v>10103</v>
      </c>
      <c r="C1464">
        <f>IFERROR(VLOOKUP(A1464,[1]Monitoramento_Base_somente_disp!$A:$J,6,FALSE),0)</f>
        <v>20183451</v>
      </c>
      <c r="D1464">
        <f>IFERROR(VLOOKUP(A1464,[1]Monitoramento_Base_somente_disp!$A:$J,7,FALSE),0)</f>
        <v>0</v>
      </c>
      <c r="E1464">
        <f>IFERROR(VLOOKUP(A1464,[1]Monitoramento_Base_somente_disp!$A:$J,8,FALSE),0)</f>
        <v>0</v>
      </c>
      <c r="F1464">
        <f>IFERROR(VLOOKUP(A1464,[1]Monitoramento_Base_somente_disp!$A:$J,9,FALSE),0)</f>
        <v>0</v>
      </c>
      <c r="G1464">
        <f>IFERROR(VLOOKUP(A1464,[1]Monitoramento_Base_somente_disp!$A:$J,10,FALSE),0)</f>
        <v>0</v>
      </c>
      <c r="H1464">
        <f>IFERROR(VLOOKUP(A1464,[2]webService!$A:$I,4,FALSE),0)</f>
        <v>0</v>
      </c>
      <c r="I1464">
        <f>IFERROR(VLOOKUP(A1464,[2]webService!$A:$I,5,FALSE),0)</f>
        <v>0</v>
      </c>
      <c r="J1464">
        <f>IFERROR(VLOOKUP(A1464,[2]webService!$A:$I,6,FALSE),0)</f>
        <v>0</v>
      </c>
      <c r="K1464">
        <f>IFERROR(VLOOKUP(A1464,[2]webService!$A:$I,7,FALSE),0)</f>
        <v>0</v>
      </c>
      <c r="L1464">
        <f>IFERROR(VLOOKUP(A1464,[2]webService!$A:$I,8,FALSE),0)</f>
        <v>0</v>
      </c>
      <c r="M1464">
        <f>IFERROR(VLOOKUP(A1464,[2]webService!$A:$I,9,FALSE),0)</f>
        <v>0</v>
      </c>
      <c r="N1464">
        <f>IFERROR(VLOOKUP(A1464,[3]soaBnafar!$A:$G,2,FALSE),0)</f>
        <v>0</v>
      </c>
      <c r="O1464">
        <f>IFERROR(VLOOKUP(A1464,[3]soaBnafar!$A:$G,3,FALSE),0)</f>
        <v>0</v>
      </c>
      <c r="P1464">
        <f>IFERROR(VLOOKUP(A1464,[3]soaBnafar!$A:$G,4,FALSE),0)</f>
        <v>0</v>
      </c>
      <c r="Q1464">
        <f>IFERROR(VLOOKUP(A1464,[3]soaBnafar!$A:$G,5,FALSE),0)</f>
        <v>0</v>
      </c>
      <c r="R1464">
        <f>IFERROR(VLOOKUP(A1464,[3]soaBnafar!$A:$G,6,FALSE),0)</f>
        <v>0</v>
      </c>
      <c r="S1464">
        <f>IFERROR(VLOOKUP(A1464,[3]soaBnafar!$A:$G,7,FALSE),0)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Não</v>
      </c>
      <c r="W1464" t="str">
        <f t="shared" si="136"/>
        <v>Não</v>
      </c>
      <c r="X1464" t="str">
        <f t="shared" si="137"/>
        <v>Não</v>
      </c>
      <c r="Y1464" t="str">
        <f t="shared" si="138"/>
        <v>Não</v>
      </c>
    </row>
    <row r="1465" spans="1:25" x14ac:dyDescent="0.25">
      <c r="A1465" s="5">
        <v>291250</v>
      </c>
      <c r="B1465">
        <f>IFERROR(VLOOKUP(A1465,[1]Monitoramento_Base_somente_disp!$A:$J,5,FALSE),0)</f>
        <v>32655</v>
      </c>
      <c r="C1465">
        <f>IFERROR(VLOOKUP(A1465,[1]Monitoramento_Base_somente_disp!$A:$J,6,FALSE),0)</f>
        <v>3864252</v>
      </c>
      <c r="D1465">
        <f>IFERROR(VLOOKUP(A1465,[1]Monitoramento_Base_somente_disp!$A:$J,7,FALSE),0)</f>
        <v>0</v>
      </c>
      <c r="E1465">
        <f>IFERROR(VLOOKUP(A1465,[1]Monitoramento_Base_somente_disp!$A:$J,8,FALSE),0)</f>
        <v>0</v>
      </c>
      <c r="F1465">
        <f>IFERROR(VLOOKUP(A1465,[1]Monitoramento_Base_somente_disp!$A:$J,9,FALSE),0)</f>
        <v>0</v>
      </c>
      <c r="G1465">
        <f>IFERROR(VLOOKUP(A1465,[1]Monitoramento_Base_somente_disp!$A:$J,10,FALSE),0)</f>
        <v>0</v>
      </c>
      <c r="H1465">
        <f>IFERROR(VLOOKUP(A1465,[2]webService!$A:$I,4,FALSE),0)</f>
        <v>0</v>
      </c>
      <c r="I1465">
        <f>IFERROR(VLOOKUP(A1465,[2]webService!$A:$I,5,FALSE),0)</f>
        <v>0</v>
      </c>
      <c r="J1465">
        <f>IFERROR(VLOOKUP(A1465,[2]webService!$A:$I,6,FALSE),0)</f>
        <v>0</v>
      </c>
      <c r="K1465">
        <f>IFERROR(VLOOKUP(A1465,[2]webService!$A:$I,7,FALSE),0)</f>
        <v>0</v>
      </c>
      <c r="L1465">
        <f>IFERROR(VLOOKUP(A1465,[2]webService!$A:$I,8,FALSE),0)</f>
        <v>0</v>
      </c>
      <c r="M1465">
        <f>IFERROR(VLOOKUP(A1465,[2]webService!$A:$I,9,FALSE),0)</f>
        <v>0</v>
      </c>
      <c r="N1465">
        <f>IFERROR(VLOOKUP(A1465,[3]soaBnafar!$A:$G,2,FALSE),0)</f>
        <v>0</v>
      </c>
      <c r="O1465">
        <f>IFERROR(VLOOKUP(A1465,[3]soaBnafar!$A:$G,3,FALSE),0)</f>
        <v>0</v>
      </c>
      <c r="P1465">
        <f>IFERROR(VLOOKUP(A1465,[3]soaBnafar!$A:$G,4,FALSE),0)</f>
        <v>0</v>
      </c>
      <c r="Q1465">
        <f>IFERROR(VLOOKUP(A1465,[3]soaBnafar!$A:$G,5,FALSE),0)</f>
        <v>0</v>
      </c>
      <c r="R1465">
        <f>IFERROR(VLOOKUP(A1465,[3]soaBnafar!$A:$G,6,FALSE),0)</f>
        <v>0</v>
      </c>
      <c r="S1465">
        <f>IFERROR(VLOOKUP(A1465,[3]soaBnafar!$A:$G,7,FALSE),0)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Não</v>
      </c>
      <c r="W1465" t="str">
        <f t="shared" si="136"/>
        <v>Não</v>
      </c>
      <c r="X1465" t="str">
        <f t="shared" si="137"/>
        <v>Não</v>
      </c>
      <c r="Y1465" t="str">
        <f t="shared" si="138"/>
        <v>Não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1541592</v>
      </c>
      <c r="D1466">
        <f>IFERROR(VLOOKUP(A1466,[1]Monitoramento_Base_somente_disp!$A:$J,7,FALSE),0)</f>
        <v>0</v>
      </c>
      <c r="E1466">
        <f>IFERROR(VLOOKUP(A1466,[1]Monitoramento_Base_somente_disp!$A:$J,8,FALSE),0)</f>
        <v>0</v>
      </c>
      <c r="F1466">
        <f>IFERROR(VLOOKUP(A1466,[1]Monitoramento_Base_somente_disp!$A:$J,9,FALSE),0)</f>
        <v>0</v>
      </c>
      <c r="G1466">
        <f>IFERROR(VLOOKUP(A1466,[1]Monitoramento_Base_somente_disp!$A:$J,10,FALSE),0)</f>
        <v>0</v>
      </c>
      <c r="H1466">
        <f>IFERROR(VLOOKUP(A1466,[2]webService!$A:$I,4,FALSE),0)</f>
        <v>0</v>
      </c>
      <c r="I1466">
        <f>IFERROR(VLOOKUP(A1466,[2]webService!$A:$I,5,FALSE),0)</f>
        <v>0</v>
      </c>
      <c r="J1466">
        <f>IFERROR(VLOOKUP(A1466,[2]webService!$A:$I,6,FALSE),0)</f>
        <v>0</v>
      </c>
      <c r="K1466">
        <f>IFERROR(VLOOKUP(A1466,[2]webService!$A:$I,7,FALSE),0)</f>
        <v>0</v>
      </c>
      <c r="L1466">
        <f>IFERROR(VLOOKUP(A1466,[2]webService!$A:$I,8,FALSE),0)</f>
        <v>0</v>
      </c>
      <c r="M1466">
        <f>IFERROR(VLOOKUP(A1466,[2]webService!$A:$I,9,FALSE),0)</f>
        <v>0</v>
      </c>
      <c r="N1466">
        <f>IFERROR(VLOOKUP(A1466,[3]soaBnafar!$A:$G,2,FALSE),0)</f>
        <v>0</v>
      </c>
      <c r="O1466">
        <f>IFERROR(VLOOKUP(A1466,[3]soaBnafar!$A:$G,3,FALSE),0)</f>
        <v>0</v>
      </c>
      <c r="P1466">
        <f>IFERROR(VLOOKUP(A1466,[3]soaBnafar!$A:$G,4,FALSE),0)</f>
        <v>0</v>
      </c>
      <c r="Q1466">
        <f>IFERROR(VLOOKUP(A1466,[3]soaBnafar!$A:$G,5,FALSE),0)</f>
        <v>0</v>
      </c>
      <c r="R1466">
        <f>IFERROR(VLOOKUP(A1466,[3]soaBnafar!$A:$G,6,FALSE),0)</f>
        <v>0</v>
      </c>
      <c r="S1466">
        <f>IFERROR(VLOOKUP(A1466,[3]soaBnafar!$A:$G,7,FALSE),0)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Não</v>
      </c>
      <c r="X1466" t="str">
        <f t="shared" si="137"/>
        <v>Não</v>
      </c>
      <c r="Y1466" t="str">
        <f t="shared" si="138"/>
        <v>Não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588744</v>
      </c>
      <c r="D1467">
        <f>IFERROR(VLOOKUP(A1467,[1]Monitoramento_Base_somente_disp!$A:$J,7,FALSE),0)</f>
        <v>0</v>
      </c>
      <c r="E1467">
        <f>IFERROR(VLOOKUP(A1467,[1]Monitoramento_Base_somente_disp!$A:$J,8,FALSE),0)</f>
        <v>0</v>
      </c>
      <c r="F1467">
        <f>IFERROR(VLOOKUP(A1467,[1]Monitoramento_Base_somente_disp!$A:$J,9,FALSE),0)</f>
        <v>0</v>
      </c>
      <c r="G1467">
        <f>IFERROR(VLOOKUP(A1467,[1]Monitoramento_Base_somente_disp!$A:$J,10,FALSE),0)</f>
        <v>0</v>
      </c>
      <c r="H1467">
        <f>IFERROR(VLOOKUP(A1467,[2]webService!$A:$I,4,FALSE),0)</f>
        <v>0</v>
      </c>
      <c r="I1467">
        <f>IFERROR(VLOOKUP(A1467,[2]webService!$A:$I,5,FALSE),0)</f>
        <v>0</v>
      </c>
      <c r="J1467">
        <f>IFERROR(VLOOKUP(A1467,[2]webService!$A:$I,6,FALSE),0)</f>
        <v>0</v>
      </c>
      <c r="K1467">
        <f>IFERROR(VLOOKUP(A1467,[2]webService!$A:$I,7,FALSE),0)</f>
        <v>0</v>
      </c>
      <c r="L1467">
        <f>IFERROR(VLOOKUP(A1467,[2]webService!$A:$I,8,FALSE),0)</f>
        <v>0</v>
      </c>
      <c r="M1467">
        <f>IFERROR(VLOOKUP(A1467,[2]webService!$A:$I,9,FALSE),0)</f>
        <v>0</v>
      </c>
      <c r="N1467">
        <f>IFERROR(VLOOKUP(A1467,[3]soaBnafar!$A:$G,2,FALSE),0)</f>
        <v>0</v>
      </c>
      <c r="O1467">
        <f>IFERROR(VLOOKUP(A1467,[3]soaBnafar!$A:$G,3,FALSE),0)</f>
        <v>0</v>
      </c>
      <c r="P1467">
        <f>IFERROR(VLOOKUP(A1467,[3]soaBnafar!$A:$G,4,FALSE),0)</f>
        <v>0</v>
      </c>
      <c r="Q1467">
        <f>IFERROR(VLOOKUP(A1467,[3]soaBnafar!$A:$G,5,FALSE),0)</f>
        <v>0</v>
      </c>
      <c r="R1467">
        <f>IFERROR(VLOOKUP(A1467,[3]soaBnafar!$A:$G,6,FALSE),0)</f>
        <v>0</v>
      </c>
      <c r="S1467">
        <f>IFERROR(VLOOKUP(A1467,[3]soaBnafar!$A:$G,7,FALSE),0)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Não</v>
      </c>
      <c r="X1467" t="str">
        <f t="shared" si="137"/>
        <v>Não</v>
      </c>
      <c r="Y1467" t="str">
        <f t="shared" si="138"/>
        <v>Não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2655024</v>
      </c>
      <c r="D1468">
        <f>IFERROR(VLOOKUP(A1468,[1]Monitoramento_Base_somente_disp!$A:$J,7,FALSE),0)</f>
        <v>0</v>
      </c>
      <c r="E1468">
        <f>IFERROR(VLOOKUP(A1468,[1]Monitoramento_Base_somente_disp!$A:$J,8,FALSE),0)</f>
        <v>0</v>
      </c>
      <c r="F1468">
        <f>IFERROR(VLOOKUP(A1468,[1]Monitoramento_Base_somente_disp!$A:$J,9,FALSE),0)</f>
        <v>0</v>
      </c>
      <c r="G1468">
        <f>IFERROR(VLOOKUP(A1468,[1]Monitoramento_Base_somente_disp!$A:$J,10,FALSE),0)</f>
        <v>0</v>
      </c>
      <c r="H1468">
        <f>IFERROR(VLOOKUP(A1468,[2]webService!$A:$I,4,FALSE),0)</f>
        <v>0</v>
      </c>
      <c r="I1468">
        <f>IFERROR(VLOOKUP(A1468,[2]webService!$A:$I,5,FALSE),0)</f>
        <v>0</v>
      </c>
      <c r="J1468">
        <f>IFERROR(VLOOKUP(A1468,[2]webService!$A:$I,6,FALSE),0)</f>
        <v>0</v>
      </c>
      <c r="K1468">
        <f>IFERROR(VLOOKUP(A1468,[2]webService!$A:$I,7,FALSE),0)</f>
        <v>0</v>
      </c>
      <c r="L1468">
        <f>IFERROR(VLOOKUP(A1468,[2]webService!$A:$I,8,FALSE),0)</f>
        <v>0</v>
      </c>
      <c r="M1468">
        <f>IFERROR(VLOOKUP(A1468,[2]webService!$A:$I,9,FALSE),0)</f>
        <v>0</v>
      </c>
      <c r="N1468">
        <f>IFERROR(VLOOKUP(A1468,[3]soaBnafar!$A:$G,2,FALSE),0)</f>
        <v>0</v>
      </c>
      <c r="O1468">
        <f>IFERROR(VLOOKUP(A1468,[3]soaBnafar!$A:$G,3,FALSE),0)</f>
        <v>0</v>
      </c>
      <c r="P1468">
        <f>IFERROR(VLOOKUP(A1468,[3]soaBnafar!$A:$G,4,FALSE),0)</f>
        <v>0</v>
      </c>
      <c r="Q1468">
        <f>IFERROR(VLOOKUP(A1468,[3]soaBnafar!$A:$G,5,FALSE),0)</f>
        <v>0</v>
      </c>
      <c r="R1468">
        <f>IFERROR(VLOOKUP(A1468,[3]soaBnafar!$A:$G,6,FALSE),0)</f>
        <v>0</v>
      </c>
      <c r="S1468">
        <f>IFERROR(VLOOKUP(A1468,[3]soaBnafar!$A:$G,7,FALSE),0)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Não</v>
      </c>
      <c r="X1468" t="str">
        <f t="shared" si="137"/>
        <v>Não</v>
      </c>
      <c r="Y1468" t="str">
        <f t="shared" si="138"/>
        <v>Não</v>
      </c>
    </row>
    <row r="1469" spans="1:25" x14ac:dyDescent="0.25">
      <c r="A1469" s="5">
        <v>291300</v>
      </c>
      <c r="B1469">
        <f>IFERROR(VLOOKUP(A1469,[1]Monitoramento_Base_somente_disp!$A:$J,5,FALSE),0)</f>
        <v>550</v>
      </c>
      <c r="C1469">
        <f>IFERROR(VLOOKUP(A1469,[1]Monitoramento_Base_somente_disp!$A:$J,6,FALSE),0)</f>
        <v>120639860</v>
      </c>
      <c r="D1469">
        <f>IFERROR(VLOOKUP(A1469,[1]Monitoramento_Base_somente_disp!$A:$J,7,FALSE),0)</f>
        <v>0</v>
      </c>
      <c r="E1469">
        <f>IFERROR(VLOOKUP(A1469,[1]Monitoramento_Base_somente_disp!$A:$J,8,FALSE),0)</f>
        <v>0</v>
      </c>
      <c r="F1469">
        <f>IFERROR(VLOOKUP(A1469,[1]Monitoramento_Base_somente_disp!$A:$J,9,FALSE),0)</f>
        <v>0</v>
      </c>
      <c r="G1469">
        <f>IFERROR(VLOOKUP(A1469,[1]Monitoramento_Base_somente_disp!$A:$J,10,FALSE),0)</f>
        <v>0</v>
      </c>
      <c r="H1469">
        <f>IFERROR(VLOOKUP(A1469,[2]webService!$A:$I,4,FALSE),0)</f>
        <v>0</v>
      </c>
      <c r="I1469">
        <f>IFERROR(VLOOKUP(A1469,[2]webService!$A:$I,5,FALSE),0)</f>
        <v>0</v>
      </c>
      <c r="J1469">
        <f>IFERROR(VLOOKUP(A1469,[2]webService!$A:$I,6,FALSE),0)</f>
        <v>0</v>
      </c>
      <c r="K1469">
        <f>IFERROR(VLOOKUP(A1469,[2]webService!$A:$I,7,FALSE),0)</f>
        <v>0</v>
      </c>
      <c r="L1469">
        <f>IFERROR(VLOOKUP(A1469,[2]webService!$A:$I,8,FALSE),0)</f>
        <v>0</v>
      </c>
      <c r="M1469">
        <f>IFERROR(VLOOKUP(A1469,[2]webService!$A:$I,9,FALSE),0)</f>
        <v>0</v>
      </c>
      <c r="N1469">
        <f>IFERROR(VLOOKUP(A1469,[3]soaBnafar!$A:$G,2,FALSE),0)</f>
        <v>0</v>
      </c>
      <c r="O1469">
        <f>IFERROR(VLOOKUP(A1469,[3]soaBnafar!$A:$G,3,FALSE),0)</f>
        <v>0</v>
      </c>
      <c r="P1469">
        <f>IFERROR(VLOOKUP(A1469,[3]soaBnafar!$A:$G,4,FALSE),0)</f>
        <v>0</v>
      </c>
      <c r="Q1469">
        <f>IFERROR(VLOOKUP(A1469,[3]soaBnafar!$A:$G,5,FALSE),0)</f>
        <v>0</v>
      </c>
      <c r="R1469">
        <f>IFERROR(VLOOKUP(A1469,[3]soaBnafar!$A:$G,6,FALSE),0)</f>
        <v>0</v>
      </c>
      <c r="S1469">
        <f>IFERROR(VLOOKUP(A1469,[3]soaBnafar!$A:$G,7,FALSE),0)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Não</v>
      </c>
      <c r="X1469" t="str">
        <f t="shared" si="137"/>
        <v>Não</v>
      </c>
      <c r="Y1469" t="str">
        <f t="shared" si="138"/>
        <v>Não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52837032</v>
      </c>
      <c r="D1470">
        <f>IFERROR(VLOOKUP(A1470,[1]Monitoramento_Base_somente_disp!$A:$J,7,FALSE),0)</f>
        <v>0</v>
      </c>
      <c r="E1470">
        <f>IFERROR(VLOOKUP(A1470,[1]Monitoramento_Base_somente_disp!$A:$J,8,FALSE),0)</f>
        <v>0</v>
      </c>
      <c r="F1470">
        <f>IFERROR(VLOOKUP(A1470,[1]Monitoramento_Base_somente_disp!$A:$J,9,FALSE),0)</f>
        <v>0</v>
      </c>
      <c r="G1470">
        <f>IFERROR(VLOOKUP(A1470,[1]Monitoramento_Base_somente_disp!$A:$J,10,FALSE),0)</f>
        <v>0</v>
      </c>
      <c r="H1470">
        <f>IFERROR(VLOOKUP(A1470,[2]webService!$A:$I,4,FALSE),0)</f>
        <v>0</v>
      </c>
      <c r="I1470">
        <f>IFERROR(VLOOKUP(A1470,[2]webService!$A:$I,5,FALSE),0)</f>
        <v>0</v>
      </c>
      <c r="J1470">
        <f>IFERROR(VLOOKUP(A1470,[2]webService!$A:$I,6,FALSE),0)</f>
        <v>0</v>
      </c>
      <c r="K1470">
        <f>IFERROR(VLOOKUP(A1470,[2]webService!$A:$I,7,FALSE),0)</f>
        <v>0</v>
      </c>
      <c r="L1470">
        <f>IFERROR(VLOOKUP(A1470,[2]webService!$A:$I,8,FALSE),0)</f>
        <v>0</v>
      </c>
      <c r="M1470">
        <f>IFERROR(VLOOKUP(A1470,[2]webService!$A:$I,9,FALSE),0)</f>
        <v>0</v>
      </c>
      <c r="N1470">
        <f>IFERROR(VLOOKUP(A1470,[3]soaBnafar!$A:$G,2,FALSE),0)</f>
        <v>0</v>
      </c>
      <c r="O1470">
        <f>IFERROR(VLOOKUP(A1470,[3]soaBnafar!$A:$G,3,FALSE),0)</f>
        <v>0</v>
      </c>
      <c r="P1470">
        <f>IFERROR(VLOOKUP(A1470,[3]soaBnafar!$A:$G,4,FALSE),0)</f>
        <v>0</v>
      </c>
      <c r="Q1470">
        <f>IFERROR(VLOOKUP(A1470,[3]soaBnafar!$A:$G,5,FALSE),0)</f>
        <v>0</v>
      </c>
      <c r="R1470">
        <f>IFERROR(VLOOKUP(A1470,[3]soaBnafar!$A:$G,6,FALSE),0)</f>
        <v>0</v>
      </c>
      <c r="S1470">
        <f>IFERROR(VLOOKUP(A1470,[3]soaBnafar!$A:$G,7,FALSE),0)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Não</v>
      </c>
      <c r="X1470" t="str">
        <f t="shared" si="137"/>
        <v>Não</v>
      </c>
      <c r="Y1470" t="str">
        <f t="shared" si="138"/>
        <v>Não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8279448</v>
      </c>
      <c r="D1471">
        <f>IFERROR(VLOOKUP(A1471,[1]Monitoramento_Base_somente_disp!$A:$J,7,FALSE),0)</f>
        <v>0</v>
      </c>
      <c r="E1471">
        <f>IFERROR(VLOOKUP(A1471,[1]Monitoramento_Base_somente_disp!$A:$J,8,FALSE),0)</f>
        <v>0</v>
      </c>
      <c r="F1471">
        <f>IFERROR(VLOOKUP(A1471,[1]Monitoramento_Base_somente_disp!$A:$J,9,FALSE),0)</f>
        <v>0</v>
      </c>
      <c r="G1471">
        <f>IFERROR(VLOOKUP(A1471,[1]Monitoramento_Base_somente_disp!$A:$J,10,FALSE),0)</f>
        <v>0</v>
      </c>
      <c r="H1471">
        <f>IFERROR(VLOOKUP(A1471,[2]webService!$A:$I,4,FALSE),0)</f>
        <v>0</v>
      </c>
      <c r="I1471">
        <f>IFERROR(VLOOKUP(A1471,[2]webService!$A:$I,5,FALSE),0)</f>
        <v>0</v>
      </c>
      <c r="J1471">
        <f>IFERROR(VLOOKUP(A1471,[2]webService!$A:$I,6,FALSE),0)</f>
        <v>0</v>
      </c>
      <c r="K1471">
        <f>IFERROR(VLOOKUP(A1471,[2]webService!$A:$I,7,FALSE),0)</f>
        <v>0</v>
      </c>
      <c r="L1471">
        <f>IFERROR(VLOOKUP(A1471,[2]webService!$A:$I,8,FALSE),0)</f>
        <v>0</v>
      </c>
      <c r="M1471">
        <f>IFERROR(VLOOKUP(A1471,[2]webService!$A:$I,9,FALSE),0)</f>
        <v>0</v>
      </c>
      <c r="N1471">
        <f>IFERROR(VLOOKUP(A1471,[3]soaBnafar!$A:$G,2,FALSE),0)</f>
        <v>0</v>
      </c>
      <c r="O1471">
        <f>IFERROR(VLOOKUP(A1471,[3]soaBnafar!$A:$G,3,FALSE),0)</f>
        <v>0</v>
      </c>
      <c r="P1471">
        <f>IFERROR(VLOOKUP(A1471,[3]soaBnafar!$A:$G,4,FALSE),0)</f>
        <v>0</v>
      </c>
      <c r="Q1471">
        <f>IFERROR(VLOOKUP(A1471,[3]soaBnafar!$A:$G,5,FALSE),0)</f>
        <v>0</v>
      </c>
      <c r="R1471">
        <f>IFERROR(VLOOKUP(A1471,[3]soaBnafar!$A:$G,6,FALSE),0)</f>
        <v>0</v>
      </c>
      <c r="S1471">
        <f>IFERROR(VLOOKUP(A1471,[3]soaBnafar!$A:$G,7,FALSE),0)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Não</v>
      </c>
      <c r="X1471" t="str">
        <f t="shared" si="137"/>
        <v>Não</v>
      </c>
      <c r="Y1471" t="str">
        <f t="shared" si="138"/>
        <v>Não</v>
      </c>
    </row>
    <row r="1472" spans="1:25" x14ac:dyDescent="0.25">
      <c r="A1472" s="5">
        <v>291340</v>
      </c>
      <c r="B1472">
        <f>IFERROR(VLOOKUP(A1472,[1]Monitoramento_Base_somente_disp!$A:$J,5,FALSE),0)</f>
        <v>20119</v>
      </c>
      <c r="C1472">
        <f>IFERROR(VLOOKUP(A1472,[1]Monitoramento_Base_somente_disp!$A:$J,6,FALSE),0)</f>
        <v>3916144</v>
      </c>
      <c r="D1472">
        <f>IFERROR(VLOOKUP(A1472,[1]Monitoramento_Base_somente_disp!$A:$J,7,FALSE),0)</f>
        <v>0</v>
      </c>
      <c r="E1472">
        <f>IFERROR(VLOOKUP(A1472,[1]Monitoramento_Base_somente_disp!$A:$J,8,FALSE),0)</f>
        <v>0</v>
      </c>
      <c r="F1472">
        <f>IFERROR(VLOOKUP(A1472,[1]Monitoramento_Base_somente_disp!$A:$J,9,FALSE),0)</f>
        <v>0</v>
      </c>
      <c r="G1472">
        <f>IFERROR(VLOOKUP(A1472,[1]Monitoramento_Base_somente_disp!$A:$J,10,FALSE),0)</f>
        <v>0</v>
      </c>
      <c r="H1472">
        <f>IFERROR(VLOOKUP(A1472,[2]webService!$A:$I,4,FALSE),0)</f>
        <v>0</v>
      </c>
      <c r="I1472">
        <f>IFERROR(VLOOKUP(A1472,[2]webService!$A:$I,5,FALSE),0)</f>
        <v>0</v>
      </c>
      <c r="J1472">
        <f>IFERROR(VLOOKUP(A1472,[2]webService!$A:$I,6,FALSE),0)</f>
        <v>0</v>
      </c>
      <c r="K1472">
        <f>IFERROR(VLOOKUP(A1472,[2]webService!$A:$I,7,FALSE),0)</f>
        <v>0</v>
      </c>
      <c r="L1472">
        <f>IFERROR(VLOOKUP(A1472,[2]webService!$A:$I,8,FALSE),0)</f>
        <v>0</v>
      </c>
      <c r="M1472">
        <f>IFERROR(VLOOKUP(A1472,[2]webService!$A:$I,9,FALSE),0)</f>
        <v>0</v>
      </c>
      <c r="N1472">
        <f>IFERROR(VLOOKUP(A1472,[3]soaBnafar!$A:$G,2,FALSE),0)</f>
        <v>0</v>
      </c>
      <c r="O1472">
        <f>IFERROR(VLOOKUP(A1472,[3]soaBnafar!$A:$G,3,FALSE),0)</f>
        <v>0</v>
      </c>
      <c r="P1472">
        <f>IFERROR(VLOOKUP(A1472,[3]soaBnafar!$A:$G,4,FALSE),0)</f>
        <v>0</v>
      </c>
      <c r="Q1472">
        <f>IFERROR(VLOOKUP(A1472,[3]soaBnafar!$A:$G,5,FALSE),0)</f>
        <v>0</v>
      </c>
      <c r="R1472">
        <f>IFERROR(VLOOKUP(A1472,[3]soaBnafar!$A:$G,6,FALSE),0)</f>
        <v>0</v>
      </c>
      <c r="S1472">
        <f>IFERROR(VLOOKUP(A1472,[3]soaBnafar!$A:$G,7,FALSE),0)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Não</v>
      </c>
      <c r="W1472" t="str">
        <f t="shared" si="136"/>
        <v>Não</v>
      </c>
      <c r="X1472" t="str">
        <f t="shared" si="137"/>
        <v>Não</v>
      </c>
      <c r="Y1472" t="str">
        <f t="shared" si="138"/>
        <v>Não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45375888</v>
      </c>
      <c r="D1473">
        <f>IFERROR(VLOOKUP(A1473,[1]Monitoramento_Base_somente_disp!$A:$J,7,FALSE),0)</f>
        <v>0</v>
      </c>
      <c r="E1473">
        <f>IFERROR(VLOOKUP(A1473,[1]Monitoramento_Base_somente_disp!$A:$J,8,FALSE),0)</f>
        <v>0</v>
      </c>
      <c r="F1473">
        <f>IFERROR(VLOOKUP(A1473,[1]Monitoramento_Base_somente_disp!$A:$J,9,FALSE),0)</f>
        <v>0</v>
      </c>
      <c r="G1473">
        <f>IFERROR(VLOOKUP(A1473,[1]Monitoramento_Base_somente_disp!$A:$J,10,FALSE),0)</f>
        <v>0</v>
      </c>
      <c r="H1473">
        <f>IFERROR(VLOOKUP(A1473,[2]webService!$A:$I,4,FALSE),0)</f>
        <v>0</v>
      </c>
      <c r="I1473">
        <f>IFERROR(VLOOKUP(A1473,[2]webService!$A:$I,5,FALSE),0)</f>
        <v>0</v>
      </c>
      <c r="J1473">
        <f>IFERROR(VLOOKUP(A1473,[2]webService!$A:$I,6,FALSE),0)</f>
        <v>0</v>
      </c>
      <c r="K1473">
        <f>IFERROR(VLOOKUP(A1473,[2]webService!$A:$I,7,FALSE),0)</f>
        <v>0</v>
      </c>
      <c r="L1473">
        <f>IFERROR(VLOOKUP(A1473,[2]webService!$A:$I,8,FALSE),0)</f>
        <v>0</v>
      </c>
      <c r="M1473">
        <f>IFERROR(VLOOKUP(A1473,[2]webService!$A:$I,9,FALSE),0)</f>
        <v>0</v>
      </c>
      <c r="N1473">
        <f>IFERROR(VLOOKUP(A1473,[3]soaBnafar!$A:$G,2,FALSE),0)</f>
        <v>0</v>
      </c>
      <c r="O1473">
        <f>IFERROR(VLOOKUP(A1473,[3]soaBnafar!$A:$G,3,FALSE),0)</f>
        <v>0</v>
      </c>
      <c r="P1473">
        <f>IFERROR(VLOOKUP(A1473,[3]soaBnafar!$A:$G,4,FALSE),0)</f>
        <v>0</v>
      </c>
      <c r="Q1473">
        <f>IFERROR(VLOOKUP(A1473,[3]soaBnafar!$A:$G,5,FALSE),0)</f>
        <v>0</v>
      </c>
      <c r="R1473">
        <f>IFERROR(VLOOKUP(A1473,[3]soaBnafar!$A:$G,6,FALSE),0)</f>
        <v>0</v>
      </c>
      <c r="S1473">
        <f>IFERROR(VLOOKUP(A1473,[3]soaBnafar!$A:$G,7,FALSE),0)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Não</v>
      </c>
      <c r="X1473" t="str">
        <f t="shared" si="137"/>
        <v>Não</v>
      </c>
      <c r="Y1473" t="str">
        <f t="shared" si="138"/>
        <v>Não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IFERROR(VLOOKUP(A1474,[2]webService!$A:$I,4,FALSE),0)</f>
        <v>0</v>
      </c>
      <c r="I1474">
        <f>IFERROR(VLOOKUP(A1474,[2]webService!$A:$I,5,FALSE),0)</f>
        <v>0</v>
      </c>
      <c r="J1474">
        <f>IFERROR(VLOOKUP(A1474,[2]webService!$A:$I,6,FALSE),0)</f>
        <v>0</v>
      </c>
      <c r="K1474">
        <f>IFERROR(VLOOKUP(A1474,[2]webService!$A:$I,7,FALSE),0)</f>
        <v>0</v>
      </c>
      <c r="L1474">
        <f>IFERROR(VLOOKUP(A1474,[2]webService!$A:$I,8,FALSE),0)</f>
        <v>0</v>
      </c>
      <c r="M1474">
        <f>IFERROR(VLOOKUP(A1474,[2]webService!$A:$I,9,FALSE),0)</f>
        <v>0</v>
      </c>
      <c r="N1474">
        <f>IFERROR(VLOOKUP(A1474,[3]soaBnafar!$A:$G,2,FALSE),0)</f>
        <v>0</v>
      </c>
      <c r="O1474">
        <f>IFERROR(VLOOKUP(A1474,[3]soaBnafar!$A:$G,3,FALSE),0)</f>
        <v>0</v>
      </c>
      <c r="P1474">
        <f>IFERROR(VLOOKUP(A1474,[3]soaBnafar!$A:$G,4,FALSE),0)</f>
        <v>0</v>
      </c>
      <c r="Q1474">
        <f>IFERROR(VLOOKUP(A1474,[3]soaBnafar!$A:$G,5,FALSE),0)</f>
        <v>0</v>
      </c>
      <c r="R1474">
        <f>IFERROR(VLOOKUP(A1474,[3]soaBnafar!$A:$G,6,FALSE),0)</f>
        <v>0</v>
      </c>
      <c r="S1474">
        <f>IFERROR(VLOOKUP(A1474,[3]soaBnafar!$A:$G,7,FALSE),0)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IFERROR(VLOOKUP(A1475,[2]webService!$A:$I,4,FALSE),0)</f>
        <v>0</v>
      </c>
      <c r="I1475">
        <f>IFERROR(VLOOKUP(A1475,[2]webService!$A:$I,5,FALSE),0)</f>
        <v>0</v>
      </c>
      <c r="J1475">
        <f>IFERROR(VLOOKUP(A1475,[2]webService!$A:$I,6,FALSE),0)</f>
        <v>0</v>
      </c>
      <c r="K1475">
        <f>IFERROR(VLOOKUP(A1475,[2]webService!$A:$I,7,FALSE),0)</f>
        <v>0</v>
      </c>
      <c r="L1475">
        <f>IFERROR(VLOOKUP(A1475,[2]webService!$A:$I,8,FALSE),0)</f>
        <v>0</v>
      </c>
      <c r="M1475">
        <f>IFERROR(VLOOKUP(A1475,[2]webService!$A:$I,9,FALSE),0)</f>
        <v>0</v>
      </c>
      <c r="N1475">
        <f>IFERROR(VLOOKUP(A1475,[3]soaBnafar!$A:$G,2,FALSE),0)</f>
        <v>0</v>
      </c>
      <c r="O1475">
        <f>IFERROR(VLOOKUP(A1475,[3]soaBnafar!$A:$G,3,FALSE),0)</f>
        <v>0</v>
      </c>
      <c r="P1475">
        <f>IFERROR(VLOOKUP(A1475,[3]soaBnafar!$A:$G,4,FALSE),0)</f>
        <v>0</v>
      </c>
      <c r="Q1475">
        <f>IFERROR(VLOOKUP(A1475,[3]soaBnafar!$A:$G,5,FALSE),0)</f>
        <v>0</v>
      </c>
      <c r="R1475">
        <f>IFERROR(VLOOKUP(A1475,[3]soaBnafar!$A:$G,6,FALSE),0)</f>
        <v>0</v>
      </c>
      <c r="S1475">
        <f>IFERROR(VLOOKUP(A1475,[3]soaBnafar!$A:$G,7,FALSE),0)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22997160</v>
      </c>
      <c r="D1476">
        <f>IFERROR(VLOOKUP(A1476,[1]Monitoramento_Base_somente_disp!$A:$J,7,FALSE),0)</f>
        <v>0</v>
      </c>
      <c r="E1476">
        <f>IFERROR(VLOOKUP(A1476,[1]Monitoramento_Base_somente_disp!$A:$J,8,FALSE),0)</f>
        <v>0</v>
      </c>
      <c r="F1476">
        <f>IFERROR(VLOOKUP(A1476,[1]Monitoramento_Base_somente_disp!$A:$J,9,FALSE),0)</f>
        <v>0</v>
      </c>
      <c r="G1476">
        <f>IFERROR(VLOOKUP(A1476,[1]Monitoramento_Base_somente_disp!$A:$J,10,FALSE),0)</f>
        <v>0</v>
      </c>
      <c r="H1476">
        <f>IFERROR(VLOOKUP(A1476,[2]webService!$A:$I,4,FALSE),0)</f>
        <v>0</v>
      </c>
      <c r="I1476">
        <f>IFERROR(VLOOKUP(A1476,[2]webService!$A:$I,5,FALSE),0)</f>
        <v>0</v>
      </c>
      <c r="J1476">
        <f>IFERROR(VLOOKUP(A1476,[2]webService!$A:$I,6,FALSE),0)</f>
        <v>0</v>
      </c>
      <c r="K1476">
        <f>IFERROR(VLOOKUP(A1476,[2]webService!$A:$I,7,FALSE),0)</f>
        <v>0</v>
      </c>
      <c r="L1476">
        <f>IFERROR(VLOOKUP(A1476,[2]webService!$A:$I,8,FALSE),0)</f>
        <v>0</v>
      </c>
      <c r="M1476">
        <f>IFERROR(VLOOKUP(A1476,[2]webService!$A:$I,9,FALSE),0)</f>
        <v>0</v>
      </c>
      <c r="N1476">
        <f>IFERROR(VLOOKUP(A1476,[3]soaBnafar!$A:$G,2,FALSE),0)</f>
        <v>0</v>
      </c>
      <c r="O1476">
        <f>IFERROR(VLOOKUP(A1476,[3]soaBnafar!$A:$G,3,FALSE),0)</f>
        <v>0</v>
      </c>
      <c r="P1476">
        <f>IFERROR(VLOOKUP(A1476,[3]soaBnafar!$A:$G,4,FALSE),0)</f>
        <v>0</v>
      </c>
      <c r="Q1476">
        <f>IFERROR(VLOOKUP(A1476,[3]soaBnafar!$A:$G,5,FALSE),0)</f>
        <v>0</v>
      </c>
      <c r="R1476">
        <f>IFERROR(VLOOKUP(A1476,[3]soaBnafar!$A:$G,6,FALSE),0)</f>
        <v>0</v>
      </c>
      <c r="S1476">
        <f>IFERROR(VLOOKUP(A1476,[3]soaBnafar!$A:$G,7,FALSE),0)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Não</v>
      </c>
      <c r="X1476" t="str">
        <f t="shared" si="137"/>
        <v>Não</v>
      </c>
      <c r="Y1476" t="str">
        <f t="shared" si="138"/>
        <v>Não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24643568</v>
      </c>
      <c r="D1477">
        <f>IFERROR(VLOOKUP(A1477,[1]Monitoramento_Base_somente_disp!$A:$J,7,FALSE),0)</f>
        <v>0</v>
      </c>
      <c r="E1477">
        <f>IFERROR(VLOOKUP(A1477,[1]Monitoramento_Base_somente_disp!$A:$J,8,FALSE),0)</f>
        <v>0</v>
      </c>
      <c r="F1477">
        <f>IFERROR(VLOOKUP(A1477,[1]Monitoramento_Base_somente_disp!$A:$J,9,FALSE),0)</f>
        <v>0</v>
      </c>
      <c r="G1477">
        <f>IFERROR(VLOOKUP(A1477,[1]Monitoramento_Base_somente_disp!$A:$J,10,FALSE),0)</f>
        <v>0</v>
      </c>
      <c r="H1477">
        <f>IFERROR(VLOOKUP(A1477,[2]webService!$A:$I,4,FALSE),0)</f>
        <v>0</v>
      </c>
      <c r="I1477">
        <f>IFERROR(VLOOKUP(A1477,[2]webService!$A:$I,5,FALSE),0)</f>
        <v>0</v>
      </c>
      <c r="J1477">
        <f>IFERROR(VLOOKUP(A1477,[2]webService!$A:$I,6,FALSE),0)</f>
        <v>0</v>
      </c>
      <c r="K1477">
        <f>IFERROR(VLOOKUP(A1477,[2]webService!$A:$I,7,FALSE),0)</f>
        <v>0</v>
      </c>
      <c r="L1477">
        <f>IFERROR(VLOOKUP(A1477,[2]webService!$A:$I,8,FALSE),0)</f>
        <v>0</v>
      </c>
      <c r="M1477">
        <f>IFERROR(VLOOKUP(A1477,[2]webService!$A:$I,9,FALSE),0)</f>
        <v>0</v>
      </c>
      <c r="N1477">
        <f>IFERROR(VLOOKUP(A1477,[3]soaBnafar!$A:$G,2,FALSE),0)</f>
        <v>0</v>
      </c>
      <c r="O1477">
        <f>IFERROR(VLOOKUP(A1477,[3]soaBnafar!$A:$G,3,FALSE),0)</f>
        <v>0</v>
      </c>
      <c r="P1477">
        <f>IFERROR(VLOOKUP(A1477,[3]soaBnafar!$A:$G,4,FALSE),0)</f>
        <v>0</v>
      </c>
      <c r="Q1477">
        <f>IFERROR(VLOOKUP(A1477,[3]soaBnafar!$A:$G,5,FALSE),0)</f>
        <v>0</v>
      </c>
      <c r="R1477">
        <f>IFERROR(VLOOKUP(A1477,[3]soaBnafar!$A:$G,6,FALSE),0)</f>
        <v>0</v>
      </c>
      <c r="S1477">
        <f>IFERROR(VLOOKUP(A1477,[3]soaBnafar!$A:$G,7,FALSE),0)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Não</v>
      </c>
      <c r="X1477" t="str">
        <f t="shared" si="137"/>
        <v>Não</v>
      </c>
      <c r="Y1477" t="str">
        <f t="shared" si="138"/>
        <v>Não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22020264</v>
      </c>
      <c r="D1478">
        <f>IFERROR(VLOOKUP(A1478,[1]Monitoramento_Base_somente_disp!$A:$J,7,FALSE),0)</f>
        <v>0</v>
      </c>
      <c r="E1478">
        <f>IFERROR(VLOOKUP(A1478,[1]Monitoramento_Base_somente_disp!$A:$J,8,FALSE),0)</f>
        <v>0</v>
      </c>
      <c r="F1478">
        <f>IFERROR(VLOOKUP(A1478,[1]Monitoramento_Base_somente_disp!$A:$J,9,FALSE),0)</f>
        <v>0</v>
      </c>
      <c r="G1478">
        <f>IFERROR(VLOOKUP(A1478,[1]Monitoramento_Base_somente_disp!$A:$J,10,FALSE),0)</f>
        <v>0</v>
      </c>
      <c r="H1478">
        <f>IFERROR(VLOOKUP(A1478,[2]webService!$A:$I,4,FALSE),0)</f>
        <v>0</v>
      </c>
      <c r="I1478">
        <f>IFERROR(VLOOKUP(A1478,[2]webService!$A:$I,5,FALSE),0)</f>
        <v>0</v>
      </c>
      <c r="J1478">
        <f>IFERROR(VLOOKUP(A1478,[2]webService!$A:$I,6,FALSE),0)</f>
        <v>0</v>
      </c>
      <c r="K1478">
        <f>IFERROR(VLOOKUP(A1478,[2]webService!$A:$I,7,FALSE),0)</f>
        <v>0</v>
      </c>
      <c r="L1478">
        <f>IFERROR(VLOOKUP(A1478,[2]webService!$A:$I,8,FALSE),0)</f>
        <v>0</v>
      </c>
      <c r="M1478">
        <f>IFERROR(VLOOKUP(A1478,[2]webService!$A:$I,9,FALSE),0)</f>
        <v>0</v>
      </c>
      <c r="N1478">
        <f>IFERROR(VLOOKUP(A1478,[3]soaBnafar!$A:$G,2,FALSE),0)</f>
        <v>0</v>
      </c>
      <c r="O1478">
        <f>IFERROR(VLOOKUP(A1478,[3]soaBnafar!$A:$G,3,FALSE),0)</f>
        <v>0</v>
      </c>
      <c r="P1478">
        <f>IFERROR(VLOOKUP(A1478,[3]soaBnafar!$A:$G,4,FALSE),0)</f>
        <v>0</v>
      </c>
      <c r="Q1478">
        <f>IFERROR(VLOOKUP(A1478,[3]soaBnafar!$A:$G,5,FALSE),0)</f>
        <v>0</v>
      </c>
      <c r="R1478">
        <f>IFERROR(VLOOKUP(A1478,[3]soaBnafar!$A:$G,6,FALSE),0)</f>
        <v>0</v>
      </c>
      <c r="S1478">
        <f>IFERROR(VLOOKUP(A1478,[3]soaBnafar!$A:$G,7,FALSE),0)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Não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Não</v>
      </c>
    </row>
    <row r="1479" spans="1:25" x14ac:dyDescent="0.25">
      <c r="A1479" s="5">
        <v>291420</v>
      </c>
      <c r="B1479">
        <f>IFERROR(VLOOKUP(A1479,[1]Monitoramento_Base_somente_disp!$A:$J,5,FALSE),0)</f>
        <v>210</v>
      </c>
      <c r="C1479">
        <f>IFERROR(VLOOKUP(A1479,[1]Monitoramento_Base_somente_disp!$A:$J,6,FALSE),0)</f>
        <v>13135569</v>
      </c>
      <c r="D1479">
        <f>IFERROR(VLOOKUP(A1479,[1]Monitoramento_Base_somente_disp!$A:$J,7,FALSE),0)</f>
        <v>0</v>
      </c>
      <c r="E1479">
        <f>IFERROR(VLOOKUP(A1479,[1]Monitoramento_Base_somente_disp!$A:$J,8,FALSE),0)</f>
        <v>0</v>
      </c>
      <c r="F1479">
        <f>IFERROR(VLOOKUP(A1479,[1]Monitoramento_Base_somente_disp!$A:$J,9,FALSE),0)</f>
        <v>0</v>
      </c>
      <c r="G1479">
        <f>IFERROR(VLOOKUP(A1479,[1]Monitoramento_Base_somente_disp!$A:$J,10,FALSE),0)</f>
        <v>0</v>
      </c>
      <c r="H1479">
        <f>IFERROR(VLOOKUP(A1479,[2]webService!$A:$I,4,FALSE),0)</f>
        <v>0</v>
      </c>
      <c r="I1479">
        <f>IFERROR(VLOOKUP(A1479,[2]webService!$A:$I,5,FALSE),0)</f>
        <v>0</v>
      </c>
      <c r="J1479">
        <f>IFERROR(VLOOKUP(A1479,[2]webService!$A:$I,6,FALSE),0)</f>
        <v>0</v>
      </c>
      <c r="K1479">
        <f>IFERROR(VLOOKUP(A1479,[2]webService!$A:$I,7,FALSE),0)</f>
        <v>0</v>
      </c>
      <c r="L1479">
        <f>IFERROR(VLOOKUP(A1479,[2]webService!$A:$I,8,FALSE),0)</f>
        <v>0</v>
      </c>
      <c r="M1479">
        <f>IFERROR(VLOOKUP(A1479,[2]webService!$A:$I,9,FALSE),0)</f>
        <v>0</v>
      </c>
      <c r="N1479">
        <f>IFERROR(VLOOKUP(A1479,[3]soaBnafar!$A:$G,2,FALSE),0)</f>
        <v>0</v>
      </c>
      <c r="O1479">
        <f>IFERROR(VLOOKUP(A1479,[3]soaBnafar!$A:$G,3,FALSE),0)</f>
        <v>0</v>
      </c>
      <c r="P1479">
        <f>IFERROR(VLOOKUP(A1479,[3]soaBnafar!$A:$G,4,FALSE),0)</f>
        <v>0</v>
      </c>
      <c r="Q1479">
        <f>IFERROR(VLOOKUP(A1479,[3]soaBnafar!$A:$G,5,FALSE),0)</f>
        <v>0</v>
      </c>
      <c r="R1479">
        <f>IFERROR(VLOOKUP(A1479,[3]soaBnafar!$A:$G,6,FALSE),0)</f>
        <v>0</v>
      </c>
      <c r="S1479">
        <f>IFERROR(VLOOKUP(A1479,[3]soaBnafar!$A:$G,7,FALSE),0)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Não</v>
      </c>
      <c r="X1479" t="str">
        <f t="shared" si="143"/>
        <v>Não</v>
      </c>
      <c r="Y1479" t="str">
        <f t="shared" si="144"/>
        <v>Não</v>
      </c>
    </row>
    <row r="1480" spans="1:25" x14ac:dyDescent="0.25">
      <c r="A1480" s="5">
        <v>291430</v>
      </c>
      <c r="B1480">
        <f>IFERROR(VLOOKUP(A1480,[1]Monitoramento_Base_somente_disp!$A:$J,5,FALSE),0)</f>
        <v>27551</v>
      </c>
      <c r="C1480">
        <f>IFERROR(VLOOKUP(A1480,[1]Monitoramento_Base_somente_disp!$A:$J,6,FALSE),0)</f>
        <v>13529672</v>
      </c>
      <c r="D1480">
        <f>IFERROR(VLOOKUP(A1480,[1]Monitoramento_Base_somente_disp!$A:$J,7,FALSE),0)</f>
        <v>0</v>
      </c>
      <c r="E1480">
        <f>IFERROR(VLOOKUP(A1480,[1]Monitoramento_Base_somente_disp!$A:$J,8,FALSE),0)</f>
        <v>0</v>
      </c>
      <c r="F1480">
        <f>IFERROR(VLOOKUP(A1480,[1]Monitoramento_Base_somente_disp!$A:$J,9,FALSE),0)</f>
        <v>0</v>
      </c>
      <c r="G1480">
        <f>IFERROR(VLOOKUP(A1480,[1]Monitoramento_Base_somente_disp!$A:$J,10,FALSE),0)</f>
        <v>0</v>
      </c>
      <c r="H1480">
        <f>IFERROR(VLOOKUP(A1480,[2]webService!$A:$I,4,FALSE),0)</f>
        <v>0</v>
      </c>
      <c r="I1480">
        <f>IFERROR(VLOOKUP(A1480,[2]webService!$A:$I,5,FALSE),0)</f>
        <v>0</v>
      </c>
      <c r="J1480">
        <f>IFERROR(VLOOKUP(A1480,[2]webService!$A:$I,6,FALSE),0)</f>
        <v>0</v>
      </c>
      <c r="K1480">
        <f>IFERROR(VLOOKUP(A1480,[2]webService!$A:$I,7,FALSE),0)</f>
        <v>0</v>
      </c>
      <c r="L1480">
        <f>IFERROR(VLOOKUP(A1480,[2]webService!$A:$I,8,FALSE),0)</f>
        <v>0</v>
      </c>
      <c r="M1480">
        <f>IFERROR(VLOOKUP(A1480,[2]webService!$A:$I,9,FALSE),0)</f>
        <v>0</v>
      </c>
      <c r="N1480">
        <f>IFERROR(VLOOKUP(A1480,[3]soaBnafar!$A:$G,2,FALSE),0)</f>
        <v>0</v>
      </c>
      <c r="O1480">
        <f>IFERROR(VLOOKUP(A1480,[3]soaBnafar!$A:$G,3,FALSE),0)</f>
        <v>0</v>
      </c>
      <c r="P1480">
        <f>IFERROR(VLOOKUP(A1480,[3]soaBnafar!$A:$G,4,FALSE),0)</f>
        <v>0</v>
      </c>
      <c r="Q1480">
        <f>IFERROR(VLOOKUP(A1480,[3]soaBnafar!$A:$G,5,FALSE),0)</f>
        <v>0</v>
      </c>
      <c r="R1480">
        <f>IFERROR(VLOOKUP(A1480,[3]soaBnafar!$A:$G,6,FALSE),0)</f>
        <v>0</v>
      </c>
      <c r="S1480">
        <f>IFERROR(VLOOKUP(A1480,[3]soaBnafar!$A:$G,7,FALSE),0)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Não</v>
      </c>
      <c r="W1480" t="str">
        <f t="shared" si="142"/>
        <v>Não</v>
      </c>
      <c r="X1480" t="str">
        <f t="shared" si="143"/>
        <v>Não</v>
      </c>
      <c r="Y1480" t="str">
        <f t="shared" si="144"/>
        <v>Não</v>
      </c>
    </row>
    <row r="1481" spans="1:25" x14ac:dyDescent="0.25">
      <c r="A1481" s="5">
        <v>291440</v>
      </c>
      <c r="B1481">
        <f>IFERROR(VLOOKUP(A1481,[1]Monitoramento_Base_somente_disp!$A:$J,5,FALSE),0)</f>
        <v>171427</v>
      </c>
      <c r="C1481">
        <f>IFERROR(VLOOKUP(A1481,[1]Monitoramento_Base_somente_disp!$A:$J,6,FALSE),0)</f>
        <v>107356170</v>
      </c>
      <c r="D1481">
        <f>IFERROR(VLOOKUP(A1481,[1]Monitoramento_Base_somente_disp!$A:$J,7,FALSE),0)</f>
        <v>0</v>
      </c>
      <c r="E1481">
        <f>IFERROR(VLOOKUP(A1481,[1]Monitoramento_Base_somente_disp!$A:$J,8,FALSE),0)</f>
        <v>0</v>
      </c>
      <c r="F1481">
        <f>IFERROR(VLOOKUP(A1481,[1]Monitoramento_Base_somente_disp!$A:$J,9,FALSE),0)</f>
        <v>0</v>
      </c>
      <c r="G1481">
        <f>IFERROR(VLOOKUP(A1481,[1]Monitoramento_Base_somente_disp!$A:$J,10,FALSE),0)</f>
        <v>0</v>
      </c>
      <c r="H1481">
        <f>IFERROR(VLOOKUP(A1481,[2]webService!$A:$I,4,FALSE),0)</f>
        <v>0</v>
      </c>
      <c r="I1481">
        <f>IFERROR(VLOOKUP(A1481,[2]webService!$A:$I,5,FALSE),0)</f>
        <v>0</v>
      </c>
      <c r="J1481">
        <f>IFERROR(VLOOKUP(A1481,[2]webService!$A:$I,6,FALSE),0)</f>
        <v>0</v>
      </c>
      <c r="K1481">
        <f>IFERROR(VLOOKUP(A1481,[2]webService!$A:$I,7,FALSE),0)</f>
        <v>0</v>
      </c>
      <c r="L1481">
        <f>IFERROR(VLOOKUP(A1481,[2]webService!$A:$I,8,FALSE),0)</f>
        <v>0</v>
      </c>
      <c r="M1481">
        <f>IFERROR(VLOOKUP(A1481,[2]webService!$A:$I,9,FALSE),0)</f>
        <v>0</v>
      </c>
      <c r="N1481">
        <f>IFERROR(VLOOKUP(A1481,[3]soaBnafar!$A:$G,2,FALSE),0)</f>
        <v>0</v>
      </c>
      <c r="O1481">
        <f>IFERROR(VLOOKUP(A1481,[3]soaBnafar!$A:$G,3,FALSE),0)</f>
        <v>0</v>
      </c>
      <c r="P1481">
        <f>IFERROR(VLOOKUP(A1481,[3]soaBnafar!$A:$G,4,FALSE),0)</f>
        <v>0</v>
      </c>
      <c r="Q1481">
        <f>IFERROR(VLOOKUP(A1481,[3]soaBnafar!$A:$G,5,FALSE),0)</f>
        <v>0</v>
      </c>
      <c r="R1481">
        <f>IFERROR(VLOOKUP(A1481,[3]soaBnafar!$A:$G,6,FALSE),0)</f>
        <v>0</v>
      </c>
      <c r="S1481">
        <f>IFERROR(VLOOKUP(A1481,[3]soaBnafar!$A:$G,7,FALSE),0)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Não</v>
      </c>
      <c r="W1481" t="str">
        <f t="shared" si="142"/>
        <v>Não</v>
      </c>
      <c r="X1481" t="str">
        <f t="shared" si="143"/>
        <v>Não</v>
      </c>
      <c r="Y1481" t="str">
        <f t="shared" si="144"/>
        <v>Não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109123442</v>
      </c>
      <c r="D1482">
        <f>IFERROR(VLOOKUP(A1482,[1]Monitoramento_Base_somente_disp!$A:$J,7,FALSE),0)</f>
        <v>0</v>
      </c>
      <c r="E1482">
        <f>IFERROR(VLOOKUP(A1482,[1]Monitoramento_Base_somente_disp!$A:$J,8,FALSE),0)</f>
        <v>0</v>
      </c>
      <c r="F1482">
        <f>IFERROR(VLOOKUP(A1482,[1]Monitoramento_Base_somente_disp!$A:$J,9,FALSE),0)</f>
        <v>0</v>
      </c>
      <c r="G1482">
        <f>IFERROR(VLOOKUP(A1482,[1]Monitoramento_Base_somente_disp!$A:$J,10,FALSE),0)</f>
        <v>0</v>
      </c>
      <c r="H1482">
        <f>IFERROR(VLOOKUP(A1482,[2]webService!$A:$I,4,FALSE),0)</f>
        <v>0</v>
      </c>
      <c r="I1482">
        <f>IFERROR(VLOOKUP(A1482,[2]webService!$A:$I,5,FALSE),0)</f>
        <v>0</v>
      </c>
      <c r="J1482">
        <f>IFERROR(VLOOKUP(A1482,[2]webService!$A:$I,6,FALSE),0)</f>
        <v>0</v>
      </c>
      <c r="K1482">
        <f>IFERROR(VLOOKUP(A1482,[2]webService!$A:$I,7,FALSE),0)</f>
        <v>0</v>
      </c>
      <c r="L1482">
        <f>IFERROR(VLOOKUP(A1482,[2]webService!$A:$I,8,FALSE),0)</f>
        <v>0</v>
      </c>
      <c r="M1482">
        <f>IFERROR(VLOOKUP(A1482,[2]webService!$A:$I,9,FALSE),0)</f>
        <v>0</v>
      </c>
      <c r="N1482">
        <f>IFERROR(VLOOKUP(A1482,[3]soaBnafar!$A:$G,2,FALSE),0)</f>
        <v>0</v>
      </c>
      <c r="O1482">
        <f>IFERROR(VLOOKUP(A1482,[3]soaBnafar!$A:$G,3,FALSE),0)</f>
        <v>0</v>
      </c>
      <c r="P1482">
        <f>IFERROR(VLOOKUP(A1482,[3]soaBnafar!$A:$G,4,FALSE),0)</f>
        <v>0</v>
      </c>
      <c r="Q1482">
        <f>IFERROR(VLOOKUP(A1482,[3]soaBnafar!$A:$G,5,FALSE),0)</f>
        <v>0</v>
      </c>
      <c r="R1482">
        <f>IFERROR(VLOOKUP(A1482,[3]soaBnafar!$A:$G,6,FALSE),0)</f>
        <v>0</v>
      </c>
      <c r="S1482">
        <f>IFERROR(VLOOKUP(A1482,[3]soaBnafar!$A:$G,7,FALSE),0)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Não</v>
      </c>
      <c r="X1482" t="str">
        <f t="shared" si="143"/>
        <v>Não</v>
      </c>
      <c r="Y1482" t="str">
        <f t="shared" si="144"/>
        <v>Não</v>
      </c>
    </row>
    <row r="1483" spans="1:25" x14ac:dyDescent="0.25">
      <c r="A1483" s="5">
        <v>291465</v>
      </c>
      <c r="B1483">
        <f>IFERROR(VLOOKUP(A1483,[1]Monitoramento_Base_somente_disp!$A:$J,5,FALSE),0)</f>
        <v>1949</v>
      </c>
      <c r="C1483">
        <f>IFERROR(VLOOKUP(A1483,[1]Monitoramento_Base_somente_disp!$A:$J,6,FALSE),0)</f>
        <v>4169816</v>
      </c>
      <c r="D1483">
        <f>IFERROR(VLOOKUP(A1483,[1]Monitoramento_Base_somente_disp!$A:$J,7,FALSE),0)</f>
        <v>0</v>
      </c>
      <c r="E1483">
        <f>IFERROR(VLOOKUP(A1483,[1]Monitoramento_Base_somente_disp!$A:$J,8,FALSE),0)</f>
        <v>0</v>
      </c>
      <c r="F1483">
        <f>IFERROR(VLOOKUP(A1483,[1]Monitoramento_Base_somente_disp!$A:$J,9,FALSE),0)</f>
        <v>0</v>
      </c>
      <c r="G1483">
        <f>IFERROR(VLOOKUP(A1483,[1]Monitoramento_Base_somente_disp!$A:$J,10,FALSE),0)</f>
        <v>0</v>
      </c>
      <c r="H1483">
        <f>IFERROR(VLOOKUP(A1483,[2]webService!$A:$I,4,FALSE),0)</f>
        <v>0</v>
      </c>
      <c r="I1483">
        <f>IFERROR(VLOOKUP(A1483,[2]webService!$A:$I,5,FALSE),0)</f>
        <v>0</v>
      </c>
      <c r="J1483">
        <f>IFERROR(VLOOKUP(A1483,[2]webService!$A:$I,6,FALSE),0)</f>
        <v>0</v>
      </c>
      <c r="K1483">
        <f>IFERROR(VLOOKUP(A1483,[2]webService!$A:$I,7,FALSE),0)</f>
        <v>0</v>
      </c>
      <c r="L1483">
        <f>IFERROR(VLOOKUP(A1483,[2]webService!$A:$I,8,FALSE),0)</f>
        <v>0</v>
      </c>
      <c r="M1483">
        <f>IFERROR(VLOOKUP(A1483,[2]webService!$A:$I,9,FALSE),0)</f>
        <v>0</v>
      </c>
      <c r="N1483">
        <f>IFERROR(VLOOKUP(A1483,[3]soaBnafar!$A:$G,2,FALSE),0)</f>
        <v>0</v>
      </c>
      <c r="O1483">
        <f>IFERROR(VLOOKUP(A1483,[3]soaBnafar!$A:$G,3,FALSE),0)</f>
        <v>0</v>
      </c>
      <c r="P1483">
        <f>IFERROR(VLOOKUP(A1483,[3]soaBnafar!$A:$G,4,FALSE),0)</f>
        <v>0</v>
      </c>
      <c r="Q1483">
        <f>IFERROR(VLOOKUP(A1483,[3]soaBnafar!$A:$G,5,FALSE),0)</f>
        <v>0</v>
      </c>
      <c r="R1483">
        <f>IFERROR(VLOOKUP(A1483,[3]soaBnafar!$A:$G,6,FALSE),0)</f>
        <v>0</v>
      </c>
      <c r="S1483">
        <f>IFERROR(VLOOKUP(A1483,[3]soaBnafar!$A:$G,7,FALSE),0)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Não</v>
      </c>
      <c r="W1483" t="str">
        <f t="shared" si="142"/>
        <v>Não</v>
      </c>
      <c r="X1483" t="str">
        <f t="shared" si="143"/>
        <v>Não</v>
      </c>
      <c r="Y1483" t="str">
        <f t="shared" si="144"/>
        <v>Não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26414760</v>
      </c>
      <c r="D1484">
        <f>IFERROR(VLOOKUP(A1484,[1]Monitoramento_Base_somente_disp!$A:$J,7,FALSE),0)</f>
        <v>0</v>
      </c>
      <c r="E1484">
        <f>IFERROR(VLOOKUP(A1484,[1]Monitoramento_Base_somente_disp!$A:$J,8,FALSE),0)</f>
        <v>0</v>
      </c>
      <c r="F1484">
        <f>IFERROR(VLOOKUP(A1484,[1]Monitoramento_Base_somente_disp!$A:$J,9,FALSE),0)</f>
        <v>0</v>
      </c>
      <c r="G1484">
        <f>IFERROR(VLOOKUP(A1484,[1]Monitoramento_Base_somente_disp!$A:$J,10,FALSE),0)</f>
        <v>0</v>
      </c>
      <c r="H1484">
        <f>IFERROR(VLOOKUP(A1484,[2]webService!$A:$I,4,FALSE),0)</f>
        <v>0</v>
      </c>
      <c r="I1484">
        <f>IFERROR(VLOOKUP(A1484,[2]webService!$A:$I,5,FALSE),0)</f>
        <v>0</v>
      </c>
      <c r="J1484">
        <f>IFERROR(VLOOKUP(A1484,[2]webService!$A:$I,6,FALSE),0)</f>
        <v>0</v>
      </c>
      <c r="K1484">
        <f>IFERROR(VLOOKUP(A1484,[2]webService!$A:$I,7,FALSE),0)</f>
        <v>0</v>
      </c>
      <c r="L1484">
        <f>IFERROR(VLOOKUP(A1484,[2]webService!$A:$I,8,FALSE),0)</f>
        <v>0</v>
      </c>
      <c r="M1484">
        <f>IFERROR(VLOOKUP(A1484,[2]webService!$A:$I,9,FALSE),0)</f>
        <v>0</v>
      </c>
      <c r="N1484">
        <f>IFERROR(VLOOKUP(A1484,[3]soaBnafar!$A:$G,2,FALSE),0)</f>
        <v>0</v>
      </c>
      <c r="O1484">
        <f>IFERROR(VLOOKUP(A1484,[3]soaBnafar!$A:$G,3,FALSE),0)</f>
        <v>0</v>
      </c>
      <c r="P1484">
        <f>IFERROR(VLOOKUP(A1484,[3]soaBnafar!$A:$G,4,FALSE),0)</f>
        <v>0</v>
      </c>
      <c r="Q1484">
        <f>IFERROR(VLOOKUP(A1484,[3]soaBnafar!$A:$G,5,FALSE),0)</f>
        <v>0</v>
      </c>
      <c r="R1484">
        <f>IFERROR(VLOOKUP(A1484,[3]soaBnafar!$A:$G,6,FALSE),0)</f>
        <v>0</v>
      </c>
      <c r="S1484">
        <f>IFERROR(VLOOKUP(A1484,[3]soaBnafar!$A:$G,7,FALSE),0)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Não</v>
      </c>
      <c r="X1484" t="str">
        <f t="shared" si="143"/>
        <v>Não</v>
      </c>
      <c r="Y1484" t="str">
        <f t="shared" si="144"/>
        <v>Não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9547752</v>
      </c>
      <c r="D1485">
        <f>IFERROR(VLOOKUP(A1485,[1]Monitoramento_Base_somente_disp!$A:$J,7,FALSE),0)</f>
        <v>0</v>
      </c>
      <c r="E1485">
        <f>IFERROR(VLOOKUP(A1485,[1]Monitoramento_Base_somente_disp!$A:$J,8,FALSE),0)</f>
        <v>0</v>
      </c>
      <c r="F1485">
        <f>IFERROR(VLOOKUP(A1485,[1]Monitoramento_Base_somente_disp!$A:$J,9,FALSE),0)</f>
        <v>0</v>
      </c>
      <c r="G1485">
        <f>IFERROR(VLOOKUP(A1485,[1]Monitoramento_Base_somente_disp!$A:$J,10,FALSE),0)</f>
        <v>0</v>
      </c>
      <c r="H1485">
        <f>IFERROR(VLOOKUP(A1485,[2]webService!$A:$I,4,FALSE),0)</f>
        <v>0</v>
      </c>
      <c r="I1485">
        <f>IFERROR(VLOOKUP(A1485,[2]webService!$A:$I,5,FALSE),0)</f>
        <v>0</v>
      </c>
      <c r="J1485">
        <f>IFERROR(VLOOKUP(A1485,[2]webService!$A:$I,6,FALSE),0)</f>
        <v>0</v>
      </c>
      <c r="K1485">
        <f>IFERROR(VLOOKUP(A1485,[2]webService!$A:$I,7,FALSE),0)</f>
        <v>0</v>
      </c>
      <c r="L1485">
        <f>IFERROR(VLOOKUP(A1485,[2]webService!$A:$I,8,FALSE),0)</f>
        <v>0</v>
      </c>
      <c r="M1485">
        <f>IFERROR(VLOOKUP(A1485,[2]webService!$A:$I,9,FALSE),0)</f>
        <v>0</v>
      </c>
      <c r="N1485">
        <f>IFERROR(VLOOKUP(A1485,[3]soaBnafar!$A:$G,2,FALSE),0)</f>
        <v>0</v>
      </c>
      <c r="O1485">
        <f>IFERROR(VLOOKUP(A1485,[3]soaBnafar!$A:$G,3,FALSE),0)</f>
        <v>0</v>
      </c>
      <c r="P1485">
        <f>IFERROR(VLOOKUP(A1485,[3]soaBnafar!$A:$G,4,FALSE),0)</f>
        <v>0</v>
      </c>
      <c r="Q1485">
        <f>IFERROR(VLOOKUP(A1485,[3]soaBnafar!$A:$G,5,FALSE),0)</f>
        <v>0</v>
      </c>
      <c r="R1485">
        <f>IFERROR(VLOOKUP(A1485,[3]soaBnafar!$A:$G,6,FALSE),0)</f>
        <v>0</v>
      </c>
      <c r="S1485">
        <f>IFERROR(VLOOKUP(A1485,[3]soaBnafar!$A:$G,7,FALSE),0)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Não</v>
      </c>
      <c r="W1485" t="str">
        <f t="shared" si="142"/>
        <v>Não</v>
      </c>
      <c r="X1485" t="str">
        <f t="shared" si="143"/>
        <v>Não</v>
      </c>
      <c r="Y1485" t="str">
        <f t="shared" si="144"/>
        <v>Não</v>
      </c>
    </row>
    <row r="1486" spans="1:25" x14ac:dyDescent="0.25">
      <c r="A1486" s="5">
        <v>291500</v>
      </c>
      <c r="B1486">
        <f>IFERROR(VLOOKUP(A1486,[1]Monitoramento_Base_somente_disp!$A:$J,5,FALSE),0)</f>
        <v>30777</v>
      </c>
      <c r="C1486">
        <f>IFERROR(VLOOKUP(A1486,[1]Monitoramento_Base_somente_disp!$A:$J,6,FALSE),0)</f>
        <v>21914802</v>
      </c>
      <c r="D1486">
        <f>IFERROR(VLOOKUP(A1486,[1]Monitoramento_Base_somente_disp!$A:$J,7,FALSE),0)</f>
        <v>0</v>
      </c>
      <c r="E1486">
        <f>IFERROR(VLOOKUP(A1486,[1]Monitoramento_Base_somente_disp!$A:$J,8,FALSE),0)</f>
        <v>0</v>
      </c>
      <c r="F1486">
        <f>IFERROR(VLOOKUP(A1486,[1]Monitoramento_Base_somente_disp!$A:$J,9,FALSE),0)</f>
        <v>0</v>
      </c>
      <c r="G1486">
        <f>IFERROR(VLOOKUP(A1486,[1]Monitoramento_Base_somente_disp!$A:$J,10,FALSE),0)</f>
        <v>0</v>
      </c>
      <c r="H1486">
        <f>IFERROR(VLOOKUP(A1486,[2]webService!$A:$I,4,FALSE),0)</f>
        <v>0</v>
      </c>
      <c r="I1486">
        <f>IFERROR(VLOOKUP(A1486,[2]webService!$A:$I,5,FALSE),0)</f>
        <v>0</v>
      </c>
      <c r="J1486">
        <f>IFERROR(VLOOKUP(A1486,[2]webService!$A:$I,6,FALSE),0)</f>
        <v>0</v>
      </c>
      <c r="K1486">
        <f>IFERROR(VLOOKUP(A1486,[2]webService!$A:$I,7,FALSE),0)</f>
        <v>0</v>
      </c>
      <c r="L1486">
        <f>IFERROR(VLOOKUP(A1486,[2]webService!$A:$I,8,FALSE),0)</f>
        <v>0</v>
      </c>
      <c r="M1486">
        <f>IFERROR(VLOOKUP(A1486,[2]webService!$A:$I,9,FALSE),0)</f>
        <v>0</v>
      </c>
      <c r="N1486">
        <f>IFERROR(VLOOKUP(A1486,[3]soaBnafar!$A:$G,2,FALSE),0)</f>
        <v>0</v>
      </c>
      <c r="O1486">
        <f>IFERROR(VLOOKUP(A1486,[3]soaBnafar!$A:$G,3,FALSE),0)</f>
        <v>0</v>
      </c>
      <c r="P1486">
        <f>IFERROR(VLOOKUP(A1486,[3]soaBnafar!$A:$G,4,FALSE),0)</f>
        <v>0</v>
      </c>
      <c r="Q1486">
        <f>IFERROR(VLOOKUP(A1486,[3]soaBnafar!$A:$G,5,FALSE),0)</f>
        <v>0</v>
      </c>
      <c r="R1486">
        <f>IFERROR(VLOOKUP(A1486,[3]soaBnafar!$A:$G,6,FALSE),0)</f>
        <v>0</v>
      </c>
      <c r="S1486">
        <f>IFERROR(VLOOKUP(A1486,[3]soaBnafar!$A:$G,7,FALSE),0)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Não</v>
      </c>
      <c r="W1486" t="str">
        <f t="shared" si="142"/>
        <v>Não</v>
      </c>
      <c r="X1486" t="str">
        <f t="shared" si="143"/>
        <v>Não</v>
      </c>
      <c r="Y1486" t="str">
        <f t="shared" si="144"/>
        <v>Não</v>
      </c>
    </row>
    <row r="1487" spans="1:25" x14ac:dyDescent="0.25">
      <c r="A1487" s="5">
        <v>291510</v>
      </c>
      <c r="B1487">
        <f>IFERROR(VLOOKUP(A1487,[1]Monitoramento_Base_somente_disp!$A:$J,5,FALSE),0)</f>
        <v>9871</v>
      </c>
      <c r="C1487">
        <f>IFERROR(VLOOKUP(A1487,[1]Monitoramento_Base_somente_disp!$A:$J,6,FALSE),0)</f>
        <v>15758708</v>
      </c>
      <c r="D1487">
        <f>IFERROR(VLOOKUP(A1487,[1]Monitoramento_Base_somente_disp!$A:$J,7,FALSE),0)</f>
        <v>0</v>
      </c>
      <c r="E1487">
        <f>IFERROR(VLOOKUP(A1487,[1]Monitoramento_Base_somente_disp!$A:$J,8,FALSE),0)</f>
        <v>0</v>
      </c>
      <c r="F1487">
        <f>IFERROR(VLOOKUP(A1487,[1]Monitoramento_Base_somente_disp!$A:$J,9,FALSE),0)</f>
        <v>0</v>
      </c>
      <c r="G1487">
        <f>IFERROR(VLOOKUP(A1487,[1]Monitoramento_Base_somente_disp!$A:$J,10,FALSE),0)</f>
        <v>0</v>
      </c>
      <c r="H1487">
        <f>IFERROR(VLOOKUP(A1487,[2]webService!$A:$I,4,FALSE),0)</f>
        <v>0</v>
      </c>
      <c r="I1487">
        <f>IFERROR(VLOOKUP(A1487,[2]webService!$A:$I,5,FALSE),0)</f>
        <v>0</v>
      </c>
      <c r="J1487">
        <f>IFERROR(VLOOKUP(A1487,[2]webService!$A:$I,6,FALSE),0)</f>
        <v>0</v>
      </c>
      <c r="K1487">
        <f>IFERROR(VLOOKUP(A1487,[2]webService!$A:$I,7,FALSE),0)</f>
        <v>0</v>
      </c>
      <c r="L1487">
        <f>IFERROR(VLOOKUP(A1487,[2]webService!$A:$I,8,FALSE),0)</f>
        <v>0</v>
      </c>
      <c r="M1487">
        <f>IFERROR(VLOOKUP(A1487,[2]webService!$A:$I,9,FALSE),0)</f>
        <v>0</v>
      </c>
      <c r="N1487">
        <f>IFERROR(VLOOKUP(A1487,[3]soaBnafar!$A:$G,2,FALSE),0)</f>
        <v>0</v>
      </c>
      <c r="O1487">
        <f>IFERROR(VLOOKUP(A1487,[3]soaBnafar!$A:$G,3,FALSE),0)</f>
        <v>0</v>
      </c>
      <c r="P1487">
        <f>IFERROR(VLOOKUP(A1487,[3]soaBnafar!$A:$G,4,FALSE),0)</f>
        <v>0</v>
      </c>
      <c r="Q1487">
        <f>IFERROR(VLOOKUP(A1487,[3]soaBnafar!$A:$G,5,FALSE),0)</f>
        <v>0</v>
      </c>
      <c r="R1487">
        <f>IFERROR(VLOOKUP(A1487,[3]soaBnafar!$A:$G,6,FALSE),0)</f>
        <v>0</v>
      </c>
      <c r="S1487">
        <f>IFERROR(VLOOKUP(A1487,[3]soaBnafar!$A:$G,7,FALSE),0)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Não</v>
      </c>
      <c r="W1487" t="str">
        <f t="shared" si="142"/>
        <v>Não</v>
      </c>
      <c r="X1487" t="str">
        <f t="shared" si="143"/>
        <v>Não</v>
      </c>
      <c r="Y1487" t="str">
        <f t="shared" si="144"/>
        <v>Não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62010336</v>
      </c>
      <c r="D1488">
        <f>IFERROR(VLOOKUP(A1488,[1]Monitoramento_Base_somente_disp!$A:$J,7,FALSE),0)</f>
        <v>0</v>
      </c>
      <c r="E1488">
        <f>IFERROR(VLOOKUP(A1488,[1]Monitoramento_Base_somente_disp!$A:$J,8,FALSE),0)</f>
        <v>0</v>
      </c>
      <c r="F1488">
        <f>IFERROR(VLOOKUP(A1488,[1]Monitoramento_Base_somente_disp!$A:$J,9,FALSE),0)</f>
        <v>0</v>
      </c>
      <c r="G1488">
        <f>IFERROR(VLOOKUP(A1488,[1]Monitoramento_Base_somente_disp!$A:$J,10,FALSE),0)</f>
        <v>0</v>
      </c>
      <c r="H1488">
        <f>IFERROR(VLOOKUP(A1488,[2]webService!$A:$I,4,FALSE),0)</f>
        <v>0</v>
      </c>
      <c r="I1488">
        <f>IFERROR(VLOOKUP(A1488,[2]webService!$A:$I,5,FALSE),0)</f>
        <v>0</v>
      </c>
      <c r="J1488">
        <f>IFERROR(VLOOKUP(A1488,[2]webService!$A:$I,6,FALSE),0)</f>
        <v>0</v>
      </c>
      <c r="K1488">
        <f>IFERROR(VLOOKUP(A1488,[2]webService!$A:$I,7,FALSE),0)</f>
        <v>0</v>
      </c>
      <c r="L1488">
        <f>IFERROR(VLOOKUP(A1488,[2]webService!$A:$I,8,FALSE),0)</f>
        <v>0</v>
      </c>
      <c r="M1488">
        <f>IFERROR(VLOOKUP(A1488,[2]webService!$A:$I,9,FALSE),0)</f>
        <v>0</v>
      </c>
      <c r="N1488">
        <f>IFERROR(VLOOKUP(A1488,[3]soaBnafar!$A:$G,2,FALSE),0)</f>
        <v>0</v>
      </c>
      <c r="O1488">
        <f>IFERROR(VLOOKUP(A1488,[3]soaBnafar!$A:$G,3,FALSE),0)</f>
        <v>0</v>
      </c>
      <c r="P1488">
        <f>IFERROR(VLOOKUP(A1488,[3]soaBnafar!$A:$G,4,FALSE),0)</f>
        <v>0</v>
      </c>
      <c r="Q1488">
        <f>IFERROR(VLOOKUP(A1488,[3]soaBnafar!$A:$G,5,FALSE),0)</f>
        <v>0</v>
      </c>
      <c r="R1488">
        <f>IFERROR(VLOOKUP(A1488,[3]soaBnafar!$A:$G,6,FALSE),0)</f>
        <v>0</v>
      </c>
      <c r="S1488">
        <f>IFERROR(VLOOKUP(A1488,[3]soaBnafar!$A:$G,7,FALSE),0)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Não</v>
      </c>
      <c r="X1488" t="str">
        <f t="shared" si="143"/>
        <v>Não</v>
      </c>
      <c r="Y1488" t="str">
        <f t="shared" si="144"/>
        <v>Não</v>
      </c>
    </row>
    <row r="1489" spans="1:25" x14ac:dyDescent="0.25">
      <c r="A1489" s="5">
        <v>291535</v>
      </c>
      <c r="B1489">
        <f>IFERROR(VLOOKUP(A1489,[1]Monitoramento_Base_somente_disp!$A:$J,5,FALSE),0)</f>
        <v>28993</v>
      </c>
      <c r="C1489">
        <f>IFERROR(VLOOKUP(A1489,[1]Monitoramento_Base_somente_disp!$A:$J,6,FALSE),0)</f>
        <v>9833333</v>
      </c>
      <c r="D1489">
        <f>IFERROR(VLOOKUP(A1489,[1]Monitoramento_Base_somente_disp!$A:$J,7,FALSE),0)</f>
        <v>0</v>
      </c>
      <c r="E1489">
        <f>IFERROR(VLOOKUP(A1489,[1]Monitoramento_Base_somente_disp!$A:$J,8,FALSE),0)</f>
        <v>0</v>
      </c>
      <c r="F1489">
        <f>IFERROR(VLOOKUP(A1489,[1]Monitoramento_Base_somente_disp!$A:$J,9,FALSE),0)</f>
        <v>0</v>
      </c>
      <c r="G1489">
        <f>IFERROR(VLOOKUP(A1489,[1]Monitoramento_Base_somente_disp!$A:$J,10,FALSE),0)</f>
        <v>0</v>
      </c>
      <c r="H1489">
        <f>IFERROR(VLOOKUP(A1489,[2]webService!$A:$I,4,FALSE),0)</f>
        <v>0</v>
      </c>
      <c r="I1489">
        <f>IFERROR(VLOOKUP(A1489,[2]webService!$A:$I,5,FALSE),0)</f>
        <v>0</v>
      </c>
      <c r="J1489">
        <f>IFERROR(VLOOKUP(A1489,[2]webService!$A:$I,6,FALSE),0)</f>
        <v>0</v>
      </c>
      <c r="K1489">
        <f>IFERROR(VLOOKUP(A1489,[2]webService!$A:$I,7,FALSE),0)</f>
        <v>0</v>
      </c>
      <c r="L1489">
        <f>IFERROR(VLOOKUP(A1489,[2]webService!$A:$I,8,FALSE),0)</f>
        <v>0</v>
      </c>
      <c r="M1489">
        <f>IFERROR(VLOOKUP(A1489,[2]webService!$A:$I,9,FALSE),0)</f>
        <v>0</v>
      </c>
      <c r="N1489">
        <f>IFERROR(VLOOKUP(A1489,[3]soaBnafar!$A:$G,2,FALSE),0)</f>
        <v>0</v>
      </c>
      <c r="O1489">
        <f>IFERROR(VLOOKUP(A1489,[3]soaBnafar!$A:$G,3,FALSE),0)</f>
        <v>0</v>
      </c>
      <c r="P1489">
        <f>IFERROR(VLOOKUP(A1489,[3]soaBnafar!$A:$G,4,FALSE),0)</f>
        <v>0</v>
      </c>
      <c r="Q1489">
        <f>IFERROR(VLOOKUP(A1489,[3]soaBnafar!$A:$G,5,FALSE),0)</f>
        <v>0</v>
      </c>
      <c r="R1489">
        <f>IFERROR(VLOOKUP(A1489,[3]soaBnafar!$A:$G,6,FALSE),0)</f>
        <v>0</v>
      </c>
      <c r="S1489">
        <f>IFERROR(VLOOKUP(A1489,[3]soaBnafar!$A:$G,7,FALSE),0)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Não</v>
      </c>
      <c r="W1489" t="str">
        <f t="shared" si="142"/>
        <v>Não</v>
      </c>
      <c r="X1489" t="str">
        <f t="shared" si="143"/>
        <v>Não</v>
      </c>
      <c r="Y1489" t="str">
        <f t="shared" si="144"/>
        <v>Não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57025104</v>
      </c>
      <c r="D1490">
        <f>IFERROR(VLOOKUP(A1490,[1]Monitoramento_Base_somente_disp!$A:$J,7,FALSE),0)</f>
        <v>0</v>
      </c>
      <c r="E1490">
        <f>IFERROR(VLOOKUP(A1490,[1]Monitoramento_Base_somente_disp!$A:$J,8,FALSE),0)</f>
        <v>0</v>
      </c>
      <c r="F1490">
        <f>IFERROR(VLOOKUP(A1490,[1]Monitoramento_Base_somente_disp!$A:$J,9,FALSE),0)</f>
        <v>0</v>
      </c>
      <c r="G1490">
        <f>IFERROR(VLOOKUP(A1490,[1]Monitoramento_Base_somente_disp!$A:$J,10,FALSE),0)</f>
        <v>0</v>
      </c>
      <c r="H1490">
        <f>IFERROR(VLOOKUP(A1490,[2]webService!$A:$I,4,FALSE),0)</f>
        <v>0</v>
      </c>
      <c r="I1490">
        <f>IFERROR(VLOOKUP(A1490,[2]webService!$A:$I,5,FALSE),0)</f>
        <v>0</v>
      </c>
      <c r="J1490">
        <f>IFERROR(VLOOKUP(A1490,[2]webService!$A:$I,6,FALSE),0)</f>
        <v>0</v>
      </c>
      <c r="K1490">
        <f>IFERROR(VLOOKUP(A1490,[2]webService!$A:$I,7,FALSE),0)</f>
        <v>0</v>
      </c>
      <c r="L1490">
        <f>IFERROR(VLOOKUP(A1490,[2]webService!$A:$I,8,FALSE),0)</f>
        <v>0</v>
      </c>
      <c r="M1490">
        <f>IFERROR(VLOOKUP(A1490,[2]webService!$A:$I,9,FALSE),0)</f>
        <v>0</v>
      </c>
      <c r="N1490">
        <f>IFERROR(VLOOKUP(A1490,[3]soaBnafar!$A:$G,2,FALSE),0)</f>
        <v>0</v>
      </c>
      <c r="O1490">
        <f>IFERROR(VLOOKUP(A1490,[3]soaBnafar!$A:$G,3,FALSE),0)</f>
        <v>0</v>
      </c>
      <c r="P1490">
        <f>IFERROR(VLOOKUP(A1490,[3]soaBnafar!$A:$G,4,FALSE),0)</f>
        <v>0</v>
      </c>
      <c r="Q1490">
        <f>IFERROR(VLOOKUP(A1490,[3]soaBnafar!$A:$G,5,FALSE),0)</f>
        <v>0</v>
      </c>
      <c r="R1490">
        <f>IFERROR(VLOOKUP(A1490,[3]soaBnafar!$A:$G,6,FALSE),0)</f>
        <v>0</v>
      </c>
      <c r="S1490">
        <f>IFERROR(VLOOKUP(A1490,[3]soaBnafar!$A:$G,7,FALSE),0)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Não</v>
      </c>
      <c r="X1490" t="str">
        <f t="shared" si="143"/>
        <v>Não</v>
      </c>
      <c r="Y1490" t="str">
        <f t="shared" si="144"/>
        <v>Não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202981012</v>
      </c>
      <c r="D1491">
        <f>IFERROR(VLOOKUP(A1491,[1]Monitoramento_Base_somente_disp!$A:$J,7,FALSE),0)</f>
        <v>0</v>
      </c>
      <c r="E1491">
        <f>IFERROR(VLOOKUP(A1491,[1]Monitoramento_Base_somente_disp!$A:$J,8,FALSE),0)</f>
        <v>0</v>
      </c>
      <c r="F1491">
        <f>IFERROR(VLOOKUP(A1491,[1]Monitoramento_Base_somente_disp!$A:$J,9,FALSE),0)</f>
        <v>0</v>
      </c>
      <c r="G1491">
        <f>IFERROR(VLOOKUP(A1491,[1]Monitoramento_Base_somente_disp!$A:$J,10,FALSE),0)</f>
        <v>0</v>
      </c>
      <c r="H1491">
        <f>IFERROR(VLOOKUP(A1491,[2]webService!$A:$I,4,FALSE),0)</f>
        <v>0</v>
      </c>
      <c r="I1491">
        <f>IFERROR(VLOOKUP(A1491,[2]webService!$A:$I,5,FALSE),0)</f>
        <v>0</v>
      </c>
      <c r="J1491">
        <f>IFERROR(VLOOKUP(A1491,[2]webService!$A:$I,6,FALSE),0)</f>
        <v>0</v>
      </c>
      <c r="K1491">
        <f>IFERROR(VLOOKUP(A1491,[2]webService!$A:$I,7,FALSE),0)</f>
        <v>0</v>
      </c>
      <c r="L1491">
        <f>IFERROR(VLOOKUP(A1491,[2]webService!$A:$I,8,FALSE),0)</f>
        <v>0</v>
      </c>
      <c r="M1491">
        <f>IFERROR(VLOOKUP(A1491,[2]webService!$A:$I,9,FALSE),0)</f>
        <v>0</v>
      </c>
      <c r="N1491">
        <f>IFERROR(VLOOKUP(A1491,[3]soaBnafar!$A:$G,2,FALSE),0)</f>
        <v>0</v>
      </c>
      <c r="O1491">
        <f>IFERROR(VLOOKUP(A1491,[3]soaBnafar!$A:$G,3,FALSE),0)</f>
        <v>0</v>
      </c>
      <c r="P1491">
        <f>IFERROR(VLOOKUP(A1491,[3]soaBnafar!$A:$G,4,FALSE),0)</f>
        <v>0</v>
      </c>
      <c r="Q1491">
        <f>IFERROR(VLOOKUP(A1491,[3]soaBnafar!$A:$G,5,FALSE),0)</f>
        <v>0</v>
      </c>
      <c r="R1491">
        <f>IFERROR(VLOOKUP(A1491,[3]soaBnafar!$A:$G,6,FALSE),0)</f>
        <v>0</v>
      </c>
      <c r="S1491">
        <f>IFERROR(VLOOKUP(A1491,[3]soaBnafar!$A:$G,7,FALSE),0)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Não</v>
      </c>
      <c r="W1491" t="str">
        <f t="shared" si="142"/>
        <v>Não</v>
      </c>
      <c r="X1491" t="str">
        <f t="shared" si="143"/>
        <v>Não</v>
      </c>
      <c r="Y1491" t="str">
        <f t="shared" si="144"/>
        <v>Não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6528168</v>
      </c>
      <c r="D1492">
        <f>IFERROR(VLOOKUP(A1492,[1]Monitoramento_Base_somente_disp!$A:$J,7,FALSE),0)</f>
        <v>0</v>
      </c>
      <c r="E1492">
        <f>IFERROR(VLOOKUP(A1492,[1]Monitoramento_Base_somente_disp!$A:$J,8,FALSE),0)</f>
        <v>0</v>
      </c>
      <c r="F1492">
        <f>IFERROR(VLOOKUP(A1492,[1]Monitoramento_Base_somente_disp!$A:$J,9,FALSE),0)</f>
        <v>0</v>
      </c>
      <c r="G1492">
        <f>IFERROR(VLOOKUP(A1492,[1]Monitoramento_Base_somente_disp!$A:$J,10,FALSE),0)</f>
        <v>0</v>
      </c>
      <c r="H1492">
        <f>IFERROR(VLOOKUP(A1492,[2]webService!$A:$I,4,FALSE),0)</f>
        <v>0</v>
      </c>
      <c r="I1492">
        <f>IFERROR(VLOOKUP(A1492,[2]webService!$A:$I,5,FALSE),0)</f>
        <v>0</v>
      </c>
      <c r="J1492">
        <f>IFERROR(VLOOKUP(A1492,[2]webService!$A:$I,6,FALSE),0)</f>
        <v>0</v>
      </c>
      <c r="K1492">
        <f>IFERROR(VLOOKUP(A1492,[2]webService!$A:$I,7,FALSE),0)</f>
        <v>0</v>
      </c>
      <c r="L1492">
        <f>IFERROR(VLOOKUP(A1492,[2]webService!$A:$I,8,FALSE),0)</f>
        <v>0</v>
      </c>
      <c r="M1492">
        <f>IFERROR(VLOOKUP(A1492,[2]webService!$A:$I,9,FALSE),0)</f>
        <v>0</v>
      </c>
      <c r="N1492">
        <f>IFERROR(VLOOKUP(A1492,[3]soaBnafar!$A:$G,2,FALSE),0)</f>
        <v>0</v>
      </c>
      <c r="O1492">
        <f>IFERROR(VLOOKUP(A1492,[3]soaBnafar!$A:$G,3,FALSE),0)</f>
        <v>0</v>
      </c>
      <c r="P1492">
        <f>IFERROR(VLOOKUP(A1492,[3]soaBnafar!$A:$G,4,FALSE),0)</f>
        <v>0</v>
      </c>
      <c r="Q1492">
        <f>IFERROR(VLOOKUP(A1492,[3]soaBnafar!$A:$G,5,FALSE),0)</f>
        <v>0</v>
      </c>
      <c r="R1492">
        <f>IFERROR(VLOOKUP(A1492,[3]soaBnafar!$A:$G,6,FALSE),0)</f>
        <v>0</v>
      </c>
      <c r="S1492">
        <f>IFERROR(VLOOKUP(A1492,[3]soaBnafar!$A:$G,7,FALSE),0)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Não</v>
      </c>
      <c r="X1492" t="str">
        <f t="shared" si="143"/>
        <v>Não</v>
      </c>
      <c r="Y1492" t="str">
        <f t="shared" si="144"/>
        <v>Não</v>
      </c>
    </row>
    <row r="1493" spans="1:25" x14ac:dyDescent="0.25">
      <c r="A1493" s="5">
        <v>291640</v>
      </c>
      <c r="B1493">
        <f>IFERROR(VLOOKUP(A1493,[1]Monitoramento_Base_somente_disp!$A:$J,5,FALSE),0)</f>
        <v>21675</v>
      </c>
      <c r="C1493">
        <f>IFERROR(VLOOKUP(A1493,[1]Monitoramento_Base_somente_disp!$A:$J,6,FALSE),0)</f>
        <v>95280834</v>
      </c>
      <c r="D1493">
        <f>IFERROR(VLOOKUP(A1493,[1]Monitoramento_Base_somente_disp!$A:$J,7,FALSE),0)</f>
        <v>0</v>
      </c>
      <c r="E1493">
        <f>IFERROR(VLOOKUP(A1493,[1]Monitoramento_Base_somente_disp!$A:$J,8,FALSE),0)</f>
        <v>0</v>
      </c>
      <c r="F1493">
        <f>IFERROR(VLOOKUP(A1493,[1]Monitoramento_Base_somente_disp!$A:$J,9,FALSE),0)</f>
        <v>0</v>
      </c>
      <c r="G1493">
        <f>IFERROR(VLOOKUP(A1493,[1]Monitoramento_Base_somente_disp!$A:$J,10,FALSE),0)</f>
        <v>0</v>
      </c>
      <c r="H1493">
        <f>IFERROR(VLOOKUP(A1493,[2]webService!$A:$I,4,FALSE),0)</f>
        <v>0</v>
      </c>
      <c r="I1493">
        <f>IFERROR(VLOOKUP(A1493,[2]webService!$A:$I,5,FALSE),0)</f>
        <v>0</v>
      </c>
      <c r="J1493">
        <f>IFERROR(VLOOKUP(A1493,[2]webService!$A:$I,6,FALSE),0)</f>
        <v>0</v>
      </c>
      <c r="K1493">
        <f>IFERROR(VLOOKUP(A1493,[2]webService!$A:$I,7,FALSE),0)</f>
        <v>0</v>
      </c>
      <c r="L1493">
        <f>IFERROR(VLOOKUP(A1493,[2]webService!$A:$I,8,FALSE),0)</f>
        <v>0</v>
      </c>
      <c r="M1493">
        <f>IFERROR(VLOOKUP(A1493,[2]webService!$A:$I,9,FALSE),0)</f>
        <v>0</v>
      </c>
      <c r="N1493">
        <f>IFERROR(VLOOKUP(A1493,[3]soaBnafar!$A:$G,2,FALSE),0)</f>
        <v>0</v>
      </c>
      <c r="O1493">
        <f>IFERROR(VLOOKUP(A1493,[3]soaBnafar!$A:$G,3,FALSE),0)</f>
        <v>0</v>
      </c>
      <c r="P1493">
        <f>IFERROR(VLOOKUP(A1493,[3]soaBnafar!$A:$G,4,FALSE),0)</f>
        <v>0</v>
      </c>
      <c r="Q1493">
        <f>IFERROR(VLOOKUP(A1493,[3]soaBnafar!$A:$G,5,FALSE),0)</f>
        <v>0</v>
      </c>
      <c r="R1493">
        <f>IFERROR(VLOOKUP(A1493,[3]soaBnafar!$A:$G,6,FALSE),0)</f>
        <v>0</v>
      </c>
      <c r="S1493">
        <f>IFERROR(VLOOKUP(A1493,[3]soaBnafar!$A:$G,7,FALSE),0)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Não</v>
      </c>
      <c r="W1493" t="str">
        <f t="shared" si="142"/>
        <v>Não</v>
      </c>
      <c r="X1493" t="str">
        <f t="shared" si="143"/>
        <v>Não</v>
      </c>
      <c r="Y1493" t="str">
        <f t="shared" si="144"/>
        <v>Não</v>
      </c>
    </row>
    <row r="1494" spans="1:25" x14ac:dyDescent="0.25">
      <c r="A1494" s="5">
        <v>291650</v>
      </c>
      <c r="B1494">
        <f>IFERROR(VLOOKUP(A1494,[1]Monitoramento_Base_somente_disp!$A:$J,5,FALSE),0)</f>
        <v>5645</v>
      </c>
      <c r="C1494">
        <f>IFERROR(VLOOKUP(A1494,[1]Monitoramento_Base_somente_disp!$A:$J,6,FALSE),0)</f>
        <v>89203244</v>
      </c>
      <c r="D1494">
        <f>IFERROR(VLOOKUP(A1494,[1]Monitoramento_Base_somente_disp!$A:$J,7,FALSE),0)</f>
        <v>0</v>
      </c>
      <c r="E1494">
        <f>IFERROR(VLOOKUP(A1494,[1]Monitoramento_Base_somente_disp!$A:$J,8,FALSE),0)</f>
        <v>0</v>
      </c>
      <c r="F1494">
        <f>IFERROR(VLOOKUP(A1494,[1]Monitoramento_Base_somente_disp!$A:$J,9,FALSE),0)</f>
        <v>0</v>
      </c>
      <c r="G1494">
        <f>IFERROR(VLOOKUP(A1494,[1]Monitoramento_Base_somente_disp!$A:$J,10,FALSE),0)</f>
        <v>0</v>
      </c>
      <c r="H1494">
        <f>IFERROR(VLOOKUP(A1494,[2]webService!$A:$I,4,FALSE),0)</f>
        <v>0</v>
      </c>
      <c r="I1494">
        <f>IFERROR(VLOOKUP(A1494,[2]webService!$A:$I,5,FALSE),0)</f>
        <v>0</v>
      </c>
      <c r="J1494">
        <f>IFERROR(VLOOKUP(A1494,[2]webService!$A:$I,6,FALSE),0)</f>
        <v>0</v>
      </c>
      <c r="K1494">
        <f>IFERROR(VLOOKUP(A1494,[2]webService!$A:$I,7,FALSE),0)</f>
        <v>0</v>
      </c>
      <c r="L1494">
        <f>IFERROR(VLOOKUP(A1494,[2]webService!$A:$I,8,FALSE),0)</f>
        <v>0</v>
      </c>
      <c r="M1494">
        <f>IFERROR(VLOOKUP(A1494,[2]webService!$A:$I,9,FALSE),0)</f>
        <v>0</v>
      </c>
      <c r="N1494">
        <f>IFERROR(VLOOKUP(A1494,[3]soaBnafar!$A:$G,2,FALSE),0)</f>
        <v>0</v>
      </c>
      <c r="O1494">
        <f>IFERROR(VLOOKUP(A1494,[3]soaBnafar!$A:$G,3,FALSE),0)</f>
        <v>0</v>
      </c>
      <c r="P1494">
        <f>IFERROR(VLOOKUP(A1494,[3]soaBnafar!$A:$G,4,FALSE),0)</f>
        <v>0</v>
      </c>
      <c r="Q1494">
        <f>IFERROR(VLOOKUP(A1494,[3]soaBnafar!$A:$G,5,FALSE),0)</f>
        <v>0</v>
      </c>
      <c r="R1494">
        <f>IFERROR(VLOOKUP(A1494,[3]soaBnafar!$A:$G,6,FALSE),0)</f>
        <v>0</v>
      </c>
      <c r="S1494">
        <f>IFERROR(VLOOKUP(A1494,[3]soaBnafar!$A:$G,7,FALSE),0)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Não</v>
      </c>
      <c r="W1494" t="str">
        <f t="shared" si="142"/>
        <v>Não</v>
      </c>
      <c r="X1494" t="str">
        <f t="shared" si="143"/>
        <v>Não</v>
      </c>
      <c r="Y1494" t="str">
        <f t="shared" si="144"/>
        <v>Não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6493152</v>
      </c>
      <c r="D1495">
        <f>IFERROR(VLOOKUP(A1495,[1]Monitoramento_Base_somente_disp!$A:$J,7,FALSE),0)</f>
        <v>0</v>
      </c>
      <c r="E1495">
        <f>IFERROR(VLOOKUP(A1495,[1]Monitoramento_Base_somente_disp!$A:$J,8,FALSE),0)</f>
        <v>0</v>
      </c>
      <c r="F1495">
        <f>IFERROR(VLOOKUP(A1495,[1]Monitoramento_Base_somente_disp!$A:$J,9,FALSE),0)</f>
        <v>0</v>
      </c>
      <c r="G1495">
        <f>IFERROR(VLOOKUP(A1495,[1]Monitoramento_Base_somente_disp!$A:$J,10,FALSE),0)</f>
        <v>0</v>
      </c>
      <c r="H1495">
        <f>IFERROR(VLOOKUP(A1495,[2]webService!$A:$I,4,FALSE),0)</f>
        <v>0</v>
      </c>
      <c r="I1495">
        <f>IFERROR(VLOOKUP(A1495,[2]webService!$A:$I,5,FALSE),0)</f>
        <v>0</v>
      </c>
      <c r="J1495">
        <f>IFERROR(VLOOKUP(A1495,[2]webService!$A:$I,6,FALSE),0)</f>
        <v>0</v>
      </c>
      <c r="K1495">
        <f>IFERROR(VLOOKUP(A1495,[2]webService!$A:$I,7,FALSE),0)</f>
        <v>0</v>
      </c>
      <c r="L1495">
        <f>IFERROR(VLOOKUP(A1495,[2]webService!$A:$I,8,FALSE),0)</f>
        <v>0</v>
      </c>
      <c r="M1495">
        <f>IFERROR(VLOOKUP(A1495,[2]webService!$A:$I,9,FALSE),0)</f>
        <v>0</v>
      </c>
      <c r="N1495">
        <f>IFERROR(VLOOKUP(A1495,[3]soaBnafar!$A:$G,2,FALSE),0)</f>
        <v>0</v>
      </c>
      <c r="O1495">
        <f>IFERROR(VLOOKUP(A1495,[3]soaBnafar!$A:$G,3,FALSE),0)</f>
        <v>0</v>
      </c>
      <c r="P1495">
        <f>IFERROR(VLOOKUP(A1495,[3]soaBnafar!$A:$G,4,FALSE),0)</f>
        <v>0</v>
      </c>
      <c r="Q1495">
        <f>IFERROR(VLOOKUP(A1495,[3]soaBnafar!$A:$G,5,FALSE),0)</f>
        <v>0</v>
      </c>
      <c r="R1495">
        <f>IFERROR(VLOOKUP(A1495,[3]soaBnafar!$A:$G,6,FALSE),0)</f>
        <v>0</v>
      </c>
      <c r="S1495">
        <f>IFERROR(VLOOKUP(A1495,[3]soaBnafar!$A:$G,7,FALSE),0)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Não</v>
      </c>
      <c r="X1495" t="str">
        <f t="shared" si="143"/>
        <v>Não</v>
      </c>
      <c r="Y1495" t="str">
        <f t="shared" si="144"/>
        <v>Não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IFERROR(VLOOKUP(A1496,[2]webService!$A:$I,4,FALSE),0)</f>
        <v>0</v>
      </c>
      <c r="I1496">
        <f>IFERROR(VLOOKUP(A1496,[2]webService!$A:$I,5,FALSE),0)</f>
        <v>0</v>
      </c>
      <c r="J1496">
        <f>IFERROR(VLOOKUP(A1496,[2]webService!$A:$I,6,FALSE),0)</f>
        <v>0</v>
      </c>
      <c r="K1496">
        <f>IFERROR(VLOOKUP(A1496,[2]webService!$A:$I,7,FALSE),0)</f>
        <v>0</v>
      </c>
      <c r="L1496">
        <f>IFERROR(VLOOKUP(A1496,[2]webService!$A:$I,8,FALSE),0)</f>
        <v>0</v>
      </c>
      <c r="M1496">
        <f>IFERROR(VLOOKUP(A1496,[2]webService!$A:$I,9,FALSE),0)</f>
        <v>0</v>
      </c>
      <c r="N1496">
        <f>IFERROR(VLOOKUP(A1496,[3]soaBnafar!$A:$G,2,FALSE),0)</f>
        <v>0</v>
      </c>
      <c r="O1496">
        <f>IFERROR(VLOOKUP(A1496,[3]soaBnafar!$A:$G,3,FALSE),0)</f>
        <v>0</v>
      </c>
      <c r="P1496">
        <f>IFERROR(VLOOKUP(A1496,[3]soaBnafar!$A:$G,4,FALSE),0)</f>
        <v>0</v>
      </c>
      <c r="Q1496">
        <f>IFERROR(VLOOKUP(A1496,[3]soaBnafar!$A:$G,5,FALSE),0)</f>
        <v>0</v>
      </c>
      <c r="R1496">
        <f>IFERROR(VLOOKUP(A1496,[3]soaBnafar!$A:$G,6,FALSE),0)</f>
        <v>0</v>
      </c>
      <c r="S1496">
        <f>IFERROR(VLOOKUP(A1496,[3]soaBnafar!$A:$G,7,FALSE),0)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24151212</v>
      </c>
      <c r="D1497">
        <f>IFERROR(VLOOKUP(A1497,[1]Monitoramento_Base_somente_disp!$A:$J,7,FALSE),0)</f>
        <v>0</v>
      </c>
      <c r="E1497">
        <f>IFERROR(VLOOKUP(A1497,[1]Monitoramento_Base_somente_disp!$A:$J,8,FALSE),0)</f>
        <v>0</v>
      </c>
      <c r="F1497">
        <f>IFERROR(VLOOKUP(A1497,[1]Monitoramento_Base_somente_disp!$A:$J,9,FALSE),0)</f>
        <v>0</v>
      </c>
      <c r="G1497">
        <f>IFERROR(VLOOKUP(A1497,[1]Monitoramento_Base_somente_disp!$A:$J,10,FALSE),0)</f>
        <v>0</v>
      </c>
      <c r="H1497">
        <f>IFERROR(VLOOKUP(A1497,[2]webService!$A:$I,4,FALSE),0)</f>
        <v>0</v>
      </c>
      <c r="I1497">
        <f>IFERROR(VLOOKUP(A1497,[2]webService!$A:$I,5,FALSE),0)</f>
        <v>0</v>
      </c>
      <c r="J1497">
        <f>IFERROR(VLOOKUP(A1497,[2]webService!$A:$I,6,FALSE),0)</f>
        <v>0</v>
      </c>
      <c r="K1497">
        <f>IFERROR(VLOOKUP(A1497,[2]webService!$A:$I,7,FALSE),0)</f>
        <v>0</v>
      </c>
      <c r="L1497">
        <f>IFERROR(VLOOKUP(A1497,[2]webService!$A:$I,8,FALSE),0)</f>
        <v>0</v>
      </c>
      <c r="M1497">
        <f>IFERROR(VLOOKUP(A1497,[2]webService!$A:$I,9,FALSE),0)</f>
        <v>0</v>
      </c>
      <c r="N1497">
        <f>IFERROR(VLOOKUP(A1497,[3]soaBnafar!$A:$G,2,FALSE),0)</f>
        <v>0</v>
      </c>
      <c r="O1497">
        <f>IFERROR(VLOOKUP(A1497,[3]soaBnafar!$A:$G,3,FALSE),0)</f>
        <v>0</v>
      </c>
      <c r="P1497">
        <f>IFERROR(VLOOKUP(A1497,[3]soaBnafar!$A:$G,4,FALSE),0)</f>
        <v>0</v>
      </c>
      <c r="Q1497">
        <f>IFERROR(VLOOKUP(A1497,[3]soaBnafar!$A:$G,5,FALSE),0)</f>
        <v>0</v>
      </c>
      <c r="R1497">
        <f>IFERROR(VLOOKUP(A1497,[3]soaBnafar!$A:$G,6,FALSE),0)</f>
        <v>0</v>
      </c>
      <c r="S1497">
        <f>IFERROR(VLOOKUP(A1497,[3]soaBnafar!$A:$G,7,FALSE),0)</f>
        <v>0</v>
      </c>
      <c r="T1497" t="str">
        <f t="shared" si="139"/>
        <v>Não</v>
      </c>
      <c r="U1497" t="str">
        <f t="shared" si="140"/>
        <v>Sim</v>
      </c>
      <c r="V1497" t="str">
        <f t="shared" si="141"/>
        <v>Não</v>
      </c>
      <c r="W1497" t="str">
        <f t="shared" si="142"/>
        <v>Não</v>
      </c>
      <c r="X1497" t="str">
        <f t="shared" si="143"/>
        <v>Não</v>
      </c>
      <c r="Y1497" t="str">
        <f t="shared" si="144"/>
        <v>Não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52090308</v>
      </c>
      <c r="D1498">
        <f>IFERROR(VLOOKUP(A1498,[1]Monitoramento_Base_somente_disp!$A:$J,7,FALSE),0)</f>
        <v>0</v>
      </c>
      <c r="E1498">
        <f>IFERROR(VLOOKUP(A1498,[1]Monitoramento_Base_somente_disp!$A:$J,8,FALSE),0)</f>
        <v>0</v>
      </c>
      <c r="F1498">
        <f>IFERROR(VLOOKUP(A1498,[1]Monitoramento_Base_somente_disp!$A:$J,9,FALSE),0)</f>
        <v>0</v>
      </c>
      <c r="G1498">
        <f>IFERROR(VLOOKUP(A1498,[1]Monitoramento_Base_somente_disp!$A:$J,10,FALSE),0)</f>
        <v>0</v>
      </c>
      <c r="H1498">
        <f>IFERROR(VLOOKUP(A1498,[2]webService!$A:$I,4,FALSE),0)</f>
        <v>0</v>
      </c>
      <c r="I1498">
        <f>IFERROR(VLOOKUP(A1498,[2]webService!$A:$I,5,FALSE),0)</f>
        <v>0</v>
      </c>
      <c r="J1498">
        <f>IFERROR(VLOOKUP(A1498,[2]webService!$A:$I,6,FALSE),0)</f>
        <v>0</v>
      </c>
      <c r="K1498">
        <f>IFERROR(VLOOKUP(A1498,[2]webService!$A:$I,7,FALSE),0)</f>
        <v>0</v>
      </c>
      <c r="L1498">
        <f>IFERROR(VLOOKUP(A1498,[2]webService!$A:$I,8,FALSE),0)</f>
        <v>0</v>
      </c>
      <c r="M1498">
        <f>IFERROR(VLOOKUP(A1498,[2]webService!$A:$I,9,FALSE),0)</f>
        <v>0</v>
      </c>
      <c r="N1498">
        <f>IFERROR(VLOOKUP(A1498,[3]soaBnafar!$A:$G,2,FALSE),0)</f>
        <v>0</v>
      </c>
      <c r="O1498">
        <f>IFERROR(VLOOKUP(A1498,[3]soaBnafar!$A:$G,3,FALSE),0)</f>
        <v>0</v>
      </c>
      <c r="P1498">
        <f>IFERROR(VLOOKUP(A1498,[3]soaBnafar!$A:$G,4,FALSE),0)</f>
        <v>0</v>
      </c>
      <c r="Q1498">
        <f>IFERROR(VLOOKUP(A1498,[3]soaBnafar!$A:$G,5,FALSE),0)</f>
        <v>0</v>
      </c>
      <c r="R1498">
        <f>IFERROR(VLOOKUP(A1498,[3]soaBnafar!$A:$G,6,FALSE),0)</f>
        <v>0</v>
      </c>
      <c r="S1498">
        <f>IFERROR(VLOOKUP(A1498,[3]soaBnafar!$A:$G,7,FALSE),0)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Não</v>
      </c>
      <c r="X1498" t="str">
        <f t="shared" si="143"/>
        <v>Não</v>
      </c>
      <c r="Y1498" t="str">
        <f t="shared" si="144"/>
        <v>Não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4926648</v>
      </c>
      <c r="D1499">
        <f>IFERROR(VLOOKUP(A1499,[1]Monitoramento_Base_somente_disp!$A:$J,7,FALSE),0)</f>
        <v>0</v>
      </c>
      <c r="E1499">
        <f>IFERROR(VLOOKUP(A1499,[1]Monitoramento_Base_somente_disp!$A:$J,8,FALSE),0)</f>
        <v>0</v>
      </c>
      <c r="F1499">
        <f>IFERROR(VLOOKUP(A1499,[1]Monitoramento_Base_somente_disp!$A:$J,9,FALSE),0)</f>
        <v>0</v>
      </c>
      <c r="G1499">
        <f>IFERROR(VLOOKUP(A1499,[1]Monitoramento_Base_somente_disp!$A:$J,10,FALSE),0)</f>
        <v>0</v>
      </c>
      <c r="H1499">
        <f>IFERROR(VLOOKUP(A1499,[2]webService!$A:$I,4,FALSE),0)</f>
        <v>0</v>
      </c>
      <c r="I1499">
        <f>IFERROR(VLOOKUP(A1499,[2]webService!$A:$I,5,FALSE),0)</f>
        <v>0</v>
      </c>
      <c r="J1499">
        <f>IFERROR(VLOOKUP(A1499,[2]webService!$A:$I,6,FALSE),0)</f>
        <v>0</v>
      </c>
      <c r="K1499">
        <f>IFERROR(VLOOKUP(A1499,[2]webService!$A:$I,7,FALSE),0)</f>
        <v>0</v>
      </c>
      <c r="L1499">
        <f>IFERROR(VLOOKUP(A1499,[2]webService!$A:$I,8,FALSE),0)</f>
        <v>0</v>
      </c>
      <c r="M1499">
        <f>IFERROR(VLOOKUP(A1499,[2]webService!$A:$I,9,FALSE),0)</f>
        <v>0</v>
      </c>
      <c r="N1499">
        <f>IFERROR(VLOOKUP(A1499,[3]soaBnafar!$A:$G,2,FALSE),0)</f>
        <v>0</v>
      </c>
      <c r="O1499">
        <f>IFERROR(VLOOKUP(A1499,[3]soaBnafar!$A:$G,3,FALSE),0)</f>
        <v>0</v>
      </c>
      <c r="P1499">
        <f>IFERROR(VLOOKUP(A1499,[3]soaBnafar!$A:$G,4,FALSE),0)</f>
        <v>0</v>
      </c>
      <c r="Q1499">
        <f>IFERROR(VLOOKUP(A1499,[3]soaBnafar!$A:$G,5,FALSE),0)</f>
        <v>0</v>
      </c>
      <c r="R1499">
        <f>IFERROR(VLOOKUP(A1499,[3]soaBnafar!$A:$G,6,FALSE),0)</f>
        <v>0</v>
      </c>
      <c r="S1499">
        <f>IFERROR(VLOOKUP(A1499,[3]soaBnafar!$A:$G,7,FALSE),0)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Não</v>
      </c>
      <c r="X1499" t="str">
        <f t="shared" si="143"/>
        <v>Não</v>
      </c>
      <c r="Y1499" t="str">
        <f t="shared" si="144"/>
        <v>Não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35986344</v>
      </c>
      <c r="D1500">
        <f>IFERROR(VLOOKUP(A1500,[1]Monitoramento_Base_somente_disp!$A:$J,7,FALSE),0)</f>
        <v>0</v>
      </c>
      <c r="E1500">
        <f>IFERROR(VLOOKUP(A1500,[1]Monitoramento_Base_somente_disp!$A:$J,8,FALSE),0)</f>
        <v>0</v>
      </c>
      <c r="F1500">
        <f>IFERROR(VLOOKUP(A1500,[1]Monitoramento_Base_somente_disp!$A:$J,9,FALSE),0)</f>
        <v>0</v>
      </c>
      <c r="G1500">
        <f>IFERROR(VLOOKUP(A1500,[1]Monitoramento_Base_somente_disp!$A:$J,10,FALSE),0)</f>
        <v>0</v>
      </c>
      <c r="H1500">
        <f>IFERROR(VLOOKUP(A1500,[2]webService!$A:$I,4,FALSE),0)</f>
        <v>0</v>
      </c>
      <c r="I1500">
        <f>IFERROR(VLOOKUP(A1500,[2]webService!$A:$I,5,FALSE),0)</f>
        <v>0</v>
      </c>
      <c r="J1500">
        <f>IFERROR(VLOOKUP(A1500,[2]webService!$A:$I,6,FALSE),0)</f>
        <v>0</v>
      </c>
      <c r="K1500">
        <f>IFERROR(VLOOKUP(A1500,[2]webService!$A:$I,7,FALSE),0)</f>
        <v>0</v>
      </c>
      <c r="L1500">
        <f>IFERROR(VLOOKUP(A1500,[2]webService!$A:$I,8,FALSE),0)</f>
        <v>0</v>
      </c>
      <c r="M1500">
        <f>IFERROR(VLOOKUP(A1500,[2]webService!$A:$I,9,FALSE),0)</f>
        <v>0</v>
      </c>
      <c r="N1500">
        <f>IFERROR(VLOOKUP(A1500,[3]soaBnafar!$A:$G,2,FALSE),0)</f>
        <v>0</v>
      </c>
      <c r="O1500">
        <f>IFERROR(VLOOKUP(A1500,[3]soaBnafar!$A:$G,3,FALSE),0)</f>
        <v>0</v>
      </c>
      <c r="P1500">
        <f>IFERROR(VLOOKUP(A1500,[3]soaBnafar!$A:$G,4,FALSE),0)</f>
        <v>0</v>
      </c>
      <c r="Q1500">
        <f>IFERROR(VLOOKUP(A1500,[3]soaBnafar!$A:$G,5,FALSE),0)</f>
        <v>0</v>
      </c>
      <c r="R1500">
        <f>IFERROR(VLOOKUP(A1500,[3]soaBnafar!$A:$G,6,FALSE),0)</f>
        <v>0</v>
      </c>
      <c r="S1500">
        <f>IFERROR(VLOOKUP(A1500,[3]soaBnafar!$A:$G,7,FALSE),0)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Não</v>
      </c>
      <c r="X1500" t="str">
        <f t="shared" si="143"/>
        <v>Não</v>
      </c>
      <c r="Y1500" t="str">
        <f t="shared" si="144"/>
        <v>Não</v>
      </c>
    </row>
    <row r="1501" spans="1:25" x14ac:dyDescent="0.25">
      <c r="A1501" s="5">
        <v>291720</v>
      </c>
      <c r="B1501">
        <f>IFERROR(VLOOKUP(A1501,[1]Monitoramento_Base_somente_disp!$A:$J,5,FALSE),0)</f>
        <v>27171</v>
      </c>
      <c r="C1501">
        <f>IFERROR(VLOOKUP(A1501,[1]Monitoramento_Base_somente_disp!$A:$J,6,FALSE),0)</f>
        <v>16162296</v>
      </c>
      <c r="D1501">
        <f>IFERROR(VLOOKUP(A1501,[1]Monitoramento_Base_somente_disp!$A:$J,7,FALSE),0)</f>
        <v>0</v>
      </c>
      <c r="E1501">
        <f>IFERROR(VLOOKUP(A1501,[1]Monitoramento_Base_somente_disp!$A:$J,8,FALSE),0)</f>
        <v>0</v>
      </c>
      <c r="F1501">
        <f>IFERROR(VLOOKUP(A1501,[1]Monitoramento_Base_somente_disp!$A:$J,9,FALSE),0)</f>
        <v>0</v>
      </c>
      <c r="G1501">
        <f>IFERROR(VLOOKUP(A1501,[1]Monitoramento_Base_somente_disp!$A:$J,10,FALSE),0)</f>
        <v>0</v>
      </c>
      <c r="H1501">
        <f>IFERROR(VLOOKUP(A1501,[2]webService!$A:$I,4,FALSE),0)</f>
        <v>0</v>
      </c>
      <c r="I1501">
        <f>IFERROR(VLOOKUP(A1501,[2]webService!$A:$I,5,FALSE),0)</f>
        <v>0</v>
      </c>
      <c r="J1501">
        <f>IFERROR(VLOOKUP(A1501,[2]webService!$A:$I,6,FALSE),0)</f>
        <v>0</v>
      </c>
      <c r="K1501">
        <f>IFERROR(VLOOKUP(A1501,[2]webService!$A:$I,7,FALSE),0)</f>
        <v>0</v>
      </c>
      <c r="L1501">
        <f>IFERROR(VLOOKUP(A1501,[2]webService!$A:$I,8,FALSE),0)</f>
        <v>0</v>
      </c>
      <c r="M1501">
        <f>IFERROR(VLOOKUP(A1501,[2]webService!$A:$I,9,FALSE),0)</f>
        <v>0</v>
      </c>
      <c r="N1501">
        <f>IFERROR(VLOOKUP(A1501,[3]soaBnafar!$A:$G,2,FALSE),0)</f>
        <v>0</v>
      </c>
      <c r="O1501">
        <f>IFERROR(VLOOKUP(A1501,[3]soaBnafar!$A:$G,3,FALSE),0)</f>
        <v>0</v>
      </c>
      <c r="P1501">
        <f>IFERROR(VLOOKUP(A1501,[3]soaBnafar!$A:$G,4,FALSE),0)</f>
        <v>0</v>
      </c>
      <c r="Q1501">
        <f>IFERROR(VLOOKUP(A1501,[3]soaBnafar!$A:$G,5,FALSE),0)</f>
        <v>0</v>
      </c>
      <c r="R1501">
        <f>IFERROR(VLOOKUP(A1501,[3]soaBnafar!$A:$G,6,FALSE),0)</f>
        <v>0</v>
      </c>
      <c r="S1501">
        <f>IFERROR(VLOOKUP(A1501,[3]soaBnafar!$A:$G,7,FALSE),0)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Não</v>
      </c>
      <c r="W1501" t="str">
        <f t="shared" si="142"/>
        <v>Não</v>
      </c>
      <c r="X1501" t="str">
        <f t="shared" si="143"/>
        <v>Não</v>
      </c>
      <c r="Y1501" t="str">
        <f t="shared" si="144"/>
        <v>Não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737163144</v>
      </c>
      <c r="D1502">
        <f>IFERROR(VLOOKUP(A1502,[1]Monitoramento_Base_somente_disp!$A:$J,7,FALSE),0)</f>
        <v>0</v>
      </c>
      <c r="E1502">
        <f>IFERROR(VLOOKUP(A1502,[1]Monitoramento_Base_somente_disp!$A:$J,8,FALSE),0)</f>
        <v>0</v>
      </c>
      <c r="F1502">
        <f>IFERROR(VLOOKUP(A1502,[1]Monitoramento_Base_somente_disp!$A:$J,9,FALSE),0)</f>
        <v>0</v>
      </c>
      <c r="G1502">
        <f>IFERROR(VLOOKUP(A1502,[1]Monitoramento_Base_somente_disp!$A:$J,10,FALSE),0)</f>
        <v>0</v>
      </c>
      <c r="H1502">
        <f>IFERROR(VLOOKUP(A1502,[2]webService!$A:$I,4,FALSE),0)</f>
        <v>0</v>
      </c>
      <c r="I1502">
        <f>IFERROR(VLOOKUP(A1502,[2]webService!$A:$I,5,FALSE),0)</f>
        <v>0</v>
      </c>
      <c r="J1502">
        <f>IFERROR(VLOOKUP(A1502,[2]webService!$A:$I,6,FALSE),0)</f>
        <v>0</v>
      </c>
      <c r="K1502">
        <f>IFERROR(VLOOKUP(A1502,[2]webService!$A:$I,7,FALSE),0)</f>
        <v>0</v>
      </c>
      <c r="L1502">
        <f>IFERROR(VLOOKUP(A1502,[2]webService!$A:$I,8,FALSE),0)</f>
        <v>0</v>
      </c>
      <c r="M1502">
        <f>IFERROR(VLOOKUP(A1502,[2]webService!$A:$I,9,FALSE),0)</f>
        <v>0</v>
      </c>
      <c r="N1502">
        <f>IFERROR(VLOOKUP(A1502,[3]soaBnafar!$A:$G,2,FALSE),0)</f>
        <v>0</v>
      </c>
      <c r="O1502">
        <f>IFERROR(VLOOKUP(A1502,[3]soaBnafar!$A:$G,3,FALSE),0)</f>
        <v>0</v>
      </c>
      <c r="P1502">
        <f>IFERROR(VLOOKUP(A1502,[3]soaBnafar!$A:$G,4,FALSE),0)</f>
        <v>0</v>
      </c>
      <c r="Q1502">
        <f>IFERROR(VLOOKUP(A1502,[3]soaBnafar!$A:$G,5,FALSE),0)</f>
        <v>0</v>
      </c>
      <c r="R1502">
        <f>IFERROR(VLOOKUP(A1502,[3]soaBnafar!$A:$G,6,FALSE),0)</f>
        <v>0</v>
      </c>
      <c r="S1502">
        <f>IFERROR(VLOOKUP(A1502,[3]soaBnafar!$A:$G,7,FALSE),0)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Não</v>
      </c>
      <c r="X1502" t="str">
        <f t="shared" si="143"/>
        <v>Não</v>
      </c>
      <c r="Y1502" t="str">
        <f t="shared" si="144"/>
        <v>Não</v>
      </c>
    </row>
    <row r="1503" spans="1:25" x14ac:dyDescent="0.25">
      <c r="A1503" s="5">
        <v>291733</v>
      </c>
      <c r="B1503">
        <f>IFERROR(VLOOKUP(A1503,[1]Monitoramento_Base_somente_disp!$A:$J,5,FALSE),0)</f>
        <v>63679</v>
      </c>
      <c r="C1503">
        <f>IFERROR(VLOOKUP(A1503,[1]Monitoramento_Base_somente_disp!$A:$J,6,FALSE),0)</f>
        <v>47775588</v>
      </c>
      <c r="D1503">
        <f>IFERROR(VLOOKUP(A1503,[1]Monitoramento_Base_somente_disp!$A:$J,7,FALSE),0)</f>
        <v>0</v>
      </c>
      <c r="E1503">
        <f>IFERROR(VLOOKUP(A1503,[1]Monitoramento_Base_somente_disp!$A:$J,8,FALSE),0)</f>
        <v>0</v>
      </c>
      <c r="F1503">
        <f>IFERROR(VLOOKUP(A1503,[1]Monitoramento_Base_somente_disp!$A:$J,9,FALSE),0)</f>
        <v>0</v>
      </c>
      <c r="G1503">
        <f>IFERROR(VLOOKUP(A1503,[1]Monitoramento_Base_somente_disp!$A:$J,10,FALSE),0)</f>
        <v>0</v>
      </c>
      <c r="H1503">
        <f>IFERROR(VLOOKUP(A1503,[2]webService!$A:$I,4,FALSE),0)</f>
        <v>0</v>
      </c>
      <c r="I1503">
        <f>IFERROR(VLOOKUP(A1503,[2]webService!$A:$I,5,FALSE),0)</f>
        <v>0</v>
      </c>
      <c r="J1503">
        <f>IFERROR(VLOOKUP(A1503,[2]webService!$A:$I,6,FALSE),0)</f>
        <v>0</v>
      </c>
      <c r="K1503">
        <f>IFERROR(VLOOKUP(A1503,[2]webService!$A:$I,7,FALSE),0)</f>
        <v>0</v>
      </c>
      <c r="L1503">
        <f>IFERROR(VLOOKUP(A1503,[2]webService!$A:$I,8,FALSE),0)</f>
        <v>0</v>
      </c>
      <c r="M1503">
        <f>IFERROR(VLOOKUP(A1503,[2]webService!$A:$I,9,FALSE),0)</f>
        <v>0</v>
      </c>
      <c r="N1503">
        <f>IFERROR(VLOOKUP(A1503,[3]soaBnafar!$A:$G,2,FALSE),0)</f>
        <v>0</v>
      </c>
      <c r="O1503">
        <f>IFERROR(VLOOKUP(A1503,[3]soaBnafar!$A:$G,3,FALSE),0)</f>
        <v>0</v>
      </c>
      <c r="P1503">
        <f>IFERROR(VLOOKUP(A1503,[3]soaBnafar!$A:$G,4,FALSE),0)</f>
        <v>0</v>
      </c>
      <c r="Q1503">
        <f>IFERROR(VLOOKUP(A1503,[3]soaBnafar!$A:$G,5,FALSE),0)</f>
        <v>0</v>
      </c>
      <c r="R1503">
        <f>IFERROR(VLOOKUP(A1503,[3]soaBnafar!$A:$G,6,FALSE),0)</f>
        <v>0</v>
      </c>
      <c r="S1503">
        <f>IFERROR(VLOOKUP(A1503,[3]soaBnafar!$A:$G,7,FALSE),0)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Não</v>
      </c>
      <c r="W1503" t="str">
        <f t="shared" si="142"/>
        <v>Não</v>
      </c>
      <c r="X1503" t="str">
        <f t="shared" si="143"/>
        <v>Não</v>
      </c>
      <c r="Y1503" t="str">
        <f t="shared" si="144"/>
        <v>Não</v>
      </c>
    </row>
    <row r="1504" spans="1:25" x14ac:dyDescent="0.25">
      <c r="A1504" s="5">
        <v>291735</v>
      </c>
      <c r="B1504">
        <f>IFERROR(VLOOKUP(A1504,[1]Monitoramento_Base_somente_disp!$A:$J,5,FALSE),0)</f>
        <v>97167</v>
      </c>
      <c r="C1504">
        <f>IFERROR(VLOOKUP(A1504,[1]Monitoramento_Base_somente_disp!$A:$J,6,FALSE),0)</f>
        <v>27145556</v>
      </c>
      <c r="D1504">
        <f>IFERROR(VLOOKUP(A1504,[1]Monitoramento_Base_somente_disp!$A:$J,7,FALSE),0)</f>
        <v>0</v>
      </c>
      <c r="E1504">
        <f>IFERROR(VLOOKUP(A1504,[1]Monitoramento_Base_somente_disp!$A:$J,8,FALSE),0)</f>
        <v>0</v>
      </c>
      <c r="F1504">
        <f>IFERROR(VLOOKUP(A1504,[1]Monitoramento_Base_somente_disp!$A:$J,9,FALSE),0)</f>
        <v>0</v>
      </c>
      <c r="G1504">
        <f>IFERROR(VLOOKUP(A1504,[1]Monitoramento_Base_somente_disp!$A:$J,10,FALSE),0)</f>
        <v>0</v>
      </c>
      <c r="H1504">
        <f>IFERROR(VLOOKUP(A1504,[2]webService!$A:$I,4,FALSE),0)</f>
        <v>0</v>
      </c>
      <c r="I1504">
        <f>IFERROR(VLOOKUP(A1504,[2]webService!$A:$I,5,FALSE),0)</f>
        <v>0</v>
      </c>
      <c r="J1504">
        <f>IFERROR(VLOOKUP(A1504,[2]webService!$A:$I,6,FALSE),0)</f>
        <v>0</v>
      </c>
      <c r="K1504">
        <f>IFERROR(VLOOKUP(A1504,[2]webService!$A:$I,7,FALSE),0)</f>
        <v>0</v>
      </c>
      <c r="L1504">
        <f>IFERROR(VLOOKUP(A1504,[2]webService!$A:$I,8,FALSE),0)</f>
        <v>0</v>
      </c>
      <c r="M1504">
        <f>IFERROR(VLOOKUP(A1504,[2]webService!$A:$I,9,FALSE),0)</f>
        <v>0</v>
      </c>
      <c r="N1504">
        <f>IFERROR(VLOOKUP(A1504,[3]soaBnafar!$A:$G,2,FALSE),0)</f>
        <v>0</v>
      </c>
      <c r="O1504">
        <f>IFERROR(VLOOKUP(A1504,[3]soaBnafar!$A:$G,3,FALSE),0)</f>
        <v>0</v>
      </c>
      <c r="P1504">
        <f>IFERROR(VLOOKUP(A1504,[3]soaBnafar!$A:$G,4,FALSE),0)</f>
        <v>0</v>
      </c>
      <c r="Q1504">
        <f>IFERROR(VLOOKUP(A1504,[3]soaBnafar!$A:$G,5,FALSE),0)</f>
        <v>0</v>
      </c>
      <c r="R1504">
        <f>IFERROR(VLOOKUP(A1504,[3]soaBnafar!$A:$G,6,FALSE),0)</f>
        <v>0</v>
      </c>
      <c r="S1504">
        <f>IFERROR(VLOOKUP(A1504,[3]soaBnafar!$A:$G,7,FALSE),0)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Não</v>
      </c>
      <c r="W1504" t="str">
        <f t="shared" si="142"/>
        <v>Não</v>
      </c>
      <c r="X1504" t="str">
        <f t="shared" si="143"/>
        <v>Não</v>
      </c>
      <c r="Y1504" t="str">
        <f t="shared" si="144"/>
        <v>Não</v>
      </c>
    </row>
    <row r="1505" spans="1:25" x14ac:dyDescent="0.25">
      <c r="A1505" s="5">
        <v>291740</v>
      </c>
      <c r="B1505">
        <f>IFERROR(VLOOKUP(A1505,[1]Monitoramento_Base_somente_disp!$A:$J,5,FALSE),0)</f>
        <v>9997</v>
      </c>
      <c r="C1505">
        <f>IFERROR(VLOOKUP(A1505,[1]Monitoramento_Base_somente_disp!$A:$J,6,FALSE),0)</f>
        <v>48477731</v>
      </c>
      <c r="D1505">
        <f>IFERROR(VLOOKUP(A1505,[1]Monitoramento_Base_somente_disp!$A:$J,7,FALSE),0)</f>
        <v>0</v>
      </c>
      <c r="E1505">
        <f>IFERROR(VLOOKUP(A1505,[1]Monitoramento_Base_somente_disp!$A:$J,8,FALSE),0)</f>
        <v>0</v>
      </c>
      <c r="F1505">
        <f>IFERROR(VLOOKUP(A1505,[1]Monitoramento_Base_somente_disp!$A:$J,9,FALSE),0)</f>
        <v>0</v>
      </c>
      <c r="G1505">
        <f>IFERROR(VLOOKUP(A1505,[1]Monitoramento_Base_somente_disp!$A:$J,10,FALSE),0)</f>
        <v>0</v>
      </c>
      <c r="H1505">
        <f>IFERROR(VLOOKUP(A1505,[2]webService!$A:$I,4,FALSE),0)</f>
        <v>0</v>
      </c>
      <c r="I1505">
        <f>IFERROR(VLOOKUP(A1505,[2]webService!$A:$I,5,FALSE),0)</f>
        <v>0</v>
      </c>
      <c r="J1505">
        <f>IFERROR(VLOOKUP(A1505,[2]webService!$A:$I,6,FALSE),0)</f>
        <v>0</v>
      </c>
      <c r="K1505">
        <f>IFERROR(VLOOKUP(A1505,[2]webService!$A:$I,7,FALSE),0)</f>
        <v>0</v>
      </c>
      <c r="L1505">
        <f>IFERROR(VLOOKUP(A1505,[2]webService!$A:$I,8,FALSE),0)</f>
        <v>0</v>
      </c>
      <c r="M1505">
        <f>IFERROR(VLOOKUP(A1505,[2]webService!$A:$I,9,FALSE),0)</f>
        <v>0</v>
      </c>
      <c r="N1505">
        <f>IFERROR(VLOOKUP(A1505,[3]soaBnafar!$A:$G,2,FALSE),0)</f>
        <v>0</v>
      </c>
      <c r="O1505">
        <f>IFERROR(VLOOKUP(A1505,[3]soaBnafar!$A:$G,3,FALSE),0)</f>
        <v>0</v>
      </c>
      <c r="P1505">
        <f>IFERROR(VLOOKUP(A1505,[3]soaBnafar!$A:$G,4,FALSE),0)</f>
        <v>0</v>
      </c>
      <c r="Q1505">
        <f>IFERROR(VLOOKUP(A1505,[3]soaBnafar!$A:$G,5,FALSE),0)</f>
        <v>0</v>
      </c>
      <c r="R1505">
        <f>IFERROR(VLOOKUP(A1505,[3]soaBnafar!$A:$G,6,FALSE),0)</f>
        <v>0</v>
      </c>
      <c r="S1505">
        <f>IFERROR(VLOOKUP(A1505,[3]soaBnafar!$A:$G,7,FALSE),0)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Não</v>
      </c>
      <c r="W1505" t="str">
        <f t="shared" si="142"/>
        <v>Não</v>
      </c>
      <c r="X1505" t="str">
        <f t="shared" si="143"/>
        <v>Não</v>
      </c>
      <c r="Y1505" t="str">
        <f t="shared" si="144"/>
        <v>Não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18115820</v>
      </c>
      <c r="D1506">
        <f>IFERROR(VLOOKUP(A1506,[1]Monitoramento_Base_somente_disp!$A:$J,7,FALSE),0)</f>
        <v>0</v>
      </c>
      <c r="E1506">
        <f>IFERROR(VLOOKUP(A1506,[1]Monitoramento_Base_somente_disp!$A:$J,8,FALSE),0)</f>
        <v>0</v>
      </c>
      <c r="F1506">
        <f>IFERROR(VLOOKUP(A1506,[1]Monitoramento_Base_somente_disp!$A:$J,9,FALSE),0)</f>
        <v>0</v>
      </c>
      <c r="G1506">
        <f>IFERROR(VLOOKUP(A1506,[1]Monitoramento_Base_somente_disp!$A:$J,10,FALSE),0)</f>
        <v>0</v>
      </c>
      <c r="H1506">
        <f>IFERROR(VLOOKUP(A1506,[2]webService!$A:$I,4,FALSE),0)</f>
        <v>0</v>
      </c>
      <c r="I1506">
        <f>IFERROR(VLOOKUP(A1506,[2]webService!$A:$I,5,FALSE),0)</f>
        <v>0</v>
      </c>
      <c r="J1506">
        <f>IFERROR(VLOOKUP(A1506,[2]webService!$A:$I,6,FALSE),0)</f>
        <v>0</v>
      </c>
      <c r="K1506">
        <f>IFERROR(VLOOKUP(A1506,[2]webService!$A:$I,7,FALSE),0)</f>
        <v>0</v>
      </c>
      <c r="L1506">
        <f>IFERROR(VLOOKUP(A1506,[2]webService!$A:$I,8,FALSE),0)</f>
        <v>0</v>
      </c>
      <c r="M1506">
        <f>IFERROR(VLOOKUP(A1506,[2]webService!$A:$I,9,FALSE),0)</f>
        <v>0</v>
      </c>
      <c r="N1506">
        <f>IFERROR(VLOOKUP(A1506,[3]soaBnafar!$A:$G,2,FALSE),0)</f>
        <v>0</v>
      </c>
      <c r="O1506">
        <f>IFERROR(VLOOKUP(A1506,[3]soaBnafar!$A:$G,3,FALSE),0)</f>
        <v>0</v>
      </c>
      <c r="P1506">
        <f>IFERROR(VLOOKUP(A1506,[3]soaBnafar!$A:$G,4,FALSE),0)</f>
        <v>0</v>
      </c>
      <c r="Q1506">
        <f>IFERROR(VLOOKUP(A1506,[3]soaBnafar!$A:$G,5,FALSE),0)</f>
        <v>0</v>
      </c>
      <c r="R1506">
        <f>IFERROR(VLOOKUP(A1506,[3]soaBnafar!$A:$G,6,FALSE),0)</f>
        <v>0</v>
      </c>
      <c r="S1506">
        <f>IFERROR(VLOOKUP(A1506,[3]soaBnafar!$A:$G,7,FALSE),0)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Não</v>
      </c>
      <c r="X1506" t="str">
        <f t="shared" si="143"/>
        <v>Não</v>
      </c>
      <c r="Y1506" t="str">
        <f t="shared" si="144"/>
        <v>Não</v>
      </c>
    </row>
    <row r="1507" spans="1:25" x14ac:dyDescent="0.25">
      <c r="A1507" s="5">
        <v>291760</v>
      </c>
      <c r="B1507">
        <f>IFERROR(VLOOKUP(A1507,[1]Monitoramento_Base_somente_disp!$A:$J,5,FALSE),0)</f>
        <v>43646</v>
      </c>
      <c r="C1507">
        <f>IFERROR(VLOOKUP(A1507,[1]Monitoramento_Base_somente_disp!$A:$J,6,FALSE),0)</f>
        <v>108226605</v>
      </c>
      <c r="D1507">
        <f>IFERROR(VLOOKUP(A1507,[1]Monitoramento_Base_somente_disp!$A:$J,7,FALSE),0)</f>
        <v>0</v>
      </c>
      <c r="E1507">
        <f>IFERROR(VLOOKUP(A1507,[1]Monitoramento_Base_somente_disp!$A:$J,8,FALSE),0)</f>
        <v>0</v>
      </c>
      <c r="F1507">
        <f>IFERROR(VLOOKUP(A1507,[1]Monitoramento_Base_somente_disp!$A:$J,9,FALSE),0)</f>
        <v>0</v>
      </c>
      <c r="G1507">
        <f>IFERROR(VLOOKUP(A1507,[1]Monitoramento_Base_somente_disp!$A:$J,10,FALSE),0)</f>
        <v>0</v>
      </c>
      <c r="H1507">
        <f>IFERROR(VLOOKUP(A1507,[2]webService!$A:$I,4,FALSE),0)</f>
        <v>0</v>
      </c>
      <c r="I1507">
        <f>IFERROR(VLOOKUP(A1507,[2]webService!$A:$I,5,FALSE),0)</f>
        <v>0</v>
      </c>
      <c r="J1507">
        <f>IFERROR(VLOOKUP(A1507,[2]webService!$A:$I,6,FALSE),0)</f>
        <v>0</v>
      </c>
      <c r="K1507">
        <f>IFERROR(VLOOKUP(A1507,[2]webService!$A:$I,7,FALSE),0)</f>
        <v>0</v>
      </c>
      <c r="L1507">
        <f>IFERROR(VLOOKUP(A1507,[2]webService!$A:$I,8,FALSE),0)</f>
        <v>0</v>
      </c>
      <c r="M1507">
        <f>IFERROR(VLOOKUP(A1507,[2]webService!$A:$I,9,FALSE),0)</f>
        <v>0</v>
      </c>
      <c r="N1507">
        <f>IFERROR(VLOOKUP(A1507,[3]soaBnafar!$A:$G,2,FALSE),0)</f>
        <v>0</v>
      </c>
      <c r="O1507">
        <f>IFERROR(VLOOKUP(A1507,[3]soaBnafar!$A:$G,3,FALSE),0)</f>
        <v>0</v>
      </c>
      <c r="P1507">
        <f>IFERROR(VLOOKUP(A1507,[3]soaBnafar!$A:$G,4,FALSE),0)</f>
        <v>0</v>
      </c>
      <c r="Q1507">
        <f>IFERROR(VLOOKUP(A1507,[3]soaBnafar!$A:$G,5,FALSE),0)</f>
        <v>0</v>
      </c>
      <c r="R1507">
        <f>IFERROR(VLOOKUP(A1507,[3]soaBnafar!$A:$G,6,FALSE),0)</f>
        <v>0</v>
      </c>
      <c r="S1507">
        <f>IFERROR(VLOOKUP(A1507,[3]soaBnafar!$A:$G,7,FALSE),0)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Não</v>
      </c>
      <c r="W1507" t="str">
        <f t="shared" si="142"/>
        <v>Não</v>
      </c>
      <c r="X1507" t="str">
        <f t="shared" si="143"/>
        <v>Não</v>
      </c>
      <c r="Y1507" t="str">
        <f t="shared" si="144"/>
        <v>Não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30143046</v>
      </c>
      <c r="D1508">
        <f>IFERROR(VLOOKUP(A1508,[1]Monitoramento_Base_somente_disp!$A:$J,7,FALSE),0)</f>
        <v>0</v>
      </c>
      <c r="E1508">
        <f>IFERROR(VLOOKUP(A1508,[1]Monitoramento_Base_somente_disp!$A:$J,8,FALSE),0)</f>
        <v>0</v>
      </c>
      <c r="F1508">
        <f>IFERROR(VLOOKUP(A1508,[1]Monitoramento_Base_somente_disp!$A:$J,9,FALSE),0)</f>
        <v>0</v>
      </c>
      <c r="G1508">
        <f>IFERROR(VLOOKUP(A1508,[1]Monitoramento_Base_somente_disp!$A:$J,10,FALSE),0)</f>
        <v>0</v>
      </c>
      <c r="H1508">
        <f>IFERROR(VLOOKUP(A1508,[2]webService!$A:$I,4,FALSE),0)</f>
        <v>0</v>
      </c>
      <c r="I1508">
        <f>IFERROR(VLOOKUP(A1508,[2]webService!$A:$I,5,FALSE),0)</f>
        <v>0</v>
      </c>
      <c r="J1508">
        <f>IFERROR(VLOOKUP(A1508,[2]webService!$A:$I,6,FALSE),0)</f>
        <v>0</v>
      </c>
      <c r="K1508">
        <f>IFERROR(VLOOKUP(A1508,[2]webService!$A:$I,7,FALSE),0)</f>
        <v>0</v>
      </c>
      <c r="L1508">
        <f>IFERROR(VLOOKUP(A1508,[2]webService!$A:$I,8,FALSE),0)</f>
        <v>0</v>
      </c>
      <c r="M1508">
        <f>IFERROR(VLOOKUP(A1508,[2]webService!$A:$I,9,FALSE),0)</f>
        <v>0</v>
      </c>
      <c r="N1508">
        <f>IFERROR(VLOOKUP(A1508,[3]soaBnafar!$A:$G,2,FALSE),0)</f>
        <v>0</v>
      </c>
      <c r="O1508">
        <f>IFERROR(VLOOKUP(A1508,[3]soaBnafar!$A:$G,3,FALSE),0)</f>
        <v>0</v>
      </c>
      <c r="P1508">
        <f>IFERROR(VLOOKUP(A1508,[3]soaBnafar!$A:$G,4,FALSE),0)</f>
        <v>0</v>
      </c>
      <c r="Q1508">
        <f>IFERROR(VLOOKUP(A1508,[3]soaBnafar!$A:$G,5,FALSE),0)</f>
        <v>0</v>
      </c>
      <c r="R1508">
        <f>IFERROR(VLOOKUP(A1508,[3]soaBnafar!$A:$G,6,FALSE),0)</f>
        <v>0</v>
      </c>
      <c r="S1508">
        <f>IFERROR(VLOOKUP(A1508,[3]soaBnafar!$A:$G,7,FALSE),0)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Não</v>
      </c>
      <c r="X1508" t="str">
        <f t="shared" si="143"/>
        <v>Não</v>
      </c>
      <c r="Y1508" t="str">
        <f t="shared" si="144"/>
        <v>Não</v>
      </c>
    </row>
    <row r="1509" spans="1:25" x14ac:dyDescent="0.25">
      <c r="A1509" s="5">
        <v>291780</v>
      </c>
      <c r="B1509">
        <f>IFERROR(VLOOKUP(A1509,[1]Monitoramento_Base_somente_disp!$A:$J,5,FALSE),0)</f>
        <v>3434</v>
      </c>
      <c r="C1509">
        <f>IFERROR(VLOOKUP(A1509,[1]Monitoramento_Base_somente_disp!$A:$J,6,FALSE),0)</f>
        <v>13955226</v>
      </c>
      <c r="D1509">
        <f>IFERROR(VLOOKUP(A1509,[1]Monitoramento_Base_somente_disp!$A:$J,7,FALSE),0)</f>
        <v>0</v>
      </c>
      <c r="E1509">
        <f>IFERROR(VLOOKUP(A1509,[1]Monitoramento_Base_somente_disp!$A:$J,8,FALSE),0)</f>
        <v>0</v>
      </c>
      <c r="F1509">
        <f>IFERROR(VLOOKUP(A1509,[1]Monitoramento_Base_somente_disp!$A:$J,9,FALSE),0)</f>
        <v>0</v>
      </c>
      <c r="G1509">
        <f>IFERROR(VLOOKUP(A1509,[1]Monitoramento_Base_somente_disp!$A:$J,10,FALSE),0)</f>
        <v>0</v>
      </c>
      <c r="H1509">
        <f>IFERROR(VLOOKUP(A1509,[2]webService!$A:$I,4,FALSE),0)</f>
        <v>0</v>
      </c>
      <c r="I1509">
        <f>IFERROR(VLOOKUP(A1509,[2]webService!$A:$I,5,FALSE),0)</f>
        <v>0</v>
      </c>
      <c r="J1509">
        <f>IFERROR(VLOOKUP(A1509,[2]webService!$A:$I,6,FALSE),0)</f>
        <v>0</v>
      </c>
      <c r="K1509">
        <f>IFERROR(VLOOKUP(A1509,[2]webService!$A:$I,7,FALSE),0)</f>
        <v>0</v>
      </c>
      <c r="L1509">
        <f>IFERROR(VLOOKUP(A1509,[2]webService!$A:$I,8,FALSE),0)</f>
        <v>0</v>
      </c>
      <c r="M1509">
        <f>IFERROR(VLOOKUP(A1509,[2]webService!$A:$I,9,FALSE),0)</f>
        <v>0</v>
      </c>
      <c r="N1509">
        <f>IFERROR(VLOOKUP(A1509,[3]soaBnafar!$A:$G,2,FALSE),0)</f>
        <v>0</v>
      </c>
      <c r="O1509">
        <f>IFERROR(VLOOKUP(A1509,[3]soaBnafar!$A:$G,3,FALSE),0)</f>
        <v>0</v>
      </c>
      <c r="P1509">
        <f>IFERROR(VLOOKUP(A1509,[3]soaBnafar!$A:$G,4,FALSE),0)</f>
        <v>0</v>
      </c>
      <c r="Q1509">
        <f>IFERROR(VLOOKUP(A1509,[3]soaBnafar!$A:$G,5,FALSE),0)</f>
        <v>0</v>
      </c>
      <c r="R1509">
        <f>IFERROR(VLOOKUP(A1509,[3]soaBnafar!$A:$G,6,FALSE),0)</f>
        <v>0</v>
      </c>
      <c r="S1509">
        <f>IFERROR(VLOOKUP(A1509,[3]soaBnafar!$A:$G,7,FALSE),0)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Não</v>
      </c>
      <c r="W1509" t="str">
        <f t="shared" si="142"/>
        <v>Não</v>
      </c>
      <c r="X1509" t="str">
        <f t="shared" si="143"/>
        <v>Não</v>
      </c>
      <c r="Y1509" t="str">
        <f t="shared" si="144"/>
        <v>Não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47388234</v>
      </c>
      <c r="D1510">
        <f>IFERROR(VLOOKUP(A1510,[1]Monitoramento_Base_somente_disp!$A:$J,7,FALSE),0)</f>
        <v>0</v>
      </c>
      <c r="E1510">
        <f>IFERROR(VLOOKUP(A1510,[1]Monitoramento_Base_somente_disp!$A:$J,8,FALSE),0)</f>
        <v>0</v>
      </c>
      <c r="F1510">
        <f>IFERROR(VLOOKUP(A1510,[1]Monitoramento_Base_somente_disp!$A:$J,9,FALSE),0)</f>
        <v>0</v>
      </c>
      <c r="G1510">
        <f>IFERROR(VLOOKUP(A1510,[1]Monitoramento_Base_somente_disp!$A:$J,10,FALSE),0)</f>
        <v>0</v>
      </c>
      <c r="H1510">
        <f>IFERROR(VLOOKUP(A1510,[2]webService!$A:$I,4,FALSE),0)</f>
        <v>0</v>
      </c>
      <c r="I1510">
        <f>IFERROR(VLOOKUP(A1510,[2]webService!$A:$I,5,FALSE),0)</f>
        <v>0</v>
      </c>
      <c r="J1510">
        <f>IFERROR(VLOOKUP(A1510,[2]webService!$A:$I,6,FALSE),0)</f>
        <v>0</v>
      </c>
      <c r="K1510">
        <f>IFERROR(VLOOKUP(A1510,[2]webService!$A:$I,7,FALSE),0)</f>
        <v>0</v>
      </c>
      <c r="L1510">
        <f>IFERROR(VLOOKUP(A1510,[2]webService!$A:$I,8,FALSE),0)</f>
        <v>0</v>
      </c>
      <c r="M1510">
        <f>IFERROR(VLOOKUP(A1510,[2]webService!$A:$I,9,FALSE),0)</f>
        <v>0</v>
      </c>
      <c r="N1510">
        <f>IFERROR(VLOOKUP(A1510,[3]soaBnafar!$A:$G,2,FALSE),0)</f>
        <v>0</v>
      </c>
      <c r="O1510">
        <f>IFERROR(VLOOKUP(A1510,[3]soaBnafar!$A:$G,3,FALSE),0)</f>
        <v>0</v>
      </c>
      <c r="P1510">
        <f>IFERROR(VLOOKUP(A1510,[3]soaBnafar!$A:$G,4,FALSE),0)</f>
        <v>0</v>
      </c>
      <c r="Q1510">
        <f>IFERROR(VLOOKUP(A1510,[3]soaBnafar!$A:$G,5,FALSE),0)</f>
        <v>0</v>
      </c>
      <c r="R1510">
        <f>IFERROR(VLOOKUP(A1510,[3]soaBnafar!$A:$G,6,FALSE),0)</f>
        <v>0</v>
      </c>
      <c r="S1510">
        <f>IFERROR(VLOOKUP(A1510,[3]soaBnafar!$A:$G,7,FALSE),0)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Não</v>
      </c>
      <c r="X1510" t="str">
        <f t="shared" si="143"/>
        <v>Não</v>
      </c>
      <c r="Y1510" t="str">
        <f t="shared" si="144"/>
        <v>Não</v>
      </c>
    </row>
    <row r="1511" spans="1:25" x14ac:dyDescent="0.25">
      <c r="A1511" s="5">
        <v>291800</v>
      </c>
      <c r="B1511">
        <f>IFERROR(VLOOKUP(A1511,[1]Monitoramento_Base_somente_disp!$A:$J,5,FALSE),0)</f>
        <v>827355</v>
      </c>
      <c r="C1511">
        <f>IFERROR(VLOOKUP(A1511,[1]Monitoramento_Base_somente_disp!$A:$J,6,FALSE),0)</f>
        <v>155694624</v>
      </c>
      <c r="D1511">
        <f>IFERROR(VLOOKUP(A1511,[1]Monitoramento_Base_somente_disp!$A:$J,7,FALSE),0)</f>
        <v>0</v>
      </c>
      <c r="E1511">
        <f>IFERROR(VLOOKUP(A1511,[1]Monitoramento_Base_somente_disp!$A:$J,8,FALSE),0)</f>
        <v>0</v>
      </c>
      <c r="F1511">
        <f>IFERROR(VLOOKUP(A1511,[1]Monitoramento_Base_somente_disp!$A:$J,9,FALSE),0)</f>
        <v>0</v>
      </c>
      <c r="G1511">
        <f>IFERROR(VLOOKUP(A1511,[1]Monitoramento_Base_somente_disp!$A:$J,10,FALSE),0)</f>
        <v>0</v>
      </c>
      <c r="H1511">
        <f>IFERROR(VLOOKUP(A1511,[2]webService!$A:$I,4,FALSE),0)</f>
        <v>0</v>
      </c>
      <c r="I1511">
        <f>IFERROR(VLOOKUP(A1511,[2]webService!$A:$I,5,FALSE),0)</f>
        <v>0</v>
      </c>
      <c r="J1511">
        <f>IFERROR(VLOOKUP(A1511,[2]webService!$A:$I,6,FALSE),0)</f>
        <v>0</v>
      </c>
      <c r="K1511">
        <f>IFERROR(VLOOKUP(A1511,[2]webService!$A:$I,7,FALSE),0)</f>
        <v>0</v>
      </c>
      <c r="L1511">
        <f>IFERROR(VLOOKUP(A1511,[2]webService!$A:$I,8,FALSE),0)</f>
        <v>0</v>
      </c>
      <c r="M1511">
        <f>IFERROR(VLOOKUP(A1511,[2]webService!$A:$I,9,FALSE),0)</f>
        <v>0</v>
      </c>
      <c r="N1511">
        <f>IFERROR(VLOOKUP(A1511,[3]soaBnafar!$A:$G,2,FALSE),0)</f>
        <v>0</v>
      </c>
      <c r="O1511">
        <f>IFERROR(VLOOKUP(A1511,[3]soaBnafar!$A:$G,3,FALSE),0)</f>
        <v>0</v>
      </c>
      <c r="P1511">
        <f>IFERROR(VLOOKUP(A1511,[3]soaBnafar!$A:$G,4,FALSE),0)</f>
        <v>0</v>
      </c>
      <c r="Q1511">
        <f>IFERROR(VLOOKUP(A1511,[3]soaBnafar!$A:$G,5,FALSE),0)</f>
        <v>0</v>
      </c>
      <c r="R1511">
        <f>IFERROR(VLOOKUP(A1511,[3]soaBnafar!$A:$G,6,FALSE),0)</f>
        <v>0</v>
      </c>
      <c r="S1511">
        <f>IFERROR(VLOOKUP(A1511,[3]soaBnafar!$A:$G,7,FALSE),0)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Não</v>
      </c>
      <c r="W1511" t="str">
        <f t="shared" si="142"/>
        <v>Não</v>
      </c>
      <c r="X1511" t="str">
        <f t="shared" si="143"/>
        <v>Não</v>
      </c>
      <c r="Y1511" t="str">
        <f t="shared" si="144"/>
        <v>Não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4441775</v>
      </c>
      <c r="D1512">
        <f>IFERROR(VLOOKUP(A1512,[1]Monitoramento_Base_somente_disp!$A:$J,7,FALSE),0)</f>
        <v>0</v>
      </c>
      <c r="E1512">
        <f>IFERROR(VLOOKUP(A1512,[1]Monitoramento_Base_somente_disp!$A:$J,8,FALSE),0)</f>
        <v>0</v>
      </c>
      <c r="F1512">
        <f>IFERROR(VLOOKUP(A1512,[1]Monitoramento_Base_somente_disp!$A:$J,9,FALSE),0)</f>
        <v>0</v>
      </c>
      <c r="G1512">
        <f>IFERROR(VLOOKUP(A1512,[1]Monitoramento_Base_somente_disp!$A:$J,10,FALSE),0)</f>
        <v>0</v>
      </c>
      <c r="H1512">
        <f>IFERROR(VLOOKUP(A1512,[2]webService!$A:$I,4,FALSE),0)</f>
        <v>0</v>
      </c>
      <c r="I1512">
        <f>IFERROR(VLOOKUP(A1512,[2]webService!$A:$I,5,FALSE),0)</f>
        <v>0</v>
      </c>
      <c r="J1512">
        <f>IFERROR(VLOOKUP(A1512,[2]webService!$A:$I,6,FALSE),0)</f>
        <v>0</v>
      </c>
      <c r="K1512">
        <f>IFERROR(VLOOKUP(A1512,[2]webService!$A:$I,7,FALSE),0)</f>
        <v>0</v>
      </c>
      <c r="L1512">
        <f>IFERROR(VLOOKUP(A1512,[2]webService!$A:$I,8,FALSE),0)</f>
        <v>0</v>
      </c>
      <c r="M1512">
        <f>IFERROR(VLOOKUP(A1512,[2]webService!$A:$I,9,FALSE),0)</f>
        <v>0</v>
      </c>
      <c r="N1512">
        <f>IFERROR(VLOOKUP(A1512,[3]soaBnafar!$A:$G,2,FALSE),0)</f>
        <v>0</v>
      </c>
      <c r="O1512">
        <f>IFERROR(VLOOKUP(A1512,[3]soaBnafar!$A:$G,3,FALSE),0)</f>
        <v>0</v>
      </c>
      <c r="P1512">
        <f>IFERROR(VLOOKUP(A1512,[3]soaBnafar!$A:$G,4,FALSE),0)</f>
        <v>0</v>
      </c>
      <c r="Q1512">
        <f>IFERROR(VLOOKUP(A1512,[3]soaBnafar!$A:$G,5,FALSE),0)</f>
        <v>0</v>
      </c>
      <c r="R1512">
        <f>IFERROR(VLOOKUP(A1512,[3]soaBnafar!$A:$G,6,FALSE),0)</f>
        <v>0</v>
      </c>
      <c r="S1512">
        <f>IFERROR(VLOOKUP(A1512,[3]soaBnafar!$A:$G,7,FALSE),0)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Não</v>
      </c>
      <c r="X1512" t="str">
        <f t="shared" si="143"/>
        <v>Não</v>
      </c>
      <c r="Y1512" t="str">
        <f t="shared" si="144"/>
        <v>Não</v>
      </c>
    </row>
    <row r="1513" spans="1:25" x14ac:dyDescent="0.25">
      <c r="A1513" s="5">
        <v>291820</v>
      </c>
      <c r="B1513">
        <f>IFERROR(VLOOKUP(A1513,[1]Monitoramento_Base_somente_disp!$A:$J,5,FALSE),0)</f>
        <v>42408</v>
      </c>
      <c r="C1513">
        <f>IFERROR(VLOOKUP(A1513,[1]Monitoramento_Base_somente_disp!$A:$J,6,FALSE),0)</f>
        <v>5386841</v>
      </c>
      <c r="D1513">
        <f>IFERROR(VLOOKUP(A1513,[1]Monitoramento_Base_somente_disp!$A:$J,7,FALSE),0)</f>
        <v>0</v>
      </c>
      <c r="E1513">
        <f>IFERROR(VLOOKUP(A1513,[1]Monitoramento_Base_somente_disp!$A:$J,8,FALSE),0)</f>
        <v>0</v>
      </c>
      <c r="F1513">
        <f>IFERROR(VLOOKUP(A1513,[1]Monitoramento_Base_somente_disp!$A:$J,9,FALSE),0)</f>
        <v>0</v>
      </c>
      <c r="G1513">
        <f>IFERROR(VLOOKUP(A1513,[1]Monitoramento_Base_somente_disp!$A:$J,10,FALSE),0)</f>
        <v>0</v>
      </c>
      <c r="H1513">
        <f>IFERROR(VLOOKUP(A1513,[2]webService!$A:$I,4,FALSE),0)</f>
        <v>0</v>
      </c>
      <c r="I1513">
        <f>IFERROR(VLOOKUP(A1513,[2]webService!$A:$I,5,FALSE),0)</f>
        <v>0</v>
      </c>
      <c r="J1513">
        <f>IFERROR(VLOOKUP(A1513,[2]webService!$A:$I,6,FALSE),0)</f>
        <v>0</v>
      </c>
      <c r="K1513">
        <f>IFERROR(VLOOKUP(A1513,[2]webService!$A:$I,7,FALSE),0)</f>
        <v>0</v>
      </c>
      <c r="L1513">
        <f>IFERROR(VLOOKUP(A1513,[2]webService!$A:$I,8,FALSE),0)</f>
        <v>0</v>
      </c>
      <c r="M1513">
        <f>IFERROR(VLOOKUP(A1513,[2]webService!$A:$I,9,FALSE),0)</f>
        <v>0</v>
      </c>
      <c r="N1513">
        <f>IFERROR(VLOOKUP(A1513,[3]soaBnafar!$A:$G,2,FALSE),0)</f>
        <v>0</v>
      </c>
      <c r="O1513">
        <f>IFERROR(VLOOKUP(A1513,[3]soaBnafar!$A:$G,3,FALSE),0)</f>
        <v>0</v>
      </c>
      <c r="P1513">
        <f>IFERROR(VLOOKUP(A1513,[3]soaBnafar!$A:$G,4,FALSE),0)</f>
        <v>0</v>
      </c>
      <c r="Q1513">
        <f>IFERROR(VLOOKUP(A1513,[3]soaBnafar!$A:$G,5,FALSE),0)</f>
        <v>0</v>
      </c>
      <c r="R1513">
        <f>IFERROR(VLOOKUP(A1513,[3]soaBnafar!$A:$G,6,FALSE),0)</f>
        <v>0</v>
      </c>
      <c r="S1513">
        <f>IFERROR(VLOOKUP(A1513,[3]soaBnafar!$A:$G,7,FALSE),0)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Não</v>
      </c>
      <c r="W1513" t="str">
        <f t="shared" si="142"/>
        <v>Não</v>
      </c>
      <c r="X1513" t="str">
        <f t="shared" si="143"/>
        <v>Não</v>
      </c>
      <c r="Y1513" t="str">
        <f t="shared" si="144"/>
        <v>Não</v>
      </c>
    </row>
    <row r="1514" spans="1:25" x14ac:dyDescent="0.25">
      <c r="A1514" s="5">
        <v>291830</v>
      </c>
      <c r="B1514">
        <f>IFERROR(VLOOKUP(A1514,[1]Monitoramento_Base_somente_disp!$A:$J,5,FALSE),0)</f>
        <v>59390</v>
      </c>
      <c r="C1514">
        <f>IFERROR(VLOOKUP(A1514,[1]Monitoramento_Base_somente_disp!$A:$J,6,FALSE),0)</f>
        <v>16510479</v>
      </c>
      <c r="D1514">
        <f>IFERROR(VLOOKUP(A1514,[1]Monitoramento_Base_somente_disp!$A:$J,7,FALSE),0)</f>
        <v>0</v>
      </c>
      <c r="E1514">
        <f>IFERROR(VLOOKUP(A1514,[1]Monitoramento_Base_somente_disp!$A:$J,8,FALSE),0)</f>
        <v>0</v>
      </c>
      <c r="F1514">
        <f>IFERROR(VLOOKUP(A1514,[1]Monitoramento_Base_somente_disp!$A:$J,9,FALSE),0)</f>
        <v>0</v>
      </c>
      <c r="G1514">
        <f>IFERROR(VLOOKUP(A1514,[1]Monitoramento_Base_somente_disp!$A:$J,10,FALSE),0)</f>
        <v>0</v>
      </c>
      <c r="H1514">
        <f>IFERROR(VLOOKUP(A1514,[2]webService!$A:$I,4,FALSE),0)</f>
        <v>0</v>
      </c>
      <c r="I1514">
        <f>IFERROR(VLOOKUP(A1514,[2]webService!$A:$I,5,FALSE),0)</f>
        <v>0</v>
      </c>
      <c r="J1514">
        <f>IFERROR(VLOOKUP(A1514,[2]webService!$A:$I,6,FALSE),0)</f>
        <v>0</v>
      </c>
      <c r="K1514">
        <f>IFERROR(VLOOKUP(A1514,[2]webService!$A:$I,7,FALSE),0)</f>
        <v>0</v>
      </c>
      <c r="L1514">
        <f>IFERROR(VLOOKUP(A1514,[2]webService!$A:$I,8,FALSE),0)</f>
        <v>0</v>
      </c>
      <c r="M1514">
        <f>IFERROR(VLOOKUP(A1514,[2]webService!$A:$I,9,FALSE),0)</f>
        <v>0</v>
      </c>
      <c r="N1514">
        <f>IFERROR(VLOOKUP(A1514,[3]soaBnafar!$A:$G,2,FALSE),0)</f>
        <v>0</v>
      </c>
      <c r="O1514">
        <f>IFERROR(VLOOKUP(A1514,[3]soaBnafar!$A:$G,3,FALSE),0)</f>
        <v>0</v>
      </c>
      <c r="P1514">
        <f>IFERROR(VLOOKUP(A1514,[3]soaBnafar!$A:$G,4,FALSE),0)</f>
        <v>0</v>
      </c>
      <c r="Q1514">
        <f>IFERROR(VLOOKUP(A1514,[3]soaBnafar!$A:$G,5,FALSE),0)</f>
        <v>0</v>
      </c>
      <c r="R1514">
        <f>IFERROR(VLOOKUP(A1514,[3]soaBnafar!$A:$G,6,FALSE),0)</f>
        <v>0</v>
      </c>
      <c r="S1514">
        <f>IFERROR(VLOOKUP(A1514,[3]soaBnafar!$A:$G,7,FALSE),0)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Não</v>
      </c>
      <c r="W1514" t="str">
        <f t="shared" si="142"/>
        <v>Não</v>
      </c>
      <c r="X1514" t="str">
        <f t="shared" si="143"/>
        <v>Não</v>
      </c>
      <c r="Y1514" t="str">
        <f t="shared" si="144"/>
        <v>Não</v>
      </c>
    </row>
    <row r="1515" spans="1:25" x14ac:dyDescent="0.25">
      <c r="A1515" s="5">
        <v>291835</v>
      </c>
      <c r="B1515">
        <f>IFERROR(VLOOKUP(A1515,[1]Monitoramento_Base_somente_disp!$A:$J,5,FALSE),0)</f>
        <v>23031</v>
      </c>
      <c r="C1515">
        <f>IFERROR(VLOOKUP(A1515,[1]Monitoramento_Base_somente_disp!$A:$J,6,FALSE),0)</f>
        <v>206751514</v>
      </c>
      <c r="D1515">
        <f>IFERROR(VLOOKUP(A1515,[1]Monitoramento_Base_somente_disp!$A:$J,7,FALSE),0)</f>
        <v>0</v>
      </c>
      <c r="E1515">
        <f>IFERROR(VLOOKUP(A1515,[1]Monitoramento_Base_somente_disp!$A:$J,8,FALSE),0)</f>
        <v>0</v>
      </c>
      <c r="F1515">
        <f>IFERROR(VLOOKUP(A1515,[1]Monitoramento_Base_somente_disp!$A:$J,9,FALSE),0)</f>
        <v>0</v>
      </c>
      <c r="G1515">
        <f>IFERROR(VLOOKUP(A1515,[1]Monitoramento_Base_somente_disp!$A:$J,10,FALSE),0)</f>
        <v>0</v>
      </c>
      <c r="H1515">
        <f>IFERROR(VLOOKUP(A1515,[2]webService!$A:$I,4,FALSE),0)</f>
        <v>0</v>
      </c>
      <c r="I1515">
        <f>IFERROR(VLOOKUP(A1515,[2]webService!$A:$I,5,FALSE),0)</f>
        <v>0</v>
      </c>
      <c r="J1515">
        <f>IFERROR(VLOOKUP(A1515,[2]webService!$A:$I,6,FALSE),0)</f>
        <v>0</v>
      </c>
      <c r="K1515">
        <f>IFERROR(VLOOKUP(A1515,[2]webService!$A:$I,7,FALSE),0)</f>
        <v>0</v>
      </c>
      <c r="L1515">
        <f>IFERROR(VLOOKUP(A1515,[2]webService!$A:$I,8,FALSE),0)</f>
        <v>0</v>
      </c>
      <c r="M1515">
        <f>IFERROR(VLOOKUP(A1515,[2]webService!$A:$I,9,FALSE),0)</f>
        <v>0</v>
      </c>
      <c r="N1515">
        <f>IFERROR(VLOOKUP(A1515,[3]soaBnafar!$A:$G,2,FALSE),0)</f>
        <v>0</v>
      </c>
      <c r="O1515">
        <f>IFERROR(VLOOKUP(A1515,[3]soaBnafar!$A:$G,3,FALSE),0)</f>
        <v>0</v>
      </c>
      <c r="P1515">
        <f>IFERROR(VLOOKUP(A1515,[3]soaBnafar!$A:$G,4,FALSE),0)</f>
        <v>0</v>
      </c>
      <c r="Q1515">
        <f>IFERROR(VLOOKUP(A1515,[3]soaBnafar!$A:$G,5,FALSE),0)</f>
        <v>0</v>
      </c>
      <c r="R1515">
        <f>IFERROR(VLOOKUP(A1515,[3]soaBnafar!$A:$G,6,FALSE),0)</f>
        <v>0</v>
      </c>
      <c r="S1515">
        <f>IFERROR(VLOOKUP(A1515,[3]soaBnafar!$A:$G,7,FALSE),0)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Não</v>
      </c>
      <c r="W1515" t="str">
        <f t="shared" si="142"/>
        <v>Não</v>
      </c>
      <c r="X1515" t="str">
        <f t="shared" si="143"/>
        <v>Não</v>
      </c>
      <c r="Y1515" t="str">
        <f t="shared" si="144"/>
        <v>Não</v>
      </c>
    </row>
    <row r="1516" spans="1:25" x14ac:dyDescent="0.25">
      <c r="A1516" s="5">
        <v>291840</v>
      </c>
      <c r="B1516">
        <f>IFERROR(VLOOKUP(A1516,[1]Monitoramento_Base_somente_disp!$A:$J,5,FALSE),0)</f>
        <v>692496</v>
      </c>
      <c r="C1516">
        <f>IFERROR(VLOOKUP(A1516,[1]Monitoramento_Base_somente_disp!$A:$J,6,FALSE),0)</f>
        <v>244444090</v>
      </c>
      <c r="D1516">
        <f>IFERROR(VLOOKUP(A1516,[1]Monitoramento_Base_somente_disp!$A:$J,7,FALSE),0)</f>
        <v>0</v>
      </c>
      <c r="E1516">
        <f>IFERROR(VLOOKUP(A1516,[1]Monitoramento_Base_somente_disp!$A:$J,8,FALSE),0)</f>
        <v>0</v>
      </c>
      <c r="F1516">
        <f>IFERROR(VLOOKUP(A1516,[1]Monitoramento_Base_somente_disp!$A:$J,9,FALSE),0)</f>
        <v>0</v>
      </c>
      <c r="G1516">
        <f>IFERROR(VLOOKUP(A1516,[1]Monitoramento_Base_somente_disp!$A:$J,10,FALSE),0)</f>
        <v>0</v>
      </c>
      <c r="H1516">
        <f>IFERROR(VLOOKUP(A1516,[2]webService!$A:$I,4,FALSE),0)</f>
        <v>0</v>
      </c>
      <c r="I1516">
        <f>IFERROR(VLOOKUP(A1516,[2]webService!$A:$I,5,FALSE),0)</f>
        <v>0</v>
      </c>
      <c r="J1516">
        <f>IFERROR(VLOOKUP(A1516,[2]webService!$A:$I,6,FALSE),0)</f>
        <v>0</v>
      </c>
      <c r="K1516">
        <f>IFERROR(VLOOKUP(A1516,[2]webService!$A:$I,7,FALSE),0)</f>
        <v>0</v>
      </c>
      <c r="L1516">
        <f>IFERROR(VLOOKUP(A1516,[2]webService!$A:$I,8,FALSE),0)</f>
        <v>0</v>
      </c>
      <c r="M1516">
        <f>IFERROR(VLOOKUP(A1516,[2]webService!$A:$I,9,FALSE),0)</f>
        <v>0</v>
      </c>
      <c r="N1516">
        <f>IFERROR(VLOOKUP(A1516,[3]soaBnafar!$A:$G,2,FALSE),0)</f>
        <v>0</v>
      </c>
      <c r="O1516">
        <f>IFERROR(VLOOKUP(A1516,[3]soaBnafar!$A:$G,3,FALSE),0)</f>
        <v>0</v>
      </c>
      <c r="P1516">
        <f>IFERROR(VLOOKUP(A1516,[3]soaBnafar!$A:$G,4,FALSE),0)</f>
        <v>0</v>
      </c>
      <c r="Q1516">
        <f>IFERROR(VLOOKUP(A1516,[3]soaBnafar!$A:$G,5,FALSE),0)</f>
        <v>0</v>
      </c>
      <c r="R1516">
        <f>IFERROR(VLOOKUP(A1516,[3]soaBnafar!$A:$G,6,FALSE),0)</f>
        <v>0</v>
      </c>
      <c r="S1516">
        <f>IFERROR(VLOOKUP(A1516,[3]soaBnafar!$A:$G,7,FALSE),0)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Não</v>
      </c>
      <c r="W1516" t="str">
        <f t="shared" si="142"/>
        <v>Não</v>
      </c>
      <c r="X1516" t="str">
        <f t="shared" si="143"/>
        <v>Não</v>
      </c>
      <c r="Y1516" t="str">
        <f t="shared" si="144"/>
        <v>Não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IFERROR(VLOOKUP(A1517,[2]webService!$A:$I,4,FALSE),0)</f>
        <v>0</v>
      </c>
      <c r="I1517">
        <f>IFERROR(VLOOKUP(A1517,[2]webService!$A:$I,5,FALSE),0)</f>
        <v>0</v>
      </c>
      <c r="J1517">
        <f>IFERROR(VLOOKUP(A1517,[2]webService!$A:$I,6,FALSE),0)</f>
        <v>0</v>
      </c>
      <c r="K1517">
        <f>IFERROR(VLOOKUP(A1517,[2]webService!$A:$I,7,FALSE),0)</f>
        <v>0</v>
      </c>
      <c r="L1517">
        <f>IFERROR(VLOOKUP(A1517,[2]webService!$A:$I,8,FALSE),0)</f>
        <v>0</v>
      </c>
      <c r="M1517">
        <f>IFERROR(VLOOKUP(A1517,[2]webService!$A:$I,9,FALSE),0)</f>
        <v>0</v>
      </c>
      <c r="N1517">
        <f>IFERROR(VLOOKUP(A1517,[3]soaBnafar!$A:$G,2,FALSE),0)</f>
        <v>0</v>
      </c>
      <c r="O1517">
        <f>IFERROR(VLOOKUP(A1517,[3]soaBnafar!$A:$G,3,FALSE),0)</f>
        <v>0</v>
      </c>
      <c r="P1517">
        <f>IFERROR(VLOOKUP(A1517,[3]soaBnafar!$A:$G,4,FALSE),0)</f>
        <v>0</v>
      </c>
      <c r="Q1517">
        <f>IFERROR(VLOOKUP(A1517,[3]soaBnafar!$A:$G,5,FALSE),0)</f>
        <v>0</v>
      </c>
      <c r="R1517">
        <f>IFERROR(VLOOKUP(A1517,[3]soaBnafar!$A:$G,6,FALSE),0)</f>
        <v>0</v>
      </c>
      <c r="S1517">
        <f>IFERROR(VLOOKUP(A1517,[3]soaBnafar!$A:$G,7,FALSE),0)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11381</v>
      </c>
      <c r="C1518">
        <f>IFERROR(VLOOKUP(A1518,[1]Monitoramento_Base_somente_disp!$A:$J,6,FALSE),0)</f>
        <v>16184504</v>
      </c>
      <c r="D1518">
        <f>IFERROR(VLOOKUP(A1518,[1]Monitoramento_Base_somente_disp!$A:$J,7,FALSE),0)</f>
        <v>0</v>
      </c>
      <c r="E1518">
        <f>IFERROR(VLOOKUP(A1518,[1]Monitoramento_Base_somente_disp!$A:$J,8,FALSE),0)</f>
        <v>0</v>
      </c>
      <c r="F1518">
        <f>IFERROR(VLOOKUP(A1518,[1]Monitoramento_Base_somente_disp!$A:$J,9,FALSE),0)</f>
        <v>0</v>
      </c>
      <c r="G1518">
        <f>IFERROR(VLOOKUP(A1518,[1]Monitoramento_Base_somente_disp!$A:$J,10,FALSE),0)</f>
        <v>0</v>
      </c>
      <c r="H1518">
        <f>IFERROR(VLOOKUP(A1518,[2]webService!$A:$I,4,FALSE),0)</f>
        <v>0</v>
      </c>
      <c r="I1518">
        <f>IFERROR(VLOOKUP(A1518,[2]webService!$A:$I,5,FALSE),0)</f>
        <v>0</v>
      </c>
      <c r="J1518">
        <f>IFERROR(VLOOKUP(A1518,[2]webService!$A:$I,6,FALSE),0)</f>
        <v>0</v>
      </c>
      <c r="K1518">
        <f>IFERROR(VLOOKUP(A1518,[2]webService!$A:$I,7,FALSE),0)</f>
        <v>0</v>
      </c>
      <c r="L1518">
        <f>IFERROR(VLOOKUP(A1518,[2]webService!$A:$I,8,FALSE),0)</f>
        <v>0</v>
      </c>
      <c r="M1518">
        <f>IFERROR(VLOOKUP(A1518,[2]webService!$A:$I,9,FALSE),0)</f>
        <v>0</v>
      </c>
      <c r="N1518">
        <f>IFERROR(VLOOKUP(A1518,[3]soaBnafar!$A:$G,2,FALSE),0)</f>
        <v>0</v>
      </c>
      <c r="O1518">
        <f>IFERROR(VLOOKUP(A1518,[3]soaBnafar!$A:$G,3,FALSE),0)</f>
        <v>0</v>
      </c>
      <c r="P1518">
        <f>IFERROR(VLOOKUP(A1518,[3]soaBnafar!$A:$G,4,FALSE),0)</f>
        <v>0</v>
      </c>
      <c r="Q1518">
        <f>IFERROR(VLOOKUP(A1518,[3]soaBnafar!$A:$G,5,FALSE),0)</f>
        <v>0</v>
      </c>
      <c r="R1518">
        <f>IFERROR(VLOOKUP(A1518,[3]soaBnafar!$A:$G,6,FALSE),0)</f>
        <v>0</v>
      </c>
      <c r="S1518">
        <f>IFERROR(VLOOKUP(A1518,[3]soaBnafar!$A:$G,7,FALSE),0)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Não</v>
      </c>
      <c r="W1518" t="str">
        <f t="shared" si="142"/>
        <v>Não</v>
      </c>
      <c r="X1518" t="str">
        <f t="shared" si="143"/>
        <v>Não</v>
      </c>
      <c r="Y1518" t="str">
        <f t="shared" si="144"/>
        <v>Não</v>
      </c>
    </row>
    <row r="1519" spans="1:25" x14ac:dyDescent="0.25">
      <c r="A1519" s="5">
        <v>291855</v>
      </c>
      <c r="B1519">
        <f>IFERROR(VLOOKUP(A1519,[1]Monitoramento_Base_somente_disp!$A:$J,5,FALSE),0)</f>
        <v>26180</v>
      </c>
      <c r="C1519">
        <f>IFERROR(VLOOKUP(A1519,[1]Monitoramento_Base_somente_disp!$A:$J,6,FALSE),0)</f>
        <v>9423499</v>
      </c>
      <c r="D1519">
        <f>IFERROR(VLOOKUP(A1519,[1]Monitoramento_Base_somente_disp!$A:$J,7,FALSE),0)</f>
        <v>0</v>
      </c>
      <c r="E1519">
        <f>IFERROR(VLOOKUP(A1519,[1]Monitoramento_Base_somente_disp!$A:$J,8,FALSE),0)</f>
        <v>0</v>
      </c>
      <c r="F1519">
        <f>IFERROR(VLOOKUP(A1519,[1]Monitoramento_Base_somente_disp!$A:$J,9,FALSE),0)</f>
        <v>0</v>
      </c>
      <c r="G1519">
        <f>IFERROR(VLOOKUP(A1519,[1]Monitoramento_Base_somente_disp!$A:$J,10,FALSE),0)</f>
        <v>0</v>
      </c>
      <c r="H1519">
        <f>IFERROR(VLOOKUP(A1519,[2]webService!$A:$I,4,FALSE),0)</f>
        <v>0</v>
      </c>
      <c r="I1519">
        <f>IFERROR(VLOOKUP(A1519,[2]webService!$A:$I,5,FALSE),0)</f>
        <v>0</v>
      </c>
      <c r="J1519">
        <f>IFERROR(VLOOKUP(A1519,[2]webService!$A:$I,6,FALSE),0)</f>
        <v>0</v>
      </c>
      <c r="K1519">
        <f>IFERROR(VLOOKUP(A1519,[2]webService!$A:$I,7,FALSE),0)</f>
        <v>0</v>
      </c>
      <c r="L1519">
        <f>IFERROR(VLOOKUP(A1519,[2]webService!$A:$I,8,FALSE),0)</f>
        <v>0</v>
      </c>
      <c r="M1519">
        <f>IFERROR(VLOOKUP(A1519,[2]webService!$A:$I,9,FALSE),0)</f>
        <v>0</v>
      </c>
      <c r="N1519">
        <f>IFERROR(VLOOKUP(A1519,[3]soaBnafar!$A:$G,2,FALSE),0)</f>
        <v>0</v>
      </c>
      <c r="O1519">
        <f>IFERROR(VLOOKUP(A1519,[3]soaBnafar!$A:$G,3,FALSE),0)</f>
        <v>0</v>
      </c>
      <c r="P1519">
        <f>IFERROR(VLOOKUP(A1519,[3]soaBnafar!$A:$G,4,FALSE),0)</f>
        <v>0</v>
      </c>
      <c r="Q1519">
        <f>IFERROR(VLOOKUP(A1519,[3]soaBnafar!$A:$G,5,FALSE),0)</f>
        <v>0</v>
      </c>
      <c r="R1519">
        <f>IFERROR(VLOOKUP(A1519,[3]soaBnafar!$A:$G,6,FALSE),0)</f>
        <v>0</v>
      </c>
      <c r="S1519">
        <f>IFERROR(VLOOKUP(A1519,[3]soaBnafar!$A:$G,7,FALSE),0)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Não</v>
      </c>
      <c r="W1519" t="str">
        <f t="shared" si="142"/>
        <v>Não</v>
      </c>
      <c r="X1519" t="str">
        <f t="shared" si="143"/>
        <v>Não</v>
      </c>
      <c r="Y1519" t="str">
        <f t="shared" si="144"/>
        <v>Não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9648936</v>
      </c>
      <c r="D1520">
        <f>IFERROR(VLOOKUP(A1520,[1]Monitoramento_Base_somente_disp!$A:$J,7,FALSE),0)</f>
        <v>0</v>
      </c>
      <c r="E1520">
        <f>IFERROR(VLOOKUP(A1520,[1]Monitoramento_Base_somente_disp!$A:$J,8,FALSE),0)</f>
        <v>0</v>
      </c>
      <c r="F1520">
        <f>IFERROR(VLOOKUP(A1520,[1]Monitoramento_Base_somente_disp!$A:$J,9,FALSE),0)</f>
        <v>0</v>
      </c>
      <c r="G1520">
        <f>IFERROR(VLOOKUP(A1520,[1]Monitoramento_Base_somente_disp!$A:$J,10,FALSE),0)</f>
        <v>0</v>
      </c>
      <c r="H1520">
        <f>IFERROR(VLOOKUP(A1520,[2]webService!$A:$I,4,FALSE),0)</f>
        <v>0</v>
      </c>
      <c r="I1520">
        <f>IFERROR(VLOOKUP(A1520,[2]webService!$A:$I,5,FALSE),0)</f>
        <v>0</v>
      </c>
      <c r="J1520">
        <f>IFERROR(VLOOKUP(A1520,[2]webService!$A:$I,6,FALSE),0)</f>
        <v>0</v>
      </c>
      <c r="K1520">
        <f>IFERROR(VLOOKUP(A1520,[2]webService!$A:$I,7,FALSE),0)</f>
        <v>0</v>
      </c>
      <c r="L1520">
        <f>IFERROR(VLOOKUP(A1520,[2]webService!$A:$I,8,FALSE),0)</f>
        <v>0</v>
      </c>
      <c r="M1520">
        <f>IFERROR(VLOOKUP(A1520,[2]webService!$A:$I,9,FALSE),0)</f>
        <v>0</v>
      </c>
      <c r="N1520">
        <f>IFERROR(VLOOKUP(A1520,[3]soaBnafar!$A:$G,2,FALSE),0)</f>
        <v>0</v>
      </c>
      <c r="O1520">
        <f>IFERROR(VLOOKUP(A1520,[3]soaBnafar!$A:$G,3,FALSE),0)</f>
        <v>0</v>
      </c>
      <c r="P1520">
        <f>IFERROR(VLOOKUP(A1520,[3]soaBnafar!$A:$G,4,FALSE),0)</f>
        <v>0</v>
      </c>
      <c r="Q1520">
        <f>IFERROR(VLOOKUP(A1520,[3]soaBnafar!$A:$G,5,FALSE),0)</f>
        <v>0</v>
      </c>
      <c r="R1520">
        <f>IFERROR(VLOOKUP(A1520,[3]soaBnafar!$A:$G,6,FALSE),0)</f>
        <v>0</v>
      </c>
      <c r="S1520">
        <f>IFERROR(VLOOKUP(A1520,[3]soaBnafar!$A:$G,7,FALSE),0)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Não</v>
      </c>
      <c r="X1520" t="str">
        <f t="shared" si="143"/>
        <v>Não</v>
      </c>
      <c r="Y1520" t="str">
        <f t="shared" si="144"/>
        <v>Não</v>
      </c>
    </row>
    <row r="1521" spans="1:25" x14ac:dyDescent="0.25">
      <c r="A1521" s="5">
        <v>291870</v>
      </c>
      <c r="B1521">
        <f>IFERROR(VLOOKUP(A1521,[1]Monitoramento_Base_somente_disp!$A:$J,5,FALSE),0)</f>
        <v>39413</v>
      </c>
      <c r="C1521">
        <f>IFERROR(VLOOKUP(A1521,[1]Monitoramento_Base_somente_disp!$A:$J,6,FALSE),0)</f>
        <v>7915218</v>
      </c>
      <c r="D1521">
        <f>IFERROR(VLOOKUP(A1521,[1]Monitoramento_Base_somente_disp!$A:$J,7,FALSE),0)</f>
        <v>0</v>
      </c>
      <c r="E1521">
        <f>IFERROR(VLOOKUP(A1521,[1]Monitoramento_Base_somente_disp!$A:$J,8,FALSE),0)</f>
        <v>0</v>
      </c>
      <c r="F1521">
        <f>IFERROR(VLOOKUP(A1521,[1]Monitoramento_Base_somente_disp!$A:$J,9,FALSE),0)</f>
        <v>0</v>
      </c>
      <c r="G1521">
        <f>IFERROR(VLOOKUP(A1521,[1]Monitoramento_Base_somente_disp!$A:$J,10,FALSE),0)</f>
        <v>0</v>
      </c>
      <c r="H1521">
        <f>IFERROR(VLOOKUP(A1521,[2]webService!$A:$I,4,FALSE),0)</f>
        <v>0</v>
      </c>
      <c r="I1521">
        <f>IFERROR(VLOOKUP(A1521,[2]webService!$A:$I,5,FALSE),0)</f>
        <v>0</v>
      </c>
      <c r="J1521">
        <f>IFERROR(VLOOKUP(A1521,[2]webService!$A:$I,6,FALSE),0)</f>
        <v>0</v>
      </c>
      <c r="K1521">
        <f>IFERROR(VLOOKUP(A1521,[2]webService!$A:$I,7,FALSE),0)</f>
        <v>0</v>
      </c>
      <c r="L1521">
        <f>IFERROR(VLOOKUP(A1521,[2]webService!$A:$I,8,FALSE),0)</f>
        <v>0</v>
      </c>
      <c r="M1521">
        <f>IFERROR(VLOOKUP(A1521,[2]webService!$A:$I,9,FALSE),0)</f>
        <v>0</v>
      </c>
      <c r="N1521">
        <f>IFERROR(VLOOKUP(A1521,[3]soaBnafar!$A:$G,2,FALSE),0)</f>
        <v>0</v>
      </c>
      <c r="O1521">
        <f>IFERROR(VLOOKUP(A1521,[3]soaBnafar!$A:$G,3,FALSE),0)</f>
        <v>0</v>
      </c>
      <c r="P1521">
        <f>IFERROR(VLOOKUP(A1521,[3]soaBnafar!$A:$G,4,FALSE),0)</f>
        <v>0</v>
      </c>
      <c r="Q1521">
        <f>IFERROR(VLOOKUP(A1521,[3]soaBnafar!$A:$G,5,FALSE),0)</f>
        <v>0</v>
      </c>
      <c r="R1521">
        <f>IFERROR(VLOOKUP(A1521,[3]soaBnafar!$A:$G,6,FALSE),0)</f>
        <v>0</v>
      </c>
      <c r="S1521">
        <f>IFERROR(VLOOKUP(A1521,[3]soaBnafar!$A:$G,7,FALSE),0)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Não</v>
      </c>
      <c r="W1521" t="str">
        <f t="shared" si="142"/>
        <v>Não</v>
      </c>
      <c r="X1521" t="str">
        <f t="shared" si="143"/>
        <v>Não</v>
      </c>
      <c r="Y1521" t="str">
        <f t="shared" si="144"/>
        <v>Não</v>
      </c>
    </row>
    <row r="1522" spans="1:25" x14ac:dyDescent="0.25">
      <c r="A1522" s="5">
        <v>291875</v>
      </c>
      <c r="B1522">
        <f>IFERROR(VLOOKUP(A1522,[1]Monitoramento_Base_somente_disp!$A:$J,5,FALSE),0)</f>
        <v>0</v>
      </c>
      <c r="C1522">
        <f>IFERROR(VLOOKUP(A1522,[1]Monitoramento_Base_somente_disp!$A:$J,6,FALSE),0)</f>
        <v>11251459</v>
      </c>
      <c r="D1522">
        <f>IFERROR(VLOOKUP(A1522,[1]Monitoramento_Base_somente_disp!$A:$J,7,FALSE),0)</f>
        <v>0</v>
      </c>
      <c r="E1522">
        <f>IFERROR(VLOOKUP(A1522,[1]Monitoramento_Base_somente_disp!$A:$J,8,FALSE),0)</f>
        <v>0</v>
      </c>
      <c r="F1522">
        <f>IFERROR(VLOOKUP(A1522,[1]Monitoramento_Base_somente_disp!$A:$J,9,FALSE),0)</f>
        <v>0</v>
      </c>
      <c r="G1522">
        <f>IFERROR(VLOOKUP(A1522,[1]Monitoramento_Base_somente_disp!$A:$J,10,FALSE),0)</f>
        <v>0</v>
      </c>
      <c r="H1522">
        <f>IFERROR(VLOOKUP(A1522,[2]webService!$A:$I,4,FALSE),0)</f>
        <v>0</v>
      </c>
      <c r="I1522">
        <f>IFERROR(VLOOKUP(A1522,[2]webService!$A:$I,5,FALSE),0)</f>
        <v>0</v>
      </c>
      <c r="J1522">
        <f>IFERROR(VLOOKUP(A1522,[2]webService!$A:$I,6,FALSE),0)</f>
        <v>0</v>
      </c>
      <c r="K1522">
        <f>IFERROR(VLOOKUP(A1522,[2]webService!$A:$I,7,FALSE),0)</f>
        <v>0</v>
      </c>
      <c r="L1522">
        <f>IFERROR(VLOOKUP(A1522,[2]webService!$A:$I,8,FALSE),0)</f>
        <v>0</v>
      </c>
      <c r="M1522">
        <f>IFERROR(VLOOKUP(A1522,[2]webService!$A:$I,9,FALSE),0)</f>
        <v>0</v>
      </c>
      <c r="N1522">
        <f>IFERROR(VLOOKUP(A1522,[3]soaBnafar!$A:$G,2,FALSE),0)</f>
        <v>0</v>
      </c>
      <c r="O1522">
        <f>IFERROR(VLOOKUP(A1522,[3]soaBnafar!$A:$G,3,FALSE),0)</f>
        <v>0</v>
      </c>
      <c r="P1522">
        <f>IFERROR(VLOOKUP(A1522,[3]soaBnafar!$A:$G,4,FALSE),0)</f>
        <v>0</v>
      </c>
      <c r="Q1522">
        <f>IFERROR(VLOOKUP(A1522,[3]soaBnafar!$A:$G,5,FALSE),0)</f>
        <v>0</v>
      </c>
      <c r="R1522">
        <f>IFERROR(VLOOKUP(A1522,[3]soaBnafar!$A:$G,6,FALSE),0)</f>
        <v>0</v>
      </c>
      <c r="S1522">
        <f>IFERROR(VLOOKUP(A1522,[3]soaBnafar!$A:$G,7,FALSE),0)</f>
        <v>0</v>
      </c>
      <c r="T1522" t="str">
        <f t="shared" si="139"/>
        <v>Não</v>
      </c>
      <c r="U1522" t="str">
        <f t="shared" si="140"/>
        <v>Sim</v>
      </c>
      <c r="V1522" t="str">
        <f t="shared" si="141"/>
        <v>Não</v>
      </c>
      <c r="W1522" t="str">
        <f t="shared" si="142"/>
        <v>Não</v>
      </c>
      <c r="X1522" t="str">
        <f t="shared" si="143"/>
        <v>Não</v>
      </c>
      <c r="Y1522" t="str">
        <f t="shared" si="144"/>
        <v>Não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IFERROR(VLOOKUP(A1523,[2]webService!$A:$I,4,FALSE),0)</f>
        <v>0</v>
      </c>
      <c r="I1523">
        <f>IFERROR(VLOOKUP(A1523,[2]webService!$A:$I,5,FALSE),0)</f>
        <v>0</v>
      </c>
      <c r="J1523">
        <f>IFERROR(VLOOKUP(A1523,[2]webService!$A:$I,6,FALSE),0)</f>
        <v>0</v>
      </c>
      <c r="K1523">
        <f>IFERROR(VLOOKUP(A1523,[2]webService!$A:$I,7,FALSE),0)</f>
        <v>0</v>
      </c>
      <c r="L1523">
        <f>IFERROR(VLOOKUP(A1523,[2]webService!$A:$I,8,FALSE),0)</f>
        <v>0</v>
      </c>
      <c r="M1523">
        <f>IFERROR(VLOOKUP(A1523,[2]webService!$A:$I,9,FALSE),0)</f>
        <v>0</v>
      </c>
      <c r="N1523">
        <f>IFERROR(VLOOKUP(A1523,[3]soaBnafar!$A:$G,2,FALSE),0)</f>
        <v>0</v>
      </c>
      <c r="O1523">
        <f>IFERROR(VLOOKUP(A1523,[3]soaBnafar!$A:$G,3,FALSE),0)</f>
        <v>0</v>
      </c>
      <c r="P1523">
        <f>IFERROR(VLOOKUP(A1523,[3]soaBnafar!$A:$G,4,FALSE),0)</f>
        <v>0</v>
      </c>
      <c r="Q1523">
        <f>IFERROR(VLOOKUP(A1523,[3]soaBnafar!$A:$G,5,FALSE),0)</f>
        <v>0</v>
      </c>
      <c r="R1523">
        <f>IFERROR(VLOOKUP(A1523,[3]soaBnafar!$A:$G,6,FALSE),0)</f>
        <v>0</v>
      </c>
      <c r="S1523">
        <f>IFERROR(VLOOKUP(A1523,[3]soaBnafar!$A:$G,7,FALSE),0)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5969</v>
      </c>
      <c r="C1524">
        <f>IFERROR(VLOOKUP(A1524,[1]Monitoramento_Base_somente_disp!$A:$J,6,FALSE),0)</f>
        <v>3147250</v>
      </c>
      <c r="D1524">
        <f>IFERROR(VLOOKUP(A1524,[1]Monitoramento_Base_somente_disp!$A:$J,7,FALSE),0)</f>
        <v>0</v>
      </c>
      <c r="E1524">
        <f>IFERROR(VLOOKUP(A1524,[1]Monitoramento_Base_somente_disp!$A:$J,8,FALSE),0)</f>
        <v>0</v>
      </c>
      <c r="F1524">
        <f>IFERROR(VLOOKUP(A1524,[1]Monitoramento_Base_somente_disp!$A:$J,9,FALSE),0)</f>
        <v>0</v>
      </c>
      <c r="G1524">
        <f>IFERROR(VLOOKUP(A1524,[1]Monitoramento_Base_somente_disp!$A:$J,10,FALSE),0)</f>
        <v>0</v>
      </c>
      <c r="H1524">
        <f>IFERROR(VLOOKUP(A1524,[2]webService!$A:$I,4,FALSE),0)</f>
        <v>0</v>
      </c>
      <c r="I1524">
        <f>IFERROR(VLOOKUP(A1524,[2]webService!$A:$I,5,FALSE),0)</f>
        <v>0</v>
      </c>
      <c r="J1524">
        <f>IFERROR(VLOOKUP(A1524,[2]webService!$A:$I,6,FALSE),0)</f>
        <v>0</v>
      </c>
      <c r="K1524">
        <f>IFERROR(VLOOKUP(A1524,[2]webService!$A:$I,7,FALSE),0)</f>
        <v>0</v>
      </c>
      <c r="L1524">
        <f>IFERROR(VLOOKUP(A1524,[2]webService!$A:$I,8,FALSE),0)</f>
        <v>0</v>
      </c>
      <c r="M1524">
        <f>IFERROR(VLOOKUP(A1524,[2]webService!$A:$I,9,FALSE),0)</f>
        <v>0</v>
      </c>
      <c r="N1524">
        <f>IFERROR(VLOOKUP(A1524,[3]soaBnafar!$A:$G,2,FALSE),0)</f>
        <v>0</v>
      </c>
      <c r="O1524">
        <f>IFERROR(VLOOKUP(A1524,[3]soaBnafar!$A:$G,3,FALSE),0)</f>
        <v>0</v>
      </c>
      <c r="P1524">
        <f>IFERROR(VLOOKUP(A1524,[3]soaBnafar!$A:$G,4,FALSE),0)</f>
        <v>0</v>
      </c>
      <c r="Q1524">
        <f>IFERROR(VLOOKUP(A1524,[3]soaBnafar!$A:$G,5,FALSE),0)</f>
        <v>0</v>
      </c>
      <c r="R1524">
        <f>IFERROR(VLOOKUP(A1524,[3]soaBnafar!$A:$G,6,FALSE),0)</f>
        <v>0</v>
      </c>
      <c r="S1524">
        <f>IFERROR(VLOOKUP(A1524,[3]soaBnafar!$A:$G,7,FALSE),0)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Não</v>
      </c>
      <c r="W1524" t="str">
        <f t="shared" si="142"/>
        <v>Não</v>
      </c>
      <c r="X1524" t="str">
        <f t="shared" si="143"/>
        <v>Não</v>
      </c>
      <c r="Y1524" t="str">
        <f t="shared" si="144"/>
        <v>Não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15264640</v>
      </c>
      <c r="D1525">
        <f>IFERROR(VLOOKUP(A1525,[1]Monitoramento_Base_somente_disp!$A:$J,7,FALSE),0)</f>
        <v>0</v>
      </c>
      <c r="E1525">
        <f>IFERROR(VLOOKUP(A1525,[1]Monitoramento_Base_somente_disp!$A:$J,8,FALSE),0)</f>
        <v>0</v>
      </c>
      <c r="F1525">
        <f>IFERROR(VLOOKUP(A1525,[1]Monitoramento_Base_somente_disp!$A:$J,9,FALSE),0)</f>
        <v>0</v>
      </c>
      <c r="G1525">
        <f>IFERROR(VLOOKUP(A1525,[1]Monitoramento_Base_somente_disp!$A:$J,10,FALSE),0)</f>
        <v>0</v>
      </c>
      <c r="H1525">
        <f>IFERROR(VLOOKUP(A1525,[2]webService!$A:$I,4,FALSE),0)</f>
        <v>0</v>
      </c>
      <c r="I1525">
        <f>IFERROR(VLOOKUP(A1525,[2]webService!$A:$I,5,FALSE),0)</f>
        <v>0</v>
      </c>
      <c r="J1525">
        <f>IFERROR(VLOOKUP(A1525,[2]webService!$A:$I,6,FALSE),0)</f>
        <v>0</v>
      </c>
      <c r="K1525">
        <f>IFERROR(VLOOKUP(A1525,[2]webService!$A:$I,7,FALSE),0)</f>
        <v>0</v>
      </c>
      <c r="L1525">
        <f>IFERROR(VLOOKUP(A1525,[2]webService!$A:$I,8,FALSE),0)</f>
        <v>0</v>
      </c>
      <c r="M1525">
        <f>IFERROR(VLOOKUP(A1525,[2]webService!$A:$I,9,FALSE),0)</f>
        <v>0</v>
      </c>
      <c r="N1525">
        <f>IFERROR(VLOOKUP(A1525,[3]soaBnafar!$A:$G,2,FALSE),0)</f>
        <v>0</v>
      </c>
      <c r="O1525">
        <f>IFERROR(VLOOKUP(A1525,[3]soaBnafar!$A:$G,3,FALSE),0)</f>
        <v>0</v>
      </c>
      <c r="P1525">
        <f>IFERROR(VLOOKUP(A1525,[3]soaBnafar!$A:$G,4,FALSE),0)</f>
        <v>0</v>
      </c>
      <c r="Q1525">
        <f>IFERROR(VLOOKUP(A1525,[3]soaBnafar!$A:$G,5,FALSE),0)</f>
        <v>0</v>
      </c>
      <c r="R1525">
        <f>IFERROR(VLOOKUP(A1525,[3]soaBnafar!$A:$G,6,FALSE),0)</f>
        <v>0</v>
      </c>
      <c r="S1525">
        <f>IFERROR(VLOOKUP(A1525,[3]soaBnafar!$A:$G,7,FALSE),0)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Não</v>
      </c>
      <c r="W1525" t="str">
        <f t="shared" si="142"/>
        <v>Não</v>
      </c>
      <c r="X1525" t="str">
        <f t="shared" si="143"/>
        <v>Não</v>
      </c>
      <c r="Y1525" t="str">
        <f t="shared" si="144"/>
        <v>Não</v>
      </c>
    </row>
    <row r="1526" spans="1:25" x14ac:dyDescent="0.25">
      <c r="A1526" s="5">
        <v>291910</v>
      </c>
      <c r="B1526">
        <f>IFERROR(VLOOKUP(A1526,[1]Monitoramento_Base_somente_disp!$A:$J,5,FALSE),0)</f>
        <v>26216</v>
      </c>
      <c r="C1526">
        <f>IFERROR(VLOOKUP(A1526,[1]Monitoramento_Base_somente_disp!$A:$J,6,FALSE),0)</f>
        <v>6086827</v>
      </c>
      <c r="D1526">
        <f>IFERROR(VLOOKUP(A1526,[1]Monitoramento_Base_somente_disp!$A:$J,7,FALSE),0)</f>
        <v>0</v>
      </c>
      <c r="E1526">
        <f>IFERROR(VLOOKUP(A1526,[1]Monitoramento_Base_somente_disp!$A:$J,8,FALSE),0)</f>
        <v>0</v>
      </c>
      <c r="F1526">
        <f>IFERROR(VLOOKUP(A1526,[1]Monitoramento_Base_somente_disp!$A:$J,9,FALSE),0)</f>
        <v>0</v>
      </c>
      <c r="G1526">
        <f>IFERROR(VLOOKUP(A1526,[1]Monitoramento_Base_somente_disp!$A:$J,10,FALSE),0)</f>
        <v>0</v>
      </c>
      <c r="H1526">
        <f>IFERROR(VLOOKUP(A1526,[2]webService!$A:$I,4,FALSE),0)</f>
        <v>0</v>
      </c>
      <c r="I1526">
        <f>IFERROR(VLOOKUP(A1526,[2]webService!$A:$I,5,FALSE),0)</f>
        <v>0</v>
      </c>
      <c r="J1526">
        <f>IFERROR(VLOOKUP(A1526,[2]webService!$A:$I,6,FALSE),0)</f>
        <v>0</v>
      </c>
      <c r="K1526">
        <f>IFERROR(VLOOKUP(A1526,[2]webService!$A:$I,7,FALSE),0)</f>
        <v>0</v>
      </c>
      <c r="L1526">
        <f>IFERROR(VLOOKUP(A1526,[2]webService!$A:$I,8,FALSE),0)</f>
        <v>0</v>
      </c>
      <c r="M1526">
        <f>IFERROR(VLOOKUP(A1526,[2]webService!$A:$I,9,FALSE),0)</f>
        <v>0</v>
      </c>
      <c r="N1526">
        <f>IFERROR(VLOOKUP(A1526,[3]soaBnafar!$A:$G,2,FALSE),0)</f>
        <v>0</v>
      </c>
      <c r="O1526">
        <f>IFERROR(VLOOKUP(A1526,[3]soaBnafar!$A:$G,3,FALSE),0)</f>
        <v>0</v>
      </c>
      <c r="P1526">
        <f>IFERROR(VLOOKUP(A1526,[3]soaBnafar!$A:$G,4,FALSE),0)</f>
        <v>0</v>
      </c>
      <c r="Q1526">
        <f>IFERROR(VLOOKUP(A1526,[3]soaBnafar!$A:$G,5,FALSE),0)</f>
        <v>0</v>
      </c>
      <c r="R1526">
        <f>IFERROR(VLOOKUP(A1526,[3]soaBnafar!$A:$G,6,FALSE),0)</f>
        <v>0</v>
      </c>
      <c r="S1526">
        <f>IFERROR(VLOOKUP(A1526,[3]soaBnafar!$A:$G,7,FALSE),0)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Não</v>
      </c>
      <c r="W1526" t="str">
        <f t="shared" si="142"/>
        <v>Não</v>
      </c>
      <c r="X1526" t="str">
        <f t="shared" si="143"/>
        <v>Não</v>
      </c>
      <c r="Y1526" t="str">
        <f t="shared" si="144"/>
        <v>Não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19875600</v>
      </c>
      <c r="D1527">
        <f>IFERROR(VLOOKUP(A1527,[1]Monitoramento_Base_somente_disp!$A:$J,7,FALSE),0)</f>
        <v>0</v>
      </c>
      <c r="E1527">
        <f>IFERROR(VLOOKUP(A1527,[1]Monitoramento_Base_somente_disp!$A:$J,8,FALSE),0)</f>
        <v>0</v>
      </c>
      <c r="F1527">
        <f>IFERROR(VLOOKUP(A1527,[1]Monitoramento_Base_somente_disp!$A:$J,9,FALSE),0)</f>
        <v>0</v>
      </c>
      <c r="G1527">
        <f>IFERROR(VLOOKUP(A1527,[1]Monitoramento_Base_somente_disp!$A:$J,10,FALSE),0)</f>
        <v>0</v>
      </c>
      <c r="H1527">
        <f>IFERROR(VLOOKUP(A1527,[2]webService!$A:$I,4,FALSE),0)</f>
        <v>0</v>
      </c>
      <c r="I1527">
        <f>IFERROR(VLOOKUP(A1527,[2]webService!$A:$I,5,FALSE),0)</f>
        <v>0</v>
      </c>
      <c r="J1527">
        <f>IFERROR(VLOOKUP(A1527,[2]webService!$A:$I,6,FALSE),0)</f>
        <v>0</v>
      </c>
      <c r="K1527">
        <f>IFERROR(VLOOKUP(A1527,[2]webService!$A:$I,7,FALSE),0)</f>
        <v>0</v>
      </c>
      <c r="L1527">
        <f>IFERROR(VLOOKUP(A1527,[2]webService!$A:$I,8,FALSE),0)</f>
        <v>0</v>
      </c>
      <c r="M1527">
        <f>IFERROR(VLOOKUP(A1527,[2]webService!$A:$I,9,FALSE),0)</f>
        <v>0</v>
      </c>
      <c r="N1527">
        <f>IFERROR(VLOOKUP(A1527,[3]soaBnafar!$A:$G,2,FALSE),0)</f>
        <v>0</v>
      </c>
      <c r="O1527">
        <f>IFERROR(VLOOKUP(A1527,[3]soaBnafar!$A:$G,3,FALSE),0)</f>
        <v>0</v>
      </c>
      <c r="P1527">
        <f>IFERROR(VLOOKUP(A1527,[3]soaBnafar!$A:$G,4,FALSE),0)</f>
        <v>0</v>
      </c>
      <c r="Q1527">
        <f>IFERROR(VLOOKUP(A1527,[3]soaBnafar!$A:$G,5,FALSE),0)</f>
        <v>0</v>
      </c>
      <c r="R1527">
        <f>IFERROR(VLOOKUP(A1527,[3]soaBnafar!$A:$G,6,FALSE),0)</f>
        <v>0</v>
      </c>
      <c r="S1527">
        <f>IFERROR(VLOOKUP(A1527,[3]soaBnafar!$A:$G,7,FALSE),0)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Não</v>
      </c>
      <c r="X1527" t="str">
        <f t="shared" si="143"/>
        <v>Não</v>
      </c>
      <c r="Y1527" t="str">
        <f t="shared" si="144"/>
        <v>Não</v>
      </c>
    </row>
    <row r="1528" spans="1:25" x14ac:dyDescent="0.25">
      <c r="A1528" s="5">
        <v>291940</v>
      </c>
      <c r="B1528">
        <f>IFERROR(VLOOKUP(A1528,[1]Monitoramento_Base_somente_disp!$A:$J,5,FALSE),0)</f>
        <v>90053</v>
      </c>
      <c r="C1528">
        <f>IFERROR(VLOOKUP(A1528,[1]Monitoramento_Base_somente_disp!$A:$J,6,FALSE),0)</f>
        <v>15516393</v>
      </c>
      <c r="D1528">
        <f>IFERROR(VLOOKUP(A1528,[1]Monitoramento_Base_somente_disp!$A:$J,7,FALSE),0)</f>
        <v>0</v>
      </c>
      <c r="E1528">
        <f>IFERROR(VLOOKUP(A1528,[1]Monitoramento_Base_somente_disp!$A:$J,8,FALSE),0)</f>
        <v>0</v>
      </c>
      <c r="F1528">
        <f>IFERROR(VLOOKUP(A1528,[1]Monitoramento_Base_somente_disp!$A:$J,9,FALSE),0)</f>
        <v>0</v>
      </c>
      <c r="G1528">
        <f>IFERROR(VLOOKUP(A1528,[1]Monitoramento_Base_somente_disp!$A:$J,10,FALSE),0)</f>
        <v>0</v>
      </c>
      <c r="H1528">
        <f>IFERROR(VLOOKUP(A1528,[2]webService!$A:$I,4,FALSE),0)</f>
        <v>0</v>
      </c>
      <c r="I1528">
        <f>IFERROR(VLOOKUP(A1528,[2]webService!$A:$I,5,FALSE),0)</f>
        <v>0</v>
      </c>
      <c r="J1528">
        <f>IFERROR(VLOOKUP(A1528,[2]webService!$A:$I,6,FALSE),0)</f>
        <v>0</v>
      </c>
      <c r="K1528">
        <f>IFERROR(VLOOKUP(A1528,[2]webService!$A:$I,7,FALSE),0)</f>
        <v>0</v>
      </c>
      <c r="L1528">
        <f>IFERROR(VLOOKUP(A1528,[2]webService!$A:$I,8,FALSE),0)</f>
        <v>0</v>
      </c>
      <c r="M1528">
        <f>IFERROR(VLOOKUP(A1528,[2]webService!$A:$I,9,FALSE),0)</f>
        <v>0</v>
      </c>
      <c r="N1528">
        <f>IFERROR(VLOOKUP(A1528,[3]soaBnafar!$A:$G,2,FALSE),0)</f>
        <v>0</v>
      </c>
      <c r="O1528">
        <f>IFERROR(VLOOKUP(A1528,[3]soaBnafar!$A:$G,3,FALSE),0)</f>
        <v>0</v>
      </c>
      <c r="P1528">
        <f>IFERROR(VLOOKUP(A1528,[3]soaBnafar!$A:$G,4,FALSE),0)</f>
        <v>0</v>
      </c>
      <c r="Q1528">
        <f>IFERROR(VLOOKUP(A1528,[3]soaBnafar!$A:$G,5,FALSE),0)</f>
        <v>0</v>
      </c>
      <c r="R1528">
        <f>IFERROR(VLOOKUP(A1528,[3]soaBnafar!$A:$G,6,FALSE),0)</f>
        <v>0</v>
      </c>
      <c r="S1528">
        <f>IFERROR(VLOOKUP(A1528,[3]soaBnafar!$A:$G,7,FALSE),0)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Não</v>
      </c>
      <c r="W1528" t="str">
        <f t="shared" si="142"/>
        <v>Não</v>
      </c>
      <c r="X1528" t="str">
        <f t="shared" si="143"/>
        <v>Não</v>
      </c>
      <c r="Y1528" t="str">
        <f t="shared" si="144"/>
        <v>Não</v>
      </c>
    </row>
    <row r="1529" spans="1:25" x14ac:dyDescent="0.25">
      <c r="A1529" s="5">
        <v>291950</v>
      </c>
      <c r="B1529">
        <f>IFERROR(VLOOKUP(A1529,[1]Monitoramento_Base_somente_disp!$A:$J,5,FALSE),0)</f>
        <v>100461</v>
      </c>
      <c r="C1529">
        <f>IFERROR(VLOOKUP(A1529,[1]Monitoramento_Base_somente_disp!$A:$J,6,FALSE),0)</f>
        <v>554191145</v>
      </c>
      <c r="D1529">
        <f>IFERROR(VLOOKUP(A1529,[1]Monitoramento_Base_somente_disp!$A:$J,7,FALSE),0)</f>
        <v>0</v>
      </c>
      <c r="E1529">
        <f>IFERROR(VLOOKUP(A1529,[1]Monitoramento_Base_somente_disp!$A:$J,8,FALSE),0)</f>
        <v>0</v>
      </c>
      <c r="F1529">
        <f>IFERROR(VLOOKUP(A1529,[1]Monitoramento_Base_somente_disp!$A:$J,9,FALSE),0)</f>
        <v>0</v>
      </c>
      <c r="G1529">
        <f>IFERROR(VLOOKUP(A1529,[1]Monitoramento_Base_somente_disp!$A:$J,10,FALSE),0)</f>
        <v>0</v>
      </c>
      <c r="H1529">
        <f>IFERROR(VLOOKUP(A1529,[2]webService!$A:$I,4,FALSE),0)</f>
        <v>0</v>
      </c>
      <c r="I1529">
        <f>IFERROR(VLOOKUP(A1529,[2]webService!$A:$I,5,FALSE),0)</f>
        <v>0</v>
      </c>
      <c r="J1529">
        <f>IFERROR(VLOOKUP(A1529,[2]webService!$A:$I,6,FALSE),0)</f>
        <v>0</v>
      </c>
      <c r="K1529">
        <f>IFERROR(VLOOKUP(A1529,[2]webService!$A:$I,7,FALSE),0)</f>
        <v>0</v>
      </c>
      <c r="L1529">
        <f>IFERROR(VLOOKUP(A1529,[2]webService!$A:$I,8,FALSE),0)</f>
        <v>0</v>
      </c>
      <c r="M1529">
        <f>IFERROR(VLOOKUP(A1529,[2]webService!$A:$I,9,FALSE),0)</f>
        <v>0</v>
      </c>
      <c r="N1529">
        <f>IFERROR(VLOOKUP(A1529,[3]soaBnafar!$A:$G,2,FALSE),0)</f>
        <v>0</v>
      </c>
      <c r="O1529">
        <f>IFERROR(VLOOKUP(A1529,[3]soaBnafar!$A:$G,3,FALSE),0)</f>
        <v>0</v>
      </c>
      <c r="P1529">
        <f>IFERROR(VLOOKUP(A1529,[3]soaBnafar!$A:$G,4,FALSE),0)</f>
        <v>0</v>
      </c>
      <c r="Q1529">
        <f>IFERROR(VLOOKUP(A1529,[3]soaBnafar!$A:$G,5,FALSE),0)</f>
        <v>0</v>
      </c>
      <c r="R1529">
        <f>IFERROR(VLOOKUP(A1529,[3]soaBnafar!$A:$G,6,FALSE),0)</f>
        <v>0</v>
      </c>
      <c r="S1529">
        <f>IFERROR(VLOOKUP(A1529,[3]soaBnafar!$A:$G,7,FALSE),0)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Não</v>
      </c>
      <c r="W1529" t="str">
        <f t="shared" si="142"/>
        <v>Não</v>
      </c>
      <c r="X1529" t="str">
        <f t="shared" si="143"/>
        <v>Não</v>
      </c>
      <c r="Y1529" t="str">
        <f t="shared" si="144"/>
        <v>Não</v>
      </c>
    </row>
    <row r="1530" spans="1:25" x14ac:dyDescent="0.25">
      <c r="A1530" s="5">
        <v>291960</v>
      </c>
      <c r="B1530">
        <f>IFERROR(VLOOKUP(A1530,[1]Monitoramento_Base_somente_disp!$A:$J,5,FALSE),0)</f>
        <v>27420</v>
      </c>
      <c r="C1530">
        <f>IFERROR(VLOOKUP(A1530,[1]Monitoramento_Base_somente_disp!$A:$J,6,FALSE),0)</f>
        <v>23129319</v>
      </c>
      <c r="D1530">
        <f>IFERROR(VLOOKUP(A1530,[1]Monitoramento_Base_somente_disp!$A:$J,7,FALSE),0)</f>
        <v>0</v>
      </c>
      <c r="E1530">
        <f>IFERROR(VLOOKUP(A1530,[1]Monitoramento_Base_somente_disp!$A:$J,8,FALSE),0)</f>
        <v>0</v>
      </c>
      <c r="F1530">
        <f>IFERROR(VLOOKUP(A1530,[1]Monitoramento_Base_somente_disp!$A:$J,9,FALSE),0)</f>
        <v>0</v>
      </c>
      <c r="G1530">
        <f>IFERROR(VLOOKUP(A1530,[1]Monitoramento_Base_somente_disp!$A:$J,10,FALSE),0)</f>
        <v>0</v>
      </c>
      <c r="H1530">
        <f>IFERROR(VLOOKUP(A1530,[2]webService!$A:$I,4,FALSE),0)</f>
        <v>0</v>
      </c>
      <c r="I1530">
        <f>IFERROR(VLOOKUP(A1530,[2]webService!$A:$I,5,FALSE),0)</f>
        <v>0</v>
      </c>
      <c r="J1530">
        <f>IFERROR(VLOOKUP(A1530,[2]webService!$A:$I,6,FALSE),0)</f>
        <v>0</v>
      </c>
      <c r="K1530">
        <f>IFERROR(VLOOKUP(A1530,[2]webService!$A:$I,7,FALSE),0)</f>
        <v>0</v>
      </c>
      <c r="L1530">
        <f>IFERROR(VLOOKUP(A1530,[2]webService!$A:$I,8,FALSE),0)</f>
        <v>0</v>
      </c>
      <c r="M1530">
        <f>IFERROR(VLOOKUP(A1530,[2]webService!$A:$I,9,FALSE),0)</f>
        <v>0</v>
      </c>
      <c r="N1530">
        <f>IFERROR(VLOOKUP(A1530,[3]soaBnafar!$A:$G,2,FALSE),0)</f>
        <v>0</v>
      </c>
      <c r="O1530">
        <f>IFERROR(VLOOKUP(A1530,[3]soaBnafar!$A:$G,3,FALSE),0)</f>
        <v>0</v>
      </c>
      <c r="P1530">
        <f>IFERROR(VLOOKUP(A1530,[3]soaBnafar!$A:$G,4,FALSE),0)</f>
        <v>0</v>
      </c>
      <c r="Q1530">
        <f>IFERROR(VLOOKUP(A1530,[3]soaBnafar!$A:$G,5,FALSE),0)</f>
        <v>0</v>
      </c>
      <c r="R1530">
        <f>IFERROR(VLOOKUP(A1530,[3]soaBnafar!$A:$G,6,FALSE),0)</f>
        <v>0</v>
      </c>
      <c r="S1530">
        <f>IFERROR(VLOOKUP(A1530,[3]soaBnafar!$A:$G,7,FALSE),0)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Não</v>
      </c>
      <c r="W1530" t="str">
        <f t="shared" si="142"/>
        <v>Não</v>
      </c>
      <c r="X1530" t="str">
        <f t="shared" si="143"/>
        <v>Não</v>
      </c>
      <c r="Y1530" t="str">
        <f t="shared" si="144"/>
        <v>Não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418872</v>
      </c>
      <c r="D1531">
        <f>IFERROR(VLOOKUP(A1531,[1]Monitoramento_Base_somente_disp!$A:$J,7,FALSE),0)</f>
        <v>0</v>
      </c>
      <c r="E1531">
        <f>IFERROR(VLOOKUP(A1531,[1]Monitoramento_Base_somente_disp!$A:$J,8,FALSE),0)</f>
        <v>0</v>
      </c>
      <c r="F1531">
        <f>IFERROR(VLOOKUP(A1531,[1]Monitoramento_Base_somente_disp!$A:$J,9,FALSE),0)</f>
        <v>0</v>
      </c>
      <c r="G1531">
        <f>IFERROR(VLOOKUP(A1531,[1]Monitoramento_Base_somente_disp!$A:$J,10,FALSE),0)</f>
        <v>0</v>
      </c>
      <c r="H1531">
        <f>IFERROR(VLOOKUP(A1531,[2]webService!$A:$I,4,FALSE),0)</f>
        <v>0</v>
      </c>
      <c r="I1531">
        <f>IFERROR(VLOOKUP(A1531,[2]webService!$A:$I,5,FALSE),0)</f>
        <v>0</v>
      </c>
      <c r="J1531">
        <f>IFERROR(VLOOKUP(A1531,[2]webService!$A:$I,6,FALSE),0)</f>
        <v>0</v>
      </c>
      <c r="K1531">
        <f>IFERROR(VLOOKUP(A1531,[2]webService!$A:$I,7,FALSE),0)</f>
        <v>0</v>
      </c>
      <c r="L1531">
        <f>IFERROR(VLOOKUP(A1531,[2]webService!$A:$I,8,FALSE),0)</f>
        <v>0</v>
      </c>
      <c r="M1531">
        <f>IFERROR(VLOOKUP(A1531,[2]webService!$A:$I,9,FALSE),0)</f>
        <v>0</v>
      </c>
      <c r="N1531">
        <f>IFERROR(VLOOKUP(A1531,[3]soaBnafar!$A:$G,2,FALSE),0)</f>
        <v>0</v>
      </c>
      <c r="O1531">
        <f>IFERROR(VLOOKUP(A1531,[3]soaBnafar!$A:$G,3,FALSE),0)</f>
        <v>0</v>
      </c>
      <c r="P1531">
        <f>IFERROR(VLOOKUP(A1531,[3]soaBnafar!$A:$G,4,FALSE),0)</f>
        <v>0</v>
      </c>
      <c r="Q1531">
        <f>IFERROR(VLOOKUP(A1531,[3]soaBnafar!$A:$G,5,FALSE),0)</f>
        <v>0</v>
      </c>
      <c r="R1531">
        <f>IFERROR(VLOOKUP(A1531,[3]soaBnafar!$A:$G,6,FALSE),0)</f>
        <v>0</v>
      </c>
      <c r="S1531">
        <f>IFERROR(VLOOKUP(A1531,[3]soaBnafar!$A:$G,7,FALSE),0)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Não</v>
      </c>
      <c r="X1531" t="str">
        <f t="shared" si="143"/>
        <v>Não</v>
      </c>
      <c r="Y1531" t="str">
        <f t="shared" si="144"/>
        <v>Não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0</v>
      </c>
      <c r="E1532">
        <f>IFERROR(VLOOKUP(A1532,[1]Monitoramento_Base_somente_disp!$A:$J,8,FALSE),0)</f>
        <v>0</v>
      </c>
      <c r="F1532">
        <f>IFERROR(VLOOKUP(A1532,[1]Monitoramento_Base_somente_disp!$A:$J,9,FALSE),0)</f>
        <v>0</v>
      </c>
      <c r="G1532">
        <f>IFERROR(VLOOKUP(A1532,[1]Monitoramento_Base_somente_disp!$A:$J,10,FALSE),0)</f>
        <v>0</v>
      </c>
      <c r="H1532">
        <f>IFERROR(VLOOKUP(A1532,[2]webService!$A:$I,4,FALSE),0)</f>
        <v>0</v>
      </c>
      <c r="I1532">
        <f>IFERROR(VLOOKUP(A1532,[2]webService!$A:$I,5,FALSE),0)</f>
        <v>0</v>
      </c>
      <c r="J1532">
        <f>IFERROR(VLOOKUP(A1532,[2]webService!$A:$I,6,FALSE),0)</f>
        <v>0</v>
      </c>
      <c r="K1532">
        <f>IFERROR(VLOOKUP(A1532,[2]webService!$A:$I,7,FALSE),0)</f>
        <v>0</v>
      </c>
      <c r="L1532">
        <f>IFERROR(VLOOKUP(A1532,[2]webService!$A:$I,8,FALSE),0)</f>
        <v>0</v>
      </c>
      <c r="M1532">
        <f>IFERROR(VLOOKUP(A1532,[2]webService!$A:$I,9,FALSE),0)</f>
        <v>0</v>
      </c>
      <c r="N1532">
        <f>IFERROR(VLOOKUP(A1532,[3]soaBnafar!$A:$G,2,FALSE),0)</f>
        <v>0</v>
      </c>
      <c r="O1532">
        <f>IFERROR(VLOOKUP(A1532,[3]soaBnafar!$A:$G,3,FALSE),0)</f>
        <v>0</v>
      </c>
      <c r="P1532">
        <f>IFERROR(VLOOKUP(A1532,[3]soaBnafar!$A:$G,4,FALSE),0)</f>
        <v>0</v>
      </c>
      <c r="Q1532">
        <f>IFERROR(VLOOKUP(A1532,[3]soaBnafar!$A:$G,5,FALSE),0)</f>
        <v>0</v>
      </c>
      <c r="R1532">
        <f>IFERROR(VLOOKUP(A1532,[3]soaBnafar!$A:$G,6,FALSE),0)</f>
        <v>0</v>
      </c>
      <c r="S1532">
        <f>IFERROR(VLOOKUP(A1532,[3]soaBnafar!$A:$G,7,FALSE),0)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Não</v>
      </c>
      <c r="W1532" t="str">
        <f t="shared" si="142"/>
        <v>Não</v>
      </c>
      <c r="X1532" t="str">
        <f t="shared" si="143"/>
        <v>Não</v>
      </c>
      <c r="Y1532" t="str">
        <f t="shared" si="144"/>
        <v>Não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3788832</v>
      </c>
      <c r="D1533">
        <f>IFERROR(VLOOKUP(A1533,[1]Monitoramento_Base_somente_disp!$A:$J,7,FALSE),0)</f>
        <v>0</v>
      </c>
      <c r="E1533">
        <f>IFERROR(VLOOKUP(A1533,[1]Monitoramento_Base_somente_disp!$A:$J,8,FALSE),0)</f>
        <v>0</v>
      </c>
      <c r="F1533">
        <f>IFERROR(VLOOKUP(A1533,[1]Monitoramento_Base_somente_disp!$A:$J,9,FALSE),0)</f>
        <v>0</v>
      </c>
      <c r="G1533">
        <f>IFERROR(VLOOKUP(A1533,[1]Monitoramento_Base_somente_disp!$A:$J,10,FALSE),0)</f>
        <v>0</v>
      </c>
      <c r="H1533">
        <f>IFERROR(VLOOKUP(A1533,[2]webService!$A:$I,4,FALSE),0)</f>
        <v>0</v>
      </c>
      <c r="I1533">
        <f>IFERROR(VLOOKUP(A1533,[2]webService!$A:$I,5,FALSE),0)</f>
        <v>0</v>
      </c>
      <c r="J1533">
        <f>IFERROR(VLOOKUP(A1533,[2]webService!$A:$I,6,FALSE),0)</f>
        <v>0</v>
      </c>
      <c r="K1533">
        <f>IFERROR(VLOOKUP(A1533,[2]webService!$A:$I,7,FALSE),0)</f>
        <v>0</v>
      </c>
      <c r="L1533">
        <f>IFERROR(VLOOKUP(A1533,[2]webService!$A:$I,8,FALSE),0)</f>
        <v>0</v>
      </c>
      <c r="M1533">
        <f>IFERROR(VLOOKUP(A1533,[2]webService!$A:$I,9,FALSE),0)</f>
        <v>0</v>
      </c>
      <c r="N1533">
        <f>IFERROR(VLOOKUP(A1533,[3]soaBnafar!$A:$G,2,FALSE),0)</f>
        <v>0</v>
      </c>
      <c r="O1533">
        <f>IFERROR(VLOOKUP(A1533,[3]soaBnafar!$A:$G,3,FALSE),0)</f>
        <v>0</v>
      </c>
      <c r="P1533">
        <f>IFERROR(VLOOKUP(A1533,[3]soaBnafar!$A:$G,4,FALSE),0)</f>
        <v>0</v>
      </c>
      <c r="Q1533">
        <f>IFERROR(VLOOKUP(A1533,[3]soaBnafar!$A:$G,5,FALSE),0)</f>
        <v>0</v>
      </c>
      <c r="R1533">
        <f>IFERROR(VLOOKUP(A1533,[3]soaBnafar!$A:$G,6,FALSE),0)</f>
        <v>0</v>
      </c>
      <c r="S1533">
        <f>IFERROR(VLOOKUP(A1533,[3]soaBnafar!$A:$G,7,FALSE),0)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Não</v>
      </c>
      <c r="X1533" t="str">
        <f t="shared" si="143"/>
        <v>Não</v>
      </c>
      <c r="Y1533" t="str">
        <f t="shared" si="144"/>
        <v>Não</v>
      </c>
    </row>
    <row r="1534" spans="1:25" x14ac:dyDescent="0.25">
      <c r="A1534" s="5">
        <v>291995</v>
      </c>
      <c r="B1534">
        <f>IFERROR(VLOOKUP(A1534,[1]Monitoramento_Base_somente_disp!$A:$J,5,FALSE),0)</f>
        <v>49502</v>
      </c>
      <c r="C1534">
        <f>IFERROR(VLOOKUP(A1534,[1]Monitoramento_Base_somente_disp!$A:$J,6,FALSE),0)</f>
        <v>8688506</v>
      </c>
      <c r="D1534">
        <f>IFERROR(VLOOKUP(A1534,[1]Monitoramento_Base_somente_disp!$A:$J,7,FALSE),0)</f>
        <v>0</v>
      </c>
      <c r="E1534">
        <f>IFERROR(VLOOKUP(A1534,[1]Monitoramento_Base_somente_disp!$A:$J,8,FALSE),0)</f>
        <v>0</v>
      </c>
      <c r="F1534">
        <f>IFERROR(VLOOKUP(A1534,[1]Monitoramento_Base_somente_disp!$A:$J,9,FALSE),0)</f>
        <v>0</v>
      </c>
      <c r="G1534">
        <f>IFERROR(VLOOKUP(A1534,[1]Monitoramento_Base_somente_disp!$A:$J,10,FALSE),0)</f>
        <v>0</v>
      </c>
      <c r="H1534">
        <f>IFERROR(VLOOKUP(A1534,[2]webService!$A:$I,4,FALSE),0)</f>
        <v>0</v>
      </c>
      <c r="I1534">
        <f>IFERROR(VLOOKUP(A1534,[2]webService!$A:$I,5,FALSE),0)</f>
        <v>0</v>
      </c>
      <c r="J1534">
        <f>IFERROR(VLOOKUP(A1534,[2]webService!$A:$I,6,FALSE),0)</f>
        <v>0</v>
      </c>
      <c r="K1534">
        <f>IFERROR(VLOOKUP(A1534,[2]webService!$A:$I,7,FALSE),0)</f>
        <v>0</v>
      </c>
      <c r="L1534">
        <f>IFERROR(VLOOKUP(A1534,[2]webService!$A:$I,8,FALSE),0)</f>
        <v>0</v>
      </c>
      <c r="M1534">
        <f>IFERROR(VLOOKUP(A1534,[2]webService!$A:$I,9,FALSE),0)</f>
        <v>0</v>
      </c>
      <c r="N1534">
        <f>IFERROR(VLOOKUP(A1534,[3]soaBnafar!$A:$G,2,FALSE),0)</f>
        <v>0</v>
      </c>
      <c r="O1534">
        <f>IFERROR(VLOOKUP(A1534,[3]soaBnafar!$A:$G,3,FALSE),0)</f>
        <v>0</v>
      </c>
      <c r="P1534">
        <f>IFERROR(VLOOKUP(A1534,[3]soaBnafar!$A:$G,4,FALSE),0)</f>
        <v>0</v>
      </c>
      <c r="Q1534">
        <f>IFERROR(VLOOKUP(A1534,[3]soaBnafar!$A:$G,5,FALSE),0)</f>
        <v>0</v>
      </c>
      <c r="R1534">
        <f>IFERROR(VLOOKUP(A1534,[3]soaBnafar!$A:$G,6,FALSE),0)</f>
        <v>0</v>
      </c>
      <c r="S1534">
        <f>IFERROR(VLOOKUP(A1534,[3]soaBnafar!$A:$G,7,FALSE),0)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Não</v>
      </c>
      <c r="W1534" t="str">
        <f t="shared" si="142"/>
        <v>Não</v>
      </c>
      <c r="X1534" t="str">
        <f t="shared" si="143"/>
        <v>Não</v>
      </c>
      <c r="Y1534" t="str">
        <f t="shared" si="144"/>
        <v>Não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1650450</v>
      </c>
      <c r="D1535">
        <f>IFERROR(VLOOKUP(A1535,[1]Monitoramento_Base_somente_disp!$A:$J,7,FALSE),0)</f>
        <v>0</v>
      </c>
      <c r="E1535">
        <f>IFERROR(VLOOKUP(A1535,[1]Monitoramento_Base_somente_disp!$A:$J,8,FALSE),0)</f>
        <v>0</v>
      </c>
      <c r="F1535">
        <f>IFERROR(VLOOKUP(A1535,[1]Monitoramento_Base_somente_disp!$A:$J,9,FALSE),0)</f>
        <v>0</v>
      </c>
      <c r="G1535">
        <f>IFERROR(VLOOKUP(A1535,[1]Monitoramento_Base_somente_disp!$A:$J,10,FALSE),0)</f>
        <v>0</v>
      </c>
      <c r="H1535">
        <f>IFERROR(VLOOKUP(A1535,[2]webService!$A:$I,4,FALSE),0)</f>
        <v>0</v>
      </c>
      <c r="I1535">
        <f>IFERROR(VLOOKUP(A1535,[2]webService!$A:$I,5,FALSE),0)</f>
        <v>0</v>
      </c>
      <c r="J1535">
        <f>IFERROR(VLOOKUP(A1535,[2]webService!$A:$I,6,FALSE),0)</f>
        <v>0</v>
      </c>
      <c r="K1535">
        <f>IFERROR(VLOOKUP(A1535,[2]webService!$A:$I,7,FALSE),0)</f>
        <v>0</v>
      </c>
      <c r="L1535">
        <f>IFERROR(VLOOKUP(A1535,[2]webService!$A:$I,8,FALSE),0)</f>
        <v>0</v>
      </c>
      <c r="M1535">
        <f>IFERROR(VLOOKUP(A1535,[2]webService!$A:$I,9,FALSE),0)</f>
        <v>0</v>
      </c>
      <c r="N1535">
        <f>IFERROR(VLOOKUP(A1535,[3]soaBnafar!$A:$G,2,FALSE),0)</f>
        <v>0</v>
      </c>
      <c r="O1535">
        <f>IFERROR(VLOOKUP(A1535,[3]soaBnafar!$A:$G,3,FALSE),0)</f>
        <v>0</v>
      </c>
      <c r="P1535">
        <f>IFERROR(VLOOKUP(A1535,[3]soaBnafar!$A:$G,4,FALSE),0)</f>
        <v>0</v>
      </c>
      <c r="Q1535">
        <f>IFERROR(VLOOKUP(A1535,[3]soaBnafar!$A:$G,5,FALSE),0)</f>
        <v>0</v>
      </c>
      <c r="R1535">
        <f>IFERROR(VLOOKUP(A1535,[3]soaBnafar!$A:$G,6,FALSE),0)</f>
        <v>0</v>
      </c>
      <c r="S1535">
        <f>IFERROR(VLOOKUP(A1535,[3]soaBnafar!$A:$G,7,FALSE),0)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Não</v>
      </c>
      <c r="W1535" t="str">
        <f t="shared" si="142"/>
        <v>Não</v>
      </c>
      <c r="X1535" t="str">
        <f t="shared" si="143"/>
        <v>Não</v>
      </c>
      <c r="Y1535" t="str">
        <f t="shared" si="144"/>
        <v>Não</v>
      </c>
    </row>
    <row r="1536" spans="1:25" x14ac:dyDescent="0.25">
      <c r="A1536" s="5">
        <v>292010</v>
      </c>
      <c r="B1536">
        <f>IFERROR(VLOOKUP(A1536,[1]Monitoramento_Base_somente_disp!$A:$J,5,FALSE),0)</f>
        <v>2900</v>
      </c>
      <c r="C1536">
        <f>IFERROR(VLOOKUP(A1536,[1]Monitoramento_Base_somente_disp!$A:$J,6,FALSE),0)</f>
        <v>48392067</v>
      </c>
      <c r="D1536">
        <f>IFERROR(VLOOKUP(A1536,[1]Monitoramento_Base_somente_disp!$A:$J,7,FALSE),0)</f>
        <v>0</v>
      </c>
      <c r="E1536">
        <f>IFERROR(VLOOKUP(A1536,[1]Monitoramento_Base_somente_disp!$A:$J,8,FALSE),0)</f>
        <v>0</v>
      </c>
      <c r="F1536">
        <f>IFERROR(VLOOKUP(A1536,[1]Monitoramento_Base_somente_disp!$A:$J,9,FALSE),0)</f>
        <v>0</v>
      </c>
      <c r="G1536">
        <f>IFERROR(VLOOKUP(A1536,[1]Monitoramento_Base_somente_disp!$A:$J,10,FALSE),0)</f>
        <v>0</v>
      </c>
      <c r="H1536">
        <f>IFERROR(VLOOKUP(A1536,[2]webService!$A:$I,4,FALSE),0)</f>
        <v>0</v>
      </c>
      <c r="I1536">
        <f>IFERROR(VLOOKUP(A1536,[2]webService!$A:$I,5,FALSE),0)</f>
        <v>0</v>
      </c>
      <c r="J1536">
        <f>IFERROR(VLOOKUP(A1536,[2]webService!$A:$I,6,FALSE),0)</f>
        <v>0</v>
      </c>
      <c r="K1536">
        <f>IFERROR(VLOOKUP(A1536,[2]webService!$A:$I,7,FALSE),0)</f>
        <v>0</v>
      </c>
      <c r="L1536">
        <f>IFERROR(VLOOKUP(A1536,[2]webService!$A:$I,8,FALSE),0)</f>
        <v>0</v>
      </c>
      <c r="M1536">
        <f>IFERROR(VLOOKUP(A1536,[2]webService!$A:$I,9,FALSE),0)</f>
        <v>0</v>
      </c>
      <c r="N1536">
        <f>IFERROR(VLOOKUP(A1536,[3]soaBnafar!$A:$G,2,FALSE),0)</f>
        <v>0</v>
      </c>
      <c r="O1536">
        <f>IFERROR(VLOOKUP(A1536,[3]soaBnafar!$A:$G,3,FALSE),0)</f>
        <v>0</v>
      </c>
      <c r="P1536">
        <f>IFERROR(VLOOKUP(A1536,[3]soaBnafar!$A:$G,4,FALSE),0)</f>
        <v>0</v>
      </c>
      <c r="Q1536">
        <f>IFERROR(VLOOKUP(A1536,[3]soaBnafar!$A:$G,5,FALSE),0)</f>
        <v>0</v>
      </c>
      <c r="R1536">
        <f>IFERROR(VLOOKUP(A1536,[3]soaBnafar!$A:$G,6,FALSE),0)</f>
        <v>0</v>
      </c>
      <c r="S1536">
        <f>IFERROR(VLOOKUP(A1536,[3]soaBnafar!$A:$G,7,FALSE),0)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Não</v>
      </c>
      <c r="W1536" t="str">
        <f t="shared" si="142"/>
        <v>Não</v>
      </c>
      <c r="X1536" t="str">
        <f t="shared" si="143"/>
        <v>Não</v>
      </c>
      <c r="Y1536" t="str">
        <f t="shared" si="144"/>
        <v>Não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1843992</v>
      </c>
      <c r="D1537">
        <f>IFERROR(VLOOKUP(A1537,[1]Monitoramento_Base_somente_disp!$A:$J,7,FALSE),0)</f>
        <v>0</v>
      </c>
      <c r="E1537">
        <f>IFERROR(VLOOKUP(A1537,[1]Monitoramento_Base_somente_disp!$A:$J,8,FALSE),0)</f>
        <v>0</v>
      </c>
      <c r="F1537">
        <f>IFERROR(VLOOKUP(A1537,[1]Monitoramento_Base_somente_disp!$A:$J,9,FALSE),0)</f>
        <v>0</v>
      </c>
      <c r="G1537">
        <f>IFERROR(VLOOKUP(A1537,[1]Monitoramento_Base_somente_disp!$A:$J,10,FALSE),0)</f>
        <v>0</v>
      </c>
      <c r="H1537">
        <f>IFERROR(VLOOKUP(A1537,[2]webService!$A:$I,4,FALSE),0)</f>
        <v>0</v>
      </c>
      <c r="I1537">
        <f>IFERROR(VLOOKUP(A1537,[2]webService!$A:$I,5,FALSE),0)</f>
        <v>0</v>
      </c>
      <c r="J1537">
        <f>IFERROR(VLOOKUP(A1537,[2]webService!$A:$I,6,FALSE),0)</f>
        <v>0</v>
      </c>
      <c r="K1537">
        <f>IFERROR(VLOOKUP(A1537,[2]webService!$A:$I,7,FALSE),0)</f>
        <v>0</v>
      </c>
      <c r="L1537">
        <f>IFERROR(VLOOKUP(A1537,[2]webService!$A:$I,8,FALSE),0)</f>
        <v>0</v>
      </c>
      <c r="M1537">
        <f>IFERROR(VLOOKUP(A1537,[2]webService!$A:$I,9,FALSE),0)</f>
        <v>0</v>
      </c>
      <c r="N1537">
        <f>IFERROR(VLOOKUP(A1537,[3]soaBnafar!$A:$G,2,FALSE),0)</f>
        <v>0</v>
      </c>
      <c r="O1537">
        <f>IFERROR(VLOOKUP(A1537,[3]soaBnafar!$A:$G,3,FALSE),0)</f>
        <v>0</v>
      </c>
      <c r="P1537">
        <f>IFERROR(VLOOKUP(A1537,[3]soaBnafar!$A:$G,4,FALSE),0)</f>
        <v>0</v>
      </c>
      <c r="Q1537">
        <f>IFERROR(VLOOKUP(A1537,[3]soaBnafar!$A:$G,5,FALSE),0)</f>
        <v>0</v>
      </c>
      <c r="R1537">
        <f>IFERROR(VLOOKUP(A1537,[3]soaBnafar!$A:$G,6,FALSE),0)</f>
        <v>0</v>
      </c>
      <c r="S1537">
        <f>IFERROR(VLOOKUP(A1537,[3]soaBnafar!$A:$G,7,FALSE),0)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Não</v>
      </c>
      <c r="X1537" t="str">
        <f t="shared" si="143"/>
        <v>Não</v>
      </c>
      <c r="Y1537" t="str">
        <f t="shared" si="144"/>
        <v>Não</v>
      </c>
    </row>
    <row r="1538" spans="1:25" x14ac:dyDescent="0.25">
      <c r="A1538" s="5">
        <v>292030</v>
      </c>
      <c r="B1538">
        <f>IFERROR(VLOOKUP(A1538,[1]Monitoramento_Base_somente_disp!$A:$J,5,FALSE),0)</f>
        <v>11393</v>
      </c>
      <c r="C1538">
        <f>IFERROR(VLOOKUP(A1538,[1]Monitoramento_Base_somente_disp!$A:$J,6,FALSE),0)</f>
        <v>16790423</v>
      </c>
      <c r="D1538">
        <f>IFERROR(VLOOKUP(A1538,[1]Monitoramento_Base_somente_disp!$A:$J,7,FALSE),0)</f>
        <v>0</v>
      </c>
      <c r="E1538">
        <f>IFERROR(VLOOKUP(A1538,[1]Monitoramento_Base_somente_disp!$A:$J,8,FALSE),0)</f>
        <v>0</v>
      </c>
      <c r="F1538">
        <f>IFERROR(VLOOKUP(A1538,[1]Monitoramento_Base_somente_disp!$A:$J,9,FALSE),0)</f>
        <v>0</v>
      </c>
      <c r="G1538">
        <f>IFERROR(VLOOKUP(A1538,[1]Monitoramento_Base_somente_disp!$A:$J,10,FALSE),0)</f>
        <v>0</v>
      </c>
      <c r="H1538">
        <f>IFERROR(VLOOKUP(A1538,[2]webService!$A:$I,4,FALSE),0)</f>
        <v>0</v>
      </c>
      <c r="I1538">
        <f>IFERROR(VLOOKUP(A1538,[2]webService!$A:$I,5,FALSE),0)</f>
        <v>0</v>
      </c>
      <c r="J1538">
        <f>IFERROR(VLOOKUP(A1538,[2]webService!$A:$I,6,FALSE),0)</f>
        <v>0</v>
      </c>
      <c r="K1538">
        <f>IFERROR(VLOOKUP(A1538,[2]webService!$A:$I,7,FALSE),0)</f>
        <v>0</v>
      </c>
      <c r="L1538">
        <f>IFERROR(VLOOKUP(A1538,[2]webService!$A:$I,8,FALSE),0)</f>
        <v>0</v>
      </c>
      <c r="M1538">
        <f>IFERROR(VLOOKUP(A1538,[2]webService!$A:$I,9,FALSE),0)</f>
        <v>0</v>
      </c>
      <c r="N1538">
        <f>IFERROR(VLOOKUP(A1538,[3]soaBnafar!$A:$G,2,FALSE),0)</f>
        <v>0</v>
      </c>
      <c r="O1538">
        <f>IFERROR(VLOOKUP(A1538,[3]soaBnafar!$A:$G,3,FALSE),0)</f>
        <v>0</v>
      </c>
      <c r="P1538">
        <f>IFERROR(VLOOKUP(A1538,[3]soaBnafar!$A:$G,4,FALSE),0)</f>
        <v>0</v>
      </c>
      <c r="Q1538">
        <f>IFERROR(VLOOKUP(A1538,[3]soaBnafar!$A:$G,5,FALSE),0)</f>
        <v>0</v>
      </c>
      <c r="R1538">
        <f>IFERROR(VLOOKUP(A1538,[3]soaBnafar!$A:$G,6,FALSE),0)</f>
        <v>0</v>
      </c>
      <c r="S1538">
        <f>IFERROR(VLOOKUP(A1538,[3]soaBnafar!$A:$G,7,FALSE),0)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Não</v>
      </c>
      <c r="W1538" t="str">
        <f t="shared" si="142"/>
        <v>Não</v>
      </c>
      <c r="X1538" t="str">
        <f t="shared" si="143"/>
        <v>Não</v>
      </c>
      <c r="Y1538" t="str">
        <f t="shared" si="144"/>
        <v>Não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37273416</v>
      </c>
      <c r="D1539">
        <f>IFERROR(VLOOKUP(A1539,[1]Monitoramento_Base_somente_disp!$A:$J,7,FALSE),0)</f>
        <v>0</v>
      </c>
      <c r="E1539">
        <f>IFERROR(VLOOKUP(A1539,[1]Monitoramento_Base_somente_disp!$A:$J,8,FALSE),0)</f>
        <v>0</v>
      </c>
      <c r="F1539">
        <f>IFERROR(VLOOKUP(A1539,[1]Monitoramento_Base_somente_disp!$A:$J,9,FALSE),0)</f>
        <v>0</v>
      </c>
      <c r="G1539">
        <f>IFERROR(VLOOKUP(A1539,[1]Monitoramento_Base_somente_disp!$A:$J,10,FALSE),0)</f>
        <v>0</v>
      </c>
      <c r="H1539">
        <f>IFERROR(VLOOKUP(A1539,[2]webService!$A:$I,4,FALSE),0)</f>
        <v>0</v>
      </c>
      <c r="I1539">
        <f>IFERROR(VLOOKUP(A1539,[2]webService!$A:$I,5,FALSE),0)</f>
        <v>0</v>
      </c>
      <c r="J1539">
        <f>IFERROR(VLOOKUP(A1539,[2]webService!$A:$I,6,FALSE),0)</f>
        <v>0</v>
      </c>
      <c r="K1539">
        <f>IFERROR(VLOOKUP(A1539,[2]webService!$A:$I,7,FALSE),0)</f>
        <v>0</v>
      </c>
      <c r="L1539">
        <f>IFERROR(VLOOKUP(A1539,[2]webService!$A:$I,8,FALSE),0)</f>
        <v>0</v>
      </c>
      <c r="M1539">
        <f>IFERROR(VLOOKUP(A1539,[2]webService!$A:$I,9,FALSE),0)</f>
        <v>0</v>
      </c>
      <c r="N1539">
        <f>IFERROR(VLOOKUP(A1539,[3]soaBnafar!$A:$G,2,FALSE),0)</f>
        <v>0</v>
      </c>
      <c r="O1539">
        <f>IFERROR(VLOOKUP(A1539,[3]soaBnafar!$A:$G,3,FALSE),0)</f>
        <v>0</v>
      </c>
      <c r="P1539">
        <f>IFERROR(VLOOKUP(A1539,[3]soaBnafar!$A:$G,4,FALSE),0)</f>
        <v>0</v>
      </c>
      <c r="Q1539">
        <f>IFERROR(VLOOKUP(A1539,[3]soaBnafar!$A:$G,5,FALSE),0)</f>
        <v>0</v>
      </c>
      <c r="R1539">
        <f>IFERROR(VLOOKUP(A1539,[3]soaBnafar!$A:$G,6,FALSE),0)</f>
        <v>0</v>
      </c>
      <c r="S1539">
        <f>IFERROR(VLOOKUP(A1539,[3]soaBnafar!$A:$G,7,FALSE),0)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Não</v>
      </c>
      <c r="X1539" t="str">
        <f t="shared" si="143"/>
        <v>Não</v>
      </c>
      <c r="Y1539" t="str">
        <f t="shared" si="144"/>
        <v>Não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IFERROR(VLOOKUP(A1540,[2]webService!$A:$I,4,FALSE),0)</f>
        <v>0</v>
      </c>
      <c r="I1540">
        <f>IFERROR(VLOOKUP(A1540,[2]webService!$A:$I,5,FALSE),0)</f>
        <v>0</v>
      </c>
      <c r="J1540">
        <f>IFERROR(VLOOKUP(A1540,[2]webService!$A:$I,6,FALSE),0)</f>
        <v>0</v>
      </c>
      <c r="K1540">
        <f>IFERROR(VLOOKUP(A1540,[2]webService!$A:$I,7,FALSE),0)</f>
        <v>0</v>
      </c>
      <c r="L1540">
        <f>IFERROR(VLOOKUP(A1540,[2]webService!$A:$I,8,FALSE),0)</f>
        <v>0</v>
      </c>
      <c r="M1540">
        <f>IFERROR(VLOOKUP(A1540,[2]webService!$A:$I,9,FALSE),0)</f>
        <v>0</v>
      </c>
      <c r="N1540">
        <f>IFERROR(VLOOKUP(A1540,[3]soaBnafar!$A:$G,2,FALSE),0)</f>
        <v>0</v>
      </c>
      <c r="O1540">
        <f>IFERROR(VLOOKUP(A1540,[3]soaBnafar!$A:$G,3,FALSE),0)</f>
        <v>0</v>
      </c>
      <c r="P1540">
        <f>IFERROR(VLOOKUP(A1540,[3]soaBnafar!$A:$G,4,FALSE),0)</f>
        <v>0</v>
      </c>
      <c r="Q1540">
        <f>IFERROR(VLOOKUP(A1540,[3]soaBnafar!$A:$G,5,FALSE),0)</f>
        <v>0</v>
      </c>
      <c r="R1540">
        <f>IFERROR(VLOOKUP(A1540,[3]soaBnafar!$A:$G,6,FALSE),0)</f>
        <v>0</v>
      </c>
      <c r="S1540">
        <f>IFERROR(VLOOKUP(A1540,[3]soaBnafar!$A:$G,7,FALSE),0)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26360</v>
      </c>
      <c r="C1541">
        <f>IFERROR(VLOOKUP(A1541,[1]Monitoramento_Base_somente_disp!$A:$J,6,FALSE),0)</f>
        <v>18386363</v>
      </c>
      <c r="D1541">
        <f>IFERROR(VLOOKUP(A1541,[1]Monitoramento_Base_somente_disp!$A:$J,7,FALSE),0)</f>
        <v>0</v>
      </c>
      <c r="E1541">
        <f>IFERROR(VLOOKUP(A1541,[1]Monitoramento_Base_somente_disp!$A:$J,8,FALSE),0)</f>
        <v>0</v>
      </c>
      <c r="F1541">
        <f>IFERROR(VLOOKUP(A1541,[1]Monitoramento_Base_somente_disp!$A:$J,9,FALSE),0)</f>
        <v>0</v>
      </c>
      <c r="G1541">
        <f>IFERROR(VLOOKUP(A1541,[1]Monitoramento_Base_somente_disp!$A:$J,10,FALSE),0)</f>
        <v>0</v>
      </c>
      <c r="H1541">
        <f>IFERROR(VLOOKUP(A1541,[2]webService!$A:$I,4,FALSE),0)</f>
        <v>0</v>
      </c>
      <c r="I1541">
        <f>IFERROR(VLOOKUP(A1541,[2]webService!$A:$I,5,FALSE),0)</f>
        <v>0</v>
      </c>
      <c r="J1541">
        <f>IFERROR(VLOOKUP(A1541,[2]webService!$A:$I,6,FALSE),0)</f>
        <v>0</v>
      </c>
      <c r="K1541">
        <f>IFERROR(VLOOKUP(A1541,[2]webService!$A:$I,7,FALSE),0)</f>
        <v>0</v>
      </c>
      <c r="L1541">
        <f>IFERROR(VLOOKUP(A1541,[2]webService!$A:$I,8,FALSE),0)</f>
        <v>0</v>
      </c>
      <c r="M1541">
        <f>IFERROR(VLOOKUP(A1541,[2]webService!$A:$I,9,FALSE),0)</f>
        <v>0</v>
      </c>
      <c r="N1541">
        <f>IFERROR(VLOOKUP(A1541,[3]soaBnafar!$A:$G,2,FALSE),0)</f>
        <v>0</v>
      </c>
      <c r="O1541">
        <f>IFERROR(VLOOKUP(A1541,[3]soaBnafar!$A:$G,3,FALSE),0)</f>
        <v>0</v>
      </c>
      <c r="P1541">
        <f>IFERROR(VLOOKUP(A1541,[3]soaBnafar!$A:$G,4,FALSE),0)</f>
        <v>0</v>
      </c>
      <c r="Q1541">
        <f>IFERROR(VLOOKUP(A1541,[3]soaBnafar!$A:$G,5,FALSE),0)</f>
        <v>0</v>
      </c>
      <c r="R1541">
        <f>IFERROR(VLOOKUP(A1541,[3]soaBnafar!$A:$G,6,FALSE),0)</f>
        <v>0</v>
      </c>
      <c r="S1541">
        <f>IFERROR(VLOOKUP(A1541,[3]soaBnafar!$A:$G,7,FALSE),0)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Não</v>
      </c>
      <c r="W1541" t="str">
        <f t="shared" si="142"/>
        <v>Não</v>
      </c>
      <c r="X1541" t="str">
        <f t="shared" si="143"/>
        <v>Não</v>
      </c>
      <c r="Y1541" t="str">
        <f t="shared" si="144"/>
        <v>Não</v>
      </c>
    </row>
    <row r="1542" spans="1:25" x14ac:dyDescent="0.25">
      <c r="A1542" s="5">
        <v>292080</v>
      </c>
      <c r="B1542">
        <f>IFERROR(VLOOKUP(A1542,[1]Monitoramento_Base_somente_disp!$A:$J,5,FALSE),0)</f>
        <v>7086</v>
      </c>
      <c r="C1542">
        <f>IFERROR(VLOOKUP(A1542,[1]Monitoramento_Base_somente_disp!$A:$J,6,FALSE),0)</f>
        <v>26236067</v>
      </c>
      <c r="D1542">
        <f>IFERROR(VLOOKUP(A1542,[1]Monitoramento_Base_somente_disp!$A:$J,7,FALSE),0)</f>
        <v>0</v>
      </c>
      <c r="E1542">
        <f>IFERROR(VLOOKUP(A1542,[1]Monitoramento_Base_somente_disp!$A:$J,8,FALSE),0)</f>
        <v>0</v>
      </c>
      <c r="F1542">
        <f>IFERROR(VLOOKUP(A1542,[1]Monitoramento_Base_somente_disp!$A:$J,9,FALSE),0)</f>
        <v>0</v>
      </c>
      <c r="G1542">
        <f>IFERROR(VLOOKUP(A1542,[1]Monitoramento_Base_somente_disp!$A:$J,10,FALSE),0)</f>
        <v>0</v>
      </c>
      <c r="H1542">
        <f>IFERROR(VLOOKUP(A1542,[2]webService!$A:$I,4,FALSE),0)</f>
        <v>0</v>
      </c>
      <c r="I1542">
        <f>IFERROR(VLOOKUP(A1542,[2]webService!$A:$I,5,FALSE),0)</f>
        <v>0</v>
      </c>
      <c r="J1542">
        <f>IFERROR(VLOOKUP(A1542,[2]webService!$A:$I,6,FALSE),0)</f>
        <v>0</v>
      </c>
      <c r="K1542">
        <f>IFERROR(VLOOKUP(A1542,[2]webService!$A:$I,7,FALSE),0)</f>
        <v>0</v>
      </c>
      <c r="L1542">
        <f>IFERROR(VLOOKUP(A1542,[2]webService!$A:$I,8,FALSE),0)</f>
        <v>0</v>
      </c>
      <c r="M1542">
        <f>IFERROR(VLOOKUP(A1542,[2]webService!$A:$I,9,FALSE),0)</f>
        <v>0</v>
      </c>
      <c r="N1542">
        <f>IFERROR(VLOOKUP(A1542,[3]soaBnafar!$A:$G,2,FALSE),0)</f>
        <v>0</v>
      </c>
      <c r="O1542">
        <f>IFERROR(VLOOKUP(A1542,[3]soaBnafar!$A:$G,3,FALSE),0)</f>
        <v>0</v>
      </c>
      <c r="P1542">
        <f>IFERROR(VLOOKUP(A1542,[3]soaBnafar!$A:$G,4,FALSE),0)</f>
        <v>0</v>
      </c>
      <c r="Q1542">
        <f>IFERROR(VLOOKUP(A1542,[3]soaBnafar!$A:$G,5,FALSE),0)</f>
        <v>0</v>
      </c>
      <c r="R1542">
        <f>IFERROR(VLOOKUP(A1542,[3]soaBnafar!$A:$G,6,FALSE),0)</f>
        <v>0</v>
      </c>
      <c r="S1542">
        <f>IFERROR(VLOOKUP(A1542,[3]soaBnafar!$A:$G,7,FALSE),0)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Não</v>
      </c>
      <c r="W1542" t="str">
        <f t="shared" ref="W1542:W1605" si="148">IF(E1542+K1542+Q1542&gt;0,"Sim","Não")</f>
        <v>Não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Não</v>
      </c>
    </row>
    <row r="1543" spans="1:25" x14ac:dyDescent="0.25">
      <c r="A1543" s="5">
        <v>292090</v>
      </c>
      <c r="B1543">
        <f>IFERROR(VLOOKUP(A1543,[1]Monitoramento_Base_somente_disp!$A:$J,5,FALSE),0)</f>
        <v>9613</v>
      </c>
      <c r="C1543">
        <f>IFERROR(VLOOKUP(A1543,[1]Monitoramento_Base_somente_disp!$A:$J,6,FALSE),0)</f>
        <v>26411931</v>
      </c>
      <c r="D1543">
        <f>IFERROR(VLOOKUP(A1543,[1]Monitoramento_Base_somente_disp!$A:$J,7,FALSE),0)</f>
        <v>0</v>
      </c>
      <c r="E1543">
        <f>IFERROR(VLOOKUP(A1543,[1]Monitoramento_Base_somente_disp!$A:$J,8,FALSE),0)</f>
        <v>0</v>
      </c>
      <c r="F1543">
        <f>IFERROR(VLOOKUP(A1543,[1]Monitoramento_Base_somente_disp!$A:$J,9,FALSE),0)</f>
        <v>0</v>
      </c>
      <c r="G1543">
        <f>IFERROR(VLOOKUP(A1543,[1]Monitoramento_Base_somente_disp!$A:$J,10,FALSE),0)</f>
        <v>0</v>
      </c>
      <c r="H1543">
        <f>IFERROR(VLOOKUP(A1543,[2]webService!$A:$I,4,FALSE),0)</f>
        <v>0</v>
      </c>
      <c r="I1543">
        <f>IFERROR(VLOOKUP(A1543,[2]webService!$A:$I,5,FALSE),0)</f>
        <v>0</v>
      </c>
      <c r="J1543">
        <f>IFERROR(VLOOKUP(A1543,[2]webService!$A:$I,6,FALSE),0)</f>
        <v>0</v>
      </c>
      <c r="K1543">
        <f>IFERROR(VLOOKUP(A1543,[2]webService!$A:$I,7,FALSE),0)</f>
        <v>0</v>
      </c>
      <c r="L1543">
        <f>IFERROR(VLOOKUP(A1543,[2]webService!$A:$I,8,FALSE),0)</f>
        <v>0</v>
      </c>
      <c r="M1543">
        <f>IFERROR(VLOOKUP(A1543,[2]webService!$A:$I,9,FALSE),0)</f>
        <v>0</v>
      </c>
      <c r="N1543">
        <f>IFERROR(VLOOKUP(A1543,[3]soaBnafar!$A:$G,2,FALSE),0)</f>
        <v>0</v>
      </c>
      <c r="O1543">
        <f>IFERROR(VLOOKUP(A1543,[3]soaBnafar!$A:$G,3,FALSE),0)</f>
        <v>0</v>
      </c>
      <c r="P1543">
        <f>IFERROR(VLOOKUP(A1543,[3]soaBnafar!$A:$G,4,FALSE),0)</f>
        <v>0</v>
      </c>
      <c r="Q1543">
        <f>IFERROR(VLOOKUP(A1543,[3]soaBnafar!$A:$G,5,FALSE),0)</f>
        <v>0</v>
      </c>
      <c r="R1543">
        <f>IFERROR(VLOOKUP(A1543,[3]soaBnafar!$A:$G,6,FALSE),0)</f>
        <v>0</v>
      </c>
      <c r="S1543">
        <f>IFERROR(VLOOKUP(A1543,[3]soaBnafar!$A:$G,7,FALSE),0)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Não</v>
      </c>
      <c r="W1543" t="str">
        <f t="shared" si="148"/>
        <v>Não</v>
      </c>
      <c r="X1543" t="str">
        <f t="shared" si="149"/>
        <v>Não</v>
      </c>
      <c r="Y1543" t="str">
        <f t="shared" si="150"/>
        <v>Não</v>
      </c>
    </row>
    <row r="1544" spans="1:25" x14ac:dyDescent="0.25">
      <c r="A1544" s="5">
        <v>292105</v>
      </c>
      <c r="B1544">
        <f>IFERROR(VLOOKUP(A1544,[1]Monitoramento_Base_somente_disp!$A:$J,5,FALSE),0)</f>
        <v>6342</v>
      </c>
      <c r="C1544">
        <f>IFERROR(VLOOKUP(A1544,[1]Monitoramento_Base_somente_disp!$A:$J,6,FALSE),0)</f>
        <v>12077094</v>
      </c>
      <c r="D1544">
        <f>IFERROR(VLOOKUP(A1544,[1]Monitoramento_Base_somente_disp!$A:$J,7,FALSE),0)</f>
        <v>0</v>
      </c>
      <c r="E1544">
        <f>IFERROR(VLOOKUP(A1544,[1]Monitoramento_Base_somente_disp!$A:$J,8,FALSE),0)</f>
        <v>0</v>
      </c>
      <c r="F1544">
        <f>IFERROR(VLOOKUP(A1544,[1]Monitoramento_Base_somente_disp!$A:$J,9,FALSE),0)</f>
        <v>0</v>
      </c>
      <c r="G1544">
        <f>IFERROR(VLOOKUP(A1544,[1]Monitoramento_Base_somente_disp!$A:$J,10,FALSE),0)</f>
        <v>0</v>
      </c>
      <c r="H1544">
        <f>IFERROR(VLOOKUP(A1544,[2]webService!$A:$I,4,FALSE),0)</f>
        <v>0</v>
      </c>
      <c r="I1544">
        <f>IFERROR(VLOOKUP(A1544,[2]webService!$A:$I,5,FALSE),0)</f>
        <v>0</v>
      </c>
      <c r="J1544">
        <f>IFERROR(VLOOKUP(A1544,[2]webService!$A:$I,6,FALSE),0)</f>
        <v>0</v>
      </c>
      <c r="K1544">
        <f>IFERROR(VLOOKUP(A1544,[2]webService!$A:$I,7,FALSE),0)</f>
        <v>0</v>
      </c>
      <c r="L1544">
        <f>IFERROR(VLOOKUP(A1544,[2]webService!$A:$I,8,FALSE),0)</f>
        <v>0</v>
      </c>
      <c r="M1544">
        <f>IFERROR(VLOOKUP(A1544,[2]webService!$A:$I,9,FALSE),0)</f>
        <v>0</v>
      </c>
      <c r="N1544">
        <f>IFERROR(VLOOKUP(A1544,[3]soaBnafar!$A:$G,2,FALSE),0)</f>
        <v>0</v>
      </c>
      <c r="O1544">
        <f>IFERROR(VLOOKUP(A1544,[3]soaBnafar!$A:$G,3,FALSE),0)</f>
        <v>0</v>
      </c>
      <c r="P1544">
        <f>IFERROR(VLOOKUP(A1544,[3]soaBnafar!$A:$G,4,FALSE),0)</f>
        <v>0</v>
      </c>
      <c r="Q1544">
        <f>IFERROR(VLOOKUP(A1544,[3]soaBnafar!$A:$G,5,FALSE),0)</f>
        <v>0</v>
      </c>
      <c r="R1544">
        <f>IFERROR(VLOOKUP(A1544,[3]soaBnafar!$A:$G,6,FALSE),0)</f>
        <v>0</v>
      </c>
      <c r="S1544">
        <f>IFERROR(VLOOKUP(A1544,[3]soaBnafar!$A:$G,7,FALSE),0)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Não</v>
      </c>
      <c r="W1544" t="str">
        <f t="shared" si="148"/>
        <v>Não</v>
      </c>
      <c r="X1544" t="str">
        <f t="shared" si="149"/>
        <v>Não</v>
      </c>
      <c r="Y1544" t="str">
        <f t="shared" si="150"/>
        <v>Não</v>
      </c>
    </row>
    <row r="1545" spans="1:25" x14ac:dyDescent="0.25">
      <c r="A1545" s="5">
        <v>292120</v>
      </c>
      <c r="B1545">
        <f>IFERROR(VLOOKUP(A1545,[1]Monitoramento_Base_somente_disp!$A:$J,5,FALSE),0)</f>
        <v>158522</v>
      </c>
      <c r="C1545">
        <f>IFERROR(VLOOKUP(A1545,[1]Monitoramento_Base_somente_disp!$A:$J,6,FALSE),0)</f>
        <v>16174699</v>
      </c>
      <c r="D1545">
        <f>IFERROR(VLOOKUP(A1545,[1]Monitoramento_Base_somente_disp!$A:$J,7,FALSE),0)</f>
        <v>0</v>
      </c>
      <c r="E1545">
        <f>IFERROR(VLOOKUP(A1545,[1]Monitoramento_Base_somente_disp!$A:$J,8,FALSE),0)</f>
        <v>0</v>
      </c>
      <c r="F1545">
        <f>IFERROR(VLOOKUP(A1545,[1]Monitoramento_Base_somente_disp!$A:$J,9,FALSE),0)</f>
        <v>0</v>
      </c>
      <c r="G1545">
        <f>IFERROR(VLOOKUP(A1545,[1]Monitoramento_Base_somente_disp!$A:$J,10,FALSE),0)</f>
        <v>0</v>
      </c>
      <c r="H1545">
        <f>IFERROR(VLOOKUP(A1545,[2]webService!$A:$I,4,FALSE),0)</f>
        <v>0</v>
      </c>
      <c r="I1545">
        <f>IFERROR(VLOOKUP(A1545,[2]webService!$A:$I,5,FALSE),0)</f>
        <v>0</v>
      </c>
      <c r="J1545">
        <f>IFERROR(VLOOKUP(A1545,[2]webService!$A:$I,6,FALSE),0)</f>
        <v>0</v>
      </c>
      <c r="K1545">
        <f>IFERROR(VLOOKUP(A1545,[2]webService!$A:$I,7,FALSE),0)</f>
        <v>0</v>
      </c>
      <c r="L1545">
        <f>IFERROR(VLOOKUP(A1545,[2]webService!$A:$I,8,FALSE),0)</f>
        <v>0</v>
      </c>
      <c r="M1545">
        <f>IFERROR(VLOOKUP(A1545,[2]webService!$A:$I,9,FALSE),0)</f>
        <v>0</v>
      </c>
      <c r="N1545">
        <f>IFERROR(VLOOKUP(A1545,[3]soaBnafar!$A:$G,2,FALSE),0)</f>
        <v>0</v>
      </c>
      <c r="O1545">
        <f>IFERROR(VLOOKUP(A1545,[3]soaBnafar!$A:$G,3,FALSE),0)</f>
        <v>0</v>
      </c>
      <c r="P1545">
        <f>IFERROR(VLOOKUP(A1545,[3]soaBnafar!$A:$G,4,FALSE),0)</f>
        <v>0</v>
      </c>
      <c r="Q1545">
        <f>IFERROR(VLOOKUP(A1545,[3]soaBnafar!$A:$G,5,FALSE),0)</f>
        <v>0</v>
      </c>
      <c r="R1545">
        <f>IFERROR(VLOOKUP(A1545,[3]soaBnafar!$A:$G,6,FALSE),0)</f>
        <v>0</v>
      </c>
      <c r="S1545">
        <f>IFERROR(VLOOKUP(A1545,[3]soaBnafar!$A:$G,7,FALSE),0)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Não</v>
      </c>
      <c r="W1545" t="str">
        <f t="shared" si="148"/>
        <v>Não</v>
      </c>
      <c r="X1545" t="str">
        <f t="shared" si="149"/>
        <v>Não</v>
      </c>
      <c r="Y1545" t="str">
        <f t="shared" si="150"/>
        <v>Não</v>
      </c>
    </row>
    <row r="1546" spans="1:25" x14ac:dyDescent="0.25">
      <c r="A1546" s="5">
        <v>292140</v>
      </c>
      <c r="B1546">
        <f>IFERROR(VLOOKUP(A1546,[1]Monitoramento_Base_somente_disp!$A:$J,5,FALSE),0)</f>
        <v>21936</v>
      </c>
      <c r="C1546">
        <f>IFERROR(VLOOKUP(A1546,[1]Monitoramento_Base_somente_disp!$A:$J,6,FALSE),0)</f>
        <v>17332001</v>
      </c>
      <c r="D1546">
        <f>IFERROR(VLOOKUP(A1546,[1]Monitoramento_Base_somente_disp!$A:$J,7,FALSE),0)</f>
        <v>0</v>
      </c>
      <c r="E1546">
        <f>IFERROR(VLOOKUP(A1546,[1]Monitoramento_Base_somente_disp!$A:$J,8,FALSE),0)</f>
        <v>0</v>
      </c>
      <c r="F1546">
        <f>IFERROR(VLOOKUP(A1546,[1]Monitoramento_Base_somente_disp!$A:$J,9,FALSE),0)</f>
        <v>0</v>
      </c>
      <c r="G1546">
        <f>IFERROR(VLOOKUP(A1546,[1]Monitoramento_Base_somente_disp!$A:$J,10,FALSE),0)</f>
        <v>0</v>
      </c>
      <c r="H1546">
        <f>IFERROR(VLOOKUP(A1546,[2]webService!$A:$I,4,FALSE),0)</f>
        <v>0</v>
      </c>
      <c r="I1546">
        <f>IFERROR(VLOOKUP(A1546,[2]webService!$A:$I,5,FALSE),0)</f>
        <v>0</v>
      </c>
      <c r="J1546">
        <f>IFERROR(VLOOKUP(A1546,[2]webService!$A:$I,6,FALSE),0)</f>
        <v>0</v>
      </c>
      <c r="K1546">
        <f>IFERROR(VLOOKUP(A1546,[2]webService!$A:$I,7,FALSE),0)</f>
        <v>0</v>
      </c>
      <c r="L1546">
        <f>IFERROR(VLOOKUP(A1546,[2]webService!$A:$I,8,FALSE),0)</f>
        <v>0</v>
      </c>
      <c r="M1546">
        <f>IFERROR(VLOOKUP(A1546,[2]webService!$A:$I,9,FALSE),0)</f>
        <v>0</v>
      </c>
      <c r="N1546">
        <f>IFERROR(VLOOKUP(A1546,[3]soaBnafar!$A:$G,2,FALSE),0)</f>
        <v>0</v>
      </c>
      <c r="O1546">
        <f>IFERROR(VLOOKUP(A1546,[3]soaBnafar!$A:$G,3,FALSE),0)</f>
        <v>0</v>
      </c>
      <c r="P1546">
        <f>IFERROR(VLOOKUP(A1546,[3]soaBnafar!$A:$G,4,FALSE),0)</f>
        <v>0</v>
      </c>
      <c r="Q1546">
        <f>IFERROR(VLOOKUP(A1546,[3]soaBnafar!$A:$G,5,FALSE),0)</f>
        <v>0</v>
      </c>
      <c r="R1546">
        <f>IFERROR(VLOOKUP(A1546,[3]soaBnafar!$A:$G,6,FALSE),0)</f>
        <v>0</v>
      </c>
      <c r="S1546">
        <f>IFERROR(VLOOKUP(A1546,[3]soaBnafar!$A:$G,7,FALSE),0)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Não</v>
      </c>
      <c r="W1546" t="str">
        <f t="shared" si="148"/>
        <v>Não</v>
      </c>
      <c r="X1546" t="str">
        <f t="shared" si="149"/>
        <v>Não</v>
      </c>
      <c r="Y1546" t="str">
        <f t="shared" si="150"/>
        <v>Não</v>
      </c>
    </row>
    <row r="1547" spans="1:25" x14ac:dyDescent="0.25">
      <c r="A1547" s="5">
        <v>292145</v>
      </c>
      <c r="B1547">
        <f>IFERROR(VLOOKUP(A1547,[1]Monitoramento_Base_somente_disp!$A:$J,5,FALSE),0)</f>
        <v>42563</v>
      </c>
      <c r="C1547">
        <f>IFERROR(VLOOKUP(A1547,[1]Monitoramento_Base_somente_disp!$A:$J,6,FALSE),0)</f>
        <v>59716378</v>
      </c>
      <c r="D1547">
        <f>IFERROR(VLOOKUP(A1547,[1]Monitoramento_Base_somente_disp!$A:$J,7,FALSE),0)</f>
        <v>0</v>
      </c>
      <c r="E1547">
        <f>IFERROR(VLOOKUP(A1547,[1]Monitoramento_Base_somente_disp!$A:$J,8,FALSE),0)</f>
        <v>0</v>
      </c>
      <c r="F1547">
        <f>IFERROR(VLOOKUP(A1547,[1]Monitoramento_Base_somente_disp!$A:$J,9,FALSE),0)</f>
        <v>0</v>
      </c>
      <c r="G1547">
        <f>IFERROR(VLOOKUP(A1547,[1]Monitoramento_Base_somente_disp!$A:$J,10,FALSE),0)</f>
        <v>0</v>
      </c>
      <c r="H1547">
        <f>IFERROR(VLOOKUP(A1547,[2]webService!$A:$I,4,FALSE),0)</f>
        <v>0</v>
      </c>
      <c r="I1547">
        <f>IFERROR(VLOOKUP(A1547,[2]webService!$A:$I,5,FALSE),0)</f>
        <v>0</v>
      </c>
      <c r="J1547">
        <f>IFERROR(VLOOKUP(A1547,[2]webService!$A:$I,6,FALSE),0)</f>
        <v>0</v>
      </c>
      <c r="K1547">
        <f>IFERROR(VLOOKUP(A1547,[2]webService!$A:$I,7,FALSE),0)</f>
        <v>0</v>
      </c>
      <c r="L1547">
        <f>IFERROR(VLOOKUP(A1547,[2]webService!$A:$I,8,FALSE),0)</f>
        <v>0</v>
      </c>
      <c r="M1547">
        <f>IFERROR(VLOOKUP(A1547,[2]webService!$A:$I,9,FALSE),0)</f>
        <v>0</v>
      </c>
      <c r="N1547">
        <f>IFERROR(VLOOKUP(A1547,[3]soaBnafar!$A:$G,2,FALSE),0)</f>
        <v>0</v>
      </c>
      <c r="O1547">
        <f>IFERROR(VLOOKUP(A1547,[3]soaBnafar!$A:$G,3,FALSE),0)</f>
        <v>0</v>
      </c>
      <c r="P1547">
        <f>IFERROR(VLOOKUP(A1547,[3]soaBnafar!$A:$G,4,FALSE),0)</f>
        <v>0</v>
      </c>
      <c r="Q1547">
        <f>IFERROR(VLOOKUP(A1547,[3]soaBnafar!$A:$G,5,FALSE),0)</f>
        <v>0</v>
      </c>
      <c r="R1547">
        <f>IFERROR(VLOOKUP(A1547,[3]soaBnafar!$A:$G,6,FALSE),0)</f>
        <v>0</v>
      </c>
      <c r="S1547">
        <f>IFERROR(VLOOKUP(A1547,[3]soaBnafar!$A:$G,7,FALSE),0)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Não</v>
      </c>
      <c r="W1547" t="str">
        <f t="shared" si="148"/>
        <v>Não</v>
      </c>
      <c r="X1547" t="str">
        <f t="shared" si="149"/>
        <v>Não</v>
      </c>
      <c r="Y1547" t="str">
        <f t="shared" si="150"/>
        <v>Não</v>
      </c>
    </row>
    <row r="1548" spans="1:25" x14ac:dyDescent="0.25">
      <c r="A1548" s="5">
        <v>292150</v>
      </c>
      <c r="B1548">
        <f>IFERROR(VLOOKUP(A1548,[1]Monitoramento_Base_somente_disp!$A:$J,5,FALSE),0)</f>
        <v>45916</v>
      </c>
      <c r="C1548">
        <f>IFERROR(VLOOKUP(A1548,[1]Monitoramento_Base_somente_disp!$A:$J,6,FALSE),0)</f>
        <v>379116316</v>
      </c>
      <c r="D1548">
        <f>IFERROR(VLOOKUP(A1548,[1]Monitoramento_Base_somente_disp!$A:$J,7,FALSE),0)</f>
        <v>0</v>
      </c>
      <c r="E1548">
        <f>IFERROR(VLOOKUP(A1548,[1]Monitoramento_Base_somente_disp!$A:$J,8,FALSE),0)</f>
        <v>0</v>
      </c>
      <c r="F1548">
        <f>IFERROR(VLOOKUP(A1548,[1]Monitoramento_Base_somente_disp!$A:$J,9,FALSE),0)</f>
        <v>0</v>
      </c>
      <c r="G1548">
        <f>IFERROR(VLOOKUP(A1548,[1]Monitoramento_Base_somente_disp!$A:$J,10,FALSE),0)</f>
        <v>0</v>
      </c>
      <c r="H1548">
        <f>IFERROR(VLOOKUP(A1548,[2]webService!$A:$I,4,FALSE),0)</f>
        <v>0</v>
      </c>
      <c r="I1548">
        <f>IFERROR(VLOOKUP(A1548,[2]webService!$A:$I,5,FALSE),0)</f>
        <v>0</v>
      </c>
      <c r="J1548">
        <f>IFERROR(VLOOKUP(A1548,[2]webService!$A:$I,6,FALSE),0)</f>
        <v>0</v>
      </c>
      <c r="K1548">
        <f>IFERROR(VLOOKUP(A1548,[2]webService!$A:$I,7,FALSE),0)</f>
        <v>0</v>
      </c>
      <c r="L1548">
        <f>IFERROR(VLOOKUP(A1548,[2]webService!$A:$I,8,FALSE),0)</f>
        <v>0</v>
      </c>
      <c r="M1548">
        <f>IFERROR(VLOOKUP(A1548,[2]webService!$A:$I,9,FALSE),0)</f>
        <v>0</v>
      </c>
      <c r="N1548">
        <f>IFERROR(VLOOKUP(A1548,[3]soaBnafar!$A:$G,2,FALSE),0)</f>
        <v>0</v>
      </c>
      <c r="O1548">
        <f>IFERROR(VLOOKUP(A1548,[3]soaBnafar!$A:$G,3,FALSE),0)</f>
        <v>0</v>
      </c>
      <c r="P1548">
        <f>IFERROR(VLOOKUP(A1548,[3]soaBnafar!$A:$G,4,FALSE),0)</f>
        <v>0</v>
      </c>
      <c r="Q1548">
        <f>IFERROR(VLOOKUP(A1548,[3]soaBnafar!$A:$G,5,FALSE),0)</f>
        <v>0</v>
      </c>
      <c r="R1548">
        <f>IFERROR(VLOOKUP(A1548,[3]soaBnafar!$A:$G,6,FALSE),0)</f>
        <v>0</v>
      </c>
      <c r="S1548">
        <f>IFERROR(VLOOKUP(A1548,[3]soaBnafar!$A:$G,7,FALSE),0)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Não</v>
      </c>
      <c r="W1548" t="str">
        <f t="shared" si="148"/>
        <v>Não</v>
      </c>
      <c r="X1548" t="str">
        <f t="shared" si="149"/>
        <v>Não</v>
      </c>
      <c r="Y1548" t="str">
        <f t="shared" si="150"/>
        <v>Não</v>
      </c>
    </row>
    <row r="1549" spans="1:25" x14ac:dyDescent="0.25">
      <c r="A1549" s="5">
        <v>292160</v>
      </c>
      <c r="B1549">
        <f>IFERROR(VLOOKUP(A1549,[1]Monitoramento_Base_somente_disp!$A:$J,5,FALSE),0)</f>
        <v>15219</v>
      </c>
      <c r="C1549">
        <f>IFERROR(VLOOKUP(A1549,[1]Monitoramento_Base_somente_disp!$A:$J,6,FALSE),0)</f>
        <v>18979101</v>
      </c>
      <c r="D1549">
        <f>IFERROR(VLOOKUP(A1549,[1]Monitoramento_Base_somente_disp!$A:$J,7,FALSE),0)</f>
        <v>0</v>
      </c>
      <c r="E1549">
        <f>IFERROR(VLOOKUP(A1549,[1]Monitoramento_Base_somente_disp!$A:$J,8,FALSE),0)</f>
        <v>0</v>
      </c>
      <c r="F1549">
        <f>IFERROR(VLOOKUP(A1549,[1]Monitoramento_Base_somente_disp!$A:$J,9,FALSE),0)</f>
        <v>0</v>
      </c>
      <c r="G1549">
        <f>IFERROR(VLOOKUP(A1549,[1]Monitoramento_Base_somente_disp!$A:$J,10,FALSE),0)</f>
        <v>0</v>
      </c>
      <c r="H1549">
        <f>IFERROR(VLOOKUP(A1549,[2]webService!$A:$I,4,FALSE),0)</f>
        <v>0</v>
      </c>
      <c r="I1549">
        <f>IFERROR(VLOOKUP(A1549,[2]webService!$A:$I,5,FALSE),0)</f>
        <v>0</v>
      </c>
      <c r="J1549">
        <f>IFERROR(VLOOKUP(A1549,[2]webService!$A:$I,6,FALSE),0)</f>
        <v>0</v>
      </c>
      <c r="K1549">
        <f>IFERROR(VLOOKUP(A1549,[2]webService!$A:$I,7,FALSE),0)</f>
        <v>0</v>
      </c>
      <c r="L1549">
        <f>IFERROR(VLOOKUP(A1549,[2]webService!$A:$I,8,FALSE),0)</f>
        <v>0</v>
      </c>
      <c r="M1549">
        <f>IFERROR(VLOOKUP(A1549,[2]webService!$A:$I,9,FALSE),0)</f>
        <v>0</v>
      </c>
      <c r="N1549">
        <f>IFERROR(VLOOKUP(A1549,[3]soaBnafar!$A:$G,2,FALSE),0)</f>
        <v>0</v>
      </c>
      <c r="O1549">
        <f>IFERROR(VLOOKUP(A1549,[3]soaBnafar!$A:$G,3,FALSE),0)</f>
        <v>0</v>
      </c>
      <c r="P1549">
        <f>IFERROR(VLOOKUP(A1549,[3]soaBnafar!$A:$G,4,FALSE),0)</f>
        <v>0</v>
      </c>
      <c r="Q1549">
        <f>IFERROR(VLOOKUP(A1549,[3]soaBnafar!$A:$G,5,FALSE),0)</f>
        <v>0</v>
      </c>
      <c r="R1549">
        <f>IFERROR(VLOOKUP(A1549,[3]soaBnafar!$A:$G,6,FALSE),0)</f>
        <v>0</v>
      </c>
      <c r="S1549">
        <f>IFERROR(VLOOKUP(A1549,[3]soaBnafar!$A:$G,7,FALSE),0)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Não</v>
      </c>
      <c r="W1549" t="str">
        <f t="shared" si="148"/>
        <v>Não</v>
      </c>
      <c r="X1549" t="str">
        <f t="shared" si="149"/>
        <v>Não</v>
      </c>
      <c r="Y1549" t="str">
        <f t="shared" si="150"/>
        <v>Não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28665360</v>
      </c>
      <c r="D1550">
        <f>IFERROR(VLOOKUP(A1550,[1]Monitoramento_Base_somente_disp!$A:$J,7,FALSE),0)</f>
        <v>0</v>
      </c>
      <c r="E1550">
        <f>IFERROR(VLOOKUP(A1550,[1]Monitoramento_Base_somente_disp!$A:$J,8,FALSE),0)</f>
        <v>0</v>
      </c>
      <c r="F1550">
        <f>IFERROR(VLOOKUP(A1550,[1]Monitoramento_Base_somente_disp!$A:$J,9,FALSE),0)</f>
        <v>0</v>
      </c>
      <c r="G1550">
        <f>IFERROR(VLOOKUP(A1550,[1]Monitoramento_Base_somente_disp!$A:$J,10,FALSE),0)</f>
        <v>0</v>
      </c>
      <c r="H1550">
        <f>IFERROR(VLOOKUP(A1550,[2]webService!$A:$I,4,FALSE),0)</f>
        <v>0</v>
      </c>
      <c r="I1550">
        <f>IFERROR(VLOOKUP(A1550,[2]webService!$A:$I,5,FALSE),0)</f>
        <v>0</v>
      </c>
      <c r="J1550">
        <f>IFERROR(VLOOKUP(A1550,[2]webService!$A:$I,6,FALSE),0)</f>
        <v>0</v>
      </c>
      <c r="K1550">
        <f>IFERROR(VLOOKUP(A1550,[2]webService!$A:$I,7,FALSE),0)</f>
        <v>0</v>
      </c>
      <c r="L1550">
        <f>IFERROR(VLOOKUP(A1550,[2]webService!$A:$I,8,FALSE),0)</f>
        <v>0</v>
      </c>
      <c r="M1550">
        <f>IFERROR(VLOOKUP(A1550,[2]webService!$A:$I,9,FALSE),0)</f>
        <v>0</v>
      </c>
      <c r="N1550">
        <f>IFERROR(VLOOKUP(A1550,[3]soaBnafar!$A:$G,2,FALSE),0)</f>
        <v>0</v>
      </c>
      <c r="O1550">
        <f>IFERROR(VLOOKUP(A1550,[3]soaBnafar!$A:$G,3,FALSE),0)</f>
        <v>0</v>
      </c>
      <c r="P1550">
        <f>IFERROR(VLOOKUP(A1550,[3]soaBnafar!$A:$G,4,FALSE),0)</f>
        <v>0</v>
      </c>
      <c r="Q1550">
        <f>IFERROR(VLOOKUP(A1550,[3]soaBnafar!$A:$G,5,FALSE),0)</f>
        <v>0</v>
      </c>
      <c r="R1550">
        <f>IFERROR(VLOOKUP(A1550,[3]soaBnafar!$A:$G,6,FALSE),0)</f>
        <v>0</v>
      </c>
      <c r="S1550">
        <f>IFERROR(VLOOKUP(A1550,[3]soaBnafar!$A:$G,7,FALSE),0)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Não</v>
      </c>
      <c r="X1550" t="str">
        <f t="shared" si="149"/>
        <v>Não</v>
      </c>
      <c r="Y1550" t="str">
        <f t="shared" si="150"/>
        <v>Não</v>
      </c>
    </row>
    <row r="1551" spans="1:25" x14ac:dyDescent="0.25">
      <c r="A1551" s="5">
        <v>292180</v>
      </c>
      <c r="B1551">
        <f>IFERROR(VLOOKUP(A1551,[1]Monitoramento_Base_somente_disp!$A:$J,5,FALSE),0)</f>
        <v>11027</v>
      </c>
      <c r="C1551">
        <f>IFERROR(VLOOKUP(A1551,[1]Monitoramento_Base_somente_disp!$A:$J,6,FALSE),0)</f>
        <v>41722721</v>
      </c>
      <c r="D1551">
        <f>IFERROR(VLOOKUP(A1551,[1]Monitoramento_Base_somente_disp!$A:$J,7,FALSE),0)</f>
        <v>0</v>
      </c>
      <c r="E1551">
        <f>IFERROR(VLOOKUP(A1551,[1]Monitoramento_Base_somente_disp!$A:$J,8,FALSE),0)</f>
        <v>0</v>
      </c>
      <c r="F1551">
        <f>IFERROR(VLOOKUP(A1551,[1]Monitoramento_Base_somente_disp!$A:$J,9,FALSE),0)</f>
        <v>0</v>
      </c>
      <c r="G1551">
        <f>IFERROR(VLOOKUP(A1551,[1]Monitoramento_Base_somente_disp!$A:$J,10,FALSE),0)</f>
        <v>0</v>
      </c>
      <c r="H1551">
        <f>IFERROR(VLOOKUP(A1551,[2]webService!$A:$I,4,FALSE),0)</f>
        <v>0</v>
      </c>
      <c r="I1551">
        <f>IFERROR(VLOOKUP(A1551,[2]webService!$A:$I,5,FALSE),0)</f>
        <v>0</v>
      </c>
      <c r="J1551">
        <f>IFERROR(VLOOKUP(A1551,[2]webService!$A:$I,6,FALSE),0)</f>
        <v>0</v>
      </c>
      <c r="K1551">
        <f>IFERROR(VLOOKUP(A1551,[2]webService!$A:$I,7,FALSE),0)</f>
        <v>0</v>
      </c>
      <c r="L1551">
        <f>IFERROR(VLOOKUP(A1551,[2]webService!$A:$I,8,FALSE),0)</f>
        <v>0</v>
      </c>
      <c r="M1551">
        <f>IFERROR(VLOOKUP(A1551,[2]webService!$A:$I,9,FALSE),0)</f>
        <v>0</v>
      </c>
      <c r="N1551">
        <f>IFERROR(VLOOKUP(A1551,[3]soaBnafar!$A:$G,2,FALSE),0)</f>
        <v>0</v>
      </c>
      <c r="O1551">
        <f>IFERROR(VLOOKUP(A1551,[3]soaBnafar!$A:$G,3,FALSE),0)</f>
        <v>0</v>
      </c>
      <c r="P1551">
        <f>IFERROR(VLOOKUP(A1551,[3]soaBnafar!$A:$G,4,FALSE),0)</f>
        <v>0</v>
      </c>
      <c r="Q1551">
        <f>IFERROR(VLOOKUP(A1551,[3]soaBnafar!$A:$G,5,FALSE),0)</f>
        <v>0</v>
      </c>
      <c r="R1551">
        <f>IFERROR(VLOOKUP(A1551,[3]soaBnafar!$A:$G,6,FALSE),0)</f>
        <v>0</v>
      </c>
      <c r="S1551">
        <f>IFERROR(VLOOKUP(A1551,[3]soaBnafar!$A:$G,7,FALSE),0)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Não</v>
      </c>
      <c r="W1551" t="str">
        <f t="shared" si="148"/>
        <v>Não</v>
      </c>
      <c r="X1551" t="str">
        <f t="shared" si="149"/>
        <v>Não</v>
      </c>
      <c r="Y1551" t="str">
        <f t="shared" si="150"/>
        <v>Não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10677744</v>
      </c>
      <c r="D1552">
        <f>IFERROR(VLOOKUP(A1552,[1]Monitoramento_Base_somente_disp!$A:$J,7,FALSE),0)</f>
        <v>0</v>
      </c>
      <c r="E1552">
        <f>IFERROR(VLOOKUP(A1552,[1]Monitoramento_Base_somente_disp!$A:$J,8,FALSE),0)</f>
        <v>0</v>
      </c>
      <c r="F1552">
        <f>IFERROR(VLOOKUP(A1552,[1]Monitoramento_Base_somente_disp!$A:$J,9,FALSE),0)</f>
        <v>0</v>
      </c>
      <c r="G1552">
        <f>IFERROR(VLOOKUP(A1552,[1]Monitoramento_Base_somente_disp!$A:$J,10,FALSE),0)</f>
        <v>0</v>
      </c>
      <c r="H1552">
        <f>IFERROR(VLOOKUP(A1552,[2]webService!$A:$I,4,FALSE),0)</f>
        <v>0</v>
      </c>
      <c r="I1552">
        <f>IFERROR(VLOOKUP(A1552,[2]webService!$A:$I,5,FALSE),0)</f>
        <v>0</v>
      </c>
      <c r="J1552">
        <f>IFERROR(VLOOKUP(A1552,[2]webService!$A:$I,6,FALSE),0)</f>
        <v>0</v>
      </c>
      <c r="K1552">
        <f>IFERROR(VLOOKUP(A1552,[2]webService!$A:$I,7,FALSE),0)</f>
        <v>0</v>
      </c>
      <c r="L1552">
        <f>IFERROR(VLOOKUP(A1552,[2]webService!$A:$I,8,FALSE),0)</f>
        <v>0</v>
      </c>
      <c r="M1552">
        <f>IFERROR(VLOOKUP(A1552,[2]webService!$A:$I,9,FALSE),0)</f>
        <v>0</v>
      </c>
      <c r="N1552">
        <f>IFERROR(VLOOKUP(A1552,[3]soaBnafar!$A:$G,2,FALSE),0)</f>
        <v>0</v>
      </c>
      <c r="O1552">
        <f>IFERROR(VLOOKUP(A1552,[3]soaBnafar!$A:$G,3,FALSE),0)</f>
        <v>0</v>
      </c>
      <c r="P1552">
        <f>IFERROR(VLOOKUP(A1552,[3]soaBnafar!$A:$G,4,FALSE),0)</f>
        <v>0</v>
      </c>
      <c r="Q1552">
        <f>IFERROR(VLOOKUP(A1552,[3]soaBnafar!$A:$G,5,FALSE),0)</f>
        <v>0</v>
      </c>
      <c r="R1552">
        <f>IFERROR(VLOOKUP(A1552,[3]soaBnafar!$A:$G,6,FALSE),0)</f>
        <v>0</v>
      </c>
      <c r="S1552">
        <f>IFERROR(VLOOKUP(A1552,[3]soaBnafar!$A:$G,7,FALSE),0)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Não</v>
      </c>
      <c r="X1552" t="str">
        <f t="shared" si="149"/>
        <v>Não</v>
      </c>
      <c r="Y1552" t="str">
        <f t="shared" si="150"/>
        <v>Não</v>
      </c>
    </row>
    <row r="1553" spans="1:25" x14ac:dyDescent="0.25">
      <c r="A1553" s="5">
        <v>292205</v>
      </c>
      <c r="B1553">
        <f>IFERROR(VLOOKUP(A1553,[1]Monitoramento_Base_somente_disp!$A:$J,5,FALSE),0)</f>
        <v>21653</v>
      </c>
      <c r="C1553">
        <f>IFERROR(VLOOKUP(A1553,[1]Monitoramento_Base_somente_disp!$A:$J,6,FALSE),0)</f>
        <v>22038426</v>
      </c>
      <c r="D1553">
        <f>IFERROR(VLOOKUP(A1553,[1]Monitoramento_Base_somente_disp!$A:$J,7,FALSE),0)</f>
        <v>0</v>
      </c>
      <c r="E1553">
        <f>IFERROR(VLOOKUP(A1553,[1]Monitoramento_Base_somente_disp!$A:$J,8,FALSE),0)</f>
        <v>0</v>
      </c>
      <c r="F1553">
        <f>IFERROR(VLOOKUP(A1553,[1]Monitoramento_Base_somente_disp!$A:$J,9,FALSE),0)</f>
        <v>0</v>
      </c>
      <c r="G1553">
        <f>IFERROR(VLOOKUP(A1553,[1]Monitoramento_Base_somente_disp!$A:$J,10,FALSE),0)</f>
        <v>0</v>
      </c>
      <c r="H1553">
        <f>IFERROR(VLOOKUP(A1553,[2]webService!$A:$I,4,FALSE),0)</f>
        <v>0</v>
      </c>
      <c r="I1553">
        <f>IFERROR(VLOOKUP(A1553,[2]webService!$A:$I,5,FALSE),0)</f>
        <v>0</v>
      </c>
      <c r="J1553">
        <f>IFERROR(VLOOKUP(A1553,[2]webService!$A:$I,6,FALSE),0)</f>
        <v>0</v>
      </c>
      <c r="K1553">
        <f>IFERROR(VLOOKUP(A1553,[2]webService!$A:$I,7,FALSE),0)</f>
        <v>0</v>
      </c>
      <c r="L1553">
        <f>IFERROR(VLOOKUP(A1553,[2]webService!$A:$I,8,FALSE),0)</f>
        <v>0</v>
      </c>
      <c r="M1553">
        <f>IFERROR(VLOOKUP(A1553,[2]webService!$A:$I,9,FALSE),0)</f>
        <v>0</v>
      </c>
      <c r="N1553">
        <f>IFERROR(VLOOKUP(A1553,[3]soaBnafar!$A:$G,2,FALSE),0)</f>
        <v>0</v>
      </c>
      <c r="O1553">
        <f>IFERROR(VLOOKUP(A1553,[3]soaBnafar!$A:$G,3,FALSE),0)</f>
        <v>0</v>
      </c>
      <c r="P1553">
        <f>IFERROR(VLOOKUP(A1553,[3]soaBnafar!$A:$G,4,FALSE),0)</f>
        <v>0</v>
      </c>
      <c r="Q1553">
        <f>IFERROR(VLOOKUP(A1553,[3]soaBnafar!$A:$G,5,FALSE),0)</f>
        <v>0</v>
      </c>
      <c r="R1553">
        <f>IFERROR(VLOOKUP(A1553,[3]soaBnafar!$A:$G,6,FALSE),0)</f>
        <v>0</v>
      </c>
      <c r="S1553">
        <f>IFERROR(VLOOKUP(A1553,[3]soaBnafar!$A:$G,7,FALSE),0)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Não</v>
      </c>
      <c r="W1553" t="str">
        <f t="shared" si="148"/>
        <v>Não</v>
      </c>
      <c r="X1553" t="str">
        <f t="shared" si="149"/>
        <v>Não</v>
      </c>
      <c r="Y1553" t="str">
        <f t="shared" si="150"/>
        <v>Não</v>
      </c>
    </row>
    <row r="1554" spans="1:25" x14ac:dyDescent="0.25">
      <c r="A1554" s="5">
        <v>292210</v>
      </c>
      <c r="B1554">
        <f>IFERROR(VLOOKUP(A1554,[1]Monitoramento_Base_somente_disp!$A:$J,5,FALSE),0)</f>
        <v>10401</v>
      </c>
      <c r="C1554">
        <f>IFERROR(VLOOKUP(A1554,[1]Monitoramento_Base_somente_disp!$A:$J,6,FALSE),0)</f>
        <v>97524994</v>
      </c>
      <c r="D1554">
        <f>IFERROR(VLOOKUP(A1554,[1]Monitoramento_Base_somente_disp!$A:$J,7,FALSE),0)</f>
        <v>0</v>
      </c>
      <c r="E1554">
        <f>IFERROR(VLOOKUP(A1554,[1]Monitoramento_Base_somente_disp!$A:$J,8,FALSE),0)</f>
        <v>0</v>
      </c>
      <c r="F1554">
        <f>IFERROR(VLOOKUP(A1554,[1]Monitoramento_Base_somente_disp!$A:$J,9,FALSE),0)</f>
        <v>0</v>
      </c>
      <c r="G1554">
        <f>IFERROR(VLOOKUP(A1554,[1]Monitoramento_Base_somente_disp!$A:$J,10,FALSE),0)</f>
        <v>0</v>
      </c>
      <c r="H1554">
        <f>IFERROR(VLOOKUP(A1554,[2]webService!$A:$I,4,FALSE),0)</f>
        <v>0</v>
      </c>
      <c r="I1554">
        <f>IFERROR(VLOOKUP(A1554,[2]webService!$A:$I,5,FALSE),0)</f>
        <v>0</v>
      </c>
      <c r="J1554">
        <f>IFERROR(VLOOKUP(A1554,[2]webService!$A:$I,6,FALSE),0)</f>
        <v>0</v>
      </c>
      <c r="K1554">
        <f>IFERROR(VLOOKUP(A1554,[2]webService!$A:$I,7,FALSE),0)</f>
        <v>0</v>
      </c>
      <c r="L1554">
        <f>IFERROR(VLOOKUP(A1554,[2]webService!$A:$I,8,FALSE),0)</f>
        <v>0</v>
      </c>
      <c r="M1554">
        <f>IFERROR(VLOOKUP(A1554,[2]webService!$A:$I,9,FALSE),0)</f>
        <v>0</v>
      </c>
      <c r="N1554">
        <f>IFERROR(VLOOKUP(A1554,[3]soaBnafar!$A:$G,2,FALSE),0)</f>
        <v>0</v>
      </c>
      <c r="O1554">
        <f>IFERROR(VLOOKUP(A1554,[3]soaBnafar!$A:$G,3,FALSE),0)</f>
        <v>0</v>
      </c>
      <c r="P1554">
        <f>IFERROR(VLOOKUP(A1554,[3]soaBnafar!$A:$G,4,FALSE),0)</f>
        <v>0</v>
      </c>
      <c r="Q1554">
        <f>IFERROR(VLOOKUP(A1554,[3]soaBnafar!$A:$G,5,FALSE),0)</f>
        <v>0</v>
      </c>
      <c r="R1554">
        <f>IFERROR(VLOOKUP(A1554,[3]soaBnafar!$A:$G,6,FALSE),0)</f>
        <v>0</v>
      </c>
      <c r="S1554">
        <f>IFERROR(VLOOKUP(A1554,[3]soaBnafar!$A:$G,7,FALSE),0)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Não</v>
      </c>
      <c r="W1554" t="str">
        <f t="shared" si="148"/>
        <v>Não</v>
      </c>
      <c r="X1554" t="str">
        <f t="shared" si="149"/>
        <v>Não</v>
      </c>
      <c r="Y1554" t="str">
        <f t="shared" si="150"/>
        <v>Não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1502040</v>
      </c>
      <c r="D1555">
        <f>IFERROR(VLOOKUP(A1555,[1]Monitoramento_Base_somente_disp!$A:$J,7,FALSE),0)</f>
        <v>0</v>
      </c>
      <c r="E1555">
        <f>IFERROR(VLOOKUP(A1555,[1]Monitoramento_Base_somente_disp!$A:$J,8,FALSE),0)</f>
        <v>0</v>
      </c>
      <c r="F1555">
        <f>IFERROR(VLOOKUP(A1555,[1]Monitoramento_Base_somente_disp!$A:$J,9,FALSE),0)</f>
        <v>0</v>
      </c>
      <c r="G1555">
        <f>IFERROR(VLOOKUP(A1555,[1]Monitoramento_Base_somente_disp!$A:$J,10,FALSE),0)</f>
        <v>0</v>
      </c>
      <c r="H1555">
        <f>IFERROR(VLOOKUP(A1555,[2]webService!$A:$I,4,FALSE),0)</f>
        <v>0</v>
      </c>
      <c r="I1555">
        <f>IFERROR(VLOOKUP(A1555,[2]webService!$A:$I,5,FALSE),0)</f>
        <v>0</v>
      </c>
      <c r="J1555">
        <f>IFERROR(VLOOKUP(A1555,[2]webService!$A:$I,6,FALSE),0)</f>
        <v>0</v>
      </c>
      <c r="K1555">
        <f>IFERROR(VLOOKUP(A1555,[2]webService!$A:$I,7,FALSE),0)</f>
        <v>0</v>
      </c>
      <c r="L1555">
        <f>IFERROR(VLOOKUP(A1555,[2]webService!$A:$I,8,FALSE),0)</f>
        <v>0</v>
      </c>
      <c r="M1555">
        <f>IFERROR(VLOOKUP(A1555,[2]webService!$A:$I,9,FALSE),0)</f>
        <v>0</v>
      </c>
      <c r="N1555">
        <f>IFERROR(VLOOKUP(A1555,[3]soaBnafar!$A:$G,2,FALSE),0)</f>
        <v>0</v>
      </c>
      <c r="O1555">
        <f>IFERROR(VLOOKUP(A1555,[3]soaBnafar!$A:$G,3,FALSE),0)</f>
        <v>0</v>
      </c>
      <c r="P1555">
        <f>IFERROR(VLOOKUP(A1555,[3]soaBnafar!$A:$G,4,FALSE),0)</f>
        <v>0</v>
      </c>
      <c r="Q1555">
        <f>IFERROR(VLOOKUP(A1555,[3]soaBnafar!$A:$G,5,FALSE),0)</f>
        <v>0</v>
      </c>
      <c r="R1555">
        <f>IFERROR(VLOOKUP(A1555,[3]soaBnafar!$A:$G,6,FALSE),0)</f>
        <v>0</v>
      </c>
      <c r="S1555">
        <f>IFERROR(VLOOKUP(A1555,[3]soaBnafar!$A:$G,7,FALSE),0)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Não</v>
      </c>
      <c r="X1555" t="str">
        <f t="shared" si="149"/>
        <v>Não</v>
      </c>
      <c r="Y1555" t="str">
        <f t="shared" si="150"/>
        <v>Não</v>
      </c>
    </row>
    <row r="1556" spans="1:25" x14ac:dyDescent="0.25">
      <c r="A1556" s="5">
        <v>292240</v>
      </c>
      <c r="B1556">
        <f>IFERROR(VLOOKUP(A1556,[1]Monitoramento_Base_somente_disp!$A:$J,5,FALSE),0)</f>
        <v>13809</v>
      </c>
      <c r="C1556">
        <f>IFERROR(VLOOKUP(A1556,[1]Monitoramento_Base_somente_disp!$A:$J,6,FALSE),0)</f>
        <v>2309347</v>
      </c>
      <c r="D1556">
        <f>IFERROR(VLOOKUP(A1556,[1]Monitoramento_Base_somente_disp!$A:$J,7,FALSE),0)</f>
        <v>0</v>
      </c>
      <c r="E1556">
        <f>IFERROR(VLOOKUP(A1556,[1]Monitoramento_Base_somente_disp!$A:$J,8,FALSE),0)</f>
        <v>0</v>
      </c>
      <c r="F1556">
        <f>IFERROR(VLOOKUP(A1556,[1]Monitoramento_Base_somente_disp!$A:$J,9,FALSE),0)</f>
        <v>0</v>
      </c>
      <c r="G1556">
        <f>IFERROR(VLOOKUP(A1556,[1]Monitoramento_Base_somente_disp!$A:$J,10,FALSE),0)</f>
        <v>0</v>
      </c>
      <c r="H1556">
        <f>IFERROR(VLOOKUP(A1556,[2]webService!$A:$I,4,FALSE),0)</f>
        <v>0</v>
      </c>
      <c r="I1556">
        <f>IFERROR(VLOOKUP(A1556,[2]webService!$A:$I,5,FALSE),0)</f>
        <v>0</v>
      </c>
      <c r="J1556">
        <f>IFERROR(VLOOKUP(A1556,[2]webService!$A:$I,6,FALSE),0)</f>
        <v>0</v>
      </c>
      <c r="K1556">
        <f>IFERROR(VLOOKUP(A1556,[2]webService!$A:$I,7,FALSE),0)</f>
        <v>0</v>
      </c>
      <c r="L1556">
        <f>IFERROR(VLOOKUP(A1556,[2]webService!$A:$I,8,FALSE),0)</f>
        <v>0</v>
      </c>
      <c r="M1556">
        <f>IFERROR(VLOOKUP(A1556,[2]webService!$A:$I,9,FALSE),0)</f>
        <v>0</v>
      </c>
      <c r="N1556">
        <f>IFERROR(VLOOKUP(A1556,[3]soaBnafar!$A:$G,2,FALSE),0)</f>
        <v>0</v>
      </c>
      <c r="O1556">
        <f>IFERROR(VLOOKUP(A1556,[3]soaBnafar!$A:$G,3,FALSE),0)</f>
        <v>0</v>
      </c>
      <c r="P1556">
        <f>IFERROR(VLOOKUP(A1556,[3]soaBnafar!$A:$G,4,FALSE),0)</f>
        <v>0</v>
      </c>
      <c r="Q1556">
        <f>IFERROR(VLOOKUP(A1556,[3]soaBnafar!$A:$G,5,FALSE),0)</f>
        <v>0</v>
      </c>
      <c r="R1556">
        <f>IFERROR(VLOOKUP(A1556,[3]soaBnafar!$A:$G,6,FALSE),0)</f>
        <v>0</v>
      </c>
      <c r="S1556">
        <f>IFERROR(VLOOKUP(A1556,[3]soaBnafar!$A:$G,7,FALSE),0)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Não</v>
      </c>
      <c r="W1556" t="str">
        <f t="shared" si="148"/>
        <v>Não</v>
      </c>
      <c r="X1556" t="str">
        <f t="shared" si="149"/>
        <v>Não</v>
      </c>
      <c r="Y1556" t="str">
        <f t="shared" si="150"/>
        <v>Não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20835771</v>
      </c>
      <c r="D1557">
        <f>IFERROR(VLOOKUP(A1557,[1]Monitoramento_Base_somente_disp!$A:$J,7,FALSE),0)</f>
        <v>0</v>
      </c>
      <c r="E1557">
        <f>IFERROR(VLOOKUP(A1557,[1]Monitoramento_Base_somente_disp!$A:$J,8,FALSE),0)</f>
        <v>0</v>
      </c>
      <c r="F1557">
        <f>IFERROR(VLOOKUP(A1557,[1]Monitoramento_Base_somente_disp!$A:$J,9,FALSE),0)</f>
        <v>0</v>
      </c>
      <c r="G1557">
        <f>IFERROR(VLOOKUP(A1557,[1]Monitoramento_Base_somente_disp!$A:$J,10,FALSE),0)</f>
        <v>0</v>
      </c>
      <c r="H1557">
        <f>IFERROR(VLOOKUP(A1557,[2]webService!$A:$I,4,FALSE),0)</f>
        <v>0</v>
      </c>
      <c r="I1557">
        <f>IFERROR(VLOOKUP(A1557,[2]webService!$A:$I,5,FALSE),0)</f>
        <v>0</v>
      </c>
      <c r="J1557">
        <f>IFERROR(VLOOKUP(A1557,[2]webService!$A:$I,6,FALSE),0)</f>
        <v>0</v>
      </c>
      <c r="K1557">
        <f>IFERROR(VLOOKUP(A1557,[2]webService!$A:$I,7,FALSE),0)</f>
        <v>0</v>
      </c>
      <c r="L1557">
        <f>IFERROR(VLOOKUP(A1557,[2]webService!$A:$I,8,FALSE),0)</f>
        <v>0</v>
      </c>
      <c r="M1557">
        <f>IFERROR(VLOOKUP(A1557,[2]webService!$A:$I,9,FALSE),0)</f>
        <v>0</v>
      </c>
      <c r="N1557">
        <f>IFERROR(VLOOKUP(A1557,[3]soaBnafar!$A:$G,2,FALSE),0)</f>
        <v>0</v>
      </c>
      <c r="O1557">
        <f>IFERROR(VLOOKUP(A1557,[3]soaBnafar!$A:$G,3,FALSE),0)</f>
        <v>0</v>
      </c>
      <c r="P1557">
        <f>IFERROR(VLOOKUP(A1557,[3]soaBnafar!$A:$G,4,FALSE),0)</f>
        <v>0</v>
      </c>
      <c r="Q1557">
        <f>IFERROR(VLOOKUP(A1557,[3]soaBnafar!$A:$G,5,FALSE),0)</f>
        <v>0</v>
      </c>
      <c r="R1557">
        <f>IFERROR(VLOOKUP(A1557,[3]soaBnafar!$A:$G,6,FALSE),0)</f>
        <v>0</v>
      </c>
      <c r="S1557">
        <f>IFERROR(VLOOKUP(A1557,[3]soaBnafar!$A:$G,7,FALSE),0)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Não</v>
      </c>
      <c r="X1557" t="str">
        <f t="shared" si="149"/>
        <v>Não</v>
      </c>
      <c r="Y1557" t="str">
        <f t="shared" si="150"/>
        <v>Não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16820124</v>
      </c>
      <c r="D1558">
        <f>IFERROR(VLOOKUP(A1558,[1]Monitoramento_Base_somente_disp!$A:$J,7,FALSE),0)</f>
        <v>0</v>
      </c>
      <c r="E1558">
        <f>IFERROR(VLOOKUP(A1558,[1]Monitoramento_Base_somente_disp!$A:$J,8,FALSE),0)</f>
        <v>0</v>
      </c>
      <c r="F1558">
        <f>IFERROR(VLOOKUP(A1558,[1]Monitoramento_Base_somente_disp!$A:$J,9,FALSE),0)</f>
        <v>0</v>
      </c>
      <c r="G1558">
        <f>IFERROR(VLOOKUP(A1558,[1]Monitoramento_Base_somente_disp!$A:$J,10,FALSE),0)</f>
        <v>0</v>
      </c>
      <c r="H1558">
        <f>IFERROR(VLOOKUP(A1558,[2]webService!$A:$I,4,FALSE),0)</f>
        <v>0</v>
      </c>
      <c r="I1558">
        <f>IFERROR(VLOOKUP(A1558,[2]webService!$A:$I,5,FALSE),0)</f>
        <v>0</v>
      </c>
      <c r="J1558">
        <f>IFERROR(VLOOKUP(A1558,[2]webService!$A:$I,6,FALSE),0)</f>
        <v>0</v>
      </c>
      <c r="K1558">
        <f>IFERROR(VLOOKUP(A1558,[2]webService!$A:$I,7,FALSE),0)</f>
        <v>0</v>
      </c>
      <c r="L1558">
        <f>IFERROR(VLOOKUP(A1558,[2]webService!$A:$I,8,FALSE),0)</f>
        <v>0</v>
      </c>
      <c r="M1558">
        <f>IFERROR(VLOOKUP(A1558,[2]webService!$A:$I,9,FALSE),0)</f>
        <v>0</v>
      </c>
      <c r="N1558">
        <f>IFERROR(VLOOKUP(A1558,[3]soaBnafar!$A:$G,2,FALSE),0)</f>
        <v>0</v>
      </c>
      <c r="O1558">
        <f>IFERROR(VLOOKUP(A1558,[3]soaBnafar!$A:$G,3,FALSE),0)</f>
        <v>0</v>
      </c>
      <c r="P1558">
        <f>IFERROR(VLOOKUP(A1558,[3]soaBnafar!$A:$G,4,FALSE),0)</f>
        <v>0</v>
      </c>
      <c r="Q1558">
        <f>IFERROR(VLOOKUP(A1558,[3]soaBnafar!$A:$G,5,FALSE),0)</f>
        <v>0</v>
      </c>
      <c r="R1558">
        <f>IFERROR(VLOOKUP(A1558,[3]soaBnafar!$A:$G,6,FALSE),0)</f>
        <v>0</v>
      </c>
      <c r="S1558">
        <f>IFERROR(VLOOKUP(A1558,[3]soaBnafar!$A:$G,7,FALSE),0)</f>
        <v>0</v>
      </c>
      <c r="T1558" t="str">
        <f t="shared" si="145"/>
        <v>Não</v>
      </c>
      <c r="U1558" t="str">
        <f t="shared" si="146"/>
        <v>Sim</v>
      </c>
      <c r="V1558" t="str">
        <f t="shared" si="147"/>
        <v>Não</v>
      </c>
      <c r="W1558" t="str">
        <f t="shared" si="148"/>
        <v>Não</v>
      </c>
      <c r="X1558" t="str">
        <f t="shared" si="149"/>
        <v>Não</v>
      </c>
      <c r="Y1558" t="str">
        <f t="shared" si="150"/>
        <v>Não</v>
      </c>
    </row>
    <row r="1559" spans="1:25" x14ac:dyDescent="0.25">
      <c r="A1559" s="5">
        <v>292270</v>
      </c>
      <c r="B1559">
        <f>IFERROR(VLOOKUP(A1559,[1]Monitoramento_Base_somente_disp!$A:$J,5,FALSE),0)</f>
        <v>10231</v>
      </c>
      <c r="C1559">
        <f>IFERROR(VLOOKUP(A1559,[1]Monitoramento_Base_somente_disp!$A:$J,6,FALSE),0)</f>
        <v>56527784</v>
      </c>
      <c r="D1559">
        <f>IFERROR(VLOOKUP(A1559,[1]Monitoramento_Base_somente_disp!$A:$J,7,FALSE),0)</f>
        <v>0</v>
      </c>
      <c r="E1559">
        <f>IFERROR(VLOOKUP(A1559,[1]Monitoramento_Base_somente_disp!$A:$J,8,FALSE),0)</f>
        <v>0</v>
      </c>
      <c r="F1559">
        <f>IFERROR(VLOOKUP(A1559,[1]Monitoramento_Base_somente_disp!$A:$J,9,FALSE),0)</f>
        <v>0</v>
      </c>
      <c r="G1559">
        <f>IFERROR(VLOOKUP(A1559,[1]Monitoramento_Base_somente_disp!$A:$J,10,FALSE),0)</f>
        <v>0</v>
      </c>
      <c r="H1559">
        <f>IFERROR(VLOOKUP(A1559,[2]webService!$A:$I,4,FALSE),0)</f>
        <v>0</v>
      </c>
      <c r="I1559">
        <f>IFERROR(VLOOKUP(A1559,[2]webService!$A:$I,5,FALSE),0)</f>
        <v>0</v>
      </c>
      <c r="J1559">
        <f>IFERROR(VLOOKUP(A1559,[2]webService!$A:$I,6,FALSE),0)</f>
        <v>0</v>
      </c>
      <c r="K1559">
        <f>IFERROR(VLOOKUP(A1559,[2]webService!$A:$I,7,FALSE),0)</f>
        <v>0</v>
      </c>
      <c r="L1559">
        <f>IFERROR(VLOOKUP(A1559,[2]webService!$A:$I,8,FALSE),0)</f>
        <v>0</v>
      </c>
      <c r="M1559">
        <f>IFERROR(VLOOKUP(A1559,[2]webService!$A:$I,9,FALSE),0)</f>
        <v>0</v>
      </c>
      <c r="N1559">
        <f>IFERROR(VLOOKUP(A1559,[3]soaBnafar!$A:$G,2,FALSE),0)</f>
        <v>0</v>
      </c>
      <c r="O1559">
        <f>IFERROR(VLOOKUP(A1559,[3]soaBnafar!$A:$G,3,FALSE),0)</f>
        <v>0</v>
      </c>
      <c r="P1559">
        <f>IFERROR(VLOOKUP(A1559,[3]soaBnafar!$A:$G,4,FALSE),0)</f>
        <v>0</v>
      </c>
      <c r="Q1559">
        <f>IFERROR(VLOOKUP(A1559,[3]soaBnafar!$A:$G,5,FALSE),0)</f>
        <v>0</v>
      </c>
      <c r="R1559">
        <f>IFERROR(VLOOKUP(A1559,[3]soaBnafar!$A:$G,6,FALSE),0)</f>
        <v>0</v>
      </c>
      <c r="S1559">
        <f>IFERROR(VLOOKUP(A1559,[3]soaBnafar!$A:$G,7,FALSE),0)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Não</v>
      </c>
      <c r="W1559" t="str">
        <f t="shared" si="148"/>
        <v>Não</v>
      </c>
      <c r="X1559" t="str">
        <f t="shared" si="149"/>
        <v>Não</v>
      </c>
      <c r="Y1559" t="str">
        <f t="shared" si="150"/>
        <v>Não</v>
      </c>
    </row>
    <row r="1560" spans="1:25" x14ac:dyDescent="0.25">
      <c r="A1560" s="5">
        <v>292273</v>
      </c>
      <c r="B1560">
        <f>IFERROR(VLOOKUP(A1560,[1]Monitoramento_Base_somente_disp!$A:$J,5,FALSE),0)</f>
        <v>17383</v>
      </c>
      <c r="C1560">
        <f>IFERROR(VLOOKUP(A1560,[1]Monitoramento_Base_somente_disp!$A:$J,6,FALSE),0)</f>
        <v>6996828</v>
      </c>
      <c r="D1560">
        <f>IFERROR(VLOOKUP(A1560,[1]Monitoramento_Base_somente_disp!$A:$J,7,FALSE),0)</f>
        <v>0</v>
      </c>
      <c r="E1560">
        <f>IFERROR(VLOOKUP(A1560,[1]Monitoramento_Base_somente_disp!$A:$J,8,FALSE),0)</f>
        <v>0</v>
      </c>
      <c r="F1560">
        <f>IFERROR(VLOOKUP(A1560,[1]Monitoramento_Base_somente_disp!$A:$J,9,FALSE),0)</f>
        <v>0</v>
      </c>
      <c r="G1560">
        <f>IFERROR(VLOOKUP(A1560,[1]Monitoramento_Base_somente_disp!$A:$J,10,FALSE),0)</f>
        <v>0</v>
      </c>
      <c r="H1560">
        <f>IFERROR(VLOOKUP(A1560,[2]webService!$A:$I,4,FALSE),0)</f>
        <v>0</v>
      </c>
      <c r="I1560">
        <f>IFERROR(VLOOKUP(A1560,[2]webService!$A:$I,5,FALSE),0)</f>
        <v>0</v>
      </c>
      <c r="J1560">
        <f>IFERROR(VLOOKUP(A1560,[2]webService!$A:$I,6,FALSE),0)</f>
        <v>0</v>
      </c>
      <c r="K1560">
        <f>IFERROR(VLOOKUP(A1560,[2]webService!$A:$I,7,FALSE),0)</f>
        <v>0</v>
      </c>
      <c r="L1560">
        <f>IFERROR(VLOOKUP(A1560,[2]webService!$A:$I,8,FALSE),0)</f>
        <v>0</v>
      </c>
      <c r="M1560">
        <f>IFERROR(VLOOKUP(A1560,[2]webService!$A:$I,9,FALSE),0)</f>
        <v>0</v>
      </c>
      <c r="N1560">
        <f>IFERROR(VLOOKUP(A1560,[3]soaBnafar!$A:$G,2,FALSE),0)</f>
        <v>0</v>
      </c>
      <c r="O1560">
        <f>IFERROR(VLOOKUP(A1560,[3]soaBnafar!$A:$G,3,FALSE),0)</f>
        <v>0</v>
      </c>
      <c r="P1560">
        <f>IFERROR(VLOOKUP(A1560,[3]soaBnafar!$A:$G,4,FALSE),0)</f>
        <v>0</v>
      </c>
      <c r="Q1560">
        <f>IFERROR(VLOOKUP(A1560,[3]soaBnafar!$A:$G,5,FALSE),0)</f>
        <v>0</v>
      </c>
      <c r="R1560">
        <f>IFERROR(VLOOKUP(A1560,[3]soaBnafar!$A:$G,6,FALSE),0)</f>
        <v>0</v>
      </c>
      <c r="S1560">
        <f>IFERROR(VLOOKUP(A1560,[3]soaBnafar!$A:$G,7,FALSE),0)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Não</v>
      </c>
      <c r="W1560" t="str">
        <f t="shared" si="148"/>
        <v>Não</v>
      </c>
      <c r="X1560" t="str">
        <f t="shared" si="149"/>
        <v>Não</v>
      </c>
      <c r="Y1560" t="str">
        <f t="shared" si="150"/>
        <v>Não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1479020</v>
      </c>
      <c r="D1561">
        <f>IFERROR(VLOOKUP(A1561,[1]Monitoramento_Base_somente_disp!$A:$J,7,FALSE),0)</f>
        <v>0</v>
      </c>
      <c r="E1561">
        <f>IFERROR(VLOOKUP(A1561,[1]Monitoramento_Base_somente_disp!$A:$J,8,FALSE),0)</f>
        <v>0</v>
      </c>
      <c r="F1561">
        <f>IFERROR(VLOOKUP(A1561,[1]Monitoramento_Base_somente_disp!$A:$J,9,FALSE),0)</f>
        <v>0</v>
      </c>
      <c r="G1561">
        <f>IFERROR(VLOOKUP(A1561,[1]Monitoramento_Base_somente_disp!$A:$J,10,FALSE),0)</f>
        <v>0</v>
      </c>
      <c r="H1561">
        <f>IFERROR(VLOOKUP(A1561,[2]webService!$A:$I,4,FALSE),0)</f>
        <v>0</v>
      </c>
      <c r="I1561">
        <f>IFERROR(VLOOKUP(A1561,[2]webService!$A:$I,5,FALSE),0)</f>
        <v>0</v>
      </c>
      <c r="J1561">
        <f>IFERROR(VLOOKUP(A1561,[2]webService!$A:$I,6,FALSE),0)</f>
        <v>0</v>
      </c>
      <c r="K1561">
        <f>IFERROR(VLOOKUP(A1561,[2]webService!$A:$I,7,FALSE),0)</f>
        <v>0</v>
      </c>
      <c r="L1561">
        <f>IFERROR(VLOOKUP(A1561,[2]webService!$A:$I,8,FALSE),0)</f>
        <v>0</v>
      </c>
      <c r="M1561">
        <f>IFERROR(VLOOKUP(A1561,[2]webService!$A:$I,9,FALSE),0)</f>
        <v>0</v>
      </c>
      <c r="N1561">
        <f>IFERROR(VLOOKUP(A1561,[3]soaBnafar!$A:$G,2,FALSE),0)</f>
        <v>0</v>
      </c>
      <c r="O1561">
        <f>IFERROR(VLOOKUP(A1561,[3]soaBnafar!$A:$G,3,FALSE),0)</f>
        <v>0</v>
      </c>
      <c r="P1561">
        <f>IFERROR(VLOOKUP(A1561,[3]soaBnafar!$A:$G,4,FALSE),0)</f>
        <v>0</v>
      </c>
      <c r="Q1561">
        <f>IFERROR(VLOOKUP(A1561,[3]soaBnafar!$A:$G,5,FALSE),0)</f>
        <v>0</v>
      </c>
      <c r="R1561">
        <f>IFERROR(VLOOKUP(A1561,[3]soaBnafar!$A:$G,6,FALSE),0)</f>
        <v>0</v>
      </c>
      <c r="S1561">
        <f>IFERROR(VLOOKUP(A1561,[3]soaBnafar!$A:$G,7,FALSE),0)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Não</v>
      </c>
      <c r="X1561" t="str">
        <f t="shared" si="149"/>
        <v>Não</v>
      </c>
      <c r="Y1561" t="str">
        <f t="shared" si="150"/>
        <v>Não</v>
      </c>
    </row>
    <row r="1562" spans="1:25" x14ac:dyDescent="0.25">
      <c r="A1562" s="5">
        <v>292280</v>
      </c>
      <c r="B1562">
        <f>IFERROR(VLOOKUP(A1562,[1]Monitoramento_Base_somente_disp!$A:$J,5,FALSE),0)</f>
        <v>21971</v>
      </c>
      <c r="C1562">
        <f>IFERROR(VLOOKUP(A1562,[1]Monitoramento_Base_somente_disp!$A:$J,6,FALSE),0)</f>
        <v>5859357</v>
      </c>
      <c r="D1562">
        <f>IFERROR(VLOOKUP(A1562,[1]Monitoramento_Base_somente_disp!$A:$J,7,FALSE),0)</f>
        <v>0</v>
      </c>
      <c r="E1562">
        <f>IFERROR(VLOOKUP(A1562,[1]Monitoramento_Base_somente_disp!$A:$J,8,FALSE),0)</f>
        <v>0</v>
      </c>
      <c r="F1562">
        <f>IFERROR(VLOOKUP(A1562,[1]Monitoramento_Base_somente_disp!$A:$J,9,FALSE),0)</f>
        <v>0</v>
      </c>
      <c r="G1562">
        <f>IFERROR(VLOOKUP(A1562,[1]Monitoramento_Base_somente_disp!$A:$J,10,FALSE),0)</f>
        <v>0</v>
      </c>
      <c r="H1562">
        <f>IFERROR(VLOOKUP(A1562,[2]webService!$A:$I,4,FALSE),0)</f>
        <v>0</v>
      </c>
      <c r="I1562">
        <f>IFERROR(VLOOKUP(A1562,[2]webService!$A:$I,5,FALSE),0)</f>
        <v>0</v>
      </c>
      <c r="J1562">
        <f>IFERROR(VLOOKUP(A1562,[2]webService!$A:$I,6,FALSE),0)</f>
        <v>0</v>
      </c>
      <c r="K1562">
        <f>IFERROR(VLOOKUP(A1562,[2]webService!$A:$I,7,FALSE),0)</f>
        <v>0</v>
      </c>
      <c r="L1562">
        <f>IFERROR(VLOOKUP(A1562,[2]webService!$A:$I,8,FALSE),0)</f>
        <v>0</v>
      </c>
      <c r="M1562">
        <f>IFERROR(VLOOKUP(A1562,[2]webService!$A:$I,9,FALSE),0)</f>
        <v>0</v>
      </c>
      <c r="N1562">
        <f>IFERROR(VLOOKUP(A1562,[3]soaBnafar!$A:$G,2,FALSE),0)</f>
        <v>0</v>
      </c>
      <c r="O1562">
        <f>IFERROR(VLOOKUP(A1562,[3]soaBnafar!$A:$G,3,FALSE),0)</f>
        <v>0</v>
      </c>
      <c r="P1562">
        <f>IFERROR(VLOOKUP(A1562,[3]soaBnafar!$A:$G,4,FALSE),0)</f>
        <v>0</v>
      </c>
      <c r="Q1562">
        <f>IFERROR(VLOOKUP(A1562,[3]soaBnafar!$A:$G,5,FALSE),0)</f>
        <v>0</v>
      </c>
      <c r="R1562">
        <f>IFERROR(VLOOKUP(A1562,[3]soaBnafar!$A:$G,6,FALSE),0)</f>
        <v>0</v>
      </c>
      <c r="S1562">
        <f>IFERROR(VLOOKUP(A1562,[3]soaBnafar!$A:$G,7,FALSE),0)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Não</v>
      </c>
      <c r="W1562" t="str">
        <f t="shared" si="148"/>
        <v>Não</v>
      </c>
      <c r="X1562" t="str">
        <f t="shared" si="149"/>
        <v>Não</v>
      </c>
      <c r="Y1562" t="str">
        <f t="shared" si="150"/>
        <v>Não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IFERROR(VLOOKUP(A1563,[2]webService!$A:$I,4,FALSE),0)</f>
        <v>0</v>
      </c>
      <c r="I1563">
        <f>IFERROR(VLOOKUP(A1563,[2]webService!$A:$I,5,FALSE),0)</f>
        <v>0</v>
      </c>
      <c r="J1563">
        <f>IFERROR(VLOOKUP(A1563,[2]webService!$A:$I,6,FALSE),0)</f>
        <v>0</v>
      </c>
      <c r="K1563">
        <f>IFERROR(VLOOKUP(A1563,[2]webService!$A:$I,7,FALSE),0)</f>
        <v>0</v>
      </c>
      <c r="L1563">
        <f>IFERROR(VLOOKUP(A1563,[2]webService!$A:$I,8,FALSE),0)</f>
        <v>0</v>
      </c>
      <c r="M1563">
        <f>IFERROR(VLOOKUP(A1563,[2]webService!$A:$I,9,FALSE),0)</f>
        <v>0</v>
      </c>
      <c r="N1563">
        <f>IFERROR(VLOOKUP(A1563,[3]soaBnafar!$A:$G,2,FALSE),0)</f>
        <v>0</v>
      </c>
      <c r="O1563">
        <f>IFERROR(VLOOKUP(A1563,[3]soaBnafar!$A:$G,3,FALSE),0)</f>
        <v>0</v>
      </c>
      <c r="P1563">
        <f>IFERROR(VLOOKUP(A1563,[3]soaBnafar!$A:$G,4,FALSE),0)</f>
        <v>0</v>
      </c>
      <c r="Q1563">
        <f>IFERROR(VLOOKUP(A1563,[3]soaBnafar!$A:$G,5,FALSE),0)</f>
        <v>0</v>
      </c>
      <c r="R1563">
        <f>IFERROR(VLOOKUP(A1563,[3]soaBnafar!$A:$G,6,FALSE),0)</f>
        <v>0</v>
      </c>
      <c r="S1563">
        <f>IFERROR(VLOOKUP(A1563,[3]soaBnafar!$A:$G,7,FALSE),0)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3926472</v>
      </c>
      <c r="D1564">
        <f>IFERROR(VLOOKUP(A1564,[1]Monitoramento_Base_somente_disp!$A:$J,7,FALSE),0)</f>
        <v>0</v>
      </c>
      <c r="E1564">
        <f>IFERROR(VLOOKUP(A1564,[1]Monitoramento_Base_somente_disp!$A:$J,8,FALSE),0)</f>
        <v>0</v>
      </c>
      <c r="F1564">
        <f>IFERROR(VLOOKUP(A1564,[1]Monitoramento_Base_somente_disp!$A:$J,9,FALSE),0)</f>
        <v>0</v>
      </c>
      <c r="G1564">
        <f>IFERROR(VLOOKUP(A1564,[1]Monitoramento_Base_somente_disp!$A:$J,10,FALSE),0)</f>
        <v>0</v>
      </c>
      <c r="H1564">
        <f>IFERROR(VLOOKUP(A1564,[2]webService!$A:$I,4,FALSE),0)</f>
        <v>0</v>
      </c>
      <c r="I1564">
        <f>IFERROR(VLOOKUP(A1564,[2]webService!$A:$I,5,FALSE),0)</f>
        <v>0</v>
      </c>
      <c r="J1564">
        <f>IFERROR(VLOOKUP(A1564,[2]webService!$A:$I,6,FALSE),0)</f>
        <v>0</v>
      </c>
      <c r="K1564">
        <f>IFERROR(VLOOKUP(A1564,[2]webService!$A:$I,7,FALSE),0)</f>
        <v>0</v>
      </c>
      <c r="L1564">
        <f>IFERROR(VLOOKUP(A1564,[2]webService!$A:$I,8,FALSE),0)</f>
        <v>0</v>
      </c>
      <c r="M1564">
        <f>IFERROR(VLOOKUP(A1564,[2]webService!$A:$I,9,FALSE),0)</f>
        <v>0</v>
      </c>
      <c r="N1564">
        <f>IFERROR(VLOOKUP(A1564,[3]soaBnafar!$A:$G,2,FALSE),0)</f>
        <v>0</v>
      </c>
      <c r="O1564">
        <f>IFERROR(VLOOKUP(A1564,[3]soaBnafar!$A:$G,3,FALSE),0)</f>
        <v>0</v>
      </c>
      <c r="P1564">
        <f>IFERROR(VLOOKUP(A1564,[3]soaBnafar!$A:$G,4,FALSE),0)</f>
        <v>0</v>
      </c>
      <c r="Q1564">
        <f>IFERROR(VLOOKUP(A1564,[3]soaBnafar!$A:$G,5,FALSE),0)</f>
        <v>0</v>
      </c>
      <c r="R1564">
        <f>IFERROR(VLOOKUP(A1564,[3]soaBnafar!$A:$G,6,FALSE),0)</f>
        <v>0</v>
      </c>
      <c r="S1564">
        <f>IFERROR(VLOOKUP(A1564,[3]soaBnafar!$A:$G,7,FALSE),0)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Não</v>
      </c>
      <c r="X1564" t="str">
        <f t="shared" si="149"/>
        <v>Não</v>
      </c>
      <c r="Y1564" t="str">
        <f t="shared" si="150"/>
        <v>Não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IFERROR(VLOOKUP(A1565,[2]webService!$A:$I,4,FALSE),0)</f>
        <v>0</v>
      </c>
      <c r="I1565">
        <f>IFERROR(VLOOKUP(A1565,[2]webService!$A:$I,5,FALSE),0)</f>
        <v>0</v>
      </c>
      <c r="J1565">
        <f>IFERROR(VLOOKUP(A1565,[2]webService!$A:$I,6,FALSE),0)</f>
        <v>0</v>
      </c>
      <c r="K1565">
        <f>IFERROR(VLOOKUP(A1565,[2]webService!$A:$I,7,FALSE),0)</f>
        <v>0</v>
      </c>
      <c r="L1565">
        <f>IFERROR(VLOOKUP(A1565,[2]webService!$A:$I,8,FALSE),0)</f>
        <v>0</v>
      </c>
      <c r="M1565">
        <f>IFERROR(VLOOKUP(A1565,[2]webService!$A:$I,9,FALSE),0)</f>
        <v>0</v>
      </c>
      <c r="N1565">
        <f>IFERROR(VLOOKUP(A1565,[3]soaBnafar!$A:$G,2,FALSE),0)</f>
        <v>0</v>
      </c>
      <c r="O1565">
        <f>IFERROR(VLOOKUP(A1565,[3]soaBnafar!$A:$G,3,FALSE),0)</f>
        <v>0</v>
      </c>
      <c r="P1565">
        <f>IFERROR(VLOOKUP(A1565,[3]soaBnafar!$A:$G,4,FALSE),0)</f>
        <v>0</v>
      </c>
      <c r="Q1565">
        <f>IFERROR(VLOOKUP(A1565,[3]soaBnafar!$A:$G,5,FALSE),0)</f>
        <v>0</v>
      </c>
      <c r="R1565">
        <f>IFERROR(VLOOKUP(A1565,[3]soaBnafar!$A:$G,6,FALSE),0)</f>
        <v>0</v>
      </c>
      <c r="S1565">
        <f>IFERROR(VLOOKUP(A1565,[3]soaBnafar!$A:$G,7,FALSE),0)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24643848</v>
      </c>
      <c r="D1566">
        <f>IFERROR(VLOOKUP(A1566,[1]Monitoramento_Base_somente_disp!$A:$J,7,FALSE),0)</f>
        <v>0</v>
      </c>
      <c r="E1566">
        <f>IFERROR(VLOOKUP(A1566,[1]Monitoramento_Base_somente_disp!$A:$J,8,FALSE),0)</f>
        <v>0</v>
      </c>
      <c r="F1566">
        <f>IFERROR(VLOOKUP(A1566,[1]Monitoramento_Base_somente_disp!$A:$J,9,FALSE),0)</f>
        <v>0</v>
      </c>
      <c r="G1566">
        <f>IFERROR(VLOOKUP(A1566,[1]Monitoramento_Base_somente_disp!$A:$J,10,FALSE),0)</f>
        <v>0</v>
      </c>
      <c r="H1566">
        <f>IFERROR(VLOOKUP(A1566,[2]webService!$A:$I,4,FALSE),0)</f>
        <v>0</v>
      </c>
      <c r="I1566">
        <f>IFERROR(VLOOKUP(A1566,[2]webService!$A:$I,5,FALSE),0)</f>
        <v>0</v>
      </c>
      <c r="J1566">
        <f>IFERROR(VLOOKUP(A1566,[2]webService!$A:$I,6,FALSE),0)</f>
        <v>0</v>
      </c>
      <c r="K1566">
        <f>IFERROR(VLOOKUP(A1566,[2]webService!$A:$I,7,FALSE),0)</f>
        <v>0</v>
      </c>
      <c r="L1566">
        <f>IFERROR(VLOOKUP(A1566,[2]webService!$A:$I,8,FALSE),0)</f>
        <v>0</v>
      </c>
      <c r="M1566">
        <f>IFERROR(VLOOKUP(A1566,[2]webService!$A:$I,9,FALSE),0)</f>
        <v>0</v>
      </c>
      <c r="N1566">
        <f>IFERROR(VLOOKUP(A1566,[3]soaBnafar!$A:$G,2,FALSE),0)</f>
        <v>0</v>
      </c>
      <c r="O1566">
        <f>IFERROR(VLOOKUP(A1566,[3]soaBnafar!$A:$G,3,FALSE),0)</f>
        <v>0</v>
      </c>
      <c r="P1566">
        <f>IFERROR(VLOOKUP(A1566,[3]soaBnafar!$A:$G,4,FALSE),0)</f>
        <v>0</v>
      </c>
      <c r="Q1566">
        <f>IFERROR(VLOOKUP(A1566,[3]soaBnafar!$A:$G,5,FALSE),0)</f>
        <v>0</v>
      </c>
      <c r="R1566">
        <f>IFERROR(VLOOKUP(A1566,[3]soaBnafar!$A:$G,6,FALSE),0)</f>
        <v>0</v>
      </c>
      <c r="S1566">
        <f>IFERROR(VLOOKUP(A1566,[3]soaBnafar!$A:$G,7,FALSE),0)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Não</v>
      </c>
      <c r="X1566" t="str">
        <f t="shared" si="149"/>
        <v>Não</v>
      </c>
      <c r="Y1566" t="str">
        <f t="shared" si="150"/>
        <v>Não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IFERROR(VLOOKUP(A1567,[2]webService!$A:$I,4,FALSE),0)</f>
        <v>0</v>
      </c>
      <c r="I1567">
        <f>IFERROR(VLOOKUP(A1567,[2]webService!$A:$I,5,FALSE),0)</f>
        <v>0</v>
      </c>
      <c r="J1567">
        <f>IFERROR(VLOOKUP(A1567,[2]webService!$A:$I,6,FALSE),0)</f>
        <v>0</v>
      </c>
      <c r="K1567">
        <f>IFERROR(VLOOKUP(A1567,[2]webService!$A:$I,7,FALSE),0)</f>
        <v>0</v>
      </c>
      <c r="L1567">
        <f>IFERROR(VLOOKUP(A1567,[2]webService!$A:$I,8,FALSE),0)</f>
        <v>0</v>
      </c>
      <c r="M1567">
        <f>IFERROR(VLOOKUP(A1567,[2]webService!$A:$I,9,FALSE),0)</f>
        <v>0</v>
      </c>
      <c r="N1567">
        <f>IFERROR(VLOOKUP(A1567,[3]soaBnafar!$A:$G,2,FALSE),0)</f>
        <v>0</v>
      </c>
      <c r="O1567">
        <f>IFERROR(VLOOKUP(A1567,[3]soaBnafar!$A:$G,3,FALSE),0)</f>
        <v>0</v>
      </c>
      <c r="P1567">
        <f>IFERROR(VLOOKUP(A1567,[3]soaBnafar!$A:$G,4,FALSE),0)</f>
        <v>0</v>
      </c>
      <c r="Q1567">
        <f>IFERROR(VLOOKUP(A1567,[3]soaBnafar!$A:$G,5,FALSE),0)</f>
        <v>0</v>
      </c>
      <c r="R1567">
        <f>IFERROR(VLOOKUP(A1567,[3]soaBnafar!$A:$G,6,FALSE),0)</f>
        <v>0</v>
      </c>
      <c r="S1567">
        <f>IFERROR(VLOOKUP(A1567,[3]soaBnafar!$A:$G,7,FALSE),0)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18516528</v>
      </c>
      <c r="D1568">
        <f>IFERROR(VLOOKUP(A1568,[1]Monitoramento_Base_somente_disp!$A:$J,7,FALSE),0)</f>
        <v>0</v>
      </c>
      <c r="E1568">
        <f>IFERROR(VLOOKUP(A1568,[1]Monitoramento_Base_somente_disp!$A:$J,8,FALSE),0)</f>
        <v>0</v>
      </c>
      <c r="F1568">
        <f>IFERROR(VLOOKUP(A1568,[1]Monitoramento_Base_somente_disp!$A:$J,9,FALSE),0)</f>
        <v>0</v>
      </c>
      <c r="G1568">
        <f>IFERROR(VLOOKUP(A1568,[1]Monitoramento_Base_somente_disp!$A:$J,10,FALSE),0)</f>
        <v>0</v>
      </c>
      <c r="H1568">
        <f>IFERROR(VLOOKUP(A1568,[2]webService!$A:$I,4,FALSE),0)</f>
        <v>0</v>
      </c>
      <c r="I1568">
        <f>IFERROR(VLOOKUP(A1568,[2]webService!$A:$I,5,FALSE),0)</f>
        <v>0</v>
      </c>
      <c r="J1568">
        <f>IFERROR(VLOOKUP(A1568,[2]webService!$A:$I,6,FALSE),0)</f>
        <v>0</v>
      </c>
      <c r="K1568">
        <f>IFERROR(VLOOKUP(A1568,[2]webService!$A:$I,7,FALSE),0)</f>
        <v>0</v>
      </c>
      <c r="L1568">
        <f>IFERROR(VLOOKUP(A1568,[2]webService!$A:$I,8,FALSE),0)</f>
        <v>0</v>
      </c>
      <c r="M1568">
        <f>IFERROR(VLOOKUP(A1568,[2]webService!$A:$I,9,FALSE),0)</f>
        <v>0</v>
      </c>
      <c r="N1568">
        <f>IFERROR(VLOOKUP(A1568,[3]soaBnafar!$A:$G,2,FALSE),0)</f>
        <v>0</v>
      </c>
      <c r="O1568">
        <f>IFERROR(VLOOKUP(A1568,[3]soaBnafar!$A:$G,3,FALSE),0)</f>
        <v>0</v>
      </c>
      <c r="P1568">
        <f>IFERROR(VLOOKUP(A1568,[3]soaBnafar!$A:$G,4,FALSE),0)</f>
        <v>0</v>
      </c>
      <c r="Q1568">
        <f>IFERROR(VLOOKUP(A1568,[3]soaBnafar!$A:$G,5,FALSE),0)</f>
        <v>0</v>
      </c>
      <c r="R1568">
        <f>IFERROR(VLOOKUP(A1568,[3]soaBnafar!$A:$G,6,FALSE),0)</f>
        <v>0</v>
      </c>
      <c r="S1568">
        <f>IFERROR(VLOOKUP(A1568,[3]soaBnafar!$A:$G,7,FALSE),0)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Não</v>
      </c>
      <c r="W1568" t="str">
        <f t="shared" si="148"/>
        <v>Não</v>
      </c>
      <c r="X1568" t="str">
        <f t="shared" si="149"/>
        <v>Não</v>
      </c>
      <c r="Y1568" t="str">
        <f t="shared" si="150"/>
        <v>Não</v>
      </c>
    </row>
    <row r="1569" spans="1:25" x14ac:dyDescent="0.25">
      <c r="A1569" s="5">
        <v>292340</v>
      </c>
      <c r="B1569">
        <f>IFERROR(VLOOKUP(A1569,[1]Monitoramento_Base_somente_disp!$A:$J,5,FALSE),0)</f>
        <v>38641</v>
      </c>
      <c r="C1569">
        <f>IFERROR(VLOOKUP(A1569,[1]Monitoramento_Base_somente_disp!$A:$J,6,FALSE),0)</f>
        <v>15798866</v>
      </c>
      <c r="D1569">
        <f>IFERROR(VLOOKUP(A1569,[1]Monitoramento_Base_somente_disp!$A:$J,7,FALSE),0)</f>
        <v>0</v>
      </c>
      <c r="E1569">
        <f>IFERROR(VLOOKUP(A1569,[1]Monitoramento_Base_somente_disp!$A:$J,8,FALSE),0)</f>
        <v>0</v>
      </c>
      <c r="F1569">
        <f>IFERROR(VLOOKUP(A1569,[1]Monitoramento_Base_somente_disp!$A:$J,9,FALSE),0)</f>
        <v>0</v>
      </c>
      <c r="G1569">
        <f>IFERROR(VLOOKUP(A1569,[1]Monitoramento_Base_somente_disp!$A:$J,10,FALSE),0)</f>
        <v>0</v>
      </c>
      <c r="H1569">
        <f>IFERROR(VLOOKUP(A1569,[2]webService!$A:$I,4,FALSE),0)</f>
        <v>0</v>
      </c>
      <c r="I1569">
        <f>IFERROR(VLOOKUP(A1569,[2]webService!$A:$I,5,FALSE),0)</f>
        <v>0</v>
      </c>
      <c r="J1569">
        <f>IFERROR(VLOOKUP(A1569,[2]webService!$A:$I,6,FALSE),0)</f>
        <v>0</v>
      </c>
      <c r="K1569">
        <f>IFERROR(VLOOKUP(A1569,[2]webService!$A:$I,7,FALSE),0)</f>
        <v>0</v>
      </c>
      <c r="L1569">
        <f>IFERROR(VLOOKUP(A1569,[2]webService!$A:$I,8,FALSE),0)</f>
        <v>0</v>
      </c>
      <c r="M1569">
        <f>IFERROR(VLOOKUP(A1569,[2]webService!$A:$I,9,FALSE),0)</f>
        <v>0</v>
      </c>
      <c r="N1569">
        <f>IFERROR(VLOOKUP(A1569,[3]soaBnafar!$A:$G,2,FALSE),0)</f>
        <v>0</v>
      </c>
      <c r="O1569">
        <f>IFERROR(VLOOKUP(A1569,[3]soaBnafar!$A:$G,3,FALSE),0)</f>
        <v>0</v>
      </c>
      <c r="P1569">
        <f>IFERROR(VLOOKUP(A1569,[3]soaBnafar!$A:$G,4,FALSE),0)</f>
        <v>0</v>
      </c>
      <c r="Q1569">
        <f>IFERROR(VLOOKUP(A1569,[3]soaBnafar!$A:$G,5,FALSE),0)</f>
        <v>0</v>
      </c>
      <c r="R1569">
        <f>IFERROR(VLOOKUP(A1569,[3]soaBnafar!$A:$G,6,FALSE),0)</f>
        <v>0</v>
      </c>
      <c r="S1569">
        <f>IFERROR(VLOOKUP(A1569,[3]soaBnafar!$A:$G,7,FALSE),0)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Não</v>
      </c>
      <c r="W1569" t="str">
        <f t="shared" si="148"/>
        <v>Não</v>
      </c>
      <c r="X1569" t="str">
        <f t="shared" si="149"/>
        <v>Não</v>
      </c>
      <c r="Y1569" t="str">
        <f t="shared" si="150"/>
        <v>Não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6480</v>
      </c>
      <c r="D1570">
        <f>IFERROR(VLOOKUP(A1570,[1]Monitoramento_Base_somente_disp!$A:$J,7,FALSE),0)</f>
        <v>0</v>
      </c>
      <c r="E1570">
        <f>IFERROR(VLOOKUP(A1570,[1]Monitoramento_Base_somente_disp!$A:$J,8,FALSE),0)</f>
        <v>0</v>
      </c>
      <c r="F1570">
        <f>IFERROR(VLOOKUP(A1570,[1]Monitoramento_Base_somente_disp!$A:$J,9,FALSE),0)</f>
        <v>0</v>
      </c>
      <c r="G1570">
        <f>IFERROR(VLOOKUP(A1570,[1]Monitoramento_Base_somente_disp!$A:$J,10,FALSE),0)</f>
        <v>0</v>
      </c>
      <c r="H1570">
        <f>IFERROR(VLOOKUP(A1570,[2]webService!$A:$I,4,FALSE),0)</f>
        <v>0</v>
      </c>
      <c r="I1570">
        <f>IFERROR(VLOOKUP(A1570,[2]webService!$A:$I,5,FALSE),0)</f>
        <v>0</v>
      </c>
      <c r="J1570">
        <f>IFERROR(VLOOKUP(A1570,[2]webService!$A:$I,6,FALSE),0)</f>
        <v>0</v>
      </c>
      <c r="K1570">
        <f>IFERROR(VLOOKUP(A1570,[2]webService!$A:$I,7,FALSE),0)</f>
        <v>0</v>
      </c>
      <c r="L1570">
        <f>IFERROR(VLOOKUP(A1570,[2]webService!$A:$I,8,FALSE),0)</f>
        <v>0</v>
      </c>
      <c r="M1570">
        <f>IFERROR(VLOOKUP(A1570,[2]webService!$A:$I,9,FALSE),0)</f>
        <v>0</v>
      </c>
      <c r="N1570">
        <f>IFERROR(VLOOKUP(A1570,[3]soaBnafar!$A:$G,2,FALSE),0)</f>
        <v>0</v>
      </c>
      <c r="O1570">
        <f>IFERROR(VLOOKUP(A1570,[3]soaBnafar!$A:$G,3,FALSE),0)</f>
        <v>0</v>
      </c>
      <c r="P1570">
        <f>IFERROR(VLOOKUP(A1570,[3]soaBnafar!$A:$G,4,FALSE),0)</f>
        <v>0</v>
      </c>
      <c r="Q1570">
        <f>IFERROR(VLOOKUP(A1570,[3]soaBnafar!$A:$G,5,FALSE),0)</f>
        <v>0</v>
      </c>
      <c r="R1570">
        <f>IFERROR(VLOOKUP(A1570,[3]soaBnafar!$A:$G,6,FALSE),0)</f>
        <v>0</v>
      </c>
      <c r="S1570">
        <f>IFERROR(VLOOKUP(A1570,[3]soaBnafar!$A:$G,7,FALSE),0)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Não</v>
      </c>
      <c r="X1570" t="str">
        <f t="shared" si="149"/>
        <v>Não</v>
      </c>
      <c r="Y1570" t="str">
        <f t="shared" si="150"/>
        <v>Não</v>
      </c>
    </row>
    <row r="1571" spans="1:25" x14ac:dyDescent="0.25">
      <c r="A1571" s="5">
        <v>292360</v>
      </c>
      <c r="B1571">
        <f>IFERROR(VLOOKUP(A1571,[1]Monitoramento_Base_somente_disp!$A:$J,5,FALSE),0)</f>
        <v>3606</v>
      </c>
      <c r="C1571">
        <f>IFERROR(VLOOKUP(A1571,[1]Monitoramento_Base_somente_disp!$A:$J,6,FALSE),0)</f>
        <v>3165181</v>
      </c>
      <c r="D1571">
        <f>IFERROR(VLOOKUP(A1571,[1]Monitoramento_Base_somente_disp!$A:$J,7,FALSE),0)</f>
        <v>0</v>
      </c>
      <c r="E1571">
        <f>IFERROR(VLOOKUP(A1571,[1]Monitoramento_Base_somente_disp!$A:$J,8,FALSE),0)</f>
        <v>0</v>
      </c>
      <c r="F1571">
        <f>IFERROR(VLOOKUP(A1571,[1]Monitoramento_Base_somente_disp!$A:$J,9,FALSE),0)</f>
        <v>0</v>
      </c>
      <c r="G1571">
        <f>IFERROR(VLOOKUP(A1571,[1]Monitoramento_Base_somente_disp!$A:$J,10,FALSE),0)</f>
        <v>0</v>
      </c>
      <c r="H1571">
        <f>IFERROR(VLOOKUP(A1571,[2]webService!$A:$I,4,FALSE),0)</f>
        <v>0</v>
      </c>
      <c r="I1571">
        <f>IFERROR(VLOOKUP(A1571,[2]webService!$A:$I,5,FALSE),0)</f>
        <v>0</v>
      </c>
      <c r="J1571">
        <f>IFERROR(VLOOKUP(A1571,[2]webService!$A:$I,6,FALSE),0)</f>
        <v>0</v>
      </c>
      <c r="K1571">
        <f>IFERROR(VLOOKUP(A1571,[2]webService!$A:$I,7,FALSE),0)</f>
        <v>0</v>
      </c>
      <c r="L1571">
        <f>IFERROR(VLOOKUP(A1571,[2]webService!$A:$I,8,FALSE),0)</f>
        <v>0</v>
      </c>
      <c r="M1571">
        <f>IFERROR(VLOOKUP(A1571,[2]webService!$A:$I,9,FALSE),0)</f>
        <v>0</v>
      </c>
      <c r="N1571">
        <f>IFERROR(VLOOKUP(A1571,[3]soaBnafar!$A:$G,2,FALSE),0)</f>
        <v>0</v>
      </c>
      <c r="O1571">
        <f>IFERROR(VLOOKUP(A1571,[3]soaBnafar!$A:$G,3,FALSE),0)</f>
        <v>0</v>
      </c>
      <c r="P1571">
        <f>IFERROR(VLOOKUP(A1571,[3]soaBnafar!$A:$G,4,FALSE),0)</f>
        <v>0</v>
      </c>
      <c r="Q1571">
        <f>IFERROR(VLOOKUP(A1571,[3]soaBnafar!$A:$G,5,FALSE),0)</f>
        <v>0</v>
      </c>
      <c r="R1571">
        <f>IFERROR(VLOOKUP(A1571,[3]soaBnafar!$A:$G,6,FALSE),0)</f>
        <v>0</v>
      </c>
      <c r="S1571">
        <f>IFERROR(VLOOKUP(A1571,[3]soaBnafar!$A:$G,7,FALSE),0)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Não</v>
      </c>
      <c r="W1571" t="str">
        <f t="shared" si="148"/>
        <v>Não</v>
      </c>
      <c r="X1571" t="str">
        <f t="shared" si="149"/>
        <v>Não</v>
      </c>
      <c r="Y1571" t="str">
        <f t="shared" si="150"/>
        <v>Não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23775216</v>
      </c>
      <c r="D1572">
        <f>IFERROR(VLOOKUP(A1572,[1]Monitoramento_Base_somente_disp!$A:$J,7,FALSE),0)</f>
        <v>0</v>
      </c>
      <c r="E1572">
        <f>IFERROR(VLOOKUP(A1572,[1]Monitoramento_Base_somente_disp!$A:$J,8,FALSE),0)</f>
        <v>0</v>
      </c>
      <c r="F1572">
        <f>IFERROR(VLOOKUP(A1572,[1]Monitoramento_Base_somente_disp!$A:$J,9,FALSE),0)</f>
        <v>0</v>
      </c>
      <c r="G1572">
        <f>IFERROR(VLOOKUP(A1572,[1]Monitoramento_Base_somente_disp!$A:$J,10,FALSE),0)</f>
        <v>0</v>
      </c>
      <c r="H1572">
        <f>IFERROR(VLOOKUP(A1572,[2]webService!$A:$I,4,FALSE),0)</f>
        <v>0</v>
      </c>
      <c r="I1572">
        <f>IFERROR(VLOOKUP(A1572,[2]webService!$A:$I,5,FALSE),0)</f>
        <v>0</v>
      </c>
      <c r="J1572">
        <f>IFERROR(VLOOKUP(A1572,[2]webService!$A:$I,6,FALSE),0)</f>
        <v>0</v>
      </c>
      <c r="K1572">
        <f>IFERROR(VLOOKUP(A1572,[2]webService!$A:$I,7,FALSE),0)</f>
        <v>0</v>
      </c>
      <c r="L1572">
        <f>IFERROR(VLOOKUP(A1572,[2]webService!$A:$I,8,FALSE),0)</f>
        <v>0</v>
      </c>
      <c r="M1572">
        <f>IFERROR(VLOOKUP(A1572,[2]webService!$A:$I,9,FALSE),0)</f>
        <v>0</v>
      </c>
      <c r="N1572">
        <f>IFERROR(VLOOKUP(A1572,[3]soaBnafar!$A:$G,2,FALSE),0)</f>
        <v>0</v>
      </c>
      <c r="O1572">
        <f>IFERROR(VLOOKUP(A1572,[3]soaBnafar!$A:$G,3,FALSE),0)</f>
        <v>0</v>
      </c>
      <c r="P1572">
        <f>IFERROR(VLOOKUP(A1572,[3]soaBnafar!$A:$G,4,FALSE),0)</f>
        <v>0</v>
      </c>
      <c r="Q1572">
        <f>IFERROR(VLOOKUP(A1572,[3]soaBnafar!$A:$G,5,FALSE),0)</f>
        <v>0</v>
      </c>
      <c r="R1572">
        <f>IFERROR(VLOOKUP(A1572,[3]soaBnafar!$A:$G,6,FALSE),0)</f>
        <v>0</v>
      </c>
      <c r="S1572">
        <f>IFERROR(VLOOKUP(A1572,[3]soaBnafar!$A:$G,7,FALSE),0)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Não</v>
      </c>
      <c r="X1572" t="str">
        <f t="shared" si="149"/>
        <v>Não</v>
      </c>
      <c r="Y1572" t="str">
        <f t="shared" si="150"/>
        <v>Não</v>
      </c>
    </row>
    <row r="1573" spans="1:25" x14ac:dyDescent="0.25">
      <c r="A1573" s="5">
        <v>292380</v>
      </c>
      <c r="B1573">
        <f>IFERROR(VLOOKUP(A1573,[1]Monitoramento_Base_somente_disp!$A:$J,5,FALSE),0)</f>
        <v>43099</v>
      </c>
      <c r="C1573">
        <f>IFERROR(VLOOKUP(A1573,[1]Monitoramento_Base_somente_disp!$A:$J,6,FALSE),0)</f>
        <v>9205191</v>
      </c>
      <c r="D1573">
        <f>IFERROR(VLOOKUP(A1573,[1]Monitoramento_Base_somente_disp!$A:$J,7,FALSE),0)</f>
        <v>0</v>
      </c>
      <c r="E1573">
        <f>IFERROR(VLOOKUP(A1573,[1]Monitoramento_Base_somente_disp!$A:$J,8,FALSE),0)</f>
        <v>0</v>
      </c>
      <c r="F1573">
        <f>IFERROR(VLOOKUP(A1573,[1]Monitoramento_Base_somente_disp!$A:$J,9,FALSE),0)</f>
        <v>0</v>
      </c>
      <c r="G1573">
        <f>IFERROR(VLOOKUP(A1573,[1]Monitoramento_Base_somente_disp!$A:$J,10,FALSE),0)</f>
        <v>0</v>
      </c>
      <c r="H1573">
        <f>IFERROR(VLOOKUP(A1573,[2]webService!$A:$I,4,FALSE),0)</f>
        <v>0</v>
      </c>
      <c r="I1573">
        <f>IFERROR(VLOOKUP(A1573,[2]webService!$A:$I,5,FALSE),0)</f>
        <v>0</v>
      </c>
      <c r="J1573">
        <f>IFERROR(VLOOKUP(A1573,[2]webService!$A:$I,6,FALSE),0)</f>
        <v>0</v>
      </c>
      <c r="K1573">
        <f>IFERROR(VLOOKUP(A1573,[2]webService!$A:$I,7,FALSE),0)</f>
        <v>0</v>
      </c>
      <c r="L1573">
        <f>IFERROR(VLOOKUP(A1573,[2]webService!$A:$I,8,FALSE),0)</f>
        <v>0</v>
      </c>
      <c r="M1573">
        <f>IFERROR(VLOOKUP(A1573,[2]webService!$A:$I,9,FALSE),0)</f>
        <v>0</v>
      </c>
      <c r="N1573">
        <f>IFERROR(VLOOKUP(A1573,[3]soaBnafar!$A:$G,2,FALSE),0)</f>
        <v>0</v>
      </c>
      <c r="O1573">
        <f>IFERROR(VLOOKUP(A1573,[3]soaBnafar!$A:$G,3,FALSE),0)</f>
        <v>0</v>
      </c>
      <c r="P1573">
        <f>IFERROR(VLOOKUP(A1573,[3]soaBnafar!$A:$G,4,FALSE),0)</f>
        <v>0</v>
      </c>
      <c r="Q1573">
        <f>IFERROR(VLOOKUP(A1573,[3]soaBnafar!$A:$G,5,FALSE),0)</f>
        <v>0</v>
      </c>
      <c r="R1573">
        <f>IFERROR(VLOOKUP(A1573,[3]soaBnafar!$A:$G,6,FALSE),0)</f>
        <v>0</v>
      </c>
      <c r="S1573">
        <f>IFERROR(VLOOKUP(A1573,[3]soaBnafar!$A:$G,7,FALSE),0)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Não</v>
      </c>
      <c r="W1573" t="str">
        <f t="shared" si="148"/>
        <v>Não</v>
      </c>
      <c r="X1573" t="str">
        <f t="shared" si="149"/>
        <v>Não</v>
      </c>
      <c r="Y1573" t="str">
        <f t="shared" si="150"/>
        <v>Não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26388984</v>
      </c>
      <c r="D1574">
        <f>IFERROR(VLOOKUP(A1574,[1]Monitoramento_Base_somente_disp!$A:$J,7,FALSE),0)</f>
        <v>0</v>
      </c>
      <c r="E1574">
        <f>IFERROR(VLOOKUP(A1574,[1]Monitoramento_Base_somente_disp!$A:$J,8,FALSE),0)</f>
        <v>0</v>
      </c>
      <c r="F1574">
        <f>IFERROR(VLOOKUP(A1574,[1]Monitoramento_Base_somente_disp!$A:$J,9,FALSE),0)</f>
        <v>0</v>
      </c>
      <c r="G1574">
        <f>IFERROR(VLOOKUP(A1574,[1]Monitoramento_Base_somente_disp!$A:$J,10,FALSE),0)</f>
        <v>0</v>
      </c>
      <c r="H1574">
        <f>IFERROR(VLOOKUP(A1574,[2]webService!$A:$I,4,FALSE),0)</f>
        <v>0</v>
      </c>
      <c r="I1574">
        <f>IFERROR(VLOOKUP(A1574,[2]webService!$A:$I,5,FALSE),0)</f>
        <v>0</v>
      </c>
      <c r="J1574">
        <f>IFERROR(VLOOKUP(A1574,[2]webService!$A:$I,6,FALSE),0)</f>
        <v>0</v>
      </c>
      <c r="K1574">
        <f>IFERROR(VLOOKUP(A1574,[2]webService!$A:$I,7,FALSE),0)</f>
        <v>0</v>
      </c>
      <c r="L1574">
        <f>IFERROR(VLOOKUP(A1574,[2]webService!$A:$I,8,FALSE),0)</f>
        <v>0</v>
      </c>
      <c r="M1574">
        <f>IFERROR(VLOOKUP(A1574,[2]webService!$A:$I,9,FALSE),0)</f>
        <v>0</v>
      </c>
      <c r="N1574">
        <f>IFERROR(VLOOKUP(A1574,[3]soaBnafar!$A:$G,2,FALSE),0)</f>
        <v>0</v>
      </c>
      <c r="O1574">
        <f>IFERROR(VLOOKUP(A1574,[3]soaBnafar!$A:$G,3,FALSE),0)</f>
        <v>0</v>
      </c>
      <c r="P1574">
        <f>IFERROR(VLOOKUP(A1574,[3]soaBnafar!$A:$G,4,FALSE),0)</f>
        <v>0</v>
      </c>
      <c r="Q1574">
        <f>IFERROR(VLOOKUP(A1574,[3]soaBnafar!$A:$G,5,FALSE),0)</f>
        <v>0</v>
      </c>
      <c r="R1574">
        <f>IFERROR(VLOOKUP(A1574,[3]soaBnafar!$A:$G,6,FALSE),0)</f>
        <v>0</v>
      </c>
      <c r="S1574">
        <f>IFERROR(VLOOKUP(A1574,[3]soaBnafar!$A:$G,7,FALSE),0)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Não</v>
      </c>
      <c r="X1574" t="str">
        <f t="shared" si="149"/>
        <v>Não</v>
      </c>
      <c r="Y1574" t="str">
        <f t="shared" si="150"/>
        <v>Não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1387693734</v>
      </c>
      <c r="D1575">
        <f>IFERROR(VLOOKUP(A1575,[1]Monitoramento_Base_somente_disp!$A:$J,7,FALSE),0)</f>
        <v>0</v>
      </c>
      <c r="E1575">
        <f>IFERROR(VLOOKUP(A1575,[1]Monitoramento_Base_somente_disp!$A:$J,8,FALSE),0)</f>
        <v>0</v>
      </c>
      <c r="F1575">
        <f>IFERROR(VLOOKUP(A1575,[1]Monitoramento_Base_somente_disp!$A:$J,9,FALSE),0)</f>
        <v>0</v>
      </c>
      <c r="G1575">
        <f>IFERROR(VLOOKUP(A1575,[1]Monitoramento_Base_somente_disp!$A:$J,10,FALSE),0)</f>
        <v>0</v>
      </c>
      <c r="H1575">
        <f>IFERROR(VLOOKUP(A1575,[2]webService!$A:$I,4,FALSE),0)</f>
        <v>0</v>
      </c>
      <c r="I1575">
        <f>IFERROR(VLOOKUP(A1575,[2]webService!$A:$I,5,FALSE),0)</f>
        <v>0</v>
      </c>
      <c r="J1575">
        <f>IFERROR(VLOOKUP(A1575,[2]webService!$A:$I,6,FALSE),0)</f>
        <v>0</v>
      </c>
      <c r="K1575">
        <f>IFERROR(VLOOKUP(A1575,[2]webService!$A:$I,7,FALSE),0)</f>
        <v>0</v>
      </c>
      <c r="L1575">
        <f>IFERROR(VLOOKUP(A1575,[2]webService!$A:$I,8,FALSE),0)</f>
        <v>0</v>
      </c>
      <c r="M1575">
        <f>IFERROR(VLOOKUP(A1575,[2]webService!$A:$I,9,FALSE),0)</f>
        <v>0</v>
      </c>
      <c r="N1575">
        <f>IFERROR(VLOOKUP(A1575,[3]soaBnafar!$A:$G,2,FALSE),0)</f>
        <v>0</v>
      </c>
      <c r="O1575">
        <f>IFERROR(VLOOKUP(A1575,[3]soaBnafar!$A:$G,3,FALSE),0)</f>
        <v>0</v>
      </c>
      <c r="P1575">
        <f>IFERROR(VLOOKUP(A1575,[3]soaBnafar!$A:$G,4,FALSE),0)</f>
        <v>0</v>
      </c>
      <c r="Q1575">
        <f>IFERROR(VLOOKUP(A1575,[3]soaBnafar!$A:$G,5,FALSE),0)</f>
        <v>0</v>
      </c>
      <c r="R1575">
        <f>IFERROR(VLOOKUP(A1575,[3]soaBnafar!$A:$G,6,FALSE),0)</f>
        <v>0</v>
      </c>
      <c r="S1575">
        <f>IFERROR(VLOOKUP(A1575,[3]soaBnafar!$A:$G,7,FALSE),0)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Não</v>
      </c>
      <c r="W1575" t="str">
        <f t="shared" si="148"/>
        <v>Não</v>
      </c>
      <c r="X1575" t="str">
        <f t="shared" si="149"/>
        <v>Não</v>
      </c>
      <c r="Y1575" t="str">
        <f t="shared" si="150"/>
        <v>Não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35119800</v>
      </c>
      <c r="D1576">
        <f>IFERROR(VLOOKUP(A1576,[1]Monitoramento_Base_somente_disp!$A:$J,7,FALSE),0)</f>
        <v>0</v>
      </c>
      <c r="E1576">
        <f>IFERROR(VLOOKUP(A1576,[1]Monitoramento_Base_somente_disp!$A:$J,8,FALSE),0)</f>
        <v>0</v>
      </c>
      <c r="F1576">
        <f>IFERROR(VLOOKUP(A1576,[1]Monitoramento_Base_somente_disp!$A:$J,9,FALSE),0)</f>
        <v>0</v>
      </c>
      <c r="G1576">
        <f>IFERROR(VLOOKUP(A1576,[1]Monitoramento_Base_somente_disp!$A:$J,10,FALSE),0)</f>
        <v>0</v>
      </c>
      <c r="H1576">
        <f>IFERROR(VLOOKUP(A1576,[2]webService!$A:$I,4,FALSE),0)</f>
        <v>0</v>
      </c>
      <c r="I1576">
        <f>IFERROR(VLOOKUP(A1576,[2]webService!$A:$I,5,FALSE),0)</f>
        <v>0</v>
      </c>
      <c r="J1576">
        <f>IFERROR(VLOOKUP(A1576,[2]webService!$A:$I,6,FALSE),0)</f>
        <v>0</v>
      </c>
      <c r="K1576">
        <f>IFERROR(VLOOKUP(A1576,[2]webService!$A:$I,7,FALSE),0)</f>
        <v>0</v>
      </c>
      <c r="L1576">
        <f>IFERROR(VLOOKUP(A1576,[2]webService!$A:$I,8,FALSE),0)</f>
        <v>0</v>
      </c>
      <c r="M1576">
        <f>IFERROR(VLOOKUP(A1576,[2]webService!$A:$I,9,FALSE),0)</f>
        <v>0</v>
      </c>
      <c r="N1576">
        <f>IFERROR(VLOOKUP(A1576,[3]soaBnafar!$A:$G,2,FALSE),0)</f>
        <v>0</v>
      </c>
      <c r="O1576">
        <f>IFERROR(VLOOKUP(A1576,[3]soaBnafar!$A:$G,3,FALSE),0)</f>
        <v>0</v>
      </c>
      <c r="P1576">
        <f>IFERROR(VLOOKUP(A1576,[3]soaBnafar!$A:$G,4,FALSE),0)</f>
        <v>0</v>
      </c>
      <c r="Q1576">
        <f>IFERROR(VLOOKUP(A1576,[3]soaBnafar!$A:$G,5,FALSE),0)</f>
        <v>0</v>
      </c>
      <c r="R1576">
        <f>IFERROR(VLOOKUP(A1576,[3]soaBnafar!$A:$G,6,FALSE),0)</f>
        <v>0</v>
      </c>
      <c r="S1576">
        <f>IFERROR(VLOOKUP(A1576,[3]soaBnafar!$A:$G,7,FALSE),0)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Não</v>
      </c>
      <c r="X1576" t="str">
        <f t="shared" si="149"/>
        <v>Não</v>
      </c>
      <c r="Y1576" t="str">
        <f t="shared" si="150"/>
        <v>Não</v>
      </c>
    </row>
    <row r="1577" spans="1:25" x14ac:dyDescent="0.25">
      <c r="A1577" s="5">
        <v>292410</v>
      </c>
      <c r="B1577">
        <f>IFERROR(VLOOKUP(A1577,[1]Monitoramento_Base_somente_disp!$A:$J,5,FALSE),0)</f>
        <v>69960</v>
      </c>
      <c r="C1577">
        <f>IFERROR(VLOOKUP(A1577,[1]Monitoramento_Base_somente_disp!$A:$J,6,FALSE),0)</f>
        <v>12457057</v>
      </c>
      <c r="D1577">
        <f>IFERROR(VLOOKUP(A1577,[1]Monitoramento_Base_somente_disp!$A:$J,7,FALSE),0)</f>
        <v>0</v>
      </c>
      <c r="E1577">
        <f>IFERROR(VLOOKUP(A1577,[1]Monitoramento_Base_somente_disp!$A:$J,8,FALSE),0)</f>
        <v>0</v>
      </c>
      <c r="F1577">
        <f>IFERROR(VLOOKUP(A1577,[1]Monitoramento_Base_somente_disp!$A:$J,9,FALSE),0)</f>
        <v>0</v>
      </c>
      <c r="G1577">
        <f>IFERROR(VLOOKUP(A1577,[1]Monitoramento_Base_somente_disp!$A:$J,10,FALSE),0)</f>
        <v>0</v>
      </c>
      <c r="H1577">
        <f>IFERROR(VLOOKUP(A1577,[2]webService!$A:$I,4,FALSE),0)</f>
        <v>0</v>
      </c>
      <c r="I1577">
        <f>IFERROR(VLOOKUP(A1577,[2]webService!$A:$I,5,FALSE),0)</f>
        <v>0</v>
      </c>
      <c r="J1577">
        <f>IFERROR(VLOOKUP(A1577,[2]webService!$A:$I,6,FALSE),0)</f>
        <v>0</v>
      </c>
      <c r="K1577">
        <f>IFERROR(VLOOKUP(A1577,[2]webService!$A:$I,7,FALSE),0)</f>
        <v>0</v>
      </c>
      <c r="L1577">
        <f>IFERROR(VLOOKUP(A1577,[2]webService!$A:$I,8,FALSE),0)</f>
        <v>0</v>
      </c>
      <c r="M1577">
        <f>IFERROR(VLOOKUP(A1577,[2]webService!$A:$I,9,FALSE),0)</f>
        <v>0</v>
      </c>
      <c r="N1577">
        <f>IFERROR(VLOOKUP(A1577,[3]soaBnafar!$A:$G,2,FALSE),0)</f>
        <v>0</v>
      </c>
      <c r="O1577">
        <f>IFERROR(VLOOKUP(A1577,[3]soaBnafar!$A:$G,3,FALSE),0)</f>
        <v>0</v>
      </c>
      <c r="P1577">
        <f>IFERROR(VLOOKUP(A1577,[3]soaBnafar!$A:$G,4,FALSE),0)</f>
        <v>0</v>
      </c>
      <c r="Q1577">
        <f>IFERROR(VLOOKUP(A1577,[3]soaBnafar!$A:$G,5,FALSE),0)</f>
        <v>0</v>
      </c>
      <c r="R1577">
        <f>IFERROR(VLOOKUP(A1577,[3]soaBnafar!$A:$G,6,FALSE),0)</f>
        <v>0</v>
      </c>
      <c r="S1577">
        <f>IFERROR(VLOOKUP(A1577,[3]soaBnafar!$A:$G,7,FALSE),0)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Não</v>
      </c>
      <c r="W1577" t="str">
        <f t="shared" si="148"/>
        <v>Não</v>
      </c>
      <c r="X1577" t="str">
        <f t="shared" si="149"/>
        <v>Não</v>
      </c>
      <c r="Y1577" t="str">
        <f t="shared" si="150"/>
        <v>Não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31221024</v>
      </c>
      <c r="D1578">
        <f>IFERROR(VLOOKUP(A1578,[1]Monitoramento_Base_somente_disp!$A:$J,7,FALSE),0)</f>
        <v>0</v>
      </c>
      <c r="E1578">
        <f>IFERROR(VLOOKUP(A1578,[1]Monitoramento_Base_somente_disp!$A:$J,8,FALSE),0)</f>
        <v>0</v>
      </c>
      <c r="F1578">
        <f>IFERROR(VLOOKUP(A1578,[1]Monitoramento_Base_somente_disp!$A:$J,9,FALSE),0)</f>
        <v>0</v>
      </c>
      <c r="G1578">
        <f>IFERROR(VLOOKUP(A1578,[1]Monitoramento_Base_somente_disp!$A:$J,10,FALSE),0)</f>
        <v>0</v>
      </c>
      <c r="H1578">
        <f>IFERROR(VLOOKUP(A1578,[2]webService!$A:$I,4,FALSE),0)</f>
        <v>0</v>
      </c>
      <c r="I1578">
        <f>IFERROR(VLOOKUP(A1578,[2]webService!$A:$I,5,FALSE),0)</f>
        <v>0</v>
      </c>
      <c r="J1578">
        <f>IFERROR(VLOOKUP(A1578,[2]webService!$A:$I,6,FALSE),0)</f>
        <v>0</v>
      </c>
      <c r="K1578">
        <f>IFERROR(VLOOKUP(A1578,[2]webService!$A:$I,7,FALSE),0)</f>
        <v>0</v>
      </c>
      <c r="L1578">
        <f>IFERROR(VLOOKUP(A1578,[2]webService!$A:$I,8,FALSE),0)</f>
        <v>0</v>
      </c>
      <c r="M1578">
        <f>IFERROR(VLOOKUP(A1578,[2]webService!$A:$I,9,FALSE),0)</f>
        <v>0</v>
      </c>
      <c r="N1578">
        <f>IFERROR(VLOOKUP(A1578,[3]soaBnafar!$A:$G,2,FALSE),0)</f>
        <v>0</v>
      </c>
      <c r="O1578">
        <f>IFERROR(VLOOKUP(A1578,[3]soaBnafar!$A:$G,3,FALSE),0)</f>
        <v>0</v>
      </c>
      <c r="P1578">
        <f>IFERROR(VLOOKUP(A1578,[3]soaBnafar!$A:$G,4,FALSE),0)</f>
        <v>0</v>
      </c>
      <c r="Q1578">
        <f>IFERROR(VLOOKUP(A1578,[3]soaBnafar!$A:$G,5,FALSE),0)</f>
        <v>0</v>
      </c>
      <c r="R1578">
        <f>IFERROR(VLOOKUP(A1578,[3]soaBnafar!$A:$G,6,FALSE),0)</f>
        <v>0</v>
      </c>
      <c r="S1578">
        <f>IFERROR(VLOOKUP(A1578,[3]soaBnafar!$A:$G,7,FALSE),0)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Não</v>
      </c>
      <c r="X1578" t="str">
        <f t="shared" si="149"/>
        <v>Não</v>
      </c>
      <c r="Y1578" t="str">
        <f t="shared" si="150"/>
        <v>Não</v>
      </c>
    </row>
    <row r="1579" spans="1:25" x14ac:dyDescent="0.25">
      <c r="A1579" s="5">
        <v>292440</v>
      </c>
      <c r="B1579">
        <f>IFERROR(VLOOKUP(A1579,[1]Monitoramento_Base_somente_disp!$A:$J,5,FALSE),0)</f>
        <v>4401</v>
      </c>
      <c r="C1579">
        <f>IFERROR(VLOOKUP(A1579,[1]Monitoramento_Base_somente_disp!$A:$J,6,FALSE),0)</f>
        <v>86533067</v>
      </c>
      <c r="D1579">
        <f>IFERROR(VLOOKUP(A1579,[1]Monitoramento_Base_somente_disp!$A:$J,7,FALSE),0)</f>
        <v>0</v>
      </c>
      <c r="E1579">
        <f>IFERROR(VLOOKUP(A1579,[1]Monitoramento_Base_somente_disp!$A:$J,8,FALSE),0)</f>
        <v>0</v>
      </c>
      <c r="F1579">
        <f>IFERROR(VLOOKUP(A1579,[1]Monitoramento_Base_somente_disp!$A:$J,9,FALSE),0)</f>
        <v>0</v>
      </c>
      <c r="G1579">
        <f>IFERROR(VLOOKUP(A1579,[1]Monitoramento_Base_somente_disp!$A:$J,10,FALSE),0)</f>
        <v>0</v>
      </c>
      <c r="H1579">
        <f>IFERROR(VLOOKUP(A1579,[2]webService!$A:$I,4,FALSE),0)</f>
        <v>0</v>
      </c>
      <c r="I1579">
        <f>IFERROR(VLOOKUP(A1579,[2]webService!$A:$I,5,FALSE),0)</f>
        <v>0</v>
      </c>
      <c r="J1579">
        <f>IFERROR(VLOOKUP(A1579,[2]webService!$A:$I,6,FALSE),0)</f>
        <v>0</v>
      </c>
      <c r="K1579">
        <f>IFERROR(VLOOKUP(A1579,[2]webService!$A:$I,7,FALSE),0)</f>
        <v>0</v>
      </c>
      <c r="L1579">
        <f>IFERROR(VLOOKUP(A1579,[2]webService!$A:$I,8,FALSE),0)</f>
        <v>0</v>
      </c>
      <c r="M1579">
        <f>IFERROR(VLOOKUP(A1579,[2]webService!$A:$I,9,FALSE),0)</f>
        <v>0</v>
      </c>
      <c r="N1579">
        <f>IFERROR(VLOOKUP(A1579,[3]soaBnafar!$A:$G,2,FALSE),0)</f>
        <v>0</v>
      </c>
      <c r="O1579">
        <f>IFERROR(VLOOKUP(A1579,[3]soaBnafar!$A:$G,3,FALSE),0)</f>
        <v>0</v>
      </c>
      <c r="P1579">
        <f>IFERROR(VLOOKUP(A1579,[3]soaBnafar!$A:$G,4,FALSE),0)</f>
        <v>0</v>
      </c>
      <c r="Q1579">
        <f>IFERROR(VLOOKUP(A1579,[3]soaBnafar!$A:$G,5,FALSE),0)</f>
        <v>0</v>
      </c>
      <c r="R1579">
        <f>IFERROR(VLOOKUP(A1579,[3]soaBnafar!$A:$G,6,FALSE),0)</f>
        <v>0</v>
      </c>
      <c r="S1579">
        <f>IFERROR(VLOOKUP(A1579,[3]soaBnafar!$A:$G,7,FALSE),0)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Não</v>
      </c>
      <c r="W1579" t="str">
        <f t="shared" si="148"/>
        <v>Não</v>
      </c>
      <c r="X1579" t="str">
        <f t="shared" si="149"/>
        <v>Não</v>
      </c>
      <c r="Y1579" t="str">
        <f t="shared" si="150"/>
        <v>Não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IFERROR(VLOOKUP(A1580,[2]webService!$A:$I,4,FALSE),0)</f>
        <v>0</v>
      </c>
      <c r="I1580">
        <f>IFERROR(VLOOKUP(A1580,[2]webService!$A:$I,5,FALSE),0)</f>
        <v>0</v>
      </c>
      <c r="J1580">
        <f>IFERROR(VLOOKUP(A1580,[2]webService!$A:$I,6,FALSE),0)</f>
        <v>0</v>
      </c>
      <c r="K1580">
        <f>IFERROR(VLOOKUP(A1580,[2]webService!$A:$I,7,FALSE),0)</f>
        <v>0</v>
      </c>
      <c r="L1580">
        <f>IFERROR(VLOOKUP(A1580,[2]webService!$A:$I,8,FALSE),0)</f>
        <v>0</v>
      </c>
      <c r="M1580">
        <f>IFERROR(VLOOKUP(A1580,[2]webService!$A:$I,9,FALSE),0)</f>
        <v>0</v>
      </c>
      <c r="N1580">
        <f>IFERROR(VLOOKUP(A1580,[3]soaBnafar!$A:$G,2,FALSE),0)</f>
        <v>0</v>
      </c>
      <c r="O1580">
        <f>IFERROR(VLOOKUP(A1580,[3]soaBnafar!$A:$G,3,FALSE),0)</f>
        <v>0</v>
      </c>
      <c r="P1580">
        <f>IFERROR(VLOOKUP(A1580,[3]soaBnafar!$A:$G,4,FALSE),0)</f>
        <v>0</v>
      </c>
      <c r="Q1580">
        <f>IFERROR(VLOOKUP(A1580,[3]soaBnafar!$A:$G,5,FALSE),0)</f>
        <v>0</v>
      </c>
      <c r="R1580">
        <f>IFERROR(VLOOKUP(A1580,[3]soaBnafar!$A:$G,6,FALSE),0)</f>
        <v>0</v>
      </c>
      <c r="S1580">
        <f>IFERROR(VLOOKUP(A1580,[3]soaBnafar!$A:$G,7,FALSE),0)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125</v>
      </c>
      <c r="C1581">
        <f>IFERROR(VLOOKUP(A1581,[1]Monitoramento_Base_somente_disp!$A:$J,6,FALSE),0)</f>
        <v>38709227</v>
      </c>
      <c r="D1581">
        <f>IFERROR(VLOOKUP(A1581,[1]Monitoramento_Base_somente_disp!$A:$J,7,FALSE),0)</f>
        <v>0</v>
      </c>
      <c r="E1581">
        <f>IFERROR(VLOOKUP(A1581,[1]Monitoramento_Base_somente_disp!$A:$J,8,FALSE),0)</f>
        <v>0</v>
      </c>
      <c r="F1581">
        <f>IFERROR(VLOOKUP(A1581,[1]Monitoramento_Base_somente_disp!$A:$J,9,FALSE),0)</f>
        <v>0</v>
      </c>
      <c r="G1581">
        <f>IFERROR(VLOOKUP(A1581,[1]Monitoramento_Base_somente_disp!$A:$J,10,FALSE),0)</f>
        <v>0</v>
      </c>
      <c r="H1581">
        <f>IFERROR(VLOOKUP(A1581,[2]webService!$A:$I,4,FALSE),0)</f>
        <v>0</v>
      </c>
      <c r="I1581">
        <f>IFERROR(VLOOKUP(A1581,[2]webService!$A:$I,5,FALSE),0)</f>
        <v>0</v>
      </c>
      <c r="J1581">
        <f>IFERROR(VLOOKUP(A1581,[2]webService!$A:$I,6,FALSE),0)</f>
        <v>0</v>
      </c>
      <c r="K1581">
        <f>IFERROR(VLOOKUP(A1581,[2]webService!$A:$I,7,FALSE),0)</f>
        <v>0</v>
      </c>
      <c r="L1581">
        <f>IFERROR(VLOOKUP(A1581,[2]webService!$A:$I,8,FALSE),0)</f>
        <v>0</v>
      </c>
      <c r="M1581">
        <f>IFERROR(VLOOKUP(A1581,[2]webService!$A:$I,9,FALSE),0)</f>
        <v>0</v>
      </c>
      <c r="N1581">
        <f>IFERROR(VLOOKUP(A1581,[3]soaBnafar!$A:$G,2,FALSE),0)</f>
        <v>0</v>
      </c>
      <c r="O1581">
        <f>IFERROR(VLOOKUP(A1581,[3]soaBnafar!$A:$G,3,FALSE),0)</f>
        <v>0</v>
      </c>
      <c r="P1581">
        <f>IFERROR(VLOOKUP(A1581,[3]soaBnafar!$A:$G,4,FALSE),0)</f>
        <v>0</v>
      </c>
      <c r="Q1581">
        <f>IFERROR(VLOOKUP(A1581,[3]soaBnafar!$A:$G,5,FALSE),0)</f>
        <v>0</v>
      </c>
      <c r="R1581">
        <f>IFERROR(VLOOKUP(A1581,[3]soaBnafar!$A:$G,6,FALSE),0)</f>
        <v>0</v>
      </c>
      <c r="S1581">
        <f>IFERROR(VLOOKUP(A1581,[3]soaBnafar!$A:$G,7,FALSE),0)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Não</v>
      </c>
      <c r="W1581" t="str">
        <f t="shared" si="148"/>
        <v>Não</v>
      </c>
      <c r="X1581" t="str">
        <f t="shared" si="149"/>
        <v>Não</v>
      </c>
      <c r="Y1581" t="str">
        <f t="shared" si="150"/>
        <v>Não</v>
      </c>
    </row>
    <row r="1582" spans="1:25" x14ac:dyDescent="0.25">
      <c r="A1582" s="5">
        <v>292465</v>
      </c>
      <c r="B1582">
        <f>IFERROR(VLOOKUP(A1582,[1]Monitoramento_Base_somente_disp!$A:$J,5,FALSE),0)</f>
        <v>100259</v>
      </c>
      <c r="C1582">
        <f>IFERROR(VLOOKUP(A1582,[1]Monitoramento_Base_somente_disp!$A:$J,6,FALSE),0)</f>
        <v>15107184</v>
      </c>
      <c r="D1582">
        <f>IFERROR(VLOOKUP(A1582,[1]Monitoramento_Base_somente_disp!$A:$J,7,FALSE),0)</f>
        <v>0</v>
      </c>
      <c r="E1582">
        <f>IFERROR(VLOOKUP(A1582,[1]Monitoramento_Base_somente_disp!$A:$J,8,FALSE),0)</f>
        <v>0</v>
      </c>
      <c r="F1582">
        <f>IFERROR(VLOOKUP(A1582,[1]Monitoramento_Base_somente_disp!$A:$J,9,FALSE),0)</f>
        <v>0</v>
      </c>
      <c r="G1582">
        <f>IFERROR(VLOOKUP(A1582,[1]Monitoramento_Base_somente_disp!$A:$J,10,FALSE),0)</f>
        <v>0</v>
      </c>
      <c r="H1582">
        <f>IFERROR(VLOOKUP(A1582,[2]webService!$A:$I,4,FALSE),0)</f>
        <v>0</v>
      </c>
      <c r="I1582">
        <f>IFERROR(VLOOKUP(A1582,[2]webService!$A:$I,5,FALSE),0)</f>
        <v>0</v>
      </c>
      <c r="J1582">
        <f>IFERROR(VLOOKUP(A1582,[2]webService!$A:$I,6,FALSE),0)</f>
        <v>0</v>
      </c>
      <c r="K1582">
        <f>IFERROR(VLOOKUP(A1582,[2]webService!$A:$I,7,FALSE),0)</f>
        <v>0</v>
      </c>
      <c r="L1582">
        <f>IFERROR(VLOOKUP(A1582,[2]webService!$A:$I,8,FALSE),0)</f>
        <v>0</v>
      </c>
      <c r="M1582">
        <f>IFERROR(VLOOKUP(A1582,[2]webService!$A:$I,9,FALSE),0)</f>
        <v>0</v>
      </c>
      <c r="N1582">
        <f>IFERROR(VLOOKUP(A1582,[3]soaBnafar!$A:$G,2,FALSE),0)</f>
        <v>0</v>
      </c>
      <c r="O1582">
        <f>IFERROR(VLOOKUP(A1582,[3]soaBnafar!$A:$G,3,FALSE),0)</f>
        <v>0</v>
      </c>
      <c r="P1582">
        <f>IFERROR(VLOOKUP(A1582,[3]soaBnafar!$A:$G,4,FALSE),0)</f>
        <v>0</v>
      </c>
      <c r="Q1582">
        <f>IFERROR(VLOOKUP(A1582,[3]soaBnafar!$A:$G,5,FALSE),0)</f>
        <v>0</v>
      </c>
      <c r="R1582">
        <f>IFERROR(VLOOKUP(A1582,[3]soaBnafar!$A:$G,6,FALSE),0)</f>
        <v>0</v>
      </c>
      <c r="S1582">
        <f>IFERROR(VLOOKUP(A1582,[3]soaBnafar!$A:$G,7,FALSE),0)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Não</v>
      </c>
      <c r="W1582" t="str">
        <f t="shared" si="148"/>
        <v>Não</v>
      </c>
      <c r="X1582" t="str">
        <f t="shared" si="149"/>
        <v>Não</v>
      </c>
      <c r="Y1582" t="str">
        <f t="shared" si="150"/>
        <v>Não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IFERROR(VLOOKUP(A1583,[2]webService!$A:$I,4,FALSE),0)</f>
        <v>0</v>
      </c>
      <c r="I1583">
        <f>IFERROR(VLOOKUP(A1583,[2]webService!$A:$I,5,FALSE),0)</f>
        <v>0</v>
      </c>
      <c r="J1583">
        <f>IFERROR(VLOOKUP(A1583,[2]webService!$A:$I,6,FALSE),0)</f>
        <v>0</v>
      </c>
      <c r="K1583">
        <f>IFERROR(VLOOKUP(A1583,[2]webService!$A:$I,7,FALSE),0)</f>
        <v>0</v>
      </c>
      <c r="L1583">
        <f>IFERROR(VLOOKUP(A1583,[2]webService!$A:$I,8,FALSE),0)</f>
        <v>0</v>
      </c>
      <c r="M1583">
        <f>IFERROR(VLOOKUP(A1583,[2]webService!$A:$I,9,FALSE),0)</f>
        <v>0</v>
      </c>
      <c r="N1583">
        <f>IFERROR(VLOOKUP(A1583,[3]soaBnafar!$A:$G,2,FALSE),0)</f>
        <v>0</v>
      </c>
      <c r="O1583">
        <f>IFERROR(VLOOKUP(A1583,[3]soaBnafar!$A:$G,3,FALSE),0)</f>
        <v>0</v>
      </c>
      <c r="P1583">
        <f>IFERROR(VLOOKUP(A1583,[3]soaBnafar!$A:$G,4,FALSE),0)</f>
        <v>0</v>
      </c>
      <c r="Q1583">
        <f>IFERROR(VLOOKUP(A1583,[3]soaBnafar!$A:$G,5,FALSE),0)</f>
        <v>0</v>
      </c>
      <c r="R1583">
        <f>IFERROR(VLOOKUP(A1583,[3]soaBnafar!$A:$G,6,FALSE),0)</f>
        <v>0</v>
      </c>
      <c r="S1583">
        <f>IFERROR(VLOOKUP(A1583,[3]soaBnafar!$A:$G,7,FALSE),0)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27211</v>
      </c>
      <c r="C1584">
        <f>IFERROR(VLOOKUP(A1584,[1]Monitoramento_Base_somente_disp!$A:$J,6,FALSE),0)</f>
        <v>13357303</v>
      </c>
      <c r="D1584">
        <f>IFERROR(VLOOKUP(A1584,[1]Monitoramento_Base_somente_disp!$A:$J,7,FALSE),0)</f>
        <v>0</v>
      </c>
      <c r="E1584">
        <f>IFERROR(VLOOKUP(A1584,[1]Monitoramento_Base_somente_disp!$A:$J,8,FALSE),0)</f>
        <v>0</v>
      </c>
      <c r="F1584">
        <f>IFERROR(VLOOKUP(A1584,[1]Monitoramento_Base_somente_disp!$A:$J,9,FALSE),0)</f>
        <v>0</v>
      </c>
      <c r="G1584">
        <f>IFERROR(VLOOKUP(A1584,[1]Monitoramento_Base_somente_disp!$A:$J,10,FALSE),0)</f>
        <v>0</v>
      </c>
      <c r="H1584">
        <f>IFERROR(VLOOKUP(A1584,[2]webService!$A:$I,4,FALSE),0)</f>
        <v>0</v>
      </c>
      <c r="I1584">
        <f>IFERROR(VLOOKUP(A1584,[2]webService!$A:$I,5,FALSE),0)</f>
        <v>0</v>
      </c>
      <c r="J1584">
        <f>IFERROR(VLOOKUP(A1584,[2]webService!$A:$I,6,FALSE),0)</f>
        <v>0</v>
      </c>
      <c r="K1584">
        <f>IFERROR(VLOOKUP(A1584,[2]webService!$A:$I,7,FALSE),0)</f>
        <v>0</v>
      </c>
      <c r="L1584">
        <f>IFERROR(VLOOKUP(A1584,[2]webService!$A:$I,8,FALSE),0)</f>
        <v>0</v>
      </c>
      <c r="M1584">
        <f>IFERROR(VLOOKUP(A1584,[2]webService!$A:$I,9,FALSE),0)</f>
        <v>0</v>
      </c>
      <c r="N1584">
        <f>IFERROR(VLOOKUP(A1584,[3]soaBnafar!$A:$G,2,FALSE),0)</f>
        <v>0</v>
      </c>
      <c r="O1584">
        <f>IFERROR(VLOOKUP(A1584,[3]soaBnafar!$A:$G,3,FALSE),0)</f>
        <v>0</v>
      </c>
      <c r="P1584">
        <f>IFERROR(VLOOKUP(A1584,[3]soaBnafar!$A:$G,4,FALSE),0)</f>
        <v>0</v>
      </c>
      <c r="Q1584">
        <f>IFERROR(VLOOKUP(A1584,[3]soaBnafar!$A:$G,5,FALSE),0)</f>
        <v>0</v>
      </c>
      <c r="R1584">
        <f>IFERROR(VLOOKUP(A1584,[3]soaBnafar!$A:$G,6,FALSE),0)</f>
        <v>0</v>
      </c>
      <c r="S1584">
        <f>IFERROR(VLOOKUP(A1584,[3]soaBnafar!$A:$G,7,FALSE),0)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Não</v>
      </c>
      <c r="W1584" t="str">
        <f t="shared" si="148"/>
        <v>Não</v>
      </c>
      <c r="X1584" t="str">
        <f t="shared" si="149"/>
        <v>Não</v>
      </c>
      <c r="Y1584" t="str">
        <f t="shared" si="150"/>
        <v>Não</v>
      </c>
    </row>
    <row r="1585" spans="1:25" x14ac:dyDescent="0.25">
      <c r="A1585" s="5">
        <v>292480</v>
      </c>
      <c r="B1585">
        <f>IFERROR(VLOOKUP(A1585,[1]Monitoramento_Base_somente_disp!$A:$J,5,FALSE),0)</f>
        <v>42854</v>
      </c>
      <c r="C1585">
        <f>IFERROR(VLOOKUP(A1585,[1]Monitoramento_Base_somente_disp!$A:$J,6,FALSE),0)</f>
        <v>8260562</v>
      </c>
      <c r="D1585">
        <f>IFERROR(VLOOKUP(A1585,[1]Monitoramento_Base_somente_disp!$A:$J,7,FALSE),0)</f>
        <v>0</v>
      </c>
      <c r="E1585">
        <f>IFERROR(VLOOKUP(A1585,[1]Monitoramento_Base_somente_disp!$A:$J,8,FALSE),0)</f>
        <v>0</v>
      </c>
      <c r="F1585">
        <f>IFERROR(VLOOKUP(A1585,[1]Monitoramento_Base_somente_disp!$A:$J,9,FALSE),0)</f>
        <v>0</v>
      </c>
      <c r="G1585">
        <f>IFERROR(VLOOKUP(A1585,[1]Monitoramento_Base_somente_disp!$A:$J,10,FALSE),0)</f>
        <v>0</v>
      </c>
      <c r="H1585">
        <f>IFERROR(VLOOKUP(A1585,[2]webService!$A:$I,4,FALSE),0)</f>
        <v>0</v>
      </c>
      <c r="I1585">
        <f>IFERROR(VLOOKUP(A1585,[2]webService!$A:$I,5,FALSE),0)</f>
        <v>0</v>
      </c>
      <c r="J1585">
        <f>IFERROR(VLOOKUP(A1585,[2]webService!$A:$I,6,FALSE),0)</f>
        <v>0</v>
      </c>
      <c r="K1585">
        <f>IFERROR(VLOOKUP(A1585,[2]webService!$A:$I,7,FALSE),0)</f>
        <v>0</v>
      </c>
      <c r="L1585">
        <f>IFERROR(VLOOKUP(A1585,[2]webService!$A:$I,8,FALSE),0)</f>
        <v>0</v>
      </c>
      <c r="M1585">
        <f>IFERROR(VLOOKUP(A1585,[2]webService!$A:$I,9,FALSE),0)</f>
        <v>0</v>
      </c>
      <c r="N1585">
        <f>IFERROR(VLOOKUP(A1585,[3]soaBnafar!$A:$G,2,FALSE),0)</f>
        <v>0</v>
      </c>
      <c r="O1585">
        <f>IFERROR(VLOOKUP(A1585,[3]soaBnafar!$A:$G,3,FALSE),0)</f>
        <v>0</v>
      </c>
      <c r="P1585">
        <f>IFERROR(VLOOKUP(A1585,[3]soaBnafar!$A:$G,4,FALSE),0)</f>
        <v>0</v>
      </c>
      <c r="Q1585">
        <f>IFERROR(VLOOKUP(A1585,[3]soaBnafar!$A:$G,5,FALSE),0)</f>
        <v>0</v>
      </c>
      <c r="R1585">
        <f>IFERROR(VLOOKUP(A1585,[3]soaBnafar!$A:$G,6,FALSE),0)</f>
        <v>0</v>
      </c>
      <c r="S1585">
        <f>IFERROR(VLOOKUP(A1585,[3]soaBnafar!$A:$G,7,FALSE),0)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Não</v>
      </c>
      <c r="W1585" t="str">
        <f t="shared" si="148"/>
        <v>Não</v>
      </c>
      <c r="X1585" t="str">
        <f t="shared" si="149"/>
        <v>Não</v>
      </c>
      <c r="Y1585" t="str">
        <f t="shared" si="150"/>
        <v>Não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30523260</v>
      </c>
      <c r="D1586">
        <f>IFERROR(VLOOKUP(A1586,[1]Monitoramento_Base_somente_disp!$A:$J,7,FALSE),0)</f>
        <v>0</v>
      </c>
      <c r="E1586">
        <f>IFERROR(VLOOKUP(A1586,[1]Monitoramento_Base_somente_disp!$A:$J,8,FALSE),0)</f>
        <v>0</v>
      </c>
      <c r="F1586">
        <f>IFERROR(VLOOKUP(A1586,[1]Monitoramento_Base_somente_disp!$A:$J,9,FALSE),0)</f>
        <v>0</v>
      </c>
      <c r="G1586">
        <f>IFERROR(VLOOKUP(A1586,[1]Monitoramento_Base_somente_disp!$A:$J,10,FALSE),0)</f>
        <v>0</v>
      </c>
      <c r="H1586">
        <f>IFERROR(VLOOKUP(A1586,[2]webService!$A:$I,4,FALSE),0)</f>
        <v>0</v>
      </c>
      <c r="I1586">
        <f>IFERROR(VLOOKUP(A1586,[2]webService!$A:$I,5,FALSE),0)</f>
        <v>0</v>
      </c>
      <c r="J1586">
        <f>IFERROR(VLOOKUP(A1586,[2]webService!$A:$I,6,FALSE),0)</f>
        <v>0</v>
      </c>
      <c r="K1586">
        <f>IFERROR(VLOOKUP(A1586,[2]webService!$A:$I,7,FALSE),0)</f>
        <v>0</v>
      </c>
      <c r="L1586">
        <f>IFERROR(VLOOKUP(A1586,[2]webService!$A:$I,8,FALSE),0)</f>
        <v>0</v>
      </c>
      <c r="M1586">
        <f>IFERROR(VLOOKUP(A1586,[2]webService!$A:$I,9,FALSE),0)</f>
        <v>0</v>
      </c>
      <c r="N1586">
        <f>IFERROR(VLOOKUP(A1586,[3]soaBnafar!$A:$G,2,FALSE),0)</f>
        <v>0</v>
      </c>
      <c r="O1586">
        <f>IFERROR(VLOOKUP(A1586,[3]soaBnafar!$A:$G,3,FALSE),0)</f>
        <v>0</v>
      </c>
      <c r="P1586">
        <f>IFERROR(VLOOKUP(A1586,[3]soaBnafar!$A:$G,4,FALSE),0)</f>
        <v>0</v>
      </c>
      <c r="Q1586">
        <f>IFERROR(VLOOKUP(A1586,[3]soaBnafar!$A:$G,5,FALSE),0)</f>
        <v>0</v>
      </c>
      <c r="R1586">
        <f>IFERROR(VLOOKUP(A1586,[3]soaBnafar!$A:$G,6,FALSE),0)</f>
        <v>0</v>
      </c>
      <c r="S1586">
        <f>IFERROR(VLOOKUP(A1586,[3]soaBnafar!$A:$G,7,FALSE),0)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Não</v>
      </c>
      <c r="X1586" t="str">
        <f t="shared" si="149"/>
        <v>Não</v>
      </c>
      <c r="Y1586" t="str">
        <f t="shared" si="150"/>
        <v>Não</v>
      </c>
    </row>
    <row r="1587" spans="1:25" x14ac:dyDescent="0.25">
      <c r="A1587" s="5">
        <v>292500</v>
      </c>
      <c r="B1587">
        <f>IFERROR(VLOOKUP(A1587,[1]Monitoramento_Base_somente_disp!$A:$J,5,FALSE),0)</f>
        <v>138650</v>
      </c>
      <c r="C1587">
        <f>IFERROR(VLOOKUP(A1587,[1]Monitoramento_Base_somente_disp!$A:$J,6,FALSE),0)</f>
        <v>12576090</v>
      </c>
      <c r="D1587">
        <f>IFERROR(VLOOKUP(A1587,[1]Monitoramento_Base_somente_disp!$A:$J,7,FALSE),0)</f>
        <v>0</v>
      </c>
      <c r="E1587">
        <f>IFERROR(VLOOKUP(A1587,[1]Monitoramento_Base_somente_disp!$A:$J,8,FALSE),0)</f>
        <v>0</v>
      </c>
      <c r="F1587">
        <f>IFERROR(VLOOKUP(A1587,[1]Monitoramento_Base_somente_disp!$A:$J,9,FALSE),0)</f>
        <v>0</v>
      </c>
      <c r="G1587">
        <f>IFERROR(VLOOKUP(A1587,[1]Monitoramento_Base_somente_disp!$A:$J,10,FALSE),0)</f>
        <v>0</v>
      </c>
      <c r="H1587">
        <f>IFERROR(VLOOKUP(A1587,[2]webService!$A:$I,4,FALSE),0)</f>
        <v>0</v>
      </c>
      <c r="I1587">
        <f>IFERROR(VLOOKUP(A1587,[2]webService!$A:$I,5,FALSE),0)</f>
        <v>0</v>
      </c>
      <c r="J1587">
        <f>IFERROR(VLOOKUP(A1587,[2]webService!$A:$I,6,FALSE),0)</f>
        <v>0</v>
      </c>
      <c r="K1587">
        <f>IFERROR(VLOOKUP(A1587,[2]webService!$A:$I,7,FALSE),0)</f>
        <v>0</v>
      </c>
      <c r="L1587">
        <f>IFERROR(VLOOKUP(A1587,[2]webService!$A:$I,8,FALSE),0)</f>
        <v>0</v>
      </c>
      <c r="M1587">
        <f>IFERROR(VLOOKUP(A1587,[2]webService!$A:$I,9,FALSE),0)</f>
        <v>0</v>
      </c>
      <c r="N1587">
        <f>IFERROR(VLOOKUP(A1587,[3]soaBnafar!$A:$G,2,FALSE),0)</f>
        <v>0</v>
      </c>
      <c r="O1587">
        <f>IFERROR(VLOOKUP(A1587,[3]soaBnafar!$A:$G,3,FALSE),0)</f>
        <v>0</v>
      </c>
      <c r="P1587">
        <f>IFERROR(VLOOKUP(A1587,[3]soaBnafar!$A:$G,4,FALSE),0)</f>
        <v>0</v>
      </c>
      <c r="Q1587">
        <f>IFERROR(VLOOKUP(A1587,[3]soaBnafar!$A:$G,5,FALSE),0)</f>
        <v>0</v>
      </c>
      <c r="R1587">
        <f>IFERROR(VLOOKUP(A1587,[3]soaBnafar!$A:$G,6,FALSE),0)</f>
        <v>0</v>
      </c>
      <c r="S1587">
        <f>IFERROR(VLOOKUP(A1587,[3]soaBnafar!$A:$G,7,FALSE),0)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Não</v>
      </c>
      <c r="W1587" t="str">
        <f t="shared" si="148"/>
        <v>Não</v>
      </c>
      <c r="X1587" t="str">
        <f t="shared" si="149"/>
        <v>Não</v>
      </c>
      <c r="Y1587" t="str">
        <f t="shared" si="150"/>
        <v>Não</v>
      </c>
    </row>
    <row r="1588" spans="1:25" x14ac:dyDescent="0.25">
      <c r="A1588" s="5">
        <v>292510</v>
      </c>
      <c r="B1588">
        <f>IFERROR(VLOOKUP(A1588,[1]Monitoramento_Base_somente_disp!$A:$J,5,FALSE),0)</f>
        <v>156066</v>
      </c>
      <c r="C1588">
        <f>IFERROR(VLOOKUP(A1588,[1]Monitoramento_Base_somente_disp!$A:$J,6,FALSE),0)</f>
        <v>42953810</v>
      </c>
      <c r="D1588">
        <f>IFERROR(VLOOKUP(A1588,[1]Monitoramento_Base_somente_disp!$A:$J,7,FALSE),0)</f>
        <v>0</v>
      </c>
      <c r="E1588">
        <f>IFERROR(VLOOKUP(A1588,[1]Monitoramento_Base_somente_disp!$A:$J,8,FALSE),0)</f>
        <v>0</v>
      </c>
      <c r="F1588">
        <f>IFERROR(VLOOKUP(A1588,[1]Monitoramento_Base_somente_disp!$A:$J,9,FALSE),0)</f>
        <v>0</v>
      </c>
      <c r="G1588">
        <f>IFERROR(VLOOKUP(A1588,[1]Monitoramento_Base_somente_disp!$A:$J,10,FALSE),0)</f>
        <v>0</v>
      </c>
      <c r="H1588">
        <f>IFERROR(VLOOKUP(A1588,[2]webService!$A:$I,4,FALSE),0)</f>
        <v>0</v>
      </c>
      <c r="I1588">
        <f>IFERROR(VLOOKUP(A1588,[2]webService!$A:$I,5,FALSE),0)</f>
        <v>0</v>
      </c>
      <c r="J1588">
        <f>IFERROR(VLOOKUP(A1588,[2]webService!$A:$I,6,FALSE),0)</f>
        <v>0</v>
      </c>
      <c r="K1588">
        <f>IFERROR(VLOOKUP(A1588,[2]webService!$A:$I,7,FALSE),0)</f>
        <v>0</v>
      </c>
      <c r="L1588">
        <f>IFERROR(VLOOKUP(A1588,[2]webService!$A:$I,8,FALSE),0)</f>
        <v>0</v>
      </c>
      <c r="M1588">
        <f>IFERROR(VLOOKUP(A1588,[2]webService!$A:$I,9,FALSE),0)</f>
        <v>0</v>
      </c>
      <c r="N1588">
        <f>IFERROR(VLOOKUP(A1588,[3]soaBnafar!$A:$G,2,FALSE),0)</f>
        <v>0</v>
      </c>
      <c r="O1588">
        <f>IFERROR(VLOOKUP(A1588,[3]soaBnafar!$A:$G,3,FALSE),0)</f>
        <v>0</v>
      </c>
      <c r="P1588">
        <f>IFERROR(VLOOKUP(A1588,[3]soaBnafar!$A:$G,4,FALSE),0)</f>
        <v>0</v>
      </c>
      <c r="Q1588">
        <f>IFERROR(VLOOKUP(A1588,[3]soaBnafar!$A:$G,5,FALSE),0)</f>
        <v>0</v>
      </c>
      <c r="R1588">
        <f>IFERROR(VLOOKUP(A1588,[3]soaBnafar!$A:$G,6,FALSE),0)</f>
        <v>0</v>
      </c>
      <c r="S1588">
        <f>IFERROR(VLOOKUP(A1588,[3]soaBnafar!$A:$G,7,FALSE),0)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Não</v>
      </c>
      <c r="W1588" t="str">
        <f t="shared" si="148"/>
        <v>Não</v>
      </c>
      <c r="X1588" t="str">
        <f t="shared" si="149"/>
        <v>Não</v>
      </c>
      <c r="Y1588" t="str">
        <f t="shared" si="150"/>
        <v>Não</v>
      </c>
    </row>
    <row r="1589" spans="1:25" x14ac:dyDescent="0.25">
      <c r="A1589" s="5">
        <v>292525</v>
      </c>
      <c r="B1589">
        <f>IFERROR(VLOOKUP(A1589,[1]Monitoramento_Base_somente_disp!$A:$J,5,FALSE),0)</f>
        <v>25350</v>
      </c>
      <c r="C1589">
        <f>IFERROR(VLOOKUP(A1589,[1]Monitoramento_Base_somente_disp!$A:$J,6,FALSE),0)</f>
        <v>40834211</v>
      </c>
      <c r="D1589">
        <f>IFERROR(VLOOKUP(A1589,[1]Monitoramento_Base_somente_disp!$A:$J,7,FALSE),0)</f>
        <v>0</v>
      </c>
      <c r="E1589">
        <f>IFERROR(VLOOKUP(A1589,[1]Monitoramento_Base_somente_disp!$A:$J,8,FALSE),0)</f>
        <v>0</v>
      </c>
      <c r="F1589">
        <f>IFERROR(VLOOKUP(A1589,[1]Monitoramento_Base_somente_disp!$A:$J,9,FALSE),0)</f>
        <v>0</v>
      </c>
      <c r="G1589">
        <f>IFERROR(VLOOKUP(A1589,[1]Monitoramento_Base_somente_disp!$A:$J,10,FALSE),0)</f>
        <v>0</v>
      </c>
      <c r="H1589">
        <f>IFERROR(VLOOKUP(A1589,[2]webService!$A:$I,4,FALSE),0)</f>
        <v>0</v>
      </c>
      <c r="I1589">
        <f>IFERROR(VLOOKUP(A1589,[2]webService!$A:$I,5,FALSE),0)</f>
        <v>0</v>
      </c>
      <c r="J1589">
        <f>IFERROR(VLOOKUP(A1589,[2]webService!$A:$I,6,FALSE),0)</f>
        <v>0</v>
      </c>
      <c r="K1589">
        <f>IFERROR(VLOOKUP(A1589,[2]webService!$A:$I,7,FALSE),0)</f>
        <v>0</v>
      </c>
      <c r="L1589">
        <f>IFERROR(VLOOKUP(A1589,[2]webService!$A:$I,8,FALSE),0)</f>
        <v>0</v>
      </c>
      <c r="M1589">
        <f>IFERROR(VLOOKUP(A1589,[2]webService!$A:$I,9,FALSE),0)</f>
        <v>0</v>
      </c>
      <c r="N1589">
        <f>IFERROR(VLOOKUP(A1589,[3]soaBnafar!$A:$G,2,FALSE),0)</f>
        <v>0</v>
      </c>
      <c r="O1589">
        <f>IFERROR(VLOOKUP(A1589,[3]soaBnafar!$A:$G,3,FALSE),0)</f>
        <v>0</v>
      </c>
      <c r="P1589">
        <f>IFERROR(VLOOKUP(A1589,[3]soaBnafar!$A:$G,4,FALSE),0)</f>
        <v>0</v>
      </c>
      <c r="Q1589">
        <f>IFERROR(VLOOKUP(A1589,[3]soaBnafar!$A:$G,5,FALSE),0)</f>
        <v>0</v>
      </c>
      <c r="R1589">
        <f>IFERROR(VLOOKUP(A1589,[3]soaBnafar!$A:$G,6,FALSE),0)</f>
        <v>0</v>
      </c>
      <c r="S1589">
        <f>IFERROR(VLOOKUP(A1589,[3]soaBnafar!$A:$G,7,FALSE),0)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Não</v>
      </c>
      <c r="W1589" t="str">
        <f t="shared" si="148"/>
        <v>Não</v>
      </c>
      <c r="X1589" t="str">
        <f t="shared" si="149"/>
        <v>Não</v>
      </c>
      <c r="Y1589" t="str">
        <f t="shared" si="150"/>
        <v>Não</v>
      </c>
    </row>
    <row r="1590" spans="1:25" x14ac:dyDescent="0.25">
      <c r="A1590" s="5">
        <v>292530</v>
      </c>
      <c r="B1590">
        <f>IFERROR(VLOOKUP(A1590,[1]Monitoramento_Base_somente_disp!$A:$J,5,FALSE),0)</f>
        <v>118133</v>
      </c>
      <c r="C1590">
        <f>IFERROR(VLOOKUP(A1590,[1]Monitoramento_Base_somente_disp!$A:$J,6,FALSE),0)</f>
        <v>153937963</v>
      </c>
      <c r="D1590">
        <f>IFERROR(VLOOKUP(A1590,[1]Monitoramento_Base_somente_disp!$A:$J,7,FALSE),0)</f>
        <v>0</v>
      </c>
      <c r="E1590">
        <f>IFERROR(VLOOKUP(A1590,[1]Monitoramento_Base_somente_disp!$A:$J,8,FALSE),0)</f>
        <v>0</v>
      </c>
      <c r="F1590">
        <f>IFERROR(VLOOKUP(A1590,[1]Monitoramento_Base_somente_disp!$A:$J,9,FALSE),0)</f>
        <v>0</v>
      </c>
      <c r="G1590">
        <f>IFERROR(VLOOKUP(A1590,[1]Monitoramento_Base_somente_disp!$A:$J,10,FALSE),0)</f>
        <v>0</v>
      </c>
      <c r="H1590">
        <f>IFERROR(VLOOKUP(A1590,[2]webService!$A:$I,4,FALSE),0)</f>
        <v>0</v>
      </c>
      <c r="I1590">
        <f>IFERROR(VLOOKUP(A1590,[2]webService!$A:$I,5,FALSE),0)</f>
        <v>0</v>
      </c>
      <c r="J1590">
        <f>IFERROR(VLOOKUP(A1590,[2]webService!$A:$I,6,FALSE),0)</f>
        <v>0</v>
      </c>
      <c r="K1590">
        <f>IFERROR(VLOOKUP(A1590,[2]webService!$A:$I,7,FALSE),0)</f>
        <v>0</v>
      </c>
      <c r="L1590">
        <f>IFERROR(VLOOKUP(A1590,[2]webService!$A:$I,8,FALSE),0)</f>
        <v>0</v>
      </c>
      <c r="M1590">
        <f>IFERROR(VLOOKUP(A1590,[2]webService!$A:$I,9,FALSE),0)</f>
        <v>0</v>
      </c>
      <c r="N1590">
        <f>IFERROR(VLOOKUP(A1590,[3]soaBnafar!$A:$G,2,FALSE),0)</f>
        <v>0</v>
      </c>
      <c r="O1590">
        <f>IFERROR(VLOOKUP(A1590,[3]soaBnafar!$A:$G,3,FALSE),0)</f>
        <v>0</v>
      </c>
      <c r="P1590">
        <f>IFERROR(VLOOKUP(A1590,[3]soaBnafar!$A:$G,4,FALSE),0)</f>
        <v>0</v>
      </c>
      <c r="Q1590">
        <f>IFERROR(VLOOKUP(A1590,[3]soaBnafar!$A:$G,5,FALSE),0)</f>
        <v>0</v>
      </c>
      <c r="R1590">
        <f>IFERROR(VLOOKUP(A1590,[3]soaBnafar!$A:$G,6,FALSE),0)</f>
        <v>0</v>
      </c>
      <c r="S1590">
        <f>IFERROR(VLOOKUP(A1590,[3]soaBnafar!$A:$G,7,FALSE),0)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Não</v>
      </c>
      <c r="W1590" t="str">
        <f t="shared" si="148"/>
        <v>Não</v>
      </c>
      <c r="X1590" t="str">
        <f t="shared" si="149"/>
        <v>Não</v>
      </c>
      <c r="Y1590" t="str">
        <f t="shared" si="150"/>
        <v>Não</v>
      </c>
    </row>
    <row r="1591" spans="1:25" x14ac:dyDescent="0.25">
      <c r="A1591" s="5">
        <v>292540</v>
      </c>
      <c r="B1591">
        <f>IFERROR(VLOOKUP(A1591,[1]Monitoramento_Base_somente_disp!$A:$J,5,FALSE),0)</f>
        <v>570</v>
      </c>
      <c r="C1591">
        <f>IFERROR(VLOOKUP(A1591,[1]Monitoramento_Base_somente_disp!$A:$J,6,FALSE),0)</f>
        <v>15331140</v>
      </c>
      <c r="D1591">
        <f>IFERROR(VLOOKUP(A1591,[1]Monitoramento_Base_somente_disp!$A:$J,7,FALSE),0)</f>
        <v>0</v>
      </c>
      <c r="E1591">
        <f>IFERROR(VLOOKUP(A1591,[1]Monitoramento_Base_somente_disp!$A:$J,8,FALSE),0)</f>
        <v>0</v>
      </c>
      <c r="F1591">
        <f>IFERROR(VLOOKUP(A1591,[1]Monitoramento_Base_somente_disp!$A:$J,9,FALSE),0)</f>
        <v>0</v>
      </c>
      <c r="G1591">
        <f>IFERROR(VLOOKUP(A1591,[1]Monitoramento_Base_somente_disp!$A:$J,10,FALSE),0)</f>
        <v>0</v>
      </c>
      <c r="H1591">
        <f>IFERROR(VLOOKUP(A1591,[2]webService!$A:$I,4,FALSE),0)</f>
        <v>0</v>
      </c>
      <c r="I1591">
        <f>IFERROR(VLOOKUP(A1591,[2]webService!$A:$I,5,FALSE),0)</f>
        <v>0</v>
      </c>
      <c r="J1591">
        <f>IFERROR(VLOOKUP(A1591,[2]webService!$A:$I,6,FALSE),0)</f>
        <v>0</v>
      </c>
      <c r="K1591">
        <f>IFERROR(VLOOKUP(A1591,[2]webService!$A:$I,7,FALSE),0)</f>
        <v>0</v>
      </c>
      <c r="L1591">
        <f>IFERROR(VLOOKUP(A1591,[2]webService!$A:$I,8,FALSE),0)</f>
        <v>0</v>
      </c>
      <c r="M1591">
        <f>IFERROR(VLOOKUP(A1591,[2]webService!$A:$I,9,FALSE),0)</f>
        <v>0</v>
      </c>
      <c r="N1591">
        <f>IFERROR(VLOOKUP(A1591,[3]soaBnafar!$A:$G,2,FALSE),0)</f>
        <v>0</v>
      </c>
      <c r="O1591">
        <f>IFERROR(VLOOKUP(A1591,[3]soaBnafar!$A:$G,3,FALSE),0)</f>
        <v>0</v>
      </c>
      <c r="P1591">
        <f>IFERROR(VLOOKUP(A1591,[3]soaBnafar!$A:$G,4,FALSE),0)</f>
        <v>0</v>
      </c>
      <c r="Q1591">
        <f>IFERROR(VLOOKUP(A1591,[3]soaBnafar!$A:$G,5,FALSE),0)</f>
        <v>0</v>
      </c>
      <c r="R1591">
        <f>IFERROR(VLOOKUP(A1591,[3]soaBnafar!$A:$G,6,FALSE),0)</f>
        <v>0</v>
      </c>
      <c r="S1591">
        <f>IFERROR(VLOOKUP(A1591,[3]soaBnafar!$A:$G,7,FALSE),0)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Não</v>
      </c>
      <c r="W1591" t="str">
        <f t="shared" si="148"/>
        <v>Não</v>
      </c>
      <c r="X1591" t="str">
        <f t="shared" si="149"/>
        <v>Não</v>
      </c>
      <c r="Y1591" t="str">
        <f t="shared" si="150"/>
        <v>Não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4310400</v>
      </c>
      <c r="D1592">
        <f>IFERROR(VLOOKUP(A1592,[1]Monitoramento_Base_somente_disp!$A:$J,7,FALSE),0)</f>
        <v>0</v>
      </c>
      <c r="E1592">
        <f>IFERROR(VLOOKUP(A1592,[1]Monitoramento_Base_somente_disp!$A:$J,8,FALSE),0)</f>
        <v>0</v>
      </c>
      <c r="F1592">
        <f>IFERROR(VLOOKUP(A1592,[1]Monitoramento_Base_somente_disp!$A:$J,9,FALSE),0)</f>
        <v>0</v>
      </c>
      <c r="G1592">
        <f>IFERROR(VLOOKUP(A1592,[1]Monitoramento_Base_somente_disp!$A:$J,10,FALSE),0)</f>
        <v>0</v>
      </c>
      <c r="H1592">
        <f>IFERROR(VLOOKUP(A1592,[2]webService!$A:$I,4,FALSE),0)</f>
        <v>0</v>
      </c>
      <c r="I1592">
        <f>IFERROR(VLOOKUP(A1592,[2]webService!$A:$I,5,FALSE),0)</f>
        <v>0</v>
      </c>
      <c r="J1592">
        <f>IFERROR(VLOOKUP(A1592,[2]webService!$A:$I,6,FALSE),0)</f>
        <v>0</v>
      </c>
      <c r="K1592">
        <f>IFERROR(VLOOKUP(A1592,[2]webService!$A:$I,7,FALSE),0)</f>
        <v>0</v>
      </c>
      <c r="L1592">
        <f>IFERROR(VLOOKUP(A1592,[2]webService!$A:$I,8,FALSE),0)</f>
        <v>0</v>
      </c>
      <c r="M1592">
        <f>IFERROR(VLOOKUP(A1592,[2]webService!$A:$I,9,FALSE),0)</f>
        <v>0</v>
      </c>
      <c r="N1592">
        <f>IFERROR(VLOOKUP(A1592,[3]soaBnafar!$A:$G,2,FALSE),0)</f>
        <v>0</v>
      </c>
      <c r="O1592">
        <f>IFERROR(VLOOKUP(A1592,[3]soaBnafar!$A:$G,3,FALSE),0)</f>
        <v>0</v>
      </c>
      <c r="P1592">
        <f>IFERROR(VLOOKUP(A1592,[3]soaBnafar!$A:$G,4,FALSE),0)</f>
        <v>0</v>
      </c>
      <c r="Q1592">
        <f>IFERROR(VLOOKUP(A1592,[3]soaBnafar!$A:$G,5,FALSE),0)</f>
        <v>0</v>
      </c>
      <c r="R1592">
        <f>IFERROR(VLOOKUP(A1592,[3]soaBnafar!$A:$G,6,FALSE),0)</f>
        <v>0</v>
      </c>
      <c r="S1592">
        <f>IFERROR(VLOOKUP(A1592,[3]soaBnafar!$A:$G,7,FALSE),0)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Não</v>
      </c>
      <c r="X1592" t="str">
        <f t="shared" si="149"/>
        <v>Não</v>
      </c>
      <c r="Y1592" t="str">
        <f t="shared" si="150"/>
        <v>Não</v>
      </c>
    </row>
    <row r="1593" spans="1:25" x14ac:dyDescent="0.25">
      <c r="A1593" s="5">
        <v>292570</v>
      </c>
      <c r="B1593">
        <f>IFERROR(VLOOKUP(A1593,[1]Monitoramento_Base_somente_disp!$A:$J,5,FALSE),0)</f>
        <v>4025</v>
      </c>
      <c r="C1593">
        <f>IFERROR(VLOOKUP(A1593,[1]Monitoramento_Base_somente_disp!$A:$J,6,FALSE),0)</f>
        <v>47668395</v>
      </c>
      <c r="D1593">
        <f>IFERROR(VLOOKUP(A1593,[1]Monitoramento_Base_somente_disp!$A:$J,7,FALSE),0)</f>
        <v>0</v>
      </c>
      <c r="E1593">
        <f>IFERROR(VLOOKUP(A1593,[1]Monitoramento_Base_somente_disp!$A:$J,8,FALSE),0)</f>
        <v>0</v>
      </c>
      <c r="F1593">
        <f>IFERROR(VLOOKUP(A1593,[1]Monitoramento_Base_somente_disp!$A:$J,9,FALSE),0)</f>
        <v>0</v>
      </c>
      <c r="G1593">
        <f>IFERROR(VLOOKUP(A1593,[1]Monitoramento_Base_somente_disp!$A:$J,10,FALSE),0)</f>
        <v>0</v>
      </c>
      <c r="H1593">
        <f>IFERROR(VLOOKUP(A1593,[2]webService!$A:$I,4,FALSE),0)</f>
        <v>0</v>
      </c>
      <c r="I1593">
        <f>IFERROR(VLOOKUP(A1593,[2]webService!$A:$I,5,FALSE),0)</f>
        <v>0</v>
      </c>
      <c r="J1593">
        <f>IFERROR(VLOOKUP(A1593,[2]webService!$A:$I,6,FALSE),0)</f>
        <v>0</v>
      </c>
      <c r="K1593">
        <f>IFERROR(VLOOKUP(A1593,[2]webService!$A:$I,7,FALSE),0)</f>
        <v>0</v>
      </c>
      <c r="L1593">
        <f>IFERROR(VLOOKUP(A1593,[2]webService!$A:$I,8,FALSE),0)</f>
        <v>0</v>
      </c>
      <c r="M1593">
        <f>IFERROR(VLOOKUP(A1593,[2]webService!$A:$I,9,FALSE),0)</f>
        <v>0</v>
      </c>
      <c r="N1593">
        <f>IFERROR(VLOOKUP(A1593,[3]soaBnafar!$A:$G,2,FALSE),0)</f>
        <v>0</v>
      </c>
      <c r="O1593">
        <f>IFERROR(VLOOKUP(A1593,[3]soaBnafar!$A:$G,3,FALSE),0)</f>
        <v>0</v>
      </c>
      <c r="P1593">
        <f>IFERROR(VLOOKUP(A1593,[3]soaBnafar!$A:$G,4,FALSE),0)</f>
        <v>0</v>
      </c>
      <c r="Q1593">
        <f>IFERROR(VLOOKUP(A1593,[3]soaBnafar!$A:$G,5,FALSE),0)</f>
        <v>0</v>
      </c>
      <c r="R1593">
        <f>IFERROR(VLOOKUP(A1593,[3]soaBnafar!$A:$G,6,FALSE),0)</f>
        <v>0</v>
      </c>
      <c r="S1593">
        <f>IFERROR(VLOOKUP(A1593,[3]soaBnafar!$A:$G,7,FALSE),0)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Não</v>
      </c>
      <c r="W1593" t="str">
        <f t="shared" si="148"/>
        <v>Não</v>
      </c>
      <c r="X1593" t="str">
        <f t="shared" si="149"/>
        <v>Não</v>
      </c>
      <c r="Y1593" t="str">
        <f t="shared" si="150"/>
        <v>Não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8618592</v>
      </c>
      <c r="D1594">
        <f>IFERROR(VLOOKUP(A1594,[1]Monitoramento_Base_somente_disp!$A:$J,7,FALSE),0)</f>
        <v>0</v>
      </c>
      <c r="E1594">
        <f>IFERROR(VLOOKUP(A1594,[1]Monitoramento_Base_somente_disp!$A:$J,8,FALSE),0)</f>
        <v>0</v>
      </c>
      <c r="F1594">
        <f>IFERROR(VLOOKUP(A1594,[1]Monitoramento_Base_somente_disp!$A:$J,9,FALSE),0)</f>
        <v>0</v>
      </c>
      <c r="G1594">
        <f>IFERROR(VLOOKUP(A1594,[1]Monitoramento_Base_somente_disp!$A:$J,10,FALSE),0)</f>
        <v>0</v>
      </c>
      <c r="H1594">
        <f>IFERROR(VLOOKUP(A1594,[2]webService!$A:$I,4,FALSE),0)</f>
        <v>0</v>
      </c>
      <c r="I1594">
        <f>IFERROR(VLOOKUP(A1594,[2]webService!$A:$I,5,FALSE),0)</f>
        <v>0</v>
      </c>
      <c r="J1594">
        <f>IFERROR(VLOOKUP(A1594,[2]webService!$A:$I,6,FALSE),0)</f>
        <v>0</v>
      </c>
      <c r="K1594">
        <f>IFERROR(VLOOKUP(A1594,[2]webService!$A:$I,7,FALSE),0)</f>
        <v>0</v>
      </c>
      <c r="L1594">
        <f>IFERROR(VLOOKUP(A1594,[2]webService!$A:$I,8,FALSE),0)</f>
        <v>0</v>
      </c>
      <c r="M1594">
        <f>IFERROR(VLOOKUP(A1594,[2]webService!$A:$I,9,FALSE),0)</f>
        <v>0</v>
      </c>
      <c r="N1594">
        <f>IFERROR(VLOOKUP(A1594,[3]soaBnafar!$A:$G,2,FALSE),0)</f>
        <v>0</v>
      </c>
      <c r="O1594">
        <f>IFERROR(VLOOKUP(A1594,[3]soaBnafar!$A:$G,3,FALSE),0)</f>
        <v>0</v>
      </c>
      <c r="P1594">
        <f>IFERROR(VLOOKUP(A1594,[3]soaBnafar!$A:$G,4,FALSE),0)</f>
        <v>0</v>
      </c>
      <c r="Q1594">
        <f>IFERROR(VLOOKUP(A1594,[3]soaBnafar!$A:$G,5,FALSE),0)</f>
        <v>0</v>
      </c>
      <c r="R1594">
        <f>IFERROR(VLOOKUP(A1594,[3]soaBnafar!$A:$G,6,FALSE),0)</f>
        <v>0</v>
      </c>
      <c r="S1594">
        <f>IFERROR(VLOOKUP(A1594,[3]soaBnafar!$A:$G,7,FALSE),0)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Não</v>
      </c>
      <c r="X1594" t="str">
        <f t="shared" si="149"/>
        <v>Não</v>
      </c>
      <c r="Y1594" t="str">
        <f t="shared" si="150"/>
        <v>Não</v>
      </c>
    </row>
    <row r="1595" spans="1:25" x14ac:dyDescent="0.25">
      <c r="A1595" s="5">
        <v>292580</v>
      </c>
      <c r="B1595">
        <f>IFERROR(VLOOKUP(A1595,[1]Monitoramento_Base_somente_disp!$A:$J,5,FALSE),0)</f>
        <v>26797</v>
      </c>
      <c r="C1595">
        <f>IFERROR(VLOOKUP(A1595,[1]Monitoramento_Base_somente_disp!$A:$J,6,FALSE),0)</f>
        <v>13921696</v>
      </c>
      <c r="D1595">
        <f>IFERROR(VLOOKUP(A1595,[1]Monitoramento_Base_somente_disp!$A:$J,7,FALSE),0)</f>
        <v>0</v>
      </c>
      <c r="E1595">
        <f>IFERROR(VLOOKUP(A1595,[1]Monitoramento_Base_somente_disp!$A:$J,8,FALSE),0)</f>
        <v>0</v>
      </c>
      <c r="F1595">
        <f>IFERROR(VLOOKUP(A1595,[1]Monitoramento_Base_somente_disp!$A:$J,9,FALSE),0)</f>
        <v>0</v>
      </c>
      <c r="G1595">
        <f>IFERROR(VLOOKUP(A1595,[1]Monitoramento_Base_somente_disp!$A:$J,10,FALSE),0)</f>
        <v>0</v>
      </c>
      <c r="H1595">
        <f>IFERROR(VLOOKUP(A1595,[2]webService!$A:$I,4,FALSE),0)</f>
        <v>0</v>
      </c>
      <c r="I1595">
        <f>IFERROR(VLOOKUP(A1595,[2]webService!$A:$I,5,FALSE),0)</f>
        <v>0</v>
      </c>
      <c r="J1595">
        <f>IFERROR(VLOOKUP(A1595,[2]webService!$A:$I,6,FALSE),0)</f>
        <v>0</v>
      </c>
      <c r="K1595">
        <f>IFERROR(VLOOKUP(A1595,[2]webService!$A:$I,7,FALSE),0)</f>
        <v>0</v>
      </c>
      <c r="L1595">
        <f>IFERROR(VLOOKUP(A1595,[2]webService!$A:$I,8,FALSE),0)</f>
        <v>0</v>
      </c>
      <c r="M1595">
        <f>IFERROR(VLOOKUP(A1595,[2]webService!$A:$I,9,FALSE),0)</f>
        <v>0</v>
      </c>
      <c r="N1595">
        <f>IFERROR(VLOOKUP(A1595,[3]soaBnafar!$A:$G,2,FALSE),0)</f>
        <v>0</v>
      </c>
      <c r="O1595">
        <f>IFERROR(VLOOKUP(A1595,[3]soaBnafar!$A:$G,3,FALSE),0)</f>
        <v>0</v>
      </c>
      <c r="P1595">
        <f>IFERROR(VLOOKUP(A1595,[3]soaBnafar!$A:$G,4,FALSE),0)</f>
        <v>0</v>
      </c>
      <c r="Q1595">
        <f>IFERROR(VLOOKUP(A1595,[3]soaBnafar!$A:$G,5,FALSE),0)</f>
        <v>0</v>
      </c>
      <c r="R1595">
        <f>IFERROR(VLOOKUP(A1595,[3]soaBnafar!$A:$G,6,FALSE),0)</f>
        <v>0</v>
      </c>
      <c r="S1595">
        <f>IFERROR(VLOOKUP(A1595,[3]soaBnafar!$A:$G,7,FALSE),0)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Não</v>
      </c>
      <c r="W1595" t="str">
        <f t="shared" si="148"/>
        <v>Não</v>
      </c>
      <c r="X1595" t="str">
        <f t="shared" si="149"/>
        <v>Não</v>
      </c>
      <c r="Y1595" t="str">
        <f t="shared" si="150"/>
        <v>Não</v>
      </c>
    </row>
    <row r="1596" spans="1:25" x14ac:dyDescent="0.25">
      <c r="A1596" s="5">
        <v>292590</v>
      </c>
      <c r="B1596">
        <f>IFERROR(VLOOKUP(A1596,[1]Monitoramento_Base_somente_disp!$A:$J,5,FALSE),0)</f>
        <v>1671</v>
      </c>
      <c r="C1596">
        <f>IFERROR(VLOOKUP(A1596,[1]Monitoramento_Base_somente_disp!$A:$J,6,FALSE),0)</f>
        <v>109251585</v>
      </c>
      <c r="D1596">
        <f>IFERROR(VLOOKUP(A1596,[1]Monitoramento_Base_somente_disp!$A:$J,7,FALSE),0)</f>
        <v>0</v>
      </c>
      <c r="E1596">
        <f>IFERROR(VLOOKUP(A1596,[1]Monitoramento_Base_somente_disp!$A:$J,8,FALSE),0)</f>
        <v>0</v>
      </c>
      <c r="F1596">
        <f>IFERROR(VLOOKUP(A1596,[1]Monitoramento_Base_somente_disp!$A:$J,9,FALSE),0)</f>
        <v>0</v>
      </c>
      <c r="G1596">
        <f>IFERROR(VLOOKUP(A1596,[1]Monitoramento_Base_somente_disp!$A:$J,10,FALSE),0)</f>
        <v>0</v>
      </c>
      <c r="H1596">
        <f>IFERROR(VLOOKUP(A1596,[2]webService!$A:$I,4,FALSE),0)</f>
        <v>0</v>
      </c>
      <c r="I1596">
        <f>IFERROR(VLOOKUP(A1596,[2]webService!$A:$I,5,FALSE),0)</f>
        <v>0</v>
      </c>
      <c r="J1596">
        <f>IFERROR(VLOOKUP(A1596,[2]webService!$A:$I,6,FALSE),0)</f>
        <v>0</v>
      </c>
      <c r="K1596">
        <f>IFERROR(VLOOKUP(A1596,[2]webService!$A:$I,7,FALSE),0)</f>
        <v>0</v>
      </c>
      <c r="L1596">
        <f>IFERROR(VLOOKUP(A1596,[2]webService!$A:$I,8,FALSE),0)</f>
        <v>0</v>
      </c>
      <c r="M1596">
        <f>IFERROR(VLOOKUP(A1596,[2]webService!$A:$I,9,FALSE),0)</f>
        <v>0</v>
      </c>
      <c r="N1596">
        <f>IFERROR(VLOOKUP(A1596,[3]soaBnafar!$A:$G,2,FALSE),0)</f>
        <v>0</v>
      </c>
      <c r="O1596">
        <f>IFERROR(VLOOKUP(A1596,[3]soaBnafar!$A:$G,3,FALSE),0)</f>
        <v>0</v>
      </c>
      <c r="P1596">
        <f>IFERROR(VLOOKUP(A1596,[3]soaBnafar!$A:$G,4,FALSE),0)</f>
        <v>0</v>
      </c>
      <c r="Q1596">
        <f>IFERROR(VLOOKUP(A1596,[3]soaBnafar!$A:$G,5,FALSE),0)</f>
        <v>0</v>
      </c>
      <c r="R1596">
        <f>IFERROR(VLOOKUP(A1596,[3]soaBnafar!$A:$G,6,FALSE),0)</f>
        <v>0</v>
      </c>
      <c r="S1596">
        <f>IFERROR(VLOOKUP(A1596,[3]soaBnafar!$A:$G,7,FALSE),0)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Não</v>
      </c>
      <c r="W1596" t="str">
        <f t="shared" si="148"/>
        <v>Não</v>
      </c>
      <c r="X1596" t="str">
        <f t="shared" si="149"/>
        <v>Não</v>
      </c>
      <c r="Y1596" t="str">
        <f t="shared" si="150"/>
        <v>Não</v>
      </c>
    </row>
    <row r="1597" spans="1:25" x14ac:dyDescent="0.25">
      <c r="A1597" s="5">
        <v>292593</v>
      </c>
      <c r="B1597">
        <f>IFERROR(VLOOKUP(A1597,[1]Monitoramento_Base_somente_disp!$A:$J,5,FALSE),0)</f>
        <v>56225</v>
      </c>
      <c r="C1597">
        <f>IFERROR(VLOOKUP(A1597,[1]Monitoramento_Base_somente_disp!$A:$J,6,FALSE),0)</f>
        <v>23309905</v>
      </c>
      <c r="D1597">
        <f>IFERROR(VLOOKUP(A1597,[1]Monitoramento_Base_somente_disp!$A:$J,7,FALSE),0)</f>
        <v>0</v>
      </c>
      <c r="E1597">
        <f>IFERROR(VLOOKUP(A1597,[1]Monitoramento_Base_somente_disp!$A:$J,8,FALSE),0)</f>
        <v>0</v>
      </c>
      <c r="F1597">
        <f>IFERROR(VLOOKUP(A1597,[1]Monitoramento_Base_somente_disp!$A:$J,9,FALSE),0)</f>
        <v>0</v>
      </c>
      <c r="G1597">
        <f>IFERROR(VLOOKUP(A1597,[1]Monitoramento_Base_somente_disp!$A:$J,10,FALSE),0)</f>
        <v>0</v>
      </c>
      <c r="H1597">
        <f>IFERROR(VLOOKUP(A1597,[2]webService!$A:$I,4,FALSE),0)</f>
        <v>0</v>
      </c>
      <c r="I1597">
        <f>IFERROR(VLOOKUP(A1597,[2]webService!$A:$I,5,FALSE),0)</f>
        <v>0</v>
      </c>
      <c r="J1597">
        <f>IFERROR(VLOOKUP(A1597,[2]webService!$A:$I,6,FALSE),0)</f>
        <v>0</v>
      </c>
      <c r="K1597">
        <f>IFERROR(VLOOKUP(A1597,[2]webService!$A:$I,7,FALSE),0)</f>
        <v>0</v>
      </c>
      <c r="L1597">
        <f>IFERROR(VLOOKUP(A1597,[2]webService!$A:$I,8,FALSE),0)</f>
        <v>0</v>
      </c>
      <c r="M1597">
        <f>IFERROR(VLOOKUP(A1597,[2]webService!$A:$I,9,FALSE),0)</f>
        <v>0</v>
      </c>
      <c r="N1597">
        <f>IFERROR(VLOOKUP(A1597,[3]soaBnafar!$A:$G,2,FALSE),0)</f>
        <v>0</v>
      </c>
      <c r="O1597">
        <f>IFERROR(VLOOKUP(A1597,[3]soaBnafar!$A:$G,3,FALSE),0)</f>
        <v>0</v>
      </c>
      <c r="P1597">
        <f>IFERROR(VLOOKUP(A1597,[3]soaBnafar!$A:$G,4,FALSE),0)</f>
        <v>0</v>
      </c>
      <c r="Q1597">
        <f>IFERROR(VLOOKUP(A1597,[3]soaBnafar!$A:$G,5,FALSE),0)</f>
        <v>0</v>
      </c>
      <c r="R1597">
        <f>IFERROR(VLOOKUP(A1597,[3]soaBnafar!$A:$G,6,FALSE),0)</f>
        <v>0</v>
      </c>
      <c r="S1597">
        <f>IFERROR(VLOOKUP(A1597,[3]soaBnafar!$A:$G,7,FALSE),0)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Não</v>
      </c>
      <c r="W1597" t="str">
        <f t="shared" si="148"/>
        <v>Não</v>
      </c>
      <c r="X1597" t="str">
        <f t="shared" si="149"/>
        <v>Não</v>
      </c>
      <c r="Y1597" t="str">
        <f t="shared" si="150"/>
        <v>Não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58142632</v>
      </c>
      <c r="D1598">
        <f>IFERROR(VLOOKUP(A1598,[1]Monitoramento_Base_somente_disp!$A:$J,7,FALSE),0)</f>
        <v>0</v>
      </c>
      <c r="E1598">
        <f>IFERROR(VLOOKUP(A1598,[1]Monitoramento_Base_somente_disp!$A:$J,8,FALSE),0)</f>
        <v>0</v>
      </c>
      <c r="F1598">
        <f>IFERROR(VLOOKUP(A1598,[1]Monitoramento_Base_somente_disp!$A:$J,9,FALSE),0)</f>
        <v>0</v>
      </c>
      <c r="G1598">
        <f>IFERROR(VLOOKUP(A1598,[1]Monitoramento_Base_somente_disp!$A:$J,10,FALSE),0)</f>
        <v>0</v>
      </c>
      <c r="H1598">
        <f>IFERROR(VLOOKUP(A1598,[2]webService!$A:$I,4,FALSE),0)</f>
        <v>0</v>
      </c>
      <c r="I1598">
        <f>IFERROR(VLOOKUP(A1598,[2]webService!$A:$I,5,FALSE),0)</f>
        <v>0</v>
      </c>
      <c r="J1598">
        <f>IFERROR(VLOOKUP(A1598,[2]webService!$A:$I,6,FALSE),0)</f>
        <v>0</v>
      </c>
      <c r="K1598">
        <f>IFERROR(VLOOKUP(A1598,[2]webService!$A:$I,7,FALSE),0)</f>
        <v>0</v>
      </c>
      <c r="L1598">
        <f>IFERROR(VLOOKUP(A1598,[2]webService!$A:$I,8,FALSE),0)</f>
        <v>0</v>
      </c>
      <c r="M1598">
        <f>IFERROR(VLOOKUP(A1598,[2]webService!$A:$I,9,FALSE),0)</f>
        <v>0</v>
      </c>
      <c r="N1598">
        <f>IFERROR(VLOOKUP(A1598,[3]soaBnafar!$A:$G,2,FALSE),0)</f>
        <v>0</v>
      </c>
      <c r="O1598">
        <f>IFERROR(VLOOKUP(A1598,[3]soaBnafar!$A:$G,3,FALSE),0)</f>
        <v>0</v>
      </c>
      <c r="P1598">
        <f>IFERROR(VLOOKUP(A1598,[3]soaBnafar!$A:$G,4,FALSE),0)</f>
        <v>0</v>
      </c>
      <c r="Q1598">
        <f>IFERROR(VLOOKUP(A1598,[3]soaBnafar!$A:$G,5,FALSE),0)</f>
        <v>0</v>
      </c>
      <c r="R1598">
        <f>IFERROR(VLOOKUP(A1598,[3]soaBnafar!$A:$G,6,FALSE),0)</f>
        <v>0</v>
      </c>
      <c r="S1598">
        <f>IFERROR(VLOOKUP(A1598,[3]soaBnafar!$A:$G,7,FALSE),0)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Não</v>
      </c>
      <c r="X1598" t="str">
        <f t="shared" si="149"/>
        <v>Não</v>
      </c>
      <c r="Y1598" t="str">
        <f t="shared" si="150"/>
        <v>Não</v>
      </c>
    </row>
    <row r="1599" spans="1:25" x14ac:dyDescent="0.25">
      <c r="A1599" s="5">
        <v>292600</v>
      </c>
      <c r="B1599">
        <f>IFERROR(VLOOKUP(A1599,[1]Monitoramento_Base_somente_disp!$A:$J,5,FALSE),0)</f>
        <v>141046</v>
      </c>
      <c r="C1599">
        <f>IFERROR(VLOOKUP(A1599,[1]Monitoramento_Base_somente_disp!$A:$J,6,FALSE),0)</f>
        <v>3151153159</v>
      </c>
      <c r="D1599">
        <f>IFERROR(VLOOKUP(A1599,[1]Monitoramento_Base_somente_disp!$A:$J,7,FALSE),0)</f>
        <v>0</v>
      </c>
      <c r="E1599">
        <f>IFERROR(VLOOKUP(A1599,[1]Monitoramento_Base_somente_disp!$A:$J,8,FALSE),0)</f>
        <v>0</v>
      </c>
      <c r="F1599">
        <f>IFERROR(VLOOKUP(A1599,[1]Monitoramento_Base_somente_disp!$A:$J,9,FALSE),0)</f>
        <v>0</v>
      </c>
      <c r="G1599">
        <f>IFERROR(VLOOKUP(A1599,[1]Monitoramento_Base_somente_disp!$A:$J,10,FALSE),0)</f>
        <v>0</v>
      </c>
      <c r="H1599">
        <f>IFERROR(VLOOKUP(A1599,[2]webService!$A:$I,4,FALSE),0)</f>
        <v>0</v>
      </c>
      <c r="I1599">
        <f>IFERROR(VLOOKUP(A1599,[2]webService!$A:$I,5,FALSE),0)</f>
        <v>0</v>
      </c>
      <c r="J1599">
        <f>IFERROR(VLOOKUP(A1599,[2]webService!$A:$I,6,FALSE),0)</f>
        <v>0</v>
      </c>
      <c r="K1599">
        <f>IFERROR(VLOOKUP(A1599,[2]webService!$A:$I,7,FALSE),0)</f>
        <v>0</v>
      </c>
      <c r="L1599">
        <f>IFERROR(VLOOKUP(A1599,[2]webService!$A:$I,8,FALSE),0)</f>
        <v>0</v>
      </c>
      <c r="M1599">
        <f>IFERROR(VLOOKUP(A1599,[2]webService!$A:$I,9,FALSE),0)</f>
        <v>0</v>
      </c>
      <c r="N1599">
        <f>IFERROR(VLOOKUP(A1599,[3]soaBnafar!$A:$G,2,FALSE),0)</f>
        <v>0</v>
      </c>
      <c r="O1599">
        <f>IFERROR(VLOOKUP(A1599,[3]soaBnafar!$A:$G,3,FALSE),0)</f>
        <v>0</v>
      </c>
      <c r="P1599">
        <f>IFERROR(VLOOKUP(A1599,[3]soaBnafar!$A:$G,4,FALSE),0)</f>
        <v>0</v>
      </c>
      <c r="Q1599">
        <f>IFERROR(VLOOKUP(A1599,[3]soaBnafar!$A:$G,5,FALSE),0)</f>
        <v>0</v>
      </c>
      <c r="R1599">
        <f>IFERROR(VLOOKUP(A1599,[3]soaBnafar!$A:$G,6,FALSE),0)</f>
        <v>0</v>
      </c>
      <c r="S1599">
        <f>IFERROR(VLOOKUP(A1599,[3]soaBnafar!$A:$G,7,FALSE),0)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Não</v>
      </c>
      <c r="W1599" t="str">
        <f t="shared" si="148"/>
        <v>Não</v>
      </c>
      <c r="X1599" t="str">
        <f t="shared" si="149"/>
        <v>Não</v>
      </c>
      <c r="Y1599" t="str">
        <f t="shared" si="150"/>
        <v>Não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15779184</v>
      </c>
      <c r="D1600">
        <f>IFERROR(VLOOKUP(A1600,[1]Monitoramento_Base_somente_disp!$A:$J,7,FALSE),0)</f>
        <v>0</v>
      </c>
      <c r="E1600">
        <f>IFERROR(VLOOKUP(A1600,[1]Monitoramento_Base_somente_disp!$A:$J,8,FALSE),0)</f>
        <v>0</v>
      </c>
      <c r="F1600">
        <f>IFERROR(VLOOKUP(A1600,[1]Monitoramento_Base_somente_disp!$A:$J,9,FALSE),0)</f>
        <v>0</v>
      </c>
      <c r="G1600">
        <f>IFERROR(VLOOKUP(A1600,[1]Monitoramento_Base_somente_disp!$A:$J,10,FALSE),0)</f>
        <v>0</v>
      </c>
      <c r="H1600">
        <f>IFERROR(VLOOKUP(A1600,[2]webService!$A:$I,4,FALSE),0)</f>
        <v>0</v>
      </c>
      <c r="I1600">
        <f>IFERROR(VLOOKUP(A1600,[2]webService!$A:$I,5,FALSE),0)</f>
        <v>0</v>
      </c>
      <c r="J1600">
        <f>IFERROR(VLOOKUP(A1600,[2]webService!$A:$I,6,FALSE),0)</f>
        <v>0</v>
      </c>
      <c r="K1600">
        <f>IFERROR(VLOOKUP(A1600,[2]webService!$A:$I,7,FALSE),0)</f>
        <v>0</v>
      </c>
      <c r="L1600">
        <f>IFERROR(VLOOKUP(A1600,[2]webService!$A:$I,8,FALSE),0)</f>
        <v>0</v>
      </c>
      <c r="M1600">
        <f>IFERROR(VLOOKUP(A1600,[2]webService!$A:$I,9,FALSE),0)</f>
        <v>0</v>
      </c>
      <c r="N1600">
        <f>IFERROR(VLOOKUP(A1600,[3]soaBnafar!$A:$G,2,FALSE),0)</f>
        <v>0</v>
      </c>
      <c r="O1600">
        <f>IFERROR(VLOOKUP(A1600,[3]soaBnafar!$A:$G,3,FALSE),0)</f>
        <v>0</v>
      </c>
      <c r="P1600">
        <f>IFERROR(VLOOKUP(A1600,[3]soaBnafar!$A:$G,4,FALSE),0)</f>
        <v>0</v>
      </c>
      <c r="Q1600">
        <f>IFERROR(VLOOKUP(A1600,[3]soaBnafar!$A:$G,5,FALSE),0)</f>
        <v>0</v>
      </c>
      <c r="R1600">
        <f>IFERROR(VLOOKUP(A1600,[3]soaBnafar!$A:$G,6,FALSE),0)</f>
        <v>0</v>
      </c>
      <c r="S1600">
        <f>IFERROR(VLOOKUP(A1600,[3]soaBnafar!$A:$G,7,FALSE),0)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Não</v>
      </c>
      <c r="X1600" t="str">
        <f t="shared" si="149"/>
        <v>Não</v>
      </c>
      <c r="Y1600" t="str">
        <f t="shared" si="150"/>
        <v>Não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137659872</v>
      </c>
      <c r="D1601">
        <f>IFERROR(VLOOKUP(A1601,[1]Monitoramento_Base_somente_disp!$A:$J,7,FALSE),0)</f>
        <v>0</v>
      </c>
      <c r="E1601">
        <f>IFERROR(VLOOKUP(A1601,[1]Monitoramento_Base_somente_disp!$A:$J,8,FALSE),0)</f>
        <v>0</v>
      </c>
      <c r="F1601">
        <f>IFERROR(VLOOKUP(A1601,[1]Monitoramento_Base_somente_disp!$A:$J,9,FALSE),0)</f>
        <v>0</v>
      </c>
      <c r="G1601">
        <f>IFERROR(VLOOKUP(A1601,[1]Monitoramento_Base_somente_disp!$A:$J,10,FALSE),0)</f>
        <v>0</v>
      </c>
      <c r="H1601">
        <f>IFERROR(VLOOKUP(A1601,[2]webService!$A:$I,4,FALSE),0)</f>
        <v>0</v>
      </c>
      <c r="I1601">
        <f>IFERROR(VLOOKUP(A1601,[2]webService!$A:$I,5,FALSE),0)</f>
        <v>0</v>
      </c>
      <c r="J1601">
        <f>IFERROR(VLOOKUP(A1601,[2]webService!$A:$I,6,FALSE),0)</f>
        <v>0</v>
      </c>
      <c r="K1601">
        <f>IFERROR(VLOOKUP(A1601,[2]webService!$A:$I,7,FALSE),0)</f>
        <v>0</v>
      </c>
      <c r="L1601">
        <f>IFERROR(VLOOKUP(A1601,[2]webService!$A:$I,8,FALSE),0)</f>
        <v>0</v>
      </c>
      <c r="M1601">
        <f>IFERROR(VLOOKUP(A1601,[2]webService!$A:$I,9,FALSE),0)</f>
        <v>0</v>
      </c>
      <c r="N1601">
        <f>IFERROR(VLOOKUP(A1601,[3]soaBnafar!$A:$G,2,FALSE),0)</f>
        <v>0</v>
      </c>
      <c r="O1601">
        <f>IFERROR(VLOOKUP(A1601,[3]soaBnafar!$A:$G,3,FALSE),0)</f>
        <v>0</v>
      </c>
      <c r="P1601">
        <f>IFERROR(VLOOKUP(A1601,[3]soaBnafar!$A:$G,4,FALSE),0)</f>
        <v>0</v>
      </c>
      <c r="Q1601">
        <f>IFERROR(VLOOKUP(A1601,[3]soaBnafar!$A:$G,5,FALSE),0)</f>
        <v>0</v>
      </c>
      <c r="R1601">
        <f>IFERROR(VLOOKUP(A1601,[3]soaBnafar!$A:$G,6,FALSE),0)</f>
        <v>0</v>
      </c>
      <c r="S1601">
        <f>IFERROR(VLOOKUP(A1601,[3]soaBnafar!$A:$G,7,FALSE),0)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Não</v>
      </c>
      <c r="X1601" t="str">
        <f t="shared" si="149"/>
        <v>Não</v>
      </c>
      <c r="Y1601" t="str">
        <f t="shared" si="150"/>
        <v>Não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1633560</v>
      </c>
      <c r="D1602">
        <f>IFERROR(VLOOKUP(A1602,[1]Monitoramento_Base_somente_disp!$A:$J,7,FALSE),0)</f>
        <v>0</v>
      </c>
      <c r="E1602">
        <f>IFERROR(VLOOKUP(A1602,[1]Monitoramento_Base_somente_disp!$A:$J,8,FALSE),0)</f>
        <v>0</v>
      </c>
      <c r="F1602">
        <f>IFERROR(VLOOKUP(A1602,[1]Monitoramento_Base_somente_disp!$A:$J,9,FALSE),0)</f>
        <v>0</v>
      </c>
      <c r="G1602">
        <f>IFERROR(VLOOKUP(A1602,[1]Monitoramento_Base_somente_disp!$A:$J,10,FALSE),0)</f>
        <v>0</v>
      </c>
      <c r="H1602">
        <f>IFERROR(VLOOKUP(A1602,[2]webService!$A:$I,4,FALSE),0)</f>
        <v>0</v>
      </c>
      <c r="I1602">
        <f>IFERROR(VLOOKUP(A1602,[2]webService!$A:$I,5,FALSE),0)</f>
        <v>0</v>
      </c>
      <c r="J1602">
        <f>IFERROR(VLOOKUP(A1602,[2]webService!$A:$I,6,FALSE),0)</f>
        <v>0</v>
      </c>
      <c r="K1602">
        <f>IFERROR(VLOOKUP(A1602,[2]webService!$A:$I,7,FALSE),0)</f>
        <v>0</v>
      </c>
      <c r="L1602">
        <f>IFERROR(VLOOKUP(A1602,[2]webService!$A:$I,8,FALSE),0)</f>
        <v>0</v>
      </c>
      <c r="M1602">
        <f>IFERROR(VLOOKUP(A1602,[2]webService!$A:$I,9,FALSE),0)</f>
        <v>0</v>
      </c>
      <c r="N1602">
        <f>IFERROR(VLOOKUP(A1602,[3]soaBnafar!$A:$G,2,FALSE),0)</f>
        <v>0</v>
      </c>
      <c r="O1602">
        <f>IFERROR(VLOOKUP(A1602,[3]soaBnafar!$A:$G,3,FALSE),0)</f>
        <v>0</v>
      </c>
      <c r="P1602">
        <f>IFERROR(VLOOKUP(A1602,[3]soaBnafar!$A:$G,4,FALSE),0)</f>
        <v>0</v>
      </c>
      <c r="Q1602">
        <f>IFERROR(VLOOKUP(A1602,[3]soaBnafar!$A:$G,5,FALSE),0)</f>
        <v>0</v>
      </c>
      <c r="R1602">
        <f>IFERROR(VLOOKUP(A1602,[3]soaBnafar!$A:$G,6,FALSE),0)</f>
        <v>0</v>
      </c>
      <c r="S1602">
        <f>IFERROR(VLOOKUP(A1602,[3]soaBnafar!$A:$G,7,FALSE),0)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Não</v>
      </c>
      <c r="X1602" t="str">
        <f t="shared" si="149"/>
        <v>Não</v>
      </c>
      <c r="Y1602" t="str">
        <f t="shared" si="150"/>
        <v>Não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IFERROR(VLOOKUP(A1603,[2]webService!$A:$I,4,FALSE),0)</f>
        <v>0</v>
      </c>
      <c r="I1603">
        <f>IFERROR(VLOOKUP(A1603,[2]webService!$A:$I,5,FALSE),0)</f>
        <v>0</v>
      </c>
      <c r="J1603">
        <f>IFERROR(VLOOKUP(A1603,[2]webService!$A:$I,6,FALSE),0)</f>
        <v>0</v>
      </c>
      <c r="K1603">
        <f>IFERROR(VLOOKUP(A1603,[2]webService!$A:$I,7,FALSE),0)</f>
        <v>0</v>
      </c>
      <c r="L1603">
        <f>IFERROR(VLOOKUP(A1603,[2]webService!$A:$I,8,FALSE),0)</f>
        <v>0</v>
      </c>
      <c r="M1603">
        <f>IFERROR(VLOOKUP(A1603,[2]webService!$A:$I,9,FALSE),0)</f>
        <v>0</v>
      </c>
      <c r="N1603">
        <f>IFERROR(VLOOKUP(A1603,[3]soaBnafar!$A:$G,2,FALSE),0)</f>
        <v>0</v>
      </c>
      <c r="O1603">
        <f>IFERROR(VLOOKUP(A1603,[3]soaBnafar!$A:$G,3,FALSE),0)</f>
        <v>0</v>
      </c>
      <c r="P1603">
        <f>IFERROR(VLOOKUP(A1603,[3]soaBnafar!$A:$G,4,FALSE),0)</f>
        <v>0</v>
      </c>
      <c r="Q1603">
        <f>IFERROR(VLOOKUP(A1603,[3]soaBnafar!$A:$G,5,FALSE),0)</f>
        <v>0</v>
      </c>
      <c r="R1603">
        <f>IFERROR(VLOOKUP(A1603,[3]soaBnafar!$A:$G,6,FALSE),0)</f>
        <v>0</v>
      </c>
      <c r="S1603">
        <f>IFERROR(VLOOKUP(A1603,[3]soaBnafar!$A:$G,7,FALSE),0)</f>
        <v>0</v>
      </c>
      <c r="T1603" t="str">
        <f t="shared" si="145"/>
        <v>Não</v>
      </c>
      <c r="U1603" t="str">
        <f t="shared" si="146"/>
        <v>Não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1923</v>
      </c>
      <c r="C1604">
        <f>IFERROR(VLOOKUP(A1604,[1]Monitoramento_Base_somente_disp!$A:$J,6,FALSE),0)</f>
        <v>2657530</v>
      </c>
      <c r="D1604">
        <f>IFERROR(VLOOKUP(A1604,[1]Monitoramento_Base_somente_disp!$A:$J,7,FALSE),0)</f>
        <v>0</v>
      </c>
      <c r="E1604">
        <f>IFERROR(VLOOKUP(A1604,[1]Monitoramento_Base_somente_disp!$A:$J,8,FALSE),0)</f>
        <v>0</v>
      </c>
      <c r="F1604">
        <f>IFERROR(VLOOKUP(A1604,[1]Monitoramento_Base_somente_disp!$A:$J,9,FALSE),0)</f>
        <v>0</v>
      </c>
      <c r="G1604">
        <f>IFERROR(VLOOKUP(A1604,[1]Monitoramento_Base_somente_disp!$A:$J,10,FALSE),0)</f>
        <v>0</v>
      </c>
      <c r="H1604">
        <f>IFERROR(VLOOKUP(A1604,[2]webService!$A:$I,4,FALSE),0)</f>
        <v>0</v>
      </c>
      <c r="I1604">
        <f>IFERROR(VLOOKUP(A1604,[2]webService!$A:$I,5,FALSE),0)</f>
        <v>0</v>
      </c>
      <c r="J1604">
        <f>IFERROR(VLOOKUP(A1604,[2]webService!$A:$I,6,FALSE),0)</f>
        <v>0</v>
      </c>
      <c r="K1604">
        <f>IFERROR(VLOOKUP(A1604,[2]webService!$A:$I,7,FALSE),0)</f>
        <v>0</v>
      </c>
      <c r="L1604">
        <f>IFERROR(VLOOKUP(A1604,[2]webService!$A:$I,8,FALSE),0)</f>
        <v>0</v>
      </c>
      <c r="M1604">
        <f>IFERROR(VLOOKUP(A1604,[2]webService!$A:$I,9,FALSE),0)</f>
        <v>0</v>
      </c>
      <c r="N1604">
        <f>IFERROR(VLOOKUP(A1604,[3]soaBnafar!$A:$G,2,FALSE),0)</f>
        <v>0</v>
      </c>
      <c r="O1604">
        <f>IFERROR(VLOOKUP(A1604,[3]soaBnafar!$A:$G,3,FALSE),0)</f>
        <v>0</v>
      </c>
      <c r="P1604">
        <f>IFERROR(VLOOKUP(A1604,[3]soaBnafar!$A:$G,4,FALSE),0)</f>
        <v>0</v>
      </c>
      <c r="Q1604">
        <f>IFERROR(VLOOKUP(A1604,[3]soaBnafar!$A:$G,5,FALSE),0)</f>
        <v>0</v>
      </c>
      <c r="R1604">
        <f>IFERROR(VLOOKUP(A1604,[3]soaBnafar!$A:$G,6,FALSE),0)</f>
        <v>0</v>
      </c>
      <c r="S1604">
        <f>IFERROR(VLOOKUP(A1604,[3]soaBnafar!$A:$G,7,FALSE),0)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Não</v>
      </c>
      <c r="W1604" t="str">
        <f t="shared" si="148"/>
        <v>Não</v>
      </c>
      <c r="X1604" t="str">
        <f t="shared" si="149"/>
        <v>Não</v>
      </c>
      <c r="Y1604" t="str">
        <f t="shared" si="150"/>
        <v>Não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14045160</v>
      </c>
      <c r="D1605">
        <f>IFERROR(VLOOKUP(A1605,[1]Monitoramento_Base_somente_disp!$A:$J,7,FALSE),0)</f>
        <v>0</v>
      </c>
      <c r="E1605">
        <f>IFERROR(VLOOKUP(A1605,[1]Monitoramento_Base_somente_disp!$A:$J,8,FALSE),0)</f>
        <v>0</v>
      </c>
      <c r="F1605">
        <f>IFERROR(VLOOKUP(A1605,[1]Monitoramento_Base_somente_disp!$A:$J,9,FALSE),0)</f>
        <v>0</v>
      </c>
      <c r="G1605">
        <f>IFERROR(VLOOKUP(A1605,[1]Monitoramento_Base_somente_disp!$A:$J,10,FALSE),0)</f>
        <v>0</v>
      </c>
      <c r="H1605">
        <f>IFERROR(VLOOKUP(A1605,[2]webService!$A:$I,4,FALSE),0)</f>
        <v>0</v>
      </c>
      <c r="I1605">
        <f>IFERROR(VLOOKUP(A1605,[2]webService!$A:$I,5,FALSE),0)</f>
        <v>0</v>
      </c>
      <c r="J1605">
        <f>IFERROR(VLOOKUP(A1605,[2]webService!$A:$I,6,FALSE),0)</f>
        <v>0</v>
      </c>
      <c r="K1605">
        <f>IFERROR(VLOOKUP(A1605,[2]webService!$A:$I,7,FALSE),0)</f>
        <v>0</v>
      </c>
      <c r="L1605">
        <f>IFERROR(VLOOKUP(A1605,[2]webService!$A:$I,8,FALSE),0)</f>
        <v>0</v>
      </c>
      <c r="M1605">
        <f>IFERROR(VLOOKUP(A1605,[2]webService!$A:$I,9,FALSE),0)</f>
        <v>0</v>
      </c>
      <c r="N1605">
        <f>IFERROR(VLOOKUP(A1605,[3]soaBnafar!$A:$G,2,FALSE),0)</f>
        <v>0</v>
      </c>
      <c r="O1605">
        <f>IFERROR(VLOOKUP(A1605,[3]soaBnafar!$A:$G,3,FALSE),0)</f>
        <v>0</v>
      </c>
      <c r="P1605">
        <f>IFERROR(VLOOKUP(A1605,[3]soaBnafar!$A:$G,4,FALSE),0)</f>
        <v>0</v>
      </c>
      <c r="Q1605">
        <f>IFERROR(VLOOKUP(A1605,[3]soaBnafar!$A:$G,5,FALSE),0)</f>
        <v>0</v>
      </c>
      <c r="R1605">
        <f>IFERROR(VLOOKUP(A1605,[3]soaBnafar!$A:$G,6,FALSE),0)</f>
        <v>0</v>
      </c>
      <c r="S1605">
        <f>IFERROR(VLOOKUP(A1605,[3]soaBnafar!$A:$G,7,FALSE),0)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Não</v>
      </c>
      <c r="X1605" t="str">
        <f t="shared" si="149"/>
        <v>Não</v>
      </c>
      <c r="Y1605" t="str">
        <f t="shared" si="150"/>
        <v>Não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3458724</v>
      </c>
      <c r="D1606">
        <f>IFERROR(VLOOKUP(A1606,[1]Monitoramento_Base_somente_disp!$A:$J,7,FALSE),0)</f>
        <v>0</v>
      </c>
      <c r="E1606">
        <f>IFERROR(VLOOKUP(A1606,[1]Monitoramento_Base_somente_disp!$A:$J,8,FALSE),0)</f>
        <v>0</v>
      </c>
      <c r="F1606">
        <f>IFERROR(VLOOKUP(A1606,[1]Monitoramento_Base_somente_disp!$A:$J,9,FALSE),0)</f>
        <v>0</v>
      </c>
      <c r="G1606">
        <f>IFERROR(VLOOKUP(A1606,[1]Monitoramento_Base_somente_disp!$A:$J,10,FALSE),0)</f>
        <v>0</v>
      </c>
      <c r="H1606">
        <f>IFERROR(VLOOKUP(A1606,[2]webService!$A:$I,4,FALSE),0)</f>
        <v>0</v>
      </c>
      <c r="I1606">
        <f>IFERROR(VLOOKUP(A1606,[2]webService!$A:$I,5,FALSE),0)</f>
        <v>0</v>
      </c>
      <c r="J1606">
        <f>IFERROR(VLOOKUP(A1606,[2]webService!$A:$I,6,FALSE),0)</f>
        <v>0</v>
      </c>
      <c r="K1606">
        <f>IFERROR(VLOOKUP(A1606,[2]webService!$A:$I,7,FALSE),0)</f>
        <v>0</v>
      </c>
      <c r="L1606">
        <f>IFERROR(VLOOKUP(A1606,[2]webService!$A:$I,8,FALSE),0)</f>
        <v>0</v>
      </c>
      <c r="M1606">
        <f>IFERROR(VLOOKUP(A1606,[2]webService!$A:$I,9,FALSE),0)</f>
        <v>0</v>
      </c>
      <c r="N1606">
        <f>IFERROR(VLOOKUP(A1606,[3]soaBnafar!$A:$G,2,FALSE),0)</f>
        <v>0</v>
      </c>
      <c r="O1606">
        <f>IFERROR(VLOOKUP(A1606,[3]soaBnafar!$A:$G,3,FALSE),0)</f>
        <v>0</v>
      </c>
      <c r="P1606">
        <f>IFERROR(VLOOKUP(A1606,[3]soaBnafar!$A:$G,4,FALSE),0)</f>
        <v>0</v>
      </c>
      <c r="Q1606">
        <f>IFERROR(VLOOKUP(A1606,[3]soaBnafar!$A:$G,5,FALSE),0)</f>
        <v>0</v>
      </c>
      <c r="R1606">
        <f>IFERROR(VLOOKUP(A1606,[3]soaBnafar!$A:$G,6,FALSE),0)</f>
        <v>0</v>
      </c>
      <c r="S1606">
        <f>IFERROR(VLOOKUP(A1606,[3]soaBnafar!$A:$G,7,FALSE),0)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Não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Não</v>
      </c>
    </row>
    <row r="1607" spans="1:25" x14ac:dyDescent="0.25">
      <c r="A1607" s="5">
        <v>292700</v>
      </c>
      <c r="B1607">
        <f>IFERROR(VLOOKUP(A1607,[1]Monitoramento_Base_somente_disp!$A:$J,5,FALSE),0)</f>
        <v>154946</v>
      </c>
      <c r="C1607">
        <f>IFERROR(VLOOKUP(A1607,[1]Monitoramento_Base_somente_disp!$A:$J,6,FALSE),0)</f>
        <v>169466461</v>
      </c>
      <c r="D1607">
        <f>IFERROR(VLOOKUP(A1607,[1]Monitoramento_Base_somente_disp!$A:$J,7,FALSE),0)</f>
        <v>0</v>
      </c>
      <c r="E1607">
        <f>IFERROR(VLOOKUP(A1607,[1]Monitoramento_Base_somente_disp!$A:$J,8,FALSE),0)</f>
        <v>0</v>
      </c>
      <c r="F1607">
        <f>IFERROR(VLOOKUP(A1607,[1]Monitoramento_Base_somente_disp!$A:$J,9,FALSE),0)</f>
        <v>0</v>
      </c>
      <c r="G1607">
        <f>IFERROR(VLOOKUP(A1607,[1]Monitoramento_Base_somente_disp!$A:$J,10,FALSE),0)</f>
        <v>0</v>
      </c>
      <c r="H1607">
        <f>IFERROR(VLOOKUP(A1607,[2]webService!$A:$I,4,FALSE),0)</f>
        <v>0</v>
      </c>
      <c r="I1607">
        <f>IFERROR(VLOOKUP(A1607,[2]webService!$A:$I,5,FALSE),0)</f>
        <v>0</v>
      </c>
      <c r="J1607">
        <f>IFERROR(VLOOKUP(A1607,[2]webService!$A:$I,6,FALSE),0)</f>
        <v>0</v>
      </c>
      <c r="K1607">
        <f>IFERROR(VLOOKUP(A1607,[2]webService!$A:$I,7,FALSE),0)</f>
        <v>0</v>
      </c>
      <c r="L1607">
        <f>IFERROR(VLOOKUP(A1607,[2]webService!$A:$I,8,FALSE),0)</f>
        <v>0</v>
      </c>
      <c r="M1607">
        <f>IFERROR(VLOOKUP(A1607,[2]webService!$A:$I,9,FALSE),0)</f>
        <v>0</v>
      </c>
      <c r="N1607">
        <f>IFERROR(VLOOKUP(A1607,[3]soaBnafar!$A:$G,2,FALSE),0)</f>
        <v>0</v>
      </c>
      <c r="O1607">
        <f>IFERROR(VLOOKUP(A1607,[3]soaBnafar!$A:$G,3,FALSE),0)</f>
        <v>0</v>
      </c>
      <c r="P1607">
        <f>IFERROR(VLOOKUP(A1607,[3]soaBnafar!$A:$G,4,FALSE),0)</f>
        <v>0</v>
      </c>
      <c r="Q1607">
        <f>IFERROR(VLOOKUP(A1607,[3]soaBnafar!$A:$G,5,FALSE),0)</f>
        <v>0</v>
      </c>
      <c r="R1607">
        <f>IFERROR(VLOOKUP(A1607,[3]soaBnafar!$A:$G,6,FALSE),0)</f>
        <v>0</v>
      </c>
      <c r="S1607">
        <f>IFERROR(VLOOKUP(A1607,[3]soaBnafar!$A:$G,7,FALSE),0)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Não</v>
      </c>
      <c r="W1607" t="str">
        <f t="shared" si="154"/>
        <v>Não</v>
      </c>
      <c r="X1607" t="str">
        <f t="shared" si="155"/>
        <v>Não</v>
      </c>
      <c r="Y1607" t="str">
        <f t="shared" si="156"/>
        <v>Não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19767912</v>
      </c>
      <c r="D1608">
        <f>IFERROR(VLOOKUP(A1608,[1]Monitoramento_Base_somente_disp!$A:$J,7,FALSE),0)</f>
        <v>0</v>
      </c>
      <c r="E1608">
        <f>IFERROR(VLOOKUP(A1608,[1]Monitoramento_Base_somente_disp!$A:$J,8,FALSE),0)</f>
        <v>0</v>
      </c>
      <c r="F1608">
        <f>IFERROR(VLOOKUP(A1608,[1]Monitoramento_Base_somente_disp!$A:$J,9,FALSE),0)</f>
        <v>0</v>
      </c>
      <c r="G1608">
        <f>IFERROR(VLOOKUP(A1608,[1]Monitoramento_Base_somente_disp!$A:$J,10,FALSE),0)</f>
        <v>0</v>
      </c>
      <c r="H1608">
        <f>IFERROR(VLOOKUP(A1608,[2]webService!$A:$I,4,FALSE),0)</f>
        <v>0</v>
      </c>
      <c r="I1608">
        <f>IFERROR(VLOOKUP(A1608,[2]webService!$A:$I,5,FALSE),0)</f>
        <v>0</v>
      </c>
      <c r="J1608">
        <f>IFERROR(VLOOKUP(A1608,[2]webService!$A:$I,6,FALSE),0)</f>
        <v>0</v>
      </c>
      <c r="K1608">
        <f>IFERROR(VLOOKUP(A1608,[2]webService!$A:$I,7,FALSE),0)</f>
        <v>0</v>
      </c>
      <c r="L1608">
        <f>IFERROR(VLOOKUP(A1608,[2]webService!$A:$I,8,FALSE),0)</f>
        <v>0</v>
      </c>
      <c r="M1608">
        <f>IFERROR(VLOOKUP(A1608,[2]webService!$A:$I,9,FALSE),0)</f>
        <v>0</v>
      </c>
      <c r="N1608">
        <f>IFERROR(VLOOKUP(A1608,[3]soaBnafar!$A:$G,2,FALSE),0)</f>
        <v>0</v>
      </c>
      <c r="O1608">
        <f>IFERROR(VLOOKUP(A1608,[3]soaBnafar!$A:$G,3,FALSE),0)</f>
        <v>0</v>
      </c>
      <c r="P1608">
        <f>IFERROR(VLOOKUP(A1608,[3]soaBnafar!$A:$G,4,FALSE),0)</f>
        <v>0</v>
      </c>
      <c r="Q1608">
        <f>IFERROR(VLOOKUP(A1608,[3]soaBnafar!$A:$G,5,FALSE),0)</f>
        <v>0</v>
      </c>
      <c r="R1608">
        <f>IFERROR(VLOOKUP(A1608,[3]soaBnafar!$A:$G,6,FALSE),0)</f>
        <v>0</v>
      </c>
      <c r="S1608">
        <f>IFERROR(VLOOKUP(A1608,[3]soaBnafar!$A:$G,7,FALSE),0)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Não</v>
      </c>
      <c r="X1608" t="str">
        <f t="shared" si="155"/>
        <v>Não</v>
      </c>
      <c r="Y1608" t="str">
        <f t="shared" si="156"/>
        <v>Não</v>
      </c>
    </row>
    <row r="1609" spans="1:25" x14ac:dyDescent="0.25">
      <c r="A1609" s="5">
        <v>292720</v>
      </c>
      <c r="B1609">
        <f>IFERROR(VLOOKUP(A1609,[1]Monitoramento_Base_somente_disp!$A:$J,5,FALSE),0)</f>
        <v>86734</v>
      </c>
      <c r="C1609">
        <f>IFERROR(VLOOKUP(A1609,[1]Monitoramento_Base_somente_disp!$A:$J,6,FALSE),0)</f>
        <v>8765962</v>
      </c>
      <c r="D1609">
        <f>IFERROR(VLOOKUP(A1609,[1]Monitoramento_Base_somente_disp!$A:$J,7,FALSE),0)</f>
        <v>0</v>
      </c>
      <c r="E1609">
        <f>IFERROR(VLOOKUP(A1609,[1]Monitoramento_Base_somente_disp!$A:$J,8,FALSE),0)</f>
        <v>0</v>
      </c>
      <c r="F1609">
        <f>IFERROR(VLOOKUP(A1609,[1]Monitoramento_Base_somente_disp!$A:$J,9,FALSE),0)</f>
        <v>0</v>
      </c>
      <c r="G1609">
        <f>IFERROR(VLOOKUP(A1609,[1]Monitoramento_Base_somente_disp!$A:$J,10,FALSE),0)</f>
        <v>0</v>
      </c>
      <c r="H1609">
        <f>IFERROR(VLOOKUP(A1609,[2]webService!$A:$I,4,FALSE),0)</f>
        <v>0</v>
      </c>
      <c r="I1609">
        <f>IFERROR(VLOOKUP(A1609,[2]webService!$A:$I,5,FALSE),0)</f>
        <v>0</v>
      </c>
      <c r="J1609">
        <f>IFERROR(VLOOKUP(A1609,[2]webService!$A:$I,6,FALSE),0)</f>
        <v>0</v>
      </c>
      <c r="K1609">
        <f>IFERROR(VLOOKUP(A1609,[2]webService!$A:$I,7,FALSE),0)</f>
        <v>0</v>
      </c>
      <c r="L1609">
        <f>IFERROR(VLOOKUP(A1609,[2]webService!$A:$I,8,FALSE),0)</f>
        <v>0</v>
      </c>
      <c r="M1609">
        <f>IFERROR(VLOOKUP(A1609,[2]webService!$A:$I,9,FALSE),0)</f>
        <v>0</v>
      </c>
      <c r="N1609">
        <f>IFERROR(VLOOKUP(A1609,[3]soaBnafar!$A:$G,2,FALSE),0)</f>
        <v>0</v>
      </c>
      <c r="O1609">
        <f>IFERROR(VLOOKUP(A1609,[3]soaBnafar!$A:$G,3,FALSE),0)</f>
        <v>0</v>
      </c>
      <c r="P1609">
        <f>IFERROR(VLOOKUP(A1609,[3]soaBnafar!$A:$G,4,FALSE),0)</f>
        <v>0</v>
      </c>
      <c r="Q1609">
        <f>IFERROR(VLOOKUP(A1609,[3]soaBnafar!$A:$G,5,FALSE),0)</f>
        <v>0</v>
      </c>
      <c r="R1609">
        <f>IFERROR(VLOOKUP(A1609,[3]soaBnafar!$A:$G,6,FALSE),0)</f>
        <v>0</v>
      </c>
      <c r="S1609">
        <f>IFERROR(VLOOKUP(A1609,[3]soaBnafar!$A:$G,7,FALSE),0)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Não</v>
      </c>
      <c r="W1609" t="str">
        <f t="shared" si="154"/>
        <v>Não</v>
      </c>
      <c r="X1609" t="str">
        <f t="shared" si="155"/>
        <v>Não</v>
      </c>
      <c r="Y1609" t="str">
        <f t="shared" si="156"/>
        <v>Não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3635616</v>
      </c>
      <c r="D1610">
        <f>IFERROR(VLOOKUP(A1610,[1]Monitoramento_Base_somente_disp!$A:$J,7,FALSE),0)</f>
        <v>0</v>
      </c>
      <c r="E1610">
        <f>IFERROR(VLOOKUP(A1610,[1]Monitoramento_Base_somente_disp!$A:$J,8,FALSE),0)</f>
        <v>0</v>
      </c>
      <c r="F1610">
        <f>IFERROR(VLOOKUP(A1610,[1]Monitoramento_Base_somente_disp!$A:$J,9,FALSE),0)</f>
        <v>0</v>
      </c>
      <c r="G1610">
        <f>IFERROR(VLOOKUP(A1610,[1]Monitoramento_Base_somente_disp!$A:$J,10,FALSE),0)</f>
        <v>0</v>
      </c>
      <c r="H1610">
        <f>IFERROR(VLOOKUP(A1610,[2]webService!$A:$I,4,FALSE),0)</f>
        <v>0</v>
      </c>
      <c r="I1610">
        <f>IFERROR(VLOOKUP(A1610,[2]webService!$A:$I,5,FALSE),0)</f>
        <v>0</v>
      </c>
      <c r="J1610">
        <f>IFERROR(VLOOKUP(A1610,[2]webService!$A:$I,6,FALSE),0)</f>
        <v>0</v>
      </c>
      <c r="K1610">
        <f>IFERROR(VLOOKUP(A1610,[2]webService!$A:$I,7,FALSE),0)</f>
        <v>0</v>
      </c>
      <c r="L1610">
        <f>IFERROR(VLOOKUP(A1610,[2]webService!$A:$I,8,FALSE),0)</f>
        <v>0</v>
      </c>
      <c r="M1610">
        <f>IFERROR(VLOOKUP(A1610,[2]webService!$A:$I,9,FALSE),0)</f>
        <v>0</v>
      </c>
      <c r="N1610">
        <f>IFERROR(VLOOKUP(A1610,[3]soaBnafar!$A:$G,2,FALSE),0)</f>
        <v>0</v>
      </c>
      <c r="O1610">
        <f>IFERROR(VLOOKUP(A1610,[3]soaBnafar!$A:$G,3,FALSE),0)</f>
        <v>0</v>
      </c>
      <c r="P1610">
        <f>IFERROR(VLOOKUP(A1610,[3]soaBnafar!$A:$G,4,FALSE),0)</f>
        <v>0</v>
      </c>
      <c r="Q1610">
        <f>IFERROR(VLOOKUP(A1610,[3]soaBnafar!$A:$G,5,FALSE),0)</f>
        <v>0</v>
      </c>
      <c r="R1610">
        <f>IFERROR(VLOOKUP(A1610,[3]soaBnafar!$A:$G,6,FALSE),0)</f>
        <v>0</v>
      </c>
      <c r="S1610">
        <f>IFERROR(VLOOKUP(A1610,[3]soaBnafar!$A:$G,7,FALSE),0)</f>
        <v>0</v>
      </c>
      <c r="T1610" t="str">
        <f t="shared" si="151"/>
        <v>Não</v>
      </c>
      <c r="U1610" t="str">
        <f t="shared" si="152"/>
        <v>Sim</v>
      </c>
      <c r="V1610" t="str">
        <f t="shared" si="153"/>
        <v>Não</v>
      </c>
      <c r="W1610" t="str">
        <f t="shared" si="154"/>
        <v>Não</v>
      </c>
      <c r="X1610" t="str">
        <f t="shared" si="155"/>
        <v>Não</v>
      </c>
      <c r="Y1610" t="str">
        <f t="shared" si="156"/>
        <v>Não</v>
      </c>
    </row>
    <row r="1611" spans="1:25" x14ac:dyDescent="0.25">
      <c r="A1611" s="5">
        <v>292760</v>
      </c>
      <c r="B1611">
        <f>IFERROR(VLOOKUP(A1611,[1]Monitoramento_Base_somente_disp!$A:$J,5,FALSE),0)</f>
        <v>25550</v>
      </c>
      <c r="C1611">
        <f>IFERROR(VLOOKUP(A1611,[1]Monitoramento_Base_somente_disp!$A:$J,6,FALSE),0)</f>
        <v>42456246</v>
      </c>
      <c r="D1611">
        <f>IFERROR(VLOOKUP(A1611,[1]Monitoramento_Base_somente_disp!$A:$J,7,FALSE),0)</f>
        <v>0</v>
      </c>
      <c r="E1611">
        <f>IFERROR(VLOOKUP(A1611,[1]Monitoramento_Base_somente_disp!$A:$J,8,FALSE),0)</f>
        <v>0</v>
      </c>
      <c r="F1611">
        <f>IFERROR(VLOOKUP(A1611,[1]Monitoramento_Base_somente_disp!$A:$J,9,FALSE),0)</f>
        <v>0</v>
      </c>
      <c r="G1611">
        <f>IFERROR(VLOOKUP(A1611,[1]Monitoramento_Base_somente_disp!$A:$J,10,FALSE),0)</f>
        <v>0</v>
      </c>
      <c r="H1611">
        <f>IFERROR(VLOOKUP(A1611,[2]webService!$A:$I,4,FALSE),0)</f>
        <v>0</v>
      </c>
      <c r="I1611">
        <f>IFERROR(VLOOKUP(A1611,[2]webService!$A:$I,5,FALSE),0)</f>
        <v>0</v>
      </c>
      <c r="J1611">
        <f>IFERROR(VLOOKUP(A1611,[2]webService!$A:$I,6,FALSE),0)</f>
        <v>0</v>
      </c>
      <c r="K1611">
        <f>IFERROR(VLOOKUP(A1611,[2]webService!$A:$I,7,FALSE),0)</f>
        <v>0</v>
      </c>
      <c r="L1611">
        <f>IFERROR(VLOOKUP(A1611,[2]webService!$A:$I,8,FALSE),0)</f>
        <v>0</v>
      </c>
      <c r="M1611">
        <f>IFERROR(VLOOKUP(A1611,[2]webService!$A:$I,9,FALSE),0)</f>
        <v>0</v>
      </c>
      <c r="N1611">
        <f>IFERROR(VLOOKUP(A1611,[3]soaBnafar!$A:$G,2,FALSE),0)</f>
        <v>0</v>
      </c>
      <c r="O1611">
        <f>IFERROR(VLOOKUP(A1611,[3]soaBnafar!$A:$G,3,FALSE),0)</f>
        <v>0</v>
      </c>
      <c r="P1611">
        <f>IFERROR(VLOOKUP(A1611,[3]soaBnafar!$A:$G,4,FALSE),0)</f>
        <v>0</v>
      </c>
      <c r="Q1611">
        <f>IFERROR(VLOOKUP(A1611,[3]soaBnafar!$A:$G,5,FALSE),0)</f>
        <v>0</v>
      </c>
      <c r="R1611">
        <f>IFERROR(VLOOKUP(A1611,[3]soaBnafar!$A:$G,6,FALSE),0)</f>
        <v>0</v>
      </c>
      <c r="S1611">
        <f>IFERROR(VLOOKUP(A1611,[3]soaBnafar!$A:$G,7,FALSE),0)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Não</v>
      </c>
      <c r="W1611" t="str">
        <f t="shared" si="154"/>
        <v>Não</v>
      </c>
      <c r="X1611" t="str">
        <f t="shared" si="155"/>
        <v>Não</v>
      </c>
      <c r="Y1611" t="str">
        <f t="shared" si="156"/>
        <v>Não</v>
      </c>
    </row>
    <row r="1612" spans="1:25" x14ac:dyDescent="0.25">
      <c r="A1612" s="5">
        <v>292790</v>
      </c>
      <c r="B1612">
        <f>IFERROR(VLOOKUP(A1612,[1]Monitoramento_Base_somente_disp!$A:$J,5,FALSE),0)</f>
        <v>47340</v>
      </c>
      <c r="C1612">
        <f>IFERROR(VLOOKUP(A1612,[1]Monitoramento_Base_somente_disp!$A:$J,6,FALSE),0)</f>
        <v>6638544</v>
      </c>
      <c r="D1612">
        <f>IFERROR(VLOOKUP(A1612,[1]Monitoramento_Base_somente_disp!$A:$J,7,FALSE),0)</f>
        <v>0</v>
      </c>
      <c r="E1612">
        <f>IFERROR(VLOOKUP(A1612,[1]Monitoramento_Base_somente_disp!$A:$J,8,FALSE),0)</f>
        <v>0</v>
      </c>
      <c r="F1612">
        <f>IFERROR(VLOOKUP(A1612,[1]Monitoramento_Base_somente_disp!$A:$J,9,FALSE),0)</f>
        <v>0</v>
      </c>
      <c r="G1612">
        <f>IFERROR(VLOOKUP(A1612,[1]Monitoramento_Base_somente_disp!$A:$J,10,FALSE),0)</f>
        <v>0</v>
      </c>
      <c r="H1612">
        <f>IFERROR(VLOOKUP(A1612,[2]webService!$A:$I,4,FALSE),0)</f>
        <v>0</v>
      </c>
      <c r="I1612">
        <f>IFERROR(VLOOKUP(A1612,[2]webService!$A:$I,5,FALSE),0)</f>
        <v>0</v>
      </c>
      <c r="J1612">
        <f>IFERROR(VLOOKUP(A1612,[2]webService!$A:$I,6,FALSE),0)</f>
        <v>0</v>
      </c>
      <c r="K1612">
        <f>IFERROR(VLOOKUP(A1612,[2]webService!$A:$I,7,FALSE),0)</f>
        <v>0</v>
      </c>
      <c r="L1612">
        <f>IFERROR(VLOOKUP(A1612,[2]webService!$A:$I,8,FALSE),0)</f>
        <v>0</v>
      </c>
      <c r="M1612">
        <f>IFERROR(VLOOKUP(A1612,[2]webService!$A:$I,9,FALSE),0)</f>
        <v>0</v>
      </c>
      <c r="N1612">
        <f>IFERROR(VLOOKUP(A1612,[3]soaBnafar!$A:$G,2,FALSE),0)</f>
        <v>0</v>
      </c>
      <c r="O1612">
        <f>IFERROR(VLOOKUP(A1612,[3]soaBnafar!$A:$G,3,FALSE),0)</f>
        <v>0</v>
      </c>
      <c r="P1612">
        <f>IFERROR(VLOOKUP(A1612,[3]soaBnafar!$A:$G,4,FALSE),0)</f>
        <v>0</v>
      </c>
      <c r="Q1612">
        <f>IFERROR(VLOOKUP(A1612,[3]soaBnafar!$A:$G,5,FALSE),0)</f>
        <v>0</v>
      </c>
      <c r="R1612">
        <f>IFERROR(VLOOKUP(A1612,[3]soaBnafar!$A:$G,6,FALSE),0)</f>
        <v>0</v>
      </c>
      <c r="S1612">
        <f>IFERROR(VLOOKUP(A1612,[3]soaBnafar!$A:$G,7,FALSE),0)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Não</v>
      </c>
      <c r="X1612" t="str">
        <f t="shared" si="155"/>
        <v>Não</v>
      </c>
      <c r="Y1612" t="str">
        <f t="shared" si="156"/>
        <v>Não</v>
      </c>
    </row>
    <row r="1613" spans="1:25" x14ac:dyDescent="0.25">
      <c r="A1613" s="5">
        <v>292800</v>
      </c>
      <c r="B1613">
        <f>IFERROR(VLOOKUP(A1613,[1]Monitoramento_Base_somente_disp!$A:$J,5,FALSE),0)</f>
        <v>58313</v>
      </c>
      <c r="C1613">
        <f>IFERROR(VLOOKUP(A1613,[1]Monitoramento_Base_somente_disp!$A:$J,6,FALSE),0)</f>
        <v>49073790</v>
      </c>
      <c r="D1613">
        <f>IFERROR(VLOOKUP(A1613,[1]Monitoramento_Base_somente_disp!$A:$J,7,FALSE),0)</f>
        <v>0</v>
      </c>
      <c r="E1613">
        <f>IFERROR(VLOOKUP(A1613,[1]Monitoramento_Base_somente_disp!$A:$J,8,FALSE),0)</f>
        <v>0</v>
      </c>
      <c r="F1613">
        <f>IFERROR(VLOOKUP(A1613,[1]Monitoramento_Base_somente_disp!$A:$J,9,FALSE),0)</f>
        <v>0</v>
      </c>
      <c r="G1613">
        <f>IFERROR(VLOOKUP(A1613,[1]Monitoramento_Base_somente_disp!$A:$J,10,FALSE),0)</f>
        <v>0</v>
      </c>
      <c r="H1613">
        <f>IFERROR(VLOOKUP(A1613,[2]webService!$A:$I,4,FALSE),0)</f>
        <v>0</v>
      </c>
      <c r="I1613">
        <f>IFERROR(VLOOKUP(A1613,[2]webService!$A:$I,5,FALSE),0)</f>
        <v>0</v>
      </c>
      <c r="J1613">
        <f>IFERROR(VLOOKUP(A1613,[2]webService!$A:$I,6,FALSE),0)</f>
        <v>0</v>
      </c>
      <c r="K1613">
        <f>IFERROR(VLOOKUP(A1613,[2]webService!$A:$I,7,FALSE),0)</f>
        <v>0</v>
      </c>
      <c r="L1613">
        <f>IFERROR(VLOOKUP(A1613,[2]webService!$A:$I,8,FALSE),0)</f>
        <v>0</v>
      </c>
      <c r="M1613">
        <f>IFERROR(VLOOKUP(A1613,[2]webService!$A:$I,9,FALSE),0)</f>
        <v>0</v>
      </c>
      <c r="N1613">
        <f>IFERROR(VLOOKUP(A1613,[3]soaBnafar!$A:$G,2,FALSE),0)</f>
        <v>0</v>
      </c>
      <c r="O1613">
        <f>IFERROR(VLOOKUP(A1613,[3]soaBnafar!$A:$G,3,FALSE),0)</f>
        <v>0</v>
      </c>
      <c r="P1613">
        <f>IFERROR(VLOOKUP(A1613,[3]soaBnafar!$A:$G,4,FALSE),0)</f>
        <v>0</v>
      </c>
      <c r="Q1613">
        <f>IFERROR(VLOOKUP(A1613,[3]soaBnafar!$A:$G,5,FALSE),0)</f>
        <v>0</v>
      </c>
      <c r="R1613">
        <f>IFERROR(VLOOKUP(A1613,[3]soaBnafar!$A:$G,6,FALSE),0)</f>
        <v>0</v>
      </c>
      <c r="S1613">
        <f>IFERROR(VLOOKUP(A1613,[3]soaBnafar!$A:$G,7,FALSE),0)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Não</v>
      </c>
      <c r="W1613" t="str">
        <f t="shared" si="154"/>
        <v>Não</v>
      </c>
      <c r="X1613" t="str">
        <f t="shared" si="155"/>
        <v>Não</v>
      </c>
      <c r="Y1613" t="str">
        <f t="shared" si="156"/>
        <v>Não</v>
      </c>
    </row>
    <row r="1614" spans="1:25" x14ac:dyDescent="0.25">
      <c r="A1614" s="5">
        <v>292805</v>
      </c>
      <c r="B1614">
        <f>IFERROR(VLOOKUP(A1614,[1]Monitoramento_Base_somente_disp!$A:$J,5,FALSE),0)</f>
        <v>21388</v>
      </c>
      <c r="C1614">
        <f>IFERROR(VLOOKUP(A1614,[1]Monitoramento_Base_somente_disp!$A:$J,6,FALSE),0)</f>
        <v>35577490</v>
      </c>
      <c r="D1614">
        <f>IFERROR(VLOOKUP(A1614,[1]Monitoramento_Base_somente_disp!$A:$J,7,FALSE),0)</f>
        <v>0</v>
      </c>
      <c r="E1614">
        <f>IFERROR(VLOOKUP(A1614,[1]Monitoramento_Base_somente_disp!$A:$J,8,FALSE),0)</f>
        <v>0</v>
      </c>
      <c r="F1614">
        <f>IFERROR(VLOOKUP(A1614,[1]Monitoramento_Base_somente_disp!$A:$J,9,FALSE),0)</f>
        <v>0</v>
      </c>
      <c r="G1614">
        <f>IFERROR(VLOOKUP(A1614,[1]Monitoramento_Base_somente_disp!$A:$J,10,FALSE),0)</f>
        <v>0</v>
      </c>
      <c r="H1614">
        <f>IFERROR(VLOOKUP(A1614,[2]webService!$A:$I,4,FALSE),0)</f>
        <v>0</v>
      </c>
      <c r="I1614">
        <f>IFERROR(VLOOKUP(A1614,[2]webService!$A:$I,5,FALSE),0)</f>
        <v>0</v>
      </c>
      <c r="J1614">
        <f>IFERROR(VLOOKUP(A1614,[2]webService!$A:$I,6,FALSE),0)</f>
        <v>0</v>
      </c>
      <c r="K1614">
        <f>IFERROR(VLOOKUP(A1614,[2]webService!$A:$I,7,FALSE),0)</f>
        <v>0</v>
      </c>
      <c r="L1614">
        <f>IFERROR(VLOOKUP(A1614,[2]webService!$A:$I,8,FALSE),0)</f>
        <v>0</v>
      </c>
      <c r="M1614">
        <f>IFERROR(VLOOKUP(A1614,[2]webService!$A:$I,9,FALSE),0)</f>
        <v>0</v>
      </c>
      <c r="N1614">
        <f>IFERROR(VLOOKUP(A1614,[3]soaBnafar!$A:$G,2,FALSE),0)</f>
        <v>0</v>
      </c>
      <c r="O1614">
        <f>IFERROR(VLOOKUP(A1614,[3]soaBnafar!$A:$G,3,FALSE),0)</f>
        <v>0</v>
      </c>
      <c r="P1614">
        <f>IFERROR(VLOOKUP(A1614,[3]soaBnafar!$A:$G,4,FALSE),0)</f>
        <v>0</v>
      </c>
      <c r="Q1614">
        <f>IFERROR(VLOOKUP(A1614,[3]soaBnafar!$A:$G,5,FALSE),0)</f>
        <v>0</v>
      </c>
      <c r="R1614">
        <f>IFERROR(VLOOKUP(A1614,[3]soaBnafar!$A:$G,6,FALSE),0)</f>
        <v>0</v>
      </c>
      <c r="S1614">
        <f>IFERROR(VLOOKUP(A1614,[3]soaBnafar!$A:$G,7,FALSE),0)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Não</v>
      </c>
      <c r="W1614" t="str">
        <f t="shared" si="154"/>
        <v>Não</v>
      </c>
      <c r="X1614" t="str">
        <f t="shared" si="155"/>
        <v>Não</v>
      </c>
      <c r="Y1614" t="str">
        <f t="shared" si="156"/>
        <v>Não</v>
      </c>
    </row>
    <row r="1615" spans="1:25" x14ac:dyDescent="0.25">
      <c r="A1615" s="5">
        <v>292810</v>
      </c>
      <c r="B1615">
        <f>IFERROR(VLOOKUP(A1615,[1]Monitoramento_Base_somente_disp!$A:$J,5,FALSE),0)</f>
        <v>37915</v>
      </c>
      <c r="C1615">
        <f>IFERROR(VLOOKUP(A1615,[1]Monitoramento_Base_somente_disp!$A:$J,6,FALSE),0)</f>
        <v>51537251</v>
      </c>
      <c r="D1615">
        <f>IFERROR(VLOOKUP(A1615,[1]Monitoramento_Base_somente_disp!$A:$J,7,FALSE),0)</f>
        <v>0</v>
      </c>
      <c r="E1615">
        <f>IFERROR(VLOOKUP(A1615,[1]Monitoramento_Base_somente_disp!$A:$J,8,FALSE),0)</f>
        <v>0</v>
      </c>
      <c r="F1615">
        <f>IFERROR(VLOOKUP(A1615,[1]Monitoramento_Base_somente_disp!$A:$J,9,FALSE),0)</f>
        <v>0</v>
      </c>
      <c r="G1615">
        <f>IFERROR(VLOOKUP(A1615,[1]Monitoramento_Base_somente_disp!$A:$J,10,FALSE),0)</f>
        <v>0</v>
      </c>
      <c r="H1615">
        <f>IFERROR(VLOOKUP(A1615,[2]webService!$A:$I,4,FALSE),0)</f>
        <v>0</v>
      </c>
      <c r="I1615">
        <f>IFERROR(VLOOKUP(A1615,[2]webService!$A:$I,5,FALSE),0)</f>
        <v>0</v>
      </c>
      <c r="J1615">
        <f>IFERROR(VLOOKUP(A1615,[2]webService!$A:$I,6,FALSE),0)</f>
        <v>0</v>
      </c>
      <c r="K1615">
        <f>IFERROR(VLOOKUP(A1615,[2]webService!$A:$I,7,FALSE),0)</f>
        <v>0</v>
      </c>
      <c r="L1615">
        <f>IFERROR(VLOOKUP(A1615,[2]webService!$A:$I,8,FALSE),0)</f>
        <v>0</v>
      </c>
      <c r="M1615">
        <f>IFERROR(VLOOKUP(A1615,[2]webService!$A:$I,9,FALSE),0)</f>
        <v>0</v>
      </c>
      <c r="N1615">
        <f>IFERROR(VLOOKUP(A1615,[3]soaBnafar!$A:$G,2,FALSE),0)</f>
        <v>0</v>
      </c>
      <c r="O1615">
        <f>IFERROR(VLOOKUP(A1615,[3]soaBnafar!$A:$G,3,FALSE),0)</f>
        <v>0</v>
      </c>
      <c r="P1615">
        <f>IFERROR(VLOOKUP(A1615,[3]soaBnafar!$A:$G,4,FALSE),0)</f>
        <v>0</v>
      </c>
      <c r="Q1615">
        <f>IFERROR(VLOOKUP(A1615,[3]soaBnafar!$A:$G,5,FALSE),0)</f>
        <v>0</v>
      </c>
      <c r="R1615">
        <f>IFERROR(VLOOKUP(A1615,[3]soaBnafar!$A:$G,6,FALSE),0)</f>
        <v>0</v>
      </c>
      <c r="S1615">
        <f>IFERROR(VLOOKUP(A1615,[3]soaBnafar!$A:$G,7,FALSE),0)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Não</v>
      </c>
      <c r="W1615" t="str">
        <f t="shared" si="154"/>
        <v>Não</v>
      </c>
      <c r="X1615" t="str">
        <f t="shared" si="155"/>
        <v>Não</v>
      </c>
      <c r="Y1615" t="str">
        <f t="shared" si="156"/>
        <v>Não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IFERROR(VLOOKUP(A1616,[2]webService!$A:$I,4,FALSE),0)</f>
        <v>0</v>
      </c>
      <c r="I1616">
        <f>IFERROR(VLOOKUP(A1616,[2]webService!$A:$I,5,FALSE),0)</f>
        <v>0</v>
      </c>
      <c r="J1616">
        <f>IFERROR(VLOOKUP(A1616,[2]webService!$A:$I,6,FALSE),0)</f>
        <v>0</v>
      </c>
      <c r="K1616">
        <f>IFERROR(VLOOKUP(A1616,[2]webService!$A:$I,7,FALSE),0)</f>
        <v>0</v>
      </c>
      <c r="L1616">
        <f>IFERROR(VLOOKUP(A1616,[2]webService!$A:$I,8,FALSE),0)</f>
        <v>0</v>
      </c>
      <c r="M1616">
        <f>IFERROR(VLOOKUP(A1616,[2]webService!$A:$I,9,FALSE),0)</f>
        <v>0</v>
      </c>
      <c r="N1616">
        <f>IFERROR(VLOOKUP(A1616,[3]soaBnafar!$A:$G,2,FALSE),0)</f>
        <v>0</v>
      </c>
      <c r="O1616">
        <f>IFERROR(VLOOKUP(A1616,[3]soaBnafar!$A:$G,3,FALSE),0)</f>
        <v>0</v>
      </c>
      <c r="P1616">
        <f>IFERROR(VLOOKUP(A1616,[3]soaBnafar!$A:$G,4,FALSE),0)</f>
        <v>0</v>
      </c>
      <c r="Q1616">
        <f>IFERROR(VLOOKUP(A1616,[3]soaBnafar!$A:$G,5,FALSE),0)</f>
        <v>0</v>
      </c>
      <c r="R1616">
        <f>IFERROR(VLOOKUP(A1616,[3]soaBnafar!$A:$G,6,FALSE),0)</f>
        <v>0</v>
      </c>
      <c r="S1616">
        <f>IFERROR(VLOOKUP(A1616,[3]soaBnafar!$A:$G,7,FALSE),0)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3083</v>
      </c>
      <c r="C1617">
        <f>IFERROR(VLOOKUP(A1617,[1]Monitoramento_Base_somente_disp!$A:$J,6,FALSE),0)</f>
        <v>8756897</v>
      </c>
      <c r="D1617">
        <f>IFERROR(VLOOKUP(A1617,[1]Monitoramento_Base_somente_disp!$A:$J,7,FALSE),0)</f>
        <v>0</v>
      </c>
      <c r="E1617">
        <f>IFERROR(VLOOKUP(A1617,[1]Monitoramento_Base_somente_disp!$A:$J,8,FALSE),0)</f>
        <v>0</v>
      </c>
      <c r="F1617">
        <f>IFERROR(VLOOKUP(A1617,[1]Monitoramento_Base_somente_disp!$A:$J,9,FALSE),0)</f>
        <v>0</v>
      </c>
      <c r="G1617">
        <f>IFERROR(VLOOKUP(A1617,[1]Monitoramento_Base_somente_disp!$A:$J,10,FALSE),0)</f>
        <v>0</v>
      </c>
      <c r="H1617">
        <f>IFERROR(VLOOKUP(A1617,[2]webService!$A:$I,4,FALSE),0)</f>
        <v>0</v>
      </c>
      <c r="I1617">
        <f>IFERROR(VLOOKUP(A1617,[2]webService!$A:$I,5,FALSE),0)</f>
        <v>0</v>
      </c>
      <c r="J1617">
        <f>IFERROR(VLOOKUP(A1617,[2]webService!$A:$I,6,FALSE),0)</f>
        <v>0</v>
      </c>
      <c r="K1617">
        <f>IFERROR(VLOOKUP(A1617,[2]webService!$A:$I,7,FALSE),0)</f>
        <v>0</v>
      </c>
      <c r="L1617">
        <f>IFERROR(VLOOKUP(A1617,[2]webService!$A:$I,8,FALSE),0)</f>
        <v>0</v>
      </c>
      <c r="M1617">
        <f>IFERROR(VLOOKUP(A1617,[2]webService!$A:$I,9,FALSE),0)</f>
        <v>0</v>
      </c>
      <c r="N1617">
        <f>IFERROR(VLOOKUP(A1617,[3]soaBnafar!$A:$G,2,FALSE),0)</f>
        <v>0</v>
      </c>
      <c r="O1617">
        <f>IFERROR(VLOOKUP(A1617,[3]soaBnafar!$A:$G,3,FALSE),0)</f>
        <v>0</v>
      </c>
      <c r="P1617">
        <f>IFERROR(VLOOKUP(A1617,[3]soaBnafar!$A:$G,4,FALSE),0)</f>
        <v>0</v>
      </c>
      <c r="Q1617">
        <f>IFERROR(VLOOKUP(A1617,[3]soaBnafar!$A:$G,5,FALSE),0)</f>
        <v>0</v>
      </c>
      <c r="R1617">
        <f>IFERROR(VLOOKUP(A1617,[3]soaBnafar!$A:$G,6,FALSE),0)</f>
        <v>0</v>
      </c>
      <c r="S1617">
        <f>IFERROR(VLOOKUP(A1617,[3]soaBnafar!$A:$G,7,FALSE),0)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Não</v>
      </c>
      <c r="W1617" t="str">
        <f t="shared" si="154"/>
        <v>Não</v>
      </c>
      <c r="X1617" t="str">
        <f t="shared" si="155"/>
        <v>Não</v>
      </c>
      <c r="Y1617" t="str">
        <f t="shared" si="156"/>
        <v>Não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IFERROR(VLOOKUP(A1618,[2]webService!$A:$I,4,FALSE),0)</f>
        <v>0</v>
      </c>
      <c r="I1618">
        <f>IFERROR(VLOOKUP(A1618,[2]webService!$A:$I,5,FALSE),0)</f>
        <v>0</v>
      </c>
      <c r="J1618">
        <f>IFERROR(VLOOKUP(A1618,[2]webService!$A:$I,6,FALSE),0)</f>
        <v>0</v>
      </c>
      <c r="K1618">
        <f>IFERROR(VLOOKUP(A1618,[2]webService!$A:$I,7,FALSE),0)</f>
        <v>0</v>
      </c>
      <c r="L1618">
        <f>IFERROR(VLOOKUP(A1618,[2]webService!$A:$I,8,FALSE),0)</f>
        <v>0</v>
      </c>
      <c r="M1618">
        <f>IFERROR(VLOOKUP(A1618,[2]webService!$A:$I,9,FALSE),0)</f>
        <v>0</v>
      </c>
      <c r="N1618">
        <f>IFERROR(VLOOKUP(A1618,[3]soaBnafar!$A:$G,2,FALSE),0)</f>
        <v>0</v>
      </c>
      <c r="O1618">
        <f>IFERROR(VLOOKUP(A1618,[3]soaBnafar!$A:$G,3,FALSE),0)</f>
        <v>0</v>
      </c>
      <c r="P1618">
        <f>IFERROR(VLOOKUP(A1618,[3]soaBnafar!$A:$G,4,FALSE),0)</f>
        <v>0</v>
      </c>
      <c r="Q1618">
        <f>IFERROR(VLOOKUP(A1618,[3]soaBnafar!$A:$G,5,FALSE),0)</f>
        <v>0</v>
      </c>
      <c r="R1618">
        <f>IFERROR(VLOOKUP(A1618,[3]soaBnafar!$A:$G,6,FALSE),0)</f>
        <v>0</v>
      </c>
      <c r="S1618">
        <f>IFERROR(VLOOKUP(A1618,[3]soaBnafar!$A:$G,7,FALSE),0)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14587830</v>
      </c>
      <c r="D1619">
        <f>IFERROR(VLOOKUP(A1619,[1]Monitoramento_Base_somente_disp!$A:$J,7,FALSE),0)</f>
        <v>0</v>
      </c>
      <c r="E1619">
        <f>IFERROR(VLOOKUP(A1619,[1]Monitoramento_Base_somente_disp!$A:$J,8,FALSE),0)</f>
        <v>0</v>
      </c>
      <c r="F1619">
        <f>IFERROR(VLOOKUP(A1619,[1]Monitoramento_Base_somente_disp!$A:$J,9,FALSE),0)</f>
        <v>0</v>
      </c>
      <c r="G1619">
        <f>IFERROR(VLOOKUP(A1619,[1]Monitoramento_Base_somente_disp!$A:$J,10,FALSE),0)</f>
        <v>0</v>
      </c>
      <c r="H1619">
        <f>IFERROR(VLOOKUP(A1619,[2]webService!$A:$I,4,FALSE),0)</f>
        <v>0</v>
      </c>
      <c r="I1619">
        <f>IFERROR(VLOOKUP(A1619,[2]webService!$A:$I,5,FALSE),0)</f>
        <v>0</v>
      </c>
      <c r="J1619">
        <f>IFERROR(VLOOKUP(A1619,[2]webService!$A:$I,6,FALSE),0)</f>
        <v>0</v>
      </c>
      <c r="K1619">
        <f>IFERROR(VLOOKUP(A1619,[2]webService!$A:$I,7,FALSE),0)</f>
        <v>0</v>
      </c>
      <c r="L1619">
        <f>IFERROR(VLOOKUP(A1619,[2]webService!$A:$I,8,FALSE),0)</f>
        <v>0</v>
      </c>
      <c r="M1619">
        <f>IFERROR(VLOOKUP(A1619,[2]webService!$A:$I,9,FALSE),0)</f>
        <v>0</v>
      </c>
      <c r="N1619">
        <f>IFERROR(VLOOKUP(A1619,[3]soaBnafar!$A:$G,2,FALSE),0)</f>
        <v>0</v>
      </c>
      <c r="O1619">
        <f>IFERROR(VLOOKUP(A1619,[3]soaBnafar!$A:$G,3,FALSE),0)</f>
        <v>0</v>
      </c>
      <c r="P1619">
        <f>IFERROR(VLOOKUP(A1619,[3]soaBnafar!$A:$G,4,FALSE),0)</f>
        <v>0</v>
      </c>
      <c r="Q1619">
        <f>IFERROR(VLOOKUP(A1619,[3]soaBnafar!$A:$G,5,FALSE),0)</f>
        <v>0</v>
      </c>
      <c r="R1619">
        <f>IFERROR(VLOOKUP(A1619,[3]soaBnafar!$A:$G,6,FALSE),0)</f>
        <v>0</v>
      </c>
      <c r="S1619">
        <f>IFERROR(VLOOKUP(A1619,[3]soaBnafar!$A:$G,7,FALSE),0)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Não</v>
      </c>
      <c r="X1619" t="str">
        <f t="shared" si="155"/>
        <v>Não</v>
      </c>
      <c r="Y1619" t="str">
        <f t="shared" si="156"/>
        <v>Não</v>
      </c>
    </row>
    <row r="1620" spans="1:25" x14ac:dyDescent="0.25">
      <c r="A1620" s="5">
        <v>292890</v>
      </c>
      <c r="B1620">
        <f>IFERROR(VLOOKUP(A1620,[1]Monitoramento_Base_somente_disp!$A:$J,5,FALSE),0)</f>
        <v>88802</v>
      </c>
      <c r="C1620">
        <f>IFERROR(VLOOKUP(A1620,[1]Monitoramento_Base_somente_disp!$A:$J,6,FALSE),0)</f>
        <v>31881813</v>
      </c>
      <c r="D1620">
        <f>IFERROR(VLOOKUP(A1620,[1]Monitoramento_Base_somente_disp!$A:$J,7,FALSE),0)</f>
        <v>0</v>
      </c>
      <c r="E1620">
        <f>IFERROR(VLOOKUP(A1620,[1]Monitoramento_Base_somente_disp!$A:$J,8,FALSE),0)</f>
        <v>0</v>
      </c>
      <c r="F1620">
        <f>IFERROR(VLOOKUP(A1620,[1]Monitoramento_Base_somente_disp!$A:$J,9,FALSE),0)</f>
        <v>0</v>
      </c>
      <c r="G1620">
        <f>IFERROR(VLOOKUP(A1620,[1]Monitoramento_Base_somente_disp!$A:$J,10,FALSE),0)</f>
        <v>0</v>
      </c>
      <c r="H1620">
        <f>IFERROR(VLOOKUP(A1620,[2]webService!$A:$I,4,FALSE),0)</f>
        <v>0</v>
      </c>
      <c r="I1620">
        <f>IFERROR(VLOOKUP(A1620,[2]webService!$A:$I,5,FALSE),0)</f>
        <v>0</v>
      </c>
      <c r="J1620">
        <f>IFERROR(VLOOKUP(A1620,[2]webService!$A:$I,6,FALSE),0)</f>
        <v>0</v>
      </c>
      <c r="K1620">
        <f>IFERROR(VLOOKUP(A1620,[2]webService!$A:$I,7,FALSE),0)</f>
        <v>0</v>
      </c>
      <c r="L1620">
        <f>IFERROR(VLOOKUP(A1620,[2]webService!$A:$I,8,FALSE),0)</f>
        <v>0</v>
      </c>
      <c r="M1620">
        <f>IFERROR(VLOOKUP(A1620,[2]webService!$A:$I,9,FALSE),0)</f>
        <v>0</v>
      </c>
      <c r="N1620">
        <f>IFERROR(VLOOKUP(A1620,[3]soaBnafar!$A:$G,2,FALSE),0)</f>
        <v>0</v>
      </c>
      <c r="O1620">
        <f>IFERROR(VLOOKUP(A1620,[3]soaBnafar!$A:$G,3,FALSE),0)</f>
        <v>0</v>
      </c>
      <c r="P1620">
        <f>IFERROR(VLOOKUP(A1620,[3]soaBnafar!$A:$G,4,FALSE),0)</f>
        <v>0</v>
      </c>
      <c r="Q1620">
        <f>IFERROR(VLOOKUP(A1620,[3]soaBnafar!$A:$G,5,FALSE),0)</f>
        <v>0</v>
      </c>
      <c r="R1620">
        <f>IFERROR(VLOOKUP(A1620,[3]soaBnafar!$A:$G,6,FALSE),0)</f>
        <v>0</v>
      </c>
      <c r="S1620">
        <f>IFERROR(VLOOKUP(A1620,[3]soaBnafar!$A:$G,7,FALSE),0)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Não</v>
      </c>
      <c r="W1620" t="str">
        <f t="shared" si="154"/>
        <v>Não</v>
      </c>
      <c r="X1620" t="str">
        <f t="shared" si="155"/>
        <v>Não</v>
      </c>
      <c r="Y1620" t="str">
        <f t="shared" si="156"/>
        <v>Não</v>
      </c>
    </row>
    <row r="1621" spans="1:25" x14ac:dyDescent="0.25">
      <c r="A1621" s="5">
        <v>292895</v>
      </c>
      <c r="B1621">
        <f>IFERROR(VLOOKUP(A1621,[1]Monitoramento_Base_somente_disp!$A:$J,5,FALSE),0)</f>
        <v>35205</v>
      </c>
      <c r="C1621">
        <f>IFERROR(VLOOKUP(A1621,[1]Monitoramento_Base_somente_disp!$A:$J,6,FALSE),0)</f>
        <v>14193511</v>
      </c>
      <c r="D1621">
        <f>IFERROR(VLOOKUP(A1621,[1]Monitoramento_Base_somente_disp!$A:$J,7,FALSE),0)</f>
        <v>0</v>
      </c>
      <c r="E1621">
        <f>IFERROR(VLOOKUP(A1621,[1]Monitoramento_Base_somente_disp!$A:$J,8,FALSE),0)</f>
        <v>0</v>
      </c>
      <c r="F1621">
        <f>IFERROR(VLOOKUP(A1621,[1]Monitoramento_Base_somente_disp!$A:$J,9,FALSE),0)</f>
        <v>0</v>
      </c>
      <c r="G1621">
        <f>IFERROR(VLOOKUP(A1621,[1]Monitoramento_Base_somente_disp!$A:$J,10,FALSE),0)</f>
        <v>0</v>
      </c>
      <c r="H1621">
        <f>IFERROR(VLOOKUP(A1621,[2]webService!$A:$I,4,FALSE),0)</f>
        <v>0</v>
      </c>
      <c r="I1621">
        <f>IFERROR(VLOOKUP(A1621,[2]webService!$A:$I,5,FALSE),0)</f>
        <v>0</v>
      </c>
      <c r="J1621">
        <f>IFERROR(VLOOKUP(A1621,[2]webService!$A:$I,6,FALSE),0)</f>
        <v>0</v>
      </c>
      <c r="K1621">
        <f>IFERROR(VLOOKUP(A1621,[2]webService!$A:$I,7,FALSE),0)</f>
        <v>0</v>
      </c>
      <c r="L1621">
        <f>IFERROR(VLOOKUP(A1621,[2]webService!$A:$I,8,FALSE),0)</f>
        <v>0</v>
      </c>
      <c r="M1621">
        <f>IFERROR(VLOOKUP(A1621,[2]webService!$A:$I,9,FALSE),0)</f>
        <v>0</v>
      </c>
      <c r="N1621">
        <f>IFERROR(VLOOKUP(A1621,[3]soaBnafar!$A:$G,2,FALSE),0)</f>
        <v>0</v>
      </c>
      <c r="O1621">
        <f>IFERROR(VLOOKUP(A1621,[3]soaBnafar!$A:$G,3,FALSE),0)</f>
        <v>0</v>
      </c>
      <c r="P1621">
        <f>IFERROR(VLOOKUP(A1621,[3]soaBnafar!$A:$G,4,FALSE),0)</f>
        <v>0</v>
      </c>
      <c r="Q1621">
        <f>IFERROR(VLOOKUP(A1621,[3]soaBnafar!$A:$G,5,FALSE),0)</f>
        <v>0</v>
      </c>
      <c r="R1621">
        <f>IFERROR(VLOOKUP(A1621,[3]soaBnafar!$A:$G,6,FALSE),0)</f>
        <v>0</v>
      </c>
      <c r="S1621">
        <f>IFERROR(VLOOKUP(A1621,[3]soaBnafar!$A:$G,7,FALSE),0)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Não</v>
      </c>
      <c r="W1621" t="str">
        <f t="shared" si="154"/>
        <v>Não</v>
      </c>
      <c r="X1621" t="str">
        <f t="shared" si="155"/>
        <v>Não</v>
      </c>
      <c r="Y1621" t="str">
        <f t="shared" si="156"/>
        <v>Não</v>
      </c>
    </row>
    <row r="1622" spans="1:25" x14ac:dyDescent="0.25">
      <c r="A1622" s="5">
        <v>292905</v>
      </c>
      <c r="B1622">
        <f>IFERROR(VLOOKUP(A1622,[1]Monitoramento_Base_somente_disp!$A:$J,5,FALSE),0)</f>
        <v>461</v>
      </c>
      <c r="C1622">
        <f>IFERROR(VLOOKUP(A1622,[1]Monitoramento_Base_somente_disp!$A:$J,6,FALSE),0)</f>
        <v>26719932</v>
      </c>
      <c r="D1622">
        <f>IFERROR(VLOOKUP(A1622,[1]Monitoramento_Base_somente_disp!$A:$J,7,FALSE),0)</f>
        <v>0</v>
      </c>
      <c r="E1622">
        <f>IFERROR(VLOOKUP(A1622,[1]Monitoramento_Base_somente_disp!$A:$J,8,FALSE),0)</f>
        <v>0</v>
      </c>
      <c r="F1622">
        <f>IFERROR(VLOOKUP(A1622,[1]Monitoramento_Base_somente_disp!$A:$J,9,FALSE),0)</f>
        <v>0</v>
      </c>
      <c r="G1622">
        <f>IFERROR(VLOOKUP(A1622,[1]Monitoramento_Base_somente_disp!$A:$J,10,FALSE),0)</f>
        <v>0</v>
      </c>
      <c r="H1622">
        <f>IFERROR(VLOOKUP(A1622,[2]webService!$A:$I,4,FALSE),0)</f>
        <v>0</v>
      </c>
      <c r="I1622">
        <f>IFERROR(VLOOKUP(A1622,[2]webService!$A:$I,5,FALSE),0)</f>
        <v>0</v>
      </c>
      <c r="J1622">
        <f>IFERROR(VLOOKUP(A1622,[2]webService!$A:$I,6,FALSE),0)</f>
        <v>0</v>
      </c>
      <c r="K1622">
        <f>IFERROR(VLOOKUP(A1622,[2]webService!$A:$I,7,FALSE),0)</f>
        <v>0</v>
      </c>
      <c r="L1622">
        <f>IFERROR(VLOOKUP(A1622,[2]webService!$A:$I,8,FALSE),0)</f>
        <v>0</v>
      </c>
      <c r="M1622">
        <f>IFERROR(VLOOKUP(A1622,[2]webService!$A:$I,9,FALSE),0)</f>
        <v>0</v>
      </c>
      <c r="N1622">
        <f>IFERROR(VLOOKUP(A1622,[3]soaBnafar!$A:$G,2,FALSE),0)</f>
        <v>0</v>
      </c>
      <c r="O1622">
        <f>IFERROR(VLOOKUP(A1622,[3]soaBnafar!$A:$G,3,FALSE),0)</f>
        <v>0</v>
      </c>
      <c r="P1622">
        <f>IFERROR(VLOOKUP(A1622,[3]soaBnafar!$A:$G,4,FALSE),0)</f>
        <v>0</v>
      </c>
      <c r="Q1622">
        <f>IFERROR(VLOOKUP(A1622,[3]soaBnafar!$A:$G,5,FALSE),0)</f>
        <v>0</v>
      </c>
      <c r="R1622">
        <f>IFERROR(VLOOKUP(A1622,[3]soaBnafar!$A:$G,6,FALSE),0)</f>
        <v>0</v>
      </c>
      <c r="S1622">
        <f>IFERROR(VLOOKUP(A1622,[3]soaBnafar!$A:$G,7,FALSE),0)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Não</v>
      </c>
      <c r="W1622" t="str">
        <f t="shared" si="154"/>
        <v>Não</v>
      </c>
      <c r="X1622" t="str">
        <f t="shared" si="155"/>
        <v>Não</v>
      </c>
      <c r="Y1622" t="str">
        <f t="shared" si="156"/>
        <v>Não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252795030</v>
      </c>
      <c r="D1623">
        <f>IFERROR(VLOOKUP(A1623,[1]Monitoramento_Base_somente_disp!$A:$J,7,FALSE),0)</f>
        <v>0</v>
      </c>
      <c r="E1623">
        <f>IFERROR(VLOOKUP(A1623,[1]Monitoramento_Base_somente_disp!$A:$J,8,FALSE),0)</f>
        <v>0</v>
      </c>
      <c r="F1623">
        <f>IFERROR(VLOOKUP(A1623,[1]Monitoramento_Base_somente_disp!$A:$J,9,FALSE),0)</f>
        <v>0</v>
      </c>
      <c r="G1623">
        <f>IFERROR(VLOOKUP(A1623,[1]Monitoramento_Base_somente_disp!$A:$J,10,FALSE),0)</f>
        <v>0</v>
      </c>
      <c r="H1623">
        <f>IFERROR(VLOOKUP(A1623,[2]webService!$A:$I,4,FALSE),0)</f>
        <v>0</v>
      </c>
      <c r="I1623">
        <f>IFERROR(VLOOKUP(A1623,[2]webService!$A:$I,5,FALSE),0)</f>
        <v>0</v>
      </c>
      <c r="J1623">
        <f>IFERROR(VLOOKUP(A1623,[2]webService!$A:$I,6,FALSE),0)</f>
        <v>0</v>
      </c>
      <c r="K1623">
        <f>IFERROR(VLOOKUP(A1623,[2]webService!$A:$I,7,FALSE),0)</f>
        <v>0</v>
      </c>
      <c r="L1623">
        <f>IFERROR(VLOOKUP(A1623,[2]webService!$A:$I,8,FALSE),0)</f>
        <v>0</v>
      </c>
      <c r="M1623">
        <f>IFERROR(VLOOKUP(A1623,[2]webService!$A:$I,9,FALSE),0)</f>
        <v>0</v>
      </c>
      <c r="N1623">
        <f>IFERROR(VLOOKUP(A1623,[3]soaBnafar!$A:$G,2,FALSE),0)</f>
        <v>0</v>
      </c>
      <c r="O1623">
        <f>IFERROR(VLOOKUP(A1623,[3]soaBnafar!$A:$G,3,FALSE),0)</f>
        <v>0</v>
      </c>
      <c r="P1623">
        <f>IFERROR(VLOOKUP(A1623,[3]soaBnafar!$A:$G,4,FALSE),0)</f>
        <v>0</v>
      </c>
      <c r="Q1623">
        <f>IFERROR(VLOOKUP(A1623,[3]soaBnafar!$A:$G,5,FALSE),0)</f>
        <v>0</v>
      </c>
      <c r="R1623">
        <f>IFERROR(VLOOKUP(A1623,[3]soaBnafar!$A:$G,6,FALSE),0)</f>
        <v>0</v>
      </c>
      <c r="S1623">
        <f>IFERROR(VLOOKUP(A1623,[3]soaBnafar!$A:$G,7,FALSE),0)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Não</v>
      </c>
      <c r="X1623" t="str">
        <f t="shared" si="155"/>
        <v>Não</v>
      </c>
      <c r="Y1623" t="str">
        <f t="shared" si="156"/>
        <v>Não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41818392</v>
      </c>
      <c r="D1624">
        <f>IFERROR(VLOOKUP(A1624,[1]Monitoramento_Base_somente_disp!$A:$J,7,FALSE),0)</f>
        <v>0</v>
      </c>
      <c r="E1624">
        <f>IFERROR(VLOOKUP(A1624,[1]Monitoramento_Base_somente_disp!$A:$J,8,FALSE),0)</f>
        <v>0</v>
      </c>
      <c r="F1624">
        <f>IFERROR(VLOOKUP(A1624,[1]Monitoramento_Base_somente_disp!$A:$J,9,FALSE),0)</f>
        <v>0</v>
      </c>
      <c r="G1624">
        <f>IFERROR(VLOOKUP(A1624,[1]Monitoramento_Base_somente_disp!$A:$J,10,FALSE),0)</f>
        <v>0</v>
      </c>
      <c r="H1624">
        <f>IFERROR(VLOOKUP(A1624,[2]webService!$A:$I,4,FALSE),0)</f>
        <v>0</v>
      </c>
      <c r="I1624">
        <f>IFERROR(VLOOKUP(A1624,[2]webService!$A:$I,5,FALSE),0)</f>
        <v>0</v>
      </c>
      <c r="J1624">
        <f>IFERROR(VLOOKUP(A1624,[2]webService!$A:$I,6,FALSE),0)</f>
        <v>0</v>
      </c>
      <c r="K1624">
        <f>IFERROR(VLOOKUP(A1624,[2]webService!$A:$I,7,FALSE),0)</f>
        <v>0</v>
      </c>
      <c r="L1624">
        <f>IFERROR(VLOOKUP(A1624,[2]webService!$A:$I,8,FALSE),0)</f>
        <v>0</v>
      </c>
      <c r="M1624">
        <f>IFERROR(VLOOKUP(A1624,[2]webService!$A:$I,9,FALSE),0)</f>
        <v>0</v>
      </c>
      <c r="N1624">
        <f>IFERROR(VLOOKUP(A1624,[3]soaBnafar!$A:$G,2,FALSE),0)</f>
        <v>0</v>
      </c>
      <c r="O1624">
        <f>IFERROR(VLOOKUP(A1624,[3]soaBnafar!$A:$G,3,FALSE),0)</f>
        <v>0</v>
      </c>
      <c r="P1624">
        <f>IFERROR(VLOOKUP(A1624,[3]soaBnafar!$A:$G,4,FALSE),0)</f>
        <v>0</v>
      </c>
      <c r="Q1624">
        <f>IFERROR(VLOOKUP(A1624,[3]soaBnafar!$A:$G,5,FALSE),0)</f>
        <v>0</v>
      </c>
      <c r="R1624">
        <f>IFERROR(VLOOKUP(A1624,[3]soaBnafar!$A:$G,6,FALSE),0)</f>
        <v>0</v>
      </c>
      <c r="S1624">
        <f>IFERROR(VLOOKUP(A1624,[3]soaBnafar!$A:$G,7,FALSE),0)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Não</v>
      </c>
      <c r="X1624" t="str">
        <f t="shared" si="155"/>
        <v>Não</v>
      </c>
      <c r="Y1624" t="str">
        <f t="shared" si="156"/>
        <v>Não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IFERROR(VLOOKUP(A1625,[2]webService!$A:$I,4,FALSE),0)</f>
        <v>0</v>
      </c>
      <c r="I1625">
        <f>IFERROR(VLOOKUP(A1625,[2]webService!$A:$I,5,FALSE),0)</f>
        <v>0</v>
      </c>
      <c r="J1625">
        <f>IFERROR(VLOOKUP(A1625,[2]webService!$A:$I,6,FALSE),0)</f>
        <v>0</v>
      </c>
      <c r="K1625">
        <f>IFERROR(VLOOKUP(A1625,[2]webService!$A:$I,7,FALSE),0)</f>
        <v>0</v>
      </c>
      <c r="L1625">
        <f>IFERROR(VLOOKUP(A1625,[2]webService!$A:$I,8,FALSE),0)</f>
        <v>0</v>
      </c>
      <c r="M1625">
        <f>IFERROR(VLOOKUP(A1625,[2]webService!$A:$I,9,FALSE),0)</f>
        <v>0</v>
      </c>
      <c r="N1625">
        <f>IFERROR(VLOOKUP(A1625,[3]soaBnafar!$A:$G,2,FALSE),0)</f>
        <v>0</v>
      </c>
      <c r="O1625">
        <f>IFERROR(VLOOKUP(A1625,[3]soaBnafar!$A:$G,3,FALSE),0)</f>
        <v>0</v>
      </c>
      <c r="P1625">
        <f>IFERROR(VLOOKUP(A1625,[3]soaBnafar!$A:$G,4,FALSE),0)</f>
        <v>0</v>
      </c>
      <c r="Q1625">
        <f>IFERROR(VLOOKUP(A1625,[3]soaBnafar!$A:$G,5,FALSE),0)</f>
        <v>0</v>
      </c>
      <c r="R1625">
        <f>IFERROR(VLOOKUP(A1625,[3]soaBnafar!$A:$G,6,FALSE),0)</f>
        <v>0</v>
      </c>
      <c r="S1625">
        <f>IFERROR(VLOOKUP(A1625,[3]soaBnafar!$A:$G,7,FALSE),0)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63992</v>
      </c>
      <c r="C1626">
        <f>IFERROR(VLOOKUP(A1626,[1]Monitoramento_Base_somente_disp!$A:$J,6,FALSE),0)</f>
        <v>52789223</v>
      </c>
      <c r="D1626">
        <f>IFERROR(VLOOKUP(A1626,[1]Monitoramento_Base_somente_disp!$A:$J,7,FALSE),0)</f>
        <v>0</v>
      </c>
      <c r="E1626">
        <f>IFERROR(VLOOKUP(A1626,[1]Monitoramento_Base_somente_disp!$A:$J,8,FALSE),0)</f>
        <v>0</v>
      </c>
      <c r="F1626">
        <f>IFERROR(VLOOKUP(A1626,[1]Monitoramento_Base_somente_disp!$A:$J,9,FALSE),0)</f>
        <v>0</v>
      </c>
      <c r="G1626">
        <f>IFERROR(VLOOKUP(A1626,[1]Monitoramento_Base_somente_disp!$A:$J,10,FALSE),0)</f>
        <v>0</v>
      </c>
      <c r="H1626">
        <f>IFERROR(VLOOKUP(A1626,[2]webService!$A:$I,4,FALSE),0)</f>
        <v>0</v>
      </c>
      <c r="I1626">
        <f>IFERROR(VLOOKUP(A1626,[2]webService!$A:$I,5,FALSE),0)</f>
        <v>0</v>
      </c>
      <c r="J1626">
        <f>IFERROR(VLOOKUP(A1626,[2]webService!$A:$I,6,FALSE),0)</f>
        <v>0</v>
      </c>
      <c r="K1626">
        <f>IFERROR(VLOOKUP(A1626,[2]webService!$A:$I,7,FALSE),0)</f>
        <v>0</v>
      </c>
      <c r="L1626">
        <f>IFERROR(VLOOKUP(A1626,[2]webService!$A:$I,8,FALSE),0)</f>
        <v>0</v>
      </c>
      <c r="M1626">
        <f>IFERROR(VLOOKUP(A1626,[2]webService!$A:$I,9,FALSE),0)</f>
        <v>0</v>
      </c>
      <c r="N1626">
        <f>IFERROR(VLOOKUP(A1626,[3]soaBnafar!$A:$G,2,FALSE),0)</f>
        <v>0</v>
      </c>
      <c r="O1626">
        <f>IFERROR(VLOOKUP(A1626,[3]soaBnafar!$A:$G,3,FALSE),0)</f>
        <v>0</v>
      </c>
      <c r="P1626">
        <f>IFERROR(VLOOKUP(A1626,[3]soaBnafar!$A:$G,4,FALSE),0)</f>
        <v>0</v>
      </c>
      <c r="Q1626">
        <f>IFERROR(VLOOKUP(A1626,[3]soaBnafar!$A:$G,5,FALSE),0)</f>
        <v>0</v>
      </c>
      <c r="R1626">
        <f>IFERROR(VLOOKUP(A1626,[3]soaBnafar!$A:$G,6,FALSE),0)</f>
        <v>0</v>
      </c>
      <c r="S1626">
        <f>IFERROR(VLOOKUP(A1626,[3]soaBnafar!$A:$G,7,FALSE),0)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Não</v>
      </c>
      <c r="W1626" t="str">
        <f t="shared" si="154"/>
        <v>Não</v>
      </c>
      <c r="X1626" t="str">
        <f t="shared" si="155"/>
        <v>Não</v>
      </c>
      <c r="Y1626" t="str">
        <f t="shared" si="156"/>
        <v>Não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18265560</v>
      </c>
      <c r="D1627">
        <f>IFERROR(VLOOKUP(A1627,[1]Monitoramento_Base_somente_disp!$A:$J,7,FALSE),0)</f>
        <v>0</v>
      </c>
      <c r="E1627">
        <f>IFERROR(VLOOKUP(A1627,[1]Monitoramento_Base_somente_disp!$A:$J,8,FALSE),0)</f>
        <v>0</v>
      </c>
      <c r="F1627">
        <f>IFERROR(VLOOKUP(A1627,[1]Monitoramento_Base_somente_disp!$A:$J,9,FALSE),0)</f>
        <v>0</v>
      </c>
      <c r="G1627">
        <f>IFERROR(VLOOKUP(A1627,[1]Monitoramento_Base_somente_disp!$A:$J,10,FALSE),0)</f>
        <v>0</v>
      </c>
      <c r="H1627">
        <f>IFERROR(VLOOKUP(A1627,[2]webService!$A:$I,4,FALSE),0)</f>
        <v>0</v>
      </c>
      <c r="I1627">
        <f>IFERROR(VLOOKUP(A1627,[2]webService!$A:$I,5,FALSE),0)</f>
        <v>0</v>
      </c>
      <c r="J1627">
        <f>IFERROR(VLOOKUP(A1627,[2]webService!$A:$I,6,FALSE),0)</f>
        <v>0</v>
      </c>
      <c r="K1627">
        <f>IFERROR(VLOOKUP(A1627,[2]webService!$A:$I,7,FALSE),0)</f>
        <v>0</v>
      </c>
      <c r="L1627">
        <f>IFERROR(VLOOKUP(A1627,[2]webService!$A:$I,8,FALSE),0)</f>
        <v>0</v>
      </c>
      <c r="M1627">
        <f>IFERROR(VLOOKUP(A1627,[2]webService!$A:$I,9,FALSE),0)</f>
        <v>0</v>
      </c>
      <c r="N1627">
        <f>IFERROR(VLOOKUP(A1627,[3]soaBnafar!$A:$G,2,FALSE),0)</f>
        <v>0</v>
      </c>
      <c r="O1627">
        <f>IFERROR(VLOOKUP(A1627,[3]soaBnafar!$A:$G,3,FALSE),0)</f>
        <v>0</v>
      </c>
      <c r="P1627">
        <f>IFERROR(VLOOKUP(A1627,[3]soaBnafar!$A:$G,4,FALSE),0)</f>
        <v>0</v>
      </c>
      <c r="Q1627">
        <f>IFERROR(VLOOKUP(A1627,[3]soaBnafar!$A:$G,5,FALSE),0)</f>
        <v>0</v>
      </c>
      <c r="R1627">
        <f>IFERROR(VLOOKUP(A1627,[3]soaBnafar!$A:$G,6,FALSE),0)</f>
        <v>0</v>
      </c>
      <c r="S1627">
        <f>IFERROR(VLOOKUP(A1627,[3]soaBnafar!$A:$G,7,FALSE),0)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Não</v>
      </c>
      <c r="X1627" t="str">
        <f t="shared" si="155"/>
        <v>Não</v>
      </c>
      <c r="Y1627" t="str">
        <f t="shared" si="156"/>
        <v>Não</v>
      </c>
    </row>
    <row r="1628" spans="1:25" x14ac:dyDescent="0.25">
      <c r="A1628" s="5">
        <v>292970</v>
      </c>
      <c r="B1628">
        <f>IFERROR(VLOOKUP(A1628,[1]Monitoramento_Base_somente_disp!$A:$J,5,FALSE),0)</f>
        <v>0</v>
      </c>
      <c r="C1628">
        <f>IFERROR(VLOOKUP(A1628,[1]Monitoramento_Base_somente_disp!$A:$J,6,FALSE),0)</f>
        <v>10174176</v>
      </c>
      <c r="D1628">
        <f>IFERROR(VLOOKUP(A1628,[1]Monitoramento_Base_somente_disp!$A:$J,7,FALSE),0)</f>
        <v>0</v>
      </c>
      <c r="E1628">
        <f>IFERROR(VLOOKUP(A1628,[1]Monitoramento_Base_somente_disp!$A:$J,8,FALSE),0)</f>
        <v>0</v>
      </c>
      <c r="F1628">
        <f>IFERROR(VLOOKUP(A1628,[1]Monitoramento_Base_somente_disp!$A:$J,9,FALSE),0)</f>
        <v>0</v>
      </c>
      <c r="G1628">
        <f>IFERROR(VLOOKUP(A1628,[1]Monitoramento_Base_somente_disp!$A:$J,10,FALSE),0)</f>
        <v>0</v>
      </c>
      <c r="H1628">
        <f>IFERROR(VLOOKUP(A1628,[2]webService!$A:$I,4,FALSE),0)</f>
        <v>0</v>
      </c>
      <c r="I1628">
        <f>IFERROR(VLOOKUP(A1628,[2]webService!$A:$I,5,FALSE),0)</f>
        <v>0</v>
      </c>
      <c r="J1628">
        <f>IFERROR(VLOOKUP(A1628,[2]webService!$A:$I,6,FALSE),0)</f>
        <v>0</v>
      </c>
      <c r="K1628">
        <f>IFERROR(VLOOKUP(A1628,[2]webService!$A:$I,7,FALSE),0)</f>
        <v>0</v>
      </c>
      <c r="L1628">
        <f>IFERROR(VLOOKUP(A1628,[2]webService!$A:$I,8,FALSE),0)</f>
        <v>0</v>
      </c>
      <c r="M1628">
        <f>IFERROR(VLOOKUP(A1628,[2]webService!$A:$I,9,FALSE),0)</f>
        <v>0</v>
      </c>
      <c r="N1628">
        <f>IFERROR(VLOOKUP(A1628,[3]soaBnafar!$A:$G,2,FALSE),0)</f>
        <v>0</v>
      </c>
      <c r="O1628">
        <f>IFERROR(VLOOKUP(A1628,[3]soaBnafar!$A:$G,3,FALSE),0)</f>
        <v>0</v>
      </c>
      <c r="P1628">
        <f>IFERROR(VLOOKUP(A1628,[3]soaBnafar!$A:$G,4,FALSE),0)</f>
        <v>0</v>
      </c>
      <c r="Q1628">
        <f>IFERROR(VLOOKUP(A1628,[3]soaBnafar!$A:$G,5,FALSE),0)</f>
        <v>0</v>
      </c>
      <c r="R1628">
        <f>IFERROR(VLOOKUP(A1628,[3]soaBnafar!$A:$G,6,FALSE),0)</f>
        <v>0</v>
      </c>
      <c r="S1628">
        <f>IFERROR(VLOOKUP(A1628,[3]soaBnafar!$A:$G,7,FALSE),0)</f>
        <v>0</v>
      </c>
      <c r="T1628" t="str">
        <f t="shared" si="151"/>
        <v>Não</v>
      </c>
      <c r="U1628" t="str">
        <f t="shared" si="152"/>
        <v>Sim</v>
      </c>
      <c r="V1628" t="str">
        <f t="shared" si="153"/>
        <v>Não</v>
      </c>
      <c r="W1628" t="str">
        <f t="shared" si="154"/>
        <v>Não</v>
      </c>
      <c r="X1628" t="str">
        <f t="shared" si="155"/>
        <v>Não</v>
      </c>
      <c r="Y1628" t="str">
        <f t="shared" si="156"/>
        <v>Não</v>
      </c>
    </row>
    <row r="1629" spans="1:25" x14ac:dyDescent="0.25">
      <c r="A1629" s="5">
        <v>292980</v>
      </c>
      <c r="B1629">
        <f>IFERROR(VLOOKUP(A1629,[1]Monitoramento_Base_somente_disp!$A:$J,5,FALSE),0)</f>
        <v>14730</v>
      </c>
      <c r="C1629">
        <f>IFERROR(VLOOKUP(A1629,[1]Monitoramento_Base_somente_disp!$A:$J,6,FALSE),0)</f>
        <v>630435476</v>
      </c>
      <c r="D1629">
        <f>IFERROR(VLOOKUP(A1629,[1]Monitoramento_Base_somente_disp!$A:$J,7,FALSE),0)</f>
        <v>0</v>
      </c>
      <c r="E1629">
        <f>IFERROR(VLOOKUP(A1629,[1]Monitoramento_Base_somente_disp!$A:$J,8,FALSE),0)</f>
        <v>0</v>
      </c>
      <c r="F1629">
        <f>IFERROR(VLOOKUP(A1629,[1]Monitoramento_Base_somente_disp!$A:$J,9,FALSE),0)</f>
        <v>0</v>
      </c>
      <c r="G1629">
        <f>IFERROR(VLOOKUP(A1629,[1]Monitoramento_Base_somente_disp!$A:$J,10,FALSE),0)</f>
        <v>0</v>
      </c>
      <c r="H1629">
        <f>IFERROR(VLOOKUP(A1629,[2]webService!$A:$I,4,FALSE),0)</f>
        <v>0</v>
      </c>
      <c r="I1629">
        <f>IFERROR(VLOOKUP(A1629,[2]webService!$A:$I,5,FALSE),0)</f>
        <v>0</v>
      </c>
      <c r="J1629">
        <f>IFERROR(VLOOKUP(A1629,[2]webService!$A:$I,6,FALSE),0)</f>
        <v>0</v>
      </c>
      <c r="K1629">
        <f>IFERROR(VLOOKUP(A1629,[2]webService!$A:$I,7,FALSE),0)</f>
        <v>0</v>
      </c>
      <c r="L1629">
        <f>IFERROR(VLOOKUP(A1629,[2]webService!$A:$I,8,FALSE),0)</f>
        <v>0</v>
      </c>
      <c r="M1629">
        <f>IFERROR(VLOOKUP(A1629,[2]webService!$A:$I,9,FALSE),0)</f>
        <v>0</v>
      </c>
      <c r="N1629">
        <f>IFERROR(VLOOKUP(A1629,[3]soaBnafar!$A:$G,2,FALSE),0)</f>
        <v>0</v>
      </c>
      <c r="O1629">
        <f>IFERROR(VLOOKUP(A1629,[3]soaBnafar!$A:$G,3,FALSE),0)</f>
        <v>0</v>
      </c>
      <c r="P1629">
        <f>IFERROR(VLOOKUP(A1629,[3]soaBnafar!$A:$G,4,FALSE),0)</f>
        <v>0</v>
      </c>
      <c r="Q1629">
        <f>IFERROR(VLOOKUP(A1629,[3]soaBnafar!$A:$G,5,FALSE),0)</f>
        <v>0</v>
      </c>
      <c r="R1629">
        <f>IFERROR(VLOOKUP(A1629,[3]soaBnafar!$A:$G,6,FALSE),0)</f>
        <v>0</v>
      </c>
      <c r="S1629">
        <f>IFERROR(VLOOKUP(A1629,[3]soaBnafar!$A:$G,7,FALSE),0)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Não</v>
      </c>
      <c r="X1629" t="str">
        <f t="shared" si="155"/>
        <v>Não</v>
      </c>
      <c r="Y1629" t="str">
        <f t="shared" si="156"/>
        <v>Não</v>
      </c>
    </row>
    <row r="1630" spans="1:25" x14ac:dyDescent="0.25">
      <c r="A1630" s="5">
        <v>293000</v>
      </c>
      <c r="B1630">
        <f>IFERROR(VLOOKUP(A1630,[1]Monitoramento_Base_somente_disp!$A:$J,5,FALSE),0)</f>
        <v>32311</v>
      </c>
      <c r="C1630">
        <f>IFERROR(VLOOKUP(A1630,[1]Monitoramento_Base_somente_disp!$A:$J,6,FALSE),0)</f>
        <v>18094971</v>
      </c>
      <c r="D1630">
        <f>IFERROR(VLOOKUP(A1630,[1]Monitoramento_Base_somente_disp!$A:$J,7,FALSE),0)</f>
        <v>0</v>
      </c>
      <c r="E1630">
        <f>IFERROR(VLOOKUP(A1630,[1]Monitoramento_Base_somente_disp!$A:$J,8,FALSE),0)</f>
        <v>0</v>
      </c>
      <c r="F1630">
        <f>IFERROR(VLOOKUP(A1630,[1]Monitoramento_Base_somente_disp!$A:$J,9,FALSE),0)</f>
        <v>0</v>
      </c>
      <c r="G1630">
        <f>IFERROR(VLOOKUP(A1630,[1]Monitoramento_Base_somente_disp!$A:$J,10,FALSE),0)</f>
        <v>0</v>
      </c>
      <c r="H1630">
        <f>IFERROR(VLOOKUP(A1630,[2]webService!$A:$I,4,FALSE),0)</f>
        <v>0</v>
      </c>
      <c r="I1630">
        <f>IFERROR(VLOOKUP(A1630,[2]webService!$A:$I,5,FALSE),0)</f>
        <v>0</v>
      </c>
      <c r="J1630">
        <f>IFERROR(VLOOKUP(A1630,[2]webService!$A:$I,6,FALSE),0)</f>
        <v>0</v>
      </c>
      <c r="K1630">
        <f>IFERROR(VLOOKUP(A1630,[2]webService!$A:$I,7,FALSE),0)</f>
        <v>0</v>
      </c>
      <c r="L1630">
        <f>IFERROR(VLOOKUP(A1630,[2]webService!$A:$I,8,FALSE),0)</f>
        <v>0</v>
      </c>
      <c r="M1630">
        <f>IFERROR(VLOOKUP(A1630,[2]webService!$A:$I,9,FALSE),0)</f>
        <v>0</v>
      </c>
      <c r="N1630">
        <f>IFERROR(VLOOKUP(A1630,[3]soaBnafar!$A:$G,2,FALSE),0)</f>
        <v>0</v>
      </c>
      <c r="O1630">
        <f>IFERROR(VLOOKUP(A1630,[3]soaBnafar!$A:$G,3,FALSE),0)</f>
        <v>0</v>
      </c>
      <c r="P1630">
        <f>IFERROR(VLOOKUP(A1630,[3]soaBnafar!$A:$G,4,FALSE),0)</f>
        <v>0</v>
      </c>
      <c r="Q1630">
        <f>IFERROR(VLOOKUP(A1630,[3]soaBnafar!$A:$G,5,FALSE),0)</f>
        <v>0</v>
      </c>
      <c r="R1630">
        <f>IFERROR(VLOOKUP(A1630,[3]soaBnafar!$A:$G,6,FALSE),0)</f>
        <v>0</v>
      </c>
      <c r="S1630">
        <f>IFERROR(VLOOKUP(A1630,[3]soaBnafar!$A:$G,7,FALSE),0)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Não</v>
      </c>
      <c r="W1630" t="str">
        <f t="shared" si="154"/>
        <v>Não</v>
      </c>
      <c r="X1630" t="str">
        <f t="shared" si="155"/>
        <v>Não</v>
      </c>
      <c r="Y1630" t="str">
        <f t="shared" si="156"/>
        <v>Não</v>
      </c>
    </row>
    <row r="1631" spans="1:25" x14ac:dyDescent="0.25">
      <c r="A1631" s="5">
        <v>293010</v>
      </c>
      <c r="B1631">
        <f>IFERROR(VLOOKUP(A1631,[1]Monitoramento_Base_somente_disp!$A:$J,5,FALSE),0)</f>
        <v>286870</v>
      </c>
      <c r="C1631">
        <f>IFERROR(VLOOKUP(A1631,[1]Monitoramento_Base_somente_disp!$A:$J,6,FALSE),0)</f>
        <v>119064570</v>
      </c>
      <c r="D1631">
        <f>IFERROR(VLOOKUP(A1631,[1]Monitoramento_Base_somente_disp!$A:$J,7,FALSE),0)</f>
        <v>0</v>
      </c>
      <c r="E1631">
        <f>IFERROR(VLOOKUP(A1631,[1]Monitoramento_Base_somente_disp!$A:$J,8,FALSE),0)</f>
        <v>0</v>
      </c>
      <c r="F1631">
        <f>IFERROR(VLOOKUP(A1631,[1]Monitoramento_Base_somente_disp!$A:$J,9,FALSE),0)</f>
        <v>0</v>
      </c>
      <c r="G1631">
        <f>IFERROR(VLOOKUP(A1631,[1]Monitoramento_Base_somente_disp!$A:$J,10,FALSE),0)</f>
        <v>0</v>
      </c>
      <c r="H1631">
        <f>IFERROR(VLOOKUP(A1631,[2]webService!$A:$I,4,FALSE),0)</f>
        <v>0</v>
      </c>
      <c r="I1631">
        <f>IFERROR(VLOOKUP(A1631,[2]webService!$A:$I,5,FALSE),0)</f>
        <v>0</v>
      </c>
      <c r="J1631">
        <f>IFERROR(VLOOKUP(A1631,[2]webService!$A:$I,6,FALSE),0)</f>
        <v>0</v>
      </c>
      <c r="K1631">
        <f>IFERROR(VLOOKUP(A1631,[2]webService!$A:$I,7,FALSE),0)</f>
        <v>0</v>
      </c>
      <c r="L1631">
        <f>IFERROR(VLOOKUP(A1631,[2]webService!$A:$I,8,FALSE),0)</f>
        <v>0</v>
      </c>
      <c r="M1631">
        <f>IFERROR(VLOOKUP(A1631,[2]webService!$A:$I,9,FALSE),0)</f>
        <v>0</v>
      </c>
      <c r="N1631">
        <f>IFERROR(VLOOKUP(A1631,[3]soaBnafar!$A:$G,2,FALSE),0)</f>
        <v>0</v>
      </c>
      <c r="O1631">
        <f>IFERROR(VLOOKUP(A1631,[3]soaBnafar!$A:$G,3,FALSE),0)</f>
        <v>0</v>
      </c>
      <c r="P1631">
        <f>IFERROR(VLOOKUP(A1631,[3]soaBnafar!$A:$G,4,FALSE),0)</f>
        <v>0</v>
      </c>
      <c r="Q1631">
        <f>IFERROR(VLOOKUP(A1631,[3]soaBnafar!$A:$G,5,FALSE),0)</f>
        <v>0</v>
      </c>
      <c r="R1631">
        <f>IFERROR(VLOOKUP(A1631,[3]soaBnafar!$A:$G,6,FALSE),0)</f>
        <v>0</v>
      </c>
      <c r="S1631">
        <f>IFERROR(VLOOKUP(A1631,[3]soaBnafar!$A:$G,7,FALSE),0)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Não</v>
      </c>
      <c r="W1631" t="str">
        <f t="shared" si="154"/>
        <v>Não</v>
      </c>
      <c r="X1631" t="str">
        <f t="shared" si="155"/>
        <v>Não</v>
      </c>
      <c r="Y1631" t="str">
        <f t="shared" si="156"/>
        <v>Não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12769944</v>
      </c>
      <c r="D1632">
        <f>IFERROR(VLOOKUP(A1632,[1]Monitoramento_Base_somente_disp!$A:$J,7,FALSE),0)</f>
        <v>0</v>
      </c>
      <c r="E1632">
        <f>IFERROR(VLOOKUP(A1632,[1]Monitoramento_Base_somente_disp!$A:$J,8,FALSE),0)</f>
        <v>0</v>
      </c>
      <c r="F1632">
        <f>IFERROR(VLOOKUP(A1632,[1]Monitoramento_Base_somente_disp!$A:$J,9,FALSE),0)</f>
        <v>0</v>
      </c>
      <c r="G1632">
        <f>IFERROR(VLOOKUP(A1632,[1]Monitoramento_Base_somente_disp!$A:$J,10,FALSE),0)</f>
        <v>0</v>
      </c>
      <c r="H1632">
        <f>IFERROR(VLOOKUP(A1632,[2]webService!$A:$I,4,FALSE),0)</f>
        <v>0</v>
      </c>
      <c r="I1632">
        <f>IFERROR(VLOOKUP(A1632,[2]webService!$A:$I,5,FALSE),0)</f>
        <v>0</v>
      </c>
      <c r="J1632">
        <f>IFERROR(VLOOKUP(A1632,[2]webService!$A:$I,6,FALSE),0)</f>
        <v>0</v>
      </c>
      <c r="K1632">
        <f>IFERROR(VLOOKUP(A1632,[2]webService!$A:$I,7,FALSE),0)</f>
        <v>0</v>
      </c>
      <c r="L1632">
        <f>IFERROR(VLOOKUP(A1632,[2]webService!$A:$I,8,FALSE),0)</f>
        <v>0</v>
      </c>
      <c r="M1632">
        <f>IFERROR(VLOOKUP(A1632,[2]webService!$A:$I,9,FALSE),0)</f>
        <v>0</v>
      </c>
      <c r="N1632">
        <f>IFERROR(VLOOKUP(A1632,[3]soaBnafar!$A:$G,2,FALSE),0)</f>
        <v>0</v>
      </c>
      <c r="O1632">
        <f>IFERROR(VLOOKUP(A1632,[3]soaBnafar!$A:$G,3,FALSE),0)</f>
        <v>0</v>
      </c>
      <c r="P1632">
        <f>IFERROR(VLOOKUP(A1632,[3]soaBnafar!$A:$G,4,FALSE),0)</f>
        <v>0</v>
      </c>
      <c r="Q1632">
        <f>IFERROR(VLOOKUP(A1632,[3]soaBnafar!$A:$G,5,FALSE),0)</f>
        <v>0</v>
      </c>
      <c r="R1632">
        <f>IFERROR(VLOOKUP(A1632,[3]soaBnafar!$A:$G,6,FALSE),0)</f>
        <v>0</v>
      </c>
      <c r="S1632">
        <f>IFERROR(VLOOKUP(A1632,[3]soaBnafar!$A:$G,7,FALSE),0)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Não</v>
      </c>
      <c r="X1632" t="str">
        <f t="shared" si="155"/>
        <v>Não</v>
      </c>
      <c r="Y1632" t="str">
        <f t="shared" si="156"/>
        <v>Não</v>
      </c>
    </row>
    <row r="1633" spans="1:25" x14ac:dyDescent="0.25">
      <c r="A1633" s="5">
        <v>293020</v>
      </c>
      <c r="B1633">
        <f>IFERROR(VLOOKUP(A1633,[1]Monitoramento_Base_somente_disp!$A:$J,5,FALSE),0)</f>
        <v>36364</v>
      </c>
      <c r="C1633">
        <f>IFERROR(VLOOKUP(A1633,[1]Monitoramento_Base_somente_disp!$A:$J,6,FALSE),0)</f>
        <v>5907706</v>
      </c>
      <c r="D1633">
        <f>IFERROR(VLOOKUP(A1633,[1]Monitoramento_Base_somente_disp!$A:$J,7,FALSE),0)</f>
        <v>0</v>
      </c>
      <c r="E1633">
        <f>IFERROR(VLOOKUP(A1633,[1]Monitoramento_Base_somente_disp!$A:$J,8,FALSE),0)</f>
        <v>0</v>
      </c>
      <c r="F1633">
        <f>IFERROR(VLOOKUP(A1633,[1]Monitoramento_Base_somente_disp!$A:$J,9,FALSE),0)</f>
        <v>0</v>
      </c>
      <c r="G1633">
        <f>IFERROR(VLOOKUP(A1633,[1]Monitoramento_Base_somente_disp!$A:$J,10,FALSE),0)</f>
        <v>0</v>
      </c>
      <c r="H1633">
        <f>IFERROR(VLOOKUP(A1633,[2]webService!$A:$I,4,FALSE),0)</f>
        <v>0</v>
      </c>
      <c r="I1633">
        <f>IFERROR(VLOOKUP(A1633,[2]webService!$A:$I,5,FALSE),0)</f>
        <v>0</v>
      </c>
      <c r="J1633">
        <f>IFERROR(VLOOKUP(A1633,[2]webService!$A:$I,6,FALSE),0)</f>
        <v>0</v>
      </c>
      <c r="K1633">
        <f>IFERROR(VLOOKUP(A1633,[2]webService!$A:$I,7,FALSE),0)</f>
        <v>0</v>
      </c>
      <c r="L1633">
        <f>IFERROR(VLOOKUP(A1633,[2]webService!$A:$I,8,FALSE),0)</f>
        <v>0</v>
      </c>
      <c r="M1633">
        <f>IFERROR(VLOOKUP(A1633,[2]webService!$A:$I,9,FALSE),0)</f>
        <v>0</v>
      </c>
      <c r="N1633">
        <f>IFERROR(VLOOKUP(A1633,[3]soaBnafar!$A:$G,2,FALSE),0)</f>
        <v>0</v>
      </c>
      <c r="O1633">
        <f>IFERROR(VLOOKUP(A1633,[3]soaBnafar!$A:$G,3,FALSE),0)</f>
        <v>0</v>
      </c>
      <c r="P1633">
        <f>IFERROR(VLOOKUP(A1633,[3]soaBnafar!$A:$G,4,FALSE),0)</f>
        <v>0</v>
      </c>
      <c r="Q1633">
        <f>IFERROR(VLOOKUP(A1633,[3]soaBnafar!$A:$G,5,FALSE),0)</f>
        <v>0</v>
      </c>
      <c r="R1633">
        <f>IFERROR(VLOOKUP(A1633,[3]soaBnafar!$A:$G,6,FALSE),0)</f>
        <v>0</v>
      </c>
      <c r="S1633">
        <f>IFERROR(VLOOKUP(A1633,[3]soaBnafar!$A:$G,7,FALSE),0)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Não</v>
      </c>
      <c r="W1633" t="str">
        <f t="shared" si="154"/>
        <v>Não</v>
      </c>
      <c r="X1633" t="str">
        <f t="shared" si="155"/>
        <v>Não</v>
      </c>
      <c r="Y1633" t="str">
        <f t="shared" si="156"/>
        <v>Não</v>
      </c>
    </row>
    <row r="1634" spans="1:25" x14ac:dyDescent="0.25">
      <c r="A1634" s="5">
        <v>293030</v>
      </c>
      <c r="B1634">
        <f>IFERROR(VLOOKUP(A1634,[1]Monitoramento_Base_somente_disp!$A:$J,5,FALSE),0)</f>
        <v>16875</v>
      </c>
      <c r="C1634">
        <f>IFERROR(VLOOKUP(A1634,[1]Monitoramento_Base_somente_disp!$A:$J,6,FALSE),0)</f>
        <v>204206323</v>
      </c>
      <c r="D1634">
        <f>IFERROR(VLOOKUP(A1634,[1]Monitoramento_Base_somente_disp!$A:$J,7,FALSE),0)</f>
        <v>0</v>
      </c>
      <c r="E1634">
        <f>IFERROR(VLOOKUP(A1634,[1]Monitoramento_Base_somente_disp!$A:$J,8,FALSE),0)</f>
        <v>0</v>
      </c>
      <c r="F1634">
        <f>IFERROR(VLOOKUP(A1634,[1]Monitoramento_Base_somente_disp!$A:$J,9,FALSE),0)</f>
        <v>0</v>
      </c>
      <c r="G1634">
        <f>IFERROR(VLOOKUP(A1634,[1]Monitoramento_Base_somente_disp!$A:$J,10,FALSE),0)</f>
        <v>0</v>
      </c>
      <c r="H1634">
        <f>IFERROR(VLOOKUP(A1634,[2]webService!$A:$I,4,FALSE),0)</f>
        <v>0</v>
      </c>
      <c r="I1634">
        <f>IFERROR(VLOOKUP(A1634,[2]webService!$A:$I,5,FALSE),0)</f>
        <v>0</v>
      </c>
      <c r="J1634">
        <f>IFERROR(VLOOKUP(A1634,[2]webService!$A:$I,6,FALSE),0)</f>
        <v>0</v>
      </c>
      <c r="K1634">
        <f>IFERROR(VLOOKUP(A1634,[2]webService!$A:$I,7,FALSE),0)</f>
        <v>0</v>
      </c>
      <c r="L1634">
        <f>IFERROR(VLOOKUP(A1634,[2]webService!$A:$I,8,FALSE),0)</f>
        <v>0</v>
      </c>
      <c r="M1634">
        <f>IFERROR(VLOOKUP(A1634,[2]webService!$A:$I,9,FALSE),0)</f>
        <v>0</v>
      </c>
      <c r="N1634">
        <f>IFERROR(VLOOKUP(A1634,[3]soaBnafar!$A:$G,2,FALSE),0)</f>
        <v>0</v>
      </c>
      <c r="O1634">
        <f>IFERROR(VLOOKUP(A1634,[3]soaBnafar!$A:$G,3,FALSE),0)</f>
        <v>0</v>
      </c>
      <c r="P1634">
        <f>IFERROR(VLOOKUP(A1634,[3]soaBnafar!$A:$G,4,FALSE),0)</f>
        <v>0</v>
      </c>
      <c r="Q1634">
        <f>IFERROR(VLOOKUP(A1634,[3]soaBnafar!$A:$G,5,FALSE),0)</f>
        <v>0</v>
      </c>
      <c r="R1634">
        <f>IFERROR(VLOOKUP(A1634,[3]soaBnafar!$A:$G,6,FALSE),0)</f>
        <v>0</v>
      </c>
      <c r="S1634">
        <f>IFERROR(VLOOKUP(A1634,[3]soaBnafar!$A:$G,7,FALSE),0)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Não</v>
      </c>
      <c r="W1634" t="str">
        <f t="shared" si="154"/>
        <v>Não</v>
      </c>
      <c r="X1634" t="str">
        <f t="shared" si="155"/>
        <v>Não</v>
      </c>
      <c r="Y1634" t="str">
        <f t="shared" si="156"/>
        <v>Não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8592312</v>
      </c>
      <c r="D1635">
        <f>IFERROR(VLOOKUP(A1635,[1]Monitoramento_Base_somente_disp!$A:$J,7,FALSE),0)</f>
        <v>0</v>
      </c>
      <c r="E1635">
        <f>IFERROR(VLOOKUP(A1635,[1]Monitoramento_Base_somente_disp!$A:$J,8,FALSE),0)</f>
        <v>0</v>
      </c>
      <c r="F1635">
        <f>IFERROR(VLOOKUP(A1635,[1]Monitoramento_Base_somente_disp!$A:$J,9,FALSE),0)</f>
        <v>0</v>
      </c>
      <c r="G1635">
        <f>IFERROR(VLOOKUP(A1635,[1]Monitoramento_Base_somente_disp!$A:$J,10,FALSE),0)</f>
        <v>0</v>
      </c>
      <c r="H1635">
        <f>IFERROR(VLOOKUP(A1635,[2]webService!$A:$I,4,FALSE),0)</f>
        <v>0</v>
      </c>
      <c r="I1635">
        <f>IFERROR(VLOOKUP(A1635,[2]webService!$A:$I,5,FALSE),0)</f>
        <v>0</v>
      </c>
      <c r="J1635">
        <f>IFERROR(VLOOKUP(A1635,[2]webService!$A:$I,6,FALSE),0)</f>
        <v>0</v>
      </c>
      <c r="K1635">
        <f>IFERROR(VLOOKUP(A1635,[2]webService!$A:$I,7,FALSE),0)</f>
        <v>0</v>
      </c>
      <c r="L1635">
        <f>IFERROR(VLOOKUP(A1635,[2]webService!$A:$I,8,FALSE),0)</f>
        <v>0</v>
      </c>
      <c r="M1635">
        <f>IFERROR(VLOOKUP(A1635,[2]webService!$A:$I,9,FALSE),0)</f>
        <v>0</v>
      </c>
      <c r="N1635">
        <f>IFERROR(VLOOKUP(A1635,[3]soaBnafar!$A:$G,2,FALSE),0)</f>
        <v>0</v>
      </c>
      <c r="O1635">
        <f>IFERROR(VLOOKUP(A1635,[3]soaBnafar!$A:$G,3,FALSE),0)</f>
        <v>0</v>
      </c>
      <c r="P1635">
        <f>IFERROR(VLOOKUP(A1635,[3]soaBnafar!$A:$G,4,FALSE),0)</f>
        <v>0</v>
      </c>
      <c r="Q1635">
        <f>IFERROR(VLOOKUP(A1635,[3]soaBnafar!$A:$G,5,FALSE),0)</f>
        <v>0</v>
      </c>
      <c r="R1635">
        <f>IFERROR(VLOOKUP(A1635,[3]soaBnafar!$A:$G,6,FALSE),0)</f>
        <v>0</v>
      </c>
      <c r="S1635">
        <f>IFERROR(VLOOKUP(A1635,[3]soaBnafar!$A:$G,7,FALSE),0)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Não</v>
      </c>
      <c r="X1635" t="str">
        <f t="shared" si="155"/>
        <v>Não</v>
      </c>
      <c r="Y1635" t="str">
        <f t="shared" si="156"/>
        <v>Não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56788320</v>
      </c>
      <c r="D1636">
        <f>IFERROR(VLOOKUP(A1636,[1]Monitoramento_Base_somente_disp!$A:$J,7,FALSE),0)</f>
        <v>0</v>
      </c>
      <c r="E1636">
        <f>IFERROR(VLOOKUP(A1636,[1]Monitoramento_Base_somente_disp!$A:$J,8,FALSE),0)</f>
        <v>0</v>
      </c>
      <c r="F1636">
        <f>IFERROR(VLOOKUP(A1636,[1]Monitoramento_Base_somente_disp!$A:$J,9,FALSE),0)</f>
        <v>0</v>
      </c>
      <c r="G1636">
        <f>IFERROR(VLOOKUP(A1636,[1]Monitoramento_Base_somente_disp!$A:$J,10,FALSE),0)</f>
        <v>0</v>
      </c>
      <c r="H1636">
        <f>IFERROR(VLOOKUP(A1636,[2]webService!$A:$I,4,FALSE),0)</f>
        <v>0</v>
      </c>
      <c r="I1636">
        <f>IFERROR(VLOOKUP(A1636,[2]webService!$A:$I,5,FALSE),0)</f>
        <v>0</v>
      </c>
      <c r="J1636">
        <f>IFERROR(VLOOKUP(A1636,[2]webService!$A:$I,6,FALSE),0)</f>
        <v>0</v>
      </c>
      <c r="K1636">
        <f>IFERROR(VLOOKUP(A1636,[2]webService!$A:$I,7,FALSE),0)</f>
        <v>0</v>
      </c>
      <c r="L1636">
        <f>IFERROR(VLOOKUP(A1636,[2]webService!$A:$I,8,FALSE),0)</f>
        <v>0</v>
      </c>
      <c r="M1636">
        <f>IFERROR(VLOOKUP(A1636,[2]webService!$A:$I,9,FALSE),0)</f>
        <v>0</v>
      </c>
      <c r="N1636">
        <f>IFERROR(VLOOKUP(A1636,[3]soaBnafar!$A:$G,2,FALSE),0)</f>
        <v>0</v>
      </c>
      <c r="O1636">
        <f>IFERROR(VLOOKUP(A1636,[3]soaBnafar!$A:$G,3,FALSE),0)</f>
        <v>0</v>
      </c>
      <c r="P1636">
        <f>IFERROR(VLOOKUP(A1636,[3]soaBnafar!$A:$G,4,FALSE),0)</f>
        <v>0</v>
      </c>
      <c r="Q1636">
        <f>IFERROR(VLOOKUP(A1636,[3]soaBnafar!$A:$G,5,FALSE),0)</f>
        <v>0</v>
      </c>
      <c r="R1636">
        <f>IFERROR(VLOOKUP(A1636,[3]soaBnafar!$A:$G,6,FALSE),0)</f>
        <v>0</v>
      </c>
      <c r="S1636">
        <f>IFERROR(VLOOKUP(A1636,[3]soaBnafar!$A:$G,7,FALSE),0)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Não</v>
      </c>
      <c r="W1636" t="str">
        <f t="shared" si="154"/>
        <v>Não</v>
      </c>
      <c r="X1636" t="str">
        <f t="shared" si="155"/>
        <v>Não</v>
      </c>
      <c r="Y1636" t="str">
        <f t="shared" si="156"/>
        <v>Não</v>
      </c>
    </row>
    <row r="1637" spans="1:25" x14ac:dyDescent="0.25">
      <c r="A1637" s="5">
        <v>293060</v>
      </c>
      <c r="B1637">
        <f>IFERROR(VLOOKUP(A1637,[1]Monitoramento_Base_somente_disp!$A:$J,5,FALSE),0)</f>
        <v>18303</v>
      </c>
      <c r="C1637">
        <f>IFERROR(VLOOKUP(A1637,[1]Monitoramento_Base_somente_disp!$A:$J,6,FALSE),0)</f>
        <v>13628224</v>
      </c>
      <c r="D1637">
        <f>IFERROR(VLOOKUP(A1637,[1]Monitoramento_Base_somente_disp!$A:$J,7,FALSE),0)</f>
        <v>0</v>
      </c>
      <c r="E1637">
        <f>IFERROR(VLOOKUP(A1637,[1]Monitoramento_Base_somente_disp!$A:$J,8,FALSE),0)</f>
        <v>0</v>
      </c>
      <c r="F1637">
        <f>IFERROR(VLOOKUP(A1637,[1]Monitoramento_Base_somente_disp!$A:$J,9,FALSE),0)</f>
        <v>0</v>
      </c>
      <c r="G1637">
        <f>IFERROR(VLOOKUP(A1637,[1]Monitoramento_Base_somente_disp!$A:$J,10,FALSE),0)</f>
        <v>0</v>
      </c>
      <c r="H1637">
        <f>IFERROR(VLOOKUP(A1637,[2]webService!$A:$I,4,FALSE),0)</f>
        <v>0</v>
      </c>
      <c r="I1637">
        <f>IFERROR(VLOOKUP(A1637,[2]webService!$A:$I,5,FALSE),0)</f>
        <v>0</v>
      </c>
      <c r="J1637">
        <f>IFERROR(VLOOKUP(A1637,[2]webService!$A:$I,6,FALSE),0)</f>
        <v>0</v>
      </c>
      <c r="K1637">
        <f>IFERROR(VLOOKUP(A1637,[2]webService!$A:$I,7,FALSE),0)</f>
        <v>0</v>
      </c>
      <c r="L1637">
        <f>IFERROR(VLOOKUP(A1637,[2]webService!$A:$I,8,FALSE),0)</f>
        <v>0</v>
      </c>
      <c r="M1637">
        <f>IFERROR(VLOOKUP(A1637,[2]webService!$A:$I,9,FALSE),0)</f>
        <v>0</v>
      </c>
      <c r="N1637">
        <f>IFERROR(VLOOKUP(A1637,[3]soaBnafar!$A:$G,2,FALSE),0)</f>
        <v>0</v>
      </c>
      <c r="O1637">
        <f>IFERROR(VLOOKUP(A1637,[3]soaBnafar!$A:$G,3,FALSE),0)</f>
        <v>0</v>
      </c>
      <c r="P1637">
        <f>IFERROR(VLOOKUP(A1637,[3]soaBnafar!$A:$G,4,FALSE),0)</f>
        <v>0</v>
      </c>
      <c r="Q1637">
        <f>IFERROR(VLOOKUP(A1637,[3]soaBnafar!$A:$G,5,FALSE),0)</f>
        <v>0</v>
      </c>
      <c r="R1637">
        <f>IFERROR(VLOOKUP(A1637,[3]soaBnafar!$A:$G,6,FALSE),0)</f>
        <v>0</v>
      </c>
      <c r="S1637">
        <f>IFERROR(VLOOKUP(A1637,[3]soaBnafar!$A:$G,7,FALSE),0)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Não</v>
      </c>
      <c r="W1637" t="str">
        <f t="shared" si="154"/>
        <v>Não</v>
      </c>
      <c r="X1637" t="str">
        <f t="shared" si="155"/>
        <v>Não</v>
      </c>
      <c r="Y1637" t="str">
        <f t="shared" si="156"/>
        <v>Não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IFERROR(VLOOKUP(A1638,[2]webService!$A:$I,4,FALSE),0)</f>
        <v>0</v>
      </c>
      <c r="I1638">
        <f>IFERROR(VLOOKUP(A1638,[2]webService!$A:$I,5,FALSE),0)</f>
        <v>0</v>
      </c>
      <c r="J1638">
        <f>IFERROR(VLOOKUP(A1638,[2]webService!$A:$I,6,FALSE),0)</f>
        <v>0</v>
      </c>
      <c r="K1638">
        <f>IFERROR(VLOOKUP(A1638,[2]webService!$A:$I,7,FALSE),0)</f>
        <v>0</v>
      </c>
      <c r="L1638">
        <f>IFERROR(VLOOKUP(A1638,[2]webService!$A:$I,8,FALSE),0)</f>
        <v>0</v>
      </c>
      <c r="M1638">
        <f>IFERROR(VLOOKUP(A1638,[2]webService!$A:$I,9,FALSE),0)</f>
        <v>0</v>
      </c>
      <c r="N1638">
        <f>IFERROR(VLOOKUP(A1638,[3]soaBnafar!$A:$G,2,FALSE),0)</f>
        <v>0</v>
      </c>
      <c r="O1638">
        <f>IFERROR(VLOOKUP(A1638,[3]soaBnafar!$A:$G,3,FALSE),0)</f>
        <v>0</v>
      </c>
      <c r="P1638">
        <f>IFERROR(VLOOKUP(A1638,[3]soaBnafar!$A:$G,4,FALSE),0)</f>
        <v>0</v>
      </c>
      <c r="Q1638">
        <f>IFERROR(VLOOKUP(A1638,[3]soaBnafar!$A:$G,5,FALSE),0)</f>
        <v>0</v>
      </c>
      <c r="R1638">
        <f>IFERROR(VLOOKUP(A1638,[3]soaBnafar!$A:$G,6,FALSE),0)</f>
        <v>0</v>
      </c>
      <c r="S1638">
        <f>IFERROR(VLOOKUP(A1638,[3]soaBnafar!$A:$G,7,FALSE),0)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3146352</v>
      </c>
      <c r="D1639">
        <f>IFERROR(VLOOKUP(A1639,[1]Monitoramento_Base_somente_disp!$A:$J,7,FALSE),0)</f>
        <v>0</v>
      </c>
      <c r="E1639">
        <f>IFERROR(VLOOKUP(A1639,[1]Monitoramento_Base_somente_disp!$A:$J,8,FALSE),0)</f>
        <v>0</v>
      </c>
      <c r="F1639">
        <f>IFERROR(VLOOKUP(A1639,[1]Monitoramento_Base_somente_disp!$A:$J,9,FALSE),0)</f>
        <v>0</v>
      </c>
      <c r="G1639">
        <f>IFERROR(VLOOKUP(A1639,[1]Monitoramento_Base_somente_disp!$A:$J,10,FALSE),0)</f>
        <v>0</v>
      </c>
      <c r="H1639">
        <f>IFERROR(VLOOKUP(A1639,[2]webService!$A:$I,4,FALSE),0)</f>
        <v>0</v>
      </c>
      <c r="I1639">
        <f>IFERROR(VLOOKUP(A1639,[2]webService!$A:$I,5,FALSE),0)</f>
        <v>0</v>
      </c>
      <c r="J1639">
        <f>IFERROR(VLOOKUP(A1639,[2]webService!$A:$I,6,FALSE),0)</f>
        <v>0</v>
      </c>
      <c r="K1639">
        <f>IFERROR(VLOOKUP(A1639,[2]webService!$A:$I,7,FALSE),0)</f>
        <v>0</v>
      </c>
      <c r="L1639">
        <f>IFERROR(VLOOKUP(A1639,[2]webService!$A:$I,8,FALSE),0)</f>
        <v>0</v>
      </c>
      <c r="M1639">
        <f>IFERROR(VLOOKUP(A1639,[2]webService!$A:$I,9,FALSE),0)</f>
        <v>0</v>
      </c>
      <c r="N1639">
        <f>IFERROR(VLOOKUP(A1639,[3]soaBnafar!$A:$G,2,FALSE),0)</f>
        <v>0</v>
      </c>
      <c r="O1639">
        <f>IFERROR(VLOOKUP(A1639,[3]soaBnafar!$A:$G,3,FALSE),0)</f>
        <v>0</v>
      </c>
      <c r="P1639">
        <f>IFERROR(VLOOKUP(A1639,[3]soaBnafar!$A:$G,4,FALSE),0)</f>
        <v>0</v>
      </c>
      <c r="Q1639">
        <f>IFERROR(VLOOKUP(A1639,[3]soaBnafar!$A:$G,5,FALSE),0)</f>
        <v>0</v>
      </c>
      <c r="R1639">
        <f>IFERROR(VLOOKUP(A1639,[3]soaBnafar!$A:$G,6,FALSE),0)</f>
        <v>0</v>
      </c>
      <c r="S1639">
        <f>IFERROR(VLOOKUP(A1639,[3]soaBnafar!$A:$G,7,FALSE),0)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Não</v>
      </c>
      <c r="X1639" t="str">
        <f t="shared" si="155"/>
        <v>Não</v>
      </c>
      <c r="Y1639" t="str">
        <f t="shared" si="156"/>
        <v>Não</v>
      </c>
    </row>
    <row r="1640" spans="1:25" x14ac:dyDescent="0.25">
      <c r="A1640" s="5">
        <v>293076</v>
      </c>
      <c r="B1640">
        <f>IFERROR(VLOOKUP(A1640,[1]Monitoramento_Base_somente_disp!$A:$J,5,FALSE),0)</f>
        <v>12151</v>
      </c>
      <c r="C1640">
        <f>IFERROR(VLOOKUP(A1640,[1]Monitoramento_Base_somente_disp!$A:$J,6,FALSE),0)</f>
        <v>13500257</v>
      </c>
      <c r="D1640">
        <f>IFERROR(VLOOKUP(A1640,[1]Monitoramento_Base_somente_disp!$A:$J,7,FALSE),0)</f>
        <v>0</v>
      </c>
      <c r="E1640">
        <f>IFERROR(VLOOKUP(A1640,[1]Monitoramento_Base_somente_disp!$A:$J,8,FALSE),0)</f>
        <v>0</v>
      </c>
      <c r="F1640">
        <f>IFERROR(VLOOKUP(A1640,[1]Monitoramento_Base_somente_disp!$A:$J,9,FALSE),0)</f>
        <v>0</v>
      </c>
      <c r="G1640">
        <f>IFERROR(VLOOKUP(A1640,[1]Monitoramento_Base_somente_disp!$A:$J,10,FALSE),0)</f>
        <v>0</v>
      </c>
      <c r="H1640">
        <f>IFERROR(VLOOKUP(A1640,[2]webService!$A:$I,4,FALSE),0)</f>
        <v>0</v>
      </c>
      <c r="I1640">
        <f>IFERROR(VLOOKUP(A1640,[2]webService!$A:$I,5,FALSE),0)</f>
        <v>0</v>
      </c>
      <c r="J1640">
        <f>IFERROR(VLOOKUP(A1640,[2]webService!$A:$I,6,FALSE),0)</f>
        <v>0</v>
      </c>
      <c r="K1640">
        <f>IFERROR(VLOOKUP(A1640,[2]webService!$A:$I,7,FALSE),0)</f>
        <v>0</v>
      </c>
      <c r="L1640">
        <f>IFERROR(VLOOKUP(A1640,[2]webService!$A:$I,8,FALSE),0)</f>
        <v>0</v>
      </c>
      <c r="M1640">
        <f>IFERROR(VLOOKUP(A1640,[2]webService!$A:$I,9,FALSE),0)</f>
        <v>0</v>
      </c>
      <c r="N1640">
        <f>IFERROR(VLOOKUP(A1640,[3]soaBnafar!$A:$G,2,FALSE),0)</f>
        <v>0</v>
      </c>
      <c r="O1640">
        <f>IFERROR(VLOOKUP(A1640,[3]soaBnafar!$A:$G,3,FALSE),0)</f>
        <v>0</v>
      </c>
      <c r="P1640">
        <f>IFERROR(VLOOKUP(A1640,[3]soaBnafar!$A:$G,4,FALSE),0)</f>
        <v>0</v>
      </c>
      <c r="Q1640">
        <f>IFERROR(VLOOKUP(A1640,[3]soaBnafar!$A:$G,5,FALSE),0)</f>
        <v>0</v>
      </c>
      <c r="R1640">
        <f>IFERROR(VLOOKUP(A1640,[3]soaBnafar!$A:$G,6,FALSE),0)</f>
        <v>0</v>
      </c>
      <c r="S1640">
        <f>IFERROR(VLOOKUP(A1640,[3]soaBnafar!$A:$G,7,FALSE),0)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Não</v>
      </c>
      <c r="W1640" t="str">
        <f t="shared" si="154"/>
        <v>Não</v>
      </c>
      <c r="X1640" t="str">
        <f t="shared" si="155"/>
        <v>Não</v>
      </c>
      <c r="Y1640" t="str">
        <f t="shared" si="156"/>
        <v>Não</v>
      </c>
    </row>
    <row r="1641" spans="1:25" x14ac:dyDescent="0.25">
      <c r="A1641" s="5">
        <v>293077</v>
      </c>
      <c r="B1641">
        <f>IFERROR(VLOOKUP(A1641,[1]Monitoramento_Base_somente_disp!$A:$J,5,FALSE),0)</f>
        <v>54998</v>
      </c>
      <c r="C1641">
        <f>IFERROR(VLOOKUP(A1641,[1]Monitoramento_Base_somente_disp!$A:$J,6,FALSE),0)</f>
        <v>72053205</v>
      </c>
      <c r="D1641">
        <f>IFERROR(VLOOKUP(A1641,[1]Monitoramento_Base_somente_disp!$A:$J,7,FALSE),0)</f>
        <v>0</v>
      </c>
      <c r="E1641">
        <f>IFERROR(VLOOKUP(A1641,[1]Monitoramento_Base_somente_disp!$A:$J,8,FALSE),0)</f>
        <v>0</v>
      </c>
      <c r="F1641">
        <f>IFERROR(VLOOKUP(A1641,[1]Monitoramento_Base_somente_disp!$A:$J,9,FALSE),0)</f>
        <v>0</v>
      </c>
      <c r="G1641">
        <f>IFERROR(VLOOKUP(A1641,[1]Monitoramento_Base_somente_disp!$A:$J,10,FALSE),0)</f>
        <v>0</v>
      </c>
      <c r="H1641">
        <f>IFERROR(VLOOKUP(A1641,[2]webService!$A:$I,4,FALSE),0)</f>
        <v>0</v>
      </c>
      <c r="I1641">
        <f>IFERROR(VLOOKUP(A1641,[2]webService!$A:$I,5,FALSE),0)</f>
        <v>0</v>
      </c>
      <c r="J1641">
        <f>IFERROR(VLOOKUP(A1641,[2]webService!$A:$I,6,FALSE),0)</f>
        <v>0</v>
      </c>
      <c r="K1641">
        <f>IFERROR(VLOOKUP(A1641,[2]webService!$A:$I,7,FALSE),0)</f>
        <v>0</v>
      </c>
      <c r="L1641">
        <f>IFERROR(VLOOKUP(A1641,[2]webService!$A:$I,8,FALSE),0)</f>
        <v>0</v>
      </c>
      <c r="M1641">
        <f>IFERROR(VLOOKUP(A1641,[2]webService!$A:$I,9,FALSE),0)</f>
        <v>0</v>
      </c>
      <c r="N1641">
        <f>IFERROR(VLOOKUP(A1641,[3]soaBnafar!$A:$G,2,FALSE),0)</f>
        <v>0</v>
      </c>
      <c r="O1641">
        <f>IFERROR(VLOOKUP(A1641,[3]soaBnafar!$A:$G,3,FALSE),0)</f>
        <v>0</v>
      </c>
      <c r="P1641">
        <f>IFERROR(VLOOKUP(A1641,[3]soaBnafar!$A:$G,4,FALSE),0)</f>
        <v>0</v>
      </c>
      <c r="Q1641">
        <f>IFERROR(VLOOKUP(A1641,[3]soaBnafar!$A:$G,5,FALSE),0)</f>
        <v>0</v>
      </c>
      <c r="R1641">
        <f>IFERROR(VLOOKUP(A1641,[3]soaBnafar!$A:$G,6,FALSE),0)</f>
        <v>0</v>
      </c>
      <c r="S1641">
        <f>IFERROR(VLOOKUP(A1641,[3]soaBnafar!$A:$G,7,FALSE),0)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Não</v>
      </c>
      <c r="W1641" t="str">
        <f t="shared" si="154"/>
        <v>Não</v>
      </c>
      <c r="X1641" t="str">
        <f t="shared" si="155"/>
        <v>Não</v>
      </c>
      <c r="Y1641" t="str">
        <f t="shared" si="156"/>
        <v>Não</v>
      </c>
    </row>
    <row r="1642" spans="1:25" x14ac:dyDescent="0.25">
      <c r="A1642" s="5">
        <v>293080</v>
      </c>
      <c r="B1642">
        <f>IFERROR(VLOOKUP(A1642,[1]Monitoramento_Base_somente_disp!$A:$J,5,FALSE),0)</f>
        <v>33340</v>
      </c>
      <c r="C1642">
        <f>IFERROR(VLOOKUP(A1642,[1]Monitoramento_Base_somente_disp!$A:$J,6,FALSE),0)</f>
        <v>86587634</v>
      </c>
      <c r="D1642">
        <f>IFERROR(VLOOKUP(A1642,[1]Monitoramento_Base_somente_disp!$A:$J,7,FALSE),0)</f>
        <v>0</v>
      </c>
      <c r="E1642">
        <f>IFERROR(VLOOKUP(A1642,[1]Monitoramento_Base_somente_disp!$A:$J,8,FALSE),0)</f>
        <v>0</v>
      </c>
      <c r="F1642">
        <f>IFERROR(VLOOKUP(A1642,[1]Monitoramento_Base_somente_disp!$A:$J,9,FALSE),0)</f>
        <v>0</v>
      </c>
      <c r="G1642">
        <f>IFERROR(VLOOKUP(A1642,[1]Monitoramento_Base_somente_disp!$A:$J,10,FALSE),0)</f>
        <v>0</v>
      </c>
      <c r="H1642">
        <f>IFERROR(VLOOKUP(A1642,[2]webService!$A:$I,4,FALSE),0)</f>
        <v>0</v>
      </c>
      <c r="I1642">
        <f>IFERROR(VLOOKUP(A1642,[2]webService!$A:$I,5,FALSE),0)</f>
        <v>0</v>
      </c>
      <c r="J1642">
        <f>IFERROR(VLOOKUP(A1642,[2]webService!$A:$I,6,FALSE),0)</f>
        <v>0</v>
      </c>
      <c r="K1642">
        <f>IFERROR(VLOOKUP(A1642,[2]webService!$A:$I,7,FALSE),0)</f>
        <v>0</v>
      </c>
      <c r="L1642">
        <f>IFERROR(VLOOKUP(A1642,[2]webService!$A:$I,8,FALSE),0)</f>
        <v>0</v>
      </c>
      <c r="M1642">
        <f>IFERROR(VLOOKUP(A1642,[2]webService!$A:$I,9,FALSE),0)</f>
        <v>0</v>
      </c>
      <c r="N1642">
        <f>IFERROR(VLOOKUP(A1642,[3]soaBnafar!$A:$G,2,FALSE),0)</f>
        <v>0</v>
      </c>
      <c r="O1642">
        <f>IFERROR(VLOOKUP(A1642,[3]soaBnafar!$A:$G,3,FALSE),0)</f>
        <v>0</v>
      </c>
      <c r="P1642">
        <f>IFERROR(VLOOKUP(A1642,[3]soaBnafar!$A:$G,4,FALSE),0)</f>
        <v>0</v>
      </c>
      <c r="Q1642">
        <f>IFERROR(VLOOKUP(A1642,[3]soaBnafar!$A:$G,5,FALSE),0)</f>
        <v>0</v>
      </c>
      <c r="R1642">
        <f>IFERROR(VLOOKUP(A1642,[3]soaBnafar!$A:$G,6,FALSE),0)</f>
        <v>0</v>
      </c>
      <c r="S1642">
        <f>IFERROR(VLOOKUP(A1642,[3]soaBnafar!$A:$G,7,FALSE),0)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Não</v>
      </c>
      <c r="W1642" t="str">
        <f t="shared" si="154"/>
        <v>Não</v>
      </c>
      <c r="X1642" t="str">
        <f t="shared" si="155"/>
        <v>Não</v>
      </c>
      <c r="Y1642" t="str">
        <f t="shared" si="156"/>
        <v>Não</v>
      </c>
    </row>
    <row r="1643" spans="1:25" x14ac:dyDescent="0.25">
      <c r="A1643" s="5">
        <v>293090</v>
      </c>
      <c r="B1643">
        <f>IFERROR(VLOOKUP(A1643,[1]Monitoramento_Base_somente_disp!$A:$J,5,FALSE),0)</f>
        <v>11296</v>
      </c>
      <c r="C1643">
        <f>IFERROR(VLOOKUP(A1643,[1]Monitoramento_Base_somente_disp!$A:$J,6,FALSE),0)</f>
        <v>127709783</v>
      </c>
      <c r="D1643">
        <f>IFERROR(VLOOKUP(A1643,[1]Monitoramento_Base_somente_disp!$A:$J,7,FALSE),0)</f>
        <v>0</v>
      </c>
      <c r="E1643">
        <f>IFERROR(VLOOKUP(A1643,[1]Monitoramento_Base_somente_disp!$A:$J,8,FALSE),0)</f>
        <v>0</v>
      </c>
      <c r="F1643">
        <f>IFERROR(VLOOKUP(A1643,[1]Monitoramento_Base_somente_disp!$A:$J,9,FALSE),0)</f>
        <v>0</v>
      </c>
      <c r="G1643">
        <f>IFERROR(VLOOKUP(A1643,[1]Monitoramento_Base_somente_disp!$A:$J,10,FALSE),0)</f>
        <v>0</v>
      </c>
      <c r="H1643">
        <f>IFERROR(VLOOKUP(A1643,[2]webService!$A:$I,4,FALSE),0)</f>
        <v>0</v>
      </c>
      <c r="I1643">
        <f>IFERROR(VLOOKUP(A1643,[2]webService!$A:$I,5,FALSE),0)</f>
        <v>0</v>
      </c>
      <c r="J1643">
        <f>IFERROR(VLOOKUP(A1643,[2]webService!$A:$I,6,FALSE),0)</f>
        <v>0</v>
      </c>
      <c r="K1643">
        <f>IFERROR(VLOOKUP(A1643,[2]webService!$A:$I,7,FALSE),0)</f>
        <v>0</v>
      </c>
      <c r="L1643">
        <f>IFERROR(VLOOKUP(A1643,[2]webService!$A:$I,8,FALSE),0)</f>
        <v>0</v>
      </c>
      <c r="M1643">
        <f>IFERROR(VLOOKUP(A1643,[2]webService!$A:$I,9,FALSE),0)</f>
        <v>0</v>
      </c>
      <c r="N1643">
        <f>IFERROR(VLOOKUP(A1643,[3]soaBnafar!$A:$G,2,FALSE),0)</f>
        <v>0</v>
      </c>
      <c r="O1643">
        <f>IFERROR(VLOOKUP(A1643,[3]soaBnafar!$A:$G,3,FALSE),0)</f>
        <v>0</v>
      </c>
      <c r="P1643">
        <f>IFERROR(VLOOKUP(A1643,[3]soaBnafar!$A:$G,4,FALSE),0)</f>
        <v>0</v>
      </c>
      <c r="Q1643">
        <f>IFERROR(VLOOKUP(A1643,[3]soaBnafar!$A:$G,5,FALSE),0)</f>
        <v>0</v>
      </c>
      <c r="R1643">
        <f>IFERROR(VLOOKUP(A1643,[3]soaBnafar!$A:$G,6,FALSE),0)</f>
        <v>0</v>
      </c>
      <c r="S1643">
        <f>IFERROR(VLOOKUP(A1643,[3]soaBnafar!$A:$G,7,FALSE),0)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Não</v>
      </c>
      <c r="W1643" t="str">
        <f t="shared" si="154"/>
        <v>Não</v>
      </c>
      <c r="X1643" t="str">
        <f t="shared" si="155"/>
        <v>Não</v>
      </c>
      <c r="Y1643" t="str">
        <f t="shared" si="156"/>
        <v>Não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26784</v>
      </c>
      <c r="D1644">
        <f>IFERROR(VLOOKUP(A1644,[1]Monitoramento_Base_somente_disp!$A:$J,7,FALSE),0)</f>
        <v>0</v>
      </c>
      <c r="E1644">
        <f>IFERROR(VLOOKUP(A1644,[1]Monitoramento_Base_somente_disp!$A:$J,8,FALSE),0)</f>
        <v>0</v>
      </c>
      <c r="F1644">
        <f>IFERROR(VLOOKUP(A1644,[1]Monitoramento_Base_somente_disp!$A:$J,9,FALSE),0)</f>
        <v>0</v>
      </c>
      <c r="G1644">
        <f>IFERROR(VLOOKUP(A1644,[1]Monitoramento_Base_somente_disp!$A:$J,10,FALSE),0)</f>
        <v>0</v>
      </c>
      <c r="H1644">
        <f>IFERROR(VLOOKUP(A1644,[2]webService!$A:$I,4,FALSE),0)</f>
        <v>0</v>
      </c>
      <c r="I1644">
        <f>IFERROR(VLOOKUP(A1644,[2]webService!$A:$I,5,FALSE),0)</f>
        <v>0</v>
      </c>
      <c r="J1644">
        <f>IFERROR(VLOOKUP(A1644,[2]webService!$A:$I,6,FALSE),0)</f>
        <v>0</v>
      </c>
      <c r="K1644">
        <f>IFERROR(VLOOKUP(A1644,[2]webService!$A:$I,7,FALSE),0)</f>
        <v>0</v>
      </c>
      <c r="L1644">
        <f>IFERROR(VLOOKUP(A1644,[2]webService!$A:$I,8,FALSE),0)</f>
        <v>0</v>
      </c>
      <c r="M1644">
        <f>IFERROR(VLOOKUP(A1644,[2]webService!$A:$I,9,FALSE),0)</f>
        <v>0</v>
      </c>
      <c r="N1644">
        <f>IFERROR(VLOOKUP(A1644,[3]soaBnafar!$A:$G,2,FALSE),0)</f>
        <v>0</v>
      </c>
      <c r="O1644">
        <f>IFERROR(VLOOKUP(A1644,[3]soaBnafar!$A:$G,3,FALSE),0)</f>
        <v>0</v>
      </c>
      <c r="P1644">
        <f>IFERROR(VLOOKUP(A1644,[3]soaBnafar!$A:$G,4,FALSE),0)</f>
        <v>0</v>
      </c>
      <c r="Q1644">
        <f>IFERROR(VLOOKUP(A1644,[3]soaBnafar!$A:$G,5,FALSE),0)</f>
        <v>0</v>
      </c>
      <c r="R1644">
        <f>IFERROR(VLOOKUP(A1644,[3]soaBnafar!$A:$G,6,FALSE),0)</f>
        <v>0</v>
      </c>
      <c r="S1644">
        <f>IFERROR(VLOOKUP(A1644,[3]soaBnafar!$A:$G,7,FALSE),0)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Não</v>
      </c>
      <c r="X1644" t="str">
        <f t="shared" si="155"/>
        <v>Não</v>
      </c>
      <c r="Y1644" t="str">
        <f t="shared" si="156"/>
        <v>Não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6124476</v>
      </c>
      <c r="D1645">
        <f>IFERROR(VLOOKUP(A1645,[1]Monitoramento_Base_somente_disp!$A:$J,7,FALSE),0)</f>
        <v>0</v>
      </c>
      <c r="E1645">
        <f>IFERROR(VLOOKUP(A1645,[1]Monitoramento_Base_somente_disp!$A:$J,8,FALSE),0)</f>
        <v>0</v>
      </c>
      <c r="F1645">
        <f>IFERROR(VLOOKUP(A1645,[1]Monitoramento_Base_somente_disp!$A:$J,9,FALSE),0)</f>
        <v>0</v>
      </c>
      <c r="G1645">
        <f>IFERROR(VLOOKUP(A1645,[1]Monitoramento_Base_somente_disp!$A:$J,10,FALSE),0)</f>
        <v>0</v>
      </c>
      <c r="H1645">
        <f>IFERROR(VLOOKUP(A1645,[2]webService!$A:$I,4,FALSE),0)</f>
        <v>0</v>
      </c>
      <c r="I1645">
        <f>IFERROR(VLOOKUP(A1645,[2]webService!$A:$I,5,FALSE),0)</f>
        <v>0</v>
      </c>
      <c r="J1645">
        <f>IFERROR(VLOOKUP(A1645,[2]webService!$A:$I,6,FALSE),0)</f>
        <v>0</v>
      </c>
      <c r="K1645">
        <f>IFERROR(VLOOKUP(A1645,[2]webService!$A:$I,7,FALSE),0)</f>
        <v>0</v>
      </c>
      <c r="L1645">
        <f>IFERROR(VLOOKUP(A1645,[2]webService!$A:$I,8,FALSE),0)</f>
        <v>0</v>
      </c>
      <c r="M1645">
        <f>IFERROR(VLOOKUP(A1645,[2]webService!$A:$I,9,FALSE),0)</f>
        <v>0</v>
      </c>
      <c r="N1645">
        <f>IFERROR(VLOOKUP(A1645,[3]soaBnafar!$A:$G,2,FALSE),0)</f>
        <v>0</v>
      </c>
      <c r="O1645">
        <f>IFERROR(VLOOKUP(A1645,[3]soaBnafar!$A:$G,3,FALSE),0)</f>
        <v>0</v>
      </c>
      <c r="P1645">
        <f>IFERROR(VLOOKUP(A1645,[3]soaBnafar!$A:$G,4,FALSE),0)</f>
        <v>0</v>
      </c>
      <c r="Q1645">
        <f>IFERROR(VLOOKUP(A1645,[3]soaBnafar!$A:$G,5,FALSE),0)</f>
        <v>0</v>
      </c>
      <c r="R1645">
        <f>IFERROR(VLOOKUP(A1645,[3]soaBnafar!$A:$G,6,FALSE),0)</f>
        <v>0</v>
      </c>
      <c r="S1645">
        <f>IFERROR(VLOOKUP(A1645,[3]soaBnafar!$A:$G,7,FALSE),0)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Não</v>
      </c>
      <c r="W1645" t="str">
        <f t="shared" si="154"/>
        <v>Não</v>
      </c>
      <c r="X1645" t="str">
        <f t="shared" si="155"/>
        <v>Não</v>
      </c>
      <c r="Y1645" t="str">
        <f t="shared" si="156"/>
        <v>Não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7313184</v>
      </c>
      <c r="D1646">
        <f>IFERROR(VLOOKUP(A1646,[1]Monitoramento_Base_somente_disp!$A:$J,7,FALSE),0)</f>
        <v>0</v>
      </c>
      <c r="E1646">
        <f>IFERROR(VLOOKUP(A1646,[1]Monitoramento_Base_somente_disp!$A:$J,8,FALSE),0)</f>
        <v>0</v>
      </c>
      <c r="F1646">
        <f>IFERROR(VLOOKUP(A1646,[1]Monitoramento_Base_somente_disp!$A:$J,9,FALSE),0)</f>
        <v>0</v>
      </c>
      <c r="G1646">
        <f>IFERROR(VLOOKUP(A1646,[1]Monitoramento_Base_somente_disp!$A:$J,10,FALSE),0)</f>
        <v>0</v>
      </c>
      <c r="H1646">
        <f>IFERROR(VLOOKUP(A1646,[2]webService!$A:$I,4,FALSE),0)</f>
        <v>0</v>
      </c>
      <c r="I1646">
        <f>IFERROR(VLOOKUP(A1646,[2]webService!$A:$I,5,FALSE),0)</f>
        <v>0</v>
      </c>
      <c r="J1646">
        <f>IFERROR(VLOOKUP(A1646,[2]webService!$A:$I,6,FALSE),0)</f>
        <v>0</v>
      </c>
      <c r="K1646">
        <f>IFERROR(VLOOKUP(A1646,[2]webService!$A:$I,7,FALSE),0)</f>
        <v>0</v>
      </c>
      <c r="L1646">
        <f>IFERROR(VLOOKUP(A1646,[2]webService!$A:$I,8,FALSE),0)</f>
        <v>0</v>
      </c>
      <c r="M1646">
        <f>IFERROR(VLOOKUP(A1646,[2]webService!$A:$I,9,FALSE),0)</f>
        <v>0</v>
      </c>
      <c r="N1646">
        <f>IFERROR(VLOOKUP(A1646,[3]soaBnafar!$A:$G,2,FALSE),0)</f>
        <v>0</v>
      </c>
      <c r="O1646">
        <f>IFERROR(VLOOKUP(A1646,[3]soaBnafar!$A:$G,3,FALSE),0)</f>
        <v>0</v>
      </c>
      <c r="P1646">
        <f>IFERROR(VLOOKUP(A1646,[3]soaBnafar!$A:$G,4,FALSE),0)</f>
        <v>0</v>
      </c>
      <c r="Q1646">
        <f>IFERROR(VLOOKUP(A1646,[3]soaBnafar!$A:$G,5,FALSE),0)</f>
        <v>0</v>
      </c>
      <c r="R1646">
        <f>IFERROR(VLOOKUP(A1646,[3]soaBnafar!$A:$G,6,FALSE),0)</f>
        <v>0</v>
      </c>
      <c r="S1646">
        <f>IFERROR(VLOOKUP(A1646,[3]soaBnafar!$A:$G,7,FALSE),0)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Não</v>
      </c>
      <c r="X1646" t="str">
        <f t="shared" si="155"/>
        <v>Não</v>
      </c>
      <c r="Y1646" t="str">
        <f t="shared" si="156"/>
        <v>Não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4078704</v>
      </c>
      <c r="D1647">
        <f>IFERROR(VLOOKUP(A1647,[1]Monitoramento_Base_somente_disp!$A:$J,7,FALSE),0)</f>
        <v>0</v>
      </c>
      <c r="E1647">
        <f>IFERROR(VLOOKUP(A1647,[1]Monitoramento_Base_somente_disp!$A:$J,8,FALSE),0)</f>
        <v>0</v>
      </c>
      <c r="F1647">
        <f>IFERROR(VLOOKUP(A1647,[1]Monitoramento_Base_somente_disp!$A:$J,9,FALSE),0)</f>
        <v>0</v>
      </c>
      <c r="G1647">
        <f>IFERROR(VLOOKUP(A1647,[1]Monitoramento_Base_somente_disp!$A:$J,10,FALSE),0)</f>
        <v>0</v>
      </c>
      <c r="H1647">
        <f>IFERROR(VLOOKUP(A1647,[2]webService!$A:$I,4,FALSE),0)</f>
        <v>0</v>
      </c>
      <c r="I1647">
        <f>IFERROR(VLOOKUP(A1647,[2]webService!$A:$I,5,FALSE),0)</f>
        <v>0</v>
      </c>
      <c r="J1647">
        <f>IFERROR(VLOOKUP(A1647,[2]webService!$A:$I,6,FALSE),0)</f>
        <v>0</v>
      </c>
      <c r="K1647">
        <f>IFERROR(VLOOKUP(A1647,[2]webService!$A:$I,7,FALSE),0)</f>
        <v>0</v>
      </c>
      <c r="L1647">
        <f>IFERROR(VLOOKUP(A1647,[2]webService!$A:$I,8,FALSE),0)</f>
        <v>0</v>
      </c>
      <c r="M1647">
        <f>IFERROR(VLOOKUP(A1647,[2]webService!$A:$I,9,FALSE),0)</f>
        <v>0</v>
      </c>
      <c r="N1647">
        <f>IFERROR(VLOOKUP(A1647,[3]soaBnafar!$A:$G,2,FALSE),0)</f>
        <v>0</v>
      </c>
      <c r="O1647">
        <f>IFERROR(VLOOKUP(A1647,[3]soaBnafar!$A:$G,3,FALSE),0)</f>
        <v>0</v>
      </c>
      <c r="P1647">
        <f>IFERROR(VLOOKUP(A1647,[3]soaBnafar!$A:$G,4,FALSE),0)</f>
        <v>0</v>
      </c>
      <c r="Q1647">
        <f>IFERROR(VLOOKUP(A1647,[3]soaBnafar!$A:$G,5,FALSE),0)</f>
        <v>0</v>
      </c>
      <c r="R1647">
        <f>IFERROR(VLOOKUP(A1647,[3]soaBnafar!$A:$G,6,FALSE),0)</f>
        <v>0</v>
      </c>
      <c r="S1647">
        <f>IFERROR(VLOOKUP(A1647,[3]soaBnafar!$A:$G,7,FALSE),0)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Não</v>
      </c>
      <c r="X1647" t="str">
        <f t="shared" si="155"/>
        <v>Não</v>
      </c>
      <c r="Y1647" t="str">
        <f t="shared" si="156"/>
        <v>Não</v>
      </c>
    </row>
    <row r="1648" spans="1:25" x14ac:dyDescent="0.25">
      <c r="A1648" s="5">
        <v>293160</v>
      </c>
      <c r="B1648">
        <f>IFERROR(VLOOKUP(A1648,[1]Monitoramento_Base_somente_disp!$A:$J,5,FALSE),0)</f>
        <v>2818</v>
      </c>
      <c r="C1648">
        <f>IFERROR(VLOOKUP(A1648,[1]Monitoramento_Base_somente_disp!$A:$J,6,FALSE),0)</f>
        <v>17606599</v>
      </c>
      <c r="D1648">
        <f>IFERROR(VLOOKUP(A1648,[1]Monitoramento_Base_somente_disp!$A:$J,7,FALSE),0)</f>
        <v>0</v>
      </c>
      <c r="E1648">
        <f>IFERROR(VLOOKUP(A1648,[1]Monitoramento_Base_somente_disp!$A:$J,8,FALSE),0)</f>
        <v>0</v>
      </c>
      <c r="F1648">
        <f>IFERROR(VLOOKUP(A1648,[1]Monitoramento_Base_somente_disp!$A:$J,9,FALSE),0)</f>
        <v>0</v>
      </c>
      <c r="G1648">
        <f>IFERROR(VLOOKUP(A1648,[1]Monitoramento_Base_somente_disp!$A:$J,10,FALSE),0)</f>
        <v>0</v>
      </c>
      <c r="H1648">
        <f>IFERROR(VLOOKUP(A1648,[2]webService!$A:$I,4,FALSE),0)</f>
        <v>0</v>
      </c>
      <c r="I1648">
        <f>IFERROR(VLOOKUP(A1648,[2]webService!$A:$I,5,FALSE),0)</f>
        <v>0</v>
      </c>
      <c r="J1648">
        <f>IFERROR(VLOOKUP(A1648,[2]webService!$A:$I,6,FALSE),0)</f>
        <v>0</v>
      </c>
      <c r="K1648">
        <f>IFERROR(VLOOKUP(A1648,[2]webService!$A:$I,7,FALSE),0)</f>
        <v>0</v>
      </c>
      <c r="L1648">
        <f>IFERROR(VLOOKUP(A1648,[2]webService!$A:$I,8,FALSE),0)</f>
        <v>0</v>
      </c>
      <c r="M1648">
        <f>IFERROR(VLOOKUP(A1648,[2]webService!$A:$I,9,FALSE),0)</f>
        <v>0</v>
      </c>
      <c r="N1648">
        <f>IFERROR(VLOOKUP(A1648,[3]soaBnafar!$A:$G,2,FALSE),0)</f>
        <v>0</v>
      </c>
      <c r="O1648">
        <f>IFERROR(VLOOKUP(A1648,[3]soaBnafar!$A:$G,3,FALSE),0)</f>
        <v>0</v>
      </c>
      <c r="P1648">
        <f>IFERROR(VLOOKUP(A1648,[3]soaBnafar!$A:$G,4,FALSE),0)</f>
        <v>0</v>
      </c>
      <c r="Q1648">
        <f>IFERROR(VLOOKUP(A1648,[3]soaBnafar!$A:$G,5,FALSE),0)</f>
        <v>0</v>
      </c>
      <c r="R1648">
        <f>IFERROR(VLOOKUP(A1648,[3]soaBnafar!$A:$G,6,FALSE),0)</f>
        <v>0</v>
      </c>
      <c r="S1648">
        <f>IFERROR(VLOOKUP(A1648,[3]soaBnafar!$A:$G,7,FALSE),0)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Não</v>
      </c>
      <c r="W1648" t="str">
        <f t="shared" si="154"/>
        <v>Não</v>
      </c>
      <c r="X1648" t="str">
        <f t="shared" si="155"/>
        <v>Não</v>
      </c>
      <c r="Y1648" t="str">
        <f t="shared" si="156"/>
        <v>Não</v>
      </c>
    </row>
    <row r="1649" spans="1:25" x14ac:dyDescent="0.25">
      <c r="A1649" s="5">
        <v>293180</v>
      </c>
      <c r="B1649">
        <f>IFERROR(VLOOKUP(A1649,[1]Monitoramento_Base_somente_disp!$A:$J,5,FALSE),0)</f>
        <v>27527</v>
      </c>
      <c r="C1649">
        <f>IFERROR(VLOOKUP(A1649,[1]Monitoramento_Base_somente_disp!$A:$J,6,FALSE),0)</f>
        <v>14475114</v>
      </c>
      <c r="D1649">
        <f>IFERROR(VLOOKUP(A1649,[1]Monitoramento_Base_somente_disp!$A:$J,7,FALSE),0)</f>
        <v>0</v>
      </c>
      <c r="E1649">
        <f>IFERROR(VLOOKUP(A1649,[1]Monitoramento_Base_somente_disp!$A:$J,8,FALSE),0)</f>
        <v>0</v>
      </c>
      <c r="F1649">
        <f>IFERROR(VLOOKUP(A1649,[1]Monitoramento_Base_somente_disp!$A:$J,9,FALSE),0)</f>
        <v>0</v>
      </c>
      <c r="G1649">
        <f>IFERROR(VLOOKUP(A1649,[1]Monitoramento_Base_somente_disp!$A:$J,10,FALSE),0)</f>
        <v>0</v>
      </c>
      <c r="H1649">
        <f>IFERROR(VLOOKUP(A1649,[2]webService!$A:$I,4,FALSE),0)</f>
        <v>0</v>
      </c>
      <c r="I1649">
        <f>IFERROR(VLOOKUP(A1649,[2]webService!$A:$I,5,FALSE),0)</f>
        <v>0</v>
      </c>
      <c r="J1649">
        <f>IFERROR(VLOOKUP(A1649,[2]webService!$A:$I,6,FALSE),0)</f>
        <v>0</v>
      </c>
      <c r="K1649">
        <f>IFERROR(VLOOKUP(A1649,[2]webService!$A:$I,7,FALSE),0)</f>
        <v>0</v>
      </c>
      <c r="L1649">
        <f>IFERROR(VLOOKUP(A1649,[2]webService!$A:$I,8,FALSE),0)</f>
        <v>0</v>
      </c>
      <c r="M1649">
        <f>IFERROR(VLOOKUP(A1649,[2]webService!$A:$I,9,FALSE),0)</f>
        <v>0</v>
      </c>
      <c r="N1649">
        <f>IFERROR(VLOOKUP(A1649,[3]soaBnafar!$A:$G,2,FALSE),0)</f>
        <v>0</v>
      </c>
      <c r="O1649">
        <f>IFERROR(VLOOKUP(A1649,[3]soaBnafar!$A:$G,3,FALSE),0)</f>
        <v>0</v>
      </c>
      <c r="P1649">
        <f>IFERROR(VLOOKUP(A1649,[3]soaBnafar!$A:$G,4,FALSE),0)</f>
        <v>0</v>
      </c>
      <c r="Q1649">
        <f>IFERROR(VLOOKUP(A1649,[3]soaBnafar!$A:$G,5,FALSE),0)</f>
        <v>0</v>
      </c>
      <c r="R1649">
        <f>IFERROR(VLOOKUP(A1649,[3]soaBnafar!$A:$G,6,FALSE),0)</f>
        <v>0</v>
      </c>
      <c r="S1649">
        <f>IFERROR(VLOOKUP(A1649,[3]soaBnafar!$A:$G,7,FALSE),0)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Não</v>
      </c>
      <c r="X1649" t="str">
        <f t="shared" si="155"/>
        <v>Não</v>
      </c>
      <c r="Y1649" t="str">
        <f t="shared" si="156"/>
        <v>Não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4191024</v>
      </c>
      <c r="D1650">
        <f>IFERROR(VLOOKUP(A1650,[1]Monitoramento_Base_somente_disp!$A:$J,7,FALSE),0)</f>
        <v>0</v>
      </c>
      <c r="E1650">
        <f>IFERROR(VLOOKUP(A1650,[1]Monitoramento_Base_somente_disp!$A:$J,8,FALSE),0)</f>
        <v>0</v>
      </c>
      <c r="F1650">
        <f>IFERROR(VLOOKUP(A1650,[1]Monitoramento_Base_somente_disp!$A:$J,9,FALSE),0)</f>
        <v>0</v>
      </c>
      <c r="G1650">
        <f>IFERROR(VLOOKUP(A1650,[1]Monitoramento_Base_somente_disp!$A:$J,10,FALSE),0)</f>
        <v>0</v>
      </c>
      <c r="H1650">
        <f>IFERROR(VLOOKUP(A1650,[2]webService!$A:$I,4,FALSE),0)</f>
        <v>0</v>
      </c>
      <c r="I1650">
        <f>IFERROR(VLOOKUP(A1650,[2]webService!$A:$I,5,FALSE),0)</f>
        <v>0</v>
      </c>
      <c r="J1650">
        <f>IFERROR(VLOOKUP(A1650,[2]webService!$A:$I,6,FALSE),0)</f>
        <v>0</v>
      </c>
      <c r="K1650">
        <f>IFERROR(VLOOKUP(A1650,[2]webService!$A:$I,7,FALSE),0)</f>
        <v>0</v>
      </c>
      <c r="L1650">
        <f>IFERROR(VLOOKUP(A1650,[2]webService!$A:$I,8,FALSE),0)</f>
        <v>0</v>
      </c>
      <c r="M1650">
        <f>IFERROR(VLOOKUP(A1650,[2]webService!$A:$I,9,FALSE),0)</f>
        <v>0</v>
      </c>
      <c r="N1650">
        <f>IFERROR(VLOOKUP(A1650,[3]soaBnafar!$A:$G,2,FALSE),0)</f>
        <v>0</v>
      </c>
      <c r="O1650">
        <f>IFERROR(VLOOKUP(A1650,[3]soaBnafar!$A:$G,3,FALSE),0)</f>
        <v>0</v>
      </c>
      <c r="P1650">
        <f>IFERROR(VLOOKUP(A1650,[3]soaBnafar!$A:$G,4,FALSE),0)</f>
        <v>0</v>
      </c>
      <c r="Q1650">
        <f>IFERROR(VLOOKUP(A1650,[3]soaBnafar!$A:$G,5,FALSE),0)</f>
        <v>0</v>
      </c>
      <c r="R1650">
        <f>IFERROR(VLOOKUP(A1650,[3]soaBnafar!$A:$G,6,FALSE),0)</f>
        <v>0</v>
      </c>
      <c r="S1650">
        <f>IFERROR(VLOOKUP(A1650,[3]soaBnafar!$A:$G,7,FALSE),0)</f>
        <v>0</v>
      </c>
      <c r="T1650" t="str">
        <f t="shared" si="151"/>
        <v>Não</v>
      </c>
      <c r="U1650" t="str">
        <f t="shared" si="152"/>
        <v>Sim</v>
      </c>
      <c r="V1650" t="str">
        <f t="shared" si="153"/>
        <v>Não</v>
      </c>
      <c r="W1650" t="str">
        <f t="shared" si="154"/>
        <v>Não</v>
      </c>
      <c r="X1650" t="str">
        <f t="shared" si="155"/>
        <v>Não</v>
      </c>
      <c r="Y1650" t="str">
        <f t="shared" si="156"/>
        <v>Não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17814660</v>
      </c>
      <c r="D1651">
        <f>IFERROR(VLOOKUP(A1651,[1]Monitoramento_Base_somente_disp!$A:$J,7,FALSE),0)</f>
        <v>0</v>
      </c>
      <c r="E1651">
        <f>IFERROR(VLOOKUP(A1651,[1]Monitoramento_Base_somente_disp!$A:$J,8,FALSE),0)</f>
        <v>0</v>
      </c>
      <c r="F1651">
        <f>IFERROR(VLOOKUP(A1651,[1]Monitoramento_Base_somente_disp!$A:$J,9,FALSE),0)</f>
        <v>0</v>
      </c>
      <c r="G1651">
        <f>IFERROR(VLOOKUP(A1651,[1]Monitoramento_Base_somente_disp!$A:$J,10,FALSE),0)</f>
        <v>0</v>
      </c>
      <c r="H1651">
        <f>IFERROR(VLOOKUP(A1651,[2]webService!$A:$I,4,FALSE),0)</f>
        <v>0</v>
      </c>
      <c r="I1651">
        <f>IFERROR(VLOOKUP(A1651,[2]webService!$A:$I,5,FALSE),0)</f>
        <v>0</v>
      </c>
      <c r="J1651">
        <f>IFERROR(VLOOKUP(A1651,[2]webService!$A:$I,6,FALSE),0)</f>
        <v>0</v>
      </c>
      <c r="K1651">
        <f>IFERROR(VLOOKUP(A1651,[2]webService!$A:$I,7,FALSE),0)</f>
        <v>0</v>
      </c>
      <c r="L1651">
        <f>IFERROR(VLOOKUP(A1651,[2]webService!$A:$I,8,FALSE),0)</f>
        <v>0</v>
      </c>
      <c r="M1651">
        <f>IFERROR(VLOOKUP(A1651,[2]webService!$A:$I,9,FALSE),0)</f>
        <v>0</v>
      </c>
      <c r="N1651">
        <f>IFERROR(VLOOKUP(A1651,[3]soaBnafar!$A:$G,2,FALSE),0)</f>
        <v>0</v>
      </c>
      <c r="O1651">
        <f>IFERROR(VLOOKUP(A1651,[3]soaBnafar!$A:$G,3,FALSE),0)</f>
        <v>0</v>
      </c>
      <c r="P1651">
        <f>IFERROR(VLOOKUP(A1651,[3]soaBnafar!$A:$G,4,FALSE),0)</f>
        <v>0</v>
      </c>
      <c r="Q1651">
        <f>IFERROR(VLOOKUP(A1651,[3]soaBnafar!$A:$G,5,FALSE),0)</f>
        <v>0</v>
      </c>
      <c r="R1651">
        <f>IFERROR(VLOOKUP(A1651,[3]soaBnafar!$A:$G,6,FALSE),0)</f>
        <v>0</v>
      </c>
      <c r="S1651">
        <f>IFERROR(VLOOKUP(A1651,[3]soaBnafar!$A:$G,7,FALSE),0)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Não</v>
      </c>
      <c r="X1651" t="str">
        <f t="shared" si="155"/>
        <v>Não</v>
      </c>
      <c r="Y1651" t="str">
        <f t="shared" si="156"/>
        <v>Não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7352424</v>
      </c>
      <c r="D1652">
        <f>IFERROR(VLOOKUP(A1652,[1]Monitoramento_Base_somente_disp!$A:$J,7,FALSE),0)</f>
        <v>0</v>
      </c>
      <c r="E1652">
        <f>IFERROR(VLOOKUP(A1652,[1]Monitoramento_Base_somente_disp!$A:$J,8,FALSE),0)</f>
        <v>0</v>
      </c>
      <c r="F1652">
        <f>IFERROR(VLOOKUP(A1652,[1]Monitoramento_Base_somente_disp!$A:$J,9,FALSE),0)</f>
        <v>0</v>
      </c>
      <c r="G1652">
        <f>IFERROR(VLOOKUP(A1652,[1]Monitoramento_Base_somente_disp!$A:$J,10,FALSE),0)</f>
        <v>0</v>
      </c>
      <c r="H1652">
        <f>IFERROR(VLOOKUP(A1652,[2]webService!$A:$I,4,FALSE),0)</f>
        <v>0</v>
      </c>
      <c r="I1652">
        <f>IFERROR(VLOOKUP(A1652,[2]webService!$A:$I,5,FALSE),0)</f>
        <v>0</v>
      </c>
      <c r="J1652">
        <f>IFERROR(VLOOKUP(A1652,[2]webService!$A:$I,6,FALSE),0)</f>
        <v>0</v>
      </c>
      <c r="K1652">
        <f>IFERROR(VLOOKUP(A1652,[2]webService!$A:$I,7,FALSE),0)</f>
        <v>0</v>
      </c>
      <c r="L1652">
        <f>IFERROR(VLOOKUP(A1652,[2]webService!$A:$I,8,FALSE),0)</f>
        <v>0</v>
      </c>
      <c r="M1652">
        <f>IFERROR(VLOOKUP(A1652,[2]webService!$A:$I,9,FALSE),0)</f>
        <v>0</v>
      </c>
      <c r="N1652">
        <f>IFERROR(VLOOKUP(A1652,[3]soaBnafar!$A:$G,2,FALSE),0)</f>
        <v>0</v>
      </c>
      <c r="O1652">
        <f>IFERROR(VLOOKUP(A1652,[3]soaBnafar!$A:$G,3,FALSE),0)</f>
        <v>0</v>
      </c>
      <c r="P1652">
        <f>IFERROR(VLOOKUP(A1652,[3]soaBnafar!$A:$G,4,FALSE),0)</f>
        <v>0</v>
      </c>
      <c r="Q1652">
        <f>IFERROR(VLOOKUP(A1652,[3]soaBnafar!$A:$G,5,FALSE),0)</f>
        <v>0</v>
      </c>
      <c r="R1652">
        <f>IFERROR(VLOOKUP(A1652,[3]soaBnafar!$A:$G,6,FALSE),0)</f>
        <v>0</v>
      </c>
      <c r="S1652">
        <f>IFERROR(VLOOKUP(A1652,[3]soaBnafar!$A:$G,7,FALSE),0)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Não</v>
      </c>
      <c r="X1652" t="str">
        <f t="shared" si="155"/>
        <v>Não</v>
      </c>
      <c r="Y1652" t="str">
        <f t="shared" si="156"/>
        <v>Não</v>
      </c>
    </row>
    <row r="1653" spans="1:25" x14ac:dyDescent="0.25">
      <c r="A1653" s="5">
        <v>293230</v>
      </c>
      <c r="B1653">
        <f>IFERROR(VLOOKUP(A1653,[1]Monitoramento_Base_somente_disp!$A:$J,5,FALSE),0)</f>
        <v>57328</v>
      </c>
      <c r="C1653">
        <f>IFERROR(VLOOKUP(A1653,[1]Monitoramento_Base_somente_disp!$A:$J,6,FALSE),0)</f>
        <v>12903762</v>
      </c>
      <c r="D1653">
        <f>IFERROR(VLOOKUP(A1653,[1]Monitoramento_Base_somente_disp!$A:$J,7,FALSE),0)</f>
        <v>0</v>
      </c>
      <c r="E1653">
        <f>IFERROR(VLOOKUP(A1653,[1]Monitoramento_Base_somente_disp!$A:$J,8,FALSE),0)</f>
        <v>0</v>
      </c>
      <c r="F1653">
        <f>IFERROR(VLOOKUP(A1653,[1]Monitoramento_Base_somente_disp!$A:$J,9,FALSE),0)</f>
        <v>0</v>
      </c>
      <c r="G1653">
        <f>IFERROR(VLOOKUP(A1653,[1]Monitoramento_Base_somente_disp!$A:$J,10,FALSE),0)</f>
        <v>0</v>
      </c>
      <c r="H1653">
        <f>IFERROR(VLOOKUP(A1653,[2]webService!$A:$I,4,FALSE),0)</f>
        <v>0</v>
      </c>
      <c r="I1653">
        <f>IFERROR(VLOOKUP(A1653,[2]webService!$A:$I,5,FALSE),0)</f>
        <v>0</v>
      </c>
      <c r="J1653">
        <f>IFERROR(VLOOKUP(A1653,[2]webService!$A:$I,6,FALSE),0)</f>
        <v>0</v>
      </c>
      <c r="K1653">
        <f>IFERROR(VLOOKUP(A1653,[2]webService!$A:$I,7,FALSE),0)</f>
        <v>0</v>
      </c>
      <c r="L1653">
        <f>IFERROR(VLOOKUP(A1653,[2]webService!$A:$I,8,FALSE),0)</f>
        <v>0</v>
      </c>
      <c r="M1653">
        <f>IFERROR(VLOOKUP(A1653,[2]webService!$A:$I,9,FALSE),0)</f>
        <v>0</v>
      </c>
      <c r="N1653">
        <f>IFERROR(VLOOKUP(A1653,[3]soaBnafar!$A:$G,2,FALSE),0)</f>
        <v>0</v>
      </c>
      <c r="O1653">
        <f>IFERROR(VLOOKUP(A1653,[3]soaBnafar!$A:$G,3,FALSE),0)</f>
        <v>0</v>
      </c>
      <c r="P1653">
        <f>IFERROR(VLOOKUP(A1653,[3]soaBnafar!$A:$G,4,FALSE),0)</f>
        <v>0</v>
      </c>
      <c r="Q1653">
        <f>IFERROR(VLOOKUP(A1653,[3]soaBnafar!$A:$G,5,FALSE),0)</f>
        <v>0</v>
      </c>
      <c r="R1653">
        <f>IFERROR(VLOOKUP(A1653,[3]soaBnafar!$A:$G,6,FALSE),0)</f>
        <v>0</v>
      </c>
      <c r="S1653">
        <f>IFERROR(VLOOKUP(A1653,[3]soaBnafar!$A:$G,7,FALSE),0)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Não</v>
      </c>
      <c r="W1653" t="str">
        <f t="shared" si="154"/>
        <v>Não</v>
      </c>
      <c r="X1653" t="str">
        <f t="shared" si="155"/>
        <v>Não</v>
      </c>
      <c r="Y1653" t="str">
        <f t="shared" si="156"/>
        <v>Não</v>
      </c>
    </row>
    <row r="1654" spans="1:25" x14ac:dyDescent="0.25">
      <c r="A1654" s="5">
        <v>293240</v>
      </c>
      <c r="B1654">
        <f>IFERROR(VLOOKUP(A1654,[1]Monitoramento_Base_somente_disp!$A:$J,5,FALSE),0)</f>
        <v>54238</v>
      </c>
      <c r="C1654">
        <f>IFERROR(VLOOKUP(A1654,[1]Monitoramento_Base_somente_disp!$A:$J,6,FALSE),0)</f>
        <v>11912285</v>
      </c>
      <c r="D1654">
        <f>IFERROR(VLOOKUP(A1654,[1]Monitoramento_Base_somente_disp!$A:$J,7,FALSE),0)</f>
        <v>0</v>
      </c>
      <c r="E1654">
        <f>IFERROR(VLOOKUP(A1654,[1]Monitoramento_Base_somente_disp!$A:$J,8,FALSE),0)</f>
        <v>0</v>
      </c>
      <c r="F1654">
        <f>IFERROR(VLOOKUP(A1654,[1]Monitoramento_Base_somente_disp!$A:$J,9,FALSE),0)</f>
        <v>0</v>
      </c>
      <c r="G1654">
        <f>IFERROR(VLOOKUP(A1654,[1]Monitoramento_Base_somente_disp!$A:$J,10,FALSE),0)</f>
        <v>0</v>
      </c>
      <c r="H1654">
        <f>IFERROR(VLOOKUP(A1654,[2]webService!$A:$I,4,FALSE),0)</f>
        <v>0</v>
      </c>
      <c r="I1654">
        <f>IFERROR(VLOOKUP(A1654,[2]webService!$A:$I,5,FALSE),0)</f>
        <v>0</v>
      </c>
      <c r="J1654">
        <f>IFERROR(VLOOKUP(A1654,[2]webService!$A:$I,6,FALSE),0)</f>
        <v>0</v>
      </c>
      <c r="K1654">
        <f>IFERROR(VLOOKUP(A1654,[2]webService!$A:$I,7,FALSE),0)</f>
        <v>0</v>
      </c>
      <c r="L1654">
        <f>IFERROR(VLOOKUP(A1654,[2]webService!$A:$I,8,FALSE),0)</f>
        <v>0</v>
      </c>
      <c r="M1654">
        <f>IFERROR(VLOOKUP(A1654,[2]webService!$A:$I,9,FALSE),0)</f>
        <v>0</v>
      </c>
      <c r="N1654">
        <f>IFERROR(VLOOKUP(A1654,[3]soaBnafar!$A:$G,2,FALSE),0)</f>
        <v>0</v>
      </c>
      <c r="O1654">
        <f>IFERROR(VLOOKUP(A1654,[3]soaBnafar!$A:$G,3,FALSE),0)</f>
        <v>0</v>
      </c>
      <c r="P1654">
        <f>IFERROR(VLOOKUP(A1654,[3]soaBnafar!$A:$G,4,FALSE),0)</f>
        <v>0</v>
      </c>
      <c r="Q1654">
        <f>IFERROR(VLOOKUP(A1654,[3]soaBnafar!$A:$G,5,FALSE),0)</f>
        <v>0</v>
      </c>
      <c r="R1654">
        <f>IFERROR(VLOOKUP(A1654,[3]soaBnafar!$A:$G,6,FALSE),0)</f>
        <v>0</v>
      </c>
      <c r="S1654">
        <f>IFERROR(VLOOKUP(A1654,[3]soaBnafar!$A:$G,7,FALSE),0)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Não</v>
      </c>
      <c r="W1654" t="str">
        <f t="shared" si="154"/>
        <v>Não</v>
      </c>
      <c r="X1654" t="str">
        <f t="shared" si="155"/>
        <v>Não</v>
      </c>
      <c r="Y1654" t="str">
        <f t="shared" si="156"/>
        <v>Não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IFERROR(VLOOKUP(A1655,[2]webService!$A:$I,4,FALSE),0)</f>
        <v>0</v>
      </c>
      <c r="I1655">
        <f>IFERROR(VLOOKUP(A1655,[2]webService!$A:$I,5,FALSE),0)</f>
        <v>0</v>
      </c>
      <c r="J1655">
        <f>IFERROR(VLOOKUP(A1655,[2]webService!$A:$I,6,FALSE),0)</f>
        <v>0</v>
      </c>
      <c r="K1655">
        <f>IFERROR(VLOOKUP(A1655,[2]webService!$A:$I,7,FALSE),0)</f>
        <v>0</v>
      </c>
      <c r="L1655">
        <f>IFERROR(VLOOKUP(A1655,[2]webService!$A:$I,8,FALSE),0)</f>
        <v>0</v>
      </c>
      <c r="M1655">
        <f>IFERROR(VLOOKUP(A1655,[2]webService!$A:$I,9,FALSE),0)</f>
        <v>0</v>
      </c>
      <c r="N1655">
        <f>IFERROR(VLOOKUP(A1655,[3]soaBnafar!$A:$G,2,FALSE),0)</f>
        <v>0</v>
      </c>
      <c r="O1655">
        <f>IFERROR(VLOOKUP(A1655,[3]soaBnafar!$A:$G,3,FALSE),0)</f>
        <v>0</v>
      </c>
      <c r="P1655">
        <f>IFERROR(VLOOKUP(A1655,[3]soaBnafar!$A:$G,4,FALSE),0)</f>
        <v>0</v>
      </c>
      <c r="Q1655">
        <f>IFERROR(VLOOKUP(A1655,[3]soaBnafar!$A:$G,5,FALSE),0)</f>
        <v>0</v>
      </c>
      <c r="R1655">
        <f>IFERROR(VLOOKUP(A1655,[3]soaBnafar!$A:$G,6,FALSE),0)</f>
        <v>0</v>
      </c>
      <c r="S1655">
        <f>IFERROR(VLOOKUP(A1655,[3]soaBnafar!$A:$G,7,FALSE),0)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7164480</v>
      </c>
      <c r="D1656">
        <f>IFERROR(VLOOKUP(A1656,[1]Monitoramento_Base_somente_disp!$A:$J,7,FALSE),0)</f>
        <v>0</v>
      </c>
      <c r="E1656">
        <f>IFERROR(VLOOKUP(A1656,[1]Monitoramento_Base_somente_disp!$A:$J,8,FALSE),0)</f>
        <v>0</v>
      </c>
      <c r="F1656">
        <f>IFERROR(VLOOKUP(A1656,[1]Monitoramento_Base_somente_disp!$A:$J,9,FALSE),0)</f>
        <v>0</v>
      </c>
      <c r="G1656">
        <f>IFERROR(VLOOKUP(A1656,[1]Monitoramento_Base_somente_disp!$A:$J,10,FALSE),0)</f>
        <v>0</v>
      </c>
      <c r="H1656">
        <f>IFERROR(VLOOKUP(A1656,[2]webService!$A:$I,4,FALSE),0)</f>
        <v>0</v>
      </c>
      <c r="I1656">
        <f>IFERROR(VLOOKUP(A1656,[2]webService!$A:$I,5,FALSE),0)</f>
        <v>0</v>
      </c>
      <c r="J1656">
        <f>IFERROR(VLOOKUP(A1656,[2]webService!$A:$I,6,FALSE),0)</f>
        <v>0</v>
      </c>
      <c r="K1656">
        <f>IFERROR(VLOOKUP(A1656,[2]webService!$A:$I,7,FALSE),0)</f>
        <v>0</v>
      </c>
      <c r="L1656">
        <f>IFERROR(VLOOKUP(A1656,[2]webService!$A:$I,8,FALSE),0)</f>
        <v>0</v>
      </c>
      <c r="M1656">
        <f>IFERROR(VLOOKUP(A1656,[2]webService!$A:$I,9,FALSE),0)</f>
        <v>0</v>
      </c>
      <c r="N1656">
        <f>IFERROR(VLOOKUP(A1656,[3]soaBnafar!$A:$G,2,FALSE),0)</f>
        <v>0</v>
      </c>
      <c r="O1656">
        <f>IFERROR(VLOOKUP(A1656,[3]soaBnafar!$A:$G,3,FALSE),0)</f>
        <v>0</v>
      </c>
      <c r="P1656">
        <f>IFERROR(VLOOKUP(A1656,[3]soaBnafar!$A:$G,4,FALSE),0)</f>
        <v>0</v>
      </c>
      <c r="Q1656">
        <f>IFERROR(VLOOKUP(A1656,[3]soaBnafar!$A:$G,5,FALSE),0)</f>
        <v>0</v>
      </c>
      <c r="R1656">
        <f>IFERROR(VLOOKUP(A1656,[3]soaBnafar!$A:$G,6,FALSE),0)</f>
        <v>0</v>
      </c>
      <c r="S1656">
        <f>IFERROR(VLOOKUP(A1656,[3]soaBnafar!$A:$G,7,FALSE),0)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Não</v>
      </c>
      <c r="X1656" t="str">
        <f t="shared" si="155"/>
        <v>Não</v>
      </c>
      <c r="Y1656" t="str">
        <f t="shared" si="156"/>
        <v>Não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37624215</v>
      </c>
      <c r="D1657">
        <f>IFERROR(VLOOKUP(A1657,[1]Monitoramento_Base_somente_disp!$A:$J,7,FALSE),0)</f>
        <v>0</v>
      </c>
      <c r="E1657">
        <f>IFERROR(VLOOKUP(A1657,[1]Monitoramento_Base_somente_disp!$A:$J,8,FALSE),0)</f>
        <v>0</v>
      </c>
      <c r="F1657">
        <f>IFERROR(VLOOKUP(A1657,[1]Monitoramento_Base_somente_disp!$A:$J,9,FALSE),0)</f>
        <v>0</v>
      </c>
      <c r="G1657">
        <f>IFERROR(VLOOKUP(A1657,[1]Monitoramento_Base_somente_disp!$A:$J,10,FALSE),0)</f>
        <v>0</v>
      </c>
      <c r="H1657">
        <f>IFERROR(VLOOKUP(A1657,[2]webService!$A:$I,4,FALSE),0)</f>
        <v>0</v>
      </c>
      <c r="I1657">
        <f>IFERROR(VLOOKUP(A1657,[2]webService!$A:$I,5,FALSE),0)</f>
        <v>0</v>
      </c>
      <c r="J1657">
        <f>IFERROR(VLOOKUP(A1657,[2]webService!$A:$I,6,FALSE),0)</f>
        <v>0</v>
      </c>
      <c r="K1657">
        <f>IFERROR(VLOOKUP(A1657,[2]webService!$A:$I,7,FALSE),0)</f>
        <v>0</v>
      </c>
      <c r="L1657">
        <f>IFERROR(VLOOKUP(A1657,[2]webService!$A:$I,8,FALSE),0)</f>
        <v>0</v>
      </c>
      <c r="M1657">
        <f>IFERROR(VLOOKUP(A1657,[2]webService!$A:$I,9,FALSE),0)</f>
        <v>0</v>
      </c>
      <c r="N1657">
        <f>IFERROR(VLOOKUP(A1657,[3]soaBnafar!$A:$G,2,FALSE),0)</f>
        <v>0</v>
      </c>
      <c r="O1657">
        <f>IFERROR(VLOOKUP(A1657,[3]soaBnafar!$A:$G,3,FALSE),0)</f>
        <v>0</v>
      </c>
      <c r="P1657">
        <f>IFERROR(VLOOKUP(A1657,[3]soaBnafar!$A:$G,4,FALSE),0)</f>
        <v>0</v>
      </c>
      <c r="Q1657">
        <f>IFERROR(VLOOKUP(A1657,[3]soaBnafar!$A:$G,5,FALSE),0)</f>
        <v>0</v>
      </c>
      <c r="R1657">
        <f>IFERROR(VLOOKUP(A1657,[3]soaBnafar!$A:$G,6,FALSE),0)</f>
        <v>0</v>
      </c>
      <c r="S1657">
        <f>IFERROR(VLOOKUP(A1657,[3]soaBnafar!$A:$G,7,FALSE),0)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Não</v>
      </c>
      <c r="W1657" t="str">
        <f t="shared" si="154"/>
        <v>Não</v>
      </c>
      <c r="X1657" t="str">
        <f t="shared" si="155"/>
        <v>Não</v>
      </c>
      <c r="Y1657" t="str">
        <f t="shared" si="156"/>
        <v>Não</v>
      </c>
    </row>
    <row r="1658" spans="1:25" x14ac:dyDescent="0.25">
      <c r="A1658" s="5">
        <v>293280</v>
      </c>
      <c r="B1658">
        <f>IFERROR(VLOOKUP(A1658,[1]Monitoramento_Base_somente_disp!$A:$J,5,FALSE),0)</f>
        <v>5858</v>
      </c>
      <c r="C1658">
        <f>IFERROR(VLOOKUP(A1658,[1]Monitoramento_Base_somente_disp!$A:$J,6,FALSE),0)</f>
        <v>1739485</v>
      </c>
      <c r="D1658">
        <f>IFERROR(VLOOKUP(A1658,[1]Monitoramento_Base_somente_disp!$A:$J,7,FALSE),0)</f>
        <v>0</v>
      </c>
      <c r="E1658">
        <f>IFERROR(VLOOKUP(A1658,[1]Monitoramento_Base_somente_disp!$A:$J,8,FALSE),0)</f>
        <v>0</v>
      </c>
      <c r="F1658">
        <f>IFERROR(VLOOKUP(A1658,[1]Monitoramento_Base_somente_disp!$A:$J,9,FALSE),0)</f>
        <v>0</v>
      </c>
      <c r="G1658">
        <f>IFERROR(VLOOKUP(A1658,[1]Monitoramento_Base_somente_disp!$A:$J,10,FALSE),0)</f>
        <v>0</v>
      </c>
      <c r="H1658">
        <f>IFERROR(VLOOKUP(A1658,[2]webService!$A:$I,4,FALSE),0)</f>
        <v>0</v>
      </c>
      <c r="I1658">
        <f>IFERROR(VLOOKUP(A1658,[2]webService!$A:$I,5,FALSE),0)</f>
        <v>0</v>
      </c>
      <c r="J1658">
        <f>IFERROR(VLOOKUP(A1658,[2]webService!$A:$I,6,FALSE),0)</f>
        <v>0</v>
      </c>
      <c r="K1658">
        <f>IFERROR(VLOOKUP(A1658,[2]webService!$A:$I,7,FALSE),0)</f>
        <v>0</v>
      </c>
      <c r="L1658">
        <f>IFERROR(VLOOKUP(A1658,[2]webService!$A:$I,8,FALSE),0)</f>
        <v>0</v>
      </c>
      <c r="M1658">
        <f>IFERROR(VLOOKUP(A1658,[2]webService!$A:$I,9,FALSE),0)</f>
        <v>0</v>
      </c>
      <c r="N1658">
        <f>IFERROR(VLOOKUP(A1658,[3]soaBnafar!$A:$G,2,FALSE),0)</f>
        <v>0</v>
      </c>
      <c r="O1658">
        <f>IFERROR(VLOOKUP(A1658,[3]soaBnafar!$A:$G,3,FALSE),0)</f>
        <v>0</v>
      </c>
      <c r="P1658">
        <f>IFERROR(VLOOKUP(A1658,[3]soaBnafar!$A:$G,4,FALSE),0)</f>
        <v>0</v>
      </c>
      <c r="Q1658">
        <f>IFERROR(VLOOKUP(A1658,[3]soaBnafar!$A:$G,5,FALSE),0)</f>
        <v>0</v>
      </c>
      <c r="R1658">
        <f>IFERROR(VLOOKUP(A1658,[3]soaBnafar!$A:$G,6,FALSE),0)</f>
        <v>0</v>
      </c>
      <c r="S1658">
        <f>IFERROR(VLOOKUP(A1658,[3]soaBnafar!$A:$G,7,FALSE),0)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Não</v>
      </c>
      <c r="W1658" t="str">
        <f t="shared" si="154"/>
        <v>Não</v>
      </c>
      <c r="X1658" t="str">
        <f t="shared" si="155"/>
        <v>Não</v>
      </c>
      <c r="Y1658" t="str">
        <f t="shared" si="156"/>
        <v>Não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79726439</v>
      </c>
      <c r="D1659">
        <f>IFERROR(VLOOKUP(A1659,[1]Monitoramento_Base_somente_disp!$A:$J,7,FALSE),0)</f>
        <v>0</v>
      </c>
      <c r="E1659">
        <f>IFERROR(VLOOKUP(A1659,[1]Monitoramento_Base_somente_disp!$A:$J,8,FALSE),0)</f>
        <v>0</v>
      </c>
      <c r="F1659">
        <f>IFERROR(VLOOKUP(A1659,[1]Monitoramento_Base_somente_disp!$A:$J,9,FALSE),0)</f>
        <v>0</v>
      </c>
      <c r="G1659">
        <f>IFERROR(VLOOKUP(A1659,[1]Monitoramento_Base_somente_disp!$A:$J,10,FALSE),0)</f>
        <v>0</v>
      </c>
      <c r="H1659">
        <f>IFERROR(VLOOKUP(A1659,[2]webService!$A:$I,4,FALSE),0)</f>
        <v>0</v>
      </c>
      <c r="I1659">
        <f>IFERROR(VLOOKUP(A1659,[2]webService!$A:$I,5,FALSE),0)</f>
        <v>0</v>
      </c>
      <c r="J1659">
        <f>IFERROR(VLOOKUP(A1659,[2]webService!$A:$I,6,FALSE),0)</f>
        <v>0</v>
      </c>
      <c r="K1659">
        <f>IFERROR(VLOOKUP(A1659,[2]webService!$A:$I,7,FALSE),0)</f>
        <v>0</v>
      </c>
      <c r="L1659">
        <f>IFERROR(VLOOKUP(A1659,[2]webService!$A:$I,8,FALSE),0)</f>
        <v>0</v>
      </c>
      <c r="M1659">
        <f>IFERROR(VLOOKUP(A1659,[2]webService!$A:$I,9,FALSE),0)</f>
        <v>0</v>
      </c>
      <c r="N1659">
        <f>IFERROR(VLOOKUP(A1659,[3]soaBnafar!$A:$G,2,FALSE),0)</f>
        <v>0</v>
      </c>
      <c r="O1659">
        <f>IFERROR(VLOOKUP(A1659,[3]soaBnafar!$A:$G,3,FALSE),0)</f>
        <v>0</v>
      </c>
      <c r="P1659">
        <f>IFERROR(VLOOKUP(A1659,[3]soaBnafar!$A:$G,4,FALSE),0)</f>
        <v>0</v>
      </c>
      <c r="Q1659">
        <f>IFERROR(VLOOKUP(A1659,[3]soaBnafar!$A:$G,5,FALSE),0)</f>
        <v>0</v>
      </c>
      <c r="R1659">
        <f>IFERROR(VLOOKUP(A1659,[3]soaBnafar!$A:$G,6,FALSE),0)</f>
        <v>0</v>
      </c>
      <c r="S1659">
        <f>IFERROR(VLOOKUP(A1659,[3]soaBnafar!$A:$G,7,FALSE),0)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Não</v>
      </c>
      <c r="X1659" t="str">
        <f t="shared" si="155"/>
        <v>Não</v>
      </c>
      <c r="Y1659" t="str">
        <f t="shared" si="156"/>
        <v>Não</v>
      </c>
    </row>
    <row r="1660" spans="1:25" x14ac:dyDescent="0.25">
      <c r="A1660" s="5">
        <v>293305</v>
      </c>
      <c r="B1660">
        <f>IFERROR(VLOOKUP(A1660,[1]Monitoramento_Base_somente_disp!$A:$J,5,FALSE),0)</f>
        <v>29090</v>
      </c>
      <c r="C1660">
        <f>IFERROR(VLOOKUP(A1660,[1]Monitoramento_Base_somente_disp!$A:$J,6,FALSE),0)</f>
        <v>26479429</v>
      </c>
      <c r="D1660">
        <f>IFERROR(VLOOKUP(A1660,[1]Monitoramento_Base_somente_disp!$A:$J,7,FALSE),0)</f>
        <v>0</v>
      </c>
      <c r="E1660">
        <f>IFERROR(VLOOKUP(A1660,[1]Monitoramento_Base_somente_disp!$A:$J,8,FALSE),0)</f>
        <v>0</v>
      </c>
      <c r="F1660">
        <f>IFERROR(VLOOKUP(A1660,[1]Monitoramento_Base_somente_disp!$A:$J,9,FALSE),0)</f>
        <v>0</v>
      </c>
      <c r="G1660">
        <f>IFERROR(VLOOKUP(A1660,[1]Monitoramento_Base_somente_disp!$A:$J,10,FALSE),0)</f>
        <v>0</v>
      </c>
      <c r="H1660">
        <f>IFERROR(VLOOKUP(A1660,[2]webService!$A:$I,4,FALSE),0)</f>
        <v>0</v>
      </c>
      <c r="I1660">
        <f>IFERROR(VLOOKUP(A1660,[2]webService!$A:$I,5,FALSE),0)</f>
        <v>0</v>
      </c>
      <c r="J1660">
        <f>IFERROR(VLOOKUP(A1660,[2]webService!$A:$I,6,FALSE),0)</f>
        <v>0</v>
      </c>
      <c r="K1660">
        <f>IFERROR(VLOOKUP(A1660,[2]webService!$A:$I,7,FALSE),0)</f>
        <v>0</v>
      </c>
      <c r="L1660">
        <f>IFERROR(VLOOKUP(A1660,[2]webService!$A:$I,8,FALSE),0)</f>
        <v>0</v>
      </c>
      <c r="M1660">
        <f>IFERROR(VLOOKUP(A1660,[2]webService!$A:$I,9,FALSE),0)</f>
        <v>0</v>
      </c>
      <c r="N1660">
        <f>IFERROR(VLOOKUP(A1660,[3]soaBnafar!$A:$G,2,FALSE),0)</f>
        <v>0</v>
      </c>
      <c r="O1660">
        <f>IFERROR(VLOOKUP(A1660,[3]soaBnafar!$A:$G,3,FALSE),0)</f>
        <v>0</v>
      </c>
      <c r="P1660">
        <f>IFERROR(VLOOKUP(A1660,[3]soaBnafar!$A:$G,4,FALSE),0)</f>
        <v>0</v>
      </c>
      <c r="Q1660">
        <f>IFERROR(VLOOKUP(A1660,[3]soaBnafar!$A:$G,5,FALSE),0)</f>
        <v>0</v>
      </c>
      <c r="R1660">
        <f>IFERROR(VLOOKUP(A1660,[3]soaBnafar!$A:$G,6,FALSE),0)</f>
        <v>0</v>
      </c>
      <c r="S1660">
        <f>IFERROR(VLOOKUP(A1660,[3]soaBnafar!$A:$G,7,FALSE),0)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Não</v>
      </c>
      <c r="W1660" t="str">
        <f t="shared" si="154"/>
        <v>Não</v>
      </c>
      <c r="X1660" t="str">
        <f t="shared" si="155"/>
        <v>Não</v>
      </c>
      <c r="Y1660" t="str">
        <f t="shared" si="156"/>
        <v>Não</v>
      </c>
    </row>
    <row r="1661" spans="1:25" x14ac:dyDescent="0.25">
      <c r="A1661" s="5">
        <v>293310</v>
      </c>
      <c r="B1661">
        <f>IFERROR(VLOOKUP(A1661,[1]Monitoramento_Base_somente_disp!$A:$J,5,FALSE),0)</f>
        <v>50674</v>
      </c>
      <c r="C1661">
        <f>IFERROR(VLOOKUP(A1661,[1]Monitoramento_Base_somente_disp!$A:$J,6,FALSE),0)</f>
        <v>17242506</v>
      </c>
      <c r="D1661">
        <f>IFERROR(VLOOKUP(A1661,[1]Monitoramento_Base_somente_disp!$A:$J,7,FALSE),0)</f>
        <v>0</v>
      </c>
      <c r="E1661">
        <f>IFERROR(VLOOKUP(A1661,[1]Monitoramento_Base_somente_disp!$A:$J,8,FALSE),0)</f>
        <v>0</v>
      </c>
      <c r="F1661">
        <f>IFERROR(VLOOKUP(A1661,[1]Monitoramento_Base_somente_disp!$A:$J,9,FALSE),0)</f>
        <v>0</v>
      </c>
      <c r="G1661">
        <f>IFERROR(VLOOKUP(A1661,[1]Monitoramento_Base_somente_disp!$A:$J,10,FALSE),0)</f>
        <v>0</v>
      </c>
      <c r="H1661">
        <f>IFERROR(VLOOKUP(A1661,[2]webService!$A:$I,4,FALSE),0)</f>
        <v>0</v>
      </c>
      <c r="I1661">
        <f>IFERROR(VLOOKUP(A1661,[2]webService!$A:$I,5,FALSE),0)</f>
        <v>0</v>
      </c>
      <c r="J1661">
        <f>IFERROR(VLOOKUP(A1661,[2]webService!$A:$I,6,FALSE),0)</f>
        <v>0</v>
      </c>
      <c r="K1661">
        <f>IFERROR(VLOOKUP(A1661,[2]webService!$A:$I,7,FALSE),0)</f>
        <v>0</v>
      </c>
      <c r="L1661">
        <f>IFERROR(VLOOKUP(A1661,[2]webService!$A:$I,8,FALSE),0)</f>
        <v>0</v>
      </c>
      <c r="M1661">
        <f>IFERROR(VLOOKUP(A1661,[2]webService!$A:$I,9,FALSE),0)</f>
        <v>0</v>
      </c>
      <c r="N1661">
        <f>IFERROR(VLOOKUP(A1661,[3]soaBnafar!$A:$G,2,FALSE),0)</f>
        <v>0</v>
      </c>
      <c r="O1661">
        <f>IFERROR(VLOOKUP(A1661,[3]soaBnafar!$A:$G,3,FALSE),0)</f>
        <v>0</v>
      </c>
      <c r="P1661">
        <f>IFERROR(VLOOKUP(A1661,[3]soaBnafar!$A:$G,4,FALSE),0)</f>
        <v>0</v>
      </c>
      <c r="Q1661">
        <f>IFERROR(VLOOKUP(A1661,[3]soaBnafar!$A:$G,5,FALSE),0)</f>
        <v>0</v>
      </c>
      <c r="R1661">
        <f>IFERROR(VLOOKUP(A1661,[3]soaBnafar!$A:$G,6,FALSE),0)</f>
        <v>0</v>
      </c>
      <c r="S1661">
        <f>IFERROR(VLOOKUP(A1661,[3]soaBnafar!$A:$G,7,FALSE),0)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Não</v>
      </c>
      <c r="W1661" t="str">
        <f t="shared" si="154"/>
        <v>Não</v>
      </c>
      <c r="X1661" t="str">
        <f t="shared" si="155"/>
        <v>Não</v>
      </c>
      <c r="Y1661" t="str">
        <f t="shared" si="156"/>
        <v>Não</v>
      </c>
    </row>
    <row r="1662" spans="1:25" x14ac:dyDescent="0.25">
      <c r="A1662" s="5">
        <v>293315</v>
      </c>
      <c r="B1662">
        <f>IFERROR(VLOOKUP(A1662,[1]Monitoramento_Base_somente_disp!$A:$J,5,FALSE),0)</f>
        <v>381</v>
      </c>
      <c r="C1662">
        <f>IFERROR(VLOOKUP(A1662,[1]Monitoramento_Base_somente_disp!$A:$J,6,FALSE),0)</f>
        <v>2303726</v>
      </c>
      <c r="D1662">
        <f>IFERROR(VLOOKUP(A1662,[1]Monitoramento_Base_somente_disp!$A:$J,7,FALSE),0)</f>
        <v>0</v>
      </c>
      <c r="E1662">
        <f>IFERROR(VLOOKUP(A1662,[1]Monitoramento_Base_somente_disp!$A:$J,8,FALSE),0)</f>
        <v>0</v>
      </c>
      <c r="F1662">
        <f>IFERROR(VLOOKUP(A1662,[1]Monitoramento_Base_somente_disp!$A:$J,9,FALSE),0)</f>
        <v>0</v>
      </c>
      <c r="G1662">
        <f>IFERROR(VLOOKUP(A1662,[1]Monitoramento_Base_somente_disp!$A:$J,10,FALSE),0)</f>
        <v>0</v>
      </c>
      <c r="H1662">
        <f>IFERROR(VLOOKUP(A1662,[2]webService!$A:$I,4,FALSE),0)</f>
        <v>0</v>
      </c>
      <c r="I1662">
        <f>IFERROR(VLOOKUP(A1662,[2]webService!$A:$I,5,FALSE),0)</f>
        <v>0</v>
      </c>
      <c r="J1662">
        <f>IFERROR(VLOOKUP(A1662,[2]webService!$A:$I,6,FALSE),0)</f>
        <v>0</v>
      </c>
      <c r="K1662">
        <f>IFERROR(VLOOKUP(A1662,[2]webService!$A:$I,7,FALSE),0)</f>
        <v>0</v>
      </c>
      <c r="L1662">
        <f>IFERROR(VLOOKUP(A1662,[2]webService!$A:$I,8,FALSE),0)</f>
        <v>0</v>
      </c>
      <c r="M1662">
        <f>IFERROR(VLOOKUP(A1662,[2]webService!$A:$I,9,FALSE),0)</f>
        <v>0</v>
      </c>
      <c r="N1662">
        <f>IFERROR(VLOOKUP(A1662,[3]soaBnafar!$A:$G,2,FALSE),0)</f>
        <v>0</v>
      </c>
      <c r="O1662">
        <f>IFERROR(VLOOKUP(A1662,[3]soaBnafar!$A:$G,3,FALSE),0)</f>
        <v>0</v>
      </c>
      <c r="P1662">
        <f>IFERROR(VLOOKUP(A1662,[3]soaBnafar!$A:$G,4,FALSE),0)</f>
        <v>0</v>
      </c>
      <c r="Q1662">
        <f>IFERROR(VLOOKUP(A1662,[3]soaBnafar!$A:$G,5,FALSE),0)</f>
        <v>0</v>
      </c>
      <c r="R1662">
        <f>IFERROR(VLOOKUP(A1662,[3]soaBnafar!$A:$G,6,FALSE),0)</f>
        <v>0</v>
      </c>
      <c r="S1662">
        <f>IFERROR(VLOOKUP(A1662,[3]soaBnafar!$A:$G,7,FALSE),0)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Não</v>
      </c>
      <c r="W1662" t="str">
        <f t="shared" si="154"/>
        <v>Não</v>
      </c>
      <c r="X1662" t="str">
        <f t="shared" si="155"/>
        <v>Não</v>
      </c>
      <c r="Y1662" t="str">
        <f t="shared" si="156"/>
        <v>Não</v>
      </c>
    </row>
    <row r="1663" spans="1:25" x14ac:dyDescent="0.25">
      <c r="A1663" s="5">
        <v>293317</v>
      </c>
      <c r="B1663">
        <f>IFERROR(VLOOKUP(A1663,[1]Monitoramento_Base_somente_disp!$A:$J,5,FALSE),0)</f>
        <v>18610</v>
      </c>
      <c r="C1663">
        <f>IFERROR(VLOOKUP(A1663,[1]Monitoramento_Base_somente_disp!$A:$J,6,FALSE),0)</f>
        <v>7136923</v>
      </c>
      <c r="D1663">
        <f>IFERROR(VLOOKUP(A1663,[1]Monitoramento_Base_somente_disp!$A:$J,7,FALSE),0)</f>
        <v>0</v>
      </c>
      <c r="E1663">
        <f>IFERROR(VLOOKUP(A1663,[1]Monitoramento_Base_somente_disp!$A:$J,8,FALSE),0)</f>
        <v>0</v>
      </c>
      <c r="F1663">
        <f>IFERROR(VLOOKUP(A1663,[1]Monitoramento_Base_somente_disp!$A:$J,9,FALSE),0)</f>
        <v>0</v>
      </c>
      <c r="G1663">
        <f>IFERROR(VLOOKUP(A1663,[1]Monitoramento_Base_somente_disp!$A:$J,10,FALSE),0)</f>
        <v>0</v>
      </c>
      <c r="H1663">
        <f>IFERROR(VLOOKUP(A1663,[2]webService!$A:$I,4,FALSE),0)</f>
        <v>0</v>
      </c>
      <c r="I1663">
        <f>IFERROR(VLOOKUP(A1663,[2]webService!$A:$I,5,FALSE),0)</f>
        <v>0</v>
      </c>
      <c r="J1663">
        <f>IFERROR(VLOOKUP(A1663,[2]webService!$A:$I,6,FALSE),0)</f>
        <v>0</v>
      </c>
      <c r="K1663">
        <f>IFERROR(VLOOKUP(A1663,[2]webService!$A:$I,7,FALSE),0)</f>
        <v>0</v>
      </c>
      <c r="L1663">
        <f>IFERROR(VLOOKUP(A1663,[2]webService!$A:$I,8,FALSE),0)</f>
        <v>0</v>
      </c>
      <c r="M1663">
        <f>IFERROR(VLOOKUP(A1663,[2]webService!$A:$I,9,FALSE),0)</f>
        <v>0</v>
      </c>
      <c r="N1663">
        <f>IFERROR(VLOOKUP(A1663,[3]soaBnafar!$A:$G,2,FALSE),0)</f>
        <v>0</v>
      </c>
      <c r="O1663">
        <f>IFERROR(VLOOKUP(A1663,[3]soaBnafar!$A:$G,3,FALSE),0)</f>
        <v>0</v>
      </c>
      <c r="P1663">
        <f>IFERROR(VLOOKUP(A1663,[3]soaBnafar!$A:$G,4,FALSE),0)</f>
        <v>0</v>
      </c>
      <c r="Q1663">
        <f>IFERROR(VLOOKUP(A1663,[3]soaBnafar!$A:$G,5,FALSE),0)</f>
        <v>0</v>
      </c>
      <c r="R1663">
        <f>IFERROR(VLOOKUP(A1663,[3]soaBnafar!$A:$G,6,FALSE),0)</f>
        <v>0</v>
      </c>
      <c r="S1663">
        <f>IFERROR(VLOOKUP(A1663,[3]soaBnafar!$A:$G,7,FALSE),0)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Não</v>
      </c>
      <c r="W1663" t="str">
        <f t="shared" si="154"/>
        <v>Não</v>
      </c>
      <c r="X1663" t="str">
        <f t="shared" si="155"/>
        <v>Não</v>
      </c>
      <c r="Y1663" t="str">
        <f t="shared" si="156"/>
        <v>Não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IFERROR(VLOOKUP(A1664,[2]webService!$A:$I,4,FALSE),0)</f>
        <v>0</v>
      </c>
      <c r="I1664">
        <f>IFERROR(VLOOKUP(A1664,[2]webService!$A:$I,5,FALSE),0)</f>
        <v>0</v>
      </c>
      <c r="J1664">
        <f>IFERROR(VLOOKUP(A1664,[2]webService!$A:$I,6,FALSE),0)</f>
        <v>0</v>
      </c>
      <c r="K1664">
        <f>IFERROR(VLOOKUP(A1664,[2]webService!$A:$I,7,FALSE),0)</f>
        <v>0</v>
      </c>
      <c r="L1664">
        <f>IFERROR(VLOOKUP(A1664,[2]webService!$A:$I,8,FALSE),0)</f>
        <v>0</v>
      </c>
      <c r="M1664">
        <f>IFERROR(VLOOKUP(A1664,[2]webService!$A:$I,9,FALSE),0)</f>
        <v>0</v>
      </c>
      <c r="N1664">
        <f>IFERROR(VLOOKUP(A1664,[3]soaBnafar!$A:$G,2,FALSE),0)</f>
        <v>0</v>
      </c>
      <c r="O1664">
        <f>IFERROR(VLOOKUP(A1664,[3]soaBnafar!$A:$G,3,FALSE),0)</f>
        <v>0</v>
      </c>
      <c r="P1664">
        <f>IFERROR(VLOOKUP(A1664,[3]soaBnafar!$A:$G,4,FALSE),0)</f>
        <v>0</v>
      </c>
      <c r="Q1664">
        <f>IFERROR(VLOOKUP(A1664,[3]soaBnafar!$A:$G,5,FALSE),0)</f>
        <v>0</v>
      </c>
      <c r="R1664">
        <f>IFERROR(VLOOKUP(A1664,[3]soaBnafar!$A:$G,6,FALSE),0)</f>
        <v>0</v>
      </c>
      <c r="S1664">
        <f>IFERROR(VLOOKUP(A1664,[3]soaBnafar!$A:$G,7,FALSE),0)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1934450</v>
      </c>
      <c r="C1665">
        <f>IFERROR(VLOOKUP(A1665,[1]Monitoramento_Base_somente_disp!$A:$J,6,FALSE),0)</f>
        <v>300454836</v>
      </c>
      <c r="D1665">
        <f>IFERROR(VLOOKUP(A1665,[1]Monitoramento_Base_somente_disp!$A:$J,7,FALSE),0)</f>
        <v>0</v>
      </c>
      <c r="E1665">
        <f>IFERROR(VLOOKUP(A1665,[1]Monitoramento_Base_somente_disp!$A:$J,8,FALSE),0)</f>
        <v>0</v>
      </c>
      <c r="F1665">
        <f>IFERROR(VLOOKUP(A1665,[1]Monitoramento_Base_somente_disp!$A:$J,9,FALSE),0)</f>
        <v>0</v>
      </c>
      <c r="G1665">
        <f>IFERROR(VLOOKUP(A1665,[1]Monitoramento_Base_somente_disp!$A:$J,10,FALSE),0)</f>
        <v>0</v>
      </c>
      <c r="H1665">
        <f>IFERROR(VLOOKUP(A1665,[2]webService!$A:$I,4,FALSE),0)</f>
        <v>0</v>
      </c>
      <c r="I1665">
        <f>IFERROR(VLOOKUP(A1665,[2]webService!$A:$I,5,FALSE),0)</f>
        <v>0</v>
      </c>
      <c r="J1665">
        <f>IFERROR(VLOOKUP(A1665,[2]webService!$A:$I,6,FALSE),0)</f>
        <v>0</v>
      </c>
      <c r="K1665">
        <f>IFERROR(VLOOKUP(A1665,[2]webService!$A:$I,7,FALSE),0)</f>
        <v>0</v>
      </c>
      <c r="L1665">
        <f>IFERROR(VLOOKUP(A1665,[2]webService!$A:$I,8,FALSE),0)</f>
        <v>0</v>
      </c>
      <c r="M1665">
        <f>IFERROR(VLOOKUP(A1665,[2]webService!$A:$I,9,FALSE),0)</f>
        <v>0</v>
      </c>
      <c r="N1665">
        <f>IFERROR(VLOOKUP(A1665,[3]soaBnafar!$A:$G,2,FALSE),0)</f>
        <v>0</v>
      </c>
      <c r="O1665">
        <f>IFERROR(VLOOKUP(A1665,[3]soaBnafar!$A:$G,3,FALSE),0)</f>
        <v>0</v>
      </c>
      <c r="P1665">
        <f>IFERROR(VLOOKUP(A1665,[3]soaBnafar!$A:$G,4,FALSE),0)</f>
        <v>0</v>
      </c>
      <c r="Q1665">
        <f>IFERROR(VLOOKUP(A1665,[3]soaBnafar!$A:$G,5,FALSE),0)</f>
        <v>0</v>
      </c>
      <c r="R1665">
        <f>IFERROR(VLOOKUP(A1665,[3]soaBnafar!$A:$G,6,FALSE),0)</f>
        <v>0</v>
      </c>
      <c r="S1665">
        <f>IFERROR(VLOOKUP(A1665,[3]soaBnafar!$A:$G,7,FALSE),0)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Não</v>
      </c>
      <c r="W1665" t="str">
        <f t="shared" si="154"/>
        <v>Não</v>
      </c>
      <c r="X1665" t="str">
        <f t="shared" si="155"/>
        <v>Não</v>
      </c>
      <c r="Y1665" t="str">
        <f t="shared" si="156"/>
        <v>Não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3611568</v>
      </c>
      <c r="D1666">
        <f>IFERROR(VLOOKUP(A1666,[1]Monitoramento_Base_somente_disp!$A:$J,7,FALSE),0)</f>
        <v>0</v>
      </c>
      <c r="E1666">
        <f>IFERROR(VLOOKUP(A1666,[1]Monitoramento_Base_somente_disp!$A:$J,8,FALSE),0)</f>
        <v>0</v>
      </c>
      <c r="F1666">
        <f>IFERROR(VLOOKUP(A1666,[1]Monitoramento_Base_somente_disp!$A:$J,9,FALSE),0)</f>
        <v>0</v>
      </c>
      <c r="G1666">
        <f>IFERROR(VLOOKUP(A1666,[1]Monitoramento_Base_somente_disp!$A:$J,10,FALSE),0)</f>
        <v>0</v>
      </c>
      <c r="H1666">
        <f>IFERROR(VLOOKUP(A1666,[2]webService!$A:$I,4,FALSE),0)</f>
        <v>0</v>
      </c>
      <c r="I1666">
        <f>IFERROR(VLOOKUP(A1666,[2]webService!$A:$I,5,FALSE),0)</f>
        <v>0</v>
      </c>
      <c r="J1666">
        <f>IFERROR(VLOOKUP(A1666,[2]webService!$A:$I,6,FALSE),0)</f>
        <v>0</v>
      </c>
      <c r="K1666">
        <f>IFERROR(VLOOKUP(A1666,[2]webService!$A:$I,7,FALSE),0)</f>
        <v>0</v>
      </c>
      <c r="L1666">
        <f>IFERROR(VLOOKUP(A1666,[2]webService!$A:$I,8,FALSE),0)</f>
        <v>0</v>
      </c>
      <c r="M1666">
        <f>IFERROR(VLOOKUP(A1666,[2]webService!$A:$I,9,FALSE),0)</f>
        <v>0</v>
      </c>
      <c r="N1666">
        <f>IFERROR(VLOOKUP(A1666,[3]soaBnafar!$A:$G,2,FALSE),0)</f>
        <v>0</v>
      </c>
      <c r="O1666">
        <f>IFERROR(VLOOKUP(A1666,[3]soaBnafar!$A:$G,3,FALSE),0)</f>
        <v>0</v>
      </c>
      <c r="P1666">
        <f>IFERROR(VLOOKUP(A1666,[3]soaBnafar!$A:$G,4,FALSE),0)</f>
        <v>0</v>
      </c>
      <c r="Q1666">
        <f>IFERROR(VLOOKUP(A1666,[3]soaBnafar!$A:$G,5,FALSE),0)</f>
        <v>0</v>
      </c>
      <c r="R1666">
        <f>IFERROR(VLOOKUP(A1666,[3]soaBnafar!$A:$G,6,FALSE),0)</f>
        <v>0</v>
      </c>
      <c r="S1666">
        <f>IFERROR(VLOOKUP(A1666,[3]soaBnafar!$A:$G,7,FALSE),0)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Não</v>
      </c>
      <c r="X1666" t="str">
        <f t="shared" si="155"/>
        <v>Não</v>
      </c>
      <c r="Y1666" t="str">
        <f t="shared" si="156"/>
        <v>Não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IFERROR(VLOOKUP(A1667,[2]webService!$A:$I,4,FALSE),0)</f>
        <v>0</v>
      </c>
      <c r="I1667">
        <f>IFERROR(VLOOKUP(A1667,[2]webService!$A:$I,5,FALSE),0)</f>
        <v>0</v>
      </c>
      <c r="J1667">
        <f>IFERROR(VLOOKUP(A1667,[2]webService!$A:$I,6,FALSE),0)</f>
        <v>0</v>
      </c>
      <c r="K1667">
        <f>IFERROR(VLOOKUP(A1667,[2]webService!$A:$I,7,FALSE),0)</f>
        <v>0</v>
      </c>
      <c r="L1667">
        <f>IFERROR(VLOOKUP(A1667,[2]webService!$A:$I,8,FALSE),0)</f>
        <v>0</v>
      </c>
      <c r="M1667">
        <f>IFERROR(VLOOKUP(A1667,[2]webService!$A:$I,9,FALSE),0)</f>
        <v>0</v>
      </c>
      <c r="N1667">
        <f>IFERROR(VLOOKUP(A1667,[3]soaBnafar!$A:$G,2,FALSE),0)</f>
        <v>0</v>
      </c>
      <c r="O1667">
        <f>IFERROR(VLOOKUP(A1667,[3]soaBnafar!$A:$G,3,FALSE),0)</f>
        <v>0</v>
      </c>
      <c r="P1667">
        <f>IFERROR(VLOOKUP(A1667,[3]soaBnafar!$A:$G,4,FALSE),0)</f>
        <v>0</v>
      </c>
      <c r="Q1667">
        <f>IFERROR(VLOOKUP(A1667,[3]soaBnafar!$A:$G,5,FALSE),0)</f>
        <v>0</v>
      </c>
      <c r="R1667">
        <f>IFERROR(VLOOKUP(A1667,[3]soaBnafar!$A:$G,6,FALSE),0)</f>
        <v>0</v>
      </c>
      <c r="S1667">
        <f>IFERROR(VLOOKUP(A1667,[3]soaBnafar!$A:$G,7,FALSE),0)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2180808</v>
      </c>
      <c r="D1668">
        <f>IFERROR(VLOOKUP(A1668,[1]Monitoramento_Base_somente_disp!$A:$J,7,FALSE),0)</f>
        <v>0</v>
      </c>
      <c r="E1668">
        <f>IFERROR(VLOOKUP(A1668,[1]Monitoramento_Base_somente_disp!$A:$J,8,FALSE),0)</f>
        <v>0</v>
      </c>
      <c r="F1668">
        <f>IFERROR(VLOOKUP(A1668,[1]Monitoramento_Base_somente_disp!$A:$J,9,FALSE),0)</f>
        <v>0</v>
      </c>
      <c r="G1668">
        <f>IFERROR(VLOOKUP(A1668,[1]Monitoramento_Base_somente_disp!$A:$J,10,FALSE),0)</f>
        <v>0</v>
      </c>
      <c r="H1668">
        <f>IFERROR(VLOOKUP(A1668,[2]webService!$A:$I,4,FALSE),0)</f>
        <v>0</v>
      </c>
      <c r="I1668">
        <f>IFERROR(VLOOKUP(A1668,[2]webService!$A:$I,5,FALSE),0)</f>
        <v>0</v>
      </c>
      <c r="J1668">
        <f>IFERROR(VLOOKUP(A1668,[2]webService!$A:$I,6,FALSE),0)</f>
        <v>0</v>
      </c>
      <c r="K1668">
        <f>IFERROR(VLOOKUP(A1668,[2]webService!$A:$I,7,FALSE),0)</f>
        <v>0</v>
      </c>
      <c r="L1668">
        <f>IFERROR(VLOOKUP(A1668,[2]webService!$A:$I,8,FALSE),0)</f>
        <v>0</v>
      </c>
      <c r="M1668">
        <f>IFERROR(VLOOKUP(A1668,[2]webService!$A:$I,9,FALSE),0)</f>
        <v>0</v>
      </c>
      <c r="N1668">
        <f>IFERROR(VLOOKUP(A1668,[3]soaBnafar!$A:$G,2,FALSE),0)</f>
        <v>0</v>
      </c>
      <c r="O1668">
        <f>IFERROR(VLOOKUP(A1668,[3]soaBnafar!$A:$G,3,FALSE),0)</f>
        <v>0</v>
      </c>
      <c r="P1668">
        <f>IFERROR(VLOOKUP(A1668,[3]soaBnafar!$A:$G,4,FALSE),0)</f>
        <v>0</v>
      </c>
      <c r="Q1668">
        <f>IFERROR(VLOOKUP(A1668,[3]soaBnafar!$A:$G,5,FALSE),0)</f>
        <v>0</v>
      </c>
      <c r="R1668">
        <f>IFERROR(VLOOKUP(A1668,[3]soaBnafar!$A:$G,6,FALSE),0)</f>
        <v>0</v>
      </c>
      <c r="S1668">
        <f>IFERROR(VLOOKUP(A1668,[3]soaBnafar!$A:$G,7,FALSE),0)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Não</v>
      </c>
      <c r="X1668" t="str">
        <f t="shared" si="155"/>
        <v>Não</v>
      </c>
      <c r="Y1668" t="str">
        <f t="shared" si="156"/>
        <v>Não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IFERROR(VLOOKUP(A1669,[2]webService!$A:$I,4,FALSE),0)</f>
        <v>0</v>
      </c>
      <c r="I1669">
        <f>IFERROR(VLOOKUP(A1669,[2]webService!$A:$I,5,FALSE),0)</f>
        <v>0</v>
      </c>
      <c r="J1669">
        <f>IFERROR(VLOOKUP(A1669,[2]webService!$A:$I,6,FALSE),0)</f>
        <v>0</v>
      </c>
      <c r="K1669">
        <f>IFERROR(VLOOKUP(A1669,[2]webService!$A:$I,7,FALSE),0)</f>
        <v>0</v>
      </c>
      <c r="L1669">
        <f>IFERROR(VLOOKUP(A1669,[2]webService!$A:$I,8,FALSE),0)</f>
        <v>0</v>
      </c>
      <c r="M1669">
        <f>IFERROR(VLOOKUP(A1669,[2]webService!$A:$I,9,FALSE),0)</f>
        <v>0</v>
      </c>
      <c r="N1669">
        <f>IFERROR(VLOOKUP(A1669,[3]soaBnafar!$A:$G,2,FALSE),0)</f>
        <v>0</v>
      </c>
      <c r="O1669">
        <f>IFERROR(VLOOKUP(A1669,[3]soaBnafar!$A:$G,3,FALSE),0)</f>
        <v>0</v>
      </c>
      <c r="P1669">
        <f>IFERROR(VLOOKUP(A1669,[3]soaBnafar!$A:$G,4,FALSE),0)</f>
        <v>0</v>
      </c>
      <c r="Q1669">
        <f>IFERROR(VLOOKUP(A1669,[3]soaBnafar!$A:$G,5,FALSE),0)</f>
        <v>0</v>
      </c>
      <c r="R1669">
        <f>IFERROR(VLOOKUP(A1669,[3]soaBnafar!$A:$G,6,FALSE),0)</f>
        <v>0</v>
      </c>
      <c r="S1669">
        <f>IFERROR(VLOOKUP(A1669,[3]soaBnafar!$A:$G,7,FALSE),0)</f>
        <v>0</v>
      </c>
      <c r="T1669" t="str">
        <f t="shared" si="151"/>
        <v>Não</v>
      </c>
      <c r="U1669" t="str">
        <f t="shared" si="152"/>
        <v>Não</v>
      </c>
      <c r="V1669" t="str">
        <f t="shared" si="153"/>
        <v>Não</v>
      </c>
      <c r="W1669" t="str">
        <f t="shared" si="154"/>
        <v>Não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IFERROR(VLOOKUP(A1670,[2]webService!$A:$I,4,FALSE),0)</f>
        <v>0</v>
      </c>
      <c r="I1670">
        <f>IFERROR(VLOOKUP(A1670,[2]webService!$A:$I,5,FALSE),0)</f>
        <v>0</v>
      </c>
      <c r="J1670">
        <f>IFERROR(VLOOKUP(A1670,[2]webService!$A:$I,6,FALSE),0)</f>
        <v>0</v>
      </c>
      <c r="K1670">
        <f>IFERROR(VLOOKUP(A1670,[2]webService!$A:$I,7,FALSE),0)</f>
        <v>0</v>
      </c>
      <c r="L1670">
        <f>IFERROR(VLOOKUP(A1670,[2]webService!$A:$I,8,FALSE),0)</f>
        <v>0</v>
      </c>
      <c r="M1670">
        <f>IFERROR(VLOOKUP(A1670,[2]webService!$A:$I,9,FALSE),0)</f>
        <v>0</v>
      </c>
      <c r="N1670">
        <f>IFERROR(VLOOKUP(A1670,[3]soaBnafar!$A:$G,2,FALSE),0)</f>
        <v>0</v>
      </c>
      <c r="O1670">
        <f>IFERROR(VLOOKUP(A1670,[3]soaBnafar!$A:$G,3,FALSE),0)</f>
        <v>0</v>
      </c>
      <c r="P1670">
        <f>IFERROR(VLOOKUP(A1670,[3]soaBnafar!$A:$G,4,FALSE),0)</f>
        <v>0</v>
      </c>
      <c r="Q1670">
        <f>IFERROR(VLOOKUP(A1670,[3]soaBnafar!$A:$G,5,FALSE),0)</f>
        <v>0</v>
      </c>
      <c r="R1670">
        <f>IFERROR(VLOOKUP(A1670,[3]soaBnafar!$A:$G,6,FALSE),0)</f>
        <v>0</v>
      </c>
      <c r="S1670">
        <f>IFERROR(VLOOKUP(A1670,[3]soaBnafar!$A:$G,7,FALSE),0)</f>
        <v>0</v>
      </c>
      <c r="T1670" t="str">
        <f t="shared" ref="T1670:T1733" si="157">IF(B1670+H1670+N1670&gt;0,"Sim","Não")</f>
        <v>Não</v>
      </c>
      <c r="U1670" t="str">
        <f t="shared" ref="U1670:U1733" si="158">IF(C1670+I1670+O1670&gt;0,"Sim","Não")</f>
        <v>Não</v>
      </c>
      <c r="V1670" t="str">
        <f t="shared" ref="V1670:V1733" si="159">IF(D1670+J1670+P1670&gt;0,"Sim","Não")</f>
        <v>Não</v>
      </c>
      <c r="W1670" t="str">
        <f t="shared" ref="W1670:W1733" si="160">IF(E1670+K1670+Q1670&gt;0,"Sim","Não")</f>
        <v>Não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IFERROR(VLOOKUP(A1671,[2]webService!$A:$I,4,FALSE),0)</f>
        <v>0</v>
      </c>
      <c r="I1671">
        <f>IFERROR(VLOOKUP(A1671,[2]webService!$A:$I,5,FALSE),0)</f>
        <v>0</v>
      </c>
      <c r="J1671">
        <f>IFERROR(VLOOKUP(A1671,[2]webService!$A:$I,6,FALSE),0)</f>
        <v>0</v>
      </c>
      <c r="K1671">
        <f>IFERROR(VLOOKUP(A1671,[2]webService!$A:$I,7,FALSE),0)</f>
        <v>0</v>
      </c>
      <c r="L1671">
        <f>IFERROR(VLOOKUP(A1671,[2]webService!$A:$I,8,FALSE),0)</f>
        <v>0</v>
      </c>
      <c r="M1671">
        <f>IFERROR(VLOOKUP(A1671,[2]webService!$A:$I,9,FALSE),0)</f>
        <v>0</v>
      </c>
      <c r="N1671">
        <f>IFERROR(VLOOKUP(A1671,[3]soaBnafar!$A:$G,2,FALSE),0)</f>
        <v>0</v>
      </c>
      <c r="O1671">
        <f>IFERROR(VLOOKUP(A1671,[3]soaBnafar!$A:$G,3,FALSE),0)</f>
        <v>0</v>
      </c>
      <c r="P1671">
        <f>IFERROR(VLOOKUP(A1671,[3]soaBnafar!$A:$G,4,FALSE),0)</f>
        <v>0</v>
      </c>
      <c r="Q1671">
        <f>IFERROR(VLOOKUP(A1671,[3]soaBnafar!$A:$G,5,FALSE),0)</f>
        <v>0</v>
      </c>
      <c r="R1671">
        <f>IFERROR(VLOOKUP(A1671,[3]soaBnafar!$A:$G,6,FALSE),0)</f>
        <v>0</v>
      </c>
      <c r="S1671">
        <f>IFERROR(VLOOKUP(A1671,[3]soaBnafar!$A:$G,7,FALSE),0)</f>
        <v>0</v>
      </c>
      <c r="T1671" t="str">
        <f t="shared" si="157"/>
        <v>Não</v>
      </c>
      <c r="U1671" t="str">
        <f t="shared" si="158"/>
        <v>Não</v>
      </c>
      <c r="V1671" t="str">
        <f t="shared" si="159"/>
        <v>Não</v>
      </c>
      <c r="W1671" t="str">
        <f t="shared" si="160"/>
        <v>Não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IFERROR(VLOOKUP(A1672,[2]webService!$A:$I,4,FALSE),0)</f>
        <v>0</v>
      </c>
      <c r="I1672">
        <f>IFERROR(VLOOKUP(A1672,[2]webService!$A:$I,5,FALSE),0)</f>
        <v>0</v>
      </c>
      <c r="J1672">
        <f>IFERROR(VLOOKUP(A1672,[2]webService!$A:$I,6,FALSE),0)</f>
        <v>0</v>
      </c>
      <c r="K1672">
        <f>IFERROR(VLOOKUP(A1672,[2]webService!$A:$I,7,FALSE),0)</f>
        <v>0</v>
      </c>
      <c r="L1672">
        <f>IFERROR(VLOOKUP(A1672,[2]webService!$A:$I,8,FALSE),0)</f>
        <v>0</v>
      </c>
      <c r="M1672">
        <f>IFERROR(VLOOKUP(A1672,[2]webService!$A:$I,9,FALSE),0)</f>
        <v>0</v>
      </c>
      <c r="N1672">
        <f>IFERROR(VLOOKUP(A1672,[3]soaBnafar!$A:$G,2,FALSE),0)</f>
        <v>0</v>
      </c>
      <c r="O1672">
        <f>IFERROR(VLOOKUP(A1672,[3]soaBnafar!$A:$G,3,FALSE),0)</f>
        <v>0</v>
      </c>
      <c r="P1672">
        <f>IFERROR(VLOOKUP(A1672,[3]soaBnafar!$A:$G,4,FALSE),0)</f>
        <v>0</v>
      </c>
      <c r="Q1672">
        <f>IFERROR(VLOOKUP(A1672,[3]soaBnafar!$A:$G,5,FALSE),0)</f>
        <v>0</v>
      </c>
      <c r="R1672">
        <f>IFERROR(VLOOKUP(A1672,[3]soaBnafar!$A:$G,6,FALSE),0)</f>
        <v>0</v>
      </c>
      <c r="S1672">
        <f>IFERROR(VLOOKUP(A1672,[3]soaBnafar!$A:$G,7,FALSE),0)</f>
        <v>0</v>
      </c>
      <c r="T1672" t="str">
        <f t="shared" si="157"/>
        <v>Não</v>
      </c>
      <c r="U1672" t="str">
        <f t="shared" si="158"/>
        <v>Não</v>
      </c>
      <c r="V1672" t="str">
        <f t="shared" si="159"/>
        <v>Não</v>
      </c>
      <c r="W1672" t="str">
        <f t="shared" si="160"/>
        <v>Não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IFERROR(VLOOKUP(A1673,[2]webService!$A:$I,4,FALSE),0)</f>
        <v>0</v>
      </c>
      <c r="I1673">
        <f>IFERROR(VLOOKUP(A1673,[2]webService!$A:$I,5,FALSE),0)</f>
        <v>0</v>
      </c>
      <c r="J1673">
        <f>IFERROR(VLOOKUP(A1673,[2]webService!$A:$I,6,FALSE),0)</f>
        <v>0</v>
      </c>
      <c r="K1673">
        <f>IFERROR(VLOOKUP(A1673,[2]webService!$A:$I,7,FALSE),0)</f>
        <v>0</v>
      </c>
      <c r="L1673">
        <f>IFERROR(VLOOKUP(A1673,[2]webService!$A:$I,8,FALSE),0)</f>
        <v>0</v>
      </c>
      <c r="M1673">
        <f>IFERROR(VLOOKUP(A1673,[2]webService!$A:$I,9,FALSE),0)</f>
        <v>0</v>
      </c>
      <c r="N1673">
        <f>IFERROR(VLOOKUP(A1673,[3]soaBnafar!$A:$G,2,FALSE),0)</f>
        <v>0</v>
      </c>
      <c r="O1673">
        <f>IFERROR(VLOOKUP(A1673,[3]soaBnafar!$A:$G,3,FALSE),0)</f>
        <v>0</v>
      </c>
      <c r="P1673">
        <f>IFERROR(VLOOKUP(A1673,[3]soaBnafar!$A:$G,4,FALSE),0)</f>
        <v>0</v>
      </c>
      <c r="Q1673">
        <f>IFERROR(VLOOKUP(A1673,[3]soaBnafar!$A:$G,5,FALSE),0)</f>
        <v>0</v>
      </c>
      <c r="R1673">
        <f>IFERROR(VLOOKUP(A1673,[3]soaBnafar!$A:$G,6,FALSE),0)</f>
        <v>0</v>
      </c>
      <c r="S1673">
        <f>IFERROR(VLOOKUP(A1673,[3]soaBnafar!$A:$G,7,FALSE),0)</f>
        <v>0</v>
      </c>
      <c r="T1673" t="str">
        <f t="shared" si="157"/>
        <v>Não</v>
      </c>
      <c r="U1673" t="str">
        <f t="shared" si="158"/>
        <v>Não</v>
      </c>
      <c r="V1673" t="str">
        <f t="shared" si="159"/>
        <v>Não</v>
      </c>
      <c r="W1673" t="str">
        <f t="shared" si="160"/>
        <v>Não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IFERROR(VLOOKUP(A1674,[2]webService!$A:$I,4,FALSE),0)</f>
        <v>0</v>
      </c>
      <c r="I1674">
        <f>IFERROR(VLOOKUP(A1674,[2]webService!$A:$I,5,FALSE),0)</f>
        <v>0</v>
      </c>
      <c r="J1674">
        <f>IFERROR(VLOOKUP(A1674,[2]webService!$A:$I,6,FALSE),0)</f>
        <v>0</v>
      </c>
      <c r="K1674">
        <f>IFERROR(VLOOKUP(A1674,[2]webService!$A:$I,7,FALSE),0)</f>
        <v>0</v>
      </c>
      <c r="L1674">
        <f>IFERROR(VLOOKUP(A1674,[2]webService!$A:$I,8,FALSE),0)</f>
        <v>0</v>
      </c>
      <c r="M1674">
        <f>IFERROR(VLOOKUP(A1674,[2]webService!$A:$I,9,FALSE),0)</f>
        <v>0</v>
      </c>
      <c r="N1674">
        <f>IFERROR(VLOOKUP(A1674,[3]soaBnafar!$A:$G,2,FALSE),0)</f>
        <v>0</v>
      </c>
      <c r="O1674">
        <f>IFERROR(VLOOKUP(A1674,[3]soaBnafar!$A:$G,3,FALSE),0)</f>
        <v>0</v>
      </c>
      <c r="P1674">
        <f>IFERROR(VLOOKUP(A1674,[3]soaBnafar!$A:$G,4,FALSE),0)</f>
        <v>0</v>
      </c>
      <c r="Q1674">
        <f>IFERROR(VLOOKUP(A1674,[3]soaBnafar!$A:$G,5,FALSE),0)</f>
        <v>0</v>
      </c>
      <c r="R1674">
        <f>IFERROR(VLOOKUP(A1674,[3]soaBnafar!$A:$G,6,FALSE),0)</f>
        <v>0</v>
      </c>
      <c r="S1674">
        <f>IFERROR(VLOOKUP(A1674,[3]soaBnafar!$A:$G,7,FALSE),0)</f>
        <v>0</v>
      </c>
      <c r="T1674" t="str">
        <f t="shared" si="157"/>
        <v>Não</v>
      </c>
      <c r="U1674" t="str">
        <f t="shared" si="158"/>
        <v>Não</v>
      </c>
      <c r="V1674" t="str">
        <f t="shared" si="159"/>
        <v>Não</v>
      </c>
      <c r="W1674" t="str">
        <f t="shared" si="160"/>
        <v>Não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IFERROR(VLOOKUP(A1675,[2]webService!$A:$I,4,FALSE),0)</f>
        <v>0</v>
      </c>
      <c r="I1675">
        <f>IFERROR(VLOOKUP(A1675,[2]webService!$A:$I,5,FALSE),0)</f>
        <v>0</v>
      </c>
      <c r="J1675">
        <f>IFERROR(VLOOKUP(A1675,[2]webService!$A:$I,6,FALSE),0)</f>
        <v>0</v>
      </c>
      <c r="K1675">
        <f>IFERROR(VLOOKUP(A1675,[2]webService!$A:$I,7,FALSE),0)</f>
        <v>0</v>
      </c>
      <c r="L1675">
        <f>IFERROR(VLOOKUP(A1675,[2]webService!$A:$I,8,FALSE),0)</f>
        <v>0</v>
      </c>
      <c r="M1675">
        <f>IFERROR(VLOOKUP(A1675,[2]webService!$A:$I,9,FALSE),0)</f>
        <v>0</v>
      </c>
      <c r="N1675">
        <f>IFERROR(VLOOKUP(A1675,[3]soaBnafar!$A:$G,2,FALSE),0)</f>
        <v>0</v>
      </c>
      <c r="O1675">
        <f>IFERROR(VLOOKUP(A1675,[3]soaBnafar!$A:$G,3,FALSE),0)</f>
        <v>0</v>
      </c>
      <c r="P1675">
        <f>IFERROR(VLOOKUP(A1675,[3]soaBnafar!$A:$G,4,FALSE),0)</f>
        <v>0</v>
      </c>
      <c r="Q1675">
        <f>IFERROR(VLOOKUP(A1675,[3]soaBnafar!$A:$G,5,FALSE),0)</f>
        <v>0</v>
      </c>
      <c r="R1675">
        <f>IFERROR(VLOOKUP(A1675,[3]soaBnafar!$A:$G,6,FALSE),0)</f>
        <v>0</v>
      </c>
      <c r="S1675">
        <f>IFERROR(VLOOKUP(A1675,[3]soaBnafar!$A:$G,7,FALSE),0)</f>
        <v>0</v>
      </c>
      <c r="T1675" t="str">
        <f t="shared" si="157"/>
        <v>Não</v>
      </c>
      <c r="U1675" t="str">
        <f t="shared" si="158"/>
        <v>Não</v>
      </c>
      <c r="V1675" t="str">
        <f t="shared" si="159"/>
        <v>Não</v>
      </c>
      <c r="W1675" t="str">
        <f t="shared" si="160"/>
        <v>Não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IFERROR(VLOOKUP(A1676,[2]webService!$A:$I,4,FALSE),0)</f>
        <v>0</v>
      </c>
      <c r="I1676">
        <f>IFERROR(VLOOKUP(A1676,[2]webService!$A:$I,5,FALSE),0)</f>
        <v>0</v>
      </c>
      <c r="J1676">
        <f>IFERROR(VLOOKUP(A1676,[2]webService!$A:$I,6,FALSE),0)</f>
        <v>0</v>
      </c>
      <c r="K1676">
        <f>IFERROR(VLOOKUP(A1676,[2]webService!$A:$I,7,FALSE),0)</f>
        <v>0</v>
      </c>
      <c r="L1676">
        <f>IFERROR(VLOOKUP(A1676,[2]webService!$A:$I,8,FALSE),0)</f>
        <v>0</v>
      </c>
      <c r="M1676">
        <f>IFERROR(VLOOKUP(A1676,[2]webService!$A:$I,9,FALSE),0)</f>
        <v>0</v>
      </c>
      <c r="N1676">
        <f>IFERROR(VLOOKUP(A1676,[3]soaBnafar!$A:$G,2,FALSE),0)</f>
        <v>0</v>
      </c>
      <c r="O1676">
        <f>IFERROR(VLOOKUP(A1676,[3]soaBnafar!$A:$G,3,FALSE),0)</f>
        <v>0</v>
      </c>
      <c r="P1676">
        <f>IFERROR(VLOOKUP(A1676,[3]soaBnafar!$A:$G,4,FALSE),0)</f>
        <v>0</v>
      </c>
      <c r="Q1676">
        <f>IFERROR(VLOOKUP(A1676,[3]soaBnafar!$A:$G,5,FALSE),0)</f>
        <v>0</v>
      </c>
      <c r="R1676">
        <f>IFERROR(VLOOKUP(A1676,[3]soaBnafar!$A:$G,6,FALSE),0)</f>
        <v>0</v>
      </c>
      <c r="S1676">
        <f>IFERROR(VLOOKUP(A1676,[3]soaBnafar!$A:$G,7,FALSE),0)</f>
        <v>0</v>
      </c>
      <c r="T1676" t="str">
        <f t="shared" si="157"/>
        <v>Não</v>
      </c>
      <c r="U1676" t="str">
        <f t="shared" si="158"/>
        <v>Não</v>
      </c>
      <c r="V1676" t="str">
        <f t="shared" si="159"/>
        <v>Não</v>
      </c>
      <c r="W1676" t="str">
        <f t="shared" si="160"/>
        <v>Não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IFERROR(VLOOKUP(A1677,[2]webService!$A:$I,4,FALSE),0)</f>
        <v>0</v>
      </c>
      <c r="I1677">
        <f>IFERROR(VLOOKUP(A1677,[2]webService!$A:$I,5,FALSE),0)</f>
        <v>0</v>
      </c>
      <c r="J1677">
        <f>IFERROR(VLOOKUP(A1677,[2]webService!$A:$I,6,FALSE),0)</f>
        <v>0</v>
      </c>
      <c r="K1677">
        <f>IFERROR(VLOOKUP(A1677,[2]webService!$A:$I,7,FALSE),0)</f>
        <v>0</v>
      </c>
      <c r="L1677">
        <f>IFERROR(VLOOKUP(A1677,[2]webService!$A:$I,8,FALSE),0)</f>
        <v>0</v>
      </c>
      <c r="M1677">
        <f>IFERROR(VLOOKUP(A1677,[2]webService!$A:$I,9,FALSE),0)</f>
        <v>0</v>
      </c>
      <c r="N1677">
        <f>IFERROR(VLOOKUP(A1677,[3]soaBnafar!$A:$G,2,FALSE),0)</f>
        <v>0</v>
      </c>
      <c r="O1677">
        <f>IFERROR(VLOOKUP(A1677,[3]soaBnafar!$A:$G,3,FALSE),0)</f>
        <v>0</v>
      </c>
      <c r="P1677">
        <f>IFERROR(VLOOKUP(A1677,[3]soaBnafar!$A:$G,4,FALSE),0)</f>
        <v>0</v>
      </c>
      <c r="Q1677">
        <f>IFERROR(VLOOKUP(A1677,[3]soaBnafar!$A:$G,5,FALSE),0)</f>
        <v>0</v>
      </c>
      <c r="R1677">
        <f>IFERROR(VLOOKUP(A1677,[3]soaBnafar!$A:$G,6,FALSE),0)</f>
        <v>0</v>
      </c>
      <c r="S1677">
        <f>IFERROR(VLOOKUP(A1677,[3]soaBnafar!$A:$G,7,FALSE),0)</f>
        <v>0</v>
      </c>
      <c r="T1677" t="str">
        <f t="shared" si="157"/>
        <v>Não</v>
      </c>
      <c r="U1677" t="str">
        <f t="shared" si="158"/>
        <v>Não</v>
      </c>
      <c r="V1677" t="str">
        <f t="shared" si="159"/>
        <v>Não</v>
      </c>
      <c r="W1677" t="str">
        <f t="shared" si="160"/>
        <v>Não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IFERROR(VLOOKUP(A1678,[2]webService!$A:$I,4,FALSE),0)</f>
        <v>0</v>
      </c>
      <c r="I1678">
        <f>IFERROR(VLOOKUP(A1678,[2]webService!$A:$I,5,FALSE),0)</f>
        <v>0</v>
      </c>
      <c r="J1678">
        <f>IFERROR(VLOOKUP(A1678,[2]webService!$A:$I,6,FALSE),0)</f>
        <v>0</v>
      </c>
      <c r="K1678">
        <f>IFERROR(VLOOKUP(A1678,[2]webService!$A:$I,7,FALSE),0)</f>
        <v>0</v>
      </c>
      <c r="L1678">
        <f>IFERROR(VLOOKUP(A1678,[2]webService!$A:$I,8,FALSE),0)</f>
        <v>0</v>
      </c>
      <c r="M1678">
        <f>IFERROR(VLOOKUP(A1678,[2]webService!$A:$I,9,FALSE),0)</f>
        <v>0</v>
      </c>
      <c r="N1678">
        <f>IFERROR(VLOOKUP(A1678,[3]soaBnafar!$A:$G,2,FALSE),0)</f>
        <v>0</v>
      </c>
      <c r="O1678">
        <f>IFERROR(VLOOKUP(A1678,[3]soaBnafar!$A:$G,3,FALSE),0)</f>
        <v>0</v>
      </c>
      <c r="P1678">
        <f>IFERROR(VLOOKUP(A1678,[3]soaBnafar!$A:$G,4,FALSE),0)</f>
        <v>0</v>
      </c>
      <c r="Q1678">
        <f>IFERROR(VLOOKUP(A1678,[3]soaBnafar!$A:$G,5,FALSE),0)</f>
        <v>0</v>
      </c>
      <c r="R1678">
        <f>IFERROR(VLOOKUP(A1678,[3]soaBnafar!$A:$G,6,FALSE),0)</f>
        <v>0</v>
      </c>
      <c r="S1678">
        <f>IFERROR(VLOOKUP(A1678,[3]soaBnafar!$A:$G,7,FALSE),0)</f>
        <v>0</v>
      </c>
      <c r="T1678" t="str">
        <f t="shared" si="157"/>
        <v>Não</v>
      </c>
      <c r="U1678" t="str">
        <f t="shared" si="158"/>
        <v>Não</v>
      </c>
      <c r="V1678" t="str">
        <f t="shared" si="159"/>
        <v>Não</v>
      </c>
      <c r="W1678" t="str">
        <f t="shared" si="160"/>
        <v>Não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IFERROR(VLOOKUP(A1679,[2]webService!$A:$I,4,FALSE),0)</f>
        <v>0</v>
      </c>
      <c r="I1679">
        <f>IFERROR(VLOOKUP(A1679,[2]webService!$A:$I,5,FALSE),0)</f>
        <v>0</v>
      </c>
      <c r="J1679">
        <f>IFERROR(VLOOKUP(A1679,[2]webService!$A:$I,6,FALSE),0)</f>
        <v>0</v>
      </c>
      <c r="K1679">
        <f>IFERROR(VLOOKUP(A1679,[2]webService!$A:$I,7,FALSE),0)</f>
        <v>0</v>
      </c>
      <c r="L1679">
        <f>IFERROR(VLOOKUP(A1679,[2]webService!$A:$I,8,FALSE),0)</f>
        <v>0</v>
      </c>
      <c r="M1679">
        <f>IFERROR(VLOOKUP(A1679,[2]webService!$A:$I,9,FALSE),0)</f>
        <v>0</v>
      </c>
      <c r="N1679">
        <f>IFERROR(VLOOKUP(A1679,[3]soaBnafar!$A:$G,2,FALSE),0)</f>
        <v>0</v>
      </c>
      <c r="O1679">
        <f>IFERROR(VLOOKUP(A1679,[3]soaBnafar!$A:$G,3,FALSE),0)</f>
        <v>0</v>
      </c>
      <c r="P1679">
        <f>IFERROR(VLOOKUP(A1679,[3]soaBnafar!$A:$G,4,FALSE),0)</f>
        <v>0</v>
      </c>
      <c r="Q1679">
        <f>IFERROR(VLOOKUP(A1679,[3]soaBnafar!$A:$G,5,FALSE),0)</f>
        <v>0</v>
      </c>
      <c r="R1679">
        <f>IFERROR(VLOOKUP(A1679,[3]soaBnafar!$A:$G,6,FALSE),0)</f>
        <v>0</v>
      </c>
      <c r="S1679">
        <f>IFERROR(VLOOKUP(A1679,[3]soaBnafar!$A:$G,7,FALSE),0)</f>
        <v>0</v>
      </c>
      <c r="T1679" t="str">
        <f t="shared" si="157"/>
        <v>Não</v>
      </c>
      <c r="U1679" t="str">
        <f t="shared" si="158"/>
        <v>Não</v>
      </c>
      <c r="V1679" t="str">
        <f t="shared" si="159"/>
        <v>Não</v>
      </c>
      <c r="W1679" t="str">
        <f t="shared" si="160"/>
        <v>Não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IFERROR(VLOOKUP(A1680,[2]webService!$A:$I,4,FALSE),0)</f>
        <v>0</v>
      </c>
      <c r="I1680">
        <f>IFERROR(VLOOKUP(A1680,[2]webService!$A:$I,5,FALSE),0)</f>
        <v>0</v>
      </c>
      <c r="J1680">
        <f>IFERROR(VLOOKUP(A1680,[2]webService!$A:$I,6,FALSE),0)</f>
        <v>0</v>
      </c>
      <c r="K1680">
        <f>IFERROR(VLOOKUP(A1680,[2]webService!$A:$I,7,FALSE),0)</f>
        <v>0</v>
      </c>
      <c r="L1680">
        <f>IFERROR(VLOOKUP(A1680,[2]webService!$A:$I,8,FALSE),0)</f>
        <v>0</v>
      </c>
      <c r="M1680">
        <f>IFERROR(VLOOKUP(A1680,[2]webService!$A:$I,9,FALSE),0)</f>
        <v>0</v>
      </c>
      <c r="N1680">
        <f>IFERROR(VLOOKUP(A1680,[3]soaBnafar!$A:$G,2,FALSE),0)</f>
        <v>0</v>
      </c>
      <c r="O1680">
        <f>IFERROR(VLOOKUP(A1680,[3]soaBnafar!$A:$G,3,FALSE),0)</f>
        <v>0</v>
      </c>
      <c r="P1680">
        <f>IFERROR(VLOOKUP(A1680,[3]soaBnafar!$A:$G,4,FALSE),0)</f>
        <v>0</v>
      </c>
      <c r="Q1680">
        <f>IFERROR(VLOOKUP(A1680,[3]soaBnafar!$A:$G,5,FALSE),0)</f>
        <v>0</v>
      </c>
      <c r="R1680">
        <f>IFERROR(VLOOKUP(A1680,[3]soaBnafar!$A:$G,6,FALSE),0)</f>
        <v>0</v>
      </c>
      <c r="S1680">
        <f>IFERROR(VLOOKUP(A1680,[3]soaBnafar!$A:$G,7,FALSE),0)</f>
        <v>0</v>
      </c>
      <c r="T1680" t="str">
        <f t="shared" si="157"/>
        <v>Não</v>
      </c>
      <c r="U1680" t="str">
        <f t="shared" si="158"/>
        <v>Não</v>
      </c>
      <c r="V1680" t="str">
        <f t="shared" si="159"/>
        <v>Não</v>
      </c>
      <c r="W1680" t="str">
        <f t="shared" si="160"/>
        <v>Não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IFERROR(VLOOKUP(A1681,[2]webService!$A:$I,4,FALSE),0)</f>
        <v>0</v>
      </c>
      <c r="I1681">
        <f>IFERROR(VLOOKUP(A1681,[2]webService!$A:$I,5,FALSE),0)</f>
        <v>0</v>
      </c>
      <c r="J1681">
        <f>IFERROR(VLOOKUP(A1681,[2]webService!$A:$I,6,FALSE),0)</f>
        <v>0</v>
      </c>
      <c r="K1681">
        <f>IFERROR(VLOOKUP(A1681,[2]webService!$A:$I,7,FALSE),0)</f>
        <v>0</v>
      </c>
      <c r="L1681">
        <f>IFERROR(VLOOKUP(A1681,[2]webService!$A:$I,8,FALSE),0)</f>
        <v>0</v>
      </c>
      <c r="M1681">
        <f>IFERROR(VLOOKUP(A1681,[2]webService!$A:$I,9,FALSE),0)</f>
        <v>0</v>
      </c>
      <c r="N1681">
        <f>IFERROR(VLOOKUP(A1681,[3]soaBnafar!$A:$G,2,FALSE),0)</f>
        <v>0</v>
      </c>
      <c r="O1681">
        <f>IFERROR(VLOOKUP(A1681,[3]soaBnafar!$A:$G,3,FALSE),0)</f>
        <v>0</v>
      </c>
      <c r="P1681">
        <f>IFERROR(VLOOKUP(A1681,[3]soaBnafar!$A:$G,4,FALSE),0)</f>
        <v>0</v>
      </c>
      <c r="Q1681">
        <f>IFERROR(VLOOKUP(A1681,[3]soaBnafar!$A:$G,5,FALSE),0)</f>
        <v>0</v>
      </c>
      <c r="R1681">
        <f>IFERROR(VLOOKUP(A1681,[3]soaBnafar!$A:$G,6,FALSE),0)</f>
        <v>0</v>
      </c>
      <c r="S1681">
        <f>IFERROR(VLOOKUP(A1681,[3]soaBnafar!$A:$G,7,FALSE),0)</f>
        <v>0</v>
      </c>
      <c r="T1681" t="str">
        <f t="shared" si="157"/>
        <v>Não</v>
      </c>
      <c r="U1681" t="str">
        <f t="shared" si="158"/>
        <v>Não</v>
      </c>
      <c r="V1681" t="str">
        <f t="shared" si="159"/>
        <v>Não</v>
      </c>
      <c r="W1681" t="str">
        <f t="shared" si="160"/>
        <v>Não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IFERROR(VLOOKUP(A1682,[2]webService!$A:$I,4,FALSE),0)</f>
        <v>0</v>
      </c>
      <c r="I1682">
        <f>IFERROR(VLOOKUP(A1682,[2]webService!$A:$I,5,FALSE),0)</f>
        <v>0</v>
      </c>
      <c r="J1682">
        <f>IFERROR(VLOOKUP(A1682,[2]webService!$A:$I,6,FALSE),0)</f>
        <v>0</v>
      </c>
      <c r="K1682">
        <f>IFERROR(VLOOKUP(A1682,[2]webService!$A:$I,7,FALSE),0)</f>
        <v>0</v>
      </c>
      <c r="L1682">
        <f>IFERROR(VLOOKUP(A1682,[2]webService!$A:$I,8,FALSE),0)</f>
        <v>0</v>
      </c>
      <c r="M1682">
        <f>IFERROR(VLOOKUP(A1682,[2]webService!$A:$I,9,FALSE),0)</f>
        <v>0</v>
      </c>
      <c r="N1682">
        <f>IFERROR(VLOOKUP(A1682,[3]soaBnafar!$A:$G,2,FALSE),0)</f>
        <v>0</v>
      </c>
      <c r="O1682">
        <f>IFERROR(VLOOKUP(A1682,[3]soaBnafar!$A:$G,3,FALSE),0)</f>
        <v>0</v>
      </c>
      <c r="P1682">
        <f>IFERROR(VLOOKUP(A1682,[3]soaBnafar!$A:$G,4,FALSE),0)</f>
        <v>0</v>
      </c>
      <c r="Q1682">
        <f>IFERROR(VLOOKUP(A1682,[3]soaBnafar!$A:$G,5,FALSE),0)</f>
        <v>0</v>
      </c>
      <c r="R1682">
        <f>IFERROR(VLOOKUP(A1682,[3]soaBnafar!$A:$G,6,FALSE),0)</f>
        <v>0</v>
      </c>
      <c r="S1682">
        <f>IFERROR(VLOOKUP(A1682,[3]soaBnafar!$A:$G,7,FALSE),0)</f>
        <v>0</v>
      </c>
      <c r="T1682" t="str">
        <f t="shared" si="157"/>
        <v>Não</v>
      </c>
      <c r="U1682" t="str">
        <f t="shared" si="158"/>
        <v>Não</v>
      </c>
      <c r="V1682" t="str">
        <f t="shared" si="159"/>
        <v>Não</v>
      </c>
      <c r="W1682" t="str">
        <f t="shared" si="160"/>
        <v>Não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IFERROR(VLOOKUP(A1683,[2]webService!$A:$I,4,FALSE),0)</f>
        <v>0</v>
      </c>
      <c r="I1683">
        <f>IFERROR(VLOOKUP(A1683,[2]webService!$A:$I,5,FALSE),0)</f>
        <v>0</v>
      </c>
      <c r="J1683">
        <f>IFERROR(VLOOKUP(A1683,[2]webService!$A:$I,6,FALSE),0)</f>
        <v>0</v>
      </c>
      <c r="K1683">
        <f>IFERROR(VLOOKUP(A1683,[2]webService!$A:$I,7,FALSE),0)</f>
        <v>0</v>
      </c>
      <c r="L1683">
        <f>IFERROR(VLOOKUP(A1683,[2]webService!$A:$I,8,FALSE),0)</f>
        <v>0</v>
      </c>
      <c r="M1683">
        <f>IFERROR(VLOOKUP(A1683,[2]webService!$A:$I,9,FALSE),0)</f>
        <v>0</v>
      </c>
      <c r="N1683">
        <f>IFERROR(VLOOKUP(A1683,[3]soaBnafar!$A:$G,2,FALSE),0)</f>
        <v>0</v>
      </c>
      <c r="O1683">
        <f>IFERROR(VLOOKUP(A1683,[3]soaBnafar!$A:$G,3,FALSE),0)</f>
        <v>0</v>
      </c>
      <c r="P1683">
        <f>IFERROR(VLOOKUP(A1683,[3]soaBnafar!$A:$G,4,FALSE),0)</f>
        <v>0</v>
      </c>
      <c r="Q1683">
        <f>IFERROR(VLOOKUP(A1683,[3]soaBnafar!$A:$G,5,FALSE),0)</f>
        <v>0</v>
      </c>
      <c r="R1683">
        <f>IFERROR(VLOOKUP(A1683,[3]soaBnafar!$A:$G,6,FALSE),0)</f>
        <v>0</v>
      </c>
      <c r="S1683">
        <f>IFERROR(VLOOKUP(A1683,[3]soaBnafar!$A:$G,7,FALSE),0)</f>
        <v>0</v>
      </c>
      <c r="T1683" t="str">
        <f t="shared" si="157"/>
        <v>Não</v>
      </c>
      <c r="U1683" t="str">
        <f t="shared" si="158"/>
        <v>Não</v>
      </c>
      <c r="V1683" t="str">
        <f t="shared" si="159"/>
        <v>Não</v>
      </c>
      <c r="W1683" t="str">
        <f t="shared" si="160"/>
        <v>Não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IFERROR(VLOOKUP(A1684,[2]webService!$A:$I,4,FALSE),0)</f>
        <v>0</v>
      </c>
      <c r="I1684">
        <f>IFERROR(VLOOKUP(A1684,[2]webService!$A:$I,5,FALSE),0)</f>
        <v>0</v>
      </c>
      <c r="J1684">
        <f>IFERROR(VLOOKUP(A1684,[2]webService!$A:$I,6,FALSE),0)</f>
        <v>0</v>
      </c>
      <c r="K1684">
        <f>IFERROR(VLOOKUP(A1684,[2]webService!$A:$I,7,FALSE),0)</f>
        <v>0</v>
      </c>
      <c r="L1684">
        <f>IFERROR(VLOOKUP(A1684,[2]webService!$A:$I,8,FALSE),0)</f>
        <v>0</v>
      </c>
      <c r="M1684">
        <f>IFERROR(VLOOKUP(A1684,[2]webService!$A:$I,9,FALSE),0)</f>
        <v>0</v>
      </c>
      <c r="N1684">
        <f>IFERROR(VLOOKUP(A1684,[3]soaBnafar!$A:$G,2,FALSE),0)</f>
        <v>0</v>
      </c>
      <c r="O1684">
        <f>IFERROR(VLOOKUP(A1684,[3]soaBnafar!$A:$G,3,FALSE),0)</f>
        <v>0</v>
      </c>
      <c r="P1684">
        <f>IFERROR(VLOOKUP(A1684,[3]soaBnafar!$A:$G,4,FALSE),0)</f>
        <v>0</v>
      </c>
      <c r="Q1684">
        <f>IFERROR(VLOOKUP(A1684,[3]soaBnafar!$A:$G,5,FALSE),0)</f>
        <v>0</v>
      </c>
      <c r="R1684">
        <f>IFERROR(VLOOKUP(A1684,[3]soaBnafar!$A:$G,6,FALSE),0)</f>
        <v>0</v>
      </c>
      <c r="S1684">
        <f>IFERROR(VLOOKUP(A1684,[3]soaBnafar!$A:$G,7,FALSE),0)</f>
        <v>0</v>
      </c>
      <c r="T1684" t="str">
        <f t="shared" si="157"/>
        <v>Não</v>
      </c>
      <c r="U1684" t="str">
        <f t="shared" si="158"/>
        <v>Não</v>
      </c>
      <c r="V1684" t="str">
        <f t="shared" si="159"/>
        <v>Não</v>
      </c>
      <c r="W1684" t="str">
        <f t="shared" si="160"/>
        <v>Não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IFERROR(VLOOKUP(A1685,[2]webService!$A:$I,4,FALSE),0)</f>
        <v>0</v>
      </c>
      <c r="I1685">
        <f>IFERROR(VLOOKUP(A1685,[2]webService!$A:$I,5,FALSE),0)</f>
        <v>0</v>
      </c>
      <c r="J1685">
        <f>IFERROR(VLOOKUP(A1685,[2]webService!$A:$I,6,FALSE),0)</f>
        <v>0</v>
      </c>
      <c r="K1685">
        <f>IFERROR(VLOOKUP(A1685,[2]webService!$A:$I,7,FALSE),0)</f>
        <v>0</v>
      </c>
      <c r="L1685">
        <f>IFERROR(VLOOKUP(A1685,[2]webService!$A:$I,8,FALSE),0)</f>
        <v>0</v>
      </c>
      <c r="M1685">
        <f>IFERROR(VLOOKUP(A1685,[2]webService!$A:$I,9,FALSE),0)</f>
        <v>0</v>
      </c>
      <c r="N1685">
        <f>IFERROR(VLOOKUP(A1685,[3]soaBnafar!$A:$G,2,FALSE),0)</f>
        <v>0</v>
      </c>
      <c r="O1685">
        <f>IFERROR(VLOOKUP(A1685,[3]soaBnafar!$A:$G,3,FALSE),0)</f>
        <v>0</v>
      </c>
      <c r="P1685">
        <f>IFERROR(VLOOKUP(A1685,[3]soaBnafar!$A:$G,4,FALSE),0)</f>
        <v>0</v>
      </c>
      <c r="Q1685">
        <f>IFERROR(VLOOKUP(A1685,[3]soaBnafar!$A:$G,5,FALSE),0)</f>
        <v>0</v>
      </c>
      <c r="R1685">
        <f>IFERROR(VLOOKUP(A1685,[3]soaBnafar!$A:$G,6,FALSE),0)</f>
        <v>0</v>
      </c>
      <c r="S1685">
        <f>IFERROR(VLOOKUP(A1685,[3]soaBnafar!$A:$G,7,FALSE),0)</f>
        <v>0</v>
      </c>
      <c r="T1685" t="str">
        <f t="shared" si="157"/>
        <v>Não</v>
      </c>
      <c r="U1685" t="str">
        <f t="shared" si="158"/>
        <v>Não</v>
      </c>
      <c r="V1685" t="str">
        <f t="shared" si="159"/>
        <v>Não</v>
      </c>
      <c r="W1685" t="str">
        <f t="shared" si="160"/>
        <v>Não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IFERROR(VLOOKUP(A1686,[2]webService!$A:$I,4,FALSE),0)</f>
        <v>0</v>
      </c>
      <c r="I1686">
        <f>IFERROR(VLOOKUP(A1686,[2]webService!$A:$I,5,FALSE),0)</f>
        <v>0</v>
      </c>
      <c r="J1686">
        <f>IFERROR(VLOOKUP(A1686,[2]webService!$A:$I,6,FALSE),0)</f>
        <v>0</v>
      </c>
      <c r="K1686">
        <f>IFERROR(VLOOKUP(A1686,[2]webService!$A:$I,7,FALSE),0)</f>
        <v>0</v>
      </c>
      <c r="L1686">
        <f>IFERROR(VLOOKUP(A1686,[2]webService!$A:$I,8,FALSE),0)</f>
        <v>0</v>
      </c>
      <c r="M1686">
        <f>IFERROR(VLOOKUP(A1686,[2]webService!$A:$I,9,FALSE),0)</f>
        <v>0</v>
      </c>
      <c r="N1686">
        <f>IFERROR(VLOOKUP(A1686,[3]soaBnafar!$A:$G,2,FALSE),0)</f>
        <v>0</v>
      </c>
      <c r="O1686">
        <f>IFERROR(VLOOKUP(A1686,[3]soaBnafar!$A:$G,3,FALSE),0)</f>
        <v>0</v>
      </c>
      <c r="P1686">
        <f>IFERROR(VLOOKUP(A1686,[3]soaBnafar!$A:$G,4,FALSE),0)</f>
        <v>0</v>
      </c>
      <c r="Q1686">
        <f>IFERROR(VLOOKUP(A1686,[3]soaBnafar!$A:$G,5,FALSE),0)</f>
        <v>0</v>
      </c>
      <c r="R1686">
        <f>IFERROR(VLOOKUP(A1686,[3]soaBnafar!$A:$G,6,FALSE),0)</f>
        <v>0</v>
      </c>
      <c r="S1686">
        <f>IFERROR(VLOOKUP(A1686,[3]soaBnafar!$A:$G,7,FALSE),0)</f>
        <v>0</v>
      </c>
      <c r="T1686" t="str">
        <f t="shared" si="157"/>
        <v>Não</v>
      </c>
      <c r="U1686" t="str">
        <f t="shared" si="158"/>
        <v>Não</v>
      </c>
      <c r="V1686" t="str">
        <f t="shared" si="159"/>
        <v>Não</v>
      </c>
      <c r="W1686" t="str">
        <f t="shared" si="160"/>
        <v>Não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IFERROR(VLOOKUP(A1687,[2]webService!$A:$I,4,FALSE),0)</f>
        <v>0</v>
      </c>
      <c r="I1687">
        <f>IFERROR(VLOOKUP(A1687,[2]webService!$A:$I,5,FALSE),0)</f>
        <v>0</v>
      </c>
      <c r="J1687">
        <f>IFERROR(VLOOKUP(A1687,[2]webService!$A:$I,6,FALSE),0)</f>
        <v>0</v>
      </c>
      <c r="K1687">
        <f>IFERROR(VLOOKUP(A1687,[2]webService!$A:$I,7,FALSE),0)</f>
        <v>0</v>
      </c>
      <c r="L1687">
        <f>IFERROR(VLOOKUP(A1687,[2]webService!$A:$I,8,FALSE),0)</f>
        <v>0</v>
      </c>
      <c r="M1687">
        <f>IFERROR(VLOOKUP(A1687,[2]webService!$A:$I,9,FALSE),0)</f>
        <v>0</v>
      </c>
      <c r="N1687">
        <f>IFERROR(VLOOKUP(A1687,[3]soaBnafar!$A:$G,2,FALSE),0)</f>
        <v>0</v>
      </c>
      <c r="O1687">
        <f>IFERROR(VLOOKUP(A1687,[3]soaBnafar!$A:$G,3,FALSE),0)</f>
        <v>0</v>
      </c>
      <c r="P1687">
        <f>IFERROR(VLOOKUP(A1687,[3]soaBnafar!$A:$G,4,FALSE),0)</f>
        <v>0</v>
      </c>
      <c r="Q1687">
        <f>IFERROR(VLOOKUP(A1687,[3]soaBnafar!$A:$G,5,FALSE),0)</f>
        <v>0</v>
      </c>
      <c r="R1687">
        <f>IFERROR(VLOOKUP(A1687,[3]soaBnafar!$A:$G,6,FALSE),0)</f>
        <v>0</v>
      </c>
      <c r="S1687">
        <f>IFERROR(VLOOKUP(A1687,[3]soaBnafar!$A:$G,7,FALSE),0)</f>
        <v>0</v>
      </c>
      <c r="T1687" t="str">
        <f t="shared" si="157"/>
        <v>Não</v>
      </c>
      <c r="U1687" t="str">
        <f t="shared" si="158"/>
        <v>Não</v>
      </c>
      <c r="V1687" t="str">
        <f t="shared" si="159"/>
        <v>Não</v>
      </c>
      <c r="W1687" t="str">
        <f t="shared" si="160"/>
        <v>Não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IFERROR(VLOOKUP(A1688,[2]webService!$A:$I,4,FALSE),0)</f>
        <v>0</v>
      </c>
      <c r="I1688">
        <f>IFERROR(VLOOKUP(A1688,[2]webService!$A:$I,5,FALSE),0)</f>
        <v>0</v>
      </c>
      <c r="J1688">
        <f>IFERROR(VLOOKUP(A1688,[2]webService!$A:$I,6,FALSE),0)</f>
        <v>0</v>
      </c>
      <c r="K1688">
        <f>IFERROR(VLOOKUP(A1688,[2]webService!$A:$I,7,FALSE),0)</f>
        <v>0</v>
      </c>
      <c r="L1688">
        <f>IFERROR(VLOOKUP(A1688,[2]webService!$A:$I,8,FALSE),0)</f>
        <v>0</v>
      </c>
      <c r="M1688">
        <f>IFERROR(VLOOKUP(A1688,[2]webService!$A:$I,9,FALSE),0)</f>
        <v>0</v>
      </c>
      <c r="N1688">
        <f>IFERROR(VLOOKUP(A1688,[3]soaBnafar!$A:$G,2,FALSE),0)</f>
        <v>0</v>
      </c>
      <c r="O1688">
        <f>IFERROR(VLOOKUP(A1688,[3]soaBnafar!$A:$G,3,FALSE),0)</f>
        <v>0</v>
      </c>
      <c r="P1688">
        <f>IFERROR(VLOOKUP(A1688,[3]soaBnafar!$A:$G,4,FALSE),0)</f>
        <v>0</v>
      </c>
      <c r="Q1688">
        <f>IFERROR(VLOOKUP(A1688,[3]soaBnafar!$A:$G,5,FALSE),0)</f>
        <v>0</v>
      </c>
      <c r="R1688">
        <f>IFERROR(VLOOKUP(A1688,[3]soaBnafar!$A:$G,6,FALSE),0)</f>
        <v>0</v>
      </c>
      <c r="S1688">
        <f>IFERROR(VLOOKUP(A1688,[3]soaBnafar!$A:$G,7,FALSE),0)</f>
        <v>0</v>
      </c>
      <c r="T1688" t="str">
        <f t="shared" si="157"/>
        <v>Não</v>
      </c>
      <c r="U1688" t="str">
        <f t="shared" si="158"/>
        <v>Não</v>
      </c>
      <c r="V1688" t="str">
        <f t="shared" si="159"/>
        <v>Não</v>
      </c>
      <c r="W1688" t="str">
        <f t="shared" si="160"/>
        <v>Não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IFERROR(VLOOKUP(A1689,[2]webService!$A:$I,4,FALSE),0)</f>
        <v>0</v>
      </c>
      <c r="I1689">
        <f>IFERROR(VLOOKUP(A1689,[2]webService!$A:$I,5,FALSE),0)</f>
        <v>0</v>
      </c>
      <c r="J1689">
        <f>IFERROR(VLOOKUP(A1689,[2]webService!$A:$I,6,FALSE),0)</f>
        <v>0</v>
      </c>
      <c r="K1689">
        <f>IFERROR(VLOOKUP(A1689,[2]webService!$A:$I,7,FALSE),0)</f>
        <v>0</v>
      </c>
      <c r="L1689">
        <f>IFERROR(VLOOKUP(A1689,[2]webService!$A:$I,8,FALSE),0)</f>
        <v>0</v>
      </c>
      <c r="M1689">
        <f>IFERROR(VLOOKUP(A1689,[2]webService!$A:$I,9,FALSE),0)</f>
        <v>0</v>
      </c>
      <c r="N1689">
        <f>IFERROR(VLOOKUP(A1689,[3]soaBnafar!$A:$G,2,FALSE),0)</f>
        <v>0</v>
      </c>
      <c r="O1689">
        <f>IFERROR(VLOOKUP(A1689,[3]soaBnafar!$A:$G,3,FALSE),0)</f>
        <v>0</v>
      </c>
      <c r="P1689">
        <f>IFERROR(VLOOKUP(A1689,[3]soaBnafar!$A:$G,4,FALSE),0)</f>
        <v>0</v>
      </c>
      <c r="Q1689">
        <f>IFERROR(VLOOKUP(A1689,[3]soaBnafar!$A:$G,5,FALSE),0)</f>
        <v>0</v>
      </c>
      <c r="R1689">
        <f>IFERROR(VLOOKUP(A1689,[3]soaBnafar!$A:$G,6,FALSE),0)</f>
        <v>0</v>
      </c>
      <c r="S1689">
        <f>IFERROR(VLOOKUP(A1689,[3]soaBnafar!$A:$G,7,FALSE),0)</f>
        <v>0</v>
      </c>
      <c r="T1689" t="str">
        <f t="shared" si="157"/>
        <v>Não</v>
      </c>
      <c r="U1689" t="str">
        <f t="shared" si="158"/>
        <v>Não</v>
      </c>
      <c r="V1689" t="str">
        <f t="shared" si="159"/>
        <v>Não</v>
      </c>
      <c r="W1689" t="str">
        <f t="shared" si="160"/>
        <v>Não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IFERROR(VLOOKUP(A1690,[2]webService!$A:$I,4,FALSE),0)</f>
        <v>0</v>
      </c>
      <c r="I1690">
        <f>IFERROR(VLOOKUP(A1690,[2]webService!$A:$I,5,FALSE),0)</f>
        <v>0</v>
      </c>
      <c r="J1690">
        <f>IFERROR(VLOOKUP(A1690,[2]webService!$A:$I,6,FALSE),0)</f>
        <v>0</v>
      </c>
      <c r="K1690">
        <f>IFERROR(VLOOKUP(A1690,[2]webService!$A:$I,7,FALSE),0)</f>
        <v>0</v>
      </c>
      <c r="L1690">
        <f>IFERROR(VLOOKUP(A1690,[2]webService!$A:$I,8,FALSE),0)</f>
        <v>0</v>
      </c>
      <c r="M1690">
        <f>IFERROR(VLOOKUP(A1690,[2]webService!$A:$I,9,FALSE),0)</f>
        <v>0</v>
      </c>
      <c r="N1690">
        <f>IFERROR(VLOOKUP(A1690,[3]soaBnafar!$A:$G,2,FALSE),0)</f>
        <v>0</v>
      </c>
      <c r="O1690">
        <f>IFERROR(VLOOKUP(A1690,[3]soaBnafar!$A:$G,3,FALSE),0)</f>
        <v>0</v>
      </c>
      <c r="P1690">
        <f>IFERROR(VLOOKUP(A1690,[3]soaBnafar!$A:$G,4,FALSE),0)</f>
        <v>0</v>
      </c>
      <c r="Q1690">
        <f>IFERROR(VLOOKUP(A1690,[3]soaBnafar!$A:$G,5,FALSE),0)</f>
        <v>0</v>
      </c>
      <c r="R1690">
        <f>IFERROR(VLOOKUP(A1690,[3]soaBnafar!$A:$G,6,FALSE),0)</f>
        <v>0</v>
      </c>
      <c r="S1690">
        <f>IFERROR(VLOOKUP(A1690,[3]soaBnafar!$A:$G,7,FALSE),0)</f>
        <v>0</v>
      </c>
      <c r="T1690" t="str">
        <f t="shared" si="157"/>
        <v>Não</v>
      </c>
      <c r="U1690" t="str">
        <f t="shared" si="158"/>
        <v>Não</v>
      </c>
      <c r="V1690" t="str">
        <f t="shared" si="159"/>
        <v>Não</v>
      </c>
      <c r="W1690" t="str">
        <f t="shared" si="160"/>
        <v>Não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IFERROR(VLOOKUP(A1691,[2]webService!$A:$I,4,FALSE),0)</f>
        <v>0</v>
      </c>
      <c r="I1691">
        <f>IFERROR(VLOOKUP(A1691,[2]webService!$A:$I,5,FALSE),0)</f>
        <v>0</v>
      </c>
      <c r="J1691">
        <f>IFERROR(VLOOKUP(A1691,[2]webService!$A:$I,6,FALSE),0)</f>
        <v>0</v>
      </c>
      <c r="K1691">
        <f>IFERROR(VLOOKUP(A1691,[2]webService!$A:$I,7,FALSE),0)</f>
        <v>0</v>
      </c>
      <c r="L1691">
        <f>IFERROR(VLOOKUP(A1691,[2]webService!$A:$I,8,FALSE),0)</f>
        <v>0</v>
      </c>
      <c r="M1691">
        <f>IFERROR(VLOOKUP(A1691,[2]webService!$A:$I,9,FALSE),0)</f>
        <v>0</v>
      </c>
      <c r="N1691">
        <f>IFERROR(VLOOKUP(A1691,[3]soaBnafar!$A:$G,2,FALSE),0)</f>
        <v>0</v>
      </c>
      <c r="O1691">
        <f>IFERROR(VLOOKUP(A1691,[3]soaBnafar!$A:$G,3,FALSE),0)</f>
        <v>0</v>
      </c>
      <c r="P1691">
        <f>IFERROR(VLOOKUP(A1691,[3]soaBnafar!$A:$G,4,FALSE),0)</f>
        <v>0</v>
      </c>
      <c r="Q1691">
        <f>IFERROR(VLOOKUP(A1691,[3]soaBnafar!$A:$G,5,FALSE),0)</f>
        <v>0</v>
      </c>
      <c r="R1691">
        <f>IFERROR(VLOOKUP(A1691,[3]soaBnafar!$A:$G,6,FALSE),0)</f>
        <v>0</v>
      </c>
      <c r="S1691">
        <f>IFERROR(VLOOKUP(A1691,[3]soaBnafar!$A:$G,7,FALSE),0)</f>
        <v>0</v>
      </c>
      <c r="T1691" t="str">
        <f t="shared" si="157"/>
        <v>Não</v>
      </c>
      <c r="U1691" t="str">
        <f t="shared" si="158"/>
        <v>Não</v>
      </c>
      <c r="V1691" t="str">
        <f t="shared" si="159"/>
        <v>Não</v>
      </c>
      <c r="W1691" t="str">
        <f t="shared" si="160"/>
        <v>Não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IFERROR(VLOOKUP(A1692,[2]webService!$A:$I,4,FALSE),0)</f>
        <v>0</v>
      </c>
      <c r="I1692">
        <f>IFERROR(VLOOKUP(A1692,[2]webService!$A:$I,5,FALSE),0)</f>
        <v>0</v>
      </c>
      <c r="J1692">
        <f>IFERROR(VLOOKUP(A1692,[2]webService!$A:$I,6,FALSE),0)</f>
        <v>0</v>
      </c>
      <c r="K1692">
        <f>IFERROR(VLOOKUP(A1692,[2]webService!$A:$I,7,FALSE),0)</f>
        <v>0</v>
      </c>
      <c r="L1692">
        <f>IFERROR(VLOOKUP(A1692,[2]webService!$A:$I,8,FALSE),0)</f>
        <v>0</v>
      </c>
      <c r="M1692">
        <f>IFERROR(VLOOKUP(A1692,[2]webService!$A:$I,9,FALSE),0)</f>
        <v>0</v>
      </c>
      <c r="N1692">
        <f>IFERROR(VLOOKUP(A1692,[3]soaBnafar!$A:$G,2,FALSE),0)</f>
        <v>0</v>
      </c>
      <c r="O1692">
        <f>IFERROR(VLOOKUP(A1692,[3]soaBnafar!$A:$G,3,FALSE),0)</f>
        <v>0</v>
      </c>
      <c r="P1692">
        <f>IFERROR(VLOOKUP(A1692,[3]soaBnafar!$A:$G,4,FALSE),0)</f>
        <v>0</v>
      </c>
      <c r="Q1692">
        <f>IFERROR(VLOOKUP(A1692,[3]soaBnafar!$A:$G,5,FALSE),0)</f>
        <v>0</v>
      </c>
      <c r="R1692">
        <f>IFERROR(VLOOKUP(A1692,[3]soaBnafar!$A:$G,6,FALSE),0)</f>
        <v>0</v>
      </c>
      <c r="S1692">
        <f>IFERROR(VLOOKUP(A1692,[3]soaBnafar!$A:$G,7,FALSE),0)</f>
        <v>0</v>
      </c>
      <c r="T1692" t="str">
        <f t="shared" si="157"/>
        <v>Não</v>
      </c>
      <c r="U1692" t="str">
        <f t="shared" si="158"/>
        <v>Não</v>
      </c>
      <c r="V1692" t="str">
        <f t="shared" si="159"/>
        <v>Não</v>
      </c>
      <c r="W1692" t="str">
        <f t="shared" si="160"/>
        <v>Não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IFERROR(VLOOKUP(A1693,[2]webService!$A:$I,4,FALSE),0)</f>
        <v>0</v>
      </c>
      <c r="I1693">
        <f>IFERROR(VLOOKUP(A1693,[2]webService!$A:$I,5,FALSE),0)</f>
        <v>0</v>
      </c>
      <c r="J1693">
        <f>IFERROR(VLOOKUP(A1693,[2]webService!$A:$I,6,FALSE),0)</f>
        <v>0</v>
      </c>
      <c r="K1693">
        <f>IFERROR(VLOOKUP(A1693,[2]webService!$A:$I,7,FALSE),0)</f>
        <v>0</v>
      </c>
      <c r="L1693">
        <f>IFERROR(VLOOKUP(A1693,[2]webService!$A:$I,8,FALSE),0)</f>
        <v>0</v>
      </c>
      <c r="M1693">
        <f>IFERROR(VLOOKUP(A1693,[2]webService!$A:$I,9,FALSE),0)</f>
        <v>0</v>
      </c>
      <c r="N1693">
        <f>IFERROR(VLOOKUP(A1693,[3]soaBnafar!$A:$G,2,FALSE),0)</f>
        <v>0</v>
      </c>
      <c r="O1693">
        <f>IFERROR(VLOOKUP(A1693,[3]soaBnafar!$A:$G,3,FALSE),0)</f>
        <v>0</v>
      </c>
      <c r="P1693">
        <f>IFERROR(VLOOKUP(A1693,[3]soaBnafar!$A:$G,4,FALSE),0)</f>
        <v>0</v>
      </c>
      <c r="Q1693">
        <f>IFERROR(VLOOKUP(A1693,[3]soaBnafar!$A:$G,5,FALSE),0)</f>
        <v>0</v>
      </c>
      <c r="R1693">
        <f>IFERROR(VLOOKUP(A1693,[3]soaBnafar!$A:$G,6,FALSE),0)</f>
        <v>0</v>
      </c>
      <c r="S1693">
        <f>IFERROR(VLOOKUP(A1693,[3]soaBnafar!$A:$G,7,FALSE),0)</f>
        <v>0</v>
      </c>
      <c r="T1693" t="str">
        <f t="shared" si="157"/>
        <v>Não</v>
      </c>
      <c r="U1693" t="str">
        <f t="shared" si="158"/>
        <v>Não</v>
      </c>
      <c r="V1693" t="str">
        <f t="shared" si="159"/>
        <v>Não</v>
      </c>
      <c r="W1693" t="str">
        <f t="shared" si="160"/>
        <v>Não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IFERROR(VLOOKUP(A1694,[2]webService!$A:$I,4,FALSE),0)</f>
        <v>0</v>
      </c>
      <c r="I1694">
        <f>IFERROR(VLOOKUP(A1694,[2]webService!$A:$I,5,FALSE),0)</f>
        <v>0</v>
      </c>
      <c r="J1694">
        <f>IFERROR(VLOOKUP(A1694,[2]webService!$A:$I,6,FALSE),0)</f>
        <v>0</v>
      </c>
      <c r="K1694">
        <f>IFERROR(VLOOKUP(A1694,[2]webService!$A:$I,7,FALSE),0)</f>
        <v>0</v>
      </c>
      <c r="L1694">
        <f>IFERROR(VLOOKUP(A1694,[2]webService!$A:$I,8,FALSE),0)</f>
        <v>0</v>
      </c>
      <c r="M1694">
        <f>IFERROR(VLOOKUP(A1694,[2]webService!$A:$I,9,FALSE),0)</f>
        <v>0</v>
      </c>
      <c r="N1694">
        <f>IFERROR(VLOOKUP(A1694,[3]soaBnafar!$A:$G,2,FALSE),0)</f>
        <v>0</v>
      </c>
      <c r="O1694">
        <f>IFERROR(VLOOKUP(A1694,[3]soaBnafar!$A:$G,3,FALSE),0)</f>
        <v>0</v>
      </c>
      <c r="P1694">
        <f>IFERROR(VLOOKUP(A1694,[3]soaBnafar!$A:$G,4,FALSE),0)</f>
        <v>0</v>
      </c>
      <c r="Q1694">
        <f>IFERROR(VLOOKUP(A1694,[3]soaBnafar!$A:$G,5,FALSE),0)</f>
        <v>0</v>
      </c>
      <c r="R1694">
        <f>IFERROR(VLOOKUP(A1694,[3]soaBnafar!$A:$G,6,FALSE),0)</f>
        <v>0</v>
      </c>
      <c r="S1694">
        <f>IFERROR(VLOOKUP(A1694,[3]soaBnafar!$A:$G,7,FALSE),0)</f>
        <v>0</v>
      </c>
      <c r="T1694" t="str">
        <f t="shared" si="157"/>
        <v>Não</v>
      </c>
      <c r="U1694" t="str">
        <f t="shared" si="158"/>
        <v>Não</v>
      </c>
      <c r="V1694" t="str">
        <f t="shared" si="159"/>
        <v>Não</v>
      </c>
      <c r="W1694" t="str">
        <f t="shared" si="160"/>
        <v>Não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IFERROR(VLOOKUP(A1695,[2]webService!$A:$I,4,FALSE),0)</f>
        <v>0</v>
      </c>
      <c r="I1695">
        <f>IFERROR(VLOOKUP(A1695,[2]webService!$A:$I,5,FALSE),0)</f>
        <v>0</v>
      </c>
      <c r="J1695">
        <f>IFERROR(VLOOKUP(A1695,[2]webService!$A:$I,6,FALSE),0)</f>
        <v>0</v>
      </c>
      <c r="K1695">
        <f>IFERROR(VLOOKUP(A1695,[2]webService!$A:$I,7,FALSE),0)</f>
        <v>0</v>
      </c>
      <c r="L1695">
        <f>IFERROR(VLOOKUP(A1695,[2]webService!$A:$I,8,FALSE),0)</f>
        <v>0</v>
      </c>
      <c r="M1695">
        <f>IFERROR(VLOOKUP(A1695,[2]webService!$A:$I,9,FALSE),0)</f>
        <v>0</v>
      </c>
      <c r="N1695">
        <f>IFERROR(VLOOKUP(A1695,[3]soaBnafar!$A:$G,2,FALSE),0)</f>
        <v>0</v>
      </c>
      <c r="O1695">
        <f>IFERROR(VLOOKUP(A1695,[3]soaBnafar!$A:$G,3,FALSE),0)</f>
        <v>0</v>
      </c>
      <c r="P1695">
        <f>IFERROR(VLOOKUP(A1695,[3]soaBnafar!$A:$G,4,FALSE),0)</f>
        <v>0</v>
      </c>
      <c r="Q1695">
        <f>IFERROR(VLOOKUP(A1695,[3]soaBnafar!$A:$G,5,FALSE),0)</f>
        <v>0</v>
      </c>
      <c r="R1695">
        <f>IFERROR(VLOOKUP(A1695,[3]soaBnafar!$A:$G,6,FALSE),0)</f>
        <v>0</v>
      </c>
      <c r="S1695">
        <f>IFERROR(VLOOKUP(A1695,[3]soaBnafar!$A:$G,7,FALSE),0)</f>
        <v>0</v>
      </c>
      <c r="T1695" t="str">
        <f t="shared" si="157"/>
        <v>Não</v>
      </c>
      <c r="U1695" t="str">
        <f t="shared" si="158"/>
        <v>Não</v>
      </c>
      <c r="V1695" t="str">
        <f t="shared" si="159"/>
        <v>Não</v>
      </c>
      <c r="W1695" t="str">
        <f t="shared" si="160"/>
        <v>Não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IFERROR(VLOOKUP(A1696,[2]webService!$A:$I,4,FALSE),0)</f>
        <v>0</v>
      </c>
      <c r="I1696">
        <f>IFERROR(VLOOKUP(A1696,[2]webService!$A:$I,5,FALSE),0)</f>
        <v>0</v>
      </c>
      <c r="J1696">
        <f>IFERROR(VLOOKUP(A1696,[2]webService!$A:$I,6,FALSE),0)</f>
        <v>0</v>
      </c>
      <c r="K1696">
        <f>IFERROR(VLOOKUP(A1696,[2]webService!$A:$I,7,FALSE),0)</f>
        <v>0</v>
      </c>
      <c r="L1696">
        <f>IFERROR(VLOOKUP(A1696,[2]webService!$A:$I,8,FALSE),0)</f>
        <v>0</v>
      </c>
      <c r="M1696">
        <f>IFERROR(VLOOKUP(A1696,[2]webService!$A:$I,9,FALSE),0)</f>
        <v>0</v>
      </c>
      <c r="N1696">
        <f>IFERROR(VLOOKUP(A1696,[3]soaBnafar!$A:$G,2,FALSE),0)</f>
        <v>0</v>
      </c>
      <c r="O1696">
        <f>IFERROR(VLOOKUP(A1696,[3]soaBnafar!$A:$G,3,FALSE),0)</f>
        <v>0</v>
      </c>
      <c r="P1696">
        <f>IFERROR(VLOOKUP(A1696,[3]soaBnafar!$A:$G,4,FALSE),0)</f>
        <v>0</v>
      </c>
      <c r="Q1696">
        <f>IFERROR(VLOOKUP(A1696,[3]soaBnafar!$A:$G,5,FALSE),0)</f>
        <v>0</v>
      </c>
      <c r="R1696">
        <f>IFERROR(VLOOKUP(A1696,[3]soaBnafar!$A:$G,6,FALSE),0)</f>
        <v>0</v>
      </c>
      <c r="S1696">
        <f>IFERROR(VLOOKUP(A1696,[3]soaBnafar!$A:$G,7,FALSE),0)</f>
        <v>0</v>
      </c>
      <c r="T1696" t="str">
        <f t="shared" si="157"/>
        <v>Não</v>
      </c>
      <c r="U1696" t="str">
        <f t="shared" si="158"/>
        <v>Não</v>
      </c>
      <c r="V1696" t="str">
        <f t="shared" si="159"/>
        <v>Não</v>
      </c>
      <c r="W1696" t="str">
        <f t="shared" si="160"/>
        <v>Não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IFERROR(VLOOKUP(A1697,[2]webService!$A:$I,4,FALSE),0)</f>
        <v>0</v>
      </c>
      <c r="I1697">
        <f>IFERROR(VLOOKUP(A1697,[2]webService!$A:$I,5,FALSE),0)</f>
        <v>0</v>
      </c>
      <c r="J1697">
        <f>IFERROR(VLOOKUP(A1697,[2]webService!$A:$I,6,FALSE),0)</f>
        <v>0</v>
      </c>
      <c r="K1697">
        <f>IFERROR(VLOOKUP(A1697,[2]webService!$A:$I,7,FALSE),0)</f>
        <v>0</v>
      </c>
      <c r="L1697">
        <f>IFERROR(VLOOKUP(A1697,[2]webService!$A:$I,8,FALSE),0)</f>
        <v>0</v>
      </c>
      <c r="M1697">
        <f>IFERROR(VLOOKUP(A1697,[2]webService!$A:$I,9,FALSE),0)</f>
        <v>0</v>
      </c>
      <c r="N1697">
        <f>IFERROR(VLOOKUP(A1697,[3]soaBnafar!$A:$G,2,FALSE),0)</f>
        <v>0</v>
      </c>
      <c r="O1697">
        <f>IFERROR(VLOOKUP(A1697,[3]soaBnafar!$A:$G,3,FALSE),0)</f>
        <v>0</v>
      </c>
      <c r="P1697">
        <f>IFERROR(VLOOKUP(A1697,[3]soaBnafar!$A:$G,4,FALSE),0)</f>
        <v>0</v>
      </c>
      <c r="Q1697">
        <f>IFERROR(VLOOKUP(A1697,[3]soaBnafar!$A:$G,5,FALSE),0)</f>
        <v>0</v>
      </c>
      <c r="R1697">
        <f>IFERROR(VLOOKUP(A1697,[3]soaBnafar!$A:$G,6,FALSE),0)</f>
        <v>0</v>
      </c>
      <c r="S1697">
        <f>IFERROR(VLOOKUP(A1697,[3]soaBnafar!$A:$G,7,FALSE),0)</f>
        <v>0</v>
      </c>
      <c r="T1697" t="str">
        <f t="shared" si="157"/>
        <v>Não</v>
      </c>
      <c r="U1697" t="str">
        <f t="shared" si="158"/>
        <v>Não</v>
      </c>
      <c r="V1697" t="str">
        <f t="shared" si="159"/>
        <v>Não</v>
      </c>
      <c r="W1697" t="str">
        <f t="shared" si="160"/>
        <v>Não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IFERROR(VLOOKUP(A1698,[2]webService!$A:$I,4,FALSE),0)</f>
        <v>0</v>
      </c>
      <c r="I1698">
        <f>IFERROR(VLOOKUP(A1698,[2]webService!$A:$I,5,FALSE),0)</f>
        <v>0</v>
      </c>
      <c r="J1698">
        <f>IFERROR(VLOOKUP(A1698,[2]webService!$A:$I,6,FALSE),0)</f>
        <v>0</v>
      </c>
      <c r="K1698">
        <f>IFERROR(VLOOKUP(A1698,[2]webService!$A:$I,7,FALSE),0)</f>
        <v>0</v>
      </c>
      <c r="L1698">
        <f>IFERROR(VLOOKUP(A1698,[2]webService!$A:$I,8,FALSE),0)</f>
        <v>0</v>
      </c>
      <c r="M1698">
        <f>IFERROR(VLOOKUP(A1698,[2]webService!$A:$I,9,FALSE),0)</f>
        <v>0</v>
      </c>
      <c r="N1698">
        <f>IFERROR(VLOOKUP(A1698,[3]soaBnafar!$A:$G,2,FALSE),0)</f>
        <v>0</v>
      </c>
      <c r="O1698">
        <f>IFERROR(VLOOKUP(A1698,[3]soaBnafar!$A:$G,3,FALSE),0)</f>
        <v>0</v>
      </c>
      <c r="P1698">
        <f>IFERROR(VLOOKUP(A1698,[3]soaBnafar!$A:$G,4,FALSE),0)</f>
        <v>0</v>
      </c>
      <c r="Q1698">
        <f>IFERROR(VLOOKUP(A1698,[3]soaBnafar!$A:$G,5,FALSE),0)</f>
        <v>0</v>
      </c>
      <c r="R1698">
        <f>IFERROR(VLOOKUP(A1698,[3]soaBnafar!$A:$G,6,FALSE),0)</f>
        <v>0</v>
      </c>
      <c r="S1698">
        <f>IFERROR(VLOOKUP(A1698,[3]soaBnafar!$A:$G,7,FALSE),0)</f>
        <v>0</v>
      </c>
      <c r="T1698" t="str">
        <f t="shared" si="157"/>
        <v>Não</v>
      </c>
      <c r="U1698" t="str">
        <f t="shared" si="158"/>
        <v>Não</v>
      </c>
      <c r="V1698" t="str">
        <f t="shared" si="159"/>
        <v>Não</v>
      </c>
      <c r="W1698" t="str">
        <f t="shared" si="160"/>
        <v>Não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IFERROR(VLOOKUP(A1699,[2]webService!$A:$I,4,FALSE),0)</f>
        <v>0</v>
      </c>
      <c r="I1699">
        <f>IFERROR(VLOOKUP(A1699,[2]webService!$A:$I,5,FALSE),0)</f>
        <v>0</v>
      </c>
      <c r="J1699">
        <f>IFERROR(VLOOKUP(A1699,[2]webService!$A:$I,6,FALSE),0)</f>
        <v>0</v>
      </c>
      <c r="K1699">
        <f>IFERROR(VLOOKUP(A1699,[2]webService!$A:$I,7,FALSE),0)</f>
        <v>0</v>
      </c>
      <c r="L1699">
        <f>IFERROR(VLOOKUP(A1699,[2]webService!$A:$I,8,FALSE),0)</f>
        <v>0</v>
      </c>
      <c r="M1699">
        <f>IFERROR(VLOOKUP(A1699,[2]webService!$A:$I,9,FALSE),0)</f>
        <v>0</v>
      </c>
      <c r="N1699">
        <f>IFERROR(VLOOKUP(A1699,[3]soaBnafar!$A:$G,2,FALSE),0)</f>
        <v>0</v>
      </c>
      <c r="O1699">
        <f>IFERROR(VLOOKUP(A1699,[3]soaBnafar!$A:$G,3,FALSE),0)</f>
        <v>0</v>
      </c>
      <c r="P1699">
        <f>IFERROR(VLOOKUP(A1699,[3]soaBnafar!$A:$G,4,FALSE),0)</f>
        <v>0</v>
      </c>
      <c r="Q1699">
        <f>IFERROR(VLOOKUP(A1699,[3]soaBnafar!$A:$G,5,FALSE),0)</f>
        <v>0</v>
      </c>
      <c r="R1699">
        <f>IFERROR(VLOOKUP(A1699,[3]soaBnafar!$A:$G,6,FALSE),0)</f>
        <v>0</v>
      </c>
      <c r="S1699">
        <f>IFERROR(VLOOKUP(A1699,[3]soaBnafar!$A:$G,7,FALSE),0)</f>
        <v>0</v>
      </c>
      <c r="T1699" t="str">
        <f t="shared" si="157"/>
        <v>Não</v>
      </c>
      <c r="U1699" t="str">
        <f t="shared" si="158"/>
        <v>Não</v>
      </c>
      <c r="V1699" t="str">
        <f t="shared" si="159"/>
        <v>Não</v>
      </c>
      <c r="W1699" t="str">
        <f t="shared" si="160"/>
        <v>Não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IFERROR(VLOOKUP(A1700,[2]webService!$A:$I,4,FALSE),0)</f>
        <v>0</v>
      </c>
      <c r="I1700">
        <f>IFERROR(VLOOKUP(A1700,[2]webService!$A:$I,5,FALSE),0)</f>
        <v>0</v>
      </c>
      <c r="J1700">
        <f>IFERROR(VLOOKUP(A1700,[2]webService!$A:$I,6,FALSE),0)</f>
        <v>0</v>
      </c>
      <c r="K1700">
        <f>IFERROR(VLOOKUP(A1700,[2]webService!$A:$I,7,FALSE),0)</f>
        <v>0</v>
      </c>
      <c r="L1700">
        <f>IFERROR(VLOOKUP(A1700,[2]webService!$A:$I,8,FALSE),0)</f>
        <v>0</v>
      </c>
      <c r="M1700">
        <f>IFERROR(VLOOKUP(A1700,[2]webService!$A:$I,9,FALSE),0)</f>
        <v>0</v>
      </c>
      <c r="N1700">
        <f>IFERROR(VLOOKUP(A1700,[3]soaBnafar!$A:$G,2,FALSE),0)</f>
        <v>0</v>
      </c>
      <c r="O1700">
        <f>IFERROR(VLOOKUP(A1700,[3]soaBnafar!$A:$G,3,FALSE),0)</f>
        <v>0</v>
      </c>
      <c r="P1700">
        <f>IFERROR(VLOOKUP(A1700,[3]soaBnafar!$A:$G,4,FALSE),0)</f>
        <v>0</v>
      </c>
      <c r="Q1700">
        <f>IFERROR(VLOOKUP(A1700,[3]soaBnafar!$A:$G,5,FALSE),0)</f>
        <v>0</v>
      </c>
      <c r="R1700">
        <f>IFERROR(VLOOKUP(A1700,[3]soaBnafar!$A:$G,6,FALSE),0)</f>
        <v>0</v>
      </c>
      <c r="S1700">
        <f>IFERROR(VLOOKUP(A1700,[3]soaBnafar!$A:$G,7,FALSE),0)</f>
        <v>0</v>
      </c>
      <c r="T1700" t="str">
        <f t="shared" si="157"/>
        <v>Não</v>
      </c>
      <c r="U1700" t="str">
        <f t="shared" si="158"/>
        <v>Não</v>
      </c>
      <c r="V1700" t="str">
        <f t="shared" si="159"/>
        <v>Não</v>
      </c>
      <c r="W1700" t="str">
        <f t="shared" si="160"/>
        <v>Não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IFERROR(VLOOKUP(A1701,[2]webService!$A:$I,4,FALSE),0)</f>
        <v>0</v>
      </c>
      <c r="I1701">
        <f>IFERROR(VLOOKUP(A1701,[2]webService!$A:$I,5,FALSE),0)</f>
        <v>0</v>
      </c>
      <c r="J1701">
        <f>IFERROR(VLOOKUP(A1701,[2]webService!$A:$I,6,FALSE),0)</f>
        <v>0</v>
      </c>
      <c r="K1701">
        <f>IFERROR(VLOOKUP(A1701,[2]webService!$A:$I,7,FALSE),0)</f>
        <v>0</v>
      </c>
      <c r="L1701">
        <f>IFERROR(VLOOKUP(A1701,[2]webService!$A:$I,8,FALSE),0)</f>
        <v>0</v>
      </c>
      <c r="M1701">
        <f>IFERROR(VLOOKUP(A1701,[2]webService!$A:$I,9,FALSE),0)</f>
        <v>0</v>
      </c>
      <c r="N1701">
        <f>IFERROR(VLOOKUP(A1701,[3]soaBnafar!$A:$G,2,FALSE),0)</f>
        <v>0</v>
      </c>
      <c r="O1701">
        <f>IFERROR(VLOOKUP(A1701,[3]soaBnafar!$A:$G,3,FALSE),0)</f>
        <v>0</v>
      </c>
      <c r="P1701">
        <f>IFERROR(VLOOKUP(A1701,[3]soaBnafar!$A:$G,4,FALSE),0)</f>
        <v>0</v>
      </c>
      <c r="Q1701">
        <f>IFERROR(VLOOKUP(A1701,[3]soaBnafar!$A:$G,5,FALSE),0)</f>
        <v>0</v>
      </c>
      <c r="R1701">
        <f>IFERROR(VLOOKUP(A1701,[3]soaBnafar!$A:$G,6,FALSE),0)</f>
        <v>0</v>
      </c>
      <c r="S1701">
        <f>IFERROR(VLOOKUP(A1701,[3]soaBnafar!$A:$G,7,FALSE),0)</f>
        <v>0</v>
      </c>
      <c r="T1701" t="str">
        <f t="shared" si="157"/>
        <v>Não</v>
      </c>
      <c r="U1701" t="str">
        <f t="shared" si="158"/>
        <v>Não</v>
      </c>
      <c r="V1701" t="str">
        <f t="shared" si="159"/>
        <v>Não</v>
      </c>
      <c r="W1701" t="str">
        <f t="shared" si="160"/>
        <v>Não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IFERROR(VLOOKUP(A1702,[2]webService!$A:$I,4,FALSE),0)</f>
        <v>0</v>
      </c>
      <c r="I1702">
        <f>IFERROR(VLOOKUP(A1702,[2]webService!$A:$I,5,FALSE),0)</f>
        <v>0</v>
      </c>
      <c r="J1702">
        <f>IFERROR(VLOOKUP(A1702,[2]webService!$A:$I,6,FALSE),0)</f>
        <v>0</v>
      </c>
      <c r="K1702">
        <f>IFERROR(VLOOKUP(A1702,[2]webService!$A:$I,7,FALSE),0)</f>
        <v>0</v>
      </c>
      <c r="L1702">
        <f>IFERROR(VLOOKUP(A1702,[2]webService!$A:$I,8,FALSE),0)</f>
        <v>0</v>
      </c>
      <c r="M1702">
        <f>IFERROR(VLOOKUP(A1702,[2]webService!$A:$I,9,FALSE),0)</f>
        <v>0</v>
      </c>
      <c r="N1702">
        <f>IFERROR(VLOOKUP(A1702,[3]soaBnafar!$A:$G,2,FALSE),0)</f>
        <v>0</v>
      </c>
      <c r="O1702">
        <f>IFERROR(VLOOKUP(A1702,[3]soaBnafar!$A:$G,3,FALSE),0)</f>
        <v>0</v>
      </c>
      <c r="P1702">
        <f>IFERROR(VLOOKUP(A1702,[3]soaBnafar!$A:$G,4,FALSE),0)</f>
        <v>0</v>
      </c>
      <c r="Q1702">
        <f>IFERROR(VLOOKUP(A1702,[3]soaBnafar!$A:$G,5,FALSE),0)</f>
        <v>0</v>
      </c>
      <c r="R1702">
        <f>IFERROR(VLOOKUP(A1702,[3]soaBnafar!$A:$G,6,FALSE),0)</f>
        <v>0</v>
      </c>
      <c r="S1702">
        <f>IFERROR(VLOOKUP(A1702,[3]soaBnafar!$A:$G,7,FALSE),0)</f>
        <v>0</v>
      </c>
      <c r="T1702" t="str">
        <f t="shared" si="157"/>
        <v>Não</v>
      </c>
      <c r="U1702" t="str">
        <f t="shared" si="158"/>
        <v>Não</v>
      </c>
      <c r="V1702" t="str">
        <f t="shared" si="159"/>
        <v>Não</v>
      </c>
      <c r="W1702" t="str">
        <f t="shared" si="160"/>
        <v>Não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IFERROR(VLOOKUP(A1703,[2]webService!$A:$I,4,FALSE),0)</f>
        <v>0</v>
      </c>
      <c r="I1703">
        <f>IFERROR(VLOOKUP(A1703,[2]webService!$A:$I,5,FALSE),0)</f>
        <v>0</v>
      </c>
      <c r="J1703">
        <f>IFERROR(VLOOKUP(A1703,[2]webService!$A:$I,6,FALSE),0)</f>
        <v>0</v>
      </c>
      <c r="K1703">
        <f>IFERROR(VLOOKUP(A1703,[2]webService!$A:$I,7,FALSE),0)</f>
        <v>0</v>
      </c>
      <c r="L1703">
        <f>IFERROR(VLOOKUP(A1703,[2]webService!$A:$I,8,FALSE),0)</f>
        <v>0</v>
      </c>
      <c r="M1703">
        <f>IFERROR(VLOOKUP(A1703,[2]webService!$A:$I,9,FALSE),0)</f>
        <v>0</v>
      </c>
      <c r="N1703">
        <f>IFERROR(VLOOKUP(A1703,[3]soaBnafar!$A:$G,2,FALSE),0)</f>
        <v>0</v>
      </c>
      <c r="O1703">
        <f>IFERROR(VLOOKUP(A1703,[3]soaBnafar!$A:$G,3,FALSE),0)</f>
        <v>0</v>
      </c>
      <c r="P1703">
        <f>IFERROR(VLOOKUP(A1703,[3]soaBnafar!$A:$G,4,FALSE),0)</f>
        <v>0</v>
      </c>
      <c r="Q1703">
        <f>IFERROR(VLOOKUP(A1703,[3]soaBnafar!$A:$G,5,FALSE),0)</f>
        <v>0</v>
      </c>
      <c r="R1703">
        <f>IFERROR(VLOOKUP(A1703,[3]soaBnafar!$A:$G,6,FALSE),0)</f>
        <v>0</v>
      </c>
      <c r="S1703">
        <f>IFERROR(VLOOKUP(A1703,[3]soaBnafar!$A:$G,7,FALSE),0)</f>
        <v>0</v>
      </c>
      <c r="T1703" t="str">
        <f t="shared" si="157"/>
        <v>Não</v>
      </c>
      <c r="U1703" t="str">
        <f t="shared" si="158"/>
        <v>Não</v>
      </c>
      <c r="V1703" t="str">
        <f t="shared" si="159"/>
        <v>Não</v>
      </c>
      <c r="W1703" t="str">
        <f t="shared" si="160"/>
        <v>Não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IFERROR(VLOOKUP(A1704,[2]webService!$A:$I,4,FALSE),0)</f>
        <v>0</v>
      </c>
      <c r="I1704">
        <f>IFERROR(VLOOKUP(A1704,[2]webService!$A:$I,5,FALSE),0)</f>
        <v>0</v>
      </c>
      <c r="J1704">
        <f>IFERROR(VLOOKUP(A1704,[2]webService!$A:$I,6,FALSE),0)</f>
        <v>0</v>
      </c>
      <c r="K1704">
        <f>IFERROR(VLOOKUP(A1704,[2]webService!$A:$I,7,FALSE),0)</f>
        <v>0</v>
      </c>
      <c r="L1704">
        <f>IFERROR(VLOOKUP(A1704,[2]webService!$A:$I,8,FALSE),0)</f>
        <v>0</v>
      </c>
      <c r="M1704">
        <f>IFERROR(VLOOKUP(A1704,[2]webService!$A:$I,9,FALSE),0)</f>
        <v>0</v>
      </c>
      <c r="N1704">
        <f>IFERROR(VLOOKUP(A1704,[3]soaBnafar!$A:$G,2,FALSE),0)</f>
        <v>0</v>
      </c>
      <c r="O1704">
        <f>IFERROR(VLOOKUP(A1704,[3]soaBnafar!$A:$G,3,FALSE),0)</f>
        <v>0</v>
      </c>
      <c r="P1704">
        <f>IFERROR(VLOOKUP(A1704,[3]soaBnafar!$A:$G,4,FALSE),0)</f>
        <v>0</v>
      </c>
      <c r="Q1704">
        <f>IFERROR(VLOOKUP(A1704,[3]soaBnafar!$A:$G,5,FALSE),0)</f>
        <v>0</v>
      </c>
      <c r="R1704">
        <f>IFERROR(VLOOKUP(A1704,[3]soaBnafar!$A:$G,6,FALSE),0)</f>
        <v>0</v>
      </c>
      <c r="S1704">
        <f>IFERROR(VLOOKUP(A1704,[3]soaBnafar!$A:$G,7,FALSE),0)</f>
        <v>0</v>
      </c>
      <c r="T1704" t="str">
        <f t="shared" si="157"/>
        <v>Não</v>
      </c>
      <c r="U1704" t="str">
        <f t="shared" si="158"/>
        <v>Não</v>
      </c>
      <c r="V1704" t="str">
        <f t="shared" si="159"/>
        <v>Não</v>
      </c>
      <c r="W1704" t="str">
        <f t="shared" si="160"/>
        <v>Não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IFERROR(VLOOKUP(A1705,[2]webService!$A:$I,4,FALSE),0)</f>
        <v>0</v>
      </c>
      <c r="I1705">
        <f>IFERROR(VLOOKUP(A1705,[2]webService!$A:$I,5,FALSE),0)</f>
        <v>0</v>
      </c>
      <c r="J1705">
        <f>IFERROR(VLOOKUP(A1705,[2]webService!$A:$I,6,FALSE),0)</f>
        <v>0</v>
      </c>
      <c r="K1705">
        <f>IFERROR(VLOOKUP(A1705,[2]webService!$A:$I,7,FALSE),0)</f>
        <v>0</v>
      </c>
      <c r="L1705">
        <f>IFERROR(VLOOKUP(A1705,[2]webService!$A:$I,8,FALSE),0)</f>
        <v>0</v>
      </c>
      <c r="M1705">
        <f>IFERROR(VLOOKUP(A1705,[2]webService!$A:$I,9,FALSE),0)</f>
        <v>0</v>
      </c>
      <c r="N1705">
        <f>IFERROR(VLOOKUP(A1705,[3]soaBnafar!$A:$G,2,FALSE),0)</f>
        <v>0</v>
      </c>
      <c r="O1705">
        <f>IFERROR(VLOOKUP(A1705,[3]soaBnafar!$A:$G,3,FALSE),0)</f>
        <v>0</v>
      </c>
      <c r="P1705">
        <f>IFERROR(VLOOKUP(A1705,[3]soaBnafar!$A:$G,4,FALSE),0)</f>
        <v>0</v>
      </c>
      <c r="Q1705">
        <f>IFERROR(VLOOKUP(A1705,[3]soaBnafar!$A:$G,5,FALSE),0)</f>
        <v>0</v>
      </c>
      <c r="R1705">
        <f>IFERROR(VLOOKUP(A1705,[3]soaBnafar!$A:$G,6,FALSE),0)</f>
        <v>0</v>
      </c>
      <c r="S1705">
        <f>IFERROR(VLOOKUP(A1705,[3]soaBnafar!$A:$G,7,FALSE),0)</f>
        <v>0</v>
      </c>
      <c r="T1705" t="str">
        <f t="shared" si="157"/>
        <v>Não</v>
      </c>
      <c r="U1705" t="str">
        <f t="shared" si="158"/>
        <v>Não</v>
      </c>
      <c r="V1705" t="str">
        <f t="shared" si="159"/>
        <v>Não</v>
      </c>
      <c r="W1705" t="str">
        <f t="shared" si="160"/>
        <v>Não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IFERROR(VLOOKUP(A1706,[2]webService!$A:$I,4,FALSE),0)</f>
        <v>0</v>
      </c>
      <c r="I1706">
        <f>IFERROR(VLOOKUP(A1706,[2]webService!$A:$I,5,FALSE),0)</f>
        <v>0</v>
      </c>
      <c r="J1706">
        <f>IFERROR(VLOOKUP(A1706,[2]webService!$A:$I,6,FALSE),0)</f>
        <v>0</v>
      </c>
      <c r="K1706">
        <f>IFERROR(VLOOKUP(A1706,[2]webService!$A:$I,7,FALSE),0)</f>
        <v>0</v>
      </c>
      <c r="L1706">
        <f>IFERROR(VLOOKUP(A1706,[2]webService!$A:$I,8,FALSE),0)</f>
        <v>0</v>
      </c>
      <c r="M1706">
        <f>IFERROR(VLOOKUP(A1706,[2]webService!$A:$I,9,FALSE),0)</f>
        <v>0</v>
      </c>
      <c r="N1706">
        <f>IFERROR(VLOOKUP(A1706,[3]soaBnafar!$A:$G,2,FALSE),0)</f>
        <v>0</v>
      </c>
      <c r="O1706">
        <f>IFERROR(VLOOKUP(A1706,[3]soaBnafar!$A:$G,3,FALSE),0)</f>
        <v>0</v>
      </c>
      <c r="P1706">
        <f>IFERROR(VLOOKUP(A1706,[3]soaBnafar!$A:$G,4,FALSE),0)</f>
        <v>0</v>
      </c>
      <c r="Q1706">
        <f>IFERROR(VLOOKUP(A1706,[3]soaBnafar!$A:$G,5,FALSE),0)</f>
        <v>0</v>
      </c>
      <c r="R1706">
        <f>IFERROR(VLOOKUP(A1706,[3]soaBnafar!$A:$G,6,FALSE),0)</f>
        <v>0</v>
      </c>
      <c r="S1706">
        <f>IFERROR(VLOOKUP(A1706,[3]soaBnafar!$A:$G,7,FALSE),0)</f>
        <v>0</v>
      </c>
      <c r="T1706" t="str">
        <f t="shared" si="157"/>
        <v>Não</v>
      </c>
      <c r="U1706" t="str">
        <f t="shared" si="158"/>
        <v>Não</v>
      </c>
      <c r="V1706" t="str">
        <f t="shared" si="159"/>
        <v>Não</v>
      </c>
      <c r="W1706" t="str">
        <f t="shared" si="160"/>
        <v>Não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IFERROR(VLOOKUP(A1707,[2]webService!$A:$I,4,FALSE),0)</f>
        <v>0</v>
      </c>
      <c r="I1707">
        <f>IFERROR(VLOOKUP(A1707,[2]webService!$A:$I,5,FALSE),0)</f>
        <v>0</v>
      </c>
      <c r="J1707">
        <f>IFERROR(VLOOKUP(A1707,[2]webService!$A:$I,6,FALSE),0)</f>
        <v>0</v>
      </c>
      <c r="K1707">
        <f>IFERROR(VLOOKUP(A1707,[2]webService!$A:$I,7,FALSE),0)</f>
        <v>0</v>
      </c>
      <c r="L1707">
        <f>IFERROR(VLOOKUP(A1707,[2]webService!$A:$I,8,FALSE),0)</f>
        <v>0</v>
      </c>
      <c r="M1707">
        <f>IFERROR(VLOOKUP(A1707,[2]webService!$A:$I,9,FALSE),0)</f>
        <v>0</v>
      </c>
      <c r="N1707">
        <f>IFERROR(VLOOKUP(A1707,[3]soaBnafar!$A:$G,2,FALSE),0)</f>
        <v>0</v>
      </c>
      <c r="O1707">
        <f>IFERROR(VLOOKUP(A1707,[3]soaBnafar!$A:$G,3,FALSE),0)</f>
        <v>0</v>
      </c>
      <c r="P1707">
        <f>IFERROR(VLOOKUP(A1707,[3]soaBnafar!$A:$G,4,FALSE),0)</f>
        <v>0</v>
      </c>
      <c r="Q1707">
        <f>IFERROR(VLOOKUP(A1707,[3]soaBnafar!$A:$G,5,FALSE),0)</f>
        <v>0</v>
      </c>
      <c r="R1707">
        <f>IFERROR(VLOOKUP(A1707,[3]soaBnafar!$A:$G,6,FALSE),0)</f>
        <v>0</v>
      </c>
      <c r="S1707">
        <f>IFERROR(VLOOKUP(A1707,[3]soaBnafar!$A:$G,7,FALSE),0)</f>
        <v>0</v>
      </c>
      <c r="T1707" t="str">
        <f t="shared" si="157"/>
        <v>Não</v>
      </c>
      <c r="U1707" t="str">
        <f t="shared" si="158"/>
        <v>Não</v>
      </c>
      <c r="V1707" t="str">
        <f t="shared" si="159"/>
        <v>Não</v>
      </c>
      <c r="W1707" t="str">
        <f t="shared" si="160"/>
        <v>Não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IFERROR(VLOOKUP(A1708,[2]webService!$A:$I,4,FALSE),0)</f>
        <v>0</v>
      </c>
      <c r="I1708">
        <f>IFERROR(VLOOKUP(A1708,[2]webService!$A:$I,5,FALSE),0)</f>
        <v>0</v>
      </c>
      <c r="J1708">
        <f>IFERROR(VLOOKUP(A1708,[2]webService!$A:$I,6,FALSE),0)</f>
        <v>0</v>
      </c>
      <c r="K1708">
        <f>IFERROR(VLOOKUP(A1708,[2]webService!$A:$I,7,FALSE),0)</f>
        <v>0</v>
      </c>
      <c r="L1708">
        <f>IFERROR(VLOOKUP(A1708,[2]webService!$A:$I,8,FALSE),0)</f>
        <v>0</v>
      </c>
      <c r="M1708">
        <f>IFERROR(VLOOKUP(A1708,[2]webService!$A:$I,9,FALSE),0)</f>
        <v>0</v>
      </c>
      <c r="N1708">
        <f>IFERROR(VLOOKUP(A1708,[3]soaBnafar!$A:$G,2,FALSE),0)</f>
        <v>0</v>
      </c>
      <c r="O1708">
        <f>IFERROR(VLOOKUP(A1708,[3]soaBnafar!$A:$G,3,FALSE),0)</f>
        <v>0</v>
      </c>
      <c r="P1708">
        <f>IFERROR(VLOOKUP(A1708,[3]soaBnafar!$A:$G,4,FALSE),0)</f>
        <v>0</v>
      </c>
      <c r="Q1708">
        <f>IFERROR(VLOOKUP(A1708,[3]soaBnafar!$A:$G,5,FALSE),0)</f>
        <v>0</v>
      </c>
      <c r="R1708">
        <f>IFERROR(VLOOKUP(A1708,[3]soaBnafar!$A:$G,6,FALSE),0)</f>
        <v>0</v>
      </c>
      <c r="S1708">
        <f>IFERROR(VLOOKUP(A1708,[3]soaBnafar!$A:$G,7,FALSE),0)</f>
        <v>0</v>
      </c>
      <c r="T1708" t="str">
        <f t="shared" si="157"/>
        <v>Não</v>
      </c>
      <c r="U1708" t="str">
        <f t="shared" si="158"/>
        <v>Não</v>
      </c>
      <c r="V1708" t="str">
        <f t="shared" si="159"/>
        <v>Não</v>
      </c>
      <c r="W1708" t="str">
        <f t="shared" si="160"/>
        <v>Não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IFERROR(VLOOKUP(A1709,[2]webService!$A:$I,4,FALSE),0)</f>
        <v>0</v>
      </c>
      <c r="I1709">
        <f>IFERROR(VLOOKUP(A1709,[2]webService!$A:$I,5,FALSE),0)</f>
        <v>0</v>
      </c>
      <c r="J1709">
        <f>IFERROR(VLOOKUP(A1709,[2]webService!$A:$I,6,FALSE),0)</f>
        <v>0</v>
      </c>
      <c r="K1709">
        <f>IFERROR(VLOOKUP(A1709,[2]webService!$A:$I,7,FALSE),0)</f>
        <v>0</v>
      </c>
      <c r="L1709">
        <f>IFERROR(VLOOKUP(A1709,[2]webService!$A:$I,8,FALSE),0)</f>
        <v>0</v>
      </c>
      <c r="M1709">
        <f>IFERROR(VLOOKUP(A1709,[2]webService!$A:$I,9,FALSE),0)</f>
        <v>0</v>
      </c>
      <c r="N1709">
        <f>IFERROR(VLOOKUP(A1709,[3]soaBnafar!$A:$G,2,FALSE),0)</f>
        <v>0</v>
      </c>
      <c r="O1709">
        <f>IFERROR(VLOOKUP(A1709,[3]soaBnafar!$A:$G,3,FALSE),0)</f>
        <v>0</v>
      </c>
      <c r="P1709">
        <f>IFERROR(VLOOKUP(A1709,[3]soaBnafar!$A:$G,4,FALSE),0)</f>
        <v>0</v>
      </c>
      <c r="Q1709">
        <f>IFERROR(VLOOKUP(A1709,[3]soaBnafar!$A:$G,5,FALSE),0)</f>
        <v>0</v>
      </c>
      <c r="R1709">
        <f>IFERROR(VLOOKUP(A1709,[3]soaBnafar!$A:$G,6,FALSE),0)</f>
        <v>0</v>
      </c>
      <c r="S1709">
        <f>IFERROR(VLOOKUP(A1709,[3]soaBnafar!$A:$G,7,FALSE),0)</f>
        <v>0</v>
      </c>
      <c r="T1709" t="str">
        <f t="shared" si="157"/>
        <v>Não</v>
      </c>
      <c r="U1709" t="str">
        <f t="shared" si="158"/>
        <v>Não</v>
      </c>
      <c r="V1709" t="str">
        <f t="shared" si="159"/>
        <v>Não</v>
      </c>
      <c r="W1709" t="str">
        <f t="shared" si="160"/>
        <v>Não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IFERROR(VLOOKUP(A1710,[2]webService!$A:$I,4,FALSE),0)</f>
        <v>0</v>
      </c>
      <c r="I1710">
        <f>IFERROR(VLOOKUP(A1710,[2]webService!$A:$I,5,FALSE),0)</f>
        <v>0</v>
      </c>
      <c r="J1710">
        <f>IFERROR(VLOOKUP(A1710,[2]webService!$A:$I,6,FALSE),0)</f>
        <v>0</v>
      </c>
      <c r="K1710">
        <f>IFERROR(VLOOKUP(A1710,[2]webService!$A:$I,7,FALSE),0)</f>
        <v>0</v>
      </c>
      <c r="L1710">
        <f>IFERROR(VLOOKUP(A1710,[2]webService!$A:$I,8,FALSE),0)</f>
        <v>0</v>
      </c>
      <c r="M1710">
        <f>IFERROR(VLOOKUP(A1710,[2]webService!$A:$I,9,FALSE),0)</f>
        <v>0</v>
      </c>
      <c r="N1710">
        <f>IFERROR(VLOOKUP(A1710,[3]soaBnafar!$A:$G,2,FALSE),0)</f>
        <v>0</v>
      </c>
      <c r="O1710">
        <f>IFERROR(VLOOKUP(A1710,[3]soaBnafar!$A:$G,3,FALSE),0)</f>
        <v>0</v>
      </c>
      <c r="P1710">
        <f>IFERROR(VLOOKUP(A1710,[3]soaBnafar!$A:$G,4,FALSE),0)</f>
        <v>0</v>
      </c>
      <c r="Q1710">
        <f>IFERROR(VLOOKUP(A1710,[3]soaBnafar!$A:$G,5,FALSE),0)</f>
        <v>0</v>
      </c>
      <c r="R1710">
        <f>IFERROR(VLOOKUP(A1710,[3]soaBnafar!$A:$G,6,FALSE),0)</f>
        <v>0</v>
      </c>
      <c r="S1710">
        <f>IFERROR(VLOOKUP(A1710,[3]soaBnafar!$A:$G,7,FALSE),0)</f>
        <v>0</v>
      </c>
      <c r="T1710" t="str">
        <f t="shared" si="157"/>
        <v>Não</v>
      </c>
      <c r="U1710" t="str">
        <f t="shared" si="158"/>
        <v>Não</v>
      </c>
      <c r="V1710" t="str">
        <f t="shared" si="159"/>
        <v>Não</v>
      </c>
      <c r="W1710" t="str">
        <f t="shared" si="160"/>
        <v>Não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IFERROR(VLOOKUP(A1711,[2]webService!$A:$I,4,FALSE),0)</f>
        <v>0</v>
      </c>
      <c r="I1711">
        <f>IFERROR(VLOOKUP(A1711,[2]webService!$A:$I,5,FALSE),0)</f>
        <v>0</v>
      </c>
      <c r="J1711">
        <f>IFERROR(VLOOKUP(A1711,[2]webService!$A:$I,6,FALSE),0)</f>
        <v>0</v>
      </c>
      <c r="K1711">
        <f>IFERROR(VLOOKUP(A1711,[2]webService!$A:$I,7,FALSE),0)</f>
        <v>0</v>
      </c>
      <c r="L1711">
        <f>IFERROR(VLOOKUP(A1711,[2]webService!$A:$I,8,FALSE),0)</f>
        <v>0</v>
      </c>
      <c r="M1711">
        <f>IFERROR(VLOOKUP(A1711,[2]webService!$A:$I,9,FALSE),0)</f>
        <v>0</v>
      </c>
      <c r="N1711">
        <f>IFERROR(VLOOKUP(A1711,[3]soaBnafar!$A:$G,2,FALSE),0)</f>
        <v>0</v>
      </c>
      <c r="O1711">
        <f>IFERROR(VLOOKUP(A1711,[3]soaBnafar!$A:$G,3,FALSE),0)</f>
        <v>0</v>
      </c>
      <c r="P1711">
        <f>IFERROR(VLOOKUP(A1711,[3]soaBnafar!$A:$G,4,FALSE),0)</f>
        <v>0</v>
      </c>
      <c r="Q1711">
        <f>IFERROR(VLOOKUP(A1711,[3]soaBnafar!$A:$G,5,FALSE),0)</f>
        <v>0</v>
      </c>
      <c r="R1711">
        <f>IFERROR(VLOOKUP(A1711,[3]soaBnafar!$A:$G,6,FALSE),0)</f>
        <v>0</v>
      </c>
      <c r="S1711">
        <f>IFERROR(VLOOKUP(A1711,[3]soaBnafar!$A:$G,7,FALSE),0)</f>
        <v>0</v>
      </c>
      <c r="T1711" t="str">
        <f t="shared" si="157"/>
        <v>Não</v>
      </c>
      <c r="U1711" t="str">
        <f t="shared" si="158"/>
        <v>Não</v>
      </c>
      <c r="V1711" t="str">
        <f t="shared" si="159"/>
        <v>Não</v>
      </c>
      <c r="W1711" t="str">
        <f t="shared" si="160"/>
        <v>Não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IFERROR(VLOOKUP(A1712,[2]webService!$A:$I,4,FALSE),0)</f>
        <v>0</v>
      </c>
      <c r="I1712">
        <f>IFERROR(VLOOKUP(A1712,[2]webService!$A:$I,5,FALSE),0)</f>
        <v>0</v>
      </c>
      <c r="J1712">
        <f>IFERROR(VLOOKUP(A1712,[2]webService!$A:$I,6,FALSE),0)</f>
        <v>0</v>
      </c>
      <c r="K1712">
        <f>IFERROR(VLOOKUP(A1712,[2]webService!$A:$I,7,FALSE),0)</f>
        <v>0</v>
      </c>
      <c r="L1712">
        <f>IFERROR(VLOOKUP(A1712,[2]webService!$A:$I,8,FALSE),0)</f>
        <v>0</v>
      </c>
      <c r="M1712">
        <f>IFERROR(VLOOKUP(A1712,[2]webService!$A:$I,9,FALSE),0)</f>
        <v>0</v>
      </c>
      <c r="N1712">
        <f>IFERROR(VLOOKUP(A1712,[3]soaBnafar!$A:$G,2,FALSE),0)</f>
        <v>0</v>
      </c>
      <c r="O1712">
        <f>IFERROR(VLOOKUP(A1712,[3]soaBnafar!$A:$G,3,FALSE),0)</f>
        <v>0</v>
      </c>
      <c r="P1712">
        <f>IFERROR(VLOOKUP(A1712,[3]soaBnafar!$A:$G,4,FALSE),0)</f>
        <v>0</v>
      </c>
      <c r="Q1712">
        <f>IFERROR(VLOOKUP(A1712,[3]soaBnafar!$A:$G,5,FALSE),0)</f>
        <v>0</v>
      </c>
      <c r="R1712">
        <f>IFERROR(VLOOKUP(A1712,[3]soaBnafar!$A:$G,6,FALSE),0)</f>
        <v>0</v>
      </c>
      <c r="S1712">
        <f>IFERROR(VLOOKUP(A1712,[3]soaBnafar!$A:$G,7,FALSE),0)</f>
        <v>0</v>
      </c>
      <c r="T1712" t="str">
        <f t="shared" si="157"/>
        <v>Não</v>
      </c>
      <c r="U1712" t="str">
        <f t="shared" si="158"/>
        <v>Não</v>
      </c>
      <c r="V1712" t="str">
        <f t="shared" si="159"/>
        <v>Não</v>
      </c>
      <c r="W1712" t="str">
        <f t="shared" si="160"/>
        <v>Não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IFERROR(VLOOKUP(A1713,[2]webService!$A:$I,4,FALSE),0)</f>
        <v>0</v>
      </c>
      <c r="I1713">
        <f>IFERROR(VLOOKUP(A1713,[2]webService!$A:$I,5,FALSE),0)</f>
        <v>0</v>
      </c>
      <c r="J1713">
        <f>IFERROR(VLOOKUP(A1713,[2]webService!$A:$I,6,FALSE),0)</f>
        <v>0</v>
      </c>
      <c r="K1713">
        <f>IFERROR(VLOOKUP(A1713,[2]webService!$A:$I,7,FALSE),0)</f>
        <v>0</v>
      </c>
      <c r="L1713">
        <f>IFERROR(VLOOKUP(A1713,[2]webService!$A:$I,8,FALSE),0)</f>
        <v>0</v>
      </c>
      <c r="M1713">
        <f>IFERROR(VLOOKUP(A1713,[2]webService!$A:$I,9,FALSE),0)</f>
        <v>0</v>
      </c>
      <c r="N1713">
        <f>IFERROR(VLOOKUP(A1713,[3]soaBnafar!$A:$G,2,FALSE),0)</f>
        <v>0</v>
      </c>
      <c r="O1713">
        <f>IFERROR(VLOOKUP(A1713,[3]soaBnafar!$A:$G,3,FALSE),0)</f>
        <v>0</v>
      </c>
      <c r="P1713">
        <f>IFERROR(VLOOKUP(A1713,[3]soaBnafar!$A:$G,4,FALSE),0)</f>
        <v>0</v>
      </c>
      <c r="Q1713">
        <f>IFERROR(VLOOKUP(A1713,[3]soaBnafar!$A:$G,5,FALSE),0)</f>
        <v>0</v>
      </c>
      <c r="R1713">
        <f>IFERROR(VLOOKUP(A1713,[3]soaBnafar!$A:$G,6,FALSE),0)</f>
        <v>0</v>
      </c>
      <c r="S1713">
        <f>IFERROR(VLOOKUP(A1713,[3]soaBnafar!$A:$G,7,FALSE),0)</f>
        <v>0</v>
      </c>
      <c r="T1713" t="str">
        <f t="shared" si="157"/>
        <v>Não</v>
      </c>
      <c r="U1713" t="str">
        <f t="shared" si="158"/>
        <v>Não</v>
      </c>
      <c r="V1713" t="str">
        <f t="shared" si="159"/>
        <v>Não</v>
      </c>
      <c r="W1713" t="str">
        <f t="shared" si="160"/>
        <v>Não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IFERROR(VLOOKUP(A1714,[2]webService!$A:$I,4,FALSE),0)</f>
        <v>0</v>
      </c>
      <c r="I1714">
        <f>IFERROR(VLOOKUP(A1714,[2]webService!$A:$I,5,FALSE),0)</f>
        <v>0</v>
      </c>
      <c r="J1714">
        <f>IFERROR(VLOOKUP(A1714,[2]webService!$A:$I,6,FALSE),0)</f>
        <v>0</v>
      </c>
      <c r="K1714">
        <f>IFERROR(VLOOKUP(A1714,[2]webService!$A:$I,7,FALSE),0)</f>
        <v>0</v>
      </c>
      <c r="L1714">
        <f>IFERROR(VLOOKUP(A1714,[2]webService!$A:$I,8,FALSE),0)</f>
        <v>0</v>
      </c>
      <c r="M1714">
        <f>IFERROR(VLOOKUP(A1714,[2]webService!$A:$I,9,FALSE),0)</f>
        <v>0</v>
      </c>
      <c r="N1714">
        <f>IFERROR(VLOOKUP(A1714,[3]soaBnafar!$A:$G,2,FALSE),0)</f>
        <v>0</v>
      </c>
      <c r="O1714">
        <f>IFERROR(VLOOKUP(A1714,[3]soaBnafar!$A:$G,3,FALSE),0)</f>
        <v>0</v>
      </c>
      <c r="P1714">
        <f>IFERROR(VLOOKUP(A1714,[3]soaBnafar!$A:$G,4,FALSE),0)</f>
        <v>0</v>
      </c>
      <c r="Q1714">
        <f>IFERROR(VLOOKUP(A1714,[3]soaBnafar!$A:$G,5,FALSE),0)</f>
        <v>0</v>
      </c>
      <c r="R1714">
        <f>IFERROR(VLOOKUP(A1714,[3]soaBnafar!$A:$G,6,FALSE),0)</f>
        <v>0</v>
      </c>
      <c r="S1714">
        <f>IFERROR(VLOOKUP(A1714,[3]soaBnafar!$A:$G,7,FALSE),0)</f>
        <v>0</v>
      </c>
      <c r="T1714" t="str">
        <f t="shared" si="157"/>
        <v>Não</v>
      </c>
      <c r="U1714" t="str">
        <f t="shared" si="158"/>
        <v>Não</v>
      </c>
      <c r="V1714" t="str">
        <f t="shared" si="159"/>
        <v>Não</v>
      </c>
      <c r="W1714" t="str">
        <f t="shared" si="160"/>
        <v>Não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IFERROR(VLOOKUP(A1715,[2]webService!$A:$I,4,FALSE),0)</f>
        <v>0</v>
      </c>
      <c r="I1715">
        <f>IFERROR(VLOOKUP(A1715,[2]webService!$A:$I,5,FALSE),0)</f>
        <v>0</v>
      </c>
      <c r="J1715">
        <f>IFERROR(VLOOKUP(A1715,[2]webService!$A:$I,6,FALSE),0)</f>
        <v>0</v>
      </c>
      <c r="K1715">
        <f>IFERROR(VLOOKUP(A1715,[2]webService!$A:$I,7,FALSE),0)</f>
        <v>0</v>
      </c>
      <c r="L1715">
        <f>IFERROR(VLOOKUP(A1715,[2]webService!$A:$I,8,FALSE),0)</f>
        <v>0</v>
      </c>
      <c r="M1715">
        <f>IFERROR(VLOOKUP(A1715,[2]webService!$A:$I,9,FALSE),0)</f>
        <v>0</v>
      </c>
      <c r="N1715">
        <f>IFERROR(VLOOKUP(A1715,[3]soaBnafar!$A:$G,2,FALSE),0)</f>
        <v>0</v>
      </c>
      <c r="O1715">
        <f>IFERROR(VLOOKUP(A1715,[3]soaBnafar!$A:$G,3,FALSE),0)</f>
        <v>0</v>
      </c>
      <c r="P1715">
        <f>IFERROR(VLOOKUP(A1715,[3]soaBnafar!$A:$G,4,FALSE),0)</f>
        <v>0</v>
      </c>
      <c r="Q1715">
        <f>IFERROR(VLOOKUP(A1715,[3]soaBnafar!$A:$G,5,FALSE),0)</f>
        <v>0</v>
      </c>
      <c r="R1715">
        <f>IFERROR(VLOOKUP(A1715,[3]soaBnafar!$A:$G,6,FALSE),0)</f>
        <v>0</v>
      </c>
      <c r="S1715">
        <f>IFERROR(VLOOKUP(A1715,[3]soaBnafar!$A:$G,7,FALSE),0)</f>
        <v>0</v>
      </c>
      <c r="T1715" t="str">
        <f t="shared" si="157"/>
        <v>Não</v>
      </c>
      <c r="U1715" t="str">
        <f t="shared" si="158"/>
        <v>Não</v>
      </c>
      <c r="V1715" t="str">
        <f t="shared" si="159"/>
        <v>Não</v>
      </c>
      <c r="W1715" t="str">
        <f t="shared" si="160"/>
        <v>Não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IFERROR(VLOOKUP(A1716,[2]webService!$A:$I,4,FALSE),0)</f>
        <v>0</v>
      </c>
      <c r="I1716">
        <f>IFERROR(VLOOKUP(A1716,[2]webService!$A:$I,5,FALSE),0)</f>
        <v>0</v>
      </c>
      <c r="J1716">
        <f>IFERROR(VLOOKUP(A1716,[2]webService!$A:$I,6,FALSE),0)</f>
        <v>0</v>
      </c>
      <c r="K1716">
        <f>IFERROR(VLOOKUP(A1716,[2]webService!$A:$I,7,FALSE),0)</f>
        <v>0</v>
      </c>
      <c r="L1716">
        <f>IFERROR(VLOOKUP(A1716,[2]webService!$A:$I,8,FALSE),0)</f>
        <v>0</v>
      </c>
      <c r="M1716">
        <f>IFERROR(VLOOKUP(A1716,[2]webService!$A:$I,9,FALSE),0)</f>
        <v>0</v>
      </c>
      <c r="N1716">
        <f>IFERROR(VLOOKUP(A1716,[3]soaBnafar!$A:$G,2,FALSE),0)</f>
        <v>0</v>
      </c>
      <c r="O1716">
        <f>IFERROR(VLOOKUP(A1716,[3]soaBnafar!$A:$G,3,FALSE),0)</f>
        <v>0</v>
      </c>
      <c r="P1716">
        <f>IFERROR(VLOOKUP(A1716,[3]soaBnafar!$A:$G,4,FALSE),0)</f>
        <v>0</v>
      </c>
      <c r="Q1716">
        <f>IFERROR(VLOOKUP(A1716,[3]soaBnafar!$A:$G,5,FALSE),0)</f>
        <v>0</v>
      </c>
      <c r="R1716">
        <f>IFERROR(VLOOKUP(A1716,[3]soaBnafar!$A:$G,6,FALSE),0)</f>
        <v>0</v>
      </c>
      <c r="S1716">
        <f>IFERROR(VLOOKUP(A1716,[3]soaBnafar!$A:$G,7,FALSE),0)</f>
        <v>0</v>
      </c>
      <c r="T1716" t="str">
        <f t="shared" si="157"/>
        <v>Não</v>
      </c>
      <c r="U1716" t="str">
        <f t="shared" si="158"/>
        <v>Não</v>
      </c>
      <c r="V1716" t="str">
        <f t="shared" si="159"/>
        <v>Não</v>
      </c>
      <c r="W1716" t="str">
        <f t="shared" si="160"/>
        <v>Não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IFERROR(VLOOKUP(A1717,[2]webService!$A:$I,4,FALSE),0)</f>
        <v>0</v>
      </c>
      <c r="I1717">
        <f>IFERROR(VLOOKUP(A1717,[2]webService!$A:$I,5,FALSE),0)</f>
        <v>0</v>
      </c>
      <c r="J1717">
        <f>IFERROR(VLOOKUP(A1717,[2]webService!$A:$I,6,FALSE),0)</f>
        <v>0</v>
      </c>
      <c r="K1717">
        <f>IFERROR(VLOOKUP(A1717,[2]webService!$A:$I,7,FALSE),0)</f>
        <v>0</v>
      </c>
      <c r="L1717">
        <f>IFERROR(VLOOKUP(A1717,[2]webService!$A:$I,8,FALSE),0)</f>
        <v>0</v>
      </c>
      <c r="M1717">
        <f>IFERROR(VLOOKUP(A1717,[2]webService!$A:$I,9,FALSE),0)</f>
        <v>0</v>
      </c>
      <c r="N1717">
        <f>IFERROR(VLOOKUP(A1717,[3]soaBnafar!$A:$G,2,FALSE),0)</f>
        <v>0</v>
      </c>
      <c r="O1717">
        <f>IFERROR(VLOOKUP(A1717,[3]soaBnafar!$A:$G,3,FALSE),0)</f>
        <v>0</v>
      </c>
      <c r="P1717">
        <f>IFERROR(VLOOKUP(A1717,[3]soaBnafar!$A:$G,4,FALSE),0)</f>
        <v>0</v>
      </c>
      <c r="Q1717">
        <f>IFERROR(VLOOKUP(A1717,[3]soaBnafar!$A:$G,5,FALSE),0)</f>
        <v>0</v>
      </c>
      <c r="R1717">
        <f>IFERROR(VLOOKUP(A1717,[3]soaBnafar!$A:$G,6,FALSE),0)</f>
        <v>0</v>
      </c>
      <c r="S1717">
        <f>IFERROR(VLOOKUP(A1717,[3]soaBnafar!$A:$G,7,FALSE),0)</f>
        <v>0</v>
      </c>
      <c r="T1717" t="str">
        <f t="shared" si="157"/>
        <v>Não</v>
      </c>
      <c r="U1717" t="str">
        <f t="shared" si="158"/>
        <v>Não</v>
      </c>
      <c r="V1717" t="str">
        <f t="shared" si="159"/>
        <v>Não</v>
      </c>
      <c r="W1717" t="str">
        <f t="shared" si="160"/>
        <v>Não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IFERROR(VLOOKUP(A1718,[2]webService!$A:$I,4,FALSE),0)</f>
        <v>0</v>
      </c>
      <c r="I1718">
        <f>IFERROR(VLOOKUP(A1718,[2]webService!$A:$I,5,FALSE),0)</f>
        <v>0</v>
      </c>
      <c r="J1718">
        <f>IFERROR(VLOOKUP(A1718,[2]webService!$A:$I,6,FALSE),0)</f>
        <v>0</v>
      </c>
      <c r="K1718">
        <f>IFERROR(VLOOKUP(A1718,[2]webService!$A:$I,7,FALSE),0)</f>
        <v>0</v>
      </c>
      <c r="L1718">
        <f>IFERROR(VLOOKUP(A1718,[2]webService!$A:$I,8,FALSE),0)</f>
        <v>0</v>
      </c>
      <c r="M1718">
        <f>IFERROR(VLOOKUP(A1718,[2]webService!$A:$I,9,FALSE),0)</f>
        <v>0</v>
      </c>
      <c r="N1718">
        <f>IFERROR(VLOOKUP(A1718,[3]soaBnafar!$A:$G,2,FALSE),0)</f>
        <v>0</v>
      </c>
      <c r="O1718">
        <f>IFERROR(VLOOKUP(A1718,[3]soaBnafar!$A:$G,3,FALSE),0)</f>
        <v>0</v>
      </c>
      <c r="P1718">
        <f>IFERROR(VLOOKUP(A1718,[3]soaBnafar!$A:$G,4,FALSE),0)</f>
        <v>0</v>
      </c>
      <c r="Q1718">
        <f>IFERROR(VLOOKUP(A1718,[3]soaBnafar!$A:$G,5,FALSE),0)</f>
        <v>0</v>
      </c>
      <c r="R1718">
        <f>IFERROR(VLOOKUP(A1718,[3]soaBnafar!$A:$G,6,FALSE),0)</f>
        <v>0</v>
      </c>
      <c r="S1718">
        <f>IFERROR(VLOOKUP(A1718,[3]soaBnafar!$A:$G,7,FALSE),0)</f>
        <v>0</v>
      </c>
      <c r="T1718" t="str">
        <f t="shared" si="157"/>
        <v>Não</v>
      </c>
      <c r="U1718" t="str">
        <f t="shared" si="158"/>
        <v>Não</v>
      </c>
      <c r="V1718" t="str">
        <f t="shared" si="159"/>
        <v>Não</v>
      </c>
      <c r="W1718" t="str">
        <f t="shared" si="160"/>
        <v>Não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IFERROR(VLOOKUP(A1719,[2]webService!$A:$I,4,FALSE),0)</f>
        <v>0</v>
      </c>
      <c r="I1719">
        <f>IFERROR(VLOOKUP(A1719,[2]webService!$A:$I,5,FALSE),0)</f>
        <v>0</v>
      </c>
      <c r="J1719">
        <f>IFERROR(VLOOKUP(A1719,[2]webService!$A:$I,6,FALSE),0)</f>
        <v>0</v>
      </c>
      <c r="K1719">
        <f>IFERROR(VLOOKUP(A1719,[2]webService!$A:$I,7,FALSE),0)</f>
        <v>0</v>
      </c>
      <c r="L1719">
        <f>IFERROR(VLOOKUP(A1719,[2]webService!$A:$I,8,FALSE),0)</f>
        <v>0</v>
      </c>
      <c r="M1719">
        <f>IFERROR(VLOOKUP(A1719,[2]webService!$A:$I,9,FALSE),0)</f>
        <v>0</v>
      </c>
      <c r="N1719">
        <f>IFERROR(VLOOKUP(A1719,[3]soaBnafar!$A:$G,2,FALSE),0)</f>
        <v>0</v>
      </c>
      <c r="O1719">
        <f>IFERROR(VLOOKUP(A1719,[3]soaBnafar!$A:$G,3,FALSE),0)</f>
        <v>0</v>
      </c>
      <c r="P1719">
        <f>IFERROR(VLOOKUP(A1719,[3]soaBnafar!$A:$G,4,FALSE),0)</f>
        <v>0</v>
      </c>
      <c r="Q1719">
        <f>IFERROR(VLOOKUP(A1719,[3]soaBnafar!$A:$G,5,FALSE),0)</f>
        <v>0</v>
      </c>
      <c r="R1719">
        <f>IFERROR(VLOOKUP(A1719,[3]soaBnafar!$A:$G,6,FALSE),0)</f>
        <v>0</v>
      </c>
      <c r="S1719">
        <f>IFERROR(VLOOKUP(A1719,[3]soaBnafar!$A:$G,7,FALSE),0)</f>
        <v>0</v>
      </c>
      <c r="T1719" t="str">
        <f t="shared" si="157"/>
        <v>Não</v>
      </c>
      <c r="U1719" t="str">
        <f t="shared" si="158"/>
        <v>Não</v>
      </c>
      <c r="V1719" t="str">
        <f t="shared" si="159"/>
        <v>Não</v>
      </c>
      <c r="W1719" t="str">
        <f t="shared" si="160"/>
        <v>Não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IFERROR(VLOOKUP(A1720,[2]webService!$A:$I,4,FALSE),0)</f>
        <v>0</v>
      </c>
      <c r="I1720">
        <f>IFERROR(VLOOKUP(A1720,[2]webService!$A:$I,5,FALSE),0)</f>
        <v>0</v>
      </c>
      <c r="J1720">
        <f>IFERROR(VLOOKUP(A1720,[2]webService!$A:$I,6,FALSE),0)</f>
        <v>0</v>
      </c>
      <c r="K1720">
        <f>IFERROR(VLOOKUP(A1720,[2]webService!$A:$I,7,FALSE),0)</f>
        <v>0</v>
      </c>
      <c r="L1720">
        <f>IFERROR(VLOOKUP(A1720,[2]webService!$A:$I,8,FALSE),0)</f>
        <v>0</v>
      </c>
      <c r="M1720">
        <f>IFERROR(VLOOKUP(A1720,[2]webService!$A:$I,9,FALSE),0)</f>
        <v>0</v>
      </c>
      <c r="N1720">
        <f>IFERROR(VLOOKUP(A1720,[3]soaBnafar!$A:$G,2,FALSE),0)</f>
        <v>0</v>
      </c>
      <c r="O1720">
        <f>IFERROR(VLOOKUP(A1720,[3]soaBnafar!$A:$G,3,FALSE),0)</f>
        <v>0</v>
      </c>
      <c r="P1720">
        <f>IFERROR(VLOOKUP(A1720,[3]soaBnafar!$A:$G,4,FALSE),0)</f>
        <v>0</v>
      </c>
      <c r="Q1720">
        <f>IFERROR(VLOOKUP(A1720,[3]soaBnafar!$A:$G,5,FALSE),0)</f>
        <v>0</v>
      </c>
      <c r="R1720">
        <f>IFERROR(VLOOKUP(A1720,[3]soaBnafar!$A:$G,6,FALSE),0)</f>
        <v>0</v>
      </c>
      <c r="S1720">
        <f>IFERROR(VLOOKUP(A1720,[3]soaBnafar!$A:$G,7,FALSE),0)</f>
        <v>0</v>
      </c>
      <c r="T1720" t="str">
        <f t="shared" si="157"/>
        <v>Não</v>
      </c>
      <c r="U1720" t="str">
        <f t="shared" si="158"/>
        <v>Não</v>
      </c>
      <c r="V1720" t="str">
        <f t="shared" si="159"/>
        <v>Não</v>
      </c>
      <c r="W1720" t="str">
        <f t="shared" si="160"/>
        <v>Não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IFERROR(VLOOKUP(A1721,[2]webService!$A:$I,4,FALSE),0)</f>
        <v>0</v>
      </c>
      <c r="I1721">
        <f>IFERROR(VLOOKUP(A1721,[2]webService!$A:$I,5,FALSE),0)</f>
        <v>0</v>
      </c>
      <c r="J1721">
        <f>IFERROR(VLOOKUP(A1721,[2]webService!$A:$I,6,FALSE),0)</f>
        <v>0</v>
      </c>
      <c r="K1721">
        <f>IFERROR(VLOOKUP(A1721,[2]webService!$A:$I,7,FALSE),0)</f>
        <v>0</v>
      </c>
      <c r="L1721">
        <f>IFERROR(VLOOKUP(A1721,[2]webService!$A:$I,8,FALSE),0)</f>
        <v>0</v>
      </c>
      <c r="M1721">
        <f>IFERROR(VLOOKUP(A1721,[2]webService!$A:$I,9,FALSE),0)</f>
        <v>0</v>
      </c>
      <c r="N1721">
        <f>IFERROR(VLOOKUP(A1721,[3]soaBnafar!$A:$G,2,FALSE),0)</f>
        <v>0</v>
      </c>
      <c r="O1721">
        <f>IFERROR(VLOOKUP(A1721,[3]soaBnafar!$A:$G,3,FALSE),0)</f>
        <v>0</v>
      </c>
      <c r="P1721">
        <f>IFERROR(VLOOKUP(A1721,[3]soaBnafar!$A:$G,4,FALSE),0)</f>
        <v>0</v>
      </c>
      <c r="Q1721">
        <f>IFERROR(VLOOKUP(A1721,[3]soaBnafar!$A:$G,5,FALSE),0)</f>
        <v>0</v>
      </c>
      <c r="R1721">
        <f>IFERROR(VLOOKUP(A1721,[3]soaBnafar!$A:$G,6,FALSE),0)</f>
        <v>0</v>
      </c>
      <c r="S1721">
        <f>IFERROR(VLOOKUP(A1721,[3]soaBnafar!$A:$G,7,FALSE),0)</f>
        <v>0</v>
      </c>
      <c r="T1721" t="str">
        <f t="shared" si="157"/>
        <v>Não</v>
      </c>
      <c r="U1721" t="str">
        <f t="shared" si="158"/>
        <v>Não</v>
      </c>
      <c r="V1721" t="str">
        <f t="shared" si="159"/>
        <v>Não</v>
      </c>
      <c r="W1721" t="str">
        <f t="shared" si="160"/>
        <v>Não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IFERROR(VLOOKUP(A1722,[2]webService!$A:$I,4,FALSE),0)</f>
        <v>0</v>
      </c>
      <c r="I1722">
        <f>IFERROR(VLOOKUP(A1722,[2]webService!$A:$I,5,FALSE),0)</f>
        <v>0</v>
      </c>
      <c r="J1722">
        <f>IFERROR(VLOOKUP(A1722,[2]webService!$A:$I,6,FALSE),0)</f>
        <v>0</v>
      </c>
      <c r="K1722">
        <f>IFERROR(VLOOKUP(A1722,[2]webService!$A:$I,7,FALSE),0)</f>
        <v>0</v>
      </c>
      <c r="L1722">
        <f>IFERROR(VLOOKUP(A1722,[2]webService!$A:$I,8,FALSE),0)</f>
        <v>0</v>
      </c>
      <c r="M1722">
        <f>IFERROR(VLOOKUP(A1722,[2]webService!$A:$I,9,FALSE),0)</f>
        <v>0</v>
      </c>
      <c r="N1722">
        <f>IFERROR(VLOOKUP(A1722,[3]soaBnafar!$A:$G,2,FALSE),0)</f>
        <v>0</v>
      </c>
      <c r="O1722">
        <f>IFERROR(VLOOKUP(A1722,[3]soaBnafar!$A:$G,3,FALSE),0)</f>
        <v>0</v>
      </c>
      <c r="P1722">
        <f>IFERROR(VLOOKUP(A1722,[3]soaBnafar!$A:$G,4,FALSE),0)</f>
        <v>0</v>
      </c>
      <c r="Q1722">
        <f>IFERROR(VLOOKUP(A1722,[3]soaBnafar!$A:$G,5,FALSE),0)</f>
        <v>0</v>
      </c>
      <c r="R1722">
        <f>IFERROR(VLOOKUP(A1722,[3]soaBnafar!$A:$G,6,FALSE),0)</f>
        <v>0</v>
      </c>
      <c r="S1722">
        <f>IFERROR(VLOOKUP(A1722,[3]soaBnafar!$A:$G,7,FALSE),0)</f>
        <v>0</v>
      </c>
      <c r="T1722" t="str">
        <f t="shared" si="157"/>
        <v>Não</v>
      </c>
      <c r="U1722" t="str">
        <f t="shared" si="158"/>
        <v>Não</v>
      </c>
      <c r="V1722" t="str">
        <f t="shared" si="159"/>
        <v>Não</v>
      </c>
      <c r="W1722" t="str">
        <f t="shared" si="160"/>
        <v>Não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IFERROR(VLOOKUP(A1723,[2]webService!$A:$I,4,FALSE),0)</f>
        <v>0</v>
      </c>
      <c r="I1723">
        <f>IFERROR(VLOOKUP(A1723,[2]webService!$A:$I,5,FALSE),0)</f>
        <v>0</v>
      </c>
      <c r="J1723">
        <f>IFERROR(VLOOKUP(A1723,[2]webService!$A:$I,6,FALSE),0)</f>
        <v>0</v>
      </c>
      <c r="K1723">
        <f>IFERROR(VLOOKUP(A1723,[2]webService!$A:$I,7,FALSE),0)</f>
        <v>0</v>
      </c>
      <c r="L1723">
        <f>IFERROR(VLOOKUP(A1723,[2]webService!$A:$I,8,FALSE),0)</f>
        <v>0</v>
      </c>
      <c r="M1723">
        <f>IFERROR(VLOOKUP(A1723,[2]webService!$A:$I,9,FALSE),0)</f>
        <v>0</v>
      </c>
      <c r="N1723">
        <f>IFERROR(VLOOKUP(A1723,[3]soaBnafar!$A:$G,2,FALSE),0)</f>
        <v>0</v>
      </c>
      <c r="O1723">
        <f>IFERROR(VLOOKUP(A1723,[3]soaBnafar!$A:$G,3,FALSE),0)</f>
        <v>0</v>
      </c>
      <c r="P1723">
        <f>IFERROR(VLOOKUP(A1723,[3]soaBnafar!$A:$G,4,FALSE),0)</f>
        <v>0</v>
      </c>
      <c r="Q1723">
        <f>IFERROR(VLOOKUP(A1723,[3]soaBnafar!$A:$G,5,FALSE),0)</f>
        <v>0</v>
      </c>
      <c r="R1723">
        <f>IFERROR(VLOOKUP(A1723,[3]soaBnafar!$A:$G,6,FALSE),0)</f>
        <v>0</v>
      </c>
      <c r="S1723">
        <f>IFERROR(VLOOKUP(A1723,[3]soaBnafar!$A:$G,7,FALSE),0)</f>
        <v>0</v>
      </c>
      <c r="T1723" t="str">
        <f t="shared" si="157"/>
        <v>Não</v>
      </c>
      <c r="U1723" t="str">
        <f t="shared" si="158"/>
        <v>Não</v>
      </c>
      <c r="V1723" t="str">
        <f t="shared" si="159"/>
        <v>Não</v>
      </c>
      <c r="W1723" t="str">
        <f t="shared" si="160"/>
        <v>Não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IFERROR(VLOOKUP(A1724,[2]webService!$A:$I,4,FALSE),0)</f>
        <v>0</v>
      </c>
      <c r="I1724">
        <f>IFERROR(VLOOKUP(A1724,[2]webService!$A:$I,5,FALSE),0)</f>
        <v>0</v>
      </c>
      <c r="J1724">
        <f>IFERROR(VLOOKUP(A1724,[2]webService!$A:$I,6,FALSE),0)</f>
        <v>0</v>
      </c>
      <c r="K1724">
        <f>IFERROR(VLOOKUP(A1724,[2]webService!$A:$I,7,FALSE),0)</f>
        <v>0</v>
      </c>
      <c r="L1724">
        <f>IFERROR(VLOOKUP(A1724,[2]webService!$A:$I,8,FALSE),0)</f>
        <v>0</v>
      </c>
      <c r="M1724">
        <f>IFERROR(VLOOKUP(A1724,[2]webService!$A:$I,9,FALSE),0)</f>
        <v>0</v>
      </c>
      <c r="N1724">
        <f>IFERROR(VLOOKUP(A1724,[3]soaBnafar!$A:$G,2,FALSE),0)</f>
        <v>0</v>
      </c>
      <c r="O1724">
        <f>IFERROR(VLOOKUP(A1724,[3]soaBnafar!$A:$G,3,FALSE),0)</f>
        <v>0</v>
      </c>
      <c r="P1724">
        <f>IFERROR(VLOOKUP(A1724,[3]soaBnafar!$A:$G,4,FALSE),0)</f>
        <v>0</v>
      </c>
      <c r="Q1724">
        <f>IFERROR(VLOOKUP(A1724,[3]soaBnafar!$A:$G,5,FALSE),0)</f>
        <v>0</v>
      </c>
      <c r="R1724">
        <f>IFERROR(VLOOKUP(A1724,[3]soaBnafar!$A:$G,6,FALSE),0)</f>
        <v>0</v>
      </c>
      <c r="S1724">
        <f>IFERROR(VLOOKUP(A1724,[3]soaBnafar!$A:$G,7,FALSE),0)</f>
        <v>0</v>
      </c>
      <c r="T1724" t="str">
        <f t="shared" si="157"/>
        <v>Não</v>
      </c>
      <c r="U1724" t="str">
        <f t="shared" si="158"/>
        <v>Não</v>
      </c>
      <c r="V1724" t="str">
        <f t="shared" si="159"/>
        <v>Não</v>
      </c>
      <c r="W1724" t="str">
        <f t="shared" si="160"/>
        <v>Não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IFERROR(VLOOKUP(A1725,[2]webService!$A:$I,4,FALSE),0)</f>
        <v>0</v>
      </c>
      <c r="I1725">
        <f>IFERROR(VLOOKUP(A1725,[2]webService!$A:$I,5,FALSE),0)</f>
        <v>0</v>
      </c>
      <c r="J1725">
        <f>IFERROR(VLOOKUP(A1725,[2]webService!$A:$I,6,FALSE),0)</f>
        <v>0</v>
      </c>
      <c r="K1725">
        <f>IFERROR(VLOOKUP(A1725,[2]webService!$A:$I,7,FALSE),0)</f>
        <v>0</v>
      </c>
      <c r="L1725">
        <f>IFERROR(VLOOKUP(A1725,[2]webService!$A:$I,8,FALSE),0)</f>
        <v>0</v>
      </c>
      <c r="M1725">
        <f>IFERROR(VLOOKUP(A1725,[2]webService!$A:$I,9,FALSE),0)</f>
        <v>0</v>
      </c>
      <c r="N1725">
        <f>IFERROR(VLOOKUP(A1725,[3]soaBnafar!$A:$G,2,FALSE),0)</f>
        <v>0</v>
      </c>
      <c r="O1725">
        <f>IFERROR(VLOOKUP(A1725,[3]soaBnafar!$A:$G,3,FALSE),0)</f>
        <v>0</v>
      </c>
      <c r="P1725">
        <f>IFERROR(VLOOKUP(A1725,[3]soaBnafar!$A:$G,4,FALSE),0)</f>
        <v>0</v>
      </c>
      <c r="Q1725">
        <f>IFERROR(VLOOKUP(A1725,[3]soaBnafar!$A:$G,5,FALSE),0)</f>
        <v>0</v>
      </c>
      <c r="R1725">
        <f>IFERROR(VLOOKUP(A1725,[3]soaBnafar!$A:$G,6,FALSE),0)</f>
        <v>0</v>
      </c>
      <c r="S1725">
        <f>IFERROR(VLOOKUP(A1725,[3]soaBnafar!$A:$G,7,FALSE),0)</f>
        <v>0</v>
      </c>
      <c r="T1725" t="str">
        <f t="shared" si="157"/>
        <v>Não</v>
      </c>
      <c r="U1725" t="str">
        <f t="shared" si="158"/>
        <v>Não</v>
      </c>
      <c r="V1725" t="str">
        <f t="shared" si="159"/>
        <v>Não</v>
      </c>
      <c r="W1725" t="str">
        <f t="shared" si="160"/>
        <v>Não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IFERROR(VLOOKUP(A1726,[2]webService!$A:$I,4,FALSE),0)</f>
        <v>0</v>
      </c>
      <c r="I1726">
        <f>IFERROR(VLOOKUP(A1726,[2]webService!$A:$I,5,FALSE),0)</f>
        <v>0</v>
      </c>
      <c r="J1726">
        <f>IFERROR(VLOOKUP(A1726,[2]webService!$A:$I,6,FALSE),0)</f>
        <v>0</v>
      </c>
      <c r="K1726">
        <f>IFERROR(VLOOKUP(A1726,[2]webService!$A:$I,7,FALSE),0)</f>
        <v>0</v>
      </c>
      <c r="L1726">
        <f>IFERROR(VLOOKUP(A1726,[2]webService!$A:$I,8,FALSE),0)</f>
        <v>0</v>
      </c>
      <c r="M1726">
        <f>IFERROR(VLOOKUP(A1726,[2]webService!$A:$I,9,FALSE),0)</f>
        <v>0</v>
      </c>
      <c r="N1726">
        <f>IFERROR(VLOOKUP(A1726,[3]soaBnafar!$A:$G,2,FALSE),0)</f>
        <v>0</v>
      </c>
      <c r="O1726">
        <f>IFERROR(VLOOKUP(A1726,[3]soaBnafar!$A:$G,3,FALSE),0)</f>
        <v>0</v>
      </c>
      <c r="P1726">
        <f>IFERROR(VLOOKUP(A1726,[3]soaBnafar!$A:$G,4,FALSE),0)</f>
        <v>0</v>
      </c>
      <c r="Q1726">
        <f>IFERROR(VLOOKUP(A1726,[3]soaBnafar!$A:$G,5,FALSE),0)</f>
        <v>0</v>
      </c>
      <c r="R1726">
        <f>IFERROR(VLOOKUP(A1726,[3]soaBnafar!$A:$G,6,FALSE),0)</f>
        <v>0</v>
      </c>
      <c r="S1726">
        <f>IFERROR(VLOOKUP(A1726,[3]soaBnafar!$A:$G,7,FALSE),0)</f>
        <v>0</v>
      </c>
      <c r="T1726" t="str">
        <f t="shared" si="157"/>
        <v>Não</v>
      </c>
      <c r="U1726" t="str">
        <f t="shared" si="158"/>
        <v>Não</v>
      </c>
      <c r="V1726" t="str">
        <f t="shared" si="159"/>
        <v>Não</v>
      </c>
      <c r="W1726" t="str">
        <f t="shared" si="160"/>
        <v>Não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IFERROR(VLOOKUP(A1727,[2]webService!$A:$I,4,FALSE),0)</f>
        <v>0</v>
      </c>
      <c r="I1727">
        <f>IFERROR(VLOOKUP(A1727,[2]webService!$A:$I,5,FALSE),0)</f>
        <v>0</v>
      </c>
      <c r="J1727">
        <f>IFERROR(VLOOKUP(A1727,[2]webService!$A:$I,6,FALSE),0)</f>
        <v>0</v>
      </c>
      <c r="K1727">
        <f>IFERROR(VLOOKUP(A1727,[2]webService!$A:$I,7,FALSE),0)</f>
        <v>0</v>
      </c>
      <c r="L1727">
        <f>IFERROR(VLOOKUP(A1727,[2]webService!$A:$I,8,FALSE),0)</f>
        <v>0</v>
      </c>
      <c r="M1727">
        <f>IFERROR(VLOOKUP(A1727,[2]webService!$A:$I,9,FALSE),0)</f>
        <v>0</v>
      </c>
      <c r="N1727">
        <f>IFERROR(VLOOKUP(A1727,[3]soaBnafar!$A:$G,2,FALSE),0)</f>
        <v>0</v>
      </c>
      <c r="O1727">
        <f>IFERROR(VLOOKUP(A1727,[3]soaBnafar!$A:$G,3,FALSE),0)</f>
        <v>0</v>
      </c>
      <c r="P1727">
        <f>IFERROR(VLOOKUP(A1727,[3]soaBnafar!$A:$G,4,FALSE),0)</f>
        <v>0</v>
      </c>
      <c r="Q1727">
        <f>IFERROR(VLOOKUP(A1727,[3]soaBnafar!$A:$G,5,FALSE),0)</f>
        <v>0</v>
      </c>
      <c r="R1727">
        <f>IFERROR(VLOOKUP(A1727,[3]soaBnafar!$A:$G,6,FALSE),0)</f>
        <v>0</v>
      </c>
      <c r="S1727">
        <f>IFERROR(VLOOKUP(A1727,[3]soaBnafar!$A:$G,7,FALSE),0)</f>
        <v>0</v>
      </c>
      <c r="T1727" t="str">
        <f t="shared" si="157"/>
        <v>Não</v>
      </c>
      <c r="U1727" t="str">
        <f t="shared" si="158"/>
        <v>Não</v>
      </c>
      <c r="V1727" t="str">
        <f t="shared" si="159"/>
        <v>Não</v>
      </c>
      <c r="W1727" t="str">
        <f t="shared" si="160"/>
        <v>Não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IFERROR(VLOOKUP(A1728,[2]webService!$A:$I,4,FALSE),0)</f>
        <v>0</v>
      </c>
      <c r="I1728">
        <f>IFERROR(VLOOKUP(A1728,[2]webService!$A:$I,5,FALSE),0)</f>
        <v>0</v>
      </c>
      <c r="J1728">
        <f>IFERROR(VLOOKUP(A1728,[2]webService!$A:$I,6,FALSE),0)</f>
        <v>0</v>
      </c>
      <c r="K1728">
        <f>IFERROR(VLOOKUP(A1728,[2]webService!$A:$I,7,FALSE),0)</f>
        <v>0</v>
      </c>
      <c r="L1728">
        <f>IFERROR(VLOOKUP(A1728,[2]webService!$A:$I,8,FALSE),0)</f>
        <v>0</v>
      </c>
      <c r="M1728">
        <f>IFERROR(VLOOKUP(A1728,[2]webService!$A:$I,9,FALSE),0)</f>
        <v>0</v>
      </c>
      <c r="N1728">
        <f>IFERROR(VLOOKUP(A1728,[3]soaBnafar!$A:$G,2,FALSE),0)</f>
        <v>0</v>
      </c>
      <c r="O1728">
        <f>IFERROR(VLOOKUP(A1728,[3]soaBnafar!$A:$G,3,FALSE),0)</f>
        <v>0</v>
      </c>
      <c r="P1728">
        <f>IFERROR(VLOOKUP(A1728,[3]soaBnafar!$A:$G,4,FALSE),0)</f>
        <v>0</v>
      </c>
      <c r="Q1728">
        <f>IFERROR(VLOOKUP(A1728,[3]soaBnafar!$A:$G,5,FALSE),0)</f>
        <v>0</v>
      </c>
      <c r="R1728">
        <f>IFERROR(VLOOKUP(A1728,[3]soaBnafar!$A:$G,6,FALSE),0)</f>
        <v>0</v>
      </c>
      <c r="S1728">
        <f>IFERROR(VLOOKUP(A1728,[3]soaBnafar!$A:$G,7,FALSE),0)</f>
        <v>0</v>
      </c>
      <c r="T1728" t="str">
        <f t="shared" si="157"/>
        <v>Não</v>
      </c>
      <c r="U1728" t="str">
        <f t="shared" si="158"/>
        <v>Não</v>
      </c>
      <c r="V1728" t="str">
        <f t="shared" si="159"/>
        <v>Não</v>
      </c>
      <c r="W1728" t="str">
        <f t="shared" si="160"/>
        <v>Não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IFERROR(VLOOKUP(A1729,[2]webService!$A:$I,4,FALSE),0)</f>
        <v>0</v>
      </c>
      <c r="I1729">
        <f>IFERROR(VLOOKUP(A1729,[2]webService!$A:$I,5,FALSE),0)</f>
        <v>0</v>
      </c>
      <c r="J1729">
        <f>IFERROR(VLOOKUP(A1729,[2]webService!$A:$I,6,FALSE),0)</f>
        <v>0</v>
      </c>
      <c r="K1729">
        <f>IFERROR(VLOOKUP(A1729,[2]webService!$A:$I,7,FALSE),0)</f>
        <v>0</v>
      </c>
      <c r="L1729">
        <f>IFERROR(VLOOKUP(A1729,[2]webService!$A:$I,8,FALSE),0)</f>
        <v>0</v>
      </c>
      <c r="M1729">
        <f>IFERROR(VLOOKUP(A1729,[2]webService!$A:$I,9,FALSE),0)</f>
        <v>0</v>
      </c>
      <c r="N1729">
        <f>IFERROR(VLOOKUP(A1729,[3]soaBnafar!$A:$G,2,FALSE),0)</f>
        <v>0</v>
      </c>
      <c r="O1729">
        <f>IFERROR(VLOOKUP(A1729,[3]soaBnafar!$A:$G,3,FALSE),0)</f>
        <v>0</v>
      </c>
      <c r="P1729">
        <f>IFERROR(VLOOKUP(A1729,[3]soaBnafar!$A:$G,4,FALSE),0)</f>
        <v>0</v>
      </c>
      <c r="Q1729">
        <f>IFERROR(VLOOKUP(A1729,[3]soaBnafar!$A:$G,5,FALSE),0)</f>
        <v>0</v>
      </c>
      <c r="R1729">
        <f>IFERROR(VLOOKUP(A1729,[3]soaBnafar!$A:$G,6,FALSE),0)</f>
        <v>0</v>
      </c>
      <c r="S1729">
        <f>IFERROR(VLOOKUP(A1729,[3]soaBnafar!$A:$G,7,FALSE),0)</f>
        <v>0</v>
      </c>
      <c r="T1729" t="str">
        <f t="shared" si="157"/>
        <v>Não</v>
      </c>
      <c r="U1729" t="str">
        <f t="shared" si="158"/>
        <v>Não</v>
      </c>
      <c r="V1729" t="str">
        <f t="shared" si="159"/>
        <v>Não</v>
      </c>
      <c r="W1729" t="str">
        <f t="shared" si="160"/>
        <v>Não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IFERROR(VLOOKUP(A1730,[2]webService!$A:$I,4,FALSE),0)</f>
        <v>0</v>
      </c>
      <c r="I1730">
        <f>IFERROR(VLOOKUP(A1730,[2]webService!$A:$I,5,FALSE),0)</f>
        <v>0</v>
      </c>
      <c r="J1730">
        <f>IFERROR(VLOOKUP(A1730,[2]webService!$A:$I,6,FALSE),0)</f>
        <v>0</v>
      </c>
      <c r="K1730">
        <f>IFERROR(VLOOKUP(A1730,[2]webService!$A:$I,7,FALSE),0)</f>
        <v>0</v>
      </c>
      <c r="L1730">
        <f>IFERROR(VLOOKUP(A1730,[2]webService!$A:$I,8,FALSE),0)</f>
        <v>0</v>
      </c>
      <c r="M1730">
        <f>IFERROR(VLOOKUP(A1730,[2]webService!$A:$I,9,FALSE),0)</f>
        <v>0</v>
      </c>
      <c r="N1730">
        <f>IFERROR(VLOOKUP(A1730,[3]soaBnafar!$A:$G,2,FALSE),0)</f>
        <v>0</v>
      </c>
      <c r="O1730">
        <f>IFERROR(VLOOKUP(A1730,[3]soaBnafar!$A:$G,3,FALSE),0)</f>
        <v>0</v>
      </c>
      <c r="P1730">
        <f>IFERROR(VLOOKUP(A1730,[3]soaBnafar!$A:$G,4,FALSE),0)</f>
        <v>0</v>
      </c>
      <c r="Q1730">
        <f>IFERROR(VLOOKUP(A1730,[3]soaBnafar!$A:$G,5,FALSE),0)</f>
        <v>0</v>
      </c>
      <c r="R1730">
        <f>IFERROR(VLOOKUP(A1730,[3]soaBnafar!$A:$G,6,FALSE),0)</f>
        <v>0</v>
      </c>
      <c r="S1730">
        <f>IFERROR(VLOOKUP(A1730,[3]soaBnafar!$A:$G,7,FALSE),0)</f>
        <v>0</v>
      </c>
      <c r="T1730" t="str">
        <f t="shared" si="157"/>
        <v>Não</v>
      </c>
      <c r="U1730" t="str">
        <f t="shared" si="158"/>
        <v>Não</v>
      </c>
      <c r="V1730" t="str">
        <f t="shared" si="159"/>
        <v>Não</v>
      </c>
      <c r="W1730" t="str">
        <f t="shared" si="160"/>
        <v>Não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IFERROR(VLOOKUP(A1731,[2]webService!$A:$I,4,FALSE),0)</f>
        <v>0</v>
      </c>
      <c r="I1731">
        <f>IFERROR(VLOOKUP(A1731,[2]webService!$A:$I,5,FALSE),0)</f>
        <v>0</v>
      </c>
      <c r="J1731">
        <f>IFERROR(VLOOKUP(A1731,[2]webService!$A:$I,6,FALSE),0)</f>
        <v>0</v>
      </c>
      <c r="K1731">
        <f>IFERROR(VLOOKUP(A1731,[2]webService!$A:$I,7,FALSE),0)</f>
        <v>0</v>
      </c>
      <c r="L1731">
        <f>IFERROR(VLOOKUP(A1731,[2]webService!$A:$I,8,FALSE),0)</f>
        <v>0</v>
      </c>
      <c r="M1731">
        <f>IFERROR(VLOOKUP(A1731,[2]webService!$A:$I,9,FALSE),0)</f>
        <v>0</v>
      </c>
      <c r="N1731">
        <f>IFERROR(VLOOKUP(A1731,[3]soaBnafar!$A:$G,2,FALSE),0)</f>
        <v>0</v>
      </c>
      <c r="O1731">
        <f>IFERROR(VLOOKUP(A1731,[3]soaBnafar!$A:$G,3,FALSE),0)</f>
        <v>0</v>
      </c>
      <c r="P1731">
        <f>IFERROR(VLOOKUP(A1731,[3]soaBnafar!$A:$G,4,FALSE),0)</f>
        <v>0</v>
      </c>
      <c r="Q1731">
        <f>IFERROR(VLOOKUP(A1731,[3]soaBnafar!$A:$G,5,FALSE),0)</f>
        <v>0</v>
      </c>
      <c r="R1731">
        <f>IFERROR(VLOOKUP(A1731,[3]soaBnafar!$A:$G,6,FALSE),0)</f>
        <v>0</v>
      </c>
      <c r="S1731">
        <f>IFERROR(VLOOKUP(A1731,[3]soaBnafar!$A:$G,7,FALSE),0)</f>
        <v>0</v>
      </c>
      <c r="T1731" t="str">
        <f t="shared" si="157"/>
        <v>Não</v>
      </c>
      <c r="U1731" t="str">
        <f t="shared" si="158"/>
        <v>Não</v>
      </c>
      <c r="V1731" t="str">
        <f t="shared" si="159"/>
        <v>Não</v>
      </c>
      <c r="W1731" t="str">
        <f t="shared" si="160"/>
        <v>Não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IFERROR(VLOOKUP(A1732,[2]webService!$A:$I,4,FALSE),0)</f>
        <v>0</v>
      </c>
      <c r="I1732">
        <f>IFERROR(VLOOKUP(A1732,[2]webService!$A:$I,5,FALSE),0)</f>
        <v>0</v>
      </c>
      <c r="J1732">
        <f>IFERROR(VLOOKUP(A1732,[2]webService!$A:$I,6,FALSE),0)</f>
        <v>0</v>
      </c>
      <c r="K1732">
        <f>IFERROR(VLOOKUP(A1732,[2]webService!$A:$I,7,FALSE),0)</f>
        <v>0</v>
      </c>
      <c r="L1732">
        <f>IFERROR(VLOOKUP(A1732,[2]webService!$A:$I,8,FALSE),0)</f>
        <v>0</v>
      </c>
      <c r="M1732">
        <f>IFERROR(VLOOKUP(A1732,[2]webService!$A:$I,9,FALSE),0)</f>
        <v>0</v>
      </c>
      <c r="N1732">
        <f>IFERROR(VLOOKUP(A1732,[3]soaBnafar!$A:$G,2,FALSE),0)</f>
        <v>0</v>
      </c>
      <c r="O1732">
        <f>IFERROR(VLOOKUP(A1732,[3]soaBnafar!$A:$G,3,FALSE),0)</f>
        <v>0</v>
      </c>
      <c r="P1732">
        <f>IFERROR(VLOOKUP(A1732,[3]soaBnafar!$A:$G,4,FALSE),0)</f>
        <v>0</v>
      </c>
      <c r="Q1732">
        <f>IFERROR(VLOOKUP(A1732,[3]soaBnafar!$A:$G,5,FALSE),0)</f>
        <v>0</v>
      </c>
      <c r="R1732">
        <f>IFERROR(VLOOKUP(A1732,[3]soaBnafar!$A:$G,6,FALSE),0)</f>
        <v>0</v>
      </c>
      <c r="S1732">
        <f>IFERROR(VLOOKUP(A1732,[3]soaBnafar!$A:$G,7,FALSE),0)</f>
        <v>0</v>
      </c>
      <c r="T1732" t="str">
        <f t="shared" si="157"/>
        <v>Não</v>
      </c>
      <c r="U1732" t="str">
        <f t="shared" si="158"/>
        <v>Não</v>
      </c>
      <c r="V1732" t="str">
        <f t="shared" si="159"/>
        <v>Não</v>
      </c>
      <c r="W1732" t="str">
        <f t="shared" si="160"/>
        <v>Não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IFERROR(VLOOKUP(A1733,[2]webService!$A:$I,4,FALSE),0)</f>
        <v>0</v>
      </c>
      <c r="I1733">
        <f>IFERROR(VLOOKUP(A1733,[2]webService!$A:$I,5,FALSE),0)</f>
        <v>0</v>
      </c>
      <c r="J1733">
        <f>IFERROR(VLOOKUP(A1733,[2]webService!$A:$I,6,FALSE),0)</f>
        <v>0</v>
      </c>
      <c r="K1733">
        <f>IFERROR(VLOOKUP(A1733,[2]webService!$A:$I,7,FALSE),0)</f>
        <v>0</v>
      </c>
      <c r="L1733">
        <f>IFERROR(VLOOKUP(A1733,[2]webService!$A:$I,8,FALSE),0)</f>
        <v>0</v>
      </c>
      <c r="M1733">
        <f>IFERROR(VLOOKUP(A1733,[2]webService!$A:$I,9,FALSE),0)</f>
        <v>0</v>
      </c>
      <c r="N1733">
        <f>IFERROR(VLOOKUP(A1733,[3]soaBnafar!$A:$G,2,FALSE),0)</f>
        <v>0</v>
      </c>
      <c r="O1733">
        <f>IFERROR(VLOOKUP(A1733,[3]soaBnafar!$A:$G,3,FALSE),0)</f>
        <v>0</v>
      </c>
      <c r="P1733">
        <f>IFERROR(VLOOKUP(A1733,[3]soaBnafar!$A:$G,4,FALSE),0)</f>
        <v>0</v>
      </c>
      <c r="Q1733">
        <f>IFERROR(VLOOKUP(A1733,[3]soaBnafar!$A:$G,5,FALSE),0)</f>
        <v>0</v>
      </c>
      <c r="R1733">
        <f>IFERROR(VLOOKUP(A1733,[3]soaBnafar!$A:$G,6,FALSE),0)</f>
        <v>0</v>
      </c>
      <c r="S1733">
        <f>IFERROR(VLOOKUP(A1733,[3]soaBnafar!$A:$G,7,FALSE),0)</f>
        <v>0</v>
      </c>
      <c r="T1733" t="str">
        <f t="shared" si="157"/>
        <v>Não</v>
      </c>
      <c r="U1733" t="str">
        <f t="shared" si="158"/>
        <v>Não</v>
      </c>
      <c r="V1733" t="str">
        <f t="shared" si="159"/>
        <v>Não</v>
      </c>
      <c r="W1733" t="str">
        <f t="shared" si="160"/>
        <v>Não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IFERROR(VLOOKUP(A1734,[2]webService!$A:$I,4,FALSE),0)</f>
        <v>0</v>
      </c>
      <c r="I1734">
        <f>IFERROR(VLOOKUP(A1734,[2]webService!$A:$I,5,FALSE),0)</f>
        <v>0</v>
      </c>
      <c r="J1734">
        <f>IFERROR(VLOOKUP(A1734,[2]webService!$A:$I,6,FALSE),0)</f>
        <v>0</v>
      </c>
      <c r="K1734">
        <f>IFERROR(VLOOKUP(A1734,[2]webService!$A:$I,7,FALSE),0)</f>
        <v>0</v>
      </c>
      <c r="L1734">
        <f>IFERROR(VLOOKUP(A1734,[2]webService!$A:$I,8,FALSE),0)</f>
        <v>0</v>
      </c>
      <c r="M1734">
        <f>IFERROR(VLOOKUP(A1734,[2]webService!$A:$I,9,FALSE),0)</f>
        <v>0</v>
      </c>
      <c r="N1734">
        <f>IFERROR(VLOOKUP(A1734,[3]soaBnafar!$A:$G,2,FALSE),0)</f>
        <v>0</v>
      </c>
      <c r="O1734">
        <f>IFERROR(VLOOKUP(A1734,[3]soaBnafar!$A:$G,3,FALSE),0)</f>
        <v>0</v>
      </c>
      <c r="P1734">
        <f>IFERROR(VLOOKUP(A1734,[3]soaBnafar!$A:$G,4,FALSE),0)</f>
        <v>0</v>
      </c>
      <c r="Q1734">
        <f>IFERROR(VLOOKUP(A1734,[3]soaBnafar!$A:$G,5,FALSE),0)</f>
        <v>0</v>
      </c>
      <c r="R1734">
        <f>IFERROR(VLOOKUP(A1734,[3]soaBnafar!$A:$G,6,FALSE),0)</f>
        <v>0</v>
      </c>
      <c r="S1734">
        <f>IFERROR(VLOOKUP(A1734,[3]soaBnafar!$A:$G,7,FALSE),0)</f>
        <v>0</v>
      </c>
      <c r="T1734" t="str">
        <f t="shared" ref="T1734:T1797" si="163">IF(B1734+H1734+N1734&gt;0,"Sim","Não")</f>
        <v>Não</v>
      </c>
      <c r="U1734" t="str">
        <f t="shared" ref="U1734:U1797" si="164">IF(C1734+I1734+O1734&gt;0,"Sim","Não")</f>
        <v>Não</v>
      </c>
      <c r="V1734" t="str">
        <f t="shared" ref="V1734:V1797" si="165">IF(D1734+J1734+P1734&gt;0,"Sim","Não")</f>
        <v>Não</v>
      </c>
      <c r="W1734" t="str">
        <f t="shared" ref="W1734:W1797" si="166">IF(E1734+K1734+Q1734&gt;0,"Sim","Não")</f>
        <v>Não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IFERROR(VLOOKUP(A1735,[2]webService!$A:$I,4,FALSE),0)</f>
        <v>0</v>
      </c>
      <c r="I1735">
        <f>IFERROR(VLOOKUP(A1735,[2]webService!$A:$I,5,FALSE),0)</f>
        <v>0</v>
      </c>
      <c r="J1735">
        <f>IFERROR(VLOOKUP(A1735,[2]webService!$A:$I,6,FALSE),0)</f>
        <v>0</v>
      </c>
      <c r="K1735">
        <f>IFERROR(VLOOKUP(A1735,[2]webService!$A:$I,7,FALSE),0)</f>
        <v>0</v>
      </c>
      <c r="L1735">
        <f>IFERROR(VLOOKUP(A1735,[2]webService!$A:$I,8,FALSE),0)</f>
        <v>0</v>
      </c>
      <c r="M1735">
        <f>IFERROR(VLOOKUP(A1735,[2]webService!$A:$I,9,FALSE),0)</f>
        <v>0</v>
      </c>
      <c r="N1735">
        <f>IFERROR(VLOOKUP(A1735,[3]soaBnafar!$A:$G,2,FALSE),0)</f>
        <v>0</v>
      </c>
      <c r="O1735">
        <f>IFERROR(VLOOKUP(A1735,[3]soaBnafar!$A:$G,3,FALSE),0)</f>
        <v>0</v>
      </c>
      <c r="P1735">
        <f>IFERROR(VLOOKUP(A1735,[3]soaBnafar!$A:$G,4,FALSE),0)</f>
        <v>0</v>
      </c>
      <c r="Q1735">
        <f>IFERROR(VLOOKUP(A1735,[3]soaBnafar!$A:$G,5,FALSE),0)</f>
        <v>0</v>
      </c>
      <c r="R1735">
        <f>IFERROR(VLOOKUP(A1735,[3]soaBnafar!$A:$G,6,FALSE),0)</f>
        <v>0</v>
      </c>
      <c r="S1735">
        <f>IFERROR(VLOOKUP(A1735,[3]soaBnafar!$A:$G,7,FALSE),0)</f>
        <v>0</v>
      </c>
      <c r="T1735" t="str">
        <f t="shared" si="163"/>
        <v>Não</v>
      </c>
      <c r="U1735" t="str">
        <f t="shared" si="164"/>
        <v>Não</v>
      </c>
      <c r="V1735" t="str">
        <f t="shared" si="165"/>
        <v>Não</v>
      </c>
      <c r="W1735" t="str">
        <f t="shared" si="166"/>
        <v>Não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IFERROR(VLOOKUP(A1736,[2]webService!$A:$I,4,FALSE),0)</f>
        <v>0</v>
      </c>
      <c r="I1736">
        <f>IFERROR(VLOOKUP(A1736,[2]webService!$A:$I,5,FALSE),0)</f>
        <v>0</v>
      </c>
      <c r="J1736">
        <f>IFERROR(VLOOKUP(A1736,[2]webService!$A:$I,6,FALSE),0)</f>
        <v>0</v>
      </c>
      <c r="K1736">
        <f>IFERROR(VLOOKUP(A1736,[2]webService!$A:$I,7,FALSE),0)</f>
        <v>0</v>
      </c>
      <c r="L1736">
        <f>IFERROR(VLOOKUP(A1736,[2]webService!$A:$I,8,FALSE),0)</f>
        <v>0</v>
      </c>
      <c r="M1736">
        <f>IFERROR(VLOOKUP(A1736,[2]webService!$A:$I,9,FALSE),0)</f>
        <v>0</v>
      </c>
      <c r="N1736">
        <f>IFERROR(VLOOKUP(A1736,[3]soaBnafar!$A:$G,2,FALSE),0)</f>
        <v>0</v>
      </c>
      <c r="O1736">
        <f>IFERROR(VLOOKUP(A1736,[3]soaBnafar!$A:$G,3,FALSE),0)</f>
        <v>0</v>
      </c>
      <c r="P1736">
        <f>IFERROR(VLOOKUP(A1736,[3]soaBnafar!$A:$G,4,FALSE),0)</f>
        <v>0</v>
      </c>
      <c r="Q1736">
        <f>IFERROR(VLOOKUP(A1736,[3]soaBnafar!$A:$G,5,FALSE),0)</f>
        <v>0</v>
      </c>
      <c r="R1736">
        <f>IFERROR(VLOOKUP(A1736,[3]soaBnafar!$A:$G,6,FALSE),0)</f>
        <v>0</v>
      </c>
      <c r="S1736">
        <f>IFERROR(VLOOKUP(A1736,[3]soaBnafar!$A:$G,7,FALSE),0)</f>
        <v>0</v>
      </c>
      <c r="T1736" t="str">
        <f t="shared" si="163"/>
        <v>Não</v>
      </c>
      <c r="U1736" t="str">
        <f t="shared" si="164"/>
        <v>Não</v>
      </c>
      <c r="V1736" t="str">
        <f t="shared" si="165"/>
        <v>Não</v>
      </c>
      <c r="W1736" t="str">
        <f t="shared" si="166"/>
        <v>Não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IFERROR(VLOOKUP(A1737,[2]webService!$A:$I,4,FALSE),0)</f>
        <v>0</v>
      </c>
      <c r="I1737">
        <f>IFERROR(VLOOKUP(A1737,[2]webService!$A:$I,5,FALSE),0)</f>
        <v>0</v>
      </c>
      <c r="J1737">
        <f>IFERROR(VLOOKUP(A1737,[2]webService!$A:$I,6,FALSE),0)</f>
        <v>0</v>
      </c>
      <c r="K1737">
        <f>IFERROR(VLOOKUP(A1737,[2]webService!$A:$I,7,FALSE),0)</f>
        <v>0</v>
      </c>
      <c r="L1737">
        <f>IFERROR(VLOOKUP(A1737,[2]webService!$A:$I,8,FALSE),0)</f>
        <v>0</v>
      </c>
      <c r="M1737">
        <f>IFERROR(VLOOKUP(A1737,[2]webService!$A:$I,9,FALSE),0)</f>
        <v>0</v>
      </c>
      <c r="N1737">
        <f>IFERROR(VLOOKUP(A1737,[3]soaBnafar!$A:$G,2,FALSE),0)</f>
        <v>0</v>
      </c>
      <c r="O1737">
        <f>IFERROR(VLOOKUP(A1737,[3]soaBnafar!$A:$G,3,FALSE),0)</f>
        <v>0</v>
      </c>
      <c r="P1737">
        <f>IFERROR(VLOOKUP(A1737,[3]soaBnafar!$A:$G,4,FALSE),0)</f>
        <v>0</v>
      </c>
      <c r="Q1737">
        <f>IFERROR(VLOOKUP(A1737,[3]soaBnafar!$A:$G,5,FALSE),0)</f>
        <v>0</v>
      </c>
      <c r="R1737">
        <f>IFERROR(VLOOKUP(A1737,[3]soaBnafar!$A:$G,6,FALSE),0)</f>
        <v>0</v>
      </c>
      <c r="S1737">
        <f>IFERROR(VLOOKUP(A1737,[3]soaBnafar!$A:$G,7,FALSE),0)</f>
        <v>0</v>
      </c>
      <c r="T1737" t="str">
        <f t="shared" si="163"/>
        <v>Não</v>
      </c>
      <c r="U1737" t="str">
        <f t="shared" si="164"/>
        <v>Não</v>
      </c>
      <c r="V1737" t="str">
        <f t="shared" si="165"/>
        <v>Não</v>
      </c>
      <c r="W1737" t="str">
        <f t="shared" si="166"/>
        <v>Não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IFERROR(VLOOKUP(A1738,[2]webService!$A:$I,4,FALSE),0)</f>
        <v>0</v>
      </c>
      <c r="I1738">
        <f>IFERROR(VLOOKUP(A1738,[2]webService!$A:$I,5,FALSE),0)</f>
        <v>0</v>
      </c>
      <c r="J1738">
        <f>IFERROR(VLOOKUP(A1738,[2]webService!$A:$I,6,FALSE),0)</f>
        <v>0</v>
      </c>
      <c r="K1738">
        <f>IFERROR(VLOOKUP(A1738,[2]webService!$A:$I,7,FALSE),0)</f>
        <v>0</v>
      </c>
      <c r="L1738">
        <f>IFERROR(VLOOKUP(A1738,[2]webService!$A:$I,8,FALSE),0)</f>
        <v>0</v>
      </c>
      <c r="M1738">
        <f>IFERROR(VLOOKUP(A1738,[2]webService!$A:$I,9,FALSE),0)</f>
        <v>0</v>
      </c>
      <c r="N1738">
        <f>IFERROR(VLOOKUP(A1738,[3]soaBnafar!$A:$G,2,FALSE),0)</f>
        <v>0</v>
      </c>
      <c r="O1738">
        <f>IFERROR(VLOOKUP(A1738,[3]soaBnafar!$A:$G,3,FALSE),0)</f>
        <v>0</v>
      </c>
      <c r="P1738">
        <f>IFERROR(VLOOKUP(A1738,[3]soaBnafar!$A:$G,4,FALSE),0)</f>
        <v>0</v>
      </c>
      <c r="Q1738">
        <f>IFERROR(VLOOKUP(A1738,[3]soaBnafar!$A:$G,5,FALSE),0)</f>
        <v>0</v>
      </c>
      <c r="R1738">
        <f>IFERROR(VLOOKUP(A1738,[3]soaBnafar!$A:$G,6,FALSE),0)</f>
        <v>0</v>
      </c>
      <c r="S1738">
        <f>IFERROR(VLOOKUP(A1738,[3]soaBnafar!$A:$G,7,FALSE),0)</f>
        <v>0</v>
      </c>
      <c r="T1738" t="str">
        <f t="shared" si="163"/>
        <v>Não</v>
      </c>
      <c r="U1738" t="str">
        <f t="shared" si="164"/>
        <v>Não</v>
      </c>
      <c r="V1738" t="str">
        <f t="shared" si="165"/>
        <v>Não</v>
      </c>
      <c r="W1738" t="str">
        <f t="shared" si="166"/>
        <v>Não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IFERROR(VLOOKUP(A1739,[2]webService!$A:$I,4,FALSE),0)</f>
        <v>0</v>
      </c>
      <c r="I1739">
        <f>IFERROR(VLOOKUP(A1739,[2]webService!$A:$I,5,FALSE),0)</f>
        <v>0</v>
      </c>
      <c r="J1739">
        <f>IFERROR(VLOOKUP(A1739,[2]webService!$A:$I,6,FALSE),0)</f>
        <v>0</v>
      </c>
      <c r="K1739">
        <f>IFERROR(VLOOKUP(A1739,[2]webService!$A:$I,7,FALSE),0)</f>
        <v>0</v>
      </c>
      <c r="L1739">
        <f>IFERROR(VLOOKUP(A1739,[2]webService!$A:$I,8,FALSE),0)</f>
        <v>0</v>
      </c>
      <c r="M1739">
        <f>IFERROR(VLOOKUP(A1739,[2]webService!$A:$I,9,FALSE),0)</f>
        <v>0</v>
      </c>
      <c r="N1739">
        <f>IFERROR(VLOOKUP(A1739,[3]soaBnafar!$A:$G,2,FALSE),0)</f>
        <v>0</v>
      </c>
      <c r="O1739">
        <f>IFERROR(VLOOKUP(A1739,[3]soaBnafar!$A:$G,3,FALSE),0)</f>
        <v>0</v>
      </c>
      <c r="P1739">
        <f>IFERROR(VLOOKUP(A1739,[3]soaBnafar!$A:$G,4,FALSE),0)</f>
        <v>0</v>
      </c>
      <c r="Q1739">
        <f>IFERROR(VLOOKUP(A1739,[3]soaBnafar!$A:$G,5,FALSE),0)</f>
        <v>0</v>
      </c>
      <c r="R1739">
        <f>IFERROR(VLOOKUP(A1739,[3]soaBnafar!$A:$G,6,FALSE),0)</f>
        <v>0</v>
      </c>
      <c r="S1739">
        <f>IFERROR(VLOOKUP(A1739,[3]soaBnafar!$A:$G,7,FALSE),0)</f>
        <v>0</v>
      </c>
      <c r="T1739" t="str">
        <f t="shared" si="163"/>
        <v>Não</v>
      </c>
      <c r="U1739" t="str">
        <f t="shared" si="164"/>
        <v>Não</v>
      </c>
      <c r="V1739" t="str">
        <f t="shared" si="165"/>
        <v>Não</v>
      </c>
      <c r="W1739" t="str">
        <f t="shared" si="166"/>
        <v>Não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IFERROR(VLOOKUP(A1740,[2]webService!$A:$I,4,FALSE),0)</f>
        <v>0</v>
      </c>
      <c r="I1740">
        <f>IFERROR(VLOOKUP(A1740,[2]webService!$A:$I,5,FALSE),0)</f>
        <v>0</v>
      </c>
      <c r="J1740">
        <f>IFERROR(VLOOKUP(A1740,[2]webService!$A:$I,6,FALSE),0)</f>
        <v>0</v>
      </c>
      <c r="K1740">
        <f>IFERROR(VLOOKUP(A1740,[2]webService!$A:$I,7,FALSE),0)</f>
        <v>0</v>
      </c>
      <c r="L1740">
        <f>IFERROR(VLOOKUP(A1740,[2]webService!$A:$I,8,FALSE),0)</f>
        <v>0</v>
      </c>
      <c r="M1740">
        <f>IFERROR(VLOOKUP(A1740,[2]webService!$A:$I,9,FALSE),0)</f>
        <v>0</v>
      </c>
      <c r="N1740">
        <f>IFERROR(VLOOKUP(A1740,[3]soaBnafar!$A:$G,2,FALSE),0)</f>
        <v>0</v>
      </c>
      <c r="O1740">
        <f>IFERROR(VLOOKUP(A1740,[3]soaBnafar!$A:$G,3,FALSE),0)</f>
        <v>0</v>
      </c>
      <c r="P1740">
        <f>IFERROR(VLOOKUP(A1740,[3]soaBnafar!$A:$G,4,FALSE),0)</f>
        <v>0</v>
      </c>
      <c r="Q1740">
        <f>IFERROR(VLOOKUP(A1740,[3]soaBnafar!$A:$G,5,FALSE),0)</f>
        <v>0</v>
      </c>
      <c r="R1740">
        <f>IFERROR(VLOOKUP(A1740,[3]soaBnafar!$A:$G,6,FALSE),0)</f>
        <v>0</v>
      </c>
      <c r="S1740">
        <f>IFERROR(VLOOKUP(A1740,[3]soaBnafar!$A:$G,7,FALSE),0)</f>
        <v>0</v>
      </c>
      <c r="T1740" t="str">
        <f t="shared" si="163"/>
        <v>Não</v>
      </c>
      <c r="U1740" t="str">
        <f t="shared" si="164"/>
        <v>Não</v>
      </c>
      <c r="V1740" t="str">
        <f t="shared" si="165"/>
        <v>Não</v>
      </c>
      <c r="W1740" t="str">
        <f t="shared" si="166"/>
        <v>Não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IFERROR(VLOOKUP(A1741,[2]webService!$A:$I,4,FALSE),0)</f>
        <v>0</v>
      </c>
      <c r="I1741">
        <f>IFERROR(VLOOKUP(A1741,[2]webService!$A:$I,5,FALSE),0)</f>
        <v>0</v>
      </c>
      <c r="J1741">
        <f>IFERROR(VLOOKUP(A1741,[2]webService!$A:$I,6,FALSE),0)</f>
        <v>0</v>
      </c>
      <c r="K1741">
        <f>IFERROR(VLOOKUP(A1741,[2]webService!$A:$I,7,FALSE),0)</f>
        <v>0</v>
      </c>
      <c r="L1741">
        <f>IFERROR(VLOOKUP(A1741,[2]webService!$A:$I,8,FALSE),0)</f>
        <v>0</v>
      </c>
      <c r="M1741">
        <f>IFERROR(VLOOKUP(A1741,[2]webService!$A:$I,9,FALSE),0)</f>
        <v>0</v>
      </c>
      <c r="N1741">
        <f>IFERROR(VLOOKUP(A1741,[3]soaBnafar!$A:$G,2,FALSE),0)</f>
        <v>0</v>
      </c>
      <c r="O1741">
        <f>IFERROR(VLOOKUP(A1741,[3]soaBnafar!$A:$G,3,FALSE),0)</f>
        <v>0</v>
      </c>
      <c r="P1741">
        <f>IFERROR(VLOOKUP(A1741,[3]soaBnafar!$A:$G,4,FALSE),0)</f>
        <v>0</v>
      </c>
      <c r="Q1741">
        <f>IFERROR(VLOOKUP(A1741,[3]soaBnafar!$A:$G,5,FALSE),0)</f>
        <v>0</v>
      </c>
      <c r="R1741">
        <f>IFERROR(VLOOKUP(A1741,[3]soaBnafar!$A:$G,6,FALSE),0)</f>
        <v>0</v>
      </c>
      <c r="S1741">
        <f>IFERROR(VLOOKUP(A1741,[3]soaBnafar!$A:$G,7,FALSE),0)</f>
        <v>0</v>
      </c>
      <c r="T1741" t="str">
        <f t="shared" si="163"/>
        <v>Não</v>
      </c>
      <c r="U1741" t="str">
        <f t="shared" si="164"/>
        <v>Não</v>
      </c>
      <c r="V1741" t="str">
        <f t="shared" si="165"/>
        <v>Não</v>
      </c>
      <c r="W1741" t="str">
        <f t="shared" si="166"/>
        <v>Não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IFERROR(VLOOKUP(A1742,[2]webService!$A:$I,4,FALSE),0)</f>
        <v>0</v>
      </c>
      <c r="I1742">
        <f>IFERROR(VLOOKUP(A1742,[2]webService!$A:$I,5,FALSE),0)</f>
        <v>0</v>
      </c>
      <c r="J1742">
        <f>IFERROR(VLOOKUP(A1742,[2]webService!$A:$I,6,FALSE),0)</f>
        <v>0</v>
      </c>
      <c r="K1742">
        <f>IFERROR(VLOOKUP(A1742,[2]webService!$A:$I,7,FALSE),0)</f>
        <v>0</v>
      </c>
      <c r="L1742">
        <f>IFERROR(VLOOKUP(A1742,[2]webService!$A:$I,8,FALSE),0)</f>
        <v>0</v>
      </c>
      <c r="M1742">
        <f>IFERROR(VLOOKUP(A1742,[2]webService!$A:$I,9,FALSE),0)</f>
        <v>0</v>
      </c>
      <c r="N1742">
        <f>IFERROR(VLOOKUP(A1742,[3]soaBnafar!$A:$G,2,FALSE),0)</f>
        <v>0</v>
      </c>
      <c r="O1742">
        <f>IFERROR(VLOOKUP(A1742,[3]soaBnafar!$A:$G,3,FALSE),0)</f>
        <v>0</v>
      </c>
      <c r="P1742">
        <f>IFERROR(VLOOKUP(A1742,[3]soaBnafar!$A:$G,4,FALSE),0)</f>
        <v>0</v>
      </c>
      <c r="Q1742">
        <f>IFERROR(VLOOKUP(A1742,[3]soaBnafar!$A:$G,5,FALSE),0)</f>
        <v>0</v>
      </c>
      <c r="R1742">
        <f>IFERROR(VLOOKUP(A1742,[3]soaBnafar!$A:$G,6,FALSE),0)</f>
        <v>0</v>
      </c>
      <c r="S1742">
        <f>IFERROR(VLOOKUP(A1742,[3]soaBnafar!$A:$G,7,FALSE),0)</f>
        <v>0</v>
      </c>
      <c r="T1742" t="str">
        <f t="shared" si="163"/>
        <v>Não</v>
      </c>
      <c r="U1742" t="str">
        <f t="shared" si="164"/>
        <v>Não</v>
      </c>
      <c r="V1742" t="str">
        <f t="shared" si="165"/>
        <v>Não</v>
      </c>
      <c r="W1742" t="str">
        <f t="shared" si="166"/>
        <v>Não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IFERROR(VLOOKUP(A1743,[2]webService!$A:$I,4,FALSE),0)</f>
        <v>0</v>
      </c>
      <c r="I1743">
        <f>IFERROR(VLOOKUP(A1743,[2]webService!$A:$I,5,FALSE),0)</f>
        <v>0</v>
      </c>
      <c r="J1743">
        <f>IFERROR(VLOOKUP(A1743,[2]webService!$A:$I,6,FALSE),0)</f>
        <v>0</v>
      </c>
      <c r="K1743">
        <f>IFERROR(VLOOKUP(A1743,[2]webService!$A:$I,7,FALSE),0)</f>
        <v>0</v>
      </c>
      <c r="L1743">
        <f>IFERROR(VLOOKUP(A1743,[2]webService!$A:$I,8,FALSE),0)</f>
        <v>0</v>
      </c>
      <c r="M1743">
        <f>IFERROR(VLOOKUP(A1743,[2]webService!$A:$I,9,FALSE),0)</f>
        <v>0</v>
      </c>
      <c r="N1743">
        <f>IFERROR(VLOOKUP(A1743,[3]soaBnafar!$A:$G,2,FALSE),0)</f>
        <v>0</v>
      </c>
      <c r="O1743">
        <f>IFERROR(VLOOKUP(A1743,[3]soaBnafar!$A:$G,3,FALSE),0)</f>
        <v>0</v>
      </c>
      <c r="P1743">
        <f>IFERROR(VLOOKUP(A1743,[3]soaBnafar!$A:$G,4,FALSE),0)</f>
        <v>0</v>
      </c>
      <c r="Q1743">
        <f>IFERROR(VLOOKUP(A1743,[3]soaBnafar!$A:$G,5,FALSE),0)</f>
        <v>0</v>
      </c>
      <c r="R1743">
        <f>IFERROR(VLOOKUP(A1743,[3]soaBnafar!$A:$G,6,FALSE),0)</f>
        <v>0</v>
      </c>
      <c r="S1743">
        <f>IFERROR(VLOOKUP(A1743,[3]soaBnafar!$A:$G,7,FALSE),0)</f>
        <v>0</v>
      </c>
      <c r="T1743" t="str">
        <f t="shared" si="163"/>
        <v>Não</v>
      </c>
      <c r="U1743" t="str">
        <f t="shared" si="164"/>
        <v>Não</v>
      </c>
      <c r="V1743" t="str">
        <f t="shared" si="165"/>
        <v>Não</v>
      </c>
      <c r="W1743" t="str">
        <f t="shared" si="166"/>
        <v>Não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IFERROR(VLOOKUP(A1744,[2]webService!$A:$I,4,FALSE),0)</f>
        <v>0</v>
      </c>
      <c r="I1744">
        <f>IFERROR(VLOOKUP(A1744,[2]webService!$A:$I,5,FALSE),0)</f>
        <v>0</v>
      </c>
      <c r="J1744">
        <f>IFERROR(VLOOKUP(A1744,[2]webService!$A:$I,6,FALSE),0)</f>
        <v>0</v>
      </c>
      <c r="K1744">
        <f>IFERROR(VLOOKUP(A1744,[2]webService!$A:$I,7,FALSE),0)</f>
        <v>0</v>
      </c>
      <c r="L1744">
        <f>IFERROR(VLOOKUP(A1744,[2]webService!$A:$I,8,FALSE),0)</f>
        <v>0</v>
      </c>
      <c r="M1744">
        <f>IFERROR(VLOOKUP(A1744,[2]webService!$A:$I,9,FALSE),0)</f>
        <v>0</v>
      </c>
      <c r="N1744">
        <f>IFERROR(VLOOKUP(A1744,[3]soaBnafar!$A:$G,2,FALSE),0)</f>
        <v>0</v>
      </c>
      <c r="O1744">
        <f>IFERROR(VLOOKUP(A1744,[3]soaBnafar!$A:$G,3,FALSE),0)</f>
        <v>0</v>
      </c>
      <c r="P1744">
        <f>IFERROR(VLOOKUP(A1744,[3]soaBnafar!$A:$G,4,FALSE),0)</f>
        <v>0</v>
      </c>
      <c r="Q1744">
        <f>IFERROR(VLOOKUP(A1744,[3]soaBnafar!$A:$G,5,FALSE),0)</f>
        <v>0</v>
      </c>
      <c r="R1744">
        <f>IFERROR(VLOOKUP(A1744,[3]soaBnafar!$A:$G,6,FALSE),0)</f>
        <v>0</v>
      </c>
      <c r="S1744">
        <f>IFERROR(VLOOKUP(A1744,[3]soaBnafar!$A:$G,7,FALSE),0)</f>
        <v>0</v>
      </c>
      <c r="T1744" t="str">
        <f t="shared" si="163"/>
        <v>Não</v>
      </c>
      <c r="U1744" t="str">
        <f t="shared" si="164"/>
        <v>Não</v>
      </c>
      <c r="V1744" t="str">
        <f t="shared" si="165"/>
        <v>Não</v>
      </c>
      <c r="W1744" t="str">
        <f t="shared" si="166"/>
        <v>Não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IFERROR(VLOOKUP(A1745,[2]webService!$A:$I,4,FALSE),0)</f>
        <v>0</v>
      </c>
      <c r="I1745">
        <f>IFERROR(VLOOKUP(A1745,[2]webService!$A:$I,5,FALSE),0)</f>
        <v>0</v>
      </c>
      <c r="J1745">
        <f>IFERROR(VLOOKUP(A1745,[2]webService!$A:$I,6,FALSE),0)</f>
        <v>0</v>
      </c>
      <c r="K1745">
        <f>IFERROR(VLOOKUP(A1745,[2]webService!$A:$I,7,FALSE),0)</f>
        <v>0</v>
      </c>
      <c r="L1745">
        <f>IFERROR(VLOOKUP(A1745,[2]webService!$A:$I,8,FALSE),0)</f>
        <v>0</v>
      </c>
      <c r="M1745">
        <f>IFERROR(VLOOKUP(A1745,[2]webService!$A:$I,9,FALSE),0)</f>
        <v>0</v>
      </c>
      <c r="N1745">
        <f>IFERROR(VLOOKUP(A1745,[3]soaBnafar!$A:$G,2,FALSE),0)</f>
        <v>0</v>
      </c>
      <c r="O1745">
        <f>IFERROR(VLOOKUP(A1745,[3]soaBnafar!$A:$G,3,FALSE),0)</f>
        <v>0</v>
      </c>
      <c r="P1745">
        <f>IFERROR(VLOOKUP(A1745,[3]soaBnafar!$A:$G,4,FALSE),0)</f>
        <v>0</v>
      </c>
      <c r="Q1745">
        <f>IFERROR(VLOOKUP(A1745,[3]soaBnafar!$A:$G,5,FALSE),0)</f>
        <v>0</v>
      </c>
      <c r="R1745">
        <f>IFERROR(VLOOKUP(A1745,[3]soaBnafar!$A:$G,6,FALSE),0)</f>
        <v>0</v>
      </c>
      <c r="S1745">
        <f>IFERROR(VLOOKUP(A1745,[3]soaBnafar!$A:$G,7,FALSE),0)</f>
        <v>0</v>
      </c>
      <c r="T1745" t="str">
        <f t="shared" si="163"/>
        <v>Não</v>
      </c>
      <c r="U1745" t="str">
        <f t="shared" si="164"/>
        <v>Não</v>
      </c>
      <c r="V1745" t="str">
        <f t="shared" si="165"/>
        <v>Não</v>
      </c>
      <c r="W1745" t="str">
        <f t="shared" si="166"/>
        <v>Não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IFERROR(VLOOKUP(A1746,[2]webService!$A:$I,4,FALSE),0)</f>
        <v>0</v>
      </c>
      <c r="I1746">
        <f>IFERROR(VLOOKUP(A1746,[2]webService!$A:$I,5,FALSE),0)</f>
        <v>0</v>
      </c>
      <c r="J1746">
        <f>IFERROR(VLOOKUP(A1746,[2]webService!$A:$I,6,FALSE),0)</f>
        <v>0</v>
      </c>
      <c r="K1746">
        <f>IFERROR(VLOOKUP(A1746,[2]webService!$A:$I,7,FALSE),0)</f>
        <v>0</v>
      </c>
      <c r="L1746">
        <f>IFERROR(VLOOKUP(A1746,[2]webService!$A:$I,8,FALSE),0)</f>
        <v>0</v>
      </c>
      <c r="M1746">
        <f>IFERROR(VLOOKUP(A1746,[2]webService!$A:$I,9,FALSE),0)</f>
        <v>0</v>
      </c>
      <c r="N1746">
        <f>IFERROR(VLOOKUP(A1746,[3]soaBnafar!$A:$G,2,FALSE),0)</f>
        <v>0</v>
      </c>
      <c r="O1746">
        <f>IFERROR(VLOOKUP(A1746,[3]soaBnafar!$A:$G,3,FALSE),0)</f>
        <v>0</v>
      </c>
      <c r="P1746">
        <f>IFERROR(VLOOKUP(A1746,[3]soaBnafar!$A:$G,4,FALSE),0)</f>
        <v>0</v>
      </c>
      <c r="Q1746">
        <f>IFERROR(VLOOKUP(A1746,[3]soaBnafar!$A:$G,5,FALSE),0)</f>
        <v>0</v>
      </c>
      <c r="R1746">
        <f>IFERROR(VLOOKUP(A1746,[3]soaBnafar!$A:$G,6,FALSE),0)</f>
        <v>0</v>
      </c>
      <c r="S1746">
        <f>IFERROR(VLOOKUP(A1746,[3]soaBnafar!$A:$G,7,FALSE),0)</f>
        <v>0</v>
      </c>
      <c r="T1746" t="str">
        <f t="shared" si="163"/>
        <v>Não</v>
      </c>
      <c r="U1746" t="str">
        <f t="shared" si="164"/>
        <v>Não</v>
      </c>
      <c r="V1746" t="str">
        <f t="shared" si="165"/>
        <v>Não</v>
      </c>
      <c r="W1746" t="str">
        <f t="shared" si="166"/>
        <v>Não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IFERROR(VLOOKUP(A1747,[2]webService!$A:$I,4,FALSE),0)</f>
        <v>0</v>
      </c>
      <c r="I1747">
        <f>IFERROR(VLOOKUP(A1747,[2]webService!$A:$I,5,FALSE),0)</f>
        <v>0</v>
      </c>
      <c r="J1747">
        <f>IFERROR(VLOOKUP(A1747,[2]webService!$A:$I,6,FALSE),0)</f>
        <v>0</v>
      </c>
      <c r="K1747">
        <f>IFERROR(VLOOKUP(A1747,[2]webService!$A:$I,7,FALSE),0)</f>
        <v>0</v>
      </c>
      <c r="L1747">
        <f>IFERROR(VLOOKUP(A1747,[2]webService!$A:$I,8,FALSE),0)</f>
        <v>0</v>
      </c>
      <c r="M1747">
        <f>IFERROR(VLOOKUP(A1747,[2]webService!$A:$I,9,FALSE),0)</f>
        <v>0</v>
      </c>
      <c r="N1747">
        <f>IFERROR(VLOOKUP(A1747,[3]soaBnafar!$A:$G,2,FALSE),0)</f>
        <v>0</v>
      </c>
      <c r="O1747">
        <f>IFERROR(VLOOKUP(A1747,[3]soaBnafar!$A:$G,3,FALSE),0)</f>
        <v>0</v>
      </c>
      <c r="P1747">
        <f>IFERROR(VLOOKUP(A1747,[3]soaBnafar!$A:$G,4,FALSE),0)</f>
        <v>0</v>
      </c>
      <c r="Q1747">
        <f>IFERROR(VLOOKUP(A1747,[3]soaBnafar!$A:$G,5,FALSE),0)</f>
        <v>0</v>
      </c>
      <c r="R1747">
        <f>IFERROR(VLOOKUP(A1747,[3]soaBnafar!$A:$G,6,FALSE),0)</f>
        <v>0</v>
      </c>
      <c r="S1747">
        <f>IFERROR(VLOOKUP(A1747,[3]soaBnafar!$A:$G,7,FALSE),0)</f>
        <v>0</v>
      </c>
      <c r="T1747" t="str">
        <f t="shared" si="163"/>
        <v>Não</v>
      </c>
      <c r="U1747" t="str">
        <f t="shared" si="164"/>
        <v>Não</v>
      </c>
      <c r="V1747" t="str">
        <f t="shared" si="165"/>
        <v>Não</v>
      </c>
      <c r="W1747" t="str">
        <f t="shared" si="166"/>
        <v>Não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IFERROR(VLOOKUP(A1748,[2]webService!$A:$I,4,FALSE),0)</f>
        <v>0</v>
      </c>
      <c r="I1748">
        <f>IFERROR(VLOOKUP(A1748,[2]webService!$A:$I,5,FALSE),0)</f>
        <v>0</v>
      </c>
      <c r="J1748">
        <f>IFERROR(VLOOKUP(A1748,[2]webService!$A:$I,6,FALSE),0)</f>
        <v>0</v>
      </c>
      <c r="K1748">
        <f>IFERROR(VLOOKUP(A1748,[2]webService!$A:$I,7,FALSE),0)</f>
        <v>0</v>
      </c>
      <c r="L1748">
        <f>IFERROR(VLOOKUP(A1748,[2]webService!$A:$I,8,FALSE),0)</f>
        <v>0</v>
      </c>
      <c r="M1748">
        <f>IFERROR(VLOOKUP(A1748,[2]webService!$A:$I,9,FALSE),0)</f>
        <v>0</v>
      </c>
      <c r="N1748">
        <f>IFERROR(VLOOKUP(A1748,[3]soaBnafar!$A:$G,2,FALSE),0)</f>
        <v>0</v>
      </c>
      <c r="O1748">
        <f>IFERROR(VLOOKUP(A1748,[3]soaBnafar!$A:$G,3,FALSE),0)</f>
        <v>0</v>
      </c>
      <c r="P1748">
        <f>IFERROR(VLOOKUP(A1748,[3]soaBnafar!$A:$G,4,FALSE),0)</f>
        <v>0</v>
      </c>
      <c r="Q1748">
        <f>IFERROR(VLOOKUP(A1748,[3]soaBnafar!$A:$G,5,FALSE),0)</f>
        <v>0</v>
      </c>
      <c r="R1748">
        <f>IFERROR(VLOOKUP(A1748,[3]soaBnafar!$A:$G,6,FALSE),0)</f>
        <v>0</v>
      </c>
      <c r="S1748">
        <f>IFERROR(VLOOKUP(A1748,[3]soaBnafar!$A:$G,7,FALSE),0)</f>
        <v>0</v>
      </c>
      <c r="T1748" t="str">
        <f t="shared" si="163"/>
        <v>Não</v>
      </c>
      <c r="U1748" t="str">
        <f t="shared" si="164"/>
        <v>Não</v>
      </c>
      <c r="V1748" t="str">
        <f t="shared" si="165"/>
        <v>Não</v>
      </c>
      <c r="W1748" t="str">
        <f t="shared" si="166"/>
        <v>Não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IFERROR(VLOOKUP(A1749,[2]webService!$A:$I,4,FALSE),0)</f>
        <v>0</v>
      </c>
      <c r="I1749">
        <f>IFERROR(VLOOKUP(A1749,[2]webService!$A:$I,5,FALSE),0)</f>
        <v>0</v>
      </c>
      <c r="J1749">
        <f>IFERROR(VLOOKUP(A1749,[2]webService!$A:$I,6,FALSE),0)</f>
        <v>0</v>
      </c>
      <c r="K1749">
        <f>IFERROR(VLOOKUP(A1749,[2]webService!$A:$I,7,FALSE),0)</f>
        <v>0</v>
      </c>
      <c r="L1749">
        <f>IFERROR(VLOOKUP(A1749,[2]webService!$A:$I,8,FALSE),0)</f>
        <v>0</v>
      </c>
      <c r="M1749">
        <f>IFERROR(VLOOKUP(A1749,[2]webService!$A:$I,9,FALSE),0)</f>
        <v>0</v>
      </c>
      <c r="N1749">
        <f>IFERROR(VLOOKUP(A1749,[3]soaBnafar!$A:$G,2,FALSE),0)</f>
        <v>0</v>
      </c>
      <c r="O1749">
        <f>IFERROR(VLOOKUP(A1749,[3]soaBnafar!$A:$G,3,FALSE),0)</f>
        <v>0</v>
      </c>
      <c r="P1749">
        <f>IFERROR(VLOOKUP(A1749,[3]soaBnafar!$A:$G,4,FALSE),0)</f>
        <v>0</v>
      </c>
      <c r="Q1749">
        <f>IFERROR(VLOOKUP(A1749,[3]soaBnafar!$A:$G,5,FALSE),0)</f>
        <v>0</v>
      </c>
      <c r="R1749">
        <f>IFERROR(VLOOKUP(A1749,[3]soaBnafar!$A:$G,6,FALSE),0)</f>
        <v>0</v>
      </c>
      <c r="S1749">
        <f>IFERROR(VLOOKUP(A1749,[3]soaBnafar!$A:$G,7,FALSE),0)</f>
        <v>0</v>
      </c>
      <c r="T1749" t="str">
        <f t="shared" si="163"/>
        <v>Não</v>
      </c>
      <c r="U1749" t="str">
        <f t="shared" si="164"/>
        <v>Não</v>
      </c>
      <c r="V1749" t="str">
        <f t="shared" si="165"/>
        <v>Não</v>
      </c>
      <c r="W1749" t="str">
        <f t="shared" si="166"/>
        <v>Não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IFERROR(VLOOKUP(A1750,[2]webService!$A:$I,4,FALSE),0)</f>
        <v>0</v>
      </c>
      <c r="I1750">
        <f>IFERROR(VLOOKUP(A1750,[2]webService!$A:$I,5,FALSE),0)</f>
        <v>0</v>
      </c>
      <c r="J1750">
        <f>IFERROR(VLOOKUP(A1750,[2]webService!$A:$I,6,FALSE),0)</f>
        <v>0</v>
      </c>
      <c r="K1750">
        <f>IFERROR(VLOOKUP(A1750,[2]webService!$A:$I,7,FALSE),0)</f>
        <v>0</v>
      </c>
      <c r="L1750">
        <f>IFERROR(VLOOKUP(A1750,[2]webService!$A:$I,8,FALSE),0)</f>
        <v>0</v>
      </c>
      <c r="M1750">
        <f>IFERROR(VLOOKUP(A1750,[2]webService!$A:$I,9,FALSE),0)</f>
        <v>0</v>
      </c>
      <c r="N1750">
        <f>IFERROR(VLOOKUP(A1750,[3]soaBnafar!$A:$G,2,FALSE),0)</f>
        <v>0</v>
      </c>
      <c r="O1750">
        <f>IFERROR(VLOOKUP(A1750,[3]soaBnafar!$A:$G,3,FALSE),0)</f>
        <v>0</v>
      </c>
      <c r="P1750">
        <f>IFERROR(VLOOKUP(A1750,[3]soaBnafar!$A:$G,4,FALSE),0)</f>
        <v>0</v>
      </c>
      <c r="Q1750">
        <f>IFERROR(VLOOKUP(A1750,[3]soaBnafar!$A:$G,5,FALSE),0)</f>
        <v>0</v>
      </c>
      <c r="R1750">
        <f>IFERROR(VLOOKUP(A1750,[3]soaBnafar!$A:$G,6,FALSE),0)</f>
        <v>0</v>
      </c>
      <c r="S1750">
        <f>IFERROR(VLOOKUP(A1750,[3]soaBnafar!$A:$G,7,FALSE),0)</f>
        <v>0</v>
      </c>
      <c r="T1750" t="str">
        <f t="shared" si="163"/>
        <v>Não</v>
      </c>
      <c r="U1750" t="str">
        <f t="shared" si="164"/>
        <v>Não</v>
      </c>
      <c r="V1750" t="str">
        <f t="shared" si="165"/>
        <v>Não</v>
      </c>
      <c r="W1750" t="str">
        <f t="shared" si="166"/>
        <v>Não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IFERROR(VLOOKUP(A1751,[2]webService!$A:$I,4,FALSE),0)</f>
        <v>0</v>
      </c>
      <c r="I1751">
        <f>IFERROR(VLOOKUP(A1751,[2]webService!$A:$I,5,FALSE),0)</f>
        <v>0</v>
      </c>
      <c r="J1751">
        <f>IFERROR(VLOOKUP(A1751,[2]webService!$A:$I,6,FALSE),0)</f>
        <v>0</v>
      </c>
      <c r="K1751">
        <f>IFERROR(VLOOKUP(A1751,[2]webService!$A:$I,7,FALSE),0)</f>
        <v>0</v>
      </c>
      <c r="L1751">
        <f>IFERROR(VLOOKUP(A1751,[2]webService!$A:$I,8,FALSE),0)</f>
        <v>0</v>
      </c>
      <c r="M1751">
        <f>IFERROR(VLOOKUP(A1751,[2]webService!$A:$I,9,FALSE),0)</f>
        <v>0</v>
      </c>
      <c r="N1751">
        <f>IFERROR(VLOOKUP(A1751,[3]soaBnafar!$A:$G,2,FALSE),0)</f>
        <v>0</v>
      </c>
      <c r="O1751">
        <f>IFERROR(VLOOKUP(A1751,[3]soaBnafar!$A:$G,3,FALSE),0)</f>
        <v>0</v>
      </c>
      <c r="P1751">
        <f>IFERROR(VLOOKUP(A1751,[3]soaBnafar!$A:$G,4,FALSE),0)</f>
        <v>0</v>
      </c>
      <c r="Q1751">
        <f>IFERROR(VLOOKUP(A1751,[3]soaBnafar!$A:$G,5,FALSE),0)</f>
        <v>0</v>
      </c>
      <c r="R1751">
        <f>IFERROR(VLOOKUP(A1751,[3]soaBnafar!$A:$G,6,FALSE),0)</f>
        <v>0</v>
      </c>
      <c r="S1751">
        <f>IFERROR(VLOOKUP(A1751,[3]soaBnafar!$A:$G,7,FALSE),0)</f>
        <v>0</v>
      </c>
      <c r="T1751" t="str">
        <f t="shared" si="163"/>
        <v>Não</v>
      </c>
      <c r="U1751" t="str">
        <f t="shared" si="164"/>
        <v>Não</v>
      </c>
      <c r="V1751" t="str">
        <f t="shared" si="165"/>
        <v>Não</v>
      </c>
      <c r="W1751" t="str">
        <f t="shared" si="166"/>
        <v>Não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IFERROR(VLOOKUP(A1752,[2]webService!$A:$I,4,FALSE),0)</f>
        <v>0</v>
      </c>
      <c r="I1752">
        <f>IFERROR(VLOOKUP(A1752,[2]webService!$A:$I,5,FALSE),0)</f>
        <v>0</v>
      </c>
      <c r="J1752">
        <f>IFERROR(VLOOKUP(A1752,[2]webService!$A:$I,6,FALSE),0)</f>
        <v>0</v>
      </c>
      <c r="K1752">
        <f>IFERROR(VLOOKUP(A1752,[2]webService!$A:$I,7,FALSE),0)</f>
        <v>0</v>
      </c>
      <c r="L1752">
        <f>IFERROR(VLOOKUP(A1752,[2]webService!$A:$I,8,FALSE),0)</f>
        <v>0</v>
      </c>
      <c r="M1752">
        <f>IFERROR(VLOOKUP(A1752,[2]webService!$A:$I,9,FALSE),0)</f>
        <v>0</v>
      </c>
      <c r="N1752">
        <f>IFERROR(VLOOKUP(A1752,[3]soaBnafar!$A:$G,2,FALSE),0)</f>
        <v>0</v>
      </c>
      <c r="O1752">
        <f>IFERROR(VLOOKUP(A1752,[3]soaBnafar!$A:$G,3,FALSE),0)</f>
        <v>0</v>
      </c>
      <c r="P1752">
        <f>IFERROR(VLOOKUP(A1752,[3]soaBnafar!$A:$G,4,FALSE),0)</f>
        <v>0</v>
      </c>
      <c r="Q1752">
        <f>IFERROR(VLOOKUP(A1752,[3]soaBnafar!$A:$G,5,FALSE),0)</f>
        <v>0</v>
      </c>
      <c r="R1752">
        <f>IFERROR(VLOOKUP(A1752,[3]soaBnafar!$A:$G,6,FALSE),0)</f>
        <v>0</v>
      </c>
      <c r="S1752">
        <f>IFERROR(VLOOKUP(A1752,[3]soaBnafar!$A:$G,7,FALSE),0)</f>
        <v>0</v>
      </c>
      <c r="T1752" t="str">
        <f t="shared" si="163"/>
        <v>Não</v>
      </c>
      <c r="U1752" t="str">
        <f t="shared" si="164"/>
        <v>Não</v>
      </c>
      <c r="V1752" t="str">
        <f t="shared" si="165"/>
        <v>Não</v>
      </c>
      <c r="W1752" t="str">
        <f t="shared" si="166"/>
        <v>Não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IFERROR(VLOOKUP(A1753,[2]webService!$A:$I,4,FALSE),0)</f>
        <v>0</v>
      </c>
      <c r="I1753">
        <f>IFERROR(VLOOKUP(A1753,[2]webService!$A:$I,5,FALSE),0)</f>
        <v>0</v>
      </c>
      <c r="J1753">
        <f>IFERROR(VLOOKUP(A1753,[2]webService!$A:$I,6,FALSE),0)</f>
        <v>0</v>
      </c>
      <c r="K1753">
        <f>IFERROR(VLOOKUP(A1753,[2]webService!$A:$I,7,FALSE),0)</f>
        <v>0</v>
      </c>
      <c r="L1753">
        <f>IFERROR(VLOOKUP(A1753,[2]webService!$A:$I,8,FALSE),0)</f>
        <v>0</v>
      </c>
      <c r="M1753">
        <f>IFERROR(VLOOKUP(A1753,[2]webService!$A:$I,9,FALSE),0)</f>
        <v>0</v>
      </c>
      <c r="N1753">
        <f>IFERROR(VLOOKUP(A1753,[3]soaBnafar!$A:$G,2,FALSE),0)</f>
        <v>0</v>
      </c>
      <c r="O1753">
        <f>IFERROR(VLOOKUP(A1753,[3]soaBnafar!$A:$G,3,FALSE),0)</f>
        <v>0</v>
      </c>
      <c r="P1753">
        <f>IFERROR(VLOOKUP(A1753,[3]soaBnafar!$A:$G,4,FALSE),0)</f>
        <v>0</v>
      </c>
      <c r="Q1753">
        <f>IFERROR(VLOOKUP(A1753,[3]soaBnafar!$A:$G,5,FALSE),0)</f>
        <v>0</v>
      </c>
      <c r="R1753">
        <f>IFERROR(VLOOKUP(A1753,[3]soaBnafar!$A:$G,6,FALSE),0)</f>
        <v>0</v>
      </c>
      <c r="S1753">
        <f>IFERROR(VLOOKUP(A1753,[3]soaBnafar!$A:$G,7,FALSE),0)</f>
        <v>0</v>
      </c>
      <c r="T1753" t="str">
        <f t="shared" si="163"/>
        <v>Não</v>
      </c>
      <c r="U1753" t="str">
        <f t="shared" si="164"/>
        <v>Não</v>
      </c>
      <c r="V1753" t="str">
        <f t="shared" si="165"/>
        <v>Não</v>
      </c>
      <c r="W1753" t="str">
        <f t="shared" si="166"/>
        <v>Não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IFERROR(VLOOKUP(A1754,[2]webService!$A:$I,4,FALSE),0)</f>
        <v>0</v>
      </c>
      <c r="I1754">
        <f>IFERROR(VLOOKUP(A1754,[2]webService!$A:$I,5,FALSE),0)</f>
        <v>0</v>
      </c>
      <c r="J1754">
        <f>IFERROR(VLOOKUP(A1754,[2]webService!$A:$I,6,FALSE),0)</f>
        <v>0</v>
      </c>
      <c r="K1754">
        <f>IFERROR(VLOOKUP(A1754,[2]webService!$A:$I,7,FALSE),0)</f>
        <v>0</v>
      </c>
      <c r="L1754">
        <f>IFERROR(VLOOKUP(A1754,[2]webService!$A:$I,8,FALSE),0)</f>
        <v>0</v>
      </c>
      <c r="M1754">
        <f>IFERROR(VLOOKUP(A1754,[2]webService!$A:$I,9,FALSE),0)</f>
        <v>0</v>
      </c>
      <c r="N1754">
        <f>IFERROR(VLOOKUP(A1754,[3]soaBnafar!$A:$G,2,FALSE),0)</f>
        <v>0</v>
      </c>
      <c r="O1754">
        <f>IFERROR(VLOOKUP(A1754,[3]soaBnafar!$A:$G,3,FALSE),0)</f>
        <v>0</v>
      </c>
      <c r="P1754">
        <f>IFERROR(VLOOKUP(A1754,[3]soaBnafar!$A:$G,4,FALSE),0)</f>
        <v>0</v>
      </c>
      <c r="Q1754">
        <f>IFERROR(VLOOKUP(A1754,[3]soaBnafar!$A:$G,5,FALSE),0)</f>
        <v>0</v>
      </c>
      <c r="R1754">
        <f>IFERROR(VLOOKUP(A1754,[3]soaBnafar!$A:$G,6,FALSE),0)</f>
        <v>0</v>
      </c>
      <c r="S1754">
        <f>IFERROR(VLOOKUP(A1754,[3]soaBnafar!$A:$G,7,FALSE),0)</f>
        <v>0</v>
      </c>
      <c r="T1754" t="str">
        <f t="shared" si="163"/>
        <v>Não</v>
      </c>
      <c r="U1754" t="str">
        <f t="shared" si="164"/>
        <v>Não</v>
      </c>
      <c r="V1754" t="str">
        <f t="shared" si="165"/>
        <v>Não</v>
      </c>
      <c r="W1754" t="str">
        <f t="shared" si="166"/>
        <v>Não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IFERROR(VLOOKUP(A1755,[2]webService!$A:$I,4,FALSE),0)</f>
        <v>0</v>
      </c>
      <c r="I1755">
        <f>IFERROR(VLOOKUP(A1755,[2]webService!$A:$I,5,FALSE),0)</f>
        <v>0</v>
      </c>
      <c r="J1755">
        <f>IFERROR(VLOOKUP(A1755,[2]webService!$A:$I,6,FALSE),0)</f>
        <v>0</v>
      </c>
      <c r="K1755">
        <f>IFERROR(VLOOKUP(A1755,[2]webService!$A:$I,7,FALSE),0)</f>
        <v>0</v>
      </c>
      <c r="L1755">
        <f>IFERROR(VLOOKUP(A1755,[2]webService!$A:$I,8,FALSE),0)</f>
        <v>0</v>
      </c>
      <c r="M1755">
        <f>IFERROR(VLOOKUP(A1755,[2]webService!$A:$I,9,FALSE),0)</f>
        <v>0</v>
      </c>
      <c r="N1755">
        <f>IFERROR(VLOOKUP(A1755,[3]soaBnafar!$A:$G,2,FALSE),0)</f>
        <v>0</v>
      </c>
      <c r="O1755">
        <f>IFERROR(VLOOKUP(A1755,[3]soaBnafar!$A:$G,3,FALSE),0)</f>
        <v>0</v>
      </c>
      <c r="P1755">
        <f>IFERROR(VLOOKUP(A1755,[3]soaBnafar!$A:$G,4,FALSE),0)</f>
        <v>0</v>
      </c>
      <c r="Q1755">
        <f>IFERROR(VLOOKUP(A1755,[3]soaBnafar!$A:$G,5,FALSE),0)</f>
        <v>0</v>
      </c>
      <c r="R1755">
        <f>IFERROR(VLOOKUP(A1755,[3]soaBnafar!$A:$G,6,FALSE),0)</f>
        <v>0</v>
      </c>
      <c r="S1755">
        <f>IFERROR(VLOOKUP(A1755,[3]soaBnafar!$A:$G,7,FALSE),0)</f>
        <v>0</v>
      </c>
      <c r="T1755" t="str">
        <f t="shared" si="163"/>
        <v>Não</v>
      </c>
      <c r="U1755" t="str">
        <f t="shared" si="164"/>
        <v>Não</v>
      </c>
      <c r="V1755" t="str">
        <f t="shared" si="165"/>
        <v>Não</v>
      </c>
      <c r="W1755" t="str">
        <f t="shared" si="166"/>
        <v>Não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IFERROR(VLOOKUP(A1756,[2]webService!$A:$I,4,FALSE),0)</f>
        <v>0</v>
      </c>
      <c r="I1756">
        <f>IFERROR(VLOOKUP(A1756,[2]webService!$A:$I,5,FALSE),0)</f>
        <v>0</v>
      </c>
      <c r="J1756">
        <f>IFERROR(VLOOKUP(A1756,[2]webService!$A:$I,6,FALSE),0)</f>
        <v>0</v>
      </c>
      <c r="K1756">
        <f>IFERROR(VLOOKUP(A1756,[2]webService!$A:$I,7,FALSE),0)</f>
        <v>0</v>
      </c>
      <c r="L1756">
        <f>IFERROR(VLOOKUP(A1756,[2]webService!$A:$I,8,FALSE),0)</f>
        <v>0</v>
      </c>
      <c r="M1756">
        <f>IFERROR(VLOOKUP(A1756,[2]webService!$A:$I,9,FALSE),0)</f>
        <v>0</v>
      </c>
      <c r="N1756">
        <f>IFERROR(VLOOKUP(A1756,[3]soaBnafar!$A:$G,2,FALSE),0)</f>
        <v>0</v>
      </c>
      <c r="O1756">
        <f>IFERROR(VLOOKUP(A1756,[3]soaBnafar!$A:$G,3,FALSE),0)</f>
        <v>0</v>
      </c>
      <c r="P1756">
        <f>IFERROR(VLOOKUP(A1756,[3]soaBnafar!$A:$G,4,FALSE),0)</f>
        <v>0</v>
      </c>
      <c r="Q1756">
        <f>IFERROR(VLOOKUP(A1756,[3]soaBnafar!$A:$G,5,FALSE),0)</f>
        <v>0</v>
      </c>
      <c r="R1756">
        <f>IFERROR(VLOOKUP(A1756,[3]soaBnafar!$A:$G,6,FALSE),0)</f>
        <v>0</v>
      </c>
      <c r="S1756">
        <f>IFERROR(VLOOKUP(A1756,[3]soaBnafar!$A:$G,7,FALSE),0)</f>
        <v>0</v>
      </c>
      <c r="T1756" t="str">
        <f t="shared" si="163"/>
        <v>Não</v>
      </c>
      <c r="U1756" t="str">
        <f t="shared" si="164"/>
        <v>Não</v>
      </c>
      <c r="V1756" t="str">
        <f t="shared" si="165"/>
        <v>Não</v>
      </c>
      <c r="W1756" t="str">
        <f t="shared" si="166"/>
        <v>Não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IFERROR(VLOOKUP(A1757,[2]webService!$A:$I,4,FALSE),0)</f>
        <v>0</v>
      </c>
      <c r="I1757">
        <f>IFERROR(VLOOKUP(A1757,[2]webService!$A:$I,5,FALSE),0)</f>
        <v>0</v>
      </c>
      <c r="J1757">
        <f>IFERROR(VLOOKUP(A1757,[2]webService!$A:$I,6,FALSE),0)</f>
        <v>0</v>
      </c>
      <c r="K1757">
        <f>IFERROR(VLOOKUP(A1757,[2]webService!$A:$I,7,FALSE),0)</f>
        <v>0</v>
      </c>
      <c r="L1757">
        <f>IFERROR(VLOOKUP(A1757,[2]webService!$A:$I,8,FALSE),0)</f>
        <v>0</v>
      </c>
      <c r="M1757">
        <f>IFERROR(VLOOKUP(A1757,[2]webService!$A:$I,9,FALSE),0)</f>
        <v>0</v>
      </c>
      <c r="N1757">
        <f>IFERROR(VLOOKUP(A1757,[3]soaBnafar!$A:$G,2,FALSE),0)</f>
        <v>0</v>
      </c>
      <c r="O1757">
        <f>IFERROR(VLOOKUP(A1757,[3]soaBnafar!$A:$G,3,FALSE),0)</f>
        <v>0</v>
      </c>
      <c r="P1757">
        <f>IFERROR(VLOOKUP(A1757,[3]soaBnafar!$A:$G,4,FALSE),0)</f>
        <v>0</v>
      </c>
      <c r="Q1757">
        <f>IFERROR(VLOOKUP(A1757,[3]soaBnafar!$A:$G,5,FALSE),0)</f>
        <v>0</v>
      </c>
      <c r="R1757">
        <f>IFERROR(VLOOKUP(A1757,[3]soaBnafar!$A:$G,6,FALSE),0)</f>
        <v>0</v>
      </c>
      <c r="S1757">
        <f>IFERROR(VLOOKUP(A1757,[3]soaBnafar!$A:$G,7,FALSE),0)</f>
        <v>0</v>
      </c>
      <c r="T1757" t="str">
        <f t="shared" si="163"/>
        <v>Não</v>
      </c>
      <c r="U1757" t="str">
        <f t="shared" si="164"/>
        <v>Não</v>
      </c>
      <c r="V1757" t="str">
        <f t="shared" si="165"/>
        <v>Não</v>
      </c>
      <c r="W1757" t="str">
        <f t="shared" si="166"/>
        <v>Não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IFERROR(VLOOKUP(A1758,[2]webService!$A:$I,4,FALSE),0)</f>
        <v>0</v>
      </c>
      <c r="I1758">
        <f>IFERROR(VLOOKUP(A1758,[2]webService!$A:$I,5,FALSE),0)</f>
        <v>0</v>
      </c>
      <c r="J1758">
        <f>IFERROR(VLOOKUP(A1758,[2]webService!$A:$I,6,FALSE),0)</f>
        <v>0</v>
      </c>
      <c r="K1758">
        <f>IFERROR(VLOOKUP(A1758,[2]webService!$A:$I,7,FALSE),0)</f>
        <v>0</v>
      </c>
      <c r="L1758">
        <f>IFERROR(VLOOKUP(A1758,[2]webService!$A:$I,8,FALSE),0)</f>
        <v>0</v>
      </c>
      <c r="M1758">
        <f>IFERROR(VLOOKUP(A1758,[2]webService!$A:$I,9,FALSE),0)</f>
        <v>0</v>
      </c>
      <c r="N1758">
        <f>IFERROR(VLOOKUP(A1758,[3]soaBnafar!$A:$G,2,FALSE),0)</f>
        <v>0</v>
      </c>
      <c r="O1758">
        <f>IFERROR(VLOOKUP(A1758,[3]soaBnafar!$A:$G,3,FALSE),0)</f>
        <v>0</v>
      </c>
      <c r="P1758">
        <f>IFERROR(VLOOKUP(A1758,[3]soaBnafar!$A:$G,4,FALSE),0)</f>
        <v>0</v>
      </c>
      <c r="Q1758">
        <f>IFERROR(VLOOKUP(A1758,[3]soaBnafar!$A:$G,5,FALSE),0)</f>
        <v>0</v>
      </c>
      <c r="R1758">
        <f>IFERROR(VLOOKUP(A1758,[3]soaBnafar!$A:$G,6,FALSE),0)</f>
        <v>0</v>
      </c>
      <c r="S1758">
        <f>IFERROR(VLOOKUP(A1758,[3]soaBnafar!$A:$G,7,FALSE),0)</f>
        <v>0</v>
      </c>
      <c r="T1758" t="str">
        <f t="shared" si="163"/>
        <v>Não</v>
      </c>
      <c r="U1758" t="str">
        <f t="shared" si="164"/>
        <v>Não</v>
      </c>
      <c r="V1758" t="str">
        <f t="shared" si="165"/>
        <v>Não</v>
      </c>
      <c r="W1758" t="str">
        <f t="shared" si="166"/>
        <v>Não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IFERROR(VLOOKUP(A1759,[2]webService!$A:$I,4,FALSE),0)</f>
        <v>0</v>
      </c>
      <c r="I1759">
        <f>IFERROR(VLOOKUP(A1759,[2]webService!$A:$I,5,FALSE),0)</f>
        <v>0</v>
      </c>
      <c r="J1759">
        <f>IFERROR(VLOOKUP(A1759,[2]webService!$A:$I,6,FALSE),0)</f>
        <v>0</v>
      </c>
      <c r="K1759">
        <f>IFERROR(VLOOKUP(A1759,[2]webService!$A:$I,7,FALSE),0)</f>
        <v>0</v>
      </c>
      <c r="L1759">
        <f>IFERROR(VLOOKUP(A1759,[2]webService!$A:$I,8,FALSE),0)</f>
        <v>0</v>
      </c>
      <c r="M1759">
        <f>IFERROR(VLOOKUP(A1759,[2]webService!$A:$I,9,FALSE),0)</f>
        <v>0</v>
      </c>
      <c r="N1759">
        <f>IFERROR(VLOOKUP(A1759,[3]soaBnafar!$A:$G,2,FALSE),0)</f>
        <v>0</v>
      </c>
      <c r="O1759">
        <f>IFERROR(VLOOKUP(A1759,[3]soaBnafar!$A:$G,3,FALSE),0)</f>
        <v>0</v>
      </c>
      <c r="P1759">
        <f>IFERROR(VLOOKUP(A1759,[3]soaBnafar!$A:$G,4,FALSE),0)</f>
        <v>0</v>
      </c>
      <c r="Q1759">
        <f>IFERROR(VLOOKUP(A1759,[3]soaBnafar!$A:$G,5,FALSE),0)</f>
        <v>0</v>
      </c>
      <c r="R1759">
        <f>IFERROR(VLOOKUP(A1759,[3]soaBnafar!$A:$G,6,FALSE),0)</f>
        <v>0</v>
      </c>
      <c r="S1759">
        <f>IFERROR(VLOOKUP(A1759,[3]soaBnafar!$A:$G,7,FALSE),0)</f>
        <v>0</v>
      </c>
      <c r="T1759" t="str">
        <f t="shared" si="163"/>
        <v>Não</v>
      </c>
      <c r="U1759" t="str">
        <f t="shared" si="164"/>
        <v>Não</v>
      </c>
      <c r="V1759" t="str">
        <f t="shared" si="165"/>
        <v>Não</v>
      </c>
      <c r="W1759" t="str">
        <f t="shared" si="166"/>
        <v>Não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IFERROR(VLOOKUP(A1760,[2]webService!$A:$I,4,FALSE),0)</f>
        <v>0</v>
      </c>
      <c r="I1760">
        <f>IFERROR(VLOOKUP(A1760,[2]webService!$A:$I,5,FALSE),0)</f>
        <v>0</v>
      </c>
      <c r="J1760">
        <f>IFERROR(VLOOKUP(A1760,[2]webService!$A:$I,6,FALSE),0)</f>
        <v>0</v>
      </c>
      <c r="K1760">
        <f>IFERROR(VLOOKUP(A1760,[2]webService!$A:$I,7,FALSE),0)</f>
        <v>0</v>
      </c>
      <c r="L1760">
        <f>IFERROR(VLOOKUP(A1760,[2]webService!$A:$I,8,FALSE),0)</f>
        <v>0</v>
      </c>
      <c r="M1760">
        <f>IFERROR(VLOOKUP(A1760,[2]webService!$A:$I,9,FALSE),0)</f>
        <v>0</v>
      </c>
      <c r="N1760">
        <f>IFERROR(VLOOKUP(A1760,[3]soaBnafar!$A:$G,2,FALSE),0)</f>
        <v>0</v>
      </c>
      <c r="O1760">
        <f>IFERROR(VLOOKUP(A1760,[3]soaBnafar!$A:$G,3,FALSE),0)</f>
        <v>0</v>
      </c>
      <c r="P1760">
        <f>IFERROR(VLOOKUP(A1760,[3]soaBnafar!$A:$G,4,FALSE),0)</f>
        <v>0</v>
      </c>
      <c r="Q1760">
        <f>IFERROR(VLOOKUP(A1760,[3]soaBnafar!$A:$G,5,FALSE),0)</f>
        <v>0</v>
      </c>
      <c r="R1760">
        <f>IFERROR(VLOOKUP(A1760,[3]soaBnafar!$A:$G,6,FALSE),0)</f>
        <v>0</v>
      </c>
      <c r="S1760">
        <f>IFERROR(VLOOKUP(A1760,[3]soaBnafar!$A:$G,7,FALSE),0)</f>
        <v>0</v>
      </c>
      <c r="T1760" t="str">
        <f t="shared" si="163"/>
        <v>Não</v>
      </c>
      <c r="U1760" t="str">
        <f t="shared" si="164"/>
        <v>Não</v>
      </c>
      <c r="V1760" t="str">
        <f t="shared" si="165"/>
        <v>Não</v>
      </c>
      <c r="W1760" t="str">
        <f t="shared" si="166"/>
        <v>Não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IFERROR(VLOOKUP(A1761,[2]webService!$A:$I,4,FALSE),0)</f>
        <v>0</v>
      </c>
      <c r="I1761">
        <f>IFERROR(VLOOKUP(A1761,[2]webService!$A:$I,5,FALSE),0)</f>
        <v>0</v>
      </c>
      <c r="J1761">
        <f>IFERROR(VLOOKUP(A1761,[2]webService!$A:$I,6,FALSE),0)</f>
        <v>0</v>
      </c>
      <c r="K1761">
        <f>IFERROR(VLOOKUP(A1761,[2]webService!$A:$I,7,FALSE),0)</f>
        <v>0</v>
      </c>
      <c r="L1761">
        <f>IFERROR(VLOOKUP(A1761,[2]webService!$A:$I,8,FALSE),0)</f>
        <v>0</v>
      </c>
      <c r="M1761">
        <f>IFERROR(VLOOKUP(A1761,[2]webService!$A:$I,9,FALSE),0)</f>
        <v>0</v>
      </c>
      <c r="N1761">
        <f>IFERROR(VLOOKUP(A1761,[3]soaBnafar!$A:$G,2,FALSE),0)</f>
        <v>0</v>
      </c>
      <c r="O1761">
        <f>IFERROR(VLOOKUP(A1761,[3]soaBnafar!$A:$G,3,FALSE),0)</f>
        <v>0</v>
      </c>
      <c r="P1761">
        <f>IFERROR(VLOOKUP(A1761,[3]soaBnafar!$A:$G,4,FALSE),0)</f>
        <v>0</v>
      </c>
      <c r="Q1761">
        <f>IFERROR(VLOOKUP(A1761,[3]soaBnafar!$A:$G,5,FALSE),0)</f>
        <v>0</v>
      </c>
      <c r="R1761">
        <f>IFERROR(VLOOKUP(A1761,[3]soaBnafar!$A:$G,6,FALSE),0)</f>
        <v>0</v>
      </c>
      <c r="S1761">
        <f>IFERROR(VLOOKUP(A1761,[3]soaBnafar!$A:$G,7,FALSE),0)</f>
        <v>0</v>
      </c>
      <c r="T1761" t="str">
        <f t="shared" si="163"/>
        <v>Não</v>
      </c>
      <c r="U1761" t="str">
        <f t="shared" si="164"/>
        <v>Não</v>
      </c>
      <c r="V1761" t="str">
        <f t="shared" si="165"/>
        <v>Não</v>
      </c>
      <c r="W1761" t="str">
        <f t="shared" si="166"/>
        <v>Não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IFERROR(VLOOKUP(A1762,[2]webService!$A:$I,4,FALSE),0)</f>
        <v>0</v>
      </c>
      <c r="I1762">
        <f>IFERROR(VLOOKUP(A1762,[2]webService!$A:$I,5,FALSE),0)</f>
        <v>0</v>
      </c>
      <c r="J1762">
        <f>IFERROR(VLOOKUP(A1762,[2]webService!$A:$I,6,FALSE),0)</f>
        <v>0</v>
      </c>
      <c r="K1762">
        <f>IFERROR(VLOOKUP(A1762,[2]webService!$A:$I,7,FALSE),0)</f>
        <v>0</v>
      </c>
      <c r="L1762">
        <f>IFERROR(VLOOKUP(A1762,[2]webService!$A:$I,8,FALSE),0)</f>
        <v>0</v>
      </c>
      <c r="M1762">
        <f>IFERROR(VLOOKUP(A1762,[2]webService!$A:$I,9,FALSE),0)</f>
        <v>0</v>
      </c>
      <c r="N1762">
        <f>IFERROR(VLOOKUP(A1762,[3]soaBnafar!$A:$G,2,FALSE),0)</f>
        <v>0</v>
      </c>
      <c r="O1762">
        <f>IFERROR(VLOOKUP(A1762,[3]soaBnafar!$A:$G,3,FALSE),0)</f>
        <v>0</v>
      </c>
      <c r="P1762">
        <f>IFERROR(VLOOKUP(A1762,[3]soaBnafar!$A:$G,4,FALSE),0)</f>
        <v>0</v>
      </c>
      <c r="Q1762">
        <f>IFERROR(VLOOKUP(A1762,[3]soaBnafar!$A:$G,5,FALSE),0)</f>
        <v>0</v>
      </c>
      <c r="R1762">
        <f>IFERROR(VLOOKUP(A1762,[3]soaBnafar!$A:$G,6,FALSE),0)</f>
        <v>0</v>
      </c>
      <c r="S1762">
        <f>IFERROR(VLOOKUP(A1762,[3]soaBnafar!$A:$G,7,FALSE),0)</f>
        <v>0</v>
      </c>
      <c r="T1762" t="str">
        <f t="shared" si="163"/>
        <v>Não</v>
      </c>
      <c r="U1762" t="str">
        <f t="shared" si="164"/>
        <v>Não</v>
      </c>
      <c r="V1762" t="str">
        <f t="shared" si="165"/>
        <v>Não</v>
      </c>
      <c r="W1762" t="str">
        <f t="shared" si="166"/>
        <v>Não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IFERROR(VLOOKUP(A1763,[2]webService!$A:$I,4,FALSE),0)</f>
        <v>0</v>
      </c>
      <c r="I1763">
        <f>IFERROR(VLOOKUP(A1763,[2]webService!$A:$I,5,FALSE),0)</f>
        <v>0</v>
      </c>
      <c r="J1763">
        <f>IFERROR(VLOOKUP(A1763,[2]webService!$A:$I,6,FALSE),0)</f>
        <v>0</v>
      </c>
      <c r="K1763">
        <f>IFERROR(VLOOKUP(A1763,[2]webService!$A:$I,7,FALSE),0)</f>
        <v>0</v>
      </c>
      <c r="L1763">
        <f>IFERROR(VLOOKUP(A1763,[2]webService!$A:$I,8,FALSE),0)</f>
        <v>0</v>
      </c>
      <c r="M1763">
        <f>IFERROR(VLOOKUP(A1763,[2]webService!$A:$I,9,FALSE),0)</f>
        <v>0</v>
      </c>
      <c r="N1763">
        <f>IFERROR(VLOOKUP(A1763,[3]soaBnafar!$A:$G,2,FALSE),0)</f>
        <v>0</v>
      </c>
      <c r="O1763">
        <f>IFERROR(VLOOKUP(A1763,[3]soaBnafar!$A:$G,3,FALSE),0)</f>
        <v>0</v>
      </c>
      <c r="P1763">
        <f>IFERROR(VLOOKUP(A1763,[3]soaBnafar!$A:$G,4,FALSE),0)</f>
        <v>0</v>
      </c>
      <c r="Q1763">
        <f>IFERROR(VLOOKUP(A1763,[3]soaBnafar!$A:$G,5,FALSE),0)</f>
        <v>0</v>
      </c>
      <c r="R1763">
        <f>IFERROR(VLOOKUP(A1763,[3]soaBnafar!$A:$G,6,FALSE),0)</f>
        <v>0</v>
      </c>
      <c r="S1763">
        <f>IFERROR(VLOOKUP(A1763,[3]soaBnafar!$A:$G,7,FALSE),0)</f>
        <v>0</v>
      </c>
      <c r="T1763" t="str">
        <f t="shared" si="163"/>
        <v>Não</v>
      </c>
      <c r="U1763" t="str">
        <f t="shared" si="164"/>
        <v>Não</v>
      </c>
      <c r="V1763" t="str">
        <f t="shared" si="165"/>
        <v>Não</v>
      </c>
      <c r="W1763" t="str">
        <f t="shared" si="166"/>
        <v>Não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IFERROR(VLOOKUP(A1764,[2]webService!$A:$I,4,FALSE),0)</f>
        <v>0</v>
      </c>
      <c r="I1764">
        <f>IFERROR(VLOOKUP(A1764,[2]webService!$A:$I,5,FALSE),0)</f>
        <v>0</v>
      </c>
      <c r="J1764">
        <f>IFERROR(VLOOKUP(A1764,[2]webService!$A:$I,6,FALSE),0)</f>
        <v>0</v>
      </c>
      <c r="K1764">
        <f>IFERROR(VLOOKUP(A1764,[2]webService!$A:$I,7,FALSE),0)</f>
        <v>0</v>
      </c>
      <c r="L1764">
        <f>IFERROR(VLOOKUP(A1764,[2]webService!$A:$I,8,FALSE),0)</f>
        <v>0</v>
      </c>
      <c r="M1764">
        <f>IFERROR(VLOOKUP(A1764,[2]webService!$A:$I,9,FALSE),0)</f>
        <v>0</v>
      </c>
      <c r="N1764">
        <f>IFERROR(VLOOKUP(A1764,[3]soaBnafar!$A:$G,2,FALSE),0)</f>
        <v>0</v>
      </c>
      <c r="O1764">
        <f>IFERROR(VLOOKUP(A1764,[3]soaBnafar!$A:$G,3,FALSE),0)</f>
        <v>0</v>
      </c>
      <c r="P1764">
        <f>IFERROR(VLOOKUP(A1764,[3]soaBnafar!$A:$G,4,FALSE),0)</f>
        <v>0</v>
      </c>
      <c r="Q1764">
        <f>IFERROR(VLOOKUP(A1764,[3]soaBnafar!$A:$G,5,FALSE),0)</f>
        <v>0</v>
      </c>
      <c r="R1764">
        <f>IFERROR(VLOOKUP(A1764,[3]soaBnafar!$A:$G,6,FALSE),0)</f>
        <v>0</v>
      </c>
      <c r="S1764">
        <f>IFERROR(VLOOKUP(A1764,[3]soaBnafar!$A:$G,7,FALSE),0)</f>
        <v>0</v>
      </c>
      <c r="T1764" t="str">
        <f t="shared" si="163"/>
        <v>Não</v>
      </c>
      <c r="U1764" t="str">
        <f t="shared" si="164"/>
        <v>Não</v>
      </c>
      <c r="V1764" t="str">
        <f t="shared" si="165"/>
        <v>Não</v>
      </c>
      <c r="W1764" t="str">
        <f t="shared" si="166"/>
        <v>Não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IFERROR(VLOOKUP(A1765,[2]webService!$A:$I,4,FALSE),0)</f>
        <v>0</v>
      </c>
      <c r="I1765">
        <f>IFERROR(VLOOKUP(A1765,[2]webService!$A:$I,5,FALSE),0)</f>
        <v>0</v>
      </c>
      <c r="J1765">
        <f>IFERROR(VLOOKUP(A1765,[2]webService!$A:$I,6,FALSE),0)</f>
        <v>0</v>
      </c>
      <c r="K1765">
        <f>IFERROR(VLOOKUP(A1765,[2]webService!$A:$I,7,FALSE),0)</f>
        <v>0</v>
      </c>
      <c r="L1765">
        <f>IFERROR(VLOOKUP(A1765,[2]webService!$A:$I,8,FALSE),0)</f>
        <v>0</v>
      </c>
      <c r="M1765">
        <f>IFERROR(VLOOKUP(A1765,[2]webService!$A:$I,9,FALSE),0)</f>
        <v>0</v>
      </c>
      <c r="N1765">
        <f>IFERROR(VLOOKUP(A1765,[3]soaBnafar!$A:$G,2,FALSE),0)</f>
        <v>0</v>
      </c>
      <c r="O1765">
        <f>IFERROR(VLOOKUP(A1765,[3]soaBnafar!$A:$G,3,FALSE),0)</f>
        <v>0</v>
      </c>
      <c r="P1765">
        <f>IFERROR(VLOOKUP(A1765,[3]soaBnafar!$A:$G,4,FALSE),0)</f>
        <v>0</v>
      </c>
      <c r="Q1765">
        <f>IFERROR(VLOOKUP(A1765,[3]soaBnafar!$A:$G,5,FALSE),0)</f>
        <v>0</v>
      </c>
      <c r="R1765">
        <f>IFERROR(VLOOKUP(A1765,[3]soaBnafar!$A:$G,6,FALSE),0)</f>
        <v>0</v>
      </c>
      <c r="S1765">
        <f>IFERROR(VLOOKUP(A1765,[3]soaBnafar!$A:$G,7,FALSE),0)</f>
        <v>0</v>
      </c>
      <c r="T1765" t="str">
        <f t="shared" si="163"/>
        <v>Não</v>
      </c>
      <c r="U1765" t="str">
        <f t="shared" si="164"/>
        <v>Não</v>
      </c>
      <c r="V1765" t="str">
        <f t="shared" si="165"/>
        <v>Não</v>
      </c>
      <c r="W1765" t="str">
        <f t="shared" si="166"/>
        <v>Não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IFERROR(VLOOKUP(A1766,[2]webService!$A:$I,4,FALSE),0)</f>
        <v>0</v>
      </c>
      <c r="I1766">
        <f>IFERROR(VLOOKUP(A1766,[2]webService!$A:$I,5,FALSE),0)</f>
        <v>0</v>
      </c>
      <c r="J1766">
        <f>IFERROR(VLOOKUP(A1766,[2]webService!$A:$I,6,FALSE),0)</f>
        <v>0</v>
      </c>
      <c r="K1766">
        <f>IFERROR(VLOOKUP(A1766,[2]webService!$A:$I,7,FALSE),0)</f>
        <v>0</v>
      </c>
      <c r="L1766">
        <f>IFERROR(VLOOKUP(A1766,[2]webService!$A:$I,8,FALSE),0)</f>
        <v>0</v>
      </c>
      <c r="M1766">
        <f>IFERROR(VLOOKUP(A1766,[2]webService!$A:$I,9,FALSE),0)</f>
        <v>0</v>
      </c>
      <c r="N1766">
        <f>IFERROR(VLOOKUP(A1766,[3]soaBnafar!$A:$G,2,FALSE),0)</f>
        <v>0</v>
      </c>
      <c r="O1766">
        <f>IFERROR(VLOOKUP(A1766,[3]soaBnafar!$A:$G,3,FALSE),0)</f>
        <v>0</v>
      </c>
      <c r="P1766">
        <f>IFERROR(VLOOKUP(A1766,[3]soaBnafar!$A:$G,4,FALSE),0)</f>
        <v>0</v>
      </c>
      <c r="Q1766">
        <f>IFERROR(VLOOKUP(A1766,[3]soaBnafar!$A:$G,5,FALSE),0)</f>
        <v>0</v>
      </c>
      <c r="R1766">
        <f>IFERROR(VLOOKUP(A1766,[3]soaBnafar!$A:$G,6,FALSE),0)</f>
        <v>0</v>
      </c>
      <c r="S1766">
        <f>IFERROR(VLOOKUP(A1766,[3]soaBnafar!$A:$G,7,FALSE),0)</f>
        <v>0</v>
      </c>
      <c r="T1766" t="str">
        <f t="shared" si="163"/>
        <v>Não</v>
      </c>
      <c r="U1766" t="str">
        <f t="shared" si="164"/>
        <v>Não</v>
      </c>
      <c r="V1766" t="str">
        <f t="shared" si="165"/>
        <v>Não</v>
      </c>
      <c r="W1766" t="str">
        <f t="shared" si="166"/>
        <v>Não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IFERROR(VLOOKUP(A1767,[2]webService!$A:$I,4,FALSE),0)</f>
        <v>0</v>
      </c>
      <c r="I1767">
        <f>IFERROR(VLOOKUP(A1767,[2]webService!$A:$I,5,FALSE),0)</f>
        <v>0</v>
      </c>
      <c r="J1767">
        <f>IFERROR(VLOOKUP(A1767,[2]webService!$A:$I,6,FALSE),0)</f>
        <v>0</v>
      </c>
      <c r="K1767">
        <f>IFERROR(VLOOKUP(A1767,[2]webService!$A:$I,7,FALSE),0)</f>
        <v>0</v>
      </c>
      <c r="L1767">
        <f>IFERROR(VLOOKUP(A1767,[2]webService!$A:$I,8,FALSE),0)</f>
        <v>0</v>
      </c>
      <c r="M1767">
        <f>IFERROR(VLOOKUP(A1767,[2]webService!$A:$I,9,FALSE),0)</f>
        <v>0</v>
      </c>
      <c r="N1767">
        <f>IFERROR(VLOOKUP(A1767,[3]soaBnafar!$A:$G,2,FALSE),0)</f>
        <v>0</v>
      </c>
      <c r="O1767">
        <f>IFERROR(VLOOKUP(A1767,[3]soaBnafar!$A:$G,3,FALSE),0)</f>
        <v>0</v>
      </c>
      <c r="P1767">
        <f>IFERROR(VLOOKUP(A1767,[3]soaBnafar!$A:$G,4,FALSE),0)</f>
        <v>0</v>
      </c>
      <c r="Q1767">
        <f>IFERROR(VLOOKUP(A1767,[3]soaBnafar!$A:$G,5,FALSE),0)</f>
        <v>0</v>
      </c>
      <c r="R1767">
        <f>IFERROR(VLOOKUP(A1767,[3]soaBnafar!$A:$G,6,FALSE),0)</f>
        <v>0</v>
      </c>
      <c r="S1767">
        <f>IFERROR(VLOOKUP(A1767,[3]soaBnafar!$A:$G,7,FALSE),0)</f>
        <v>0</v>
      </c>
      <c r="T1767" t="str">
        <f t="shared" si="163"/>
        <v>Não</v>
      </c>
      <c r="U1767" t="str">
        <f t="shared" si="164"/>
        <v>Não</v>
      </c>
      <c r="V1767" t="str">
        <f t="shared" si="165"/>
        <v>Não</v>
      </c>
      <c r="W1767" t="str">
        <f t="shared" si="166"/>
        <v>Não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IFERROR(VLOOKUP(A1768,[2]webService!$A:$I,4,FALSE),0)</f>
        <v>0</v>
      </c>
      <c r="I1768">
        <f>IFERROR(VLOOKUP(A1768,[2]webService!$A:$I,5,FALSE),0)</f>
        <v>0</v>
      </c>
      <c r="J1768">
        <f>IFERROR(VLOOKUP(A1768,[2]webService!$A:$I,6,FALSE),0)</f>
        <v>0</v>
      </c>
      <c r="K1768">
        <f>IFERROR(VLOOKUP(A1768,[2]webService!$A:$I,7,FALSE),0)</f>
        <v>0</v>
      </c>
      <c r="L1768">
        <f>IFERROR(VLOOKUP(A1768,[2]webService!$A:$I,8,FALSE),0)</f>
        <v>0</v>
      </c>
      <c r="M1768">
        <f>IFERROR(VLOOKUP(A1768,[2]webService!$A:$I,9,FALSE),0)</f>
        <v>0</v>
      </c>
      <c r="N1768">
        <f>IFERROR(VLOOKUP(A1768,[3]soaBnafar!$A:$G,2,FALSE),0)</f>
        <v>0</v>
      </c>
      <c r="O1768">
        <f>IFERROR(VLOOKUP(A1768,[3]soaBnafar!$A:$G,3,FALSE),0)</f>
        <v>0</v>
      </c>
      <c r="P1768">
        <f>IFERROR(VLOOKUP(A1768,[3]soaBnafar!$A:$G,4,FALSE),0)</f>
        <v>0</v>
      </c>
      <c r="Q1768">
        <f>IFERROR(VLOOKUP(A1768,[3]soaBnafar!$A:$G,5,FALSE),0)</f>
        <v>0</v>
      </c>
      <c r="R1768">
        <f>IFERROR(VLOOKUP(A1768,[3]soaBnafar!$A:$G,6,FALSE),0)</f>
        <v>0</v>
      </c>
      <c r="S1768">
        <f>IFERROR(VLOOKUP(A1768,[3]soaBnafar!$A:$G,7,FALSE),0)</f>
        <v>0</v>
      </c>
      <c r="T1768" t="str">
        <f t="shared" si="163"/>
        <v>Não</v>
      </c>
      <c r="U1768" t="str">
        <f t="shared" si="164"/>
        <v>Não</v>
      </c>
      <c r="V1768" t="str">
        <f t="shared" si="165"/>
        <v>Não</v>
      </c>
      <c r="W1768" t="str">
        <f t="shared" si="166"/>
        <v>Não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IFERROR(VLOOKUP(A1769,[2]webService!$A:$I,4,FALSE),0)</f>
        <v>0</v>
      </c>
      <c r="I1769">
        <f>IFERROR(VLOOKUP(A1769,[2]webService!$A:$I,5,FALSE),0)</f>
        <v>0</v>
      </c>
      <c r="J1769">
        <f>IFERROR(VLOOKUP(A1769,[2]webService!$A:$I,6,FALSE),0)</f>
        <v>0</v>
      </c>
      <c r="K1769">
        <f>IFERROR(VLOOKUP(A1769,[2]webService!$A:$I,7,FALSE),0)</f>
        <v>0</v>
      </c>
      <c r="L1769">
        <f>IFERROR(VLOOKUP(A1769,[2]webService!$A:$I,8,FALSE),0)</f>
        <v>0</v>
      </c>
      <c r="M1769">
        <f>IFERROR(VLOOKUP(A1769,[2]webService!$A:$I,9,FALSE),0)</f>
        <v>0</v>
      </c>
      <c r="N1769">
        <f>IFERROR(VLOOKUP(A1769,[3]soaBnafar!$A:$G,2,FALSE),0)</f>
        <v>0</v>
      </c>
      <c r="O1769">
        <f>IFERROR(VLOOKUP(A1769,[3]soaBnafar!$A:$G,3,FALSE),0)</f>
        <v>0</v>
      </c>
      <c r="P1769">
        <f>IFERROR(VLOOKUP(A1769,[3]soaBnafar!$A:$G,4,FALSE),0)</f>
        <v>0</v>
      </c>
      <c r="Q1769">
        <f>IFERROR(VLOOKUP(A1769,[3]soaBnafar!$A:$G,5,FALSE),0)</f>
        <v>0</v>
      </c>
      <c r="R1769">
        <f>IFERROR(VLOOKUP(A1769,[3]soaBnafar!$A:$G,6,FALSE),0)</f>
        <v>0</v>
      </c>
      <c r="S1769">
        <f>IFERROR(VLOOKUP(A1769,[3]soaBnafar!$A:$G,7,FALSE),0)</f>
        <v>0</v>
      </c>
      <c r="T1769" t="str">
        <f t="shared" si="163"/>
        <v>Não</v>
      </c>
      <c r="U1769" t="str">
        <f t="shared" si="164"/>
        <v>Não</v>
      </c>
      <c r="V1769" t="str">
        <f t="shared" si="165"/>
        <v>Não</v>
      </c>
      <c r="W1769" t="str">
        <f t="shared" si="166"/>
        <v>Não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IFERROR(VLOOKUP(A1770,[2]webService!$A:$I,4,FALSE),0)</f>
        <v>0</v>
      </c>
      <c r="I1770">
        <f>IFERROR(VLOOKUP(A1770,[2]webService!$A:$I,5,FALSE),0)</f>
        <v>0</v>
      </c>
      <c r="J1770">
        <f>IFERROR(VLOOKUP(A1770,[2]webService!$A:$I,6,FALSE),0)</f>
        <v>0</v>
      </c>
      <c r="K1770">
        <f>IFERROR(VLOOKUP(A1770,[2]webService!$A:$I,7,FALSE),0)</f>
        <v>0</v>
      </c>
      <c r="L1770">
        <f>IFERROR(VLOOKUP(A1770,[2]webService!$A:$I,8,FALSE),0)</f>
        <v>0</v>
      </c>
      <c r="M1770">
        <f>IFERROR(VLOOKUP(A1770,[2]webService!$A:$I,9,FALSE),0)</f>
        <v>0</v>
      </c>
      <c r="N1770">
        <f>IFERROR(VLOOKUP(A1770,[3]soaBnafar!$A:$G,2,FALSE),0)</f>
        <v>0</v>
      </c>
      <c r="O1770">
        <f>IFERROR(VLOOKUP(A1770,[3]soaBnafar!$A:$G,3,FALSE),0)</f>
        <v>0</v>
      </c>
      <c r="P1770">
        <f>IFERROR(VLOOKUP(A1770,[3]soaBnafar!$A:$G,4,FALSE),0)</f>
        <v>0</v>
      </c>
      <c r="Q1770">
        <f>IFERROR(VLOOKUP(A1770,[3]soaBnafar!$A:$G,5,FALSE),0)</f>
        <v>0</v>
      </c>
      <c r="R1770">
        <f>IFERROR(VLOOKUP(A1770,[3]soaBnafar!$A:$G,6,FALSE),0)</f>
        <v>0</v>
      </c>
      <c r="S1770">
        <f>IFERROR(VLOOKUP(A1770,[3]soaBnafar!$A:$G,7,FALSE),0)</f>
        <v>0</v>
      </c>
      <c r="T1770" t="str">
        <f t="shared" si="163"/>
        <v>Não</v>
      </c>
      <c r="U1770" t="str">
        <f t="shared" si="164"/>
        <v>Não</v>
      </c>
      <c r="V1770" t="str">
        <f t="shared" si="165"/>
        <v>Não</v>
      </c>
      <c r="W1770" t="str">
        <f t="shared" si="166"/>
        <v>Não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IFERROR(VLOOKUP(A1771,[2]webService!$A:$I,4,FALSE),0)</f>
        <v>0</v>
      </c>
      <c r="I1771">
        <f>IFERROR(VLOOKUP(A1771,[2]webService!$A:$I,5,FALSE),0)</f>
        <v>0</v>
      </c>
      <c r="J1771">
        <f>IFERROR(VLOOKUP(A1771,[2]webService!$A:$I,6,FALSE),0)</f>
        <v>0</v>
      </c>
      <c r="K1771">
        <f>IFERROR(VLOOKUP(A1771,[2]webService!$A:$I,7,FALSE),0)</f>
        <v>0</v>
      </c>
      <c r="L1771">
        <f>IFERROR(VLOOKUP(A1771,[2]webService!$A:$I,8,FALSE),0)</f>
        <v>0</v>
      </c>
      <c r="M1771">
        <f>IFERROR(VLOOKUP(A1771,[2]webService!$A:$I,9,FALSE),0)</f>
        <v>0</v>
      </c>
      <c r="N1771">
        <f>IFERROR(VLOOKUP(A1771,[3]soaBnafar!$A:$G,2,FALSE),0)</f>
        <v>0</v>
      </c>
      <c r="O1771">
        <f>IFERROR(VLOOKUP(A1771,[3]soaBnafar!$A:$G,3,FALSE),0)</f>
        <v>0</v>
      </c>
      <c r="P1771">
        <f>IFERROR(VLOOKUP(A1771,[3]soaBnafar!$A:$G,4,FALSE),0)</f>
        <v>0</v>
      </c>
      <c r="Q1771">
        <f>IFERROR(VLOOKUP(A1771,[3]soaBnafar!$A:$G,5,FALSE),0)</f>
        <v>0</v>
      </c>
      <c r="R1771">
        <f>IFERROR(VLOOKUP(A1771,[3]soaBnafar!$A:$G,6,FALSE),0)</f>
        <v>0</v>
      </c>
      <c r="S1771">
        <f>IFERROR(VLOOKUP(A1771,[3]soaBnafar!$A:$G,7,FALSE),0)</f>
        <v>0</v>
      </c>
      <c r="T1771" t="str">
        <f t="shared" si="163"/>
        <v>Não</v>
      </c>
      <c r="U1771" t="str">
        <f t="shared" si="164"/>
        <v>Não</v>
      </c>
      <c r="V1771" t="str">
        <f t="shared" si="165"/>
        <v>Não</v>
      </c>
      <c r="W1771" t="str">
        <f t="shared" si="166"/>
        <v>Não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IFERROR(VLOOKUP(A1772,[2]webService!$A:$I,4,FALSE),0)</f>
        <v>0</v>
      </c>
      <c r="I1772">
        <f>IFERROR(VLOOKUP(A1772,[2]webService!$A:$I,5,FALSE),0)</f>
        <v>0</v>
      </c>
      <c r="J1772">
        <f>IFERROR(VLOOKUP(A1772,[2]webService!$A:$I,6,FALSE),0)</f>
        <v>0</v>
      </c>
      <c r="K1772">
        <f>IFERROR(VLOOKUP(A1772,[2]webService!$A:$I,7,FALSE),0)</f>
        <v>0</v>
      </c>
      <c r="L1772">
        <f>IFERROR(VLOOKUP(A1772,[2]webService!$A:$I,8,FALSE),0)</f>
        <v>0</v>
      </c>
      <c r="M1772">
        <f>IFERROR(VLOOKUP(A1772,[2]webService!$A:$I,9,FALSE),0)</f>
        <v>0</v>
      </c>
      <c r="N1772">
        <f>IFERROR(VLOOKUP(A1772,[3]soaBnafar!$A:$G,2,FALSE),0)</f>
        <v>0</v>
      </c>
      <c r="O1772">
        <f>IFERROR(VLOOKUP(A1772,[3]soaBnafar!$A:$G,3,FALSE),0)</f>
        <v>0</v>
      </c>
      <c r="P1772">
        <f>IFERROR(VLOOKUP(A1772,[3]soaBnafar!$A:$G,4,FALSE),0)</f>
        <v>0</v>
      </c>
      <c r="Q1772">
        <f>IFERROR(VLOOKUP(A1772,[3]soaBnafar!$A:$G,5,FALSE),0)</f>
        <v>0</v>
      </c>
      <c r="R1772">
        <f>IFERROR(VLOOKUP(A1772,[3]soaBnafar!$A:$G,6,FALSE),0)</f>
        <v>0</v>
      </c>
      <c r="S1772">
        <f>IFERROR(VLOOKUP(A1772,[3]soaBnafar!$A:$G,7,FALSE),0)</f>
        <v>0</v>
      </c>
      <c r="T1772" t="str">
        <f t="shared" si="163"/>
        <v>Não</v>
      </c>
      <c r="U1772" t="str">
        <f t="shared" si="164"/>
        <v>Não</v>
      </c>
      <c r="V1772" t="str">
        <f t="shared" si="165"/>
        <v>Não</v>
      </c>
      <c r="W1772" t="str">
        <f t="shared" si="166"/>
        <v>Não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IFERROR(VLOOKUP(A1773,[2]webService!$A:$I,4,FALSE),0)</f>
        <v>0</v>
      </c>
      <c r="I1773">
        <f>IFERROR(VLOOKUP(A1773,[2]webService!$A:$I,5,FALSE),0)</f>
        <v>0</v>
      </c>
      <c r="J1773">
        <f>IFERROR(VLOOKUP(A1773,[2]webService!$A:$I,6,FALSE),0)</f>
        <v>0</v>
      </c>
      <c r="K1773">
        <f>IFERROR(VLOOKUP(A1773,[2]webService!$A:$I,7,FALSE),0)</f>
        <v>0</v>
      </c>
      <c r="L1773">
        <f>IFERROR(VLOOKUP(A1773,[2]webService!$A:$I,8,FALSE),0)</f>
        <v>0</v>
      </c>
      <c r="M1773">
        <f>IFERROR(VLOOKUP(A1773,[2]webService!$A:$I,9,FALSE),0)</f>
        <v>0</v>
      </c>
      <c r="N1773">
        <f>IFERROR(VLOOKUP(A1773,[3]soaBnafar!$A:$G,2,FALSE),0)</f>
        <v>0</v>
      </c>
      <c r="O1773">
        <f>IFERROR(VLOOKUP(A1773,[3]soaBnafar!$A:$G,3,FALSE),0)</f>
        <v>0</v>
      </c>
      <c r="P1773">
        <f>IFERROR(VLOOKUP(A1773,[3]soaBnafar!$A:$G,4,FALSE),0)</f>
        <v>0</v>
      </c>
      <c r="Q1773">
        <f>IFERROR(VLOOKUP(A1773,[3]soaBnafar!$A:$G,5,FALSE),0)</f>
        <v>0</v>
      </c>
      <c r="R1773">
        <f>IFERROR(VLOOKUP(A1773,[3]soaBnafar!$A:$G,6,FALSE),0)</f>
        <v>0</v>
      </c>
      <c r="S1773">
        <f>IFERROR(VLOOKUP(A1773,[3]soaBnafar!$A:$G,7,FALSE),0)</f>
        <v>0</v>
      </c>
      <c r="T1773" t="str">
        <f t="shared" si="163"/>
        <v>Não</v>
      </c>
      <c r="U1773" t="str">
        <f t="shared" si="164"/>
        <v>Não</v>
      </c>
      <c r="V1773" t="str">
        <f t="shared" si="165"/>
        <v>Não</v>
      </c>
      <c r="W1773" t="str">
        <f t="shared" si="166"/>
        <v>Não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IFERROR(VLOOKUP(A1774,[2]webService!$A:$I,4,FALSE),0)</f>
        <v>0</v>
      </c>
      <c r="I1774">
        <f>IFERROR(VLOOKUP(A1774,[2]webService!$A:$I,5,FALSE),0)</f>
        <v>0</v>
      </c>
      <c r="J1774">
        <f>IFERROR(VLOOKUP(A1774,[2]webService!$A:$I,6,FALSE),0)</f>
        <v>0</v>
      </c>
      <c r="K1774">
        <f>IFERROR(VLOOKUP(A1774,[2]webService!$A:$I,7,FALSE),0)</f>
        <v>0</v>
      </c>
      <c r="L1774">
        <f>IFERROR(VLOOKUP(A1774,[2]webService!$A:$I,8,FALSE),0)</f>
        <v>0</v>
      </c>
      <c r="M1774">
        <f>IFERROR(VLOOKUP(A1774,[2]webService!$A:$I,9,FALSE),0)</f>
        <v>0</v>
      </c>
      <c r="N1774">
        <f>IFERROR(VLOOKUP(A1774,[3]soaBnafar!$A:$G,2,FALSE),0)</f>
        <v>0</v>
      </c>
      <c r="O1774">
        <f>IFERROR(VLOOKUP(A1774,[3]soaBnafar!$A:$G,3,FALSE),0)</f>
        <v>0</v>
      </c>
      <c r="P1774">
        <f>IFERROR(VLOOKUP(A1774,[3]soaBnafar!$A:$G,4,FALSE),0)</f>
        <v>0</v>
      </c>
      <c r="Q1774">
        <f>IFERROR(VLOOKUP(A1774,[3]soaBnafar!$A:$G,5,FALSE),0)</f>
        <v>0</v>
      </c>
      <c r="R1774">
        <f>IFERROR(VLOOKUP(A1774,[3]soaBnafar!$A:$G,6,FALSE),0)</f>
        <v>0</v>
      </c>
      <c r="S1774">
        <f>IFERROR(VLOOKUP(A1774,[3]soaBnafar!$A:$G,7,FALSE),0)</f>
        <v>0</v>
      </c>
      <c r="T1774" t="str">
        <f t="shared" si="163"/>
        <v>Não</v>
      </c>
      <c r="U1774" t="str">
        <f t="shared" si="164"/>
        <v>Não</v>
      </c>
      <c r="V1774" t="str">
        <f t="shared" si="165"/>
        <v>Não</v>
      </c>
      <c r="W1774" t="str">
        <f t="shared" si="166"/>
        <v>Não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IFERROR(VLOOKUP(A1775,[2]webService!$A:$I,4,FALSE),0)</f>
        <v>0</v>
      </c>
      <c r="I1775">
        <f>IFERROR(VLOOKUP(A1775,[2]webService!$A:$I,5,FALSE),0)</f>
        <v>0</v>
      </c>
      <c r="J1775">
        <f>IFERROR(VLOOKUP(A1775,[2]webService!$A:$I,6,FALSE),0)</f>
        <v>0</v>
      </c>
      <c r="K1775">
        <f>IFERROR(VLOOKUP(A1775,[2]webService!$A:$I,7,FALSE),0)</f>
        <v>0</v>
      </c>
      <c r="L1775">
        <f>IFERROR(VLOOKUP(A1775,[2]webService!$A:$I,8,FALSE),0)</f>
        <v>0</v>
      </c>
      <c r="M1775">
        <f>IFERROR(VLOOKUP(A1775,[2]webService!$A:$I,9,FALSE),0)</f>
        <v>0</v>
      </c>
      <c r="N1775">
        <f>IFERROR(VLOOKUP(A1775,[3]soaBnafar!$A:$G,2,FALSE),0)</f>
        <v>0</v>
      </c>
      <c r="O1775">
        <f>IFERROR(VLOOKUP(A1775,[3]soaBnafar!$A:$G,3,FALSE),0)</f>
        <v>0</v>
      </c>
      <c r="P1775">
        <f>IFERROR(VLOOKUP(A1775,[3]soaBnafar!$A:$G,4,FALSE),0)</f>
        <v>0</v>
      </c>
      <c r="Q1775">
        <f>IFERROR(VLOOKUP(A1775,[3]soaBnafar!$A:$G,5,FALSE),0)</f>
        <v>0</v>
      </c>
      <c r="R1775">
        <f>IFERROR(VLOOKUP(A1775,[3]soaBnafar!$A:$G,6,FALSE),0)</f>
        <v>0</v>
      </c>
      <c r="S1775">
        <f>IFERROR(VLOOKUP(A1775,[3]soaBnafar!$A:$G,7,FALSE),0)</f>
        <v>0</v>
      </c>
      <c r="T1775" t="str">
        <f t="shared" si="163"/>
        <v>Não</v>
      </c>
      <c r="U1775" t="str">
        <f t="shared" si="164"/>
        <v>Não</v>
      </c>
      <c r="V1775" t="str">
        <f t="shared" si="165"/>
        <v>Não</v>
      </c>
      <c r="W1775" t="str">
        <f t="shared" si="166"/>
        <v>Não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IFERROR(VLOOKUP(A1776,[2]webService!$A:$I,4,FALSE),0)</f>
        <v>0</v>
      </c>
      <c r="I1776">
        <f>IFERROR(VLOOKUP(A1776,[2]webService!$A:$I,5,FALSE),0)</f>
        <v>0</v>
      </c>
      <c r="J1776">
        <f>IFERROR(VLOOKUP(A1776,[2]webService!$A:$I,6,FALSE),0)</f>
        <v>0</v>
      </c>
      <c r="K1776">
        <f>IFERROR(VLOOKUP(A1776,[2]webService!$A:$I,7,FALSE),0)</f>
        <v>0</v>
      </c>
      <c r="L1776">
        <f>IFERROR(VLOOKUP(A1776,[2]webService!$A:$I,8,FALSE),0)</f>
        <v>0</v>
      </c>
      <c r="M1776">
        <f>IFERROR(VLOOKUP(A1776,[2]webService!$A:$I,9,FALSE),0)</f>
        <v>0</v>
      </c>
      <c r="N1776">
        <f>IFERROR(VLOOKUP(A1776,[3]soaBnafar!$A:$G,2,FALSE),0)</f>
        <v>0</v>
      </c>
      <c r="O1776">
        <f>IFERROR(VLOOKUP(A1776,[3]soaBnafar!$A:$G,3,FALSE),0)</f>
        <v>0</v>
      </c>
      <c r="P1776">
        <f>IFERROR(VLOOKUP(A1776,[3]soaBnafar!$A:$G,4,FALSE),0)</f>
        <v>0</v>
      </c>
      <c r="Q1776">
        <f>IFERROR(VLOOKUP(A1776,[3]soaBnafar!$A:$G,5,FALSE),0)</f>
        <v>0</v>
      </c>
      <c r="R1776">
        <f>IFERROR(VLOOKUP(A1776,[3]soaBnafar!$A:$G,6,FALSE),0)</f>
        <v>0</v>
      </c>
      <c r="S1776">
        <f>IFERROR(VLOOKUP(A1776,[3]soaBnafar!$A:$G,7,FALSE),0)</f>
        <v>0</v>
      </c>
      <c r="T1776" t="str">
        <f t="shared" si="163"/>
        <v>Não</v>
      </c>
      <c r="U1776" t="str">
        <f t="shared" si="164"/>
        <v>Não</v>
      </c>
      <c r="V1776" t="str">
        <f t="shared" si="165"/>
        <v>Não</v>
      </c>
      <c r="W1776" t="str">
        <f t="shared" si="166"/>
        <v>Não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IFERROR(VLOOKUP(A1777,[2]webService!$A:$I,4,FALSE),0)</f>
        <v>0</v>
      </c>
      <c r="I1777">
        <f>IFERROR(VLOOKUP(A1777,[2]webService!$A:$I,5,FALSE),0)</f>
        <v>0</v>
      </c>
      <c r="J1777">
        <f>IFERROR(VLOOKUP(A1777,[2]webService!$A:$I,6,FALSE),0)</f>
        <v>0</v>
      </c>
      <c r="K1777">
        <f>IFERROR(VLOOKUP(A1777,[2]webService!$A:$I,7,FALSE),0)</f>
        <v>0</v>
      </c>
      <c r="L1777">
        <f>IFERROR(VLOOKUP(A1777,[2]webService!$A:$I,8,FALSE),0)</f>
        <v>0</v>
      </c>
      <c r="M1777">
        <f>IFERROR(VLOOKUP(A1777,[2]webService!$A:$I,9,FALSE),0)</f>
        <v>0</v>
      </c>
      <c r="N1777">
        <f>IFERROR(VLOOKUP(A1777,[3]soaBnafar!$A:$G,2,FALSE),0)</f>
        <v>0</v>
      </c>
      <c r="O1777">
        <f>IFERROR(VLOOKUP(A1777,[3]soaBnafar!$A:$G,3,FALSE),0)</f>
        <v>0</v>
      </c>
      <c r="P1777">
        <f>IFERROR(VLOOKUP(A1777,[3]soaBnafar!$A:$G,4,FALSE),0)</f>
        <v>0</v>
      </c>
      <c r="Q1777">
        <f>IFERROR(VLOOKUP(A1777,[3]soaBnafar!$A:$G,5,FALSE),0)</f>
        <v>0</v>
      </c>
      <c r="R1777">
        <f>IFERROR(VLOOKUP(A1777,[3]soaBnafar!$A:$G,6,FALSE),0)</f>
        <v>0</v>
      </c>
      <c r="S1777">
        <f>IFERROR(VLOOKUP(A1777,[3]soaBnafar!$A:$G,7,FALSE),0)</f>
        <v>0</v>
      </c>
      <c r="T1777" t="str">
        <f t="shared" si="163"/>
        <v>Não</v>
      </c>
      <c r="U1777" t="str">
        <f t="shared" si="164"/>
        <v>Não</v>
      </c>
      <c r="V1777" t="str">
        <f t="shared" si="165"/>
        <v>Não</v>
      </c>
      <c r="W1777" t="str">
        <f t="shared" si="166"/>
        <v>Não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IFERROR(VLOOKUP(A1778,[2]webService!$A:$I,4,FALSE),0)</f>
        <v>0</v>
      </c>
      <c r="I1778">
        <f>IFERROR(VLOOKUP(A1778,[2]webService!$A:$I,5,FALSE),0)</f>
        <v>0</v>
      </c>
      <c r="J1778">
        <f>IFERROR(VLOOKUP(A1778,[2]webService!$A:$I,6,FALSE),0)</f>
        <v>0</v>
      </c>
      <c r="K1778">
        <f>IFERROR(VLOOKUP(A1778,[2]webService!$A:$I,7,FALSE),0)</f>
        <v>0</v>
      </c>
      <c r="L1778">
        <f>IFERROR(VLOOKUP(A1778,[2]webService!$A:$I,8,FALSE),0)</f>
        <v>0</v>
      </c>
      <c r="M1778">
        <f>IFERROR(VLOOKUP(A1778,[2]webService!$A:$I,9,FALSE),0)</f>
        <v>0</v>
      </c>
      <c r="N1778">
        <f>IFERROR(VLOOKUP(A1778,[3]soaBnafar!$A:$G,2,FALSE),0)</f>
        <v>0</v>
      </c>
      <c r="O1778">
        <f>IFERROR(VLOOKUP(A1778,[3]soaBnafar!$A:$G,3,FALSE),0)</f>
        <v>0</v>
      </c>
      <c r="P1778">
        <f>IFERROR(VLOOKUP(A1778,[3]soaBnafar!$A:$G,4,FALSE),0)</f>
        <v>0</v>
      </c>
      <c r="Q1778">
        <f>IFERROR(VLOOKUP(A1778,[3]soaBnafar!$A:$G,5,FALSE),0)</f>
        <v>0</v>
      </c>
      <c r="R1778">
        <f>IFERROR(VLOOKUP(A1778,[3]soaBnafar!$A:$G,6,FALSE),0)</f>
        <v>0</v>
      </c>
      <c r="S1778">
        <f>IFERROR(VLOOKUP(A1778,[3]soaBnafar!$A:$G,7,FALSE),0)</f>
        <v>0</v>
      </c>
      <c r="T1778" t="str">
        <f t="shared" si="163"/>
        <v>Não</v>
      </c>
      <c r="U1778" t="str">
        <f t="shared" si="164"/>
        <v>Não</v>
      </c>
      <c r="V1778" t="str">
        <f t="shared" si="165"/>
        <v>Não</v>
      </c>
      <c r="W1778" t="str">
        <f t="shared" si="166"/>
        <v>Não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IFERROR(VLOOKUP(A1779,[2]webService!$A:$I,4,FALSE),0)</f>
        <v>0</v>
      </c>
      <c r="I1779">
        <f>IFERROR(VLOOKUP(A1779,[2]webService!$A:$I,5,FALSE),0)</f>
        <v>0</v>
      </c>
      <c r="J1779">
        <f>IFERROR(VLOOKUP(A1779,[2]webService!$A:$I,6,FALSE),0)</f>
        <v>0</v>
      </c>
      <c r="K1779">
        <f>IFERROR(VLOOKUP(A1779,[2]webService!$A:$I,7,FALSE),0)</f>
        <v>0</v>
      </c>
      <c r="L1779">
        <f>IFERROR(VLOOKUP(A1779,[2]webService!$A:$I,8,FALSE),0)</f>
        <v>0</v>
      </c>
      <c r="M1779">
        <f>IFERROR(VLOOKUP(A1779,[2]webService!$A:$I,9,FALSE),0)</f>
        <v>0</v>
      </c>
      <c r="N1779">
        <f>IFERROR(VLOOKUP(A1779,[3]soaBnafar!$A:$G,2,FALSE),0)</f>
        <v>0</v>
      </c>
      <c r="O1779">
        <f>IFERROR(VLOOKUP(A1779,[3]soaBnafar!$A:$G,3,FALSE),0)</f>
        <v>0</v>
      </c>
      <c r="P1779">
        <f>IFERROR(VLOOKUP(A1779,[3]soaBnafar!$A:$G,4,FALSE),0)</f>
        <v>0</v>
      </c>
      <c r="Q1779">
        <f>IFERROR(VLOOKUP(A1779,[3]soaBnafar!$A:$G,5,FALSE),0)</f>
        <v>0</v>
      </c>
      <c r="R1779">
        <f>IFERROR(VLOOKUP(A1779,[3]soaBnafar!$A:$G,6,FALSE),0)</f>
        <v>0</v>
      </c>
      <c r="S1779">
        <f>IFERROR(VLOOKUP(A1779,[3]soaBnafar!$A:$G,7,FALSE),0)</f>
        <v>0</v>
      </c>
      <c r="T1779" t="str">
        <f t="shared" si="163"/>
        <v>Não</v>
      </c>
      <c r="U1779" t="str">
        <f t="shared" si="164"/>
        <v>Não</v>
      </c>
      <c r="V1779" t="str">
        <f t="shared" si="165"/>
        <v>Não</v>
      </c>
      <c r="W1779" t="str">
        <f t="shared" si="166"/>
        <v>Não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IFERROR(VLOOKUP(A1780,[2]webService!$A:$I,4,FALSE),0)</f>
        <v>0</v>
      </c>
      <c r="I1780">
        <f>IFERROR(VLOOKUP(A1780,[2]webService!$A:$I,5,FALSE),0)</f>
        <v>0</v>
      </c>
      <c r="J1780">
        <f>IFERROR(VLOOKUP(A1780,[2]webService!$A:$I,6,FALSE),0)</f>
        <v>0</v>
      </c>
      <c r="K1780">
        <f>IFERROR(VLOOKUP(A1780,[2]webService!$A:$I,7,FALSE),0)</f>
        <v>0</v>
      </c>
      <c r="L1780">
        <f>IFERROR(VLOOKUP(A1780,[2]webService!$A:$I,8,FALSE),0)</f>
        <v>0</v>
      </c>
      <c r="M1780">
        <f>IFERROR(VLOOKUP(A1780,[2]webService!$A:$I,9,FALSE),0)</f>
        <v>0</v>
      </c>
      <c r="N1780">
        <f>IFERROR(VLOOKUP(A1780,[3]soaBnafar!$A:$G,2,FALSE),0)</f>
        <v>0</v>
      </c>
      <c r="O1780">
        <f>IFERROR(VLOOKUP(A1780,[3]soaBnafar!$A:$G,3,FALSE),0)</f>
        <v>0</v>
      </c>
      <c r="P1780">
        <f>IFERROR(VLOOKUP(A1780,[3]soaBnafar!$A:$G,4,FALSE),0)</f>
        <v>0</v>
      </c>
      <c r="Q1780">
        <f>IFERROR(VLOOKUP(A1780,[3]soaBnafar!$A:$G,5,FALSE),0)</f>
        <v>0</v>
      </c>
      <c r="R1780">
        <f>IFERROR(VLOOKUP(A1780,[3]soaBnafar!$A:$G,6,FALSE),0)</f>
        <v>0</v>
      </c>
      <c r="S1780">
        <f>IFERROR(VLOOKUP(A1780,[3]soaBnafar!$A:$G,7,FALSE),0)</f>
        <v>0</v>
      </c>
      <c r="T1780" t="str">
        <f t="shared" si="163"/>
        <v>Não</v>
      </c>
      <c r="U1780" t="str">
        <f t="shared" si="164"/>
        <v>Não</v>
      </c>
      <c r="V1780" t="str">
        <f t="shared" si="165"/>
        <v>Não</v>
      </c>
      <c r="W1780" t="str">
        <f t="shared" si="166"/>
        <v>Não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IFERROR(VLOOKUP(A1781,[2]webService!$A:$I,4,FALSE),0)</f>
        <v>0</v>
      </c>
      <c r="I1781">
        <f>IFERROR(VLOOKUP(A1781,[2]webService!$A:$I,5,FALSE),0)</f>
        <v>0</v>
      </c>
      <c r="J1781">
        <f>IFERROR(VLOOKUP(A1781,[2]webService!$A:$I,6,FALSE),0)</f>
        <v>0</v>
      </c>
      <c r="K1781">
        <f>IFERROR(VLOOKUP(A1781,[2]webService!$A:$I,7,FALSE),0)</f>
        <v>0</v>
      </c>
      <c r="L1781">
        <f>IFERROR(VLOOKUP(A1781,[2]webService!$A:$I,8,FALSE),0)</f>
        <v>0</v>
      </c>
      <c r="M1781">
        <f>IFERROR(VLOOKUP(A1781,[2]webService!$A:$I,9,FALSE),0)</f>
        <v>0</v>
      </c>
      <c r="N1781">
        <f>IFERROR(VLOOKUP(A1781,[3]soaBnafar!$A:$G,2,FALSE),0)</f>
        <v>0</v>
      </c>
      <c r="O1781">
        <f>IFERROR(VLOOKUP(A1781,[3]soaBnafar!$A:$G,3,FALSE),0)</f>
        <v>0</v>
      </c>
      <c r="P1781">
        <f>IFERROR(VLOOKUP(A1781,[3]soaBnafar!$A:$G,4,FALSE),0)</f>
        <v>0</v>
      </c>
      <c r="Q1781">
        <f>IFERROR(VLOOKUP(A1781,[3]soaBnafar!$A:$G,5,FALSE),0)</f>
        <v>0</v>
      </c>
      <c r="R1781">
        <f>IFERROR(VLOOKUP(A1781,[3]soaBnafar!$A:$G,6,FALSE),0)</f>
        <v>0</v>
      </c>
      <c r="S1781">
        <f>IFERROR(VLOOKUP(A1781,[3]soaBnafar!$A:$G,7,FALSE),0)</f>
        <v>0</v>
      </c>
      <c r="T1781" t="str">
        <f t="shared" si="163"/>
        <v>Não</v>
      </c>
      <c r="U1781" t="str">
        <f t="shared" si="164"/>
        <v>Não</v>
      </c>
      <c r="V1781" t="str">
        <f t="shared" si="165"/>
        <v>Não</v>
      </c>
      <c r="W1781" t="str">
        <f t="shared" si="166"/>
        <v>Não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IFERROR(VLOOKUP(A1782,[2]webService!$A:$I,4,FALSE),0)</f>
        <v>0</v>
      </c>
      <c r="I1782">
        <f>IFERROR(VLOOKUP(A1782,[2]webService!$A:$I,5,FALSE),0)</f>
        <v>0</v>
      </c>
      <c r="J1782">
        <f>IFERROR(VLOOKUP(A1782,[2]webService!$A:$I,6,FALSE),0)</f>
        <v>0</v>
      </c>
      <c r="K1782">
        <f>IFERROR(VLOOKUP(A1782,[2]webService!$A:$I,7,FALSE),0)</f>
        <v>0</v>
      </c>
      <c r="L1782">
        <f>IFERROR(VLOOKUP(A1782,[2]webService!$A:$I,8,FALSE),0)</f>
        <v>0</v>
      </c>
      <c r="M1782">
        <f>IFERROR(VLOOKUP(A1782,[2]webService!$A:$I,9,FALSE),0)</f>
        <v>0</v>
      </c>
      <c r="N1782">
        <f>IFERROR(VLOOKUP(A1782,[3]soaBnafar!$A:$G,2,FALSE),0)</f>
        <v>0</v>
      </c>
      <c r="O1782">
        <f>IFERROR(VLOOKUP(A1782,[3]soaBnafar!$A:$G,3,FALSE),0)</f>
        <v>0</v>
      </c>
      <c r="P1782">
        <f>IFERROR(VLOOKUP(A1782,[3]soaBnafar!$A:$G,4,FALSE),0)</f>
        <v>0</v>
      </c>
      <c r="Q1782">
        <f>IFERROR(VLOOKUP(A1782,[3]soaBnafar!$A:$G,5,FALSE),0)</f>
        <v>0</v>
      </c>
      <c r="R1782">
        <f>IFERROR(VLOOKUP(A1782,[3]soaBnafar!$A:$G,6,FALSE),0)</f>
        <v>0</v>
      </c>
      <c r="S1782">
        <f>IFERROR(VLOOKUP(A1782,[3]soaBnafar!$A:$G,7,FALSE),0)</f>
        <v>0</v>
      </c>
      <c r="T1782" t="str">
        <f t="shared" si="163"/>
        <v>Não</v>
      </c>
      <c r="U1782" t="str">
        <f t="shared" si="164"/>
        <v>Não</v>
      </c>
      <c r="V1782" t="str">
        <f t="shared" si="165"/>
        <v>Não</v>
      </c>
      <c r="W1782" t="str">
        <f t="shared" si="166"/>
        <v>Não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IFERROR(VLOOKUP(A1783,[2]webService!$A:$I,4,FALSE),0)</f>
        <v>0</v>
      </c>
      <c r="I1783">
        <f>IFERROR(VLOOKUP(A1783,[2]webService!$A:$I,5,FALSE),0)</f>
        <v>0</v>
      </c>
      <c r="J1783">
        <f>IFERROR(VLOOKUP(A1783,[2]webService!$A:$I,6,FALSE),0)</f>
        <v>0</v>
      </c>
      <c r="K1783">
        <f>IFERROR(VLOOKUP(A1783,[2]webService!$A:$I,7,FALSE),0)</f>
        <v>0</v>
      </c>
      <c r="L1783">
        <f>IFERROR(VLOOKUP(A1783,[2]webService!$A:$I,8,FALSE),0)</f>
        <v>0</v>
      </c>
      <c r="M1783">
        <f>IFERROR(VLOOKUP(A1783,[2]webService!$A:$I,9,FALSE),0)</f>
        <v>0</v>
      </c>
      <c r="N1783">
        <f>IFERROR(VLOOKUP(A1783,[3]soaBnafar!$A:$G,2,FALSE),0)</f>
        <v>0</v>
      </c>
      <c r="O1783">
        <f>IFERROR(VLOOKUP(A1783,[3]soaBnafar!$A:$G,3,FALSE),0)</f>
        <v>0</v>
      </c>
      <c r="P1783">
        <f>IFERROR(VLOOKUP(A1783,[3]soaBnafar!$A:$G,4,FALSE),0)</f>
        <v>0</v>
      </c>
      <c r="Q1783">
        <f>IFERROR(VLOOKUP(A1783,[3]soaBnafar!$A:$G,5,FALSE),0)</f>
        <v>0</v>
      </c>
      <c r="R1783">
        <f>IFERROR(VLOOKUP(A1783,[3]soaBnafar!$A:$G,6,FALSE),0)</f>
        <v>0</v>
      </c>
      <c r="S1783">
        <f>IFERROR(VLOOKUP(A1783,[3]soaBnafar!$A:$G,7,FALSE),0)</f>
        <v>0</v>
      </c>
      <c r="T1783" t="str">
        <f t="shared" si="163"/>
        <v>Não</v>
      </c>
      <c r="U1783" t="str">
        <f t="shared" si="164"/>
        <v>Não</v>
      </c>
      <c r="V1783" t="str">
        <f t="shared" si="165"/>
        <v>Não</v>
      </c>
      <c r="W1783" t="str">
        <f t="shared" si="166"/>
        <v>Não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IFERROR(VLOOKUP(A1784,[2]webService!$A:$I,4,FALSE),0)</f>
        <v>0</v>
      </c>
      <c r="I1784">
        <f>IFERROR(VLOOKUP(A1784,[2]webService!$A:$I,5,FALSE),0)</f>
        <v>0</v>
      </c>
      <c r="J1784">
        <f>IFERROR(VLOOKUP(A1784,[2]webService!$A:$I,6,FALSE),0)</f>
        <v>0</v>
      </c>
      <c r="K1784">
        <f>IFERROR(VLOOKUP(A1784,[2]webService!$A:$I,7,FALSE),0)</f>
        <v>0</v>
      </c>
      <c r="L1784">
        <f>IFERROR(VLOOKUP(A1784,[2]webService!$A:$I,8,FALSE),0)</f>
        <v>0</v>
      </c>
      <c r="M1784">
        <f>IFERROR(VLOOKUP(A1784,[2]webService!$A:$I,9,FALSE),0)</f>
        <v>0</v>
      </c>
      <c r="N1784">
        <f>IFERROR(VLOOKUP(A1784,[3]soaBnafar!$A:$G,2,FALSE),0)</f>
        <v>0</v>
      </c>
      <c r="O1784">
        <f>IFERROR(VLOOKUP(A1784,[3]soaBnafar!$A:$G,3,FALSE),0)</f>
        <v>0</v>
      </c>
      <c r="P1784">
        <f>IFERROR(VLOOKUP(A1784,[3]soaBnafar!$A:$G,4,FALSE),0)</f>
        <v>0</v>
      </c>
      <c r="Q1784">
        <f>IFERROR(VLOOKUP(A1784,[3]soaBnafar!$A:$G,5,FALSE),0)</f>
        <v>0</v>
      </c>
      <c r="R1784">
        <f>IFERROR(VLOOKUP(A1784,[3]soaBnafar!$A:$G,6,FALSE),0)</f>
        <v>0</v>
      </c>
      <c r="S1784">
        <f>IFERROR(VLOOKUP(A1784,[3]soaBnafar!$A:$G,7,FALSE),0)</f>
        <v>0</v>
      </c>
      <c r="T1784" t="str">
        <f t="shared" si="163"/>
        <v>Não</v>
      </c>
      <c r="U1784" t="str">
        <f t="shared" si="164"/>
        <v>Não</v>
      </c>
      <c r="V1784" t="str">
        <f t="shared" si="165"/>
        <v>Não</v>
      </c>
      <c r="W1784" t="str">
        <f t="shared" si="166"/>
        <v>Não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IFERROR(VLOOKUP(A1785,[2]webService!$A:$I,4,FALSE),0)</f>
        <v>0</v>
      </c>
      <c r="I1785">
        <f>IFERROR(VLOOKUP(A1785,[2]webService!$A:$I,5,FALSE),0)</f>
        <v>0</v>
      </c>
      <c r="J1785">
        <f>IFERROR(VLOOKUP(A1785,[2]webService!$A:$I,6,FALSE),0)</f>
        <v>0</v>
      </c>
      <c r="K1785">
        <f>IFERROR(VLOOKUP(A1785,[2]webService!$A:$I,7,FALSE),0)</f>
        <v>0</v>
      </c>
      <c r="L1785">
        <f>IFERROR(VLOOKUP(A1785,[2]webService!$A:$I,8,FALSE),0)</f>
        <v>0</v>
      </c>
      <c r="M1785">
        <f>IFERROR(VLOOKUP(A1785,[2]webService!$A:$I,9,FALSE),0)</f>
        <v>0</v>
      </c>
      <c r="N1785">
        <f>IFERROR(VLOOKUP(A1785,[3]soaBnafar!$A:$G,2,FALSE),0)</f>
        <v>0</v>
      </c>
      <c r="O1785">
        <f>IFERROR(VLOOKUP(A1785,[3]soaBnafar!$A:$G,3,FALSE),0)</f>
        <v>0</v>
      </c>
      <c r="P1785">
        <f>IFERROR(VLOOKUP(A1785,[3]soaBnafar!$A:$G,4,FALSE),0)</f>
        <v>0</v>
      </c>
      <c r="Q1785">
        <f>IFERROR(VLOOKUP(A1785,[3]soaBnafar!$A:$G,5,FALSE),0)</f>
        <v>0</v>
      </c>
      <c r="R1785">
        <f>IFERROR(VLOOKUP(A1785,[3]soaBnafar!$A:$G,6,FALSE),0)</f>
        <v>0</v>
      </c>
      <c r="S1785">
        <f>IFERROR(VLOOKUP(A1785,[3]soaBnafar!$A:$G,7,FALSE),0)</f>
        <v>0</v>
      </c>
      <c r="T1785" t="str">
        <f t="shared" si="163"/>
        <v>Não</v>
      </c>
      <c r="U1785" t="str">
        <f t="shared" si="164"/>
        <v>Não</v>
      </c>
      <c r="V1785" t="str">
        <f t="shared" si="165"/>
        <v>Não</v>
      </c>
      <c r="W1785" t="str">
        <f t="shared" si="166"/>
        <v>Não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IFERROR(VLOOKUP(A1786,[2]webService!$A:$I,4,FALSE),0)</f>
        <v>0</v>
      </c>
      <c r="I1786">
        <f>IFERROR(VLOOKUP(A1786,[2]webService!$A:$I,5,FALSE),0)</f>
        <v>0</v>
      </c>
      <c r="J1786">
        <f>IFERROR(VLOOKUP(A1786,[2]webService!$A:$I,6,FALSE),0)</f>
        <v>0</v>
      </c>
      <c r="K1786">
        <f>IFERROR(VLOOKUP(A1786,[2]webService!$A:$I,7,FALSE),0)</f>
        <v>0</v>
      </c>
      <c r="L1786">
        <f>IFERROR(VLOOKUP(A1786,[2]webService!$A:$I,8,FALSE),0)</f>
        <v>0</v>
      </c>
      <c r="M1786">
        <f>IFERROR(VLOOKUP(A1786,[2]webService!$A:$I,9,FALSE),0)</f>
        <v>0</v>
      </c>
      <c r="N1786">
        <f>IFERROR(VLOOKUP(A1786,[3]soaBnafar!$A:$G,2,FALSE),0)</f>
        <v>0</v>
      </c>
      <c r="O1786">
        <f>IFERROR(VLOOKUP(A1786,[3]soaBnafar!$A:$G,3,FALSE),0)</f>
        <v>0</v>
      </c>
      <c r="P1786">
        <f>IFERROR(VLOOKUP(A1786,[3]soaBnafar!$A:$G,4,FALSE),0)</f>
        <v>0</v>
      </c>
      <c r="Q1786">
        <f>IFERROR(VLOOKUP(A1786,[3]soaBnafar!$A:$G,5,FALSE),0)</f>
        <v>0</v>
      </c>
      <c r="R1786">
        <f>IFERROR(VLOOKUP(A1786,[3]soaBnafar!$A:$G,6,FALSE),0)</f>
        <v>0</v>
      </c>
      <c r="S1786">
        <f>IFERROR(VLOOKUP(A1786,[3]soaBnafar!$A:$G,7,FALSE),0)</f>
        <v>0</v>
      </c>
      <c r="T1786" t="str">
        <f t="shared" si="163"/>
        <v>Não</v>
      </c>
      <c r="U1786" t="str">
        <f t="shared" si="164"/>
        <v>Não</v>
      </c>
      <c r="V1786" t="str">
        <f t="shared" si="165"/>
        <v>Não</v>
      </c>
      <c r="W1786" t="str">
        <f t="shared" si="166"/>
        <v>Não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IFERROR(VLOOKUP(A1787,[2]webService!$A:$I,4,FALSE),0)</f>
        <v>0</v>
      </c>
      <c r="I1787">
        <f>IFERROR(VLOOKUP(A1787,[2]webService!$A:$I,5,FALSE),0)</f>
        <v>0</v>
      </c>
      <c r="J1787">
        <f>IFERROR(VLOOKUP(A1787,[2]webService!$A:$I,6,FALSE),0)</f>
        <v>0</v>
      </c>
      <c r="K1787">
        <f>IFERROR(VLOOKUP(A1787,[2]webService!$A:$I,7,FALSE),0)</f>
        <v>0</v>
      </c>
      <c r="L1787">
        <f>IFERROR(VLOOKUP(A1787,[2]webService!$A:$I,8,FALSE),0)</f>
        <v>0</v>
      </c>
      <c r="M1787">
        <f>IFERROR(VLOOKUP(A1787,[2]webService!$A:$I,9,FALSE),0)</f>
        <v>0</v>
      </c>
      <c r="N1787">
        <f>IFERROR(VLOOKUP(A1787,[3]soaBnafar!$A:$G,2,FALSE),0)</f>
        <v>0</v>
      </c>
      <c r="O1787">
        <f>IFERROR(VLOOKUP(A1787,[3]soaBnafar!$A:$G,3,FALSE),0)</f>
        <v>0</v>
      </c>
      <c r="P1787">
        <f>IFERROR(VLOOKUP(A1787,[3]soaBnafar!$A:$G,4,FALSE),0)</f>
        <v>0</v>
      </c>
      <c r="Q1787">
        <f>IFERROR(VLOOKUP(A1787,[3]soaBnafar!$A:$G,5,FALSE),0)</f>
        <v>0</v>
      </c>
      <c r="R1787">
        <f>IFERROR(VLOOKUP(A1787,[3]soaBnafar!$A:$G,6,FALSE),0)</f>
        <v>0</v>
      </c>
      <c r="S1787">
        <f>IFERROR(VLOOKUP(A1787,[3]soaBnafar!$A:$G,7,FALSE),0)</f>
        <v>0</v>
      </c>
      <c r="T1787" t="str">
        <f t="shared" si="163"/>
        <v>Não</v>
      </c>
      <c r="U1787" t="str">
        <f t="shared" si="164"/>
        <v>Não</v>
      </c>
      <c r="V1787" t="str">
        <f t="shared" si="165"/>
        <v>Não</v>
      </c>
      <c r="W1787" t="str">
        <f t="shared" si="166"/>
        <v>Não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IFERROR(VLOOKUP(A1788,[2]webService!$A:$I,4,FALSE),0)</f>
        <v>0</v>
      </c>
      <c r="I1788">
        <f>IFERROR(VLOOKUP(A1788,[2]webService!$A:$I,5,FALSE),0)</f>
        <v>0</v>
      </c>
      <c r="J1788">
        <f>IFERROR(VLOOKUP(A1788,[2]webService!$A:$I,6,FALSE),0)</f>
        <v>0</v>
      </c>
      <c r="K1788">
        <f>IFERROR(VLOOKUP(A1788,[2]webService!$A:$I,7,FALSE),0)</f>
        <v>0</v>
      </c>
      <c r="L1788">
        <f>IFERROR(VLOOKUP(A1788,[2]webService!$A:$I,8,FALSE),0)</f>
        <v>0</v>
      </c>
      <c r="M1788">
        <f>IFERROR(VLOOKUP(A1788,[2]webService!$A:$I,9,FALSE),0)</f>
        <v>0</v>
      </c>
      <c r="N1788">
        <f>IFERROR(VLOOKUP(A1788,[3]soaBnafar!$A:$G,2,FALSE),0)</f>
        <v>0</v>
      </c>
      <c r="O1788">
        <f>IFERROR(VLOOKUP(A1788,[3]soaBnafar!$A:$G,3,FALSE),0)</f>
        <v>0</v>
      </c>
      <c r="P1788">
        <f>IFERROR(VLOOKUP(A1788,[3]soaBnafar!$A:$G,4,FALSE),0)</f>
        <v>0</v>
      </c>
      <c r="Q1788">
        <f>IFERROR(VLOOKUP(A1788,[3]soaBnafar!$A:$G,5,FALSE),0)</f>
        <v>0</v>
      </c>
      <c r="R1788">
        <f>IFERROR(VLOOKUP(A1788,[3]soaBnafar!$A:$G,6,FALSE),0)</f>
        <v>0</v>
      </c>
      <c r="S1788">
        <f>IFERROR(VLOOKUP(A1788,[3]soaBnafar!$A:$G,7,FALSE),0)</f>
        <v>0</v>
      </c>
      <c r="T1788" t="str">
        <f t="shared" si="163"/>
        <v>Não</v>
      </c>
      <c r="U1788" t="str">
        <f t="shared" si="164"/>
        <v>Não</v>
      </c>
      <c r="V1788" t="str">
        <f t="shared" si="165"/>
        <v>Não</v>
      </c>
      <c r="W1788" t="str">
        <f t="shared" si="166"/>
        <v>Não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IFERROR(VLOOKUP(A1789,[2]webService!$A:$I,4,FALSE),0)</f>
        <v>0</v>
      </c>
      <c r="I1789">
        <f>IFERROR(VLOOKUP(A1789,[2]webService!$A:$I,5,FALSE),0)</f>
        <v>0</v>
      </c>
      <c r="J1789">
        <f>IFERROR(VLOOKUP(A1789,[2]webService!$A:$I,6,FALSE),0)</f>
        <v>0</v>
      </c>
      <c r="K1789">
        <f>IFERROR(VLOOKUP(A1789,[2]webService!$A:$I,7,FALSE),0)</f>
        <v>0</v>
      </c>
      <c r="L1789">
        <f>IFERROR(VLOOKUP(A1789,[2]webService!$A:$I,8,FALSE),0)</f>
        <v>0</v>
      </c>
      <c r="M1789">
        <f>IFERROR(VLOOKUP(A1789,[2]webService!$A:$I,9,FALSE),0)</f>
        <v>0</v>
      </c>
      <c r="N1789">
        <f>IFERROR(VLOOKUP(A1789,[3]soaBnafar!$A:$G,2,FALSE),0)</f>
        <v>0</v>
      </c>
      <c r="O1789">
        <f>IFERROR(VLOOKUP(A1789,[3]soaBnafar!$A:$G,3,FALSE),0)</f>
        <v>0</v>
      </c>
      <c r="P1789">
        <f>IFERROR(VLOOKUP(A1789,[3]soaBnafar!$A:$G,4,FALSE),0)</f>
        <v>0</v>
      </c>
      <c r="Q1789">
        <f>IFERROR(VLOOKUP(A1789,[3]soaBnafar!$A:$G,5,FALSE),0)</f>
        <v>0</v>
      </c>
      <c r="R1789">
        <f>IFERROR(VLOOKUP(A1789,[3]soaBnafar!$A:$G,6,FALSE),0)</f>
        <v>0</v>
      </c>
      <c r="S1789">
        <f>IFERROR(VLOOKUP(A1789,[3]soaBnafar!$A:$G,7,FALSE),0)</f>
        <v>0</v>
      </c>
      <c r="T1789" t="str">
        <f t="shared" si="163"/>
        <v>Não</v>
      </c>
      <c r="U1789" t="str">
        <f t="shared" si="164"/>
        <v>Não</v>
      </c>
      <c r="V1789" t="str">
        <f t="shared" si="165"/>
        <v>Não</v>
      </c>
      <c r="W1789" t="str">
        <f t="shared" si="166"/>
        <v>Não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IFERROR(VLOOKUP(A1790,[2]webService!$A:$I,4,FALSE),0)</f>
        <v>0</v>
      </c>
      <c r="I1790">
        <f>IFERROR(VLOOKUP(A1790,[2]webService!$A:$I,5,FALSE),0)</f>
        <v>0</v>
      </c>
      <c r="J1790">
        <f>IFERROR(VLOOKUP(A1790,[2]webService!$A:$I,6,FALSE),0)</f>
        <v>0</v>
      </c>
      <c r="K1790">
        <f>IFERROR(VLOOKUP(A1790,[2]webService!$A:$I,7,FALSE),0)</f>
        <v>0</v>
      </c>
      <c r="L1790">
        <f>IFERROR(VLOOKUP(A1790,[2]webService!$A:$I,8,FALSE),0)</f>
        <v>0</v>
      </c>
      <c r="M1790">
        <f>IFERROR(VLOOKUP(A1790,[2]webService!$A:$I,9,FALSE),0)</f>
        <v>0</v>
      </c>
      <c r="N1790">
        <f>IFERROR(VLOOKUP(A1790,[3]soaBnafar!$A:$G,2,FALSE),0)</f>
        <v>0</v>
      </c>
      <c r="O1790">
        <f>IFERROR(VLOOKUP(A1790,[3]soaBnafar!$A:$G,3,FALSE),0)</f>
        <v>0</v>
      </c>
      <c r="P1790">
        <f>IFERROR(VLOOKUP(A1790,[3]soaBnafar!$A:$G,4,FALSE),0)</f>
        <v>0</v>
      </c>
      <c r="Q1790">
        <f>IFERROR(VLOOKUP(A1790,[3]soaBnafar!$A:$G,5,FALSE),0)</f>
        <v>0</v>
      </c>
      <c r="R1790">
        <f>IFERROR(VLOOKUP(A1790,[3]soaBnafar!$A:$G,6,FALSE),0)</f>
        <v>0</v>
      </c>
      <c r="S1790">
        <f>IFERROR(VLOOKUP(A1790,[3]soaBnafar!$A:$G,7,FALSE),0)</f>
        <v>0</v>
      </c>
      <c r="T1790" t="str">
        <f t="shared" si="163"/>
        <v>Não</v>
      </c>
      <c r="U1790" t="str">
        <f t="shared" si="164"/>
        <v>Não</v>
      </c>
      <c r="V1790" t="str">
        <f t="shared" si="165"/>
        <v>Não</v>
      </c>
      <c r="W1790" t="str">
        <f t="shared" si="166"/>
        <v>Não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IFERROR(VLOOKUP(A1791,[2]webService!$A:$I,4,FALSE),0)</f>
        <v>0</v>
      </c>
      <c r="I1791">
        <f>IFERROR(VLOOKUP(A1791,[2]webService!$A:$I,5,FALSE),0)</f>
        <v>0</v>
      </c>
      <c r="J1791">
        <f>IFERROR(VLOOKUP(A1791,[2]webService!$A:$I,6,FALSE),0)</f>
        <v>0</v>
      </c>
      <c r="K1791">
        <f>IFERROR(VLOOKUP(A1791,[2]webService!$A:$I,7,FALSE),0)</f>
        <v>0</v>
      </c>
      <c r="L1791">
        <f>IFERROR(VLOOKUP(A1791,[2]webService!$A:$I,8,FALSE),0)</f>
        <v>0</v>
      </c>
      <c r="M1791">
        <f>IFERROR(VLOOKUP(A1791,[2]webService!$A:$I,9,FALSE),0)</f>
        <v>0</v>
      </c>
      <c r="N1791">
        <f>IFERROR(VLOOKUP(A1791,[3]soaBnafar!$A:$G,2,FALSE),0)</f>
        <v>0</v>
      </c>
      <c r="O1791">
        <f>IFERROR(VLOOKUP(A1791,[3]soaBnafar!$A:$G,3,FALSE),0)</f>
        <v>0</v>
      </c>
      <c r="P1791">
        <f>IFERROR(VLOOKUP(A1791,[3]soaBnafar!$A:$G,4,FALSE),0)</f>
        <v>0</v>
      </c>
      <c r="Q1791">
        <f>IFERROR(VLOOKUP(A1791,[3]soaBnafar!$A:$G,5,FALSE),0)</f>
        <v>0</v>
      </c>
      <c r="R1791">
        <f>IFERROR(VLOOKUP(A1791,[3]soaBnafar!$A:$G,6,FALSE),0)</f>
        <v>0</v>
      </c>
      <c r="S1791">
        <f>IFERROR(VLOOKUP(A1791,[3]soaBnafar!$A:$G,7,FALSE),0)</f>
        <v>0</v>
      </c>
      <c r="T1791" t="str">
        <f t="shared" si="163"/>
        <v>Não</v>
      </c>
      <c r="U1791" t="str">
        <f t="shared" si="164"/>
        <v>Não</v>
      </c>
      <c r="V1791" t="str">
        <f t="shared" si="165"/>
        <v>Não</v>
      </c>
      <c r="W1791" t="str">
        <f t="shared" si="166"/>
        <v>Não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IFERROR(VLOOKUP(A1792,[2]webService!$A:$I,4,FALSE),0)</f>
        <v>0</v>
      </c>
      <c r="I1792">
        <f>IFERROR(VLOOKUP(A1792,[2]webService!$A:$I,5,FALSE),0)</f>
        <v>0</v>
      </c>
      <c r="J1792">
        <f>IFERROR(VLOOKUP(A1792,[2]webService!$A:$I,6,FALSE),0)</f>
        <v>0</v>
      </c>
      <c r="K1792">
        <f>IFERROR(VLOOKUP(A1792,[2]webService!$A:$I,7,FALSE),0)</f>
        <v>0</v>
      </c>
      <c r="L1792">
        <f>IFERROR(VLOOKUP(A1792,[2]webService!$A:$I,8,FALSE),0)</f>
        <v>0</v>
      </c>
      <c r="M1792">
        <f>IFERROR(VLOOKUP(A1792,[2]webService!$A:$I,9,FALSE),0)</f>
        <v>0</v>
      </c>
      <c r="N1792">
        <f>IFERROR(VLOOKUP(A1792,[3]soaBnafar!$A:$G,2,FALSE),0)</f>
        <v>0</v>
      </c>
      <c r="O1792">
        <f>IFERROR(VLOOKUP(A1792,[3]soaBnafar!$A:$G,3,FALSE),0)</f>
        <v>0</v>
      </c>
      <c r="P1792">
        <f>IFERROR(VLOOKUP(A1792,[3]soaBnafar!$A:$G,4,FALSE),0)</f>
        <v>0</v>
      </c>
      <c r="Q1792">
        <f>IFERROR(VLOOKUP(A1792,[3]soaBnafar!$A:$G,5,FALSE),0)</f>
        <v>0</v>
      </c>
      <c r="R1792">
        <f>IFERROR(VLOOKUP(A1792,[3]soaBnafar!$A:$G,6,FALSE),0)</f>
        <v>0</v>
      </c>
      <c r="S1792">
        <f>IFERROR(VLOOKUP(A1792,[3]soaBnafar!$A:$G,7,FALSE),0)</f>
        <v>0</v>
      </c>
      <c r="T1792" t="str">
        <f t="shared" si="163"/>
        <v>Não</v>
      </c>
      <c r="U1792" t="str">
        <f t="shared" si="164"/>
        <v>Não</v>
      </c>
      <c r="V1792" t="str">
        <f t="shared" si="165"/>
        <v>Não</v>
      </c>
      <c r="W1792" t="str">
        <f t="shared" si="166"/>
        <v>Não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IFERROR(VLOOKUP(A1793,[2]webService!$A:$I,4,FALSE),0)</f>
        <v>0</v>
      </c>
      <c r="I1793">
        <f>IFERROR(VLOOKUP(A1793,[2]webService!$A:$I,5,FALSE),0)</f>
        <v>0</v>
      </c>
      <c r="J1793">
        <f>IFERROR(VLOOKUP(A1793,[2]webService!$A:$I,6,FALSE),0)</f>
        <v>0</v>
      </c>
      <c r="K1793">
        <f>IFERROR(VLOOKUP(A1793,[2]webService!$A:$I,7,FALSE),0)</f>
        <v>0</v>
      </c>
      <c r="L1793">
        <f>IFERROR(VLOOKUP(A1793,[2]webService!$A:$I,8,FALSE),0)</f>
        <v>0</v>
      </c>
      <c r="M1793">
        <f>IFERROR(VLOOKUP(A1793,[2]webService!$A:$I,9,FALSE),0)</f>
        <v>0</v>
      </c>
      <c r="N1793">
        <f>IFERROR(VLOOKUP(A1793,[3]soaBnafar!$A:$G,2,FALSE),0)</f>
        <v>0</v>
      </c>
      <c r="O1793">
        <f>IFERROR(VLOOKUP(A1793,[3]soaBnafar!$A:$G,3,FALSE),0)</f>
        <v>0</v>
      </c>
      <c r="P1793">
        <f>IFERROR(VLOOKUP(A1793,[3]soaBnafar!$A:$G,4,FALSE),0)</f>
        <v>0</v>
      </c>
      <c r="Q1793">
        <f>IFERROR(VLOOKUP(A1793,[3]soaBnafar!$A:$G,5,FALSE),0)</f>
        <v>0</v>
      </c>
      <c r="R1793">
        <f>IFERROR(VLOOKUP(A1793,[3]soaBnafar!$A:$G,6,FALSE),0)</f>
        <v>0</v>
      </c>
      <c r="S1793">
        <f>IFERROR(VLOOKUP(A1793,[3]soaBnafar!$A:$G,7,FALSE),0)</f>
        <v>0</v>
      </c>
      <c r="T1793" t="str">
        <f t="shared" si="163"/>
        <v>Não</v>
      </c>
      <c r="U1793" t="str">
        <f t="shared" si="164"/>
        <v>Não</v>
      </c>
      <c r="V1793" t="str">
        <f t="shared" si="165"/>
        <v>Não</v>
      </c>
      <c r="W1793" t="str">
        <f t="shared" si="166"/>
        <v>Não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IFERROR(VLOOKUP(A1794,[2]webService!$A:$I,4,FALSE),0)</f>
        <v>0</v>
      </c>
      <c r="I1794">
        <f>IFERROR(VLOOKUP(A1794,[2]webService!$A:$I,5,FALSE),0)</f>
        <v>0</v>
      </c>
      <c r="J1794">
        <f>IFERROR(VLOOKUP(A1794,[2]webService!$A:$I,6,FALSE),0)</f>
        <v>0</v>
      </c>
      <c r="K1794">
        <f>IFERROR(VLOOKUP(A1794,[2]webService!$A:$I,7,FALSE),0)</f>
        <v>0</v>
      </c>
      <c r="L1794">
        <f>IFERROR(VLOOKUP(A1794,[2]webService!$A:$I,8,FALSE),0)</f>
        <v>0</v>
      </c>
      <c r="M1794">
        <f>IFERROR(VLOOKUP(A1794,[2]webService!$A:$I,9,FALSE),0)</f>
        <v>0</v>
      </c>
      <c r="N1794">
        <f>IFERROR(VLOOKUP(A1794,[3]soaBnafar!$A:$G,2,FALSE),0)</f>
        <v>0</v>
      </c>
      <c r="O1794">
        <f>IFERROR(VLOOKUP(A1794,[3]soaBnafar!$A:$G,3,FALSE),0)</f>
        <v>0</v>
      </c>
      <c r="P1794">
        <f>IFERROR(VLOOKUP(A1794,[3]soaBnafar!$A:$G,4,FALSE),0)</f>
        <v>0</v>
      </c>
      <c r="Q1794">
        <f>IFERROR(VLOOKUP(A1794,[3]soaBnafar!$A:$G,5,FALSE),0)</f>
        <v>0</v>
      </c>
      <c r="R1794">
        <f>IFERROR(VLOOKUP(A1794,[3]soaBnafar!$A:$G,6,FALSE),0)</f>
        <v>0</v>
      </c>
      <c r="S1794">
        <f>IFERROR(VLOOKUP(A1794,[3]soaBnafar!$A:$G,7,FALSE),0)</f>
        <v>0</v>
      </c>
      <c r="T1794" t="str">
        <f t="shared" si="163"/>
        <v>Não</v>
      </c>
      <c r="U1794" t="str">
        <f t="shared" si="164"/>
        <v>Não</v>
      </c>
      <c r="V1794" t="str">
        <f t="shared" si="165"/>
        <v>Não</v>
      </c>
      <c r="W1794" t="str">
        <f t="shared" si="166"/>
        <v>Não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IFERROR(VLOOKUP(A1795,[2]webService!$A:$I,4,FALSE),0)</f>
        <v>0</v>
      </c>
      <c r="I1795">
        <f>IFERROR(VLOOKUP(A1795,[2]webService!$A:$I,5,FALSE),0)</f>
        <v>0</v>
      </c>
      <c r="J1795">
        <f>IFERROR(VLOOKUP(A1795,[2]webService!$A:$I,6,FALSE),0)</f>
        <v>0</v>
      </c>
      <c r="K1795">
        <f>IFERROR(VLOOKUP(A1795,[2]webService!$A:$I,7,FALSE),0)</f>
        <v>0</v>
      </c>
      <c r="L1795">
        <f>IFERROR(VLOOKUP(A1795,[2]webService!$A:$I,8,FALSE),0)</f>
        <v>0</v>
      </c>
      <c r="M1795">
        <f>IFERROR(VLOOKUP(A1795,[2]webService!$A:$I,9,FALSE),0)</f>
        <v>0</v>
      </c>
      <c r="N1795">
        <f>IFERROR(VLOOKUP(A1795,[3]soaBnafar!$A:$G,2,FALSE),0)</f>
        <v>0</v>
      </c>
      <c r="O1795">
        <f>IFERROR(VLOOKUP(A1795,[3]soaBnafar!$A:$G,3,FALSE),0)</f>
        <v>0</v>
      </c>
      <c r="P1795">
        <f>IFERROR(VLOOKUP(A1795,[3]soaBnafar!$A:$G,4,FALSE),0)</f>
        <v>0</v>
      </c>
      <c r="Q1795">
        <f>IFERROR(VLOOKUP(A1795,[3]soaBnafar!$A:$G,5,FALSE),0)</f>
        <v>0</v>
      </c>
      <c r="R1795">
        <f>IFERROR(VLOOKUP(A1795,[3]soaBnafar!$A:$G,6,FALSE),0)</f>
        <v>0</v>
      </c>
      <c r="S1795">
        <f>IFERROR(VLOOKUP(A1795,[3]soaBnafar!$A:$G,7,FALSE),0)</f>
        <v>0</v>
      </c>
      <c r="T1795" t="str">
        <f t="shared" si="163"/>
        <v>Não</v>
      </c>
      <c r="U1795" t="str">
        <f t="shared" si="164"/>
        <v>Não</v>
      </c>
      <c r="V1795" t="str">
        <f t="shared" si="165"/>
        <v>Não</v>
      </c>
      <c r="W1795" t="str">
        <f t="shared" si="166"/>
        <v>Não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IFERROR(VLOOKUP(A1796,[2]webService!$A:$I,4,FALSE),0)</f>
        <v>0</v>
      </c>
      <c r="I1796">
        <f>IFERROR(VLOOKUP(A1796,[2]webService!$A:$I,5,FALSE),0)</f>
        <v>0</v>
      </c>
      <c r="J1796">
        <f>IFERROR(VLOOKUP(A1796,[2]webService!$A:$I,6,FALSE),0)</f>
        <v>0</v>
      </c>
      <c r="K1796">
        <f>IFERROR(VLOOKUP(A1796,[2]webService!$A:$I,7,FALSE),0)</f>
        <v>0</v>
      </c>
      <c r="L1796">
        <f>IFERROR(VLOOKUP(A1796,[2]webService!$A:$I,8,FALSE),0)</f>
        <v>0</v>
      </c>
      <c r="M1796">
        <f>IFERROR(VLOOKUP(A1796,[2]webService!$A:$I,9,FALSE),0)</f>
        <v>0</v>
      </c>
      <c r="N1796">
        <f>IFERROR(VLOOKUP(A1796,[3]soaBnafar!$A:$G,2,FALSE),0)</f>
        <v>0</v>
      </c>
      <c r="O1796">
        <f>IFERROR(VLOOKUP(A1796,[3]soaBnafar!$A:$G,3,FALSE),0)</f>
        <v>0</v>
      </c>
      <c r="P1796">
        <f>IFERROR(VLOOKUP(A1796,[3]soaBnafar!$A:$G,4,FALSE),0)</f>
        <v>0</v>
      </c>
      <c r="Q1796">
        <f>IFERROR(VLOOKUP(A1796,[3]soaBnafar!$A:$G,5,FALSE),0)</f>
        <v>0</v>
      </c>
      <c r="R1796">
        <f>IFERROR(VLOOKUP(A1796,[3]soaBnafar!$A:$G,6,FALSE),0)</f>
        <v>0</v>
      </c>
      <c r="S1796">
        <f>IFERROR(VLOOKUP(A1796,[3]soaBnafar!$A:$G,7,FALSE),0)</f>
        <v>0</v>
      </c>
      <c r="T1796" t="str">
        <f t="shared" si="163"/>
        <v>Não</v>
      </c>
      <c r="U1796" t="str">
        <f t="shared" si="164"/>
        <v>Não</v>
      </c>
      <c r="V1796" t="str">
        <f t="shared" si="165"/>
        <v>Não</v>
      </c>
      <c r="W1796" t="str">
        <f t="shared" si="166"/>
        <v>Não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IFERROR(VLOOKUP(A1797,[2]webService!$A:$I,4,FALSE),0)</f>
        <v>0</v>
      </c>
      <c r="I1797">
        <f>IFERROR(VLOOKUP(A1797,[2]webService!$A:$I,5,FALSE),0)</f>
        <v>0</v>
      </c>
      <c r="J1797">
        <f>IFERROR(VLOOKUP(A1797,[2]webService!$A:$I,6,FALSE),0)</f>
        <v>0</v>
      </c>
      <c r="K1797">
        <f>IFERROR(VLOOKUP(A1797,[2]webService!$A:$I,7,FALSE),0)</f>
        <v>0</v>
      </c>
      <c r="L1797">
        <f>IFERROR(VLOOKUP(A1797,[2]webService!$A:$I,8,FALSE),0)</f>
        <v>0</v>
      </c>
      <c r="M1797">
        <f>IFERROR(VLOOKUP(A1797,[2]webService!$A:$I,9,FALSE),0)</f>
        <v>0</v>
      </c>
      <c r="N1797">
        <f>IFERROR(VLOOKUP(A1797,[3]soaBnafar!$A:$G,2,FALSE),0)</f>
        <v>0</v>
      </c>
      <c r="O1797">
        <f>IFERROR(VLOOKUP(A1797,[3]soaBnafar!$A:$G,3,FALSE),0)</f>
        <v>0</v>
      </c>
      <c r="P1797">
        <f>IFERROR(VLOOKUP(A1797,[3]soaBnafar!$A:$G,4,FALSE),0)</f>
        <v>0</v>
      </c>
      <c r="Q1797">
        <f>IFERROR(VLOOKUP(A1797,[3]soaBnafar!$A:$G,5,FALSE),0)</f>
        <v>0</v>
      </c>
      <c r="R1797">
        <f>IFERROR(VLOOKUP(A1797,[3]soaBnafar!$A:$G,6,FALSE),0)</f>
        <v>0</v>
      </c>
      <c r="S1797">
        <f>IFERROR(VLOOKUP(A1797,[3]soaBnafar!$A:$G,7,FALSE),0)</f>
        <v>0</v>
      </c>
      <c r="T1797" t="str">
        <f t="shared" si="163"/>
        <v>Não</v>
      </c>
      <c r="U1797" t="str">
        <f t="shared" si="164"/>
        <v>Não</v>
      </c>
      <c r="V1797" t="str">
        <f t="shared" si="165"/>
        <v>Não</v>
      </c>
      <c r="W1797" t="str">
        <f t="shared" si="166"/>
        <v>Não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IFERROR(VLOOKUP(A1798,[2]webService!$A:$I,4,FALSE),0)</f>
        <v>0</v>
      </c>
      <c r="I1798">
        <f>IFERROR(VLOOKUP(A1798,[2]webService!$A:$I,5,FALSE),0)</f>
        <v>0</v>
      </c>
      <c r="J1798">
        <f>IFERROR(VLOOKUP(A1798,[2]webService!$A:$I,6,FALSE),0)</f>
        <v>0</v>
      </c>
      <c r="K1798">
        <f>IFERROR(VLOOKUP(A1798,[2]webService!$A:$I,7,FALSE),0)</f>
        <v>0</v>
      </c>
      <c r="L1798">
        <f>IFERROR(VLOOKUP(A1798,[2]webService!$A:$I,8,FALSE),0)</f>
        <v>0</v>
      </c>
      <c r="M1798">
        <f>IFERROR(VLOOKUP(A1798,[2]webService!$A:$I,9,FALSE),0)</f>
        <v>0</v>
      </c>
      <c r="N1798">
        <f>IFERROR(VLOOKUP(A1798,[3]soaBnafar!$A:$G,2,FALSE),0)</f>
        <v>0</v>
      </c>
      <c r="O1798">
        <f>IFERROR(VLOOKUP(A1798,[3]soaBnafar!$A:$G,3,FALSE),0)</f>
        <v>0</v>
      </c>
      <c r="P1798">
        <f>IFERROR(VLOOKUP(A1798,[3]soaBnafar!$A:$G,4,FALSE),0)</f>
        <v>0</v>
      </c>
      <c r="Q1798">
        <f>IFERROR(VLOOKUP(A1798,[3]soaBnafar!$A:$G,5,FALSE),0)</f>
        <v>0</v>
      </c>
      <c r="R1798">
        <f>IFERROR(VLOOKUP(A1798,[3]soaBnafar!$A:$G,6,FALSE),0)</f>
        <v>0</v>
      </c>
      <c r="S1798">
        <f>IFERROR(VLOOKUP(A1798,[3]soaBnafar!$A:$G,7,FALSE),0)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Não</v>
      </c>
      <c r="V1798" t="str">
        <f t="shared" ref="V1798:V1861" si="171">IF(D1798+J1798+P1798&gt;0,"Sim","Não")</f>
        <v>Não</v>
      </c>
      <c r="W1798" t="str">
        <f t="shared" ref="W1798:W1861" si="172">IF(E1798+K1798+Q1798&gt;0,"Sim","Não")</f>
        <v>Não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IFERROR(VLOOKUP(A1799,[2]webService!$A:$I,4,FALSE),0)</f>
        <v>0</v>
      </c>
      <c r="I1799">
        <f>IFERROR(VLOOKUP(A1799,[2]webService!$A:$I,5,FALSE),0)</f>
        <v>0</v>
      </c>
      <c r="J1799">
        <f>IFERROR(VLOOKUP(A1799,[2]webService!$A:$I,6,FALSE),0)</f>
        <v>0</v>
      </c>
      <c r="K1799">
        <f>IFERROR(VLOOKUP(A1799,[2]webService!$A:$I,7,FALSE),0)</f>
        <v>0</v>
      </c>
      <c r="L1799">
        <f>IFERROR(VLOOKUP(A1799,[2]webService!$A:$I,8,FALSE),0)</f>
        <v>0</v>
      </c>
      <c r="M1799">
        <f>IFERROR(VLOOKUP(A1799,[2]webService!$A:$I,9,FALSE),0)</f>
        <v>0</v>
      </c>
      <c r="N1799">
        <f>IFERROR(VLOOKUP(A1799,[3]soaBnafar!$A:$G,2,FALSE),0)</f>
        <v>0</v>
      </c>
      <c r="O1799">
        <f>IFERROR(VLOOKUP(A1799,[3]soaBnafar!$A:$G,3,FALSE),0)</f>
        <v>0</v>
      </c>
      <c r="P1799">
        <f>IFERROR(VLOOKUP(A1799,[3]soaBnafar!$A:$G,4,FALSE),0)</f>
        <v>0</v>
      </c>
      <c r="Q1799">
        <f>IFERROR(VLOOKUP(A1799,[3]soaBnafar!$A:$G,5,FALSE),0)</f>
        <v>0</v>
      </c>
      <c r="R1799">
        <f>IFERROR(VLOOKUP(A1799,[3]soaBnafar!$A:$G,6,FALSE),0)</f>
        <v>0</v>
      </c>
      <c r="S1799">
        <f>IFERROR(VLOOKUP(A1799,[3]soaBnafar!$A:$G,7,FALSE),0)</f>
        <v>0</v>
      </c>
      <c r="T1799" t="str">
        <f t="shared" si="169"/>
        <v>Não</v>
      </c>
      <c r="U1799" t="str">
        <f t="shared" si="170"/>
        <v>Não</v>
      </c>
      <c r="V1799" t="str">
        <f t="shared" si="171"/>
        <v>Não</v>
      </c>
      <c r="W1799" t="str">
        <f t="shared" si="172"/>
        <v>Não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IFERROR(VLOOKUP(A1800,[2]webService!$A:$I,4,FALSE),0)</f>
        <v>0</v>
      </c>
      <c r="I1800">
        <f>IFERROR(VLOOKUP(A1800,[2]webService!$A:$I,5,FALSE),0)</f>
        <v>0</v>
      </c>
      <c r="J1800">
        <f>IFERROR(VLOOKUP(A1800,[2]webService!$A:$I,6,FALSE),0)</f>
        <v>0</v>
      </c>
      <c r="K1800">
        <f>IFERROR(VLOOKUP(A1800,[2]webService!$A:$I,7,FALSE),0)</f>
        <v>0</v>
      </c>
      <c r="L1800">
        <f>IFERROR(VLOOKUP(A1800,[2]webService!$A:$I,8,FALSE),0)</f>
        <v>0</v>
      </c>
      <c r="M1800">
        <f>IFERROR(VLOOKUP(A1800,[2]webService!$A:$I,9,FALSE),0)</f>
        <v>0</v>
      </c>
      <c r="N1800">
        <f>IFERROR(VLOOKUP(A1800,[3]soaBnafar!$A:$G,2,FALSE),0)</f>
        <v>0</v>
      </c>
      <c r="O1800">
        <f>IFERROR(VLOOKUP(A1800,[3]soaBnafar!$A:$G,3,FALSE),0)</f>
        <v>0</v>
      </c>
      <c r="P1800">
        <f>IFERROR(VLOOKUP(A1800,[3]soaBnafar!$A:$G,4,FALSE),0)</f>
        <v>0</v>
      </c>
      <c r="Q1800">
        <f>IFERROR(VLOOKUP(A1800,[3]soaBnafar!$A:$G,5,FALSE),0)</f>
        <v>0</v>
      </c>
      <c r="R1800">
        <f>IFERROR(VLOOKUP(A1800,[3]soaBnafar!$A:$G,6,FALSE),0)</f>
        <v>0</v>
      </c>
      <c r="S1800">
        <f>IFERROR(VLOOKUP(A1800,[3]soaBnafar!$A:$G,7,FALSE),0)</f>
        <v>0</v>
      </c>
      <c r="T1800" t="str">
        <f t="shared" si="169"/>
        <v>Não</v>
      </c>
      <c r="U1800" t="str">
        <f t="shared" si="170"/>
        <v>Não</v>
      </c>
      <c r="V1800" t="str">
        <f t="shared" si="171"/>
        <v>Não</v>
      </c>
      <c r="W1800" t="str">
        <f t="shared" si="172"/>
        <v>Não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IFERROR(VLOOKUP(A1801,[2]webService!$A:$I,4,FALSE),0)</f>
        <v>0</v>
      </c>
      <c r="I1801">
        <f>IFERROR(VLOOKUP(A1801,[2]webService!$A:$I,5,FALSE),0)</f>
        <v>0</v>
      </c>
      <c r="J1801">
        <f>IFERROR(VLOOKUP(A1801,[2]webService!$A:$I,6,FALSE),0)</f>
        <v>0</v>
      </c>
      <c r="K1801">
        <f>IFERROR(VLOOKUP(A1801,[2]webService!$A:$I,7,FALSE),0)</f>
        <v>0</v>
      </c>
      <c r="L1801">
        <f>IFERROR(VLOOKUP(A1801,[2]webService!$A:$I,8,FALSE),0)</f>
        <v>0</v>
      </c>
      <c r="M1801">
        <f>IFERROR(VLOOKUP(A1801,[2]webService!$A:$I,9,FALSE),0)</f>
        <v>0</v>
      </c>
      <c r="N1801">
        <f>IFERROR(VLOOKUP(A1801,[3]soaBnafar!$A:$G,2,FALSE),0)</f>
        <v>0</v>
      </c>
      <c r="O1801">
        <f>IFERROR(VLOOKUP(A1801,[3]soaBnafar!$A:$G,3,FALSE),0)</f>
        <v>0</v>
      </c>
      <c r="P1801">
        <f>IFERROR(VLOOKUP(A1801,[3]soaBnafar!$A:$G,4,FALSE),0)</f>
        <v>0</v>
      </c>
      <c r="Q1801">
        <f>IFERROR(VLOOKUP(A1801,[3]soaBnafar!$A:$G,5,FALSE),0)</f>
        <v>0</v>
      </c>
      <c r="R1801">
        <f>IFERROR(VLOOKUP(A1801,[3]soaBnafar!$A:$G,6,FALSE),0)</f>
        <v>0</v>
      </c>
      <c r="S1801">
        <f>IFERROR(VLOOKUP(A1801,[3]soaBnafar!$A:$G,7,FALSE),0)</f>
        <v>0</v>
      </c>
      <c r="T1801" t="str">
        <f t="shared" si="169"/>
        <v>Não</v>
      </c>
      <c r="U1801" t="str">
        <f t="shared" si="170"/>
        <v>Não</v>
      </c>
      <c r="V1801" t="str">
        <f t="shared" si="171"/>
        <v>Não</v>
      </c>
      <c r="W1801" t="str">
        <f t="shared" si="172"/>
        <v>Não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IFERROR(VLOOKUP(A1802,[2]webService!$A:$I,4,FALSE),0)</f>
        <v>0</v>
      </c>
      <c r="I1802">
        <f>IFERROR(VLOOKUP(A1802,[2]webService!$A:$I,5,FALSE),0)</f>
        <v>0</v>
      </c>
      <c r="J1802">
        <f>IFERROR(VLOOKUP(A1802,[2]webService!$A:$I,6,FALSE),0)</f>
        <v>0</v>
      </c>
      <c r="K1802">
        <f>IFERROR(VLOOKUP(A1802,[2]webService!$A:$I,7,FALSE),0)</f>
        <v>0</v>
      </c>
      <c r="L1802">
        <f>IFERROR(VLOOKUP(A1802,[2]webService!$A:$I,8,FALSE),0)</f>
        <v>0</v>
      </c>
      <c r="M1802">
        <f>IFERROR(VLOOKUP(A1802,[2]webService!$A:$I,9,FALSE),0)</f>
        <v>0</v>
      </c>
      <c r="N1802">
        <f>IFERROR(VLOOKUP(A1802,[3]soaBnafar!$A:$G,2,FALSE),0)</f>
        <v>0</v>
      </c>
      <c r="O1802">
        <f>IFERROR(VLOOKUP(A1802,[3]soaBnafar!$A:$G,3,FALSE),0)</f>
        <v>0</v>
      </c>
      <c r="P1802">
        <f>IFERROR(VLOOKUP(A1802,[3]soaBnafar!$A:$G,4,FALSE),0)</f>
        <v>0</v>
      </c>
      <c r="Q1802">
        <f>IFERROR(VLOOKUP(A1802,[3]soaBnafar!$A:$G,5,FALSE),0)</f>
        <v>0</v>
      </c>
      <c r="R1802">
        <f>IFERROR(VLOOKUP(A1802,[3]soaBnafar!$A:$G,6,FALSE),0)</f>
        <v>0</v>
      </c>
      <c r="S1802">
        <f>IFERROR(VLOOKUP(A1802,[3]soaBnafar!$A:$G,7,FALSE),0)</f>
        <v>0</v>
      </c>
      <c r="T1802" t="str">
        <f t="shared" si="169"/>
        <v>Não</v>
      </c>
      <c r="U1802" t="str">
        <f t="shared" si="170"/>
        <v>Não</v>
      </c>
      <c r="V1802" t="str">
        <f t="shared" si="171"/>
        <v>Não</v>
      </c>
      <c r="W1802" t="str">
        <f t="shared" si="172"/>
        <v>Não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IFERROR(VLOOKUP(A1803,[2]webService!$A:$I,4,FALSE),0)</f>
        <v>0</v>
      </c>
      <c r="I1803">
        <f>IFERROR(VLOOKUP(A1803,[2]webService!$A:$I,5,FALSE),0)</f>
        <v>0</v>
      </c>
      <c r="J1803">
        <f>IFERROR(VLOOKUP(A1803,[2]webService!$A:$I,6,FALSE),0)</f>
        <v>0</v>
      </c>
      <c r="K1803">
        <f>IFERROR(VLOOKUP(A1803,[2]webService!$A:$I,7,FALSE),0)</f>
        <v>0</v>
      </c>
      <c r="L1803">
        <f>IFERROR(VLOOKUP(A1803,[2]webService!$A:$I,8,FALSE),0)</f>
        <v>0</v>
      </c>
      <c r="M1803">
        <f>IFERROR(VLOOKUP(A1803,[2]webService!$A:$I,9,FALSE),0)</f>
        <v>0</v>
      </c>
      <c r="N1803">
        <f>IFERROR(VLOOKUP(A1803,[3]soaBnafar!$A:$G,2,FALSE),0)</f>
        <v>0</v>
      </c>
      <c r="O1803">
        <f>IFERROR(VLOOKUP(A1803,[3]soaBnafar!$A:$G,3,FALSE),0)</f>
        <v>0</v>
      </c>
      <c r="P1803">
        <f>IFERROR(VLOOKUP(A1803,[3]soaBnafar!$A:$G,4,FALSE),0)</f>
        <v>0</v>
      </c>
      <c r="Q1803">
        <f>IFERROR(VLOOKUP(A1803,[3]soaBnafar!$A:$G,5,FALSE),0)</f>
        <v>0</v>
      </c>
      <c r="R1803">
        <f>IFERROR(VLOOKUP(A1803,[3]soaBnafar!$A:$G,6,FALSE),0)</f>
        <v>0</v>
      </c>
      <c r="S1803">
        <f>IFERROR(VLOOKUP(A1803,[3]soaBnafar!$A:$G,7,FALSE),0)</f>
        <v>0</v>
      </c>
      <c r="T1803" t="str">
        <f t="shared" si="169"/>
        <v>Não</v>
      </c>
      <c r="U1803" t="str">
        <f t="shared" si="170"/>
        <v>Não</v>
      </c>
      <c r="V1803" t="str">
        <f t="shared" si="171"/>
        <v>Não</v>
      </c>
      <c r="W1803" t="str">
        <f t="shared" si="172"/>
        <v>Não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IFERROR(VLOOKUP(A1804,[2]webService!$A:$I,4,FALSE),0)</f>
        <v>0</v>
      </c>
      <c r="I1804">
        <f>IFERROR(VLOOKUP(A1804,[2]webService!$A:$I,5,FALSE),0)</f>
        <v>0</v>
      </c>
      <c r="J1804">
        <f>IFERROR(VLOOKUP(A1804,[2]webService!$A:$I,6,FALSE),0)</f>
        <v>0</v>
      </c>
      <c r="K1804">
        <f>IFERROR(VLOOKUP(A1804,[2]webService!$A:$I,7,FALSE),0)</f>
        <v>0</v>
      </c>
      <c r="L1804">
        <f>IFERROR(VLOOKUP(A1804,[2]webService!$A:$I,8,FALSE),0)</f>
        <v>0</v>
      </c>
      <c r="M1804">
        <f>IFERROR(VLOOKUP(A1804,[2]webService!$A:$I,9,FALSE),0)</f>
        <v>0</v>
      </c>
      <c r="N1804">
        <f>IFERROR(VLOOKUP(A1804,[3]soaBnafar!$A:$G,2,FALSE),0)</f>
        <v>0</v>
      </c>
      <c r="O1804">
        <f>IFERROR(VLOOKUP(A1804,[3]soaBnafar!$A:$G,3,FALSE),0)</f>
        <v>0</v>
      </c>
      <c r="P1804">
        <f>IFERROR(VLOOKUP(A1804,[3]soaBnafar!$A:$G,4,FALSE),0)</f>
        <v>0</v>
      </c>
      <c r="Q1804">
        <f>IFERROR(VLOOKUP(A1804,[3]soaBnafar!$A:$G,5,FALSE),0)</f>
        <v>0</v>
      </c>
      <c r="R1804">
        <f>IFERROR(VLOOKUP(A1804,[3]soaBnafar!$A:$G,6,FALSE),0)</f>
        <v>0</v>
      </c>
      <c r="S1804">
        <f>IFERROR(VLOOKUP(A1804,[3]soaBnafar!$A:$G,7,FALSE),0)</f>
        <v>0</v>
      </c>
      <c r="T1804" t="str">
        <f t="shared" si="169"/>
        <v>Não</v>
      </c>
      <c r="U1804" t="str">
        <f t="shared" si="170"/>
        <v>Não</v>
      </c>
      <c r="V1804" t="str">
        <f t="shared" si="171"/>
        <v>Não</v>
      </c>
      <c r="W1804" t="str">
        <f t="shared" si="172"/>
        <v>Não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IFERROR(VLOOKUP(A1805,[2]webService!$A:$I,4,FALSE),0)</f>
        <v>0</v>
      </c>
      <c r="I1805">
        <f>IFERROR(VLOOKUP(A1805,[2]webService!$A:$I,5,FALSE),0)</f>
        <v>0</v>
      </c>
      <c r="J1805">
        <f>IFERROR(VLOOKUP(A1805,[2]webService!$A:$I,6,FALSE),0)</f>
        <v>0</v>
      </c>
      <c r="K1805">
        <f>IFERROR(VLOOKUP(A1805,[2]webService!$A:$I,7,FALSE),0)</f>
        <v>0</v>
      </c>
      <c r="L1805">
        <f>IFERROR(VLOOKUP(A1805,[2]webService!$A:$I,8,FALSE),0)</f>
        <v>0</v>
      </c>
      <c r="M1805">
        <f>IFERROR(VLOOKUP(A1805,[2]webService!$A:$I,9,FALSE),0)</f>
        <v>0</v>
      </c>
      <c r="N1805">
        <f>IFERROR(VLOOKUP(A1805,[3]soaBnafar!$A:$G,2,FALSE),0)</f>
        <v>0</v>
      </c>
      <c r="O1805">
        <f>IFERROR(VLOOKUP(A1805,[3]soaBnafar!$A:$G,3,FALSE),0)</f>
        <v>0</v>
      </c>
      <c r="P1805">
        <f>IFERROR(VLOOKUP(A1805,[3]soaBnafar!$A:$G,4,FALSE),0)</f>
        <v>0</v>
      </c>
      <c r="Q1805">
        <f>IFERROR(VLOOKUP(A1805,[3]soaBnafar!$A:$G,5,FALSE),0)</f>
        <v>0</v>
      </c>
      <c r="R1805">
        <f>IFERROR(VLOOKUP(A1805,[3]soaBnafar!$A:$G,6,FALSE),0)</f>
        <v>0</v>
      </c>
      <c r="S1805">
        <f>IFERROR(VLOOKUP(A1805,[3]soaBnafar!$A:$G,7,FALSE),0)</f>
        <v>0</v>
      </c>
      <c r="T1805" t="str">
        <f t="shared" si="169"/>
        <v>Não</v>
      </c>
      <c r="U1805" t="str">
        <f t="shared" si="170"/>
        <v>Não</v>
      </c>
      <c r="V1805" t="str">
        <f t="shared" si="171"/>
        <v>Não</v>
      </c>
      <c r="W1805" t="str">
        <f t="shared" si="172"/>
        <v>Não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IFERROR(VLOOKUP(A1806,[2]webService!$A:$I,4,FALSE),0)</f>
        <v>0</v>
      </c>
      <c r="I1806">
        <f>IFERROR(VLOOKUP(A1806,[2]webService!$A:$I,5,FALSE),0)</f>
        <v>0</v>
      </c>
      <c r="J1806">
        <f>IFERROR(VLOOKUP(A1806,[2]webService!$A:$I,6,FALSE),0)</f>
        <v>0</v>
      </c>
      <c r="K1806">
        <f>IFERROR(VLOOKUP(A1806,[2]webService!$A:$I,7,FALSE),0)</f>
        <v>0</v>
      </c>
      <c r="L1806">
        <f>IFERROR(VLOOKUP(A1806,[2]webService!$A:$I,8,FALSE),0)</f>
        <v>0</v>
      </c>
      <c r="M1806">
        <f>IFERROR(VLOOKUP(A1806,[2]webService!$A:$I,9,FALSE),0)</f>
        <v>0</v>
      </c>
      <c r="N1806">
        <f>IFERROR(VLOOKUP(A1806,[3]soaBnafar!$A:$G,2,FALSE),0)</f>
        <v>0</v>
      </c>
      <c r="O1806">
        <f>IFERROR(VLOOKUP(A1806,[3]soaBnafar!$A:$G,3,FALSE),0)</f>
        <v>0</v>
      </c>
      <c r="P1806">
        <f>IFERROR(VLOOKUP(A1806,[3]soaBnafar!$A:$G,4,FALSE),0)</f>
        <v>0</v>
      </c>
      <c r="Q1806">
        <f>IFERROR(VLOOKUP(A1806,[3]soaBnafar!$A:$G,5,FALSE),0)</f>
        <v>0</v>
      </c>
      <c r="R1806">
        <f>IFERROR(VLOOKUP(A1806,[3]soaBnafar!$A:$G,6,FALSE),0)</f>
        <v>0</v>
      </c>
      <c r="S1806">
        <f>IFERROR(VLOOKUP(A1806,[3]soaBnafar!$A:$G,7,FALSE),0)</f>
        <v>0</v>
      </c>
      <c r="T1806" t="str">
        <f t="shared" si="169"/>
        <v>Não</v>
      </c>
      <c r="U1806" t="str">
        <f t="shared" si="170"/>
        <v>Não</v>
      </c>
      <c r="V1806" t="str">
        <f t="shared" si="171"/>
        <v>Não</v>
      </c>
      <c r="W1806" t="str">
        <f t="shared" si="172"/>
        <v>Não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IFERROR(VLOOKUP(A1807,[2]webService!$A:$I,4,FALSE),0)</f>
        <v>0</v>
      </c>
      <c r="I1807">
        <f>IFERROR(VLOOKUP(A1807,[2]webService!$A:$I,5,FALSE),0)</f>
        <v>0</v>
      </c>
      <c r="J1807">
        <f>IFERROR(VLOOKUP(A1807,[2]webService!$A:$I,6,FALSE),0)</f>
        <v>0</v>
      </c>
      <c r="K1807">
        <f>IFERROR(VLOOKUP(A1807,[2]webService!$A:$I,7,FALSE),0)</f>
        <v>0</v>
      </c>
      <c r="L1807">
        <f>IFERROR(VLOOKUP(A1807,[2]webService!$A:$I,8,FALSE),0)</f>
        <v>0</v>
      </c>
      <c r="M1807">
        <f>IFERROR(VLOOKUP(A1807,[2]webService!$A:$I,9,FALSE),0)</f>
        <v>0</v>
      </c>
      <c r="N1807">
        <f>IFERROR(VLOOKUP(A1807,[3]soaBnafar!$A:$G,2,FALSE),0)</f>
        <v>0</v>
      </c>
      <c r="O1807">
        <f>IFERROR(VLOOKUP(A1807,[3]soaBnafar!$A:$G,3,FALSE),0)</f>
        <v>0</v>
      </c>
      <c r="P1807">
        <f>IFERROR(VLOOKUP(A1807,[3]soaBnafar!$A:$G,4,FALSE),0)</f>
        <v>0</v>
      </c>
      <c r="Q1807">
        <f>IFERROR(VLOOKUP(A1807,[3]soaBnafar!$A:$G,5,FALSE),0)</f>
        <v>0</v>
      </c>
      <c r="R1807">
        <f>IFERROR(VLOOKUP(A1807,[3]soaBnafar!$A:$G,6,FALSE),0)</f>
        <v>0</v>
      </c>
      <c r="S1807">
        <f>IFERROR(VLOOKUP(A1807,[3]soaBnafar!$A:$G,7,FALSE),0)</f>
        <v>0</v>
      </c>
      <c r="T1807" t="str">
        <f t="shared" si="169"/>
        <v>Não</v>
      </c>
      <c r="U1807" t="str">
        <f t="shared" si="170"/>
        <v>Não</v>
      </c>
      <c r="V1807" t="str">
        <f t="shared" si="171"/>
        <v>Não</v>
      </c>
      <c r="W1807" t="str">
        <f t="shared" si="172"/>
        <v>Não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IFERROR(VLOOKUP(A1808,[2]webService!$A:$I,4,FALSE),0)</f>
        <v>0</v>
      </c>
      <c r="I1808">
        <f>IFERROR(VLOOKUP(A1808,[2]webService!$A:$I,5,FALSE),0)</f>
        <v>0</v>
      </c>
      <c r="J1808">
        <f>IFERROR(VLOOKUP(A1808,[2]webService!$A:$I,6,FALSE),0)</f>
        <v>0</v>
      </c>
      <c r="K1808">
        <f>IFERROR(VLOOKUP(A1808,[2]webService!$A:$I,7,FALSE),0)</f>
        <v>0</v>
      </c>
      <c r="L1808">
        <f>IFERROR(VLOOKUP(A1808,[2]webService!$A:$I,8,FALSE),0)</f>
        <v>0</v>
      </c>
      <c r="M1808">
        <f>IFERROR(VLOOKUP(A1808,[2]webService!$A:$I,9,FALSE),0)</f>
        <v>0</v>
      </c>
      <c r="N1808">
        <f>IFERROR(VLOOKUP(A1808,[3]soaBnafar!$A:$G,2,FALSE),0)</f>
        <v>0</v>
      </c>
      <c r="O1808">
        <f>IFERROR(VLOOKUP(A1808,[3]soaBnafar!$A:$G,3,FALSE),0)</f>
        <v>0</v>
      </c>
      <c r="P1808">
        <f>IFERROR(VLOOKUP(A1808,[3]soaBnafar!$A:$G,4,FALSE),0)</f>
        <v>0</v>
      </c>
      <c r="Q1808">
        <f>IFERROR(VLOOKUP(A1808,[3]soaBnafar!$A:$G,5,FALSE),0)</f>
        <v>0</v>
      </c>
      <c r="R1808">
        <f>IFERROR(VLOOKUP(A1808,[3]soaBnafar!$A:$G,6,FALSE),0)</f>
        <v>0</v>
      </c>
      <c r="S1808">
        <f>IFERROR(VLOOKUP(A1808,[3]soaBnafar!$A:$G,7,FALSE),0)</f>
        <v>0</v>
      </c>
      <c r="T1808" t="str">
        <f t="shared" si="169"/>
        <v>Não</v>
      </c>
      <c r="U1808" t="str">
        <f t="shared" si="170"/>
        <v>Não</v>
      </c>
      <c r="V1808" t="str">
        <f t="shared" si="171"/>
        <v>Não</v>
      </c>
      <c r="W1808" t="str">
        <f t="shared" si="172"/>
        <v>Não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IFERROR(VLOOKUP(A1809,[2]webService!$A:$I,4,FALSE),0)</f>
        <v>0</v>
      </c>
      <c r="I1809">
        <f>IFERROR(VLOOKUP(A1809,[2]webService!$A:$I,5,FALSE),0)</f>
        <v>0</v>
      </c>
      <c r="J1809">
        <f>IFERROR(VLOOKUP(A1809,[2]webService!$A:$I,6,FALSE),0)</f>
        <v>0</v>
      </c>
      <c r="K1809">
        <f>IFERROR(VLOOKUP(A1809,[2]webService!$A:$I,7,FALSE),0)</f>
        <v>0</v>
      </c>
      <c r="L1809">
        <f>IFERROR(VLOOKUP(A1809,[2]webService!$A:$I,8,FALSE),0)</f>
        <v>0</v>
      </c>
      <c r="M1809">
        <f>IFERROR(VLOOKUP(A1809,[2]webService!$A:$I,9,FALSE),0)</f>
        <v>0</v>
      </c>
      <c r="N1809">
        <f>IFERROR(VLOOKUP(A1809,[3]soaBnafar!$A:$G,2,FALSE),0)</f>
        <v>0</v>
      </c>
      <c r="O1809">
        <f>IFERROR(VLOOKUP(A1809,[3]soaBnafar!$A:$G,3,FALSE),0)</f>
        <v>0</v>
      </c>
      <c r="P1809">
        <f>IFERROR(VLOOKUP(A1809,[3]soaBnafar!$A:$G,4,FALSE),0)</f>
        <v>0</v>
      </c>
      <c r="Q1809">
        <f>IFERROR(VLOOKUP(A1809,[3]soaBnafar!$A:$G,5,FALSE),0)</f>
        <v>0</v>
      </c>
      <c r="R1809">
        <f>IFERROR(VLOOKUP(A1809,[3]soaBnafar!$A:$G,6,FALSE),0)</f>
        <v>0</v>
      </c>
      <c r="S1809">
        <f>IFERROR(VLOOKUP(A1809,[3]soaBnafar!$A:$G,7,FALSE),0)</f>
        <v>0</v>
      </c>
      <c r="T1809" t="str">
        <f t="shared" si="169"/>
        <v>Não</v>
      </c>
      <c r="U1809" t="str">
        <f t="shared" si="170"/>
        <v>Não</v>
      </c>
      <c r="V1809" t="str">
        <f t="shared" si="171"/>
        <v>Não</v>
      </c>
      <c r="W1809" t="str">
        <f t="shared" si="172"/>
        <v>Não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IFERROR(VLOOKUP(A1810,[2]webService!$A:$I,4,FALSE),0)</f>
        <v>0</v>
      </c>
      <c r="I1810">
        <f>IFERROR(VLOOKUP(A1810,[2]webService!$A:$I,5,FALSE),0)</f>
        <v>0</v>
      </c>
      <c r="J1810">
        <f>IFERROR(VLOOKUP(A1810,[2]webService!$A:$I,6,FALSE),0)</f>
        <v>0</v>
      </c>
      <c r="K1810">
        <f>IFERROR(VLOOKUP(A1810,[2]webService!$A:$I,7,FALSE),0)</f>
        <v>0</v>
      </c>
      <c r="L1810">
        <f>IFERROR(VLOOKUP(A1810,[2]webService!$A:$I,8,FALSE),0)</f>
        <v>0</v>
      </c>
      <c r="M1810">
        <f>IFERROR(VLOOKUP(A1810,[2]webService!$A:$I,9,FALSE),0)</f>
        <v>0</v>
      </c>
      <c r="N1810">
        <f>IFERROR(VLOOKUP(A1810,[3]soaBnafar!$A:$G,2,FALSE),0)</f>
        <v>0</v>
      </c>
      <c r="O1810">
        <f>IFERROR(VLOOKUP(A1810,[3]soaBnafar!$A:$G,3,FALSE),0)</f>
        <v>0</v>
      </c>
      <c r="P1810">
        <f>IFERROR(VLOOKUP(A1810,[3]soaBnafar!$A:$G,4,FALSE),0)</f>
        <v>0</v>
      </c>
      <c r="Q1810">
        <f>IFERROR(VLOOKUP(A1810,[3]soaBnafar!$A:$G,5,FALSE),0)</f>
        <v>0</v>
      </c>
      <c r="R1810">
        <f>IFERROR(VLOOKUP(A1810,[3]soaBnafar!$A:$G,6,FALSE),0)</f>
        <v>0</v>
      </c>
      <c r="S1810">
        <f>IFERROR(VLOOKUP(A1810,[3]soaBnafar!$A:$G,7,FALSE),0)</f>
        <v>0</v>
      </c>
      <c r="T1810" t="str">
        <f t="shared" si="169"/>
        <v>Não</v>
      </c>
      <c r="U1810" t="str">
        <f t="shared" si="170"/>
        <v>Não</v>
      </c>
      <c r="V1810" t="str">
        <f t="shared" si="171"/>
        <v>Não</v>
      </c>
      <c r="W1810" t="str">
        <f t="shared" si="172"/>
        <v>Não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IFERROR(VLOOKUP(A1811,[2]webService!$A:$I,4,FALSE),0)</f>
        <v>0</v>
      </c>
      <c r="I1811">
        <f>IFERROR(VLOOKUP(A1811,[2]webService!$A:$I,5,FALSE),0)</f>
        <v>0</v>
      </c>
      <c r="J1811">
        <f>IFERROR(VLOOKUP(A1811,[2]webService!$A:$I,6,FALSE),0)</f>
        <v>0</v>
      </c>
      <c r="K1811">
        <f>IFERROR(VLOOKUP(A1811,[2]webService!$A:$I,7,FALSE),0)</f>
        <v>0</v>
      </c>
      <c r="L1811">
        <f>IFERROR(VLOOKUP(A1811,[2]webService!$A:$I,8,FALSE),0)</f>
        <v>0</v>
      </c>
      <c r="M1811">
        <f>IFERROR(VLOOKUP(A1811,[2]webService!$A:$I,9,FALSE),0)</f>
        <v>0</v>
      </c>
      <c r="N1811">
        <f>IFERROR(VLOOKUP(A1811,[3]soaBnafar!$A:$G,2,FALSE),0)</f>
        <v>0</v>
      </c>
      <c r="O1811">
        <f>IFERROR(VLOOKUP(A1811,[3]soaBnafar!$A:$G,3,FALSE),0)</f>
        <v>0</v>
      </c>
      <c r="P1811">
        <f>IFERROR(VLOOKUP(A1811,[3]soaBnafar!$A:$G,4,FALSE),0)</f>
        <v>0</v>
      </c>
      <c r="Q1811">
        <f>IFERROR(VLOOKUP(A1811,[3]soaBnafar!$A:$G,5,FALSE),0)</f>
        <v>0</v>
      </c>
      <c r="R1811">
        <f>IFERROR(VLOOKUP(A1811,[3]soaBnafar!$A:$G,6,FALSE),0)</f>
        <v>0</v>
      </c>
      <c r="S1811">
        <f>IFERROR(VLOOKUP(A1811,[3]soaBnafar!$A:$G,7,FALSE),0)</f>
        <v>0</v>
      </c>
      <c r="T1811" t="str">
        <f t="shared" si="169"/>
        <v>Não</v>
      </c>
      <c r="U1811" t="str">
        <f t="shared" si="170"/>
        <v>Não</v>
      </c>
      <c r="V1811" t="str">
        <f t="shared" si="171"/>
        <v>Não</v>
      </c>
      <c r="W1811" t="str">
        <f t="shared" si="172"/>
        <v>Não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IFERROR(VLOOKUP(A1812,[2]webService!$A:$I,4,FALSE),0)</f>
        <v>0</v>
      </c>
      <c r="I1812">
        <f>IFERROR(VLOOKUP(A1812,[2]webService!$A:$I,5,FALSE),0)</f>
        <v>0</v>
      </c>
      <c r="J1812">
        <f>IFERROR(VLOOKUP(A1812,[2]webService!$A:$I,6,FALSE),0)</f>
        <v>0</v>
      </c>
      <c r="K1812">
        <f>IFERROR(VLOOKUP(A1812,[2]webService!$A:$I,7,FALSE),0)</f>
        <v>0</v>
      </c>
      <c r="L1812">
        <f>IFERROR(VLOOKUP(A1812,[2]webService!$A:$I,8,FALSE),0)</f>
        <v>0</v>
      </c>
      <c r="M1812">
        <f>IFERROR(VLOOKUP(A1812,[2]webService!$A:$I,9,FALSE),0)</f>
        <v>0</v>
      </c>
      <c r="N1812">
        <f>IFERROR(VLOOKUP(A1812,[3]soaBnafar!$A:$G,2,FALSE),0)</f>
        <v>0</v>
      </c>
      <c r="O1812">
        <f>IFERROR(VLOOKUP(A1812,[3]soaBnafar!$A:$G,3,FALSE),0)</f>
        <v>0</v>
      </c>
      <c r="P1812">
        <f>IFERROR(VLOOKUP(A1812,[3]soaBnafar!$A:$G,4,FALSE),0)</f>
        <v>0</v>
      </c>
      <c r="Q1812">
        <f>IFERROR(VLOOKUP(A1812,[3]soaBnafar!$A:$G,5,FALSE),0)</f>
        <v>0</v>
      </c>
      <c r="R1812">
        <f>IFERROR(VLOOKUP(A1812,[3]soaBnafar!$A:$G,6,FALSE),0)</f>
        <v>0</v>
      </c>
      <c r="S1812">
        <f>IFERROR(VLOOKUP(A1812,[3]soaBnafar!$A:$G,7,FALSE),0)</f>
        <v>0</v>
      </c>
      <c r="T1812" t="str">
        <f t="shared" si="169"/>
        <v>Não</v>
      </c>
      <c r="U1812" t="str">
        <f t="shared" si="170"/>
        <v>Não</v>
      </c>
      <c r="V1812" t="str">
        <f t="shared" si="171"/>
        <v>Não</v>
      </c>
      <c r="W1812" t="str">
        <f t="shared" si="172"/>
        <v>Não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IFERROR(VLOOKUP(A1813,[2]webService!$A:$I,4,FALSE),0)</f>
        <v>0</v>
      </c>
      <c r="I1813">
        <f>IFERROR(VLOOKUP(A1813,[2]webService!$A:$I,5,FALSE),0)</f>
        <v>0</v>
      </c>
      <c r="J1813">
        <f>IFERROR(VLOOKUP(A1813,[2]webService!$A:$I,6,FALSE),0)</f>
        <v>0</v>
      </c>
      <c r="K1813">
        <f>IFERROR(VLOOKUP(A1813,[2]webService!$A:$I,7,FALSE),0)</f>
        <v>0</v>
      </c>
      <c r="L1813">
        <f>IFERROR(VLOOKUP(A1813,[2]webService!$A:$I,8,FALSE),0)</f>
        <v>0</v>
      </c>
      <c r="M1813">
        <f>IFERROR(VLOOKUP(A1813,[2]webService!$A:$I,9,FALSE),0)</f>
        <v>0</v>
      </c>
      <c r="N1813">
        <f>IFERROR(VLOOKUP(A1813,[3]soaBnafar!$A:$G,2,FALSE),0)</f>
        <v>0</v>
      </c>
      <c r="O1813">
        <f>IFERROR(VLOOKUP(A1813,[3]soaBnafar!$A:$G,3,FALSE),0)</f>
        <v>0</v>
      </c>
      <c r="P1813">
        <f>IFERROR(VLOOKUP(A1813,[3]soaBnafar!$A:$G,4,FALSE),0)</f>
        <v>0</v>
      </c>
      <c r="Q1813">
        <f>IFERROR(VLOOKUP(A1813,[3]soaBnafar!$A:$G,5,FALSE),0)</f>
        <v>0</v>
      </c>
      <c r="R1813">
        <f>IFERROR(VLOOKUP(A1813,[3]soaBnafar!$A:$G,6,FALSE),0)</f>
        <v>0</v>
      </c>
      <c r="S1813">
        <f>IFERROR(VLOOKUP(A1813,[3]soaBnafar!$A:$G,7,FALSE),0)</f>
        <v>0</v>
      </c>
      <c r="T1813" t="str">
        <f t="shared" si="169"/>
        <v>Não</v>
      </c>
      <c r="U1813" t="str">
        <f t="shared" si="170"/>
        <v>Não</v>
      </c>
      <c r="V1813" t="str">
        <f t="shared" si="171"/>
        <v>Não</v>
      </c>
      <c r="W1813" t="str">
        <f t="shared" si="172"/>
        <v>Não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IFERROR(VLOOKUP(A1814,[2]webService!$A:$I,4,FALSE),0)</f>
        <v>0</v>
      </c>
      <c r="I1814">
        <f>IFERROR(VLOOKUP(A1814,[2]webService!$A:$I,5,FALSE),0)</f>
        <v>0</v>
      </c>
      <c r="J1814">
        <f>IFERROR(VLOOKUP(A1814,[2]webService!$A:$I,6,FALSE),0)</f>
        <v>0</v>
      </c>
      <c r="K1814">
        <f>IFERROR(VLOOKUP(A1814,[2]webService!$A:$I,7,FALSE),0)</f>
        <v>0</v>
      </c>
      <c r="L1814">
        <f>IFERROR(VLOOKUP(A1814,[2]webService!$A:$I,8,FALSE),0)</f>
        <v>0</v>
      </c>
      <c r="M1814">
        <f>IFERROR(VLOOKUP(A1814,[2]webService!$A:$I,9,FALSE),0)</f>
        <v>0</v>
      </c>
      <c r="N1814">
        <f>IFERROR(VLOOKUP(A1814,[3]soaBnafar!$A:$G,2,FALSE),0)</f>
        <v>0</v>
      </c>
      <c r="O1814">
        <f>IFERROR(VLOOKUP(A1814,[3]soaBnafar!$A:$G,3,FALSE),0)</f>
        <v>0</v>
      </c>
      <c r="P1814">
        <f>IFERROR(VLOOKUP(A1814,[3]soaBnafar!$A:$G,4,FALSE),0)</f>
        <v>0</v>
      </c>
      <c r="Q1814">
        <f>IFERROR(VLOOKUP(A1814,[3]soaBnafar!$A:$G,5,FALSE),0)</f>
        <v>0</v>
      </c>
      <c r="R1814">
        <f>IFERROR(VLOOKUP(A1814,[3]soaBnafar!$A:$G,6,FALSE),0)</f>
        <v>0</v>
      </c>
      <c r="S1814">
        <f>IFERROR(VLOOKUP(A1814,[3]soaBnafar!$A:$G,7,FALSE),0)</f>
        <v>0</v>
      </c>
      <c r="T1814" t="str">
        <f t="shared" si="169"/>
        <v>Não</v>
      </c>
      <c r="U1814" t="str">
        <f t="shared" si="170"/>
        <v>Não</v>
      </c>
      <c r="V1814" t="str">
        <f t="shared" si="171"/>
        <v>Não</v>
      </c>
      <c r="W1814" t="str">
        <f t="shared" si="172"/>
        <v>Não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IFERROR(VLOOKUP(A1815,[2]webService!$A:$I,4,FALSE),0)</f>
        <v>0</v>
      </c>
      <c r="I1815">
        <f>IFERROR(VLOOKUP(A1815,[2]webService!$A:$I,5,FALSE),0)</f>
        <v>0</v>
      </c>
      <c r="J1815">
        <f>IFERROR(VLOOKUP(A1815,[2]webService!$A:$I,6,FALSE),0)</f>
        <v>0</v>
      </c>
      <c r="K1815">
        <f>IFERROR(VLOOKUP(A1815,[2]webService!$A:$I,7,FALSE),0)</f>
        <v>0</v>
      </c>
      <c r="L1815">
        <f>IFERROR(VLOOKUP(A1815,[2]webService!$A:$I,8,FALSE),0)</f>
        <v>0</v>
      </c>
      <c r="M1815">
        <f>IFERROR(VLOOKUP(A1815,[2]webService!$A:$I,9,FALSE),0)</f>
        <v>0</v>
      </c>
      <c r="N1815">
        <f>IFERROR(VLOOKUP(A1815,[3]soaBnafar!$A:$G,2,FALSE),0)</f>
        <v>0</v>
      </c>
      <c r="O1815">
        <f>IFERROR(VLOOKUP(A1815,[3]soaBnafar!$A:$G,3,FALSE),0)</f>
        <v>0</v>
      </c>
      <c r="P1815">
        <f>IFERROR(VLOOKUP(A1815,[3]soaBnafar!$A:$G,4,FALSE),0)</f>
        <v>0</v>
      </c>
      <c r="Q1815">
        <f>IFERROR(VLOOKUP(A1815,[3]soaBnafar!$A:$G,5,FALSE),0)</f>
        <v>0</v>
      </c>
      <c r="R1815">
        <f>IFERROR(VLOOKUP(A1815,[3]soaBnafar!$A:$G,6,FALSE),0)</f>
        <v>0</v>
      </c>
      <c r="S1815">
        <f>IFERROR(VLOOKUP(A1815,[3]soaBnafar!$A:$G,7,FALSE),0)</f>
        <v>0</v>
      </c>
      <c r="T1815" t="str">
        <f t="shared" si="169"/>
        <v>Não</v>
      </c>
      <c r="U1815" t="str">
        <f t="shared" si="170"/>
        <v>Não</v>
      </c>
      <c r="V1815" t="str">
        <f t="shared" si="171"/>
        <v>Não</v>
      </c>
      <c r="W1815" t="str">
        <f t="shared" si="172"/>
        <v>Não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IFERROR(VLOOKUP(A1816,[2]webService!$A:$I,4,FALSE),0)</f>
        <v>0</v>
      </c>
      <c r="I1816">
        <f>IFERROR(VLOOKUP(A1816,[2]webService!$A:$I,5,FALSE),0)</f>
        <v>0</v>
      </c>
      <c r="J1816">
        <f>IFERROR(VLOOKUP(A1816,[2]webService!$A:$I,6,FALSE),0)</f>
        <v>0</v>
      </c>
      <c r="K1816">
        <f>IFERROR(VLOOKUP(A1816,[2]webService!$A:$I,7,FALSE),0)</f>
        <v>0</v>
      </c>
      <c r="L1816">
        <f>IFERROR(VLOOKUP(A1816,[2]webService!$A:$I,8,FALSE),0)</f>
        <v>0</v>
      </c>
      <c r="M1816">
        <f>IFERROR(VLOOKUP(A1816,[2]webService!$A:$I,9,FALSE),0)</f>
        <v>0</v>
      </c>
      <c r="N1816">
        <f>IFERROR(VLOOKUP(A1816,[3]soaBnafar!$A:$G,2,FALSE),0)</f>
        <v>0</v>
      </c>
      <c r="O1816">
        <f>IFERROR(VLOOKUP(A1816,[3]soaBnafar!$A:$G,3,FALSE),0)</f>
        <v>0</v>
      </c>
      <c r="P1816">
        <f>IFERROR(VLOOKUP(A1816,[3]soaBnafar!$A:$G,4,FALSE),0)</f>
        <v>0</v>
      </c>
      <c r="Q1816">
        <f>IFERROR(VLOOKUP(A1816,[3]soaBnafar!$A:$G,5,FALSE),0)</f>
        <v>0</v>
      </c>
      <c r="R1816">
        <f>IFERROR(VLOOKUP(A1816,[3]soaBnafar!$A:$G,6,FALSE),0)</f>
        <v>0</v>
      </c>
      <c r="S1816">
        <f>IFERROR(VLOOKUP(A1816,[3]soaBnafar!$A:$G,7,FALSE),0)</f>
        <v>0</v>
      </c>
      <c r="T1816" t="str">
        <f t="shared" si="169"/>
        <v>Não</v>
      </c>
      <c r="U1816" t="str">
        <f t="shared" si="170"/>
        <v>Não</v>
      </c>
      <c r="V1816" t="str">
        <f t="shared" si="171"/>
        <v>Não</v>
      </c>
      <c r="W1816" t="str">
        <f t="shared" si="172"/>
        <v>Não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IFERROR(VLOOKUP(A1817,[2]webService!$A:$I,4,FALSE),0)</f>
        <v>0</v>
      </c>
      <c r="I1817">
        <f>IFERROR(VLOOKUP(A1817,[2]webService!$A:$I,5,FALSE),0)</f>
        <v>0</v>
      </c>
      <c r="J1817">
        <f>IFERROR(VLOOKUP(A1817,[2]webService!$A:$I,6,FALSE),0)</f>
        <v>0</v>
      </c>
      <c r="K1817">
        <f>IFERROR(VLOOKUP(A1817,[2]webService!$A:$I,7,FALSE),0)</f>
        <v>0</v>
      </c>
      <c r="L1817">
        <f>IFERROR(VLOOKUP(A1817,[2]webService!$A:$I,8,FALSE),0)</f>
        <v>0</v>
      </c>
      <c r="M1817">
        <f>IFERROR(VLOOKUP(A1817,[2]webService!$A:$I,9,FALSE),0)</f>
        <v>0</v>
      </c>
      <c r="N1817">
        <f>IFERROR(VLOOKUP(A1817,[3]soaBnafar!$A:$G,2,FALSE),0)</f>
        <v>0</v>
      </c>
      <c r="O1817">
        <f>IFERROR(VLOOKUP(A1817,[3]soaBnafar!$A:$G,3,FALSE),0)</f>
        <v>0</v>
      </c>
      <c r="P1817">
        <f>IFERROR(VLOOKUP(A1817,[3]soaBnafar!$A:$G,4,FALSE),0)</f>
        <v>0</v>
      </c>
      <c r="Q1817">
        <f>IFERROR(VLOOKUP(A1817,[3]soaBnafar!$A:$G,5,FALSE),0)</f>
        <v>0</v>
      </c>
      <c r="R1817">
        <f>IFERROR(VLOOKUP(A1817,[3]soaBnafar!$A:$G,6,FALSE),0)</f>
        <v>0</v>
      </c>
      <c r="S1817">
        <f>IFERROR(VLOOKUP(A1817,[3]soaBnafar!$A:$G,7,FALSE),0)</f>
        <v>0</v>
      </c>
      <c r="T1817" t="str">
        <f t="shared" si="169"/>
        <v>Não</v>
      </c>
      <c r="U1817" t="str">
        <f t="shared" si="170"/>
        <v>Não</v>
      </c>
      <c r="V1817" t="str">
        <f t="shared" si="171"/>
        <v>Não</v>
      </c>
      <c r="W1817" t="str">
        <f t="shared" si="172"/>
        <v>Não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IFERROR(VLOOKUP(A1818,[2]webService!$A:$I,4,FALSE),0)</f>
        <v>0</v>
      </c>
      <c r="I1818">
        <f>IFERROR(VLOOKUP(A1818,[2]webService!$A:$I,5,FALSE),0)</f>
        <v>0</v>
      </c>
      <c r="J1818">
        <f>IFERROR(VLOOKUP(A1818,[2]webService!$A:$I,6,FALSE),0)</f>
        <v>0</v>
      </c>
      <c r="K1818">
        <f>IFERROR(VLOOKUP(A1818,[2]webService!$A:$I,7,FALSE),0)</f>
        <v>0</v>
      </c>
      <c r="L1818">
        <f>IFERROR(VLOOKUP(A1818,[2]webService!$A:$I,8,FALSE),0)</f>
        <v>0</v>
      </c>
      <c r="M1818">
        <f>IFERROR(VLOOKUP(A1818,[2]webService!$A:$I,9,FALSE),0)</f>
        <v>0</v>
      </c>
      <c r="N1818">
        <f>IFERROR(VLOOKUP(A1818,[3]soaBnafar!$A:$G,2,FALSE),0)</f>
        <v>0</v>
      </c>
      <c r="O1818">
        <f>IFERROR(VLOOKUP(A1818,[3]soaBnafar!$A:$G,3,FALSE),0)</f>
        <v>0</v>
      </c>
      <c r="P1818">
        <f>IFERROR(VLOOKUP(A1818,[3]soaBnafar!$A:$G,4,FALSE),0)</f>
        <v>0</v>
      </c>
      <c r="Q1818">
        <f>IFERROR(VLOOKUP(A1818,[3]soaBnafar!$A:$G,5,FALSE),0)</f>
        <v>0</v>
      </c>
      <c r="R1818">
        <f>IFERROR(VLOOKUP(A1818,[3]soaBnafar!$A:$G,6,FALSE),0)</f>
        <v>0</v>
      </c>
      <c r="S1818">
        <f>IFERROR(VLOOKUP(A1818,[3]soaBnafar!$A:$G,7,FALSE),0)</f>
        <v>0</v>
      </c>
      <c r="T1818" t="str">
        <f t="shared" si="169"/>
        <v>Não</v>
      </c>
      <c r="U1818" t="str">
        <f t="shared" si="170"/>
        <v>Não</v>
      </c>
      <c r="V1818" t="str">
        <f t="shared" si="171"/>
        <v>Não</v>
      </c>
      <c r="W1818" t="str">
        <f t="shared" si="172"/>
        <v>Não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IFERROR(VLOOKUP(A1819,[2]webService!$A:$I,4,FALSE),0)</f>
        <v>0</v>
      </c>
      <c r="I1819">
        <f>IFERROR(VLOOKUP(A1819,[2]webService!$A:$I,5,FALSE),0)</f>
        <v>0</v>
      </c>
      <c r="J1819">
        <f>IFERROR(VLOOKUP(A1819,[2]webService!$A:$I,6,FALSE),0)</f>
        <v>0</v>
      </c>
      <c r="K1819">
        <f>IFERROR(VLOOKUP(A1819,[2]webService!$A:$I,7,FALSE),0)</f>
        <v>0</v>
      </c>
      <c r="L1819">
        <f>IFERROR(VLOOKUP(A1819,[2]webService!$A:$I,8,FALSE),0)</f>
        <v>0</v>
      </c>
      <c r="M1819">
        <f>IFERROR(VLOOKUP(A1819,[2]webService!$A:$I,9,FALSE),0)</f>
        <v>0</v>
      </c>
      <c r="N1819">
        <f>IFERROR(VLOOKUP(A1819,[3]soaBnafar!$A:$G,2,FALSE),0)</f>
        <v>0</v>
      </c>
      <c r="O1819">
        <f>IFERROR(VLOOKUP(A1819,[3]soaBnafar!$A:$G,3,FALSE),0)</f>
        <v>0</v>
      </c>
      <c r="P1819">
        <f>IFERROR(VLOOKUP(A1819,[3]soaBnafar!$A:$G,4,FALSE),0)</f>
        <v>0</v>
      </c>
      <c r="Q1819">
        <f>IFERROR(VLOOKUP(A1819,[3]soaBnafar!$A:$G,5,FALSE),0)</f>
        <v>0</v>
      </c>
      <c r="R1819">
        <f>IFERROR(VLOOKUP(A1819,[3]soaBnafar!$A:$G,6,FALSE),0)</f>
        <v>0</v>
      </c>
      <c r="S1819">
        <f>IFERROR(VLOOKUP(A1819,[3]soaBnafar!$A:$G,7,FALSE),0)</f>
        <v>0</v>
      </c>
      <c r="T1819" t="str">
        <f t="shared" si="169"/>
        <v>Não</v>
      </c>
      <c r="U1819" t="str">
        <f t="shared" si="170"/>
        <v>Não</v>
      </c>
      <c r="V1819" t="str">
        <f t="shared" si="171"/>
        <v>Não</v>
      </c>
      <c r="W1819" t="str">
        <f t="shared" si="172"/>
        <v>Não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IFERROR(VLOOKUP(A1820,[2]webService!$A:$I,4,FALSE),0)</f>
        <v>0</v>
      </c>
      <c r="I1820">
        <f>IFERROR(VLOOKUP(A1820,[2]webService!$A:$I,5,FALSE),0)</f>
        <v>0</v>
      </c>
      <c r="J1820">
        <f>IFERROR(VLOOKUP(A1820,[2]webService!$A:$I,6,FALSE),0)</f>
        <v>0</v>
      </c>
      <c r="K1820">
        <f>IFERROR(VLOOKUP(A1820,[2]webService!$A:$I,7,FALSE),0)</f>
        <v>0</v>
      </c>
      <c r="L1820">
        <f>IFERROR(VLOOKUP(A1820,[2]webService!$A:$I,8,FALSE),0)</f>
        <v>0</v>
      </c>
      <c r="M1820">
        <f>IFERROR(VLOOKUP(A1820,[2]webService!$A:$I,9,FALSE),0)</f>
        <v>0</v>
      </c>
      <c r="N1820">
        <f>IFERROR(VLOOKUP(A1820,[3]soaBnafar!$A:$G,2,FALSE),0)</f>
        <v>0</v>
      </c>
      <c r="O1820">
        <f>IFERROR(VLOOKUP(A1820,[3]soaBnafar!$A:$G,3,FALSE),0)</f>
        <v>0</v>
      </c>
      <c r="P1820">
        <f>IFERROR(VLOOKUP(A1820,[3]soaBnafar!$A:$G,4,FALSE),0)</f>
        <v>0</v>
      </c>
      <c r="Q1820">
        <f>IFERROR(VLOOKUP(A1820,[3]soaBnafar!$A:$G,5,FALSE),0)</f>
        <v>0</v>
      </c>
      <c r="R1820">
        <f>IFERROR(VLOOKUP(A1820,[3]soaBnafar!$A:$G,6,FALSE),0)</f>
        <v>0</v>
      </c>
      <c r="S1820">
        <f>IFERROR(VLOOKUP(A1820,[3]soaBnafar!$A:$G,7,FALSE),0)</f>
        <v>0</v>
      </c>
      <c r="T1820" t="str">
        <f t="shared" si="169"/>
        <v>Não</v>
      </c>
      <c r="U1820" t="str">
        <f t="shared" si="170"/>
        <v>Não</v>
      </c>
      <c r="V1820" t="str">
        <f t="shared" si="171"/>
        <v>Não</v>
      </c>
      <c r="W1820" t="str">
        <f t="shared" si="172"/>
        <v>Não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IFERROR(VLOOKUP(A1821,[2]webService!$A:$I,4,FALSE),0)</f>
        <v>0</v>
      </c>
      <c r="I1821">
        <f>IFERROR(VLOOKUP(A1821,[2]webService!$A:$I,5,FALSE),0)</f>
        <v>0</v>
      </c>
      <c r="J1821">
        <f>IFERROR(VLOOKUP(A1821,[2]webService!$A:$I,6,FALSE),0)</f>
        <v>0</v>
      </c>
      <c r="K1821">
        <f>IFERROR(VLOOKUP(A1821,[2]webService!$A:$I,7,FALSE),0)</f>
        <v>0</v>
      </c>
      <c r="L1821">
        <f>IFERROR(VLOOKUP(A1821,[2]webService!$A:$I,8,FALSE),0)</f>
        <v>0</v>
      </c>
      <c r="M1821">
        <f>IFERROR(VLOOKUP(A1821,[2]webService!$A:$I,9,FALSE),0)</f>
        <v>0</v>
      </c>
      <c r="N1821">
        <f>IFERROR(VLOOKUP(A1821,[3]soaBnafar!$A:$G,2,FALSE),0)</f>
        <v>0</v>
      </c>
      <c r="O1821">
        <f>IFERROR(VLOOKUP(A1821,[3]soaBnafar!$A:$G,3,FALSE),0)</f>
        <v>0</v>
      </c>
      <c r="P1821">
        <f>IFERROR(VLOOKUP(A1821,[3]soaBnafar!$A:$G,4,FALSE),0)</f>
        <v>0</v>
      </c>
      <c r="Q1821">
        <f>IFERROR(VLOOKUP(A1821,[3]soaBnafar!$A:$G,5,FALSE),0)</f>
        <v>0</v>
      </c>
      <c r="R1821">
        <f>IFERROR(VLOOKUP(A1821,[3]soaBnafar!$A:$G,6,FALSE),0)</f>
        <v>0</v>
      </c>
      <c r="S1821">
        <f>IFERROR(VLOOKUP(A1821,[3]soaBnafar!$A:$G,7,FALSE),0)</f>
        <v>0</v>
      </c>
      <c r="T1821" t="str">
        <f t="shared" si="169"/>
        <v>Não</v>
      </c>
      <c r="U1821" t="str">
        <f t="shared" si="170"/>
        <v>Não</v>
      </c>
      <c r="V1821" t="str">
        <f t="shared" si="171"/>
        <v>Não</v>
      </c>
      <c r="W1821" t="str">
        <f t="shared" si="172"/>
        <v>Não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IFERROR(VLOOKUP(A1822,[2]webService!$A:$I,4,FALSE),0)</f>
        <v>0</v>
      </c>
      <c r="I1822">
        <f>IFERROR(VLOOKUP(A1822,[2]webService!$A:$I,5,FALSE),0)</f>
        <v>0</v>
      </c>
      <c r="J1822">
        <f>IFERROR(VLOOKUP(A1822,[2]webService!$A:$I,6,FALSE),0)</f>
        <v>0</v>
      </c>
      <c r="K1822">
        <f>IFERROR(VLOOKUP(A1822,[2]webService!$A:$I,7,FALSE),0)</f>
        <v>0</v>
      </c>
      <c r="L1822">
        <f>IFERROR(VLOOKUP(A1822,[2]webService!$A:$I,8,FALSE),0)</f>
        <v>0</v>
      </c>
      <c r="M1822">
        <f>IFERROR(VLOOKUP(A1822,[2]webService!$A:$I,9,FALSE),0)</f>
        <v>0</v>
      </c>
      <c r="N1822">
        <f>IFERROR(VLOOKUP(A1822,[3]soaBnafar!$A:$G,2,FALSE),0)</f>
        <v>0</v>
      </c>
      <c r="O1822">
        <f>IFERROR(VLOOKUP(A1822,[3]soaBnafar!$A:$G,3,FALSE),0)</f>
        <v>0</v>
      </c>
      <c r="P1822">
        <f>IFERROR(VLOOKUP(A1822,[3]soaBnafar!$A:$G,4,FALSE),0)</f>
        <v>0</v>
      </c>
      <c r="Q1822">
        <f>IFERROR(VLOOKUP(A1822,[3]soaBnafar!$A:$G,5,FALSE),0)</f>
        <v>0</v>
      </c>
      <c r="R1822">
        <f>IFERROR(VLOOKUP(A1822,[3]soaBnafar!$A:$G,6,FALSE),0)</f>
        <v>0</v>
      </c>
      <c r="S1822">
        <f>IFERROR(VLOOKUP(A1822,[3]soaBnafar!$A:$G,7,FALSE),0)</f>
        <v>0</v>
      </c>
      <c r="T1822" t="str">
        <f t="shared" si="169"/>
        <v>Não</v>
      </c>
      <c r="U1822" t="str">
        <f t="shared" si="170"/>
        <v>Não</v>
      </c>
      <c r="V1822" t="str">
        <f t="shared" si="171"/>
        <v>Não</v>
      </c>
      <c r="W1822" t="str">
        <f t="shared" si="172"/>
        <v>Não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IFERROR(VLOOKUP(A1823,[2]webService!$A:$I,4,FALSE),0)</f>
        <v>0</v>
      </c>
      <c r="I1823">
        <f>IFERROR(VLOOKUP(A1823,[2]webService!$A:$I,5,FALSE),0)</f>
        <v>0</v>
      </c>
      <c r="J1823">
        <f>IFERROR(VLOOKUP(A1823,[2]webService!$A:$I,6,FALSE),0)</f>
        <v>0</v>
      </c>
      <c r="K1823">
        <f>IFERROR(VLOOKUP(A1823,[2]webService!$A:$I,7,FALSE),0)</f>
        <v>0</v>
      </c>
      <c r="L1823">
        <f>IFERROR(VLOOKUP(A1823,[2]webService!$A:$I,8,FALSE),0)</f>
        <v>0</v>
      </c>
      <c r="M1823">
        <f>IFERROR(VLOOKUP(A1823,[2]webService!$A:$I,9,FALSE),0)</f>
        <v>0</v>
      </c>
      <c r="N1823">
        <f>IFERROR(VLOOKUP(A1823,[3]soaBnafar!$A:$G,2,FALSE),0)</f>
        <v>0</v>
      </c>
      <c r="O1823">
        <f>IFERROR(VLOOKUP(A1823,[3]soaBnafar!$A:$G,3,FALSE),0)</f>
        <v>0</v>
      </c>
      <c r="P1823">
        <f>IFERROR(VLOOKUP(A1823,[3]soaBnafar!$A:$G,4,FALSE),0)</f>
        <v>0</v>
      </c>
      <c r="Q1823">
        <f>IFERROR(VLOOKUP(A1823,[3]soaBnafar!$A:$G,5,FALSE),0)</f>
        <v>0</v>
      </c>
      <c r="R1823">
        <f>IFERROR(VLOOKUP(A1823,[3]soaBnafar!$A:$G,6,FALSE),0)</f>
        <v>0</v>
      </c>
      <c r="S1823">
        <f>IFERROR(VLOOKUP(A1823,[3]soaBnafar!$A:$G,7,FALSE),0)</f>
        <v>0</v>
      </c>
      <c r="T1823" t="str">
        <f t="shared" si="169"/>
        <v>Não</v>
      </c>
      <c r="U1823" t="str">
        <f t="shared" si="170"/>
        <v>Não</v>
      </c>
      <c r="V1823" t="str">
        <f t="shared" si="171"/>
        <v>Não</v>
      </c>
      <c r="W1823" t="str">
        <f t="shared" si="172"/>
        <v>Não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IFERROR(VLOOKUP(A1824,[2]webService!$A:$I,4,FALSE),0)</f>
        <v>0</v>
      </c>
      <c r="I1824">
        <f>IFERROR(VLOOKUP(A1824,[2]webService!$A:$I,5,FALSE),0)</f>
        <v>0</v>
      </c>
      <c r="J1824">
        <f>IFERROR(VLOOKUP(A1824,[2]webService!$A:$I,6,FALSE),0)</f>
        <v>0</v>
      </c>
      <c r="K1824">
        <f>IFERROR(VLOOKUP(A1824,[2]webService!$A:$I,7,FALSE),0)</f>
        <v>0</v>
      </c>
      <c r="L1824">
        <f>IFERROR(VLOOKUP(A1824,[2]webService!$A:$I,8,FALSE),0)</f>
        <v>0</v>
      </c>
      <c r="M1824">
        <f>IFERROR(VLOOKUP(A1824,[2]webService!$A:$I,9,FALSE),0)</f>
        <v>0</v>
      </c>
      <c r="N1824">
        <f>IFERROR(VLOOKUP(A1824,[3]soaBnafar!$A:$G,2,FALSE),0)</f>
        <v>0</v>
      </c>
      <c r="O1824">
        <f>IFERROR(VLOOKUP(A1824,[3]soaBnafar!$A:$G,3,FALSE),0)</f>
        <v>0</v>
      </c>
      <c r="P1824">
        <f>IFERROR(VLOOKUP(A1824,[3]soaBnafar!$A:$G,4,FALSE),0)</f>
        <v>0</v>
      </c>
      <c r="Q1824">
        <f>IFERROR(VLOOKUP(A1824,[3]soaBnafar!$A:$G,5,FALSE),0)</f>
        <v>0</v>
      </c>
      <c r="R1824">
        <f>IFERROR(VLOOKUP(A1824,[3]soaBnafar!$A:$G,6,FALSE),0)</f>
        <v>0</v>
      </c>
      <c r="S1824">
        <f>IFERROR(VLOOKUP(A1824,[3]soaBnafar!$A:$G,7,FALSE),0)</f>
        <v>0</v>
      </c>
      <c r="T1824" t="str">
        <f t="shared" si="169"/>
        <v>Não</v>
      </c>
      <c r="U1824" t="str">
        <f t="shared" si="170"/>
        <v>Não</v>
      </c>
      <c r="V1824" t="str">
        <f t="shared" si="171"/>
        <v>Não</v>
      </c>
      <c r="W1824" t="str">
        <f t="shared" si="172"/>
        <v>Não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IFERROR(VLOOKUP(A1825,[2]webService!$A:$I,4,FALSE),0)</f>
        <v>0</v>
      </c>
      <c r="I1825">
        <f>IFERROR(VLOOKUP(A1825,[2]webService!$A:$I,5,FALSE),0)</f>
        <v>0</v>
      </c>
      <c r="J1825">
        <f>IFERROR(VLOOKUP(A1825,[2]webService!$A:$I,6,FALSE),0)</f>
        <v>0</v>
      </c>
      <c r="K1825">
        <f>IFERROR(VLOOKUP(A1825,[2]webService!$A:$I,7,FALSE),0)</f>
        <v>0</v>
      </c>
      <c r="L1825">
        <f>IFERROR(VLOOKUP(A1825,[2]webService!$A:$I,8,FALSE),0)</f>
        <v>0</v>
      </c>
      <c r="M1825">
        <f>IFERROR(VLOOKUP(A1825,[2]webService!$A:$I,9,FALSE),0)</f>
        <v>0</v>
      </c>
      <c r="N1825">
        <f>IFERROR(VLOOKUP(A1825,[3]soaBnafar!$A:$G,2,FALSE),0)</f>
        <v>0</v>
      </c>
      <c r="O1825">
        <f>IFERROR(VLOOKUP(A1825,[3]soaBnafar!$A:$G,3,FALSE),0)</f>
        <v>0</v>
      </c>
      <c r="P1825">
        <f>IFERROR(VLOOKUP(A1825,[3]soaBnafar!$A:$G,4,FALSE),0)</f>
        <v>0</v>
      </c>
      <c r="Q1825">
        <f>IFERROR(VLOOKUP(A1825,[3]soaBnafar!$A:$G,5,FALSE),0)</f>
        <v>0</v>
      </c>
      <c r="R1825">
        <f>IFERROR(VLOOKUP(A1825,[3]soaBnafar!$A:$G,6,FALSE),0)</f>
        <v>0</v>
      </c>
      <c r="S1825">
        <f>IFERROR(VLOOKUP(A1825,[3]soaBnafar!$A:$G,7,FALSE),0)</f>
        <v>0</v>
      </c>
      <c r="T1825" t="str">
        <f t="shared" si="169"/>
        <v>Não</v>
      </c>
      <c r="U1825" t="str">
        <f t="shared" si="170"/>
        <v>Não</v>
      </c>
      <c r="V1825" t="str">
        <f t="shared" si="171"/>
        <v>Não</v>
      </c>
      <c r="W1825" t="str">
        <f t="shared" si="172"/>
        <v>Não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IFERROR(VLOOKUP(A1826,[2]webService!$A:$I,4,FALSE),0)</f>
        <v>0</v>
      </c>
      <c r="I1826">
        <f>IFERROR(VLOOKUP(A1826,[2]webService!$A:$I,5,FALSE),0)</f>
        <v>0</v>
      </c>
      <c r="J1826">
        <f>IFERROR(VLOOKUP(A1826,[2]webService!$A:$I,6,FALSE),0)</f>
        <v>0</v>
      </c>
      <c r="K1826">
        <f>IFERROR(VLOOKUP(A1826,[2]webService!$A:$I,7,FALSE),0)</f>
        <v>0</v>
      </c>
      <c r="L1826">
        <f>IFERROR(VLOOKUP(A1826,[2]webService!$A:$I,8,FALSE),0)</f>
        <v>0</v>
      </c>
      <c r="M1826">
        <f>IFERROR(VLOOKUP(A1826,[2]webService!$A:$I,9,FALSE),0)</f>
        <v>0</v>
      </c>
      <c r="N1826">
        <f>IFERROR(VLOOKUP(A1826,[3]soaBnafar!$A:$G,2,FALSE),0)</f>
        <v>0</v>
      </c>
      <c r="O1826">
        <f>IFERROR(VLOOKUP(A1826,[3]soaBnafar!$A:$G,3,FALSE),0)</f>
        <v>0</v>
      </c>
      <c r="P1826">
        <f>IFERROR(VLOOKUP(A1826,[3]soaBnafar!$A:$G,4,FALSE),0)</f>
        <v>0</v>
      </c>
      <c r="Q1826">
        <f>IFERROR(VLOOKUP(A1826,[3]soaBnafar!$A:$G,5,FALSE),0)</f>
        <v>0</v>
      </c>
      <c r="R1826">
        <f>IFERROR(VLOOKUP(A1826,[3]soaBnafar!$A:$G,6,FALSE),0)</f>
        <v>0</v>
      </c>
      <c r="S1826">
        <f>IFERROR(VLOOKUP(A1826,[3]soaBnafar!$A:$G,7,FALSE),0)</f>
        <v>0</v>
      </c>
      <c r="T1826" t="str">
        <f t="shared" si="169"/>
        <v>Não</v>
      </c>
      <c r="U1826" t="str">
        <f t="shared" si="170"/>
        <v>Não</v>
      </c>
      <c r="V1826" t="str">
        <f t="shared" si="171"/>
        <v>Não</v>
      </c>
      <c r="W1826" t="str">
        <f t="shared" si="172"/>
        <v>Não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IFERROR(VLOOKUP(A1827,[2]webService!$A:$I,4,FALSE),0)</f>
        <v>0</v>
      </c>
      <c r="I1827">
        <f>IFERROR(VLOOKUP(A1827,[2]webService!$A:$I,5,FALSE),0)</f>
        <v>0</v>
      </c>
      <c r="J1827">
        <f>IFERROR(VLOOKUP(A1827,[2]webService!$A:$I,6,FALSE),0)</f>
        <v>0</v>
      </c>
      <c r="K1827">
        <f>IFERROR(VLOOKUP(A1827,[2]webService!$A:$I,7,FALSE),0)</f>
        <v>0</v>
      </c>
      <c r="L1827">
        <f>IFERROR(VLOOKUP(A1827,[2]webService!$A:$I,8,FALSE),0)</f>
        <v>0</v>
      </c>
      <c r="M1827">
        <f>IFERROR(VLOOKUP(A1827,[2]webService!$A:$I,9,FALSE),0)</f>
        <v>0</v>
      </c>
      <c r="N1827">
        <f>IFERROR(VLOOKUP(A1827,[3]soaBnafar!$A:$G,2,FALSE),0)</f>
        <v>0</v>
      </c>
      <c r="O1827">
        <f>IFERROR(VLOOKUP(A1827,[3]soaBnafar!$A:$G,3,FALSE),0)</f>
        <v>0</v>
      </c>
      <c r="P1827">
        <f>IFERROR(VLOOKUP(A1827,[3]soaBnafar!$A:$G,4,FALSE),0)</f>
        <v>0</v>
      </c>
      <c r="Q1827">
        <f>IFERROR(VLOOKUP(A1827,[3]soaBnafar!$A:$G,5,FALSE),0)</f>
        <v>0</v>
      </c>
      <c r="R1827">
        <f>IFERROR(VLOOKUP(A1827,[3]soaBnafar!$A:$G,6,FALSE),0)</f>
        <v>0</v>
      </c>
      <c r="S1827">
        <f>IFERROR(VLOOKUP(A1827,[3]soaBnafar!$A:$G,7,FALSE),0)</f>
        <v>0</v>
      </c>
      <c r="T1827" t="str">
        <f t="shared" si="169"/>
        <v>Não</v>
      </c>
      <c r="U1827" t="str">
        <f t="shared" si="170"/>
        <v>Não</v>
      </c>
      <c r="V1827" t="str">
        <f t="shared" si="171"/>
        <v>Não</v>
      </c>
      <c r="W1827" t="str">
        <f t="shared" si="172"/>
        <v>Não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IFERROR(VLOOKUP(A1828,[2]webService!$A:$I,4,FALSE),0)</f>
        <v>0</v>
      </c>
      <c r="I1828">
        <f>IFERROR(VLOOKUP(A1828,[2]webService!$A:$I,5,FALSE),0)</f>
        <v>0</v>
      </c>
      <c r="J1828">
        <f>IFERROR(VLOOKUP(A1828,[2]webService!$A:$I,6,FALSE),0)</f>
        <v>0</v>
      </c>
      <c r="K1828">
        <f>IFERROR(VLOOKUP(A1828,[2]webService!$A:$I,7,FALSE),0)</f>
        <v>0</v>
      </c>
      <c r="L1828">
        <f>IFERROR(VLOOKUP(A1828,[2]webService!$A:$I,8,FALSE),0)</f>
        <v>0</v>
      </c>
      <c r="M1828">
        <f>IFERROR(VLOOKUP(A1828,[2]webService!$A:$I,9,FALSE),0)</f>
        <v>0</v>
      </c>
      <c r="N1828">
        <f>IFERROR(VLOOKUP(A1828,[3]soaBnafar!$A:$G,2,FALSE),0)</f>
        <v>0</v>
      </c>
      <c r="O1828">
        <f>IFERROR(VLOOKUP(A1828,[3]soaBnafar!$A:$G,3,FALSE),0)</f>
        <v>0</v>
      </c>
      <c r="P1828">
        <f>IFERROR(VLOOKUP(A1828,[3]soaBnafar!$A:$G,4,FALSE),0)</f>
        <v>0</v>
      </c>
      <c r="Q1828">
        <f>IFERROR(VLOOKUP(A1828,[3]soaBnafar!$A:$G,5,FALSE),0)</f>
        <v>0</v>
      </c>
      <c r="R1828">
        <f>IFERROR(VLOOKUP(A1828,[3]soaBnafar!$A:$G,6,FALSE),0)</f>
        <v>0</v>
      </c>
      <c r="S1828">
        <f>IFERROR(VLOOKUP(A1828,[3]soaBnafar!$A:$G,7,FALSE),0)</f>
        <v>0</v>
      </c>
      <c r="T1828" t="str">
        <f t="shared" si="169"/>
        <v>Não</v>
      </c>
      <c r="U1828" t="str">
        <f t="shared" si="170"/>
        <v>Não</v>
      </c>
      <c r="V1828" t="str">
        <f t="shared" si="171"/>
        <v>Não</v>
      </c>
      <c r="W1828" t="str">
        <f t="shared" si="172"/>
        <v>Não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IFERROR(VLOOKUP(A1829,[2]webService!$A:$I,4,FALSE),0)</f>
        <v>0</v>
      </c>
      <c r="I1829">
        <f>IFERROR(VLOOKUP(A1829,[2]webService!$A:$I,5,FALSE),0)</f>
        <v>0</v>
      </c>
      <c r="J1829">
        <f>IFERROR(VLOOKUP(A1829,[2]webService!$A:$I,6,FALSE),0)</f>
        <v>0</v>
      </c>
      <c r="K1829">
        <f>IFERROR(VLOOKUP(A1829,[2]webService!$A:$I,7,FALSE),0)</f>
        <v>0</v>
      </c>
      <c r="L1829">
        <f>IFERROR(VLOOKUP(A1829,[2]webService!$A:$I,8,FALSE),0)</f>
        <v>0</v>
      </c>
      <c r="M1829">
        <f>IFERROR(VLOOKUP(A1829,[2]webService!$A:$I,9,FALSE),0)</f>
        <v>0</v>
      </c>
      <c r="N1829">
        <f>IFERROR(VLOOKUP(A1829,[3]soaBnafar!$A:$G,2,FALSE),0)</f>
        <v>0</v>
      </c>
      <c r="O1829">
        <f>IFERROR(VLOOKUP(A1829,[3]soaBnafar!$A:$G,3,FALSE),0)</f>
        <v>0</v>
      </c>
      <c r="P1829">
        <f>IFERROR(VLOOKUP(A1829,[3]soaBnafar!$A:$G,4,FALSE),0)</f>
        <v>0</v>
      </c>
      <c r="Q1829">
        <f>IFERROR(VLOOKUP(A1829,[3]soaBnafar!$A:$G,5,FALSE),0)</f>
        <v>0</v>
      </c>
      <c r="R1829">
        <f>IFERROR(VLOOKUP(A1829,[3]soaBnafar!$A:$G,6,FALSE),0)</f>
        <v>0</v>
      </c>
      <c r="S1829">
        <f>IFERROR(VLOOKUP(A1829,[3]soaBnafar!$A:$G,7,FALSE),0)</f>
        <v>0</v>
      </c>
      <c r="T1829" t="str">
        <f t="shared" si="169"/>
        <v>Não</v>
      </c>
      <c r="U1829" t="str">
        <f t="shared" si="170"/>
        <v>Não</v>
      </c>
      <c r="V1829" t="str">
        <f t="shared" si="171"/>
        <v>Não</v>
      </c>
      <c r="W1829" t="str">
        <f t="shared" si="172"/>
        <v>Não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IFERROR(VLOOKUP(A1830,[2]webService!$A:$I,4,FALSE),0)</f>
        <v>0</v>
      </c>
      <c r="I1830">
        <f>IFERROR(VLOOKUP(A1830,[2]webService!$A:$I,5,FALSE),0)</f>
        <v>0</v>
      </c>
      <c r="J1830">
        <f>IFERROR(VLOOKUP(A1830,[2]webService!$A:$I,6,FALSE),0)</f>
        <v>0</v>
      </c>
      <c r="K1830">
        <f>IFERROR(VLOOKUP(A1830,[2]webService!$A:$I,7,FALSE),0)</f>
        <v>0</v>
      </c>
      <c r="L1830">
        <f>IFERROR(VLOOKUP(A1830,[2]webService!$A:$I,8,FALSE),0)</f>
        <v>0</v>
      </c>
      <c r="M1830">
        <f>IFERROR(VLOOKUP(A1830,[2]webService!$A:$I,9,FALSE),0)</f>
        <v>0</v>
      </c>
      <c r="N1830">
        <f>IFERROR(VLOOKUP(A1830,[3]soaBnafar!$A:$G,2,FALSE),0)</f>
        <v>0</v>
      </c>
      <c r="O1830">
        <f>IFERROR(VLOOKUP(A1830,[3]soaBnafar!$A:$G,3,FALSE),0)</f>
        <v>0</v>
      </c>
      <c r="P1830">
        <f>IFERROR(VLOOKUP(A1830,[3]soaBnafar!$A:$G,4,FALSE),0)</f>
        <v>0</v>
      </c>
      <c r="Q1830">
        <f>IFERROR(VLOOKUP(A1830,[3]soaBnafar!$A:$G,5,FALSE),0)</f>
        <v>0</v>
      </c>
      <c r="R1830">
        <f>IFERROR(VLOOKUP(A1830,[3]soaBnafar!$A:$G,6,FALSE),0)</f>
        <v>0</v>
      </c>
      <c r="S1830">
        <f>IFERROR(VLOOKUP(A1830,[3]soaBnafar!$A:$G,7,FALSE),0)</f>
        <v>0</v>
      </c>
      <c r="T1830" t="str">
        <f t="shared" si="169"/>
        <v>Não</v>
      </c>
      <c r="U1830" t="str">
        <f t="shared" si="170"/>
        <v>Não</v>
      </c>
      <c r="V1830" t="str">
        <f t="shared" si="171"/>
        <v>Não</v>
      </c>
      <c r="W1830" t="str">
        <f t="shared" si="172"/>
        <v>Não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IFERROR(VLOOKUP(A1831,[2]webService!$A:$I,4,FALSE),0)</f>
        <v>0</v>
      </c>
      <c r="I1831">
        <f>IFERROR(VLOOKUP(A1831,[2]webService!$A:$I,5,FALSE),0)</f>
        <v>0</v>
      </c>
      <c r="J1831">
        <f>IFERROR(VLOOKUP(A1831,[2]webService!$A:$I,6,FALSE),0)</f>
        <v>0</v>
      </c>
      <c r="K1831">
        <f>IFERROR(VLOOKUP(A1831,[2]webService!$A:$I,7,FALSE),0)</f>
        <v>0</v>
      </c>
      <c r="L1831">
        <f>IFERROR(VLOOKUP(A1831,[2]webService!$A:$I,8,FALSE),0)</f>
        <v>0</v>
      </c>
      <c r="M1831">
        <f>IFERROR(VLOOKUP(A1831,[2]webService!$A:$I,9,FALSE),0)</f>
        <v>0</v>
      </c>
      <c r="N1831">
        <f>IFERROR(VLOOKUP(A1831,[3]soaBnafar!$A:$G,2,FALSE),0)</f>
        <v>0</v>
      </c>
      <c r="O1831">
        <f>IFERROR(VLOOKUP(A1831,[3]soaBnafar!$A:$G,3,FALSE),0)</f>
        <v>0</v>
      </c>
      <c r="P1831">
        <f>IFERROR(VLOOKUP(A1831,[3]soaBnafar!$A:$G,4,FALSE),0)</f>
        <v>0</v>
      </c>
      <c r="Q1831">
        <f>IFERROR(VLOOKUP(A1831,[3]soaBnafar!$A:$G,5,FALSE),0)</f>
        <v>0</v>
      </c>
      <c r="R1831">
        <f>IFERROR(VLOOKUP(A1831,[3]soaBnafar!$A:$G,6,FALSE),0)</f>
        <v>0</v>
      </c>
      <c r="S1831">
        <f>IFERROR(VLOOKUP(A1831,[3]soaBnafar!$A:$G,7,FALSE),0)</f>
        <v>0</v>
      </c>
      <c r="T1831" t="str">
        <f t="shared" si="169"/>
        <v>Não</v>
      </c>
      <c r="U1831" t="str">
        <f t="shared" si="170"/>
        <v>Não</v>
      </c>
      <c r="V1831" t="str">
        <f t="shared" si="171"/>
        <v>Não</v>
      </c>
      <c r="W1831" t="str">
        <f t="shared" si="172"/>
        <v>Não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IFERROR(VLOOKUP(A1832,[2]webService!$A:$I,4,FALSE),0)</f>
        <v>0</v>
      </c>
      <c r="I1832">
        <f>IFERROR(VLOOKUP(A1832,[2]webService!$A:$I,5,FALSE),0)</f>
        <v>0</v>
      </c>
      <c r="J1832">
        <f>IFERROR(VLOOKUP(A1832,[2]webService!$A:$I,6,FALSE),0)</f>
        <v>0</v>
      </c>
      <c r="K1832">
        <f>IFERROR(VLOOKUP(A1832,[2]webService!$A:$I,7,FALSE),0)</f>
        <v>0</v>
      </c>
      <c r="L1832">
        <f>IFERROR(VLOOKUP(A1832,[2]webService!$A:$I,8,FALSE),0)</f>
        <v>0</v>
      </c>
      <c r="M1832">
        <f>IFERROR(VLOOKUP(A1832,[2]webService!$A:$I,9,FALSE),0)</f>
        <v>0</v>
      </c>
      <c r="N1832">
        <f>IFERROR(VLOOKUP(A1832,[3]soaBnafar!$A:$G,2,FALSE),0)</f>
        <v>0</v>
      </c>
      <c r="O1832">
        <f>IFERROR(VLOOKUP(A1832,[3]soaBnafar!$A:$G,3,FALSE),0)</f>
        <v>0</v>
      </c>
      <c r="P1832">
        <f>IFERROR(VLOOKUP(A1832,[3]soaBnafar!$A:$G,4,FALSE),0)</f>
        <v>0</v>
      </c>
      <c r="Q1832">
        <f>IFERROR(VLOOKUP(A1832,[3]soaBnafar!$A:$G,5,FALSE),0)</f>
        <v>0</v>
      </c>
      <c r="R1832">
        <f>IFERROR(VLOOKUP(A1832,[3]soaBnafar!$A:$G,6,FALSE),0)</f>
        <v>0</v>
      </c>
      <c r="S1832">
        <f>IFERROR(VLOOKUP(A1832,[3]soaBnafar!$A:$G,7,FALSE),0)</f>
        <v>0</v>
      </c>
      <c r="T1832" t="str">
        <f t="shared" si="169"/>
        <v>Não</v>
      </c>
      <c r="U1832" t="str">
        <f t="shared" si="170"/>
        <v>Não</v>
      </c>
      <c r="V1832" t="str">
        <f t="shared" si="171"/>
        <v>Não</v>
      </c>
      <c r="W1832" t="str">
        <f t="shared" si="172"/>
        <v>Não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IFERROR(VLOOKUP(A1833,[2]webService!$A:$I,4,FALSE),0)</f>
        <v>0</v>
      </c>
      <c r="I1833">
        <f>IFERROR(VLOOKUP(A1833,[2]webService!$A:$I,5,FALSE),0)</f>
        <v>0</v>
      </c>
      <c r="J1833">
        <f>IFERROR(VLOOKUP(A1833,[2]webService!$A:$I,6,FALSE),0)</f>
        <v>0</v>
      </c>
      <c r="K1833">
        <f>IFERROR(VLOOKUP(A1833,[2]webService!$A:$I,7,FALSE),0)</f>
        <v>0</v>
      </c>
      <c r="L1833">
        <f>IFERROR(VLOOKUP(A1833,[2]webService!$A:$I,8,FALSE),0)</f>
        <v>0</v>
      </c>
      <c r="M1833">
        <f>IFERROR(VLOOKUP(A1833,[2]webService!$A:$I,9,FALSE),0)</f>
        <v>0</v>
      </c>
      <c r="N1833">
        <f>IFERROR(VLOOKUP(A1833,[3]soaBnafar!$A:$G,2,FALSE),0)</f>
        <v>0</v>
      </c>
      <c r="O1833">
        <f>IFERROR(VLOOKUP(A1833,[3]soaBnafar!$A:$G,3,FALSE),0)</f>
        <v>0</v>
      </c>
      <c r="P1833">
        <f>IFERROR(VLOOKUP(A1833,[3]soaBnafar!$A:$G,4,FALSE),0)</f>
        <v>0</v>
      </c>
      <c r="Q1833">
        <f>IFERROR(VLOOKUP(A1833,[3]soaBnafar!$A:$G,5,FALSE),0)</f>
        <v>0</v>
      </c>
      <c r="R1833">
        <f>IFERROR(VLOOKUP(A1833,[3]soaBnafar!$A:$G,6,FALSE),0)</f>
        <v>0</v>
      </c>
      <c r="S1833">
        <f>IFERROR(VLOOKUP(A1833,[3]soaBnafar!$A:$G,7,FALSE),0)</f>
        <v>0</v>
      </c>
      <c r="T1833" t="str">
        <f t="shared" si="169"/>
        <v>Não</v>
      </c>
      <c r="U1833" t="str">
        <f t="shared" si="170"/>
        <v>Não</v>
      </c>
      <c r="V1833" t="str">
        <f t="shared" si="171"/>
        <v>Não</v>
      </c>
      <c r="W1833" t="str">
        <f t="shared" si="172"/>
        <v>Não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IFERROR(VLOOKUP(A1834,[2]webService!$A:$I,4,FALSE),0)</f>
        <v>0</v>
      </c>
      <c r="I1834">
        <f>IFERROR(VLOOKUP(A1834,[2]webService!$A:$I,5,FALSE),0)</f>
        <v>0</v>
      </c>
      <c r="J1834">
        <f>IFERROR(VLOOKUP(A1834,[2]webService!$A:$I,6,FALSE),0)</f>
        <v>0</v>
      </c>
      <c r="K1834">
        <f>IFERROR(VLOOKUP(A1834,[2]webService!$A:$I,7,FALSE),0)</f>
        <v>0</v>
      </c>
      <c r="L1834">
        <f>IFERROR(VLOOKUP(A1834,[2]webService!$A:$I,8,FALSE),0)</f>
        <v>0</v>
      </c>
      <c r="M1834">
        <f>IFERROR(VLOOKUP(A1834,[2]webService!$A:$I,9,FALSE),0)</f>
        <v>0</v>
      </c>
      <c r="N1834">
        <f>IFERROR(VLOOKUP(A1834,[3]soaBnafar!$A:$G,2,FALSE),0)</f>
        <v>0</v>
      </c>
      <c r="O1834">
        <f>IFERROR(VLOOKUP(A1834,[3]soaBnafar!$A:$G,3,FALSE),0)</f>
        <v>0</v>
      </c>
      <c r="P1834">
        <f>IFERROR(VLOOKUP(A1834,[3]soaBnafar!$A:$G,4,FALSE),0)</f>
        <v>0</v>
      </c>
      <c r="Q1834">
        <f>IFERROR(VLOOKUP(A1834,[3]soaBnafar!$A:$G,5,FALSE),0)</f>
        <v>0</v>
      </c>
      <c r="R1834">
        <f>IFERROR(VLOOKUP(A1834,[3]soaBnafar!$A:$G,6,FALSE),0)</f>
        <v>0</v>
      </c>
      <c r="S1834">
        <f>IFERROR(VLOOKUP(A1834,[3]soaBnafar!$A:$G,7,FALSE),0)</f>
        <v>0</v>
      </c>
      <c r="T1834" t="str">
        <f t="shared" si="169"/>
        <v>Não</v>
      </c>
      <c r="U1834" t="str">
        <f t="shared" si="170"/>
        <v>Não</v>
      </c>
      <c r="V1834" t="str">
        <f t="shared" si="171"/>
        <v>Não</v>
      </c>
      <c r="W1834" t="str">
        <f t="shared" si="172"/>
        <v>Não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IFERROR(VLOOKUP(A1835,[2]webService!$A:$I,4,FALSE),0)</f>
        <v>0</v>
      </c>
      <c r="I1835">
        <f>IFERROR(VLOOKUP(A1835,[2]webService!$A:$I,5,FALSE),0)</f>
        <v>0</v>
      </c>
      <c r="J1835">
        <f>IFERROR(VLOOKUP(A1835,[2]webService!$A:$I,6,FALSE),0)</f>
        <v>0</v>
      </c>
      <c r="K1835">
        <f>IFERROR(VLOOKUP(A1835,[2]webService!$A:$I,7,FALSE),0)</f>
        <v>0</v>
      </c>
      <c r="L1835">
        <f>IFERROR(VLOOKUP(A1835,[2]webService!$A:$I,8,FALSE),0)</f>
        <v>0</v>
      </c>
      <c r="M1835">
        <f>IFERROR(VLOOKUP(A1835,[2]webService!$A:$I,9,FALSE),0)</f>
        <v>0</v>
      </c>
      <c r="N1835">
        <f>IFERROR(VLOOKUP(A1835,[3]soaBnafar!$A:$G,2,FALSE),0)</f>
        <v>0</v>
      </c>
      <c r="O1835">
        <f>IFERROR(VLOOKUP(A1835,[3]soaBnafar!$A:$G,3,FALSE),0)</f>
        <v>0</v>
      </c>
      <c r="P1835">
        <f>IFERROR(VLOOKUP(A1835,[3]soaBnafar!$A:$G,4,FALSE),0)</f>
        <v>0</v>
      </c>
      <c r="Q1835">
        <f>IFERROR(VLOOKUP(A1835,[3]soaBnafar!$A:$G,5,FALSE),0)</f>
        <v>0</v>
      </c>
      <c r="R1835">
        <f>IFERROR(VLOOKUP(A1835,[3]soaBnafar!$A:$G,6,FALSE),0)</f>
        <v>0</v>
      </c>
      <c r="S1835">
        <f>IFERROR(VLOOKUP(A1835,[3]soaBnafar!$A:$G,7,FALSE),0)</f>
        <v>0</v>
      </c>
      <c r="T1835" t="str">
        <f t="shared" si="169"/>
        <v>Não</v>
      </c>
      <c r="U1835" t="str">
        <f t="shared" si="170"/>
        <v>Não</v>
      </c>
      <c r="V1835" t="str">
        <f t="shared" si="171"/>
        <v>Não</v>
      </c>
      <c r="W1835" t="str">
        <f t="shared" si="172"/>
        <v>Não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IFERROR(VLOOKUP(A1836,[2]webService!$A:$I,4,FALSE),0)</f>
        <v>0</v>
      </c>
      <c r="I1836">
        <f>IFERROR(VLOOKUP(A1836,[2]webService!$A:$I,5,FALSE),0)</f>
        <v>0</v>
      </c>
      <c r="J1836">
        <f>IFERROR(VLOOKUP(A1836,[2]webService!$A:$I,6,FALSE),0)</f>
        <v>0</v>
      </c>
      <c r="K1836">
        <f>IFERROR(VLOOKUP(A1836,[2]webService!$A:$I,7,FALSE),0)</f>
        <v>0</v>
      </c>
      <c r="L1836">
        <f>IFERROR(VLOOKUP(A1836,[2]webService!$A:$I,8,FALSE),0)</f>
        <v>0</v>
      </c>
      <c r="M1836">
        <f>IFERROR(VLOOKUP(A1836,[2]webService!$A:$I,9,FALSE),0)</f>
        <v>0</v>
      </c>
      <c r="N1836">
        <f>IFERROR(VLOOKUP(A1836,[3]soaBnafar!$A:$G,2,FALSE),0)</f>
        <v>0</v>
      </c>
      <c r="O1836">
        <f>IFERROR(VLOOKUP(A1836,[3]soaBnafar!$A:$G,3,FALSE),0)</f>
        <v>0</v>
      </c>
      <c r="P1836">
        <f>IFERROR(VLOOKUP(A1836,[3]soaBnafar!$A:$G,4,FALSE),0)</f>
        <v>0</v>
      </c>
      <c r="Q1836">
        <f>IFERROR(VLOOKUP(A1836,[3]soaBnafar!$A:$G,5,FALSE),0)</f>
        <v>0</v>
      </c>
      <c r="R1836">
        <f>IFERROR(VLOOKUP(A1836,[3]soaBnafar!$A:$G,6,FALSE),0)</f>
        <v>0</v>
      </c>
      <c r="S1836">
        <f>IFERROR(VLOOKUP(A1836,[3]soaBnafar!$A:$G,7,FALSE),0)</f>
        <v>0</v>
      </c>
      <c r="T1836" t="str">
        <f t="shared" si="169"/>
        <v>Não</v>
      </c>
      <c r="U1836" t="str">
        <f t="shared" si="170"/>
        <v>Não</v>
      </c>
      <c r="V1836" t="str">
        <f t="shared" si="171"/>
        <v>Não</v>
      </c>
      <c r="W1836" t="str">
        <f t="shared" si="172"/>
        <v>Não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IFERROR(VLOOKUP(A1837,[2]webService!$A:$I,4,FALSE),0)</f>
        <v>0</v>
      </c>
      <c r="I1837">
        <f>IFERROR(VLOOKUP(A1837,[2]webService!$A:$I,5,FALSE),0)</f>
        <v>0</v>
      </c>
      <c r="J1837">
        <f>IFERROR(VLOOKUP(A1837,[2]webService!$A:$I,6,FALSE),0)</f>
        <v>0</v>
      </c>
      <c r="K1837">
        <f>IFERROR(VLOOKUP(A1837,[2]webService!$A:$I,7,FALSE),0)</f>
        <v>0</v>
      </c>
      <c r="L1837">
        <f>IFERROR(VLOOKUP(A1837,[2]webService!$A:$I,8,FALSE),0)</f>
        <v>0</v>
      </c>
      <c r="M1837">
        <f>IFERROR(VLOOKUP(A1837,[2]webService!$A:$I,9,FALSE),0)</f>
        <v>0</v>
      </c>
      <c r="N1837">
        <f>IFERROR(VLOOKUP(A1837,[3]soaBnafar!$A:$G,2,FALSE),0)</f>
        <v>0</v>
      </c>
      <c r="O1837">
        <f>IFERROR(VLOOKUP(A1837,[3]soaBnafar!$A:$G,3,FALSE),0)</f>
        <v>0</v>
      </c>
      <c r="P1837">
        <f>IFERROR(VLOOKUP(A1837,[3]soaBnafar!$A:$G,4,FALSE),0)</f>
        <v>0</v>
      </c>
      <c r="Q1837">
        <f>IFERROR(VLOOKUP(A1837,[3]soaBnafar!$A:$G,5,FALSE),0)</f>
        <v>0</v>
      </c>
      <c r="R1837">
        <f>IFERROR(VLOOKUP(A1837,[3]soaBnafar!$A:$G,6,FALSE),0)</f>
        <v>0</v>
      </c>
      <c r="S1837">
        <f>IFERROR(VLOOKUP(A1837,[3]soaBnafar!$A:$G,7,FALSE),0)</f>
        <v>0</v>
      </c>
      <c r="T1837" t="str">
        <f t="shared" si="169"/>
        <v>Não</v>
      </c>
      <c r="U1837" t="str">
        <f t="shared" si="170"/>
        <v>Não</v>
      </c>
      <c r="V1837" t="str">
        <f t="shared" si="171"/>
        <v>Não</v>
      </c>
      <c r="W1837" t="str">
        <f t="shared" si="172"/>
        <v>Não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IFERROR(VLOOKUP(A1838,[2]webService!$A:$I,4,FALSE),0)</f>
        <v>0</v>
      </c>
      <c r="I1838">
        <f>IFERROR(VLOOKUP(A1838,[2]webService!$A:$I,5,FALSE),0)</f>
        <v>0</v>
      </c>
      <c r="J1838">
        <f>IFERROR(VLOOKUP(A1838,[2]webService!$A:$I,6,FALSE),0)</f>
        <v>0</v>
      </c>
      <c r="K1838">
        <f>IFERROR(VLOOKUP(A1838,[2]webService!$A:$I,7,FALSE),0)</f>
        <v>0</v>
      </c>
      <c r="L1838">
        <f>IFERROR(VLOOKUP(A1838,[2]webService!$A:$I,8,FALSE),0)</f>
        <v>0</v>
      </c>
      <c r="M1838">
        <f>IFERROR(VLOOKUP(A1838,[2]webService!$A:$I,9,FALSE),0)</f>
        <v>0</v>
      </c>
      <c r="N1838">
        <f>IFERROR(VLOOKUP(A1838,[3]soaBnafar!$A:$G,2,FALSE),0)</f>
        <v>0</v>
      </c>
      <c r="O1838">
        <f>IFERROR(VLOOKUP(A1838,[3]soaBnafar!$A:$G,3,FALSE),0)</f>
        <v>0</v>
      </c>
      <c r="P1838">
        <f>IFERROR(VLOOKUP(A1838,[3]soaBnafar!$A:$G,4,FALSE),0)</f>
        <v>0</v>
      </c>
      <c r="Q1838">
        <f>IFERROR(VLOOKUP(A1838,[3]soaBnafar!$A:$G,5,FALSE),0)</f>
        <v>0</v>
      </c>
      <c r="R1838">
        <f>IFERROR(VLOOKUP(A1838,[3]soaBnafar!$A:$G,6,FALSE),0)</f>
        <v>0</v>
      </c>
      <c r="S1838">
        <f>IFERROR(VLOOKUP(A1838,[3]soaBnafar!$A:$G,7,FALSE),0)</f>
        <v>0</v>
      </c>
      <c r="T1838" t="str">
        <f t="shared" si="169"/>
        <v>Não</v>
      </c>
      <c r="U1838" t="str">
        <f t="shared" si="170"/>
        <v>Não</v>
      </c>
      <c r="V1838" t="str">
        <f t="shared" si="171"/>
        <v>Não</v>
      </c>
      <c r="W1838" t="str">
        <f t="shared" si="172"/>
        <v>Não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IFERROR(VLOOKUP(A1839,[2]webService!$A:$I,4,FALSE),0)</f>
        <v>0</v>
      </c>
      <c r="I1839">
        <f>IFERROR(VLOOKUP(A1839,[2]webService!$A:$I,5,FALSE),0)</f>
        <v>0</v>
      </c>
      <c r="J1839">
        <f>IFERROR(VLOOKUP(A1839,[2]webService!$A:$I,6,FALSE),0)</f>
        <v>0</v>
      </c>
      <c r="K1839">
        <f>IFERROR(VLOOKUP(A1839,[2]webService!$A:$I,7,FALSE),0)</f>
        <v>0</v>
      </c>
      <c r="L1839">
        <f>IFERROR(VLOOKUP(A1839,[2]webService!$A:$I,8,FALSE),0)</f>
        <v>0</v>
      </c>
      <c r="M1839">
        <f>IFERROR(VLOOKUP(A1839,[2]webService!$A:$I,9,FALSE),0)</f>
        <v>0</v>
      </c>
      <c r="N1839">
        <f>IFERROR(VLOOKUP(A1839,[3]soaBnafar!$A:$G,2,FALSE),0)</f>
        <v>0</v>
      </c>
      <c r="O1839">
        <f>IFERROR(VLOOKUP(A1839,[3]soaBnafar!$A:$G,3,FALSE),0)</f>
        <v>0</v>
      </c>
      <c r="P1839">
        <f>IFERROR(VLOOKUP(A1839,[3]soaBnafar!$A:$G,4,FALSE),0)</f>
        <v>0</v>
      </c>
      <c r="Q1839">
        <f>IFERROR(VLOOKUP(A1839,[3]soaBnafar!$A:$G,5,FALSE),0)</f>
        <v>0</v>
      </c>
      <c r="R1839">
        <f>IFERROR(VLOOKUP(A1839,[3]soaBnafar!$A:$G,6,FALSE),0)</f>
        <v>0</v>
      </c>
      <c r="S1839">
        <f>IFERROR(VLOOKUP(A1839,[3]soaBnafar!$A:$G,7,FALSE),0)</f>
        <v>0</v>
      </c>
      <c r="T1839" t="str">
        <f t="shared" si="169"/>
        <v>Não</v>
      </c>
      <c r="U1839" t="str">
        <f t="shared" si="170"/>
        <v>Não</v>
      </c>
      <c r="V1839" t="str">
        <f t="shared" si="171"/>
        <v>Não</v>
      </c>
      <c r="W1839" t="str">
        <f t="shared" si="172"/>
        <v>Não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IFERROR(VLOOKUP(A1840,[2]webService!$A:$I,4,FALSE),0)</f>
        <v>0</v>
      </c>
      <c r="I1840">
        <f>IFERROR(VLOOKUP(A1840,[2]webService!$A:$I,5,FALSE),0)</f>
        <v>0</v>
      </c>
      <c r="J1840">
        <f>IFERROR(VLOOKUP(A1840,[2]webService!$A:$I,6,FALSE),0)</f>
        <v>0</v>
      </c>
      <c r="K1840">
        <f>IFERROR(VLOOKUP(A1840,[2]webService!$A:$I,7,FALSE),0)</f>
        <v>0</v>
      </c>
      <c r="L1840">
        <f>IFERROR(VLOOKUP(A1840,[2]webService!$A:$I,8,FALSE),0)</f>
        <v>0</v>
      </c>
      <c r="M1840">
        <f>IFERROR(VLOOKUP(A1840,[2]webService!$A:$I,9,FALSE),0)</f>
        <v>0</v>
      </c>
      <c r="N1840">
        <f>IFERROR(VLOOKUP(A1840,[3]soaBnafar!$A:$G,2,FALSE),0)</f>
        <v>0</v>
      </c>
      <c r="O1840">
        <f>IFERROR(VLOOKUP(A1840,[3]soaBnafar!$A:$G,3,FALSE),0)</f>
        <v>0</v>
      </c>
      <c r="P1840">
        <f>IFERROR(VLOOKUP(A1840,[3]soaBnafar!$A:$G,4,FALSE),0)</f>
        <v>0</v>
      </c>
      <c r="Q1840">
        <f>IFERROR(VLOOKUP(A1840,[3]soaBnafar!$A:$G,5,FALSE),0)</f>
        <v>0</v>
      </c>
      <c r="R1840">
        <f>IFERROR(VLOOKUP(A1840,[3]soaBnafar!$A:$G,6,FALSE),0)</f>
        <v>0</v>
      </c>
      <c r="S1840">
        <f>IFERROR(VLOOKUP(A1840,[3]soaBnafar!$A:$G,7,FALSE),0)</f>
        <v>0</v>
      </c>
      <c r="T1840" t="str">
        <f t="shared" si="169"/>
        <v>Não</v>
      </c>
      <c r="U1840" t="str">
        <f t="shared" si="170"/>
        <v>Não</v>
      </c>
      <c r="V1840" t="str">
        <f t="shared" si="171"/>
        <v>Não</v>
      </c>
      <c r="W1840" t="str">
        <f t="shared" si="172"/>
        <v>Não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IFERROR(VLOOKUP(A1841,[2]webService!$A:$I,4,FALSE),0)</f>
        <v>0</v>
      </c>
      <c r="I1841">
        <f>IFERROR(VLOOKUP(A1841,[2]webService!$A:$I,5,FALSE),0)</f>
        <v>0</v>
      </c>
      <c r="J1841">
        <f>IFERROR(VLOOKUP(A1841,[2]webService!$A:$I,6,FALSE),0)</f>
        <v>0</v>
      </c>
      <c r="K1841">
        <f>IFERROR(VLOOKUP(A1841,[2]webService!$A:$I,7,FALSE),0)</f>
        <v>0</v>
      </c>
      <c r="L1841">
        <f>IFERROR(VLOOKUP(A1841,[2]webService!$A:$I,8,FALSE),0)</f>
        <v>0</v>
      </c>
      <c r="M1841">
        <f>IFERROR(VLOOKUP(A1841,[2]webService!$A:$I,9,FALSE),0)</f>
        <v>0</v>
      </c>
      <c r="N1841">
        <f>IFERROR(VLOOKUP(A1841,[3]soaBnafar!$A:$G,2,FALSE),0)</f>
        <v>0</v>
      </c>
      <c r="O1841">
        <f>IFERROR(VLOOKUP(A1841,[3]soaBnafar!$A:$G,3,FALSE),0)</f>
        <v>0</v>
      </c>
      <c r="P1841">
        <f>IFERROR(VLOOKUP(A1841,[3]soaBnafar!$A:$G,4,FALSE),0)</f>
        <v>0</v>
      </c>
      <c r="Q1841">
        <f>IFERROR(VLOOKUP(A1841,[3]soaBnafar!$A:$G,5,FALSE),0)</f>
        <v>0</v>
      </c>
      <c r="R1841">
        <f>IFERROR(VLOOKUP(A1841,[3]soaBnafar!$A:$G,6,FALSE),0)</f>
        <v>0</v>
      </c>
      <c r="S1841">
        <f>IFERROR(VLOOKUP(A1841,[3]soaBnafar!$A:$G,7,FALSE),0)</f>
        <v>0</v>
      </c>
      <c r="T1841" t="str">
        <f t="shared" si="169"/>
        <v>Não</v>
      </c>
      <c r="U1841" t="str">
        <f t="shared" si="170"/>
        <v>Não</v>
      </c>
      <c r="V1841" t="str">
        <f t="shared" si="171"/>
        <v>Não</v>
      </c>
      <c r="W1841" t="str">
        <f t="shared" si="172"/>
        <v>Não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IFERROR(VLOOKUP(A1842,[2]webService!$A:$I,4,FALSE),0)</f>
        <v>0</v>
      </c>
      <c r="I1842">
        <f>IFERROR(VLOOKUP(A1842,[2]webService!$A:$I,5,FALSE),0)</f>
        <v>0</v>
      </c>
      <c r="J1842">
        <f>IFERROR(VLOOKUP(A1842,[2]webService!$A:$I,6,FALSE),0)</f>
        <v>0</v>
      </c>
      <c r="K1842">
        <f>IFERROR(VLOOKUP(A1842,[2]webService!$A:$I,7,FALSE),0)</f>
        <v>0</v>
      </c>
      <c r="L1842">
        <f>IFERROR(VLOOKUP(A1842,[2]webService!$A:$I,8,FALSE),0)</f>
        <v>0</v>
      </c>
      <c r="M1842">
        <f>IFERROR(VLOOKUP(A1842,[2]webService!$A:$I,9,FALSE),0)</f>
        <v>0</v>
      </c>
      <c r="N1842">
        <f>IFERROR(VLOOKUP(A1842,[3]soaBnafar!$A:$G,2,FALSE),0)</f>
        <v>0</v>
      </c>
      <c r="O1842">
        <f>IFERROR(VLOOKUP(A1842,[3]soaBnafar!$A:$G,3,FALSE),0)</f>
        <v>0</v>
      </c>
      <c r="P1842">
        <f>IFERROR(VLOOKUP(A1842,[3]soaBnafar!$A:$G,4,FALSE),0)</f>
        <v>0</v>
      </c>
      <c r="Q1842">
        <f>IFERROR(VLOOKUP(A1842,[3]soaBnafar!$A:$G,5,FALSE),0)</f>
        <v>0</v>
      </c>
      <c r="R1842">
        <f>IFERROR(VLOOKUP(A1842,[3]soaBnafar!$A:$G,6,FALSE),0)</f>
        <v>0</v>
      </c>
      <c r="S1842">
        <f>IFERROR(VLOOKUP(A1842,[3]soaBnafar!$A:$G,7,FALSE),0)</f>
        <v>0</v>
      </c>
      <c r="T1842" t="str">
        <f t="shared" si="169"/>
        <v>Não</v>
      </c>
      <c r="U1842" t="str">
        <f t="shared" si="170"/>
        <v>Não</v>
      </c>
      <c r="V1842" t="str">
        <f t="shared" si="171"/>
        <v>Não</v>
      </c>
      <c r="W1842" t="str">
        <f t="shared" si="172"/>
        <v>Não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IFERROR(VLOOKUP(A1843,[2]webService!$A:$I,4,FALSE),0)</f>
        <v>0</v>
      </c>
      <c r="I1843">
        <f>IFERROR(VLOOKUP(A1843,[2]webService!$A:$I,5,FALSE),0)</f>
        <v>0</v>
      </c>
      <c r="J1843">
        <f>IFERROR(VLOOKUP(A1843,[2]webService!$A:$I,6,FALSE),0)</f>
        <v>0</v>
      </c>
      <c r="K1843">
        <f>IFERROR(VLOOKUP(A1843,[2]webService!$A:$I,7,FALSE),0)</f>
        <v>0</v>
      </c>
      <c r="L1843">
        <f>IFERROR(VLOOKUP(A1843,[2]webService!$A:$I,8,FALSE),0)</f>
        <v>0</v>
      </c>
      <c r="M1843">
        <f>IFERROR(VLOOKUP(A1843,[2]webService!$A:$I,9,FALSE),0)</f>
        <v>0</v>
      </c>
      <c r="N1843">
        <f>IFERROR(VLOOKUP(A1843,[3]soaBnafar!$A:$G,2,FALSE),0)</f>
        <v>0</v>
      </c>
      <c r="O1843">
        <f>IFERROR(VLOOKUP(A1843,[3]soaBnafar!$A:$G,3,FALSE),0)</f>
        <v>0</v>
      </c>
      <c r="P1843">
        <f>IFERROR(VLOOKUP(A1843,[3]soaBnafar!$A:$G,4,FALSE),0)</f>
        <v>0</v>
      </c>
      <c r="Q1843">
        <f>IFERROR(VLOOKUP(A1843,[3]soaBnafar!$A:$G,5,FALSE),0)</f>
        <v>0</v>
      </c>
      <c r="R1843">
        <f>IFERROR(VLOOKUP(A1843,[3]soaBnafar!$A:$G,6,FALSE),0)</f>
        <v>0</v>
      </c>
      <c r="S1843">
        <f>IFERROR(VLOOKUP(A1843,[3]soaBnafar!$A:$G,7,FALSE),0)</f>
        <v>0</v>
      </c>
      <c r="T1843" t="str">
        <f t="shared" si="169"/>
        <v>Não</v>
      </c>
      <c r="U1843" t="str">
        <f t="shared" si="170"/>
        <v>Não</v>
      </c>
      <c r="V1843" t="str">
        <f t="shared" si="171"/>
        <v>Não</v>
      </c>
      <c r="W1843" t="str">
        <f t="shared" si="172"/>
        <v>Não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IFERROR(VLOOKUP(A1844,[2]webService!$A:$I,4,FALSE),0)</f>
        <v>0</v>
      </c>
      <c r="I1844">
        <f>IFERROR(VLOOKUP(A1844,[2]webService!$A:$I,5,FALSE),0)</f>
        <v>0</v>
      </c>
      <c r="J1844">
        <f>IFERROR(VLOOKUP(A1844,[2]webService!$A:$I,6,FALSE),0)</f>
        <v>0</v>
      </c>
      <c r="K1844">
        <f>IFERROR(VLOOKUP(A1844,[2]webService!$A:$I,7,FALSE),0)</f>
        <v>0</v>
      </c>
      <c r="L1844">
        <f>IFERROR(VLOOKUP(A1844,[2]webService!$A:$I,8,FALSE),0)</f>
        <v>0</v>
      </c>
      <c r="M1844">
        <f>IFERROR(VLOOKUP(A1844,[2]webService!$A:$I,9,FALSE),0)</f>
        <v>0</v>
      </c>
      <c r="N1844">
        <f>IFERROR(VLOOKUP(A1844,[3]soaBnafar!$A:$G,2,FALSE),0)</f>
        <v>0</v>
      </c>
      <c r="O1844">
        <f>IFERROR(VLOOKUP(A1844,[3]soaBnafar!$A:$G,3,FALSE),0)</f>
        <v>0</v>
      </c>
      <c r="P1844">
        <f>IFERROR(VLOOKUP(A1844,[3]soaBnafar!$A:$G,4,FALSE),0)</f>
        <v>0</v>
      </c>
      <c r="Q1844">
        <f>IFERROR(VLOOKUP(A1844,[3]soaBnafar!$A:$G,5,FALSE),0)</f>
        <v>0</v>
      </c>
      <c r="R1844">
        <f>IFERROR(VLOOKUP(A1844,[3]soaBnafar!$A:$G,6,FALSE),0)</f>
        <v>0</v>
      </c>
      <c r="S1844">
        <f>IFERROR(VLOOKUP(A1844,[3]soaBnafar!$A:$G,7,FALSE),0)</f>
        <v>0</v>
      </c>
      <c r="T1844" t="str">
        <f t="shared" si="169"/>
        <v>Não</v>
      </c>
      <c r="U1844" t="str">
        <f t="shared" si="170"/>
        <v>Não</v>
      </c>
      <c r="V1844" t="str">
        <f t="shared" si="171"/>
        <v>Não</v>
      </c>
      <c r="W1844" t="str">
        <f t="shared" si="172"/>
        <v>Não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IFERROR(VLOOKUP(A1845,[2]webService!$A:$I,4,FALSE),0)</f>
        <v>0</v>
      </c>
      <c r="I1845">
        <f>IFERROR(VLOOKUP(A1845,[2]webService!$A:$I,5,FALSE),0)</f>
        <v>0</v>
      </c>
      <c r="J1845">
        <f>IFERROR(VLOOKUP(A1845,[2]webService!$A:$I,6,FALSE),0)</f>
        <v>0</v>
      </c>
      <c r="K1845">
        <f>IFERROR(VLOOKUP(A1845,[2]webService!$A:$I,7,FALSE),0)</f>
        <v>0</v>
      </c>
      <c r="L1845">
        <f>IFERROR(VLOOKUP(A1845,[2]webService!$A:$I,8,FALSE),0)</f>
        <v>0</v>
      </c>
      <c r="M1845">
        <f>IFERROR(VLOOKUP(A1845,[2]webService!$A:$I,9,FALSE),0)</f>
        <v>0</v>
      </c>
      <c r="N1845">
        <f>IFERROR(VLOOKUP(A1845,[3]soaBnafar!$A:$G,2,FALSE),0)</f>
        <v>0</v>
      </c>
      <c r="O1845">
        <f>IFERROR(VLOOKUP(A1845,[3]soaBnafar!$A:$G,3,FALSE),0)</f>
        <v>0</v>
      </c>
      <c r="P1845">
        <f>IFERROR(VLOOKUP(A1845,[3]soaBnafar!$A:$G,4,FALSE),0)</f>
        <v>0</v>
      </c>
      <c r="Q1845">
        <f>IFERROR(VLOOKUP(A1845,[3]soaBnafar!$A:$G,5,FALSE),0)</f>
        <v>0</v>
      </c>
      <c r="R1845">
        <f>IFERROR(VLOOKUP(A1845,[3]soaBnafar!$A:$G,6,FALSE),0)</f>
        <v>0</v>
      </c>
      <c r="S1845">
        <f>IFERROR(VLOOKUP(A1845,[3]soaBnafar!$A:$G,7,FALSE),0)</f>
        <v>0</v>
      </c>
      <c r="T1845" t="str">
        <f t="shared" si="169"/>
        <v>Não</v>
      </c>
      <c r="U1845" t="str">
        <f t="shared" si="170"/>
        <v>Não</v>
      </c>
      <c r="V1845" t="str">
        <f t="shared" si="171"/>
        <v>Não</v>
      </c>
      <c r="W1845" t="str">
        <f t="shared" si="172"/>
        <v>Não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IFERROR(VLOOKUP(A1846,[2]webService!$A:$I,4,FALSE),0)</f>
        <v>0</v>
      </c>
      <c r="I1846">
        <f>IFERROR(VLOOKUP(A1846,[2]webService!$A:$I,5,FALSE),0)</f>
        <v>0</v>
      </c>
      <c r="J1846">
        <f>IFERROR(VLOOKUP(A1846,[2]webService!$A:$I,6,FALSE),0)</f>
        <v>0</v>
      </c>
      <c r="K1846">
        <f>IFERROR(VLOOKUP(A1846,[2]webService!$A:$I,7,FALSE),0)</f>
        <v>0</v>
      </c>
      <c r="L1846">
        <f>IFERROR(VLOOKUP(A1846,[2]webService!$A:$I,8,FALSE),0)</f>
        <v>0</v>
      </c>
      <c r="M1846">
        <f>IFERROR(VLOOKUP(A1846,[2]webService!$A:$I,9,FALSE),0)</f>
        <v>0</v>
      </c>
      <c r="N1846">
        <f>IFERROR(VLOOKUP(A1846,[3]soaBnafar!$A:$G,2,FALSE),0)</f>
        <v>0</v>
      </c>
      <c r="O1846">
        <f>IFERROR(VLOOKUP(A1846,[3]soaBnafar!$A:$G,3,FALSE),0)</f>
        <v>0</v>
      </c>
      <c r="P1846">
        <f>IFERROR(VLOOKUP(A1846,[3]soaBnafar!$A:$G,4,FALSE),0)</f>
        <v>0</v>
      </c>
      <c r="Q1846">
        <f>IFERROR(VLOOKUP(A1846,[3]soaBnafar!$A:$G,5,FALSE),0)</f>
        <v>0</v>
      </c>
      <c r="R1846">
        <f>IFERROR(VLOOKUP(A1846,[3]soaBnafar!$A:$G,6,FALSE),0)</f>
        <v>0</v>
      </c>
      <c r="S1846">
        <f>IFERROR(VLOOKUP(A1846,[3]soaBnafar!$A:$G,7,FALSE),0)</f>
        <v>0</v>
      </c>
      <c r="T1846" t="str">
        <f t="shared" si="169"/>
        <v>Não</v>
      </c>
      <c r="U1846" t="str">
        <f t="shared" si="170"/>
        <v>Não</v>
      </c>
      <c r="V1846" t="str">
        <f t="shared" si="171"/>
        <v>Não</v>
      </c>
      <c r="W1846" t="str">
        <f t="shared" si="172"/>
        <v>Não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IFERROR(VLOOKUP(A1847,[2]webService!$A:$I,4,FALSE),0)</f>
        <v>0</v>
      </c>
      <c r="I1847">
        <f>IFERROR(VLOOKUP(A1847,[2]webService!$A:$I,5,FALSE),0)</f>
        <v>0</v>
      </c>
      <c r="J1847">
        <f>IFERROR(VLOOKUP(A1847,[2]webService!$A:$I,6,FALSE),0)</f>
        <v>0</v>
      </c>
      <c r="K1847">
        <f>IFERROR(VLOOKUP(A1847,[2]webService!$A:$I,7,FALSE),0)</f>
        <v>0</v>
      </c>
      <c r="L1847">
        <f>IFERROR(VLOOKUP(A1847,[2]webService!$A:$I,8,FALSE),0)</f>
        <v>0</v>
      </c>
      <c r="M1847">
        <f>IFERROR(VLOOKUP(A1847,[2]webService!$A:$I,9,FALSE),0)</f>
        <v>0</v>
      </c>
      <c r="N1847">
        <f>IFERROR(VLOOKUP(A1847,[3]soaBnafar!$A:$G,2,FALSE),0)</f>
        <v>0</v>
      </c>
      <c r="O1847">
        <f>IFERROR(VLOOKUP(A1847,[3]soaBnafar!$A:$G,3,FALSE),0)</f>
        <v>0</v>
      </c>
      <c r="P1847">
        <f>IFERROR(VLOOKUP(A1847,[3]soaBnafar!$A:$G,4,FALSE),0)</f>
        <v>0</v>
      </c>
      <c r="Q1847">
        <f>IFERROR(VLOOKUP(A1847,[3]soaBnafar!$A:$G,5,FALSE),0)</f>
        <v>0</v>
      </c>
      <c r="R1847">
        <f>IFERROR(VLOOKUP(A1847,[3]soaBnafar!$A:$G,6,FALSE),0)</f>
        <v>0</v>
      </c>
      <c r="S1847">
        <f>IFERROR(VLOOKUP(A1847,[3]soaBnafar!$A:$G,7,FALSE),0)</f>
        <v>0</v>
      </c>
      <c r="T1847" t="str">
        <f t="shared" si="169"/>
        <v>Não</v>
      </c>
      <c r="U1847" t="str">
        <f t="shared" si="170"/>
        <v>Não</v>
      </c>
      <c r="V1847" t="str">
        <f t="shared" si="171"/>
        <v>Não</v>
      </c>
      <c r="W1847" t="str">
        <f t="shared" si="172"/>
        <v>Não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IFERROR(VLOOKUP(A1848,[2]webService!$A:$I,4,FALSE),0)</f>
        <v>0</v>
      </c>
      <c r="I1848">
        <f>IFERROR(VLOOKUP(A1848,[2]webService!$A:$I,5,FALSE),0)</f>
        <v>0</v>
      </c>
      <c r="J1848">
        <f>IFERROR(VLOOKUP(A1848,[2]webService!$A:$I,6,FALSE),0)</f>
        <v>0</v>
      </c>
      <c r="K1848">
        <f>IFERROR(VLOOKUP(A1848,[2]webService!$A:$I,7,FALSE),0)</f>
        <v>0</v>
      </c>
      <c r="L1848">
        <f>IFERROR(VLOOKUP(A1848,[2]webService!$A:$I,8,FALSE),0)</f>
        <v>0</v>
      </c>
      <c r="M1848">
        <f>IFERROR(VLOOKUP(A1848,[2]webService!$A:$I,9,FALSE),0)</f>
        <v>0</v>
      </c>
      <c r="N1848">
        <f>IFERROR(VLOOKUP(A1848,[3]soaBnafar!$A:$G,2,FALSE),0)</f>
        <v>0</v>
      </c>
      <c r="O1848">
        <f>IFERROR(VLOOKUP(A1848,[3]soaBnafar!$A:$G,3,FALSE),0)</f>
        <v>0</v>
      </c>
      <c r="P1848">
        <f>IFERROR(VLOOKUP(A1848,[3]soaBnafar!$A:$G,4,FALSE),0)</f>
        <v>0</v>
      </c>
      <c r="Q1848">
        <f>IFERROR(VLOOKUP(A1848,[3]soaBnafar!$A:$G,5,FALSE),0)</f>
        <v>0</v>
      </c>
      <c r="R1848">
        <f>IFERROR(VLOOKUP(A1848,[3]soaBnafar!$A:$G,6,FALSE),0)</f>
        <v>0</v>
      </c>
      <c r="S1848">
        <f>IFERROR(VLOOKUP(A1848,[3]soaBnafar!$A:$G,7,FALSE),0)</f>
        <v>0</v>
      </c>
      <c r="T1848" t="str">
        <f t="shared" si="169"/>
        <v>Não</v>
      </c>
      <c r="U1848" t="str">
        <f t="shared" si="170"/>
        <v>Não</v>
      </c>
      <c r="V1848" t="str">
        <f t="shared" si="171"/>
        <v>Não</v>
      </c>
      <c r="W1848" t="str">
        <f t="shared" si="172"/>
        <v>Não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IFERROR(VLOOKUP(A1849,[2]webService!$A:$I,4,FALSE),0)</f>
        <v>0</v>
      </c>
      <c r="I1849">
        <f>IFERROR(VLOOKUP(A1849,[2]webService!$A:$I,5,FALSE),0)</f>
        <v>0</v>
      </c>
      <c r="J1849">
        <f>IFERROR(VLOOKUP(A1849,[2]webService!$A:$I,6,FALSE),0)</f>
        <v>0</v>
      </c>
      <c r="K1849">
        <f>IFERROR(VLOOKUP(A1849,[2]webService!$A:$I,7,FALSE),0)</f>
        <v>0</v>
      </c>
      <c r="L1849">
        <f>IFERROR(VLOOKUP(A1849,[2]webService!$A:$I,8,FALSE),0)</f>
        <v>0</v>
      </c>
      <c r="M1849">
        <f>IFERROR(VLOOKUP(A1849,[2]webService!$A:$I,9,FALSE),0)</f>
        <v>0</v>
      </c>
      <c r="N1849">
        <f>IFERROR(VLOOKUP(A1849,[3]soaBnafar!$A:$G,2,FALSE),0)</f>
        <v>0</v>
      </c>
      <c r="O1849">
        <f>IFERROR(VLOOKUP(A1849,[3]soaBnafar!$A:$G,3,FALSE),0)</f>
        <v>0</v>
      </c>
      <c r="P1849">
        <f>IFERROR(VLOOKUP(A1849,[3]soaBnafar!$A:$G,4,FALSE),0)</f>
        <v>0</v>
      </c>
      <c r="Q1849">
        <f>IFERROR(VLOOKUP(A1849,[3]soaBnafar!$A:$G,5,FALSE),0)</f>
        <v>0</v>
      </c>
      <c r="R1849">
        <f>IFERROR(VLOOKUP(A1849,[3]soaBnafar!$A:$G,6,FALSE),0)</f>
        <v>0</v>
      </c>
      <c r="S1849">
        <f>IFERROR(VLOOKUP(A1849,[3]soaBnafar!$A:$G,7,FALSE),0)</f>
        <v>0</v>
      </c>
      <c r="T1849" t="str">
        <f t="shared" si="169"/>
        <v>Não</v>
      </c>
      <c r="U1849" t="str">
        <f t="shared" si="170"/>
        <v>Não</v>
      </c>
      <c r="V1849" t="str">
        <f t="shared" si="171"/>
        <v>Não</v>
      </c>
      <c r="W1849" t="str">
        <f t="shared" si="172"/>
        <v>Não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IFERROR(VLOOKUP(A1850,[2]webService!$A:$I,4,FALSE),0)</f>
        <v>0</v>
      </c>
      <c r="I1850">
        <f>IFERROR(VLOOKUP(A1850,[2]webService!$A:$I,5,FALSE),0)</f>
        <v>0</v>
      </c>
      <c r="J1850">
        <f>IFERROR(VLOOKUP(A1850,[2]webService!$A:$I,6,FALSE),0)</f>
        <v>0</v>
      </c>
      <c r="K1850">
        <f>IFERROR(VLOOKUP(A1850,[2]webService!$A:$I,7,FALSE),0)</f>
        <v>0</v>
      </c>
      <c r="L1850">
        <f>IFERROR(VLOOKUP(A1850,[2]webService!$A:$I,8,FALSE),0)</f>
        <v>0</v>
      </c>
      <c r="M1850">
        <f>IFERROR(VLOOKUP(A1850,[2]webService!$A:$I,9,FALSE),0)</f>
        <v>0</v>
      </c>
      <c r="N1850">
        <f>IFERROR(VLOOKUP(A1850,[3]soaBnafar!$A:$G,2,FALSE),0)</f>
        <v>0</v>
      </c>
      <c r="O1850">
        <f>IFERROR(VLOOKUP(A1850,[3]soaBnafar!$A:$G,3,FALSE),0)</f>
        <v>0</v>
      </c>
      <c r="P1850">
        <f>IFERROR(VLOOKUP(A1850,[3]soaBnafar!$A:$G,4,FALSE),0)</f>
        <v>0</v>
      </c>
      <c r="Q1850">
        <f>IFERROR(VLOOKUP(A1850,[3]soaBnafar!$A:$G,5,FALSE),0)</f>
        <v>0</v>
      </c>
      <c r="R1850">
        <f>IFERROR(VLOOKUP(A1850,[3]soaBnafar!$A:$G,6,FALSE),0)</f>
        <v>0</v>
      </c>
      <c r="S1850">
        <f>IFERROR(VLOOKUP(A1850,[3]soaBnafar!$A:$G,7,FALSE),0)</f>
        <v>0</v>
      </c>
      <c r="T1850" t="str">
        <f t="shared" si="169"/>
        <v>Não</v>
      </c>
      <c r="U1850" t="str">
        <f t="shared" si="170"/>
        <v>Não</v>
      </c>
      <c r="V1850" t="str">
        <f t="shared" si="171"/>
        <v>Não</v>
      </c>
      <c r="W1850" t="str">
        <f t="shared" si="172"/>
        <v>Não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IFERROR(VLOOKUP(A1851,[2]webService!$A:$I,4,FALSE),0)</f>
        <v>0</v>
      </c>
      <c r="I1851">
        <f>IFERROR(VLOOKUP(A1851,[2]webService!$A:$I,5,FALSE),0)</f>
        <v>0</v>
      </c>
      <c r="J1851">
        <f>IFERROR(VLOOKUP(A1851,[2]webService!$A:$I,6,FALSE),0)</f>
        <v>0</v>
      </c>
      <c r="K1851">
        <f>IFERROR(VLOOKUP(A1851,[2]webService!$A:$I,7,FALSE),0)</f>
        <v>0</v>
      </c>
      <c r="L1851">
        <f>IFERROR(VLOOKUP(A1851,[2]webService!$A:$I,8,FALSE),0)</f>
        <v>0</v>
      </c>
      <c r="M1851">
        <f>IFERROR(VLOOKUP(A1851,[2]webService!$A:$I,9,FALSE),0)</f>
        <v>0</v>
      </c>
      <c r="N1851">
        <f>IFERROR(VLOOKUP(A1851,[3]soaBnafar!$A:$G,2,FALSE),0)</f>
        <v>0</v>
      </c>
      <c r="O1851">
        <f>IFERROR(VLOOKUP(A1851,[3]soaBnafar!$A:$G,3,FALSE),0)</f>
        <v>0</v>
      </c>
      <c r="P1851">
        <f>IFERROR(VLOOKUP(A1851,[3]soaBnafar!$A:$G,4,FALSE),0)</f>
        <v>0</v>
      </c>
      <c r="Q1851">
        <f>IFERROR(VLOOKUP(A1851,[3]soaBnafar!$A:$G,5,FALSE),0)</f>
        <v>0</v>
      </c>
      <c r="R1851">
        <f>IFERROR(VLOOKUP(A1851,[3]soaBnafar!$A:$G,6,FALSE),0)</f>
        <v>0</v>
      </c>
      <c r="S1851">
        <f>IFERROR(VLOOKUP(A1851,[3]soaBnafar!$A:$G,7,FALSE),0)</f>
        <v>0</v>
      </c>
      <c r="T1851" t="str">
        <f t="shared" si="169"/>
        <v>Não</v>
      </c>
      <c r="U1851" t="str">
        <f t="shared" si="170"/>
        <v>Não</v>
      </c>
      <c r="V1851" t="str">
        <f t="shared" si="171"/>
        <v>Não</v>
      </c>
      <c r="W1851" t="str">
        <f t="shared" si="172"/>
        <v>Não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IFERROR(VLOOKUP(A1852,[2]webService!$A:$I,4,FALSE),0)</f>
        <v>0</v>
      </c>
      <c r="I1852">
        <f>IFERROR(VLOOKUP(A1852,[2]webService!$A:$I,5,FALSE),0)</f>
        <v>0</v>
      </c>
      <c r="J1852">
        <f>IFERROR(VLOOKUP(A1852,[2]webService!$A:$I,6,FALSE),0)</f>
        <v>0</v>
      </c>
      <c r="K1852">
        <f>IFERROR(VLOOKUP(A1852,[2]webService!$A:$I,7,FALSE),0)</f>
        <v>0</v>
      </c>
      <c r="L1852">
        <f>IFERROR(VLOOKUP(A1852,[2]webService!$A:$I,8,FALSE),0)</f>
        <v>0</v>
      </c>
      <c r="M1852">
        <f>IFERROR(VLOOKUP(A1852,[2]webService!$A:$I,9,FALSE),0)</f>
        <v>0</v>
      </c>
      <c r="N1852">
        <f>IFERROR(VLOOKUP(A1852,[3]soaBnafar!$A:$G,2,FALSE),0)</f>
        <v>0</v>
      </c>
      <c r="O1852">
        <f>IFERROR(VLOOKUP(A1852,[3]soaBnafar!$A:$G,3,FALSE),0)</f>
        <v>0</v>
      </c>
      <c r="P1852">
        <f>IFERROR(VLOOKUP(A1852,[3]soaBnafar!$A:$G,4,FALSE),0)</f>
        <v>0</v>
      </c>
      <c r="Q1852">
        <f>IFERROR(VLOOKUP(A1852,[3]soaBnafar!$A:$G,5,FALSE),0)</f>
        <v>0</v>
      </c>
      <c r="R1852">
        <f>IFERROR(VLOOKUP(A1852,[3]soaBnafar!$A:$G,6,FALSE),0)</f>
        <v>0</v>
      </c>
      <c r="S1852">
        <f>IFERROR(VLOOKUP(A1852,[3]soaBnafar!$A:$G,7,FALSE),0)</f>
        <v>0</v>
      </c>
      <c r="T1852" t="str">
        <f t="shared" si="169"/>
        <v>Não</v>
      </c>
      <c r="U1852" t="str">
        <f t="shared" si="170"/>
        <v>Não</v>
      </c>
      <c r="V1852" t="str">
        <f t="shared" si="171"/>
        <v>Não</v>
      </c>
      <c r="W1852" t="str">
        <f t="shared" si="172"/>
        <v>Não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IFERROR(VLOOKUP(A1853,[2]webService!$A:$I,4,FALSE),0)</f>
        <v>0</v>
      </c>
      <c r="I1853">
        <f>IFERROR(VLOOKUP(A1853,[2]webService!$A:$I,5,FALSE),0)</f>
        <v>0</v>
      </c>
      <c r="J1853">
        <f>IFERROR(VLOOKUP(A1853,[2]webService!$A:$I,6,FALSE),0)</f>
        <v>0</v>
      </c>
      <c r="K1853">
        <f>IFERROR(VLOOKUP(A1853,[2]webService!$A:$I,7,FALSE),0)</f>
        <v>0</v>
      </c>
      <c r="L1853">
        <f>IFERROR(VLOOKUP(A1853,[2]webService!$A:$I,8,FALSE),0)</f>
        <v>0</v>
      </c>
      <c r="M1853">
        <f>IFERROR(VLOOKUP(A1853,[2]webService!$A:$I,9,FALSE),0)</f>
        <v>0</v>
      </c>
      <c r="N1853">
        <f>IFERROR(VLOOKUP(A1853,[3]soaBnafar!$A:$G,2,FALSE),0)</f>
        <v>0</v>
      </c>
      <c r="O1853">
        <f>IFERROR(VLOOKUP(A1853,[3]soaBnafar!$A:$G,3,FALSE),0)</f>
        <v>0</v>
      </c>
      <c r="P1853">
        <f>IFERROR(VLOOKUP(A1853,[3]soaBnafar!$A:$G,4,FALSE),0)</f>
        <v>0</v>
      </c>
      <c r="Q1853">
        <f>IFERROR(VLOOKUP(A1853,[3]soaBnafar!$A:$G,5,FALSE),0)</f>
        <v>0</v>
      </c>
      <c r="R1853">
        <f>IFERROR(VLOOKUP(A1853,[3]soaBnafar!$A:$G,6,FALSE),0)</f>
        <v>0</v>
      </c>
      <c r="S1853">
        <f>IFERROR(VLOOKUP(A1853,[3]soaBnafar!$A:$G,7,FALSE),0)</f>
        <v>0</v>
      </c>
      <c r="T1853" t="str">
        <f t="shared" si="169"/>
        <v>Não</v>
      </c>
      <c r="U1853" t="str">
        <f t="shared" si="170"/>
        <v>Não</v>
      </c>
      <c r="V1853" t="str">
        <f t="shared" si="171"/>
        <v>Não</v>
      </c>
      <c r="W1853" t="str">
        <f t="shared" si="172"/>
        <v>Não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IFERROR(VLOOKUP(A1854,[2]webService!$A:$I,4,FALSE),0)</f>
        <v>0</v>
      </c>
      <c r="I1854">
        <f>IFERROR(VLOOKUP(A1854,[2]webService!$A:$I,5,FALSE),0)</f>
        <v>0</v>
      </c>
      <c r="J1854">
        <f>IFERROR(VLOOKUP(A1854,[2]webService!$A:$I,6,FALSE),0)</f>
        <v>0</v>
      </c>
      <c r="K1854">
        <f>IFERROR(VLOOKUP(A1854,[2]webService!$A:$I,7,FALSE),0)</f>
        <v>0</v>
      </c>
      <c r="L1854">
        <f>IFERROR(VLOOKUP(A1854,[2]webService!$A:$I,8,FALSE),0)</f>
        <v>0</v>
      </c>
      <c r="M1854">
        <f>IFERROR(VLOOKUP(A1854,[2]webService!$A:$I,9,FALSE),0)</f>
        <v>0</v>
      </c>
      <c r="N1854">
        <f>IFERROR(VLOOKUP(A1854,[3]soaBnafar!$A:$G,2,FALSE),0)</f>
        <v>0</v>
      </c>
      <c r="O1854">
        <f>IFERROR(VLOOKUP(A1854,[3]soaBnafar!$A:$G,3,FALSE),0)</f>
        <v>0</v>
      </c>
      <c r="P1854">
        <f>IFERROR(VLOOKUP(A1854,[3]soaBnafar!$A:$G,4,FALSE),0)</f>
        <v>0</v>
      </c>
      <c r="Q1854">
        <f>IFERROR(VLOOKUP(A1854,[3]soaBnafar!$A:$G,5,FALSE),0)</f>
        <v>0</v>
      </c>
      <c r="R1854">
        <f>IFERROR(VLOOKUP(A1854,[3]soaBnafar!$A:$G,6,FALSE),0)</f>
        <v>0</v>
      </c>
      <c r="S1854">
        <f>IFERROR(VLOOKUP(A1854,[3]soaBnafar!$A:$G,7,FALSE),0)</f>
        <v>0</v>
      </c>
      <c r="T1854" t="str">
        <f t="shared" si="169"/>
        <v>Não</v>
      </c>
      <c r="U1854" t="str">
        <f t="shared" si="170"/>
        <v>Não</v>
      </c>
      <c r="V1854" t="str">
        <f t="shared" si="171"/>
        <v>Não</v>
      </c>
      <c r="W1854" t="str">
        <f t="shared" si="172"/>
        <v>Não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2141256</v>
      </c>
      <c r="D1855">
        <f>IFERROR(VLOOKUP(A1855,[1]Monitoramento_Base_somente_disp!$A:$J,7,FALSE),0)</f>
        <v>0</v>
      </c>
      <c r="E1855">
        <f>IFERROR(VLOOKUP(A1855,[1]Monitoramento_Base_somente_disp!$A:$J,8,FALSE),0)</f>
        <v>0</v>
      </c>
      <c r="F1855">
        <f>IFERROR(VLOOKUP(A1855,[1]Monitoramento_Base_somente_disp!$A:$J,9,FALSE),0)</f>
        <v>0</v>
      </c>
      <c r="G1855">
        <f>IFERROR(VLOOKUP(A1855,[1]Monitoramento_Base_somente_disp!$A:$J,10,FALSE),0)</f>
        <v>0</v>
      </c>
      <c r="H1855">
        <f>IFERROR(VLOOKUP(A1855,[2]webService!$A:$I,4,FALSE),0)</f>
        <v>0</v>
      </c>
      <c r="I1855">
        <f>IFERROR(VLOOKUP(A1855,[2]webService!$A:$I,5,FALSE),0)</f>
        <v>0</v>
      </c>
      <c r="J1855">
        <f>IFERROR(VLOOKUP(A1855,[2]webService!$A:$I,6,FALSE),0)</f>
        <v>0</v>
      </c>
      <c r="K1855">
        <f>IFERROR(VLOOKUP(A1855,[2]webService!$A:$I,7,FALSE),0)</f>
        <v>0</v>
      </c>
      <c r="L1855">
        <f>IFERROR(VLOOKUP(A1855,[2]webService!$A:$I,8,FALSE),0)</f>
        <v>0</v>
      </c>
      <c r="M1855">
        <f>IFERROR(VLOOKUP(A1855,[2]webService!$A:$I,9,FALSE),0)</f>
        <v>0</v>
      </c>
      <c r="N1855">
        <f>IFERROR(VLOOKUP(A1855,[3]soaBnafar!$A:$G,2,FALSE),0)</f>
        <v>0</v>
      </c>
      <c r="O1855">
        <f>IFERROR(VLOOKUP(A1855,[3]soaBnafar!$A:$G,3,FALSE),0)</f>
        <v>0</v>
      </c>
      <c r="P1855">
        <f>IFERROR(VLOOKUP(A1855,[3]soaBnafar!$A:$G,4,FALSE),0)</f>
        <v>0</v>
      </c>
      <c r="Q1855">
        <f>IFERROR(VLOOKUP(A1855,[3]soaBnafar!$A:$G,5,FALSE),0)</f>
        <v>0</v>
      </c>
      <c r="R1855">
        <f>IFERROR(VLOOKUP(A1855,[3]soaBnafar!$A:$G,6,FALSE),0)</f>
        <v>0</v>
      </c>
      <c r="S1855">
        <f>IFERROR(VLOOKUP(A1855,[3]soaBnafar!$A:$G,7,FALSE),0)</f>
        <v>0</v>
      </c>
      <c r="T1855" t="str">
        <f t="shared" si="169"/>
        <v>Não</v>
      </c>
      <c r="U1855" t="str">
        <f t="shared" si="170"/>
        <v>Sim</v>
      </c>
      <c r="V1855" t="str">
        <f t="shared" si="171"/>
        <v>Não</v>
      </c>
      <c r="W1855" t="str">
        <f t="shared" si="172"/>
        <v>Não</v>
      </c>
      <c r="X1855" t="str">
        <f t="shared" si="173"/>
        <v>Não</v>
      </c>
      <c r="Y1855" t="str">
        <f t="shared" si="174"/>
        <v>Não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IFERROR(VLOOKUP(A1856,[2]webService!$A:$I,4,FALSE),0)</f>
        <v>0</v>
      </c>
      <c r="I1856">
        <f>IFERROR(VLOOKUP(A1856,[2]webService!$A:$I,5,FALSE),0)</f>
        <v>0</v>
      </c>
      <c r="J1856">
        <f>IFERROR(VLOOKUP(A1856,[2]webService!$A:$I,6,FALSE),0)</f>
        <v>0</v>
      </c>
      <c r="K1856">
        <f>IFERROR(VLOOKUP(A1856,[2]webService!$A:$I,7,FALSE),0)</f>
        <v>0</v>
      </c>
      <c r="L1856">
        <f>IFERROR(VLOOKUP(A1856,[2]webService!$A:$I,8,FALSE),0)</f>
        <v>0</v>
      </c>
      <c r="M1856">
        <f>IFERROR(VLOOKUP(A1856,[2]webService!$A:$I,9,FALSE),0)</f>
        <v>0</v>
      </c>
      <c r="N1856">
        <f>IFERROR(VLOOKUP(A1856,[3]soaBnafar!$A:$G,2,FALSE),0)</f>
        <v>0</v>
      </c>
      <c r="O1856">
        <f>IFERROR(VLOOKUP(A1856,[3]soaBnafar!$A:$G,3,FALSE),0)</f>
        <v>0</v>
      </c>
      <c r="P1856">
        <f>IFERROR(VLOOKUP(A1856,[3]soaBnafar!$A:$G,4,FALSE),0)</f>
        <v>0</v>
      </c>
      <c r="Q1856">
        <f>IFERROR(VLOOKUP(A1856,[3]soaBnafar!$A:$G,5,FALSE),0)</f>
        <v>0</v>
      </c>
      <c r="R1856">
        <f>IFERROR(VLOOKUP(A1856,[3]soaBnafar!$A:$G,6,FALSE),0)</f>
        <v>0</v>
      </c>
      <c r="S1856">
        <f>IFERROR(VLOOKUP(A1856,[3]soaBnafar!$A:$G,7,FALSE),0)</f>
        <v>0</v>
      </c>
      <c r="T1856" t="str">
        <f t="shared" si="169"/>
        <v>Não</v>
      </c>
      <c r="U1856" t="str">
        <f t="shared" si="170"/>
        <v>Não</v>
      </c>
      <c r="V1856" t="str">
        <f t="shared" si="171"/>
        <v>Não</v>
      </c>
      <c r="W1856" t="str">
        <f t="shared" si="172"/>
        <v>Não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IFERROR(VLOOKUP(A1857,[2]webService!$A:$I,4,FALSE),0)</f>
        <v>0</v>
      </c>
      <c r="I1857">
        <f>IFERROR(VLOOKUP(A1857,[2]webService!$A:$I,5,FALSE),0)</f>
        <v>0</v>
      </c>
      <c r="J1857">
        <f>IFERROR(VLOOKUP(A1857,[2]webService!$A:$I,6,FALSE),0)</f>
        <v>0</v>
      </c>
      <c r="K1857">
        <f>IFERROR(VLOOKUP(A1857,[2]webService!$A:$I,7,FALSE),0)</f>
        <v>0</v>
      </c>
      <c r="L1857">
        <f>IFERROR(VLOOKUP(A1857,[2]webService!$A:$I,8,FALSE),0)</f>
        <v>0</v>
      </c>
      <c r="M1857">
        <f>IFERROR(VLOOKUP(A1857,[2]webService!$A:$I,9,FALSE),0)</f>
        <v>0</v>
      </c>
      <c r="N1857">
        <f>IFERROR(VLOOKUP(A1857,[3]soaBnafar!$A:$G,2,FALSE),0)</f>
        <v>0</v>
      </c>
      <c r="O1857">
        <f>IFERROR(VLOOKUP(A1857,[3]soaBnafar!$A:$G,3,FALSE),0)</f>
        <v>0</v>
      </c>
      <c r="P1857">
        <f>IFERROR(VLOOKUP(A1857,[3]soaBnafar!$A:$G,4,FALSE),0)</f>
        <v>0</v>
      </c>
      <c r="Q1857">
        <f>IFERROR(VLOOKUP(A1857,[3]soaBnafar!$A:$G,5,FALSE),0)</f>
        <v>0</v>
      </c>
      <c r="R1857">
        <f>IFERROR(VLOOKUP(A1857,[3]soaBnafar!$A:$G,6,FALSE),0)</f>
        <v>0</v>
      </c>
      <c r="S1857">
        <f>IFERROR(VLOOKUP(A1857,[3]soaBnafar!$A:$G,7,FALSE),0)</f>
        <v>0</v>
      </c>
      <c r="T1857" t="str">
        <f t="shared" si="169"/>
        <v>Não</v>
      </c>
      <c r="U1857" t="str">
        <f t="shared" si="170"/>
        <v>Não</v>
      </c>
      <c r="V1857" t="str">
        <f t="shared" si="171"/>
        <v>Não</v>
      </c>
      <c r="W1857" t="str">
        <f t="shared" si="172"/>
        <v>Não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IFERROR(VLOOKUP(A1858,[2]webService!$A:$I,4,FALSE),0)</f>
        <v>0</v>
      </c>
      <c r="I1858">
        <f>IFERROR(VLOOKUP(A1858,[2]webService!$A:$I,5,FALSE),0)</f>
        <v>0</v>
      </c>
      <c r="J1858">
        <f>IFERROR(VLOOKUP(A1858,[2]webService!$A:$I,6,FALSE),0)</f>
        <v>0</v>
      </c>
      <c r="K1858">
        <f>IFERROR(VLOOKUP(A1858,[2]webService!$A:$I,7,FALSE),0)</f>
        <v>0</v>
      </c>
      <c r="L1858">
        <f>IFERROR(VLOOKUP(A1858,[2]webService!$A:$I,8,FALSE),0)</f>
        <v>0</v>
      </c>
      <c r="M1858">
        <f>IFERROR(VLOOKUP(A1858,[2]webService!$A:$I,9,FALSE),0)</f>
        <v>0</v>
      </c>
      <c r="N1858">
        <f>IFERROR(VLOOKUP(A1858,[3]soaBnafar!$A:$G,2,FALSE),0)</f>
        <v>0</v>
      </c>
      <c r="O1858">
        <f>IFERROR(VLOOKUP(A1858,[3]soaBnafar!$A:$G,3,FALSE),0)</f>
        <v>0</v>
      </c>
      <c r="P1858">
        <f>IFERROR(VLOOKUP(A1858,[3]soaBnafar!$A:$G,4,FALSE),0)</f>
        <v>0</v>
      </c>
      <c r="Q1858">
        <f>IFERROR(VLOOKUP(A1858,[3]soaBnafar!$A:$G,5,FALSE),0)</f>
        <v>0</v>
      </c>
      <c r="R1858">
        <f>IFERROR(VLOOKUP(A1858,[3]soaBnafar!$A:$G,6,FALSE),0)</f>
        <v>0</v>
      </c>
      <c r="S1858">
        <f>IFERROR(VLOOKUP(A1858,[3]soaBnafar!$A:$G,7,FALSE),0)</f>
        <v>0</v>
      </c>
      <c r="T1858" t="str">
        <f t="shared" si="169"/>
        <v>Não</v>
      </c>
      <c r="U1858" t="str">
        <f t="shared" si="170"/>
        <v>Não</v>
      </c>
      <c r="V1858" t="str">
        <f t="shared" si="171"/>
        <v>Não</v>
      </c>
      <c r="W1858" t="str">
        <f t="shared" si="172"/>
        <v>Não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IFERROR(VLOOKUP(A1859,[2]webService!$A:$I,4,FALSE),0)</f>
        <v>0</v>
      </c>
      <c r="I1859">
        <f>IFERROR(VLOOKUP(A1859,[2]webService!$A:$I,5,FALSE),0)</f>
        <v>0</v>
      </c>
      <c r="J1859">
        <f>IFERROR(VLOOKUP(A1859,[2]webService!$A:$I,6,FALSE),0)</f>
        <v>0</v>
      </c>
      <c r="K1859">
        <f>IFERROR(VLOOKUP(A1859,[2]webService!$A:$I,7,FALSE),0)</f>
        <v>0</v>
      </c>
      <c r="L1859">
        <f>IFERROR(VLOOKUP(A1859,[2]webService!$A:$I,8,FALSE),0)</f>
        <v>0</v>
      </c>
      <c r="M1859">
        <f>IFERROR(VLOOKUP(A1859,[2]webService!$A:$I,9,FALSE),0)</f>
        <v>0</v>
      </c>
      <c r="N1859">
        <f>IFERROR(VLOOKUP(A1859,[3]soaBnafar!$A:$G,2,FALSE),0)</f>
        <v>0</v>
      </c>
      <c r="O1859">
        <f>IFERROR(VLOOKUP(A1859,[3]soaBnafar!$A:$G,3,FALSE),0)</f>
        <v>0</v>
      </c>
      <c r="P1859">
        <f>IFERROR(VLOOKUP(A1859,[3]soaBnafar!$A:$G,4,FALSE),0)</f>
        <v>0</v>
      </c>
      <c r="Q1859">
        <f>IFERROR(VLOOKUP(A1859,[3]soaBnafar!$A:$G,5,FALSE),0)</f>
        <v>0</v>
      </c>
      <c r="R1859">
        <f>IFERROR(VLOOKUP(A1859,[3]soaBnafar!$A:$G,6,FALSE),0)</f>
        <v>0</v>
      </c>
      <c r="S1859">
        <f>IFERROR(VLOOKUP(A1859,[3]soaBnafar!$A:$G,7,FALSE),0)</f>
        <v>0</v>
      </c>
      <c r="T1859" t="str">
        <f t="shared" si="169"/>
        <v>Não</v>
      </c>
      <c r="U1859" t="str">
        <f t="shared" si="170"/>
        <v>Não</v>
      </c>
      <c r="V1859" t="str">
        <f t="shared" si="171"/>
        <v>Não</v>
      </c>
      <c r="W1859" t="str">
        <f t="shared" si="172"/>
        <v>Não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IFERROR(VLOOKUP(A1860,[2]webService!$A:$I,4,FALSE),0)</f>
        <v>0</v>
      </c>
      <c r="I1860">
        <f>IFERROR(VLOOKUP(A1860,[2]webService!$A:$I,5,FALSE),0)</f>
        <v>0</v>
      </c>
      <c r="J1860">
        <f>IFERROR(VLOOKUP(A1860,[2]webService!$A:$I,6,FALSE),0)</f>
        <v>0</v>
      </c>
      <c r="K1860">
        <f>IFERROR(VLOOKUP(A1860,[2]webService!$A:$I,7,FALSE),0)</f>
        <v>0</v>
      </c>
      <c r="L1860">
        <f>IFERROR(VLOOKUP(A1860,[2]webService!$A:$I,8,FALSE),0)</f>
        <v>0</v>
      </c>
      <c r="M1860">
        <f>IFERROR(VLOOKUP(A1860,[2]webService!$A:$I,9,FALSE),0)</f>
        <v>0</v>
      </c>
      <c r="N1860">
        <f>IFERROR(VLOOKUP(A1860,[3]soaBnafar!$A:$G,2,FALSE),0)</f>
        <v>0</v>
      </c>
      <c r="O1860">
        <f>IFERROR(VLOOKUP(A1860,[3]soaBnafar!$A:$G,3,FALSE),0)</f>
        <v>0</v>
      </c>
      <c r="P1860">
        <f>IFERROR(VLOOKUP(A1860,[3]soaBnafar!$A:$G,4,FALSE),0)</f>
        <v>0</v>
      </c>
      <c r="Q1860">
        <f>IFERROR(VLOOKUP(A1860,[3]soaBnafar!$A:$G,5,FALSE),0)</f>
        <v>0</v>
      </c>
      <c r="R1860">
        <f>IFERROR(VLOOKUP(A1860,[3]soaBnafar!$A:$G,6,FALSE),0)</f>
        <v>0</v>
      </c>
      <c r="S1860">
        <f>IFERROR(VLOOKUP(A1860,[3]soaBnafar!$A:$G,7,FALSE),0)</f>
        <v>0</v>
      </c>
      <c r="T1860" t="str">
        <f t="shared" si="169"/>
        <v>Não</v>
      </c>
      <c r="U1860" t="str">
        <f t="shared" si="170"/>
        <v>Não</v>
      </c>
      <c r="V1860" t="str">
        <f t="shared" si="171"/>
        <v>Não</v>
      </c>
      <c r="W1860" t="str">
        <f t="shared" si="172"/>
        <v>Não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IFERROR(VLOOKUP(A1861,[2]webService!$A:$I,4,FALSE),0)</f>
        <v>0</v>
      </c>
      <c r="I1861">
        <f>IFERROR(VLOOKUP(A1861,[2]webService!$A:$I,5,FALSE),0)</f>
        <v>0</v>
      </c>
      <c r="J1861">
        <f>IFERROR(VLOOKUP(A1861,[2]webService!$A:$I,6,FALSE),0)</f>
        <v>0</v>
      </c>
      <c r="K1861">
        <f>IFERROR(VLOOKUP(A1861,[2]webService!$A:$I,7,FALSE),0)</f>
        <v>0</v>
      </c>
      <c r="L1861">
        <f>IFERROR(VLOOKUP(A1861,[2]webService!$A:$I,8,FALSE),0)</f>
        <v>0</v>
      </c>
      <c r="M1861">
        <f>IFERROR(VLOOKUP(A1861,[2]webService!$A:$I,9,FALSE),0)</f>
        <v>0</v>
      </c>
      <c r="N1861">
        <f>IFERROR(VLOOKUP(A1861,[3]soaBnafar!$A:$G,2,FALSE),0)</f>
        <v>0</v>
      </c>
      <c r="O1861">
        <f>IFERROR(VLOOKUP(A1861,[3]soaBnafar!$A:$G,3,FALSE),0)</f>
        <v>0</v>
      </c>
      <c r="P1861">
        <f>IFERROR(VLOOKUP(A1861,[3]soaBnafar!$A:$G,4,FALSE),0)</f>
        <v>0</v>
      </c>
      <c r="Q1861">
        <f>IFERROR(VLOOKUP(A1861,[3]soaBnafar!$A:$G,5,FALSE),0)</f>
        <v>0</v>
      </c>
      <c r="R1861">
        <f>IFERROR(VLOOKUP(A1861,[3]soaBnafar!$A:$G,6,FALSE),0)</f>
        <v>0</v>
      </c>
      <c r="S1861">
        <f>IFERROR(VLOOKUP(A1861,[3]soaBnafar!$A:$G,7,FALSE),0)</f>
        <v>0</v>
      </c>
      <c r="T1861" t="str">
        <f t="shared" si="169"/>
        <v>Não</v>
      </c>
      <c r="U1861" t="str">
        <f t="shared" si="170"/>
        <v>Não</v>
      </c>
      <c r="V1861" t="str">
        <f t="shared" si="171"/>
        <v>Não</v>
      </c>
      <c r="W1861" t="str">
        <f t="shared" si="172"/>
        <v>Não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IFERROR(VLOOKUP(A1862,[2]webService!$A:$I,4,FALSE),0)</f>
        <v>0</v>
      </c>
      <c r="I1862">
        <f>IFERROR(VLOOKUP(A1862,[2]webService!$A:$I,5,FALSE),0)</f>
        <v>0</v>
      </c>
      <c r="J1862">
        <f>IFERROR(VLOOKUP(A1862,[2]webService!$A:$I,6,FALSE),0)</f>
        <v>0</v>
      </c>
      <c r="K1862">
        <f>IFERROR(VLOOKUP(A1862,[2]webService!$A:$I,7,FALSE),0)</f>
        <v>0</v>
      </c>
      <c r="L1862">
        <f>IFERROR(VLOOKUP(A1862,[2]webService!$A:$I,8,FALSE),0)</f>
        <v>0</v>
      </c>
      <c r="M1862">
        <f>IFERROR(VLOOKUP(A1862,[2]webService!$A:$I,9,FALSE),0)</f>
        <v>0</v>
      </c>
      <c r="N1862">
        <f>IFERROR(VLOOKUP(A1862,[3]soaBnafar!$A:$G,2,FALSE),0)</f>
        <v>0</v>
      </c>
      <c r="O1862">
        <f>IFERROR(VLOOKUP(A1862,[3]soaBnafar!$A:$G,3,FALSE),0)</f>
        <v>0</v>
      </c>
      <c r="P1862">
        <f>IFERROR(VLOOKUP(A1862,[3]soaBnafar!$A:$G,4,FALSE),0)</f>
        <v>0</v>
      </c>
      <c r="Q1862">
        <f>IFERROR(VLOOKUP(A1862,[3]soaBnafar!$A:$G,5,FALSE),0)</f>
        <v>0</v>
      </c>
      <c r="R1862">
        <f>IFERROR(VLOOKUP(A1862,[3]soaBnafar!$A:$G,6,FALSE),0)</f>
        <v>0</v>
      </c>
      <c r="S1862">
        <f>IFERROR(VLOOKUP(A1862,[3]soaBnafar!$A:$G,7,FALSE),0)</f>
        <v>0</v>
      </c>
      <c r="T1862" t="str">
        <f t="shared" ref="T1862:T1925" si="175">IF(B1862+H1862+N1862&gt;0,"Sim","Não")</f>
        <v>Não</v>
      </c>
      <c r="U1862" t="str">
        <f t="shared" ref="U1862:U1925" si="176">IF(C1862+I1862+O1862&gt;0,"Sim","Não")</f>
        <v>Não</v>
      </c>
      <c r="V1862" t="str">
        <f t="shared" ref="V1862:V1925" si="177">IF(D1862+J1862+P1862&gt;0,"Sim","Não")</f>
        <v>Não</v>
      </c>
      <c r="W1862" t="str">
        <f t="shared" ref="W1862:W1925" si="178">IF(E1862+K1862+Q1862&gt;0,"Sim","Não")</f>
        <v>Não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IFERROR(VLOOKUP(A1863,[2]webService!$A:$I,4,FALSE),0)</f>
        <v>0</v>
      </c>
      <c r="I1863">
        <f>IFERROR(VLOOKUP(A1863,[2]webService!$A:$I,5,FALSE),0)</f>
        <v>0</v>
      </c>
      <c r="J1863">
        <f>IFERROR(VLOOKUP(A1863,[2]webService!$A:$I,6,FALSE),0)</f>
        <v>0</v>
      </c>
      <c r="K1863">
        <f>IFERROR(VLOOKUP(A1863,[2]webService!$A:$I,7,FALSE),0)</f>
        <v>0</v>
      </c>
      <c r="L1863">
        <f>IFERROR(VLOOKUP(A1863,[2]webService!$A:$I,8,FALSE),0)</f>
        <v>0</v>
      </c>
      <c r="M1863">
        <f>IFERROR(VLOOKUP(A1863,[2]webService!$A:$I,9,FALSE),0)</f>
        <v>0</v>
      </c>
      <c r="N1863">
        <f>IFERROR(VLOOKUP(A1863,[3]soaBnafar!$A:$G,2,FALSE),0)</f>
        <v>0</v>
      </c>
      <c r="O1863">
        <f>IFERROR(VLOOKUP(A1863,[3]soaBnafar!$A:$G,3,FALSE),0)</f>
        <v>0</v>
      </c>
      <c r="P1863">
        <f>IFERROR(VLOOKUP(A1863,[3]soaBnafar!$A:$G,4,FALSE),0)</f>
        <v>0</v>
      </c>
      <c r="Q1863">
        <f>IFERROR(VLOOKUP(A1863,[3]soaBnafar!$A:$G,5,FALSE),0)</f>
        <v>0</v>
      </c>
      <c r="R1863">
        <f>IFERROR(VLOOKUP(A1863,[3]soaBnafar!$A:$G,6,FALSE),0)</f>
        <v>0</v>
      </c>
      <c r="S1863">
        <f>IFERROR(VLOOKUP(A1863,[3]soaBnafar!$A:$G,7,FALSE),0)</f>
        <v>0</v>
      </c>
      <c r="T1863" t="str">
        <f t="shared" si="175"/>
        <v>Não</v>
      </c>
      <c r="U1863" t="str">
        <f t="shared" si="176"/>
        <v>Não</v>
      </c>
      <c r="V1863" t="str">
        <f t="shared" si="177"/>
        <v>Não</v>
      </c>
      <c r="W1863" t="str">
        <f t="shared" si="178"/>
        <v>Não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IFERROR(VLOOKUP(A1864,[2]webService!$A:$I,4,FALSE),0)</f>
        <v>0</v>
      </c>
      <c r="I1864">
        <f>IFERROR(VLOOKUP(A1864,[2]webService!$A:$I,5,FALSE),0)</f>
        <v>0</v>
      </c>
      <c r="J1864">
        <f>IFERROR(VLOOKUP(A1864,[2]webService!$A:$I,6,FALSE),0)</f>
        <v>0</v>
      </c>
      <c r="K1864">
        <f>IFERROR(VLOOKUP(A1864,[2]webService!$A:$I,7,FALSE),0)</f>
        <v>0</v>
      </c>
      <c r="L1864">
        <f>IFERROR(VLOOKUP(A1864,[2]webService!$A:$I,8,FALSE),0)</f>
        <v>0</v>
      </c>
      <c r="M1864">
        <f>IFERROR(VLOOKUP(A1864,[2]webService!$A:$I,9,FALSE),0)</f>
        <v>0</v>
      </c>
      <c r="N1864">
        <f>IFERROR(VLOOKUP(A1864,[3]soaBnafar!$A:$G,2,FALSE),0)</f>
        <v>0</v>
      </c>
      <c r="O1864">
        <f>IFERROR(VLOOKUP(A1864,[3]soaBnafar!$A:$G,3,FALSE),0)</f>
        <v>0</v>
      </c>
      <c r="P1864">
        <f>IFERROR(VLOOKUP(A1864,[3]soaBnafar!$A:$G,4,FALSE),0)</f>
        <v>0</v>
      </c>
      <c r="Q1864">
        <f>IFERROR(VLOOKUP(A1864,[3]soaBnafar!$A:$G,5,FALSE),0)</f>
        <v>0</v>
      </c>
      <c r="R1864">
        <f>IFERROR(VLOOKUP(A1864,[3]soaBnafar!$A:$G,6,FALSE),0)</f>
        <v>0</v>
      </c>
      <c r="S1864">
        <f>IFERROR(VLOOKUP(A1864,[3]soaBnafar!$A:$G,7,FALSE),0)</f>
        <v>0</v>
      </c>
      <c r="T1864" t="str">
        <f t="shared" si="175"/>
        <v>Não</v>
      </c>
      <c r="U1864" t="str">
        <f t="shared" si="176"/>
        <v>Não</v>
      </c>
      <c r="V1864" t="str">
        <f t="shared" si="177"/>
        <v>Não</v>
      </c>
      <c r="W1864" t="str">
        <f t="shared" si="178"/>
        <v>Não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IFERROR(VLOOKUP(A1865,[2]webService!$A:$I,4,FALSE),0)</f>
        <v>0</v>
      </c>
      <c r="I1865">
        <f>IFERROR(VLOOKUP(A1865,[2]webService!$A:$I,5,FALSE),0)</f>
        <v>0</v>
      </c>
      <c r="J1865">
        <f>IFERROR(VLOOKUP(A1865,[2]webService!$A:$I,6,FALSE),0)</f>
        <v>0</v>
      </c>
      <c r="K1865">
        <f>IFERROR(VLOOKUP(A1865,[2]webService!$A:$I,7,FALSE),0)</f>
        <v>0</v>
      </c>
      <c r="L1865">
        <f>IFERROR(VLOOKUP(A1865,[2]webService!$A:$I,8,FALSE),0)</f>
        <v>0</v>
      </c>
      <c r="M1865">
        <f>IFERROR(VLOOKUP(A1865,[2]webService!$A:$I,9,FALSE),0)</f>
        <v>0</v>
      </c>
      <c r="N1865">
        <f>IFERROR(VLOOKUP(A1865,[3]soaBnafar!$A:$G,2,FALSE),0)</f>
        <v>0</v>
      </c>
      <c r="O1865">
        <f>IFERROR(VLOOKUP(A1865,[3]soaBnafar!$A:$G,3,FALSE),0)</f>
        <v>0</v>
      </c>
      <c r="P1865">
        <f>IFERROR(VLOOKUP(A1865,[3]soaBnafar!$A:$G,4,FALSE),0)</f>
        <v>0</v>
      </c>
      <c r="Q1865">
        <f>IFERROR(VLOOKUP(A1865,[3]soaBnafar!$A:$G,5,FALSE),0)</f>
        <v>0</v>
      </c>
      <c r="R1865">
        <f>IFERROR(VLOOKUP(A1865,[3]soaBnafar!$A:$G,6,FALSE),0)</f>
        <v>0</v>
      </c>
      <c r="S1865">
        <f>IFERROR(VLOOKUP(A1865,[3]soaBnafar!$A:$G,7,FALSE),0)</f>
        <v>0</v>
      </c>
      <c r="T1865" t="str">
        <f t="shared" si="175"/>
        <v>Não</v>
      </c>
      <c r="U1865" t="str">
        <f t="shared" si="176"/>
        <v>Não</v>
      </c>
      <c r="V1865" t="str">
        <f t="shared" si="177"/>
        <v>Não</v>
      </c>
      <c r="W1865" t="str">
        <f t="shared" si="178"/>
        <v>Não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IFERROR(VLOOKUP(A1866,[2]webService!$A:$I,4,FALSE),0)</f>
        <v>0</v>
      </c>
      <c r="I1866">
        <f>IFERROR(VLOOKUP(A1866,[2]webService!$A:$I,5,FALSE),0)</f>
        <v>0</v>
      </c>
      <c r="J1866">
        <f>IFERROR(VLOOKUP(A1866,[2]webService!$A:$I,6,FALSE),0)</f>
        <v>0</v>
      </c>
      <c r="K1866">
        <f>IFERROR(VLOOKUP(A1866,[2]webService!$A:$I,7,FALSE),0)</f>
        <v>0</v>
      </c>
      <c r="L1866">
        <f>IFERROR(VLOOKUP(A1866,[2]webService!$A:$I,8,FALSE),0)</f>
        <v>0</v>
      </c>
      <c r="M1866">
        <f>IFERROR(VLOOKUP(A1866,[2]webService!$A:$I,9,FALSE),0)</f>
        <v>0</v>
      </c>
      <c r="N1866">
        <f>IFERROR(VLOOKUP(A1866,[3]soaBnafar!$A:$G,2,FALSE),0)</f>
        <v>0</v>
      </c>
      <c r="O1866">
        <f>IFERROR(VLOOKUP(A1866,[3]soaBnafar!$A:$G,3,FALSE),0)</f>
        <v>0</v>
      </c>
      <c r="P1866">
        <f>IFERROR(VLOOKUP(A1866,[3]soaBnafar!$A:$G,4,FALSE),0)</f>
        <v>0</v>
      </c>
      <c r="Q1866">
        <f>IFERROR(VLOOKUP(A1866,[3]soaBnafar!$A:$G,5,FALSE),0)</f>
        <v>0</v>
      </c>
      <c r="R1866">
        <f>IFERROR(VLOOKUP(A1866,[3]soaBnafar!$A:$G,6,FALSE),0)</f>
        <v>0</v>
      </c>
      <c r="S1866">
        <f>IFERROR(VLOOKUP(A1866,[3]soaBnafar!$A:$G,7,FALSE),0)</f>
        <v>0</v>
      </c>
      <c r="T1866" t="str">
        <f t="shared" si="175"/>
        <v>Não</v>
      </c>
      <c r="U1866" t="str">
        <f t="shared" si="176"/>
        <v>Não</v>
      </c>
      <c r="V1866" t="str">
        <f t="shared" si="177"/>
        <v>Não</v>
      </c>
      <c r="W1866" t="str">
        <f t="shared" si="178"/>
        <v>Não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IFERROR(VLOOKUP(A1867,[2]webService!$A:$I,4,FALSE),0)</f>
        <v>0</v>
      </c>
      <c r="I1867">
        <f>IFERROR(VLOOKUP(A1867,[2]webService!$A:$I,5,FALSE),0)</f>
        <v>0</v>
      </c>
      <c r="J1867">
        <f>IFERROR(VLOOKUP(A1867,[2]webService!$A:$I,6,FALSE),0)</f>
        <v>0</v>
      </c>
      <c r="K1867">
        <f>IFERROR(VLOOKUP(A1867,[2]webService!$A:$I,7,FALSE),0)</f>
        <v>0</v>
      </c>
      <c r="L1867">
        <f>IFERROR(VLOOKUP(A1867,[2]webService!$A:$I,8,FALSE),0)</f>
        <v>0</v>
      </c>
      <c r="M1867">
        <f>IFERROR(VLOOKUP(A1867,[2]webService!$A:$I,9,FALSE),0)</f>
        <v>0</v>
      </c>
      <c r="N1867">
        <f>IFERROR(VLOOKUP(A1867,[3]soaBnafar!$A:$G,2,FALSE),0)</f>
        <v>0</v>
      </c>
      <c r="O1867">
        <f>IFERROR(VLOOKUP(A1867,[3]soaBnafar!$A:$G,3,FALSE),0)</f>
        <v>0</v>
      </c>
      <c r="P1867">
        <f>IFERROR(VLOOKUP(A1867,[3]soaBnafar!$A:$G,4,FALSE),0)</f>
        <v>0</v>
      </c>
      <c r="Q1867">
        <f>IFERROR(VLOOKUP(A1867,[3]soaBnafar!$A:$G,5,FALSE),0)</f>
        <v>0</v>
      </c>
      <c r="R1867">
        <f>IFERROR(VLOOKUP(A1867,[3]soaBnafar!$A:$G,6,FALSE),0)</f>
        <v>0</v>
      </c>
      <c r="S1867">
        <f>IFERROR(VLOOKUP(A1867,[3]soaBnafar!$A:$G,7,FALSE),0)</f>
        <v>0</v>
      </c>
      <c r="T1867" t="str">
        <f t="shared" si="175"/>
        <v>Não</v>
      </c>
      <c r="U1867" t="str">
        <f t="shared" si="176"/>
        <v>Não</v>
      </c>
      <c r="V1867" t="str">
        <f t="shared" si="177"/>
        <v>Não</v>
      </c>
      <c r="W1867" t="str">
        <f t="shared" si="178"/>
        <v>Não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IFERROR(VLOOKUP(A1868,[2]webService!$A:$I,4,FALSE),0)</f>
        <v>0</v>
      </c>
      <c r="I1868">
        <f>IFERROR(VLOOKUP(A1868,[2]webService!$A:$I,5,FALSE),0)</f>
        <v>0</v>
      </c>
      <c r="J1868">
        <f>IFERROR(VLOOKUP(A1868,[2]webService!$A:$I,6,FALSE),0)</f>
        <v>0</v>
      </c>
      <c r="K1868">
        <f>IFERROR(VLOOKUP(A1868,[2]webService!$A:$I,7,FALSE),0)</f>
        <v>0</v>
      </c>
      <c r="L1868">
        <f>IFERROR(VLOOKUP(A1868,[2]webService!$A:$I,8,FALSE),0)</f>
        <v>0</v>
      </c>
      <c r="M1868">
        <f>IFERROR(VLOOKUP(A1868,[2]webService!$A:$I,9,FALSE),0)</f>
        <v>0</v>
      </c>
      <c r="N1868">
        <f>IFERROR(VLOOKUP(A1868,[3]soaBnafar!$A:$G,2,FALSE),0)</f>
        <v>0</v>
      </c>
      <c r="O1868">
        <f>IFERROR(VLOOKUP(A1868,[3]soaBnafar!$A:$G,3,FALSE),0)</f>
        <v>0</v>
      </c>
      <c r="P1868">
        <f>IFERROR(VLOOKUP(A1868,[3]soaBnafar!$A:$G,4,FALSE),0)</f>
        <v>0</v>
      </c>
      <c r="Q1868">
        <f>IFERROR(VLOOKUP(A1868,[3]soaBnafar!$A:$G,5,FALSE),0)</f>
        <v>0</v>
      </c>
      <c r="R1868">
        <f>IFERROR(VLOOKUP(A1868,[3]soaBnafar!$A:$G,6,FALSE),0)</f>
        <v>0</v>
      </c>
      <c r="S1868">
        <f>IFERROR(VLOOKUP(A1868,[3]soaBnafar!$A:$G,7,FALSE),0)</f>
        <v>0</v>
      </c>
      <c r="T1868" t="str">
        <f t="shared" si="175"/>
        <v>Não</v>
      </c>
      <c r="U1868" t="str">
        <f t="shared" si="176"/>
        <v>Não</v>
      </c>
      <c r="V1868" t="str">
        <f t="shared" si="177"/>
        <v>Não</v>
      </c>
      <c r="W1868" t="str">
        <f t="shared" si="178"/>
        <v>Não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IFERROR(VLOOKUP(A1869,[2]webService!$A:$I,4,FALSE),0)</f>
        <v>0</v>
      </c>
      <c r="I1869">
        <f>IFERROR(VLOOKUP(A1869,[2]webService!$A:$I,5,FALSE),0)</f>
        <v>0</v>
      </c>
      <c r="J1869">
        <f>IFERROR(VLOOKUP(A1869,[2]webService!$A:$I,6,FALSE),0)</f>
        <v>0</v>
      </c>
      <c r="K1869">
        <f>IFERROR(VLOOKUP(A1869,[2]webService!$A:$I,7,FALSE),0)</f>
        <v>0</v>
      </c>
      <c r="L1869">
        <f>IFERROR(VLOOKUP(A1869,[2]webService!$A:$I,8,FALSE),0)</f>
        <v>0</v>
      </c>
      <c r="M1869">
        <f>IFERROR(VLOOKUP(A1869,[2]webService!$A:$I,9,FALSE),0)</f>
        <v>0</v>
      </c>
      <c r="N1869">
        <f>IFERROR(VLOOKUP(A1869,[3]soaBnafar!$A:$G,2,FALSE),0)</f>
        <v>0</v>
      </c>
      <c r="O1869">
        <f>IFERROR(VLOOKUP(A1869,[3]soaBnafar!$A:$G,3,FALSE),0)</f>
        <v>0</v>
      </c>
      <c r="P1869">
        <f>IFERROR(VLOOKUP(A1869,[3]soaBnafar!$A:$G,4,FALSE),0)</f>
        <v>0</v>
      </c>
      <c r="Q1869">
        <f>IFERROR(VLOOKUP(A1869,[3]soaBnafar!$A:$G,5,FALSE),0)</f>
        <v>0</v>
      </c>
      <c r="R1869">
        <f>IFERROR(VLOOKUP(A1869,[3]soaBnafar!$A:$G,6,FALSE),0)</f>
        <v>0</v>
      </c>
      <c r="S1869">
        <f>IFERROR(VLOOKUP(A1869,[3]soaBnafar!$A:$G,7,FALSE),0)</f>
        <v>0</v>
      </c>
      <c r="T1869" t="str">
        <f t="shared" si="175"/>
        <v>Não</v>
      </c>
      <c r="U1869" t="str">
        <f t="shared" si="176"/>
        <v>Não</v>
      </c>
      <c r="V1869" t="str">
        <f t="shared" si="177"/>
        <v>Não</v>
      </c>
      <c r="W1869" t="str">
        <f t="shared" si="178"/>
        <v>Não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IFERROR(VLOOKUP(A1870,[2]webService!$A:$I,4,FALSE),0)</f>
        <v>0</v>
      </c>
      <c r="I1870">
        <f>IFERROR(VLOOKUP(A1870,[2]webService!$A:$I,5,FALSE),0)</f>
        <v>0</v>
      </c>
      <c r="J1870">
        <f>IFERROR(VLOOKUP(A1870,[2]webService!$A:$I,6,FALSE),0)</f>
        <v>0</v>
      </c>
      <c r="K1870">
        <f>IFERROR(VLOOKUP(A1870,[2]webService!$A:$I,7,FALSE),0)</f>
        <v>0</v>
      </c>
      <c r="L1870">
        <f>IFERROR(VLOOKUP(A1870,[2]webService!$A:$I,8,FALSE),0)</f>
        <v>0</v>
      </c>
      <c r="M1870">
        <f>IFERROR(VLOOKUP(A1870,[2]webService!$A:$I,9,FALSE),0)</f>
        <v>0</v>
      </c>
      <c r="N1870">
        <f>IFERROR(VLOOKUP(A1870,[3]soaBnafar!$A:$G,2,FALSE),0)</f>
        <v>0</v>
      </c>
      <c r="O1870">
        <f>IFERROR(VLOOKUP(A1870,[3]soaBnafar!$A:$G,3,FALSE),0)</f>
        <v>0</v>
      </c>
      <c r="P1870">
        <f>IFERROR(VLOOKUP(A1870,[3]soaBnafar!$A:$G,4,FALSE),0)</f>
        <v>0</v>
      </c>
      <c r="Q1870">
        <f>IFERROR(VLOOKUP(A1870,[3]soaBnafar!$A:$G,5,FALSE),0)</f>
        <v>0</v>
      </c>
      <c r="R1870">
        <f>IFERROR(VLOOKUP(A1870,[3]soaBnafar!$A:$G,6,FALSE),0)</f>
        <v>0</v>
      </c>
      <c r="S1870">
        <f>IFERROR(VLOOKUP(A1870,[3]soaBnafar!$A:$G,7,FALSE),0)</f>
        <v>0</v>
      </c>
      <c r="T1870" t="str">
        <f t="shared" si="175"/>
        <v>Não</v>
      </c>
      <c r="U1870" t="str">
        <f t="shared" si="176"/>
        <v>Não</v>
      </c>
      <c r="V1870" t="str">
        <f t="shared" si="177"/>
        <v>Não</v>
      </c>
      <c r="W1870" t="str">
        <f t="shared" si="178"/>
        <v>Não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IFERROR(VLOOKUP(A1871,[2]webService!$A:$I,4,FALSE),0)</f>
        <v>0</v>
      </c>
      <c r="I1871">
        <f>IFERROR(VLOOKUP(A1871,[2]webService!$A:$I,5,FALSE),0)</f>
        <v>0</v>
      </c>
      <c r="J1871">
        <f>IFERROR(VLOOKUP(A1871,[2]webService!$A:$I,6,FALSE),0)</f>
        <v>0</v>
      </c>
      <c r="K1871">
        <f>IFERROR(VLOOKUP(A1871,[2]webService!$A:$I,7,FALSE),0)</f>
        <v>0</v>
      </c>
      <c r="L1871">
        <f>IFERROR(VLOOKUP(A1871,[2]webService!$A:$I,8,FALSE),0)</f>
        <v>0</v>
      </c>
      <c r="M1871">
        <f>IFERROR(VLOOKUP(A1871,[2]webService!$A:$I,9,FALSE),0)</f>
        <v>0</v>
      </c>
      <c r="N1871">
        <f>IFERROR(VLOOKUP(A1871,[3]soaBnafar!$A:$G,2,FALSE),0)</f>
        <v>0</v>
      </c>
      <c r="O1871">
        <f>IFERROR(VLOOKUP(A1871,[3]soaBnafar!$A:$G,3,FALSE),0)</f>
        <v>0</v>
      </c>
      <c r="P1871">
        <f>IFERROR(VLOOKUP(A1871,[3]soaBnafar!$A:$G,4,FALSE),0)</f>
        <v>0</v>
      </c>
      <c r="Q1871">
        <f>IFERROR(VLOOKUP(A1871,[3]soaBnafar!$A:$G,5,FALSE),0)</f>
        <v>0</v>
      </c>
      <c r="R1871">
        <f>IFERROR(VLOOKUP(A1871,[3]soaBnafar!$A:$G,6,FALSE),0)</f>
        <v>0</v>
      </c>
      <c r="S1871">
        <f>IFERROR(VLOOKUP(A1871,[3]soaBnafar!$A:$G,7,FALSE),0)</f>
        <v>0</v>
      </c>
      <c r="T1871" t="str">
        <f t="shared" si="175"/>
        <v>Não</v>
      </c>
      <c r="U1871" t="str">
        <f t="shared" si="176"/>
        <v>Não</v>
      </c>
      <c r="V1871" t="str">
        <f t="shared" si="177"/>
        <v>Não</v>
      </c>
      <c r="W1871" t="str">
        <f t="shared" si="178"/>
        <v>Não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358512</v>
      </c>
      <c r="D1872">
        <f>IFERROR(VLOOKUP(A1872,[1]Monitoramento_Base_somente_disp!$A:$J,7,FALSE),0)</f>
        <v>0</v>
      </c>
      <c r="E1872">
        <f>IFERROR(VLOOKUP(A1872,[1]Monitoramento_Base_somente_disp!$A:$J,8,FALSE),0)</f>
        <v>0</v>
      </c>
      <c r="F1872">
        <f>IFERROR(VLOOKUP(A1872,[1]Monitoramento_Base_somente_disp!$A:$J,9,FALSE),0)</f>
        <v>0</v>
      </c>
      <c r="G1872">
        <f>IFERROR(VLOOKUP(A1872,[1]Monitoramento_Base_somente_disp!$A:$J,10,FALSE),0)</f>
        <v>0</v>
      </c>
      <c r="H1872">
        <f>IFERROR(VLOOKUP(A1872,[2]webService!$A:$I,4,FALSE),0)</f>
        <v>0</v>
      </c>
      <c r="I1872">
        <f>IFERROR(VLOOKUP(A1872,[2]webService!$A:$I,5,FALSE),0)</f>
        <v>0</v>
      </c>
      <c r="J1872">
        <f>IFERROR(VLOOKUP(A1872,[2]webService!$A:$I,6,FALSE),0)</f>
        <v>0</v>
      </c>
      <c r="K1872">
        <f>IFERROR(VLOOKUP(A1872,[2]webService!$A:$I,7,FALSE),0)</f>
        <v>0</v>
      </c>
      <c r="L1872">
        <f>IFERROR(VLOOKUP(A1872,[2]webService!$A:$I,8,FALSE),0)</f>
        <v>0</v>
      </c>
      <c r="M1872">
        <f>IFERROR(VLOOKUP(A1872,[2]webService!$A:$I,9,FALSE),0)</f>
        <v>0</v>
      </c>
      <c r="N1872">
        <f>IFERROR(VLOOKUP(A1872,[3]soaBnafar!$A:$G,2,FALSE),0)</f>
        <v>0</v>
      </c>
      <c r="O1872">
        <f>IFERROR(VLOOKUP(A1872,[3]soaBnafar!$A:$G,3,FALSE),0)</f>
        <v>0</v>
      </c>
      <c r="P1872">
        <f>IFERROR(VLOOKUP(A1872,[3]soaBnafar!$A:$G,4,FALSE),0)</f>
        <v>0</v>
      </c>
      <c r="Q1872">
        <f>IFERROR(VLOOKUP(A1872,[3]soaBnafar!$A:$G,5,FALSE),0)</f>
        <v>0</v>
      </c>
      <c r="R1872">
        <f>IFERROR(VLOOKUP(A1872,[3]soaBnafar!$A:$G,6,FALSE),0)</f>
        <v>0</v>
      </c>
      <c r="S1872">
        <f>IFERROR(VLOOKUP(A1872,[3]soaBnafar!$A:$G,7,FALSE),0)</f>
        <v>0</v>
      </c>
      <c r="T1872" t="str">
        <f t="shared" si="175"/>
        <v>Não</v>
      </c>
      <c r="U1872" t="str">
        <f t="shared" si="176"/>
        <v>Sim</v>
      </c>
      <c r="V1872" t="str">
        <f t="shared" si="177"/>
        <v>Não</v>
      </c>
      <c r="W1872" t="str">
        <f t="shared" si="178"/>
        <v>Não</v>
      </c>
      <c r="X1872" t="str">
        <f t="shared" si="179"/>
        <v>Não</v>
      </c>
      <c r="Y1872" t="str">
        <f t="shared" si="180"/>
        <v>Não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IFERROR(VLOOKUP(A1873,[2]webService!$A:$I,4,FALSE),0)</f>
        <v>0</v>
      </c>
      <c r="I1873">
        <f>IFERROR(VLOOKUP(A1873,[2]webService!$A:$I,5,FALSE),0)</f>
        <v>0</v>
      </c>
      <c r="J1873">
        <f>IFERROR(VLOOKUP(A1873,[2]webService!$A:$I,6,FALSE),0)</f>
        <v>0</v>
      </c>
      <c r="K1873">
        <f>IFERROR(VLOOKUP(A1873,[2]webService!$A:$I,7,FALSE),0)</f>
        <v>0</v>
      </c>
      <c r="L1873">
        <f>IFERROR(VLOOKUP(A1873,[2]webService!$A:$I,8,FALSE),0)</f>
        <v>0</v>
      </c>
      <c r="M1873">
        <f>IFERROR(VLOOKUP(A1873,[2]webService!$A:$I,9,FALSE),0)</f>
        <v>0</v>
      </c>
      <c r="N1873">
        <f>IFERROR(VLOOKUP(A1873,[3]soaBnafar!$A:$G,2,FALSE),0)</f>
        <v>0</v>
      </c>
      <c r="O1873">
        <f>IFERROR(VLOOKUP(A1873,[3]soaBnafar!$A:$G,3,FALSE),0)</f>
        <v>0</v>
      </c>
      <c r="P1873">
        <f>IFERROR(VLOOKUP(A1873,[3]soaBnafar!$A:$G,4,FALSE),0)</f>
        <v>0</v>
      </c>
      <c r="Q1873">
        <f>IFERROR(VLOOKUP(A1873,[3]soaBnafar!$A:$G,5,FALSE),0)</f>
        <v>0</v>
      </c>
      <c r="R1873">
        <f>IFERROR(VLOOKUP(A1873,[3]soaBnafar!$A:$G,6,FALSE),0)</f>
        <v>0</v>
      </c>
      <c r="S1873">
        <f>IFERROR(VLOOKUP(A1873,[3]soaBnafar!$A:$G,7,FALSE),0)</f>
        <v>0</v>
      </c>
      <c r="T1873" t="str">
        <f t="shared" si="175"/>
        <v>Não</v>
      </c>
      <c r="U1873" t="str">
        <f t="shared" si="176"/>
        <v>Não</v>
      </c>
      <c r="V1873" t="str">
        <f t="shared" si="177"/>
        <v>Não</v>
      </c>
      <c r="W1873" t="str">
        <f t="shared" si="178"/>
        <v>Não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IFERROR(VLOOKUP(A1874,[2]webService!$A:$I,4,FALSE),0)</f>
        <v>0</v>
      </c>
      <c r="I1874">
        <f>IFERROR(VLOOKUP(A1874,[2]webService!$A:$I,5,FALSE),0)</f>
        <v>0</v>
      </c>
      <c r="J1874">
        <f>IFERROR(VLOOKUP(A1874,[2]webService!$A:$I,6,FALSE),0)</f>
        <v>0</v>
      </c>
      <c r="K1874">
        <f>IFERROR(VLOOKUP(A1874,[2]webService!$A:$I,7,FALSE),0)</f>
        <v>0</v>
      </c>
      <c r="L1874">
        <f>IFERROR(VLOOKUP(A1874,[2]webService!$A:$I,8,FALSE),0)</f>
        <v>0</v>
      </c>
      <c r="M1874">
        <f>IFERROR(VLOOKUP(A1874,[2]webService!$A:$I,9,FALSE),0)</f>
        <v>0</v>
      </c>
      <c r="N1874">
        <f>IFERROR(VLOOKUP(A1874,[3]soaBnafar!$A:$G,2,FALSE),0)</f>
        <v>0</v>
      </c>
      <c r="O1874">
        <f>IFERROR(VLOOKUP(A1874,[3]soaBnafar!$A:$G,3,FALSE),0)</f>
        <v>0</v>
      </c>
      <c r="P1874">
        <f>IFERROR(VLOOKUP(A1874,[3]soaBnafar!$A:$G,4,FALSE),0)</f>
        <v>0</v>
      </c>
      <c r="Q1874">
        <f>IFERROR(VLOOKUP(A1874,[3]soaBnafar!$A:$G,5,FALSE),0)</f>
        <v>0</v>
      </c>
      <c r="R1874">
        <f>IFERROR(VLOOKUP(A1874,[3]soaBnafar!$A:$G,6,FALSE),0)</f>
        <v>0</v>
      </c>
      <c r="S1874">
        <f>IFERROR(VLOOKUP(A1874,[3]soaBnafar!$A:$G,7,FALSE),0)</f>
        <v>0</v>
      </c>
      <c r="T1874" t="str">
        <f t="shared" si="175"/>
        <v>Não</v>
      </c>
      <c r="U1874" t="str">
        <f t="shared" si="176"/>
        <v>Não</v>
      </c>
      <c r="V1874" t="str">
        <f t="shared" si="177"/>
        <v>Não</v>
      </c>
      <c r="W1874" t="str">
        <f t="shared" si="178"/>
        <v>Não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IFERROR(VLOOKUP(A1875,[2]webService!$A:$I,4,FALSE),0)</f>
        <v>0</v>
      </c>
      <c r="I1875">
        <f>IFERROR(VLOOKUP(A1875,[2]webService!$A:$I,5,FALSE),0)</f>
        <v>0</v>
      </c>
      <c r="J1875">
        <f>IFERROR(VLOOKUP(A1875,[2]webService!$A:$I,6,FALSE),0)</f>
        <v>0</v>
      </c>
      <c r="K1875">
        <f>IFERROR(VLOOKUP(A1875,[2]webService!$A:$I,7,FALSE),0)</f>
        <v>0</v>
      </c>
      <c r="L1875">
        <f>IFERROR(VLOOKUP(A1875,[2]webService!$A:$I,8,FALSE),0)</f>
        <v>0</v>
      </c>
      <c r="M1875">
        <f>IFERROR(VLOOKUP(A1875,[2]webService!$A:$I,9,FALSE),0)</f>
        <v>0</v>
      </c>
      <c r="N1875">
        <f>IFERROR(VLOOKUP(A1875,[3]soaBnafar!$A:$G,2,FALSE),0)</f>
        <v>0</v>
      </c>
      <c r="O1875">
        <f>IFERROR(VLOOKUP(A1875,[3]soaBnafar!$A:$G,3,FALSE),0)</f>
        <v>0</v>
      </c>
      <c r="P1875">
        <f>IFERROR(VLOOKUP(A1875,[3]soaBnafar!$A:$G,4,FALSE),0)</f>
        <v>0</v>
      </c>
      <c r="Q1875">
        <f>IFERROR(VLOOKUP(A1875,[3]soaBnafar!$A:$G,5,FALSE),0)</f>
        <v>0</v>
      </c>
      <c r="R1875">
        <f>IFERROR(VLOOKUP(A1875,[3]soaBnafar!$A:$G,6,FALSE),0)</f>
        <v>0</v>
      </c>
      <c r="S1875">
        <f>IFERROR(VLOOKUP(A1875,[3]soaBnafar!$A:$G,7,FALSE),0)</f>
        <v>0</v>
      </c>
      <c r="T1875" t="str">
        <f t="shared" si="175"/>
        <v>Não</v>
      </c>
      <c r="U1875" t="str">
        <f t="shared" si="176"/>
        <v>Não</v>
      </c>
      <c r="V1875" t="str">
        <f t="shared" si="177"/>
        <v>Não</v>
      </c>
      <c r="W1875" t="str">
        <f t="shared" si="178"/>
        <v>Não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IFERROR(VLOOKUP(A1876,[2]webService!$A:$I,4,FALSE),0)</f>
        <v>0</v>
      </c>
      <c r="I1876">
        <f>IFERROR(VLOOKUP(A1876,[2]webService!$A:$I,5,FALSE),0)</f>
        <v>0</v>
      </c>
      <c r="J1876">
        <f>IFERROR(VLOOKUP(A1876,[2]webService!$A:$I,6,FALSE),0)</f>
        <v>0</v>
      </c>
      <c r="K1876">
        <f>IFERROR(VLOOKUP(A1876,[2]webService!$A:$I,7,FALSE),0)</f>
        <v>0</v>
      </c>
      <c r="L1876">
        <f>IFERROR(VLOOKUP(A1876,[2]webService!$A:$I,8,FALSE),0)</f>
        <v>0</v>
      </c>
      <c r="M1876">
        <f>IFERROR(VLOOKUP(A1876,[2]webService!$A:$I,9,FALSE),0)</f>
        <v>0</v>
      </c>
      <c r="N1876">
        <f>IFERROR(VLOOKUP(A1876,[3]soaBnafar!$A:$G,2,FALSE),0)</f>
        <v>0</v>
      </c>
      <c r="O1876">
        <f>IFERROR(VLOOKUP(A1876,[3]soaBnafar!$A:$G,3,FALSE),0)</f>
        <v>0</v>
      </c>
      <c r="P1876">
        <f>IFERROR(VLOOKUP(A1876,[3]soaBnafar!$A:$G,4,FALSE),0)</f>
        <v>0</v>
      </c>
      <c r="Q1876">
        <f>IFERROR(VLOOKUP(A1876,[3]soaBnafar!$A:$G,5,FALSE),0)</f>
        <v>0</v>
      </c>
      <c r="R1876">
        <f>IFERROR(VLOOKUP(A1876,[3]soaBnafar!$A:$G,6,FALSE),0)</f>
        <v>0</v>
      </c>
      <c r="S1876">
        <f>IFERROR(VLOOKUP(A1876,[3]soaBnafar!$A:$G,7,FALSE),0)</f>
        <v>0</v>
      </c>
      <c r="T1876" t="str">
        <f t="shared" si="175"/>
        <v>Não</v>
      </c>
      <c r="U1876" t="str">
        <f t="shared" si="176"/>
        <v>Não</v>
      </c>
      <c r="V1876" t="str">
        <f t="shared" si="177"/>
        <v>Não</v>
      </c>
      <c r="W1876" t="str">
        <f t="shared" si="178"/>
        <v>Não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IFERROR(VLOOKUP(A1877,[2]webService!$A:$I,4,FALSE),0)</f>
        <v>0</v>
      </c>
      <c r="I1877">
        <f>IFERROR(VLOOKUP(A1877,[2]webService!$A:$I,5,FALSE),0)</f>
        <v>0</v>
      </c>
      <c r="J1877">
        <f>IFERROR(VLOOKUP(A1877,[2]webService!$A:$I,6,FALSE),0)</f>
        <v>0</v>
      </c>
      <c r="K1877">
        <f>IFERROR(VLOOKUP(A1877,[2]webService!$A:$I,7,FALSE),0)</f>
        <v>0</v>
      </c>
      <c r="L1877">
        <f>IFERROR(VLOOKUP(A1877,[2]webService!$A:$I,8,FALSE),0)</f>
        <v>0</v>
      </c>
      <c r="M1877">
        <f>IFERROR(VLOOKUP(A1877,[2]webService!$A:$I,9,FALSE),0)</f>
        <v>0</v>
      </c>
      <c r="N1877">
        <f>IFERROR(VLOOKUP(A1877,[3]soaBnafar!$A:$G,2,FALSE),0)</f>
        <v>0</v>
      </c>
      <c r="O1877">
        <f>IFERROR(VLOOKUP(A1877,[3]soaBnafar!$A:$G,3,FALSE),0)</f>
        <v>0</v>
      </c>
      <c r="P1877">
        <f>IFERROR(VLOOKUP(A1877,[3]soaBnafar!$A:$G,4,FALSE),0)</f>
        <v>0</v>
      </c>
      <c r="Q1877">
        <f>IFERROR(VLOOKUP(A1877,[3]soaBnafar!$A:$G,5,FALSE),0)</f>
        <v>0</v>
      </c>
      <c r="R1877">
        <f>IFERROR(VLOOKUP(A1877,[3]soaBnafar!$A:$G,6,FALSE),0)</f>
        <v>0</v>
      </c>
      <c r="S1877">
        <f>IFERROR(VLOOKUP(A1877,[3]soaBnafar!$A:$G,7,FALSE),0)</f>
        <v>0</v>
      </c>
      <c r="T1877" t="str">
        <f t="shared" si="175"/>
        <v>Não</v>
      </c>
      <c r="U1877" t="str">
        <f t="shared" si="176"/>
        <v>Não</v>
      </c>
      <c r="V1877" t="str">
        <f t="shared" si="177"/>
        <v>Não</v>
      </c>
      <c r="W1877" t="str">
        <f t="shared" si="178"/>
        <v>Não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IFERROR(VLOOKUP(A1878,[2]webService!$A:$I,4,FALSE),0)</f>
        <v>0</v>
      </c>
      <c r="I1878">
        <f>IFERROR(VLOOKUP(A1878,[2]webService!$A:$I,5,FALSE),0)</f>
        <v>0</v>
      </c>
      <c r="J1878">
        <f>IFERROR(VLOOKUP(A1878,[2]webService!$A:$I,6,FALSE),0)</f>
        <v>0</v>
      </c>
      <c r="K1878">
        <f>IFERROR(VLOOKUP(A1878,[2]webService!$A:$I,7,FALSE),0)</f>
        <v>0</v>
      </c>
      <c r="L1878">
        <f>IFERROR(VLOOKUP(A1878,[2]webService!$A:$I,8,FALSE),0)</f>
        <v>0</v>
      </c>
      <c r="M1878">
        <f>IFERROR(VLOOKUP(A1878,[2]webService!$A:$I,9,FALSE),0)</f>
        <v>0</v>
      </c>
      <c r="N1878">
        <f>IFERROR(VLOOKUP(A1878,[3]soaBnafar!$A:$G,2,FALSE),0)</f>
        <v>0</v>
      </c>
      <c r="O1878">
        <f>IFERROR(VLOOKUP(A1878,[3]soaBnafar!$A:$G,3,FALSE),0)</f>
        <v>0</v>
      </c>
      <c r="P1878">
        <f>IFERROR(VLOOKUP(A1878,[3]soaBnafar!$A:$G,4,FALSE),0)</f>
        <v>0</v>
      </c>
      <c r="Q1878">
        <f>IFERROR(VLOOKUP(A1878,[3]soaBnafar!$A:$G,5,FALSE),0)</f>
        <v>0</v>
      </c>
      <c r="R1878">
        <f>IFERROR(VLOOKUP(A1878,[3]soaBnafar!$A:$G,6,FALSE),0)</f>
        <v>0</v>
      </c>
      <c r="S1878">
        <f>IFERROR(VLOOKUP(A1878,[3]soaBnafar!$A:$G,7,FALSE),0)</f>
        <v>0</v>
      </c>
      <c r="T1878" t="str">
        <f t="shared" si="175"/>
        <v>Não</v>
      </c>
      <c r="U1878" t="str">
        <f t="shared" si="176"/>
        <v>Não</v>
      </c>
      <c r="V1878" t="str">
        <f t="shared" si="177"/>
        <v>Não</v>
      </c>
      <c r="W1878" t="str">
        <f t="shared" si="178"/>
        <v>Não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IFERROR(VLOOKUP(A1879,[2]webService!$A:$I,4,FALSE),0)</f>
        <v>0</v>
      </c>
      <c r="I1879">
        <f>IFERROR(VLOOKUP(A1879,[2]webService!$A:$I,5,FALSE),0)</f>
        <v>0</v>
      </c>
      <c r="J1879">
        <f>IFERROR(VLOOKUP(A1879,[2]webService!$A:$I,6,FALSE),0)</f>
        <v>0</v>
      </c>
      <c r="K1879">
        <f>IFERROR(VLOOKUP(A1879,[2]webService!$A:$I,7,FALSE),0)</f>
        <v>0</v>
      </c>
      <c r="L1879">
        <f>IFERROR(VLOOKUP(A1879,[2]webService!$A:$I,8,FALSE),0)</f>
        <v>0</v>
      </c>
      <c r="M1879">
        <f>IFERROR(VLOOKUP(A1879,[2]webService!$A:$I,9,FALSE),0)</f>
        <v>0</v>
      </c>
      <c r="N1879">
        <f>IFERROR(VLOOKUP(A1879,[3]soaBnafar!$A:$G,2,FALSE),0)</f>
        <v>0</v>
      </c>
      <c r="O1879">
        <f>IFERROR(VLOOKUP(A1879,[3]soaBnafar!$A:$G,3,FALSE),0)</f>
        <v>0</v>
      </c>
      <c r="P1879">
        <f>IFERROR(VLOOKUP(A1879,[3]soaBnafar!$A:$G,4,FALSE),0)</f>
        <v>0</v>
      </c>
      <c r="Q1879">
        <f>IFERROR(VLOOKUP(A1879,[3]soaBnafar!$A:$G,5,FALSE),0)</f>
        <v>0</v>
      </c>
      <c r="R1879">
        <f>IFERROR(VLOOKUP(A1879,[3]soaBnafar!$A:$G,6,FALSE),0)</f>
        <v>0</v>
      </c>
      <c r="S1879">
        <f>IFERROR(VLOOKUP(A1879,[3]soaBnafar!$A:$G,7,FALSE),0)</f>
        <v>0</v>
      </c>
      <c r="T1879" t="str">
        <f t="shared" si="175"/>
        <v>Não</v>
      </c>
      <c r="U1879" t="str">
        <f t="shared" si="176"/>
        <v>Não</v>
      </c>
      <c r="V1879" t="str">
        <f t="shared" si="177"/>
        <v>Não</v>
      </c>
      <c r="W1879" t="str">
        <f t="shared" si="178"/>
        <v>Não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IFERROR(VLOOKUP(A1880,[2]webService!$A:$I,4,FALSE),0)</f>
        <v>0</v>
      </c>
      <c r="I1880">
        <f>IFERROR(VLOOKUP(A1880,[2]webService!$A:$I,5,FALSE),0)</f>
        <v>0</v>
      </c>
      <c r="J1880">
        <f>IFERROR(VLOOKUP(A1880,[2]webService!$A:$I,6,FALSE),0)</f>
        <v>0</v>
      </c>
      <c r="K1880">
        <f>IFERROR(VLOOKUP(A1880,[2]webService!$A:$I,7,FALSE),0)</f>
        <v>0</v>
      </c>
      <c r="L1880">
        <f>IFERROR(VLOOKUP(A1880,[2]webService!$A:$I,8,FALSE),0)</f>
        <v>0</v>
      </c>
      <c r="M1880">
        <f>IFERROR(VLOOKUP(A1880,[2]webService!$A:$I,9,FALSE),0)</f>
        <v>0</v>
      </c>
      <c r="N1880">
        <f>IFERROR(VLOOKUP(A1880,[3]soaBnafar!$A:$G,2,FALSE),0)</f>
        <v>0</v>
      </c>
      <c r="O1880">
        <f>IFERROR(VLOOKUP(A1880,[3]soaBnafar!$A:$G,3,FALSE),0)</f>
        <v>0</v>
      </c>
      <c r="P1880">
        <f>IFERROR(VLOOKUP(A1880,[3]soaBnafar!$A:$G,4,FALSE),0)</f>
        <v>0</v>
      </c>
      <c r="Q1880">
        <f>IFERROR(VLOOKUP(A1880,[3]soaBnafar!$A:$G,5,FALSE),0)</f>
        <v>0</v>
      </c>
      <c r="R1880">
        <f>IFERROR(VLOOKUP(A1880,[3]soaBnafar!$A:$G,6,FALSE),0)</f>
        <v>0</v>
      </c>
      <c r="S1880">
        <f>IFERROR(VLOOKUP(A1880,[3]soaBnafar!$A:$G,7,FALSE),0)</f>
        <v>0</v>
      </c>
      <c r="T1880" t="str">
        <f t="shared" si="175"/>
        <v>Não</v>
      </c>
      <c r="U1880" t="str">
        <f t="shared" si="176"/>
        <v>Não</v>
      </c>
      <c r="V1880" t="str">
        <f t="shared" si="177"/>
        <v>Não</v>
      </c>
      <c r="W1880" t="str">
        <f t="shared" si="178"/>
        <v>Não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IFERROR(VLOOKUP(A1881,[2]webService!$A:$I,4,FALSE),0)</f>
        <v>0</v>
      </c>
      <c r="I1881">
        <f>IFERROR(VLOOKUP(A1881,[2]webService!$A:$I,5,FALSE),0)</f>
        <v>0</v>
      </c>
      <c r="J1881">
        <f>IFERROR(VLOOKUP(A1881,[2]webService!$A:$I,6,FALSE),0)</f>
        <v>0</v>
      </c>
      <c r="K1881">
        <f>IFERROR(VLOOKUP(A1881,[2]webService!$A:$I,7,FALSE),0)</f>
        <v>0</v>
      </c>
      <c r="L1881">
        <f>IFERROR(VLOOKUP(A1881,[2]webService!$A:$I,8,FALSE),0)</f>
        <v>0</v>
      </c>
      <c r="M1881">
        <f>IFERROR(VLOOKUP(A1881,[2]webService!$A:$I,9,FALSE),0)</f>
        <v>0</v>
      </c>
      <c r="N1881">
        <f>IFERROR(VLOOKUP(A1881,[3]soaBnafar!$A:$G,2,FALSE),0)</f>
        <v>0</v>
      </c>
      <c r="O1881">
        <f>IFERROR(VLOOKUP(A1881,[3]soaBnafar!$A:$G,3,FALSE),0)</f>
        <v>0</v>
      </c>
      <c r="P1881">
        <f>IFERROR(VLOOKUP(A1881,[3]soaBnafar!$A:$G,4,FALSE),0)</f>
        <v>0</v>
      </c>
      <c r="Q1881">
        <f>IFERROR(VLOOKUP(A1881,[3]soaBnafar!$A:$G,5,FALSE),0)</f>
        <v>0</v>
      </c>
      <c r="R1881">
        <f>IFERROR(VLOOKUP(A1881,[3]soaBnafar!$A:$G,6,FALSE),0)</f>
        <v>0</v>
      </c>
      <c r="S1881">
        <f>IFERROR(VLOOKUP(A1881,[3]soaBnafar!$A:$G,7,FALSE),0)</f>
        <v>0</v>
      </c>
      <c r="T1881" t="str">
        <f t="shared" si="175"/>
        <v>Não</v>
      </c>
      <c r="U1881" t="str">
        <f t="shared" si="176"/>
        <v>Não</v>
      </c>
      <c r="V1881" t="str">
        <f t="shared" si="177"/>
        <v>Não</v>
      </c>
      <c r="W1881" t="str">
        <f t="shared" si="178"/>
        <v>Não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IFERROR(VLOOKUP(A1882,[2]webService!$A:$I,4,FALSE),0)</f>
        <v>0</v>
      </c>
      <c r="I1882">
        <f>IFERROR(VLOOKUP(A1882,[2]webService!$A:$I,5,FALSE),0)</f>
        <v>0</v>
      </c>
      <c r="J1882">
        <f>IFERROR(VLOOKUP(A1882,[2]webService!$A:$I,6,FALSE),0)</f>
        <v>0</v>
      </c>
      <c r="K1882">
        <f>IFERROR(VLOOKUP(A1882,[2]webService!$A:$I,7,FALSE),0)</f>
        <v>0</v>
      </c>
      <c r="L1882">
        <f>IFERROR(VLOOKUP(A1882,[2]webService!$A:$I,8,FALSE),0)</f>
        <v>0</v>
      </c>
      <c r="M1882">
        <f>IFERROR(VLOOKUP(A1882,[2]webService!$A:$I,9,FALSE),0)</f>
        <v>0</v>
      </c>
      <c r="N1882">
        <f>IFERROR(VLOOKUP(A1882,[3]soaBnafar!$A:$G,2,FALSE),0)</f>
        <v>0</v>
      </c>
      <c r="O1882">
        <f>IFERROR(VLOOKUP(A1882,[3]soaBnafar!$A:$G,3,FALSE),0)</f>
        <v>0</v>
      </c>
      <c r="P1882">
        <f>IFERROR(VLOOKUP(A1882,[3]soaBnafar!$A:$G,4,FALSE),0)</f>
        <v>0</v>
      </c>
      <c r="Q1882">
        <f>IFERROR(VLOOKUP(A1882,[3]soaBnafar!$A:$G,5,FALSE),0)</f>
        <v>0</v>
      </c>
      <c r="R1882">
        <f>IFERROR(VLOOKUP(A1882,[3]soaBnafar!$A:$G,6,FALSE),0)</f>
        <v>0</v>
      </c>
      <c r="S1882">
        <f>IFERROR(VLOOKUP(A1882,[3]soaBnafar!$A:$G,7,FALSE),0)</f>
        <v>0</v>
      </c>
      <c r="T1882" t="str">
        <f t="shared" si="175"/>
        <v>Não</v>
      </c>
      <c r="U1882" t="str">
        <f t="shared" si="176"/>
        <v>Não</v>
      </c>
      <c r="V1882" t="str">
        <f t="shared" si="177"/>
        <v>Não</v>
      </c>
      <c r="W1882" t="str">
        <f t="shared" si="178"/>
        <v>Não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IFERROR(VLOOKUP(A1883,[2]webService!$A:$I,4,FALSE),0)</f>
        <v>0</v>
      </c>
      <c r="I1883">
        <f>IFERROR(VLOOKUP(A1883,[2]webService!$A:$I,5,FALSE),0)</f>
        <v>0</v>
      </c>
      <c r="J1883">
        <f>IFERROR(VLOOKUP(A1883,[2]webService!$A:$I,6,FALSE),0)</f>
        <v>0</v>
      </c>
      <c r="K1883">
        <f>IFERROR(VLOOKUP(A1883,[2]webService!$A:$I,7,FALSE),0)</f>
        <v>0</v>
      </c>
      <c r="L1883">
        <f>IFERROR(VLOOKUP(A1883,[2]webService!$A:$I,8,FALSE),0)</f>
        <v>0</v>
      </c>
      <c r="M1883">
        <f>IFERROR(VLOOKUP(A1883,[2]webService!$A:$I,9,FALSE),0)</f>
        <v>0</v>
      </c>
      <c r="N1883">
        <f>IFERROR(VLOOKUP(A1883,[3]soaBnafar!$A:$G,2,FALSE),0)</f>
        <v>0</v>
      </c>
      <c r="O1883">
        <f>IFERROR(VLOOKUP(A1883,[3]soaBnafar!$A:$G,3,FALSE),0)</f>
        <v>0</v>
      </c>
      <c r="P1883">
        <f>IFERROR(VLOOKUP(A1883,[3]soaBnafar!$A:$G,4,FALSE),0)</f>
        <v>0</v>
      </c>
      <c r="Q1883">
        <f>IFERROR(VLOOKUP(A1883,[3]soaBnafar!$A:$G,5,FALSE),0)</f>
        <v>0</v>
      </c>
      <c r="R1883">
        <f>IFERROR(VLOOKUP(A1883,[3]soaBnafar!$A:$G,6,FALSE),0)</f>
        <v>0</v>
      </c>
      <c r="S1883">
        <f>IFERROR(VLOOKUP(A1883,[3]soaBnafar!$A:$G,7,FALSE),0)</f>
        <v>0</v>
      </c>
      <c r="T1883" t="str">
        <f t="shared" si="175"/>
        <v>Não</v>
      </c>
      <c r="U1883" t="str">
        <f t="shared" si="176"/>
        <v>Não</v>
      </c>
      <c r="V1883" t="str">
        <f t="shared" si="177"/>
        <v>Não</v>
      </c>
      <c r="W1883" t="str">
        <f t="shared" si="178"/>
        <v>Não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IFERROR(VLOOKUP(A1884,[2]webService!$A:$I,4,FALSE),0)</f>
        <v>0</v>
      </c>
      <c r="I1884">
        <f>IFERROR(VLOOKUP(A1884,[2]webService!$A:$I,5,FALSE),0)</f>
        <v>0</v>
      </c>
      <c r="J1884">
        <f>IFERROR(VLOOKUP(A1884,[2]webService!$A:$I,6,FALSE),0)</f>
        <v>0</v>
      </c>
      <c r="K1884">
        <f>IFERROR(VLOOKUP(A1884,[2]webService!$A:$I,7,FALSE),0)</f>
        <v>0</v>
      </c>
      <c r="L1884">
        <f>IFERROR(VLOOKUP(A1884,[2]webService!$A:$I,8,FALSE),0)</f>
        <v>0</v>
      </c>
      <c r="M1884">
        <f>IFERROR(VLOOKUP(A1884,[2]webService!$A:$I,9,FALSE),0)</f>
        <v>0</v>
      </c>
      <c r="N1884">
        <f>IFERROR(VLOOKUP(A1884,[3]soaBnafar!$A:$G,2,FALSE),0)</f>
        <v>0</v>
      </c>
      <c r="O1884">
        <f>IFERROR(VLOOKUP(A1884,[3]soaBnafar!$A:$G,3,FALSE),0)</f>
        <v>0</v>
      </c>
      <c r="P1884">
        <f>IFERROR(VLOOKUP(A1884,[3]soaBnafar!$A:$G,4,FALSE),0)</f>
        <v>0</v>
      </c>
      <c r="Q1884">
        <f>IFERROR(VLOOKUP(A1884,[3]soaBnafar!$A:$G,5,FALSE),0)</f>
        <v>0</v>
      </c>
      <c r="R1884">
        <f>IFERROR(VLOOKUP(A1884,[3]soaBnafar!$A:$G,6,FALSE),0)</f>
        <v>0</v>
      </c>
      <c r="S1884">
        <f>IFERROR(VLOOKUP(A1884,[3]soaBnafar!$A:$G,7,FALSE),0)</f>
        <v>0</v>
      </c>
      <c r="T1884" t="str">
        <f t="shared" si="175"/>
        <v>Não</v>
      </c>
      <c r="U1884" t="str">
        <f t="shared" si="176"/>
        <v>Não</v>
      </c>
      <c r="V1884" t="str">
        <f t="shared" si="177"/>
        <v>Não</v>
      </c>
      <c r="W1884" t="str">
        <f t="shared" si="178"/>
        <v>Não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IFERROR(VLOOKUP(A1885,[2]webService!$A:$I,4,FALSE),0)</f>
        <v>0</v>
      </c>
      <c r="I1885">
        <f>IFERROR(VLOOKUP(A1885,[2]webService!$A:$I,5,FALSE),0)</f>
        <v>0</v>
      </c>
      <c r="J1885">
        <f>IFERROR(VLOOKUP(A1885,[2]webService!$A:$I,6,FALSE),0)</f>
        <v>0</v>
      </c>
      <c r="K1885">
        <f>IFERROR(VLOOKUP(A1885,[2]webService!$A:$I,7,FALSE),0)</f>
        <v>0</v>
      </c>
      <c r="L1885">
        <f>IFERROR(VLOOKUP(A1885,[2]webService!$A:$I,8,FALSE),0)</f>
        <v>0</v>
      </c>
      <c r="M1885">
        <f>IFERROR(VLOOKUP(A1885,[2]webService!$A:$I,9,FALSE),0)</f>
        <v>0</v>
      </c>
      <c r="N1885">
        <f>IFERROR(VLOOKUP(A1885,[3]soaBnafar!$A:$G,2,FALSE),0)</f>
        <v>0</v>
      </c>
      <c r="O1885">
        <f>IFERROR(VLOOKUP(A1885,[3]soaBnafar!$A:$G,3,FALSE),0)</f>
        <v>0</v>
      </c>
      <c r="P1885">
        <f>IFERROR(VLOOKUP(A1885,[3]soaBnafar!$A:$G,4,FALSE),0)</f>
        <v>0</v>
      </c>
      <c r="Q1885">
        <f>IFERROR(VLOOKUP(A1885,[3]soaBnafar!$A:$G,5,FALSE),0)</f>
        <v>0</v>
      </c>
      <c r="R1885">
        <f>IFERROR(VLOOKUP(A1885,[3]soaBnafar!$A:$G,6,FALSE),0)</f>
        <v>0</v>
      </c>
      <c r="S1885">
        <f>IFERROR(VLOOKUP(A1885,[3]soaBnafar!$A:$G,7,FALSE),0)</f>
        <v>0</v>
      </c>
      <c r="T1885" t="str">
        <f t="shared" si="175"/>
        <v>Não</v>
      </c>
      <c r="U1885" t="str">
        <f t="shared" si="176"/>
        <v>Não</v>
      </c>
      <c r="V1885" t="str">
        <f t="shared" si="177"/>
        <v>Não</v>
      </c>
      <c r="W1885" t="str">
        <f t="shared" si="178"/>
        <v>Não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IFERROR(VLOOKUP(A1886,[2]webService!$A:$I,4,FALSE),0)</f>
        <v>0</v>
      </c>
      <c r="I1886">
        <f>IFERROR(VLOOKUP(A1886,[2]webService!$A:$I,5,FALSE),0)</f>
        <v>0</v>
      </c>
      <c r="J1886">
        <f>IFERROR(VLOOKUP(A1886,[2]webService!$A:$I,6,FALSE),0)</f>
        <v>0</v>
      </c>
      <c r="K1886">
        <f>IFERROR(VLOOKUP(A1886,[2]webService!$A:$I,7,FALSE),0)</f>
        <v>0</v>
      </c>
      <c r="L1886">
        <f>IFERROR(VLOOKUP(A1886,[2]webService!$A:$I,8,FALSE),0)</f>
        <v>0</v>
      </c>
      <c r="M1886">
        <f>IFERROR(VLOOKUP(A1886,[2]webService!$A:$I,9,FALSE),0)</f>
        <v>0</v>
      </c>
      <c r="N1886">
        <f>IFERROR(VLOOKUP(A1886,[3]soaBnafar!$A:$G,2,FALSE),0)</f>
        <v>0</v>
      </c>
      <c r="O1886">
        <f>IFERROR(VLOOKUP(A1886,[3]soaBnafar!$A:$G,3,FALSE),0)</f>
        <v>0</v>
      </c>
      <c r="P1886">
        <f>IFERROR(VLOOKUP(A1886,[3]soaBnafar!$A:$G,4,FALSE),0)</f>
        <v>0</v>
      </c>
      <c r="Q1886">
        <f>IFERROR(VLOOKUP(A1886,[3]soaBnafar!$A:$G,5,FALSE),0)</f>
        <v>0</v>
      </c>
      <c r="R1886">
        <f>IFERROR(VLOOKUP(A1886,[3]soaBnafar!$A:$G,6,FALSE),0)</f>
        <v>0</v>
      </c>
      <c r="S1886">
        <f>IFERROR(VLOOKUP(A1886,[3]soaBnafar!$A:$G,7,FALSE),0)</f>
        <v>0</v>
      </c>
      <c r="T1886" t="str">
        <f t="shared" si="175"/>
        <v>Não</v>
      </c>
      <c r="U1886" t="str">
        <f t="shared" si="176"/>
        <v>Não</v>
      </c>
      <c r="V1886" t="str">
        <f t="shared" si="177"/>
        <v>Não</v>
      </c>
      <c r="W1886" t="str">
        <f t="shared" si="178"/>
        <v>Não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IFERROR(VLOOKUP(A1887,[2]webService!$A:$I,4,FALSE),0)</f>
        <v>0</v>
      </c>
      <c r="I1887">
        <f>IFERROR(VLOOKUP(A1887,[2]webService!$A:$I,5,FALSE),0)</f>
        <v>0</v>
      </c>
      <c r="J1887">
        <f>IFERROR(VLOOKUP(A1887,[2]webService!$A:$I,6,FALSE),0)</f>
        <v>0</v>
      </c>
      <c r="K1887">
        <f>IFERROR(VLOOKUP(A1887,[2]webService!$A:$I,7,FALSE),0)</f>
        <v>0</v>
      </c>
      <c r="L1887">
        <f>IFERROR(VLOOKUP(A1887,[2]webService!$A:$I,8,FALSE),0)</f>
        <v>0</v>
      </c>
      <c r="M1887">
        <f>IFERROR(VLOOKUP(A1887,[2]webService!$A:$I,9,FALSE),0)</f>
        <v>0</v>
      </c>
      <c r="N1887">
        <f>IFERROR(VLOOKUP(A1887,[3]soaBnafar!$A:$G,2,FALSE),0)</f>
        <v>0</v>
      </c>
      <c r="O1887">
        <f>IFERROR(VLOOKUP(A1887,[3]soaBnafar!$A:$G,3,FALSE),0)</f>
        <v>0</v>
      </c>
      <c r="P1887">
        <f>IFERROR(VLOOKUP(A1887,[3]soaBnafar!$A:$G,4,FALSE),0)</f>
        <v>0</v>
      </c>
      <c r="Q1887">
        <f>IFERROR(VLOOKUP(A1887,[3]soaBnafar!$A:$G,5,FALSE),0)</f>
        <v>0</v>
      </c>
      <c r="R1887">
        <f>IFERROR(VLOOKUP(A1887,[3]soaBnafar!$A:$G,6,FALSE),0)</f>
        <v>0</v>
      </c>
      <c r="S1887">
        <f>IFERROR(VLOOKUP(A1887,[3]soaBnafar!$A:$G,7,FALSE),0)</f>
        <v>0</v>
      </c>
      <c r="T1887" t="str">
        <f t="shared" si="175"/>
        <v>Não</v>
      </c>
      <c r="U1887" t="str">
        <f t="shared" si="176"/>
        <v>Não</v>
      </c>
      <c r="V1887" t="str">
        <f t="shared" si="177"/>
        <v>Não</v>
      </c>
      <c r="W1887" t="str">
        <f t="shared" si="178"/>
        <v>Não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IFERROR(VLOOKUP(A1888,[2]webService!$A:$I,4,FALSE),0)</f>
        <v>0</v>
      </c>
      <c r="I1888">
        <f>IFERROR(VLOOKUP(A1888,[2]webService!$A:$I,5,FALSE),0)</f>
        <v>0</v>
      </c>
      <c r="J1888">
        <f>IFERROR(VLOOKUP(A1888,[2]webService!$A:$I,6,FALSE),0)</f>
        <v>0</v>
      </c>
      <c r="K1888">
        <f>IFERROR(VLOOKUP(A1888,[2]webService!$A:$I,7,FALSE),0)</f>
        <v>0</v>
      </c>
      <c r="L1888">
        <f>IFERROR(VLOOKUP(A1888,[2]webService!$A:$I,8,FALSE),0)</f>
        <v>0</v>
      </c>
      <c r="M1888">
        <f>IFERROR(VLOOKUP(A1888,[2]webService!$A:$I,9,FALSE),0)</f>
        <v>0</v>
      </c>
      <c r="N1888">
        <f>IFERROR(VLOOKUP(A1888,[3]soaBnafar!$A:$G,2,FALSE),0)</f>
        <v>0</v>
      </c>
      <c r="O1888">
        <f>IFERROR(VLOOKUP(A1888,[3]soaBnafar!$A:$G,3,FALSE),0)</f>
        <v>0</v>
      </c>
      <c r="P1888">
        <f>IFERROR(VLOOKUP(A1888,[3]soaBnafar!$A:$G,4,FALSE),0)</f>
        <v>0</v>
      </c>
      <c r="Q1888">
        <f>IFERROR(VLOOKUP(A1888,[3]soaBnafar!$A:$G,5,FALSE),0)</f>
        <v>0</v>
      </c>
      <c r="R1888">
        <f>IFERROR(VLOOKUP(A1888,[3]soaBnafar!$A:$G,6,FALSE),0)</f>
        <v>0</v>
      </c>
      <c r="S1888">
        <f>IFERROR(VLOOKUP(A1888,[3]soaBnafar!$A:$G,7,FALSE),0)</f>
        <v>0</v>
      </c>
      <c r="T1888" t="str">
        <f t="shared" si="175"/>
        <v>Não</v>
      </c>
      <c r="U1888" t="str">
        <f t="shared" si="176"/>
        <v>Não</v>
      </c>
      <c r="V1888" t="str">
        <f t="shared" si="177"/>
        <v>Não</v>
      </c>
      <c r="W1888" t="str">
        <f t="shared" si="178"/>
        <v>Não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IFERROR(VLOOKUP(A1889,[2]webService!$A:$I,4,FALSE),0)</f>
        <v>0</v>
      </c>
      <c r="I1889">
        <f>IFERROR(VLOOKUP(A1889,[2]webService!$A:$I,5,FALSE),0)</f>
        <v>0</v>
      </c>
      <c r="J1889">
        <f>IFERROR(VLOOKUP(A1889,[2]webService!$A:$I,6,FALSE),0)</f>
        <v>0</v>
      </c>
      <c r="K1889">
        <f>IFERROR(VLOOKUP(A1889,[2]webService!$A:$I,7,FALSE),0)</f>
        <v>0</v>
      </c>
      <c r="L1889">
        <f>IFERROR(VLOOKUP(A1889,[2]webService!$A:$I,8,FALSE),0)</f>
        <v>0</v>
      </c>
      <c r="M1889">
        <f>IFERROR(VLOOKUP(A1889,[2]webService!$A:$I,9,FALSE),0)</f>
        <v>0</v>
      </c>
      <c r="N1889">
        <f>IFERROR(VLOOKUP(A1889,[3]soaBnafar!$A:$G,2,FALSE),0)</f>
        <v>0</v>
      </c>
      <c r="O1889">
        <f>IFERROR(VLOOKUP(A1889,[3]soaBnafar!$A:$G,3,FALSE),0)</f>
        <v>0</v>
      </c>
      <c r="P1889">
        <f>IFERROR(VLOOKUP(A1889,[3]soaBnafar!$A:$G,4,FALSE),0)</f>
        <v>0</v>
      </c>
      <c r="Q1889">
        <f>IFERROR(VLOOKUP(A1889,[3]soaBnafar!$A:$G,5,FALSE),0)</f>
        <v>0</v>
      </c>
      <c r="R1889">
        <f>IFERROR(VLOOKUP(A1889,[3]soaBnafar!$A:$G,6,FALSE),0)</f>
        <v>0</v>
      </c>
      <c r="S1889">
        <f>IFERROR(VLOOKUP(A1889,[3]soaBnafar!$A:$G,7,FALSE),0)</f>
        <v>0</v>
      </c>
      <c r="T1889" t="str">
        <f t="shared" si="175"/>
        <v>Não</v>
      </c>
      <c r="U1889" t="str">
        <f t="shared" si="176"/>
        <v>Não</v>
      </c>
      <c r="V1889" t="str">
        <f t="shared" si="177"/>
        <v>Não</v>
      </c>
      <c r="W1889" t="str">
        <f t="shared" si="178"/>
        <v>Não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IFERROR(VLOOKUP(A1890,[2]webService!$A:$I,4,FALSE),0)</f>
        <v>0</v>
      </c>
      <c r="I1890">
        <f>IFERROR(VLOOKUP(A1890,[2]webService!$A:$I,5,FALSE),0)</f>
        <v>0</v>
      </c>
      <c r="J1890">
        <f>IFERROR(VLOOKUP(A1890,[2]webService!$A:$I,6,FALSE),0)</f>
        <v>0</v>
      </c>
      <c r="K1890">
        <f>IFERROR(VLOOKUP(A1890,[2]webService!$A:$I,7,FALSE),0)</f>
        <v>0</v>
      </c>
      <c r="L1890">
        <f>IFERROR(VLOOKUP(A1890,[2]webService!$A:$I,8,FALSE),0)</f>
        <v>0</v>
      </c>
      <c r="M1890">
        <f>IFERROR(VLOOKUP(A1890,[2]webService!$A:$I,9,FALSE),0)</f>
        <v>0</v>
      </c>
      <c r="N1890">
        <f>IFERROR(VLOOKUP(A1890,[3]soaBnafar!$A:$G,2,FALSE),0)</f>
        <v>0</v>
      </c>
      <c r="O1890">
        <f>IFERROR(VLOOKUP(A1890,[3]soaBnafar!$A:$G,3,FALSE),0)</f>
        <v>0</v>
      </c>
      <c r="P1890">
        <f>IFERROR(VLOOKUP(A1890,[3]soaBnafar!$A:$G,4,FALSE),0)</f>
        <v>0</v>
      </c>
      <c r="Q1890">
        <f>IFERROR(VLOOKUP(A1890,[3]soaBnafar!$A:$G,5,FALSE),0)</f>
        <v>0</v>
      </c>
      <c r="R1890">
        <f>IFERROR(VLOOKUP(A1890,[3]soaBnafar!$A:$G,6,FALSE),0)</f>
        <v>0</v>
      </c>
      <c r="S1890">
        <f>IFERROR(VLOOKUP(A1890,[3]soaBnafar!$A:$G,7,FALSE),0)</f>
        <v>0</v>
      </c>
      <c r="T1890" t="str">
        <f t="shared" si="175"/>
        <v>Não</v>
      </c>
      <c r="U1890" t="str">
        <f t="shared" si="176"/>
        <v>Não</v>
      </c>
      <c r="V1890" t="str">
        <f t="shared" si="177"/>
        <v>Não</v>
      </c>
      <c r="W1890" t="str">
        <f t="shared" si="178"/>
        <v>Não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IFERROR(VLOOKUP(A1891,[2]webService!$A:$I,4,FALSE),0)</f>
        <v>0</v>
      </c>
      <c r="I1891">
        <f>IFERROR(VLOOKUP(A1891,[2]webService!$A:$I,5,FALSE),0)</f>
        <v>0</v>
      </c>
      <c r="J1891">
        <f>IFERROR(VLOOKUP(A1891,[2]webService!$A:$I,6,FALSE),0)</f>
        <v>0</v>
      </c>
      <c r="K1891">
        <f>IFERROR(VLOOKUP(A1891,[2]webService!$A:$I,7,FALSE),0)</f>
        <v>0</v>
      </c>
      <c r="L1891">
        <f>IFERROR(VLOOKUP(A1891,[2]webService!$A:$I,8,FALSE),0)</f>
        <v>0</v>
      </c>
      <c r="M1891">
        <f>IFERROR(VLOOKUP(A1891,[2]webService!$A:$I,9,FALSE),0)</f>
        <v>0</v>
      </c>
      <c r="N1891">
        <f>IFERROR(VLOOKUP(A1891,[3]soaBnafar!$A:$G,2,FALSE),0)</f>
        <v>0</v>
      </c>
      <c r="O1891">
        <f>IFERROR(VLOOKUP(A1891,[3]soaBnafar!$A:$G,3,FALSE),0)</f>
        <v>0</v>
      </c>
      <c r="P1891">
        <f>IFERROR(VLOOKUP(A1891,[3]soaBnafar!$A:$G,4,FALSE),0)</f>
        <v>0</v>
      </c>
      <c r="Q1891">
        <f>IFERROR(VLOOKUP(A1891,[3]soaBnafar!$A:$G,5,FALSE),0)</f>
        <v>0</v>
      </c>
      <c r="R1891">
        <f>IFERROR(VLOOKUP(A1891,[3]soaBnafar!$A:$G,6,FALSE),0)</f>
        <v>0</v>
      </c>
      <c r="S1891">
        <f>IFERROR(VLOOKUP(A1891,[3]soaBnafar!$A:$G,7,FALSE),0)</f>
        <v>0</v>
      </c>
      <c r="T1891" t="str">
        <f t="shared" si="175"/>
        <v>Não</v>
      </c>
      <c r="U1891" t="str">
        <f t="shared" si="176"/>
        <v>Não</v>
      </c>
      <c r="V1891" t="str">
        <f t="shared" si="177"/>
        <v>Não</v>
      </c>
      <c r="W1891" t="str">
        <f t="shared" si="178"/>
        <v>Não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IFERROR(VLOOKUP(A1892,[2]webService!$A:$I,4,FALSE),0)</f>
        <v>0</v>
      </c>
      <c r="I1892">
        <f>IFERROR(VLOOKUP(A1892,[2]webService!$A:$I,5,FALSE),0)</f>
        <v>0</v>
      </c>
      <c r="J1892">
        <f>IFERROR(VLOOKUP(A1892,[2]webService!$A:$I,6,FALSE),0)</f>
        <v>0</v>
      </c>
      <c r="K1892">
        <f>IFERROR(VLOOKUP(A1892,[2]webService!$A:$I,7,FALSE),0)</f>
        <v>0</v>
      </c>
      <c r="L1892">
        <f>IFERROR(VLOOKUP(A1892,[2]webService!$A:$I,8,FALSE),0)</f>
        <v>0</v>
      </c>
      <c r="M1892">
        <f>IFERROR(VLOOKUP(A1892,[2]webService!$A:$I,9,FALSE),0)</f>
        <v>0</v>
      </c>
      <c r="N1892">
        <f>IFERROR(VLOOKUP(A1892,[3]soaBnafar!$A:$G,2,FALSE),0)</f>
        <v>0</v>
      </c>
      <c r="O1892">
        <f>IFERROR(VLOOKUP(A1892,[3]soaBnafar!$A:$G,3,FALSE),0)</f>
        <v>0</v>
      </c>
      <c r="P1892">
        <f>IFERROR(VLOOKUP(A1892,[3]soaBnafar!$A:$G,4,FALSE),0)</f>
        <v>0</v>
      </c>
      <c r="Q1892">
        <f>IFERROR(VLOOKUP(A1892,[3]soaBnafar!$A:$G,5,FALSE),0)</f>
        <v>0</v>
      </c>
      <c r="R1892">
        <f>IFERROR(VLOOKUP(A1892,[3]soaBnafar!$A:$G,6,FALSE),0)</f>
        <v>0</v>
      </c>
      <c r="S1892">
        <f>IFERROR(VLOOKUP(A1892,[3]soaBnafar!$A:$G,7,FALSE),0)</f>
        <v>0</v>
      </c>
      <c r="T1892" t="str">
        <f t="shared" si="175"/>
        <v>Não</v>
      </c>
      <c r="U1892" t="str">
        <f t="shared" si="176"/>
        <v>Não</v>
      </c>
      <c r="V1892" t="str">
        <f t="shared" si="177"/>
        <v>Não</v>
      </c>
      <c r="W1892" t="str">
        <f t="shared" si="178"/>
        <v>Não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IFERROR(VLOOKUP(A1893,[2]webService!$A:$I,4,FALSE),0)</f>
        <v>0</v>
      </c>
      <c r="I1893">
        <f>IFERROR(VLOOKUP(A1893,[2]webService!$A:$I,5,FALSE),0)</f>
        <v>0</v>
      </c>
      <c r="J1893">
        <f>IFERROR(VLOOKUP(A1893,[2]webService!$A:$I,6,FALSE),0)</f>
        <v>0</v>
      </c>
      <c r="K1893">
        <f>IFERROR(VLOOKUP(A1893,[2]webService!$A:$I,7,FALSE),0)</f>
        <v>0</v>
      </c>
      <c r="L1893">
        <f>IFERROR(VLOOKUP(A1893,[2]webService!$A:$I,8,FALSE),0)</f>
        <v>0</v>
      </c>
      <c r="M1893">
        <f>IFERROR(VLOOKUP(A1893,[2]webService!$A:$I,9,FALSE),0)</f>
        <v>0</v>
      </c>
      <c r="N1893">
        <f>IFERROR(VLOOKUP(A1893,[3]soaBnafar!$A:$G,2,FALSE),0)</f>
        <v>0</v>
      </c>
      <c r="O1893">
        <f>IFERROR(VLOOKUP(A1893,[3]soaBnafar!$A:$G,3,FALSE),0)</f>
        <v>0</v>
      </c>
      <c r="P1893">
        <f>IFERROR(VLOOKUP(A1893,[3]soaBnafar!$A:$G,4,FALSE),0)</f>
        <v>0</v>
      </c>
      <c r="Q1893">
        <f>IFERROR(VLOOKUP(A1893,[3]soaBnafar!$A:$G,5,FALSE),0)</f>
        <v>0</v>
      </c>
      <c r="R1893">
        <f>IFERROR(VLOOKUP(A1893,[3]soaBnafar!$A:$G,6,FALSE),0)</f>
        <v>0</v>
      </c>
      <c r="S1893">
        <f>IFERROR(VLOOKUP(A1893,[3]soaBnafar!$A:$G,7,FALSE),0)</f>
        <v>0</v>
      </c>
      <c r="T1893" t="str">
        <f t="shared" si="175"/>
        <v>Não</v>
      </c>
      <c r="U1893" t="str">
        <f t="shared" si="176"/>
        <v>Não</v>
      </c>
      <c r="V1893" t="str">
        <f t="shared" si="177"/>
        <v>Não</v>
      </c>
      <c r="W1893" t="str">
        <f t="shared" si="178"/>
        <v>Não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IFERROR(VLOOKUP(A1894,[2]webService!$A:$I,4,FALSE),0)</f>
        <v>0</v>
      </c>
      <c r="I1894">
        <f>IFERROR(VLOOKUP(A1894,[2]webService!$A:$I,5,FALSE),0)</f>
        <v>0</v>
      </c>
      <c r="J1894">
        <f>IFERROR(VLOOKUP(A1894,[2]webService!$A:$I,6,FALSE),0)</f>
        <v>0</v>
      </c>
      <c r="K1894">
        <f>IFERROR(VLOOKUP(A1894,[2]webService!$A:$I,7,FALSE),0)</f>
        <v>0</v>
      </c>
      <c r="L1894">
        <f>IFERROR(VLOOKUP(A1894,[2]webService!$A:$I,8,FALSE),0)</f>
        <v>0</v>
      </c>
      <c r="M1894">
        <f>IFERROR(VLOOKUP(A1894,[2]webService!$A:$I,9,FALSE),0)</f>
        <v>0</v>
      </c>
      <c r="N1894">
        <f>IFERROR(VLOOKUP(A1894,[3]soaBnafar!$A:$G,2,FALSE),0)</f>
        <v>0</v>
      </c>
      <c r="O1894">
        <f>IFERROR(VLOOKUP(A1894,[3]soaBnafar!$A:$G,3,FALSE),0)</f>
        <v>0</v>
      </c>
      <c r="P1894">
        <f>IFERROR(VLOOKUP(A1894,[3]soaBnafar!$A:$G,4,FALSE),0)</f>
        <v>0</v>
      </c>
      <c r="Q1894">
        <f>IFERROR(VLOOKUP(A1894,[3]soaBnafar!$A:$G,5,FALSE),0)</f>
        <v>0</v>
      </c>
      <c r="R1894">
        <f>IFERROR(VLOOKUP(A1894,[3]soaBnafar!$A:$G,6,FALSE),0)</f>
        <v>0</v>
      </c>
      <c r="S1894">
        <f>IFERROR(VLOOKUP(A1894,[3]soaBnafar!$A:$G,7,FALSE),0)</f>
        <v>0</v>
      </c>
      <c r="T1894" t="str">
        <f t="shared" si="175"/>
        <v>Não</v>
      </c>
      <c r="U1894" t="str">
        <f t="shared" si="176"/>
        <v>Não</v>
      </c>
      <c r="V1894" t="str">
        <f t="shared" si="177"/>
        <v>Não</v>
      </c>
      <c r="W1894" t="str">
        <f t="shared" si="178"/>
        <v>Não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IFERROR(VLOOKUP(A1895,[2]webService!$A:$I,4,FALSE),0)</f>
        <v>0</v>
      </c>
      <c r="I1895">
        <f>IFERROR(VLOOKUP(A1895,[2]webService!$A:$I,5,FALSE),0)</f>
        <v>0</v>
      </c>
      <c r="J1895">
        <f>IFERROR(VLOOKUP(A1895,[2]webService!$A:$I,6,FALSE),0)</f>
        <v>0</v>
      </c>
      <c r="K1895">
        <f>IFERROR(VLOOKUP(A1895,[2]webService!$A:$I,7,FALSE),0)</f>
        <v>0</v>
      </c>
      <c r="L1895">
        <f>IFERROR(VLOOKUP(A1895,[2]webService!$A:$I,8,FALSE),0)</f>
        <v>0</v>
      </c>
      <c r="M1895">
        <f>IFERROR(VLOOKUP(A1895,[2]webService!$A:$I,9,FALSE),0)</f>
        <v>0</v>
      </c>
      <c r="N1895">
        <f>IFERROR(VLOOKUP(A1895,[3]soaBnafar!$A:$G,2,FALSE),0)</f>
        <v>0</v>
      </c>
      <c r="O1895">
        <f>IFERROR(VLOOKUP(A1895,[3]soaBnafar!$A:$G,3,FALSE),0)</f>
        <v>0</v>
      </c>
      <c r="P1895">
        <f>IFERROR(VLOOKUP(A1895,[3]soaBnafar!$A:$G,4,FALSE),0)</f>
        <v>0</v>
      </c>
      <c r="Q1895">
        <f>IFERROR(VLOOKUP(A1895,[3]soaBnafar!$A:$G,5,FALSE),0)</f>
        <v>0</v>
      </c>
      <c r="R1895">
        <f>IFERROR(VLOOKUP(A1895,[3]soaBnafar!$A:$G,6,FALSE),0)</f>
        <v>0</v>
      </c>
      <c r="S1895">
        <f>IFERROR(VLOOKUP(A1895,[3]soaBnafar!$A:$G,7,FALSE),0)</f>
        <v>0</v>
      </c>
      <c r="T1895" t="str">
        <f t="shared" si="175"/>
        <v>Não</v>
      </c>
      <c r="U1895" t="str">
        <f t="shared" si="176"/>
        <v>Não</v>
      </c>
      <c r="V1895" t="str">
        <f t="shared" si="177"/>
        <v>Não</v>
      </c>
      <c r="W1895" t="str">
        <f t="shared" si="178"/>
        <v>Não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IFERROR(VLOOKUP(A1896,[2]webService!$A:$I,4,FALSE),0)</f>
        <v>0</v>
      </c>
      <c r="I1896">
        <f>IFERROR(VLOOKUP(A1896,[2]webService!$A:$I,5,FALSE),0)</f>
        <v>0</v>
      </c>
      <c r="J1896">
        <f>IFERROR(VLOOKUP(A1896,[2]webService!$A:$I,6,FALSE),0)</f>
        <v>0</v>
      </c>
      <c r="K1896">
        <f>IFERROR(VLOOKUP(A1896,[2]webService!$A:$I,7,FALSE),0)</f>
        <v>0</v>
      </c>
      <c r="L1896">
        <f>IFERROR(VLOOKUP(A1896,[2]webService!$A:$I,8,FALSE),0)</f>
        <v>0</v>
      </c>
      <c r="M1896">
        <f>IFERROR(VLOOKUP(A1896,[2]webService!$A:$I,9,FALSE),0)</f>
        <v>0</v>
      </c>
      <c r="N1896">
        <f>IFERROR(VLOOKUP(A1896,[3]soaBnafar!$A:$G,2,FALSE),0)</f>
        <v>0</v>
      </c>
      <c r="O1896">
        <f>IFERROR(VLOOKUP(A1896,[3]soaBnafar!$A:$G,3,FALSE),0)</f>
        <v>0</v>
      </c>
      <c r="P1896">
        <f>IFERROR(VLOOKUP(A1896,[3]soaBnafar!$A:$G,4,FALSE),0)</f>
        <v>0</v>
      </c>
      <c r="Q1896">
        <f>IFERROR(VLOOKUP(A1896,[3]soaBnafar!$A:$G,5,FALSE),0)</f>
        <v>0</v>
      </c>
      <c r="R1896">
        <f>IFERROR(VLOOKUP(A1896,[3]soaBnafar!$A:$G,6,FALSE),0)</f>
        <v>0</v>
      </c>
      <c r="S1896">
        <f>IFERROR(VLOOKUP(A1896,[3]soaBnafar!$A:$G,7,FALSE),0)</f>
        <v>0</v>
      </c>
      <c r="T1896" t="str">
        <f t="shared" si="175"/>
        <v>Não</v>
      </c>
      <c r="U1896" t="str">
        <f t="shared" si="176"/>
        <v>Não</v>
      </c>
      <c r="V1896" t="str">
        <f t="shared" si="177"/>
        <v>Não</v>
      </c>
      <c r="W1896" t="str">
        <f t="shared" si="178"/>
        <v>Não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IFERROR(VLOOKUP(A1897,[2]webService!$A:$I,4,FALSE),0)</f>
        <v>0</v>
      </c>
      <c r="I1897">
        <f>IFERROR(VLOOKUP(A1897,[2]webService!$A:$I,5,FALSE),0)</f>
        <v>0</v>
      </c>
      <c r="J1897">
        <f>IFERROR(VLOOKUP(A1897,[2]webService!$A:$I,6,FALSE),0)</f>
        <v>0</v>
      </c>
      <c r="K1897">
        <f>IFERROR(VLOOKUP(A1897,[2]webService!$A:$I,7,FALSE),0)</f>
        <v>0</v>
      </c>
      <c r="L1897">
        <f>IFERROR(VLOOKUP(A1897,[2]webService!$A:$I,8,FALSE),0)</f>
        <v>0</v>
      </c>
      <c r="M1897">
        <f>IFERROR(VLOOKUP(A1897,[2]webService!$A:$I,9,FALSE),0)</f>
        <v>0</v>
      </c>
      <c r="N1897">
        <f>IFERROR(VLOOKUP(A1897,[3]soaBnafar!$A:$G,2,FALSE),0)</f>
        <v>0</v>
      </c>
      <c r="O1897">
        <f>IFERROR(VLOOKUP(A1897,[3]soaBnafar!$A:$G,3,FALSE),0)</f>
        <v>0</v>
      </c>
      <c r="P1897">
        <f>IFERROR(VLOOKUP(A1897,[3]soaBnafar!$A:$G,4,FALSE),0)</f>
        <v>0</v>
      </c>
      <c r="Q1897">
        <f>IFERROR(VLOOKUP(A1897,[3]soaBnafar!$A:$G,5,FALSE),0)</f>
        <v>0</v>
      </c>
      <c r="R1897">
        <f>IFERROR(VLOOKUP(A1897,[3]soaBnafar!$A:$G,6,FALSE),0)</f>
        <v>0</v>
      </c>
      <c r="S1897">
        <f>IFERROR(VLOOKUP(A1897,[3]soaBnafar!$A:$G,7,FALSE),0)</f>
        <v>0</v>
      </c>
      <c r="T1897" t="str">
        <f t="shared" si="175"/>
        <v>Não</v>
      </c>
      <c r="U1897" t="str">
        <f t="shared" si="176"/>
        <v>Não</v>
      </c>
      <c r="V1897" t="str">
        <f t="shared" si="177"/>
        <v>Não</v>
      </c>
      <c r="W1897" t="str">
        <f t="shared" si="178"/>
        <v>Não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IFERROR(VLOOKUP(A1898,[2]webService!$A:$I,4,FALSE),0)</f>
        <v>0</v>
      </c>
      <c r="I1898">
        <f>IFERROR(VLOOKUP(A1898,[2]webService!$A:$I,5,FALSE),0)</f>
        <v>0</v>
      </c>
      <c r="J1898">
        <f>IFERROR(VLOOKUP(A1898,[2]webService!$A:$I,6,FALSE),0)</f>
        <v>0</v>
      </c>
      <c r="K1898">
        <f>IFERROR(VLOOKUP(A1898,[2]webService!$A:$I,7,FALSE),0)</f>
        <v>0</v>
      </c>
      <c r="L1898">
        <f>IFERROR(VLOOKUP(A1898,[2]webService!$A:$I,8,FALSE),0)</f>
        <v>0</v>
      </c>
      <c r="M1898">
        <f>IFERROR(VLOOKUP(A1898,[2]webService!$A:$I,9,FALSE),0)</f>
        <v>0</v>
      </c>
      <c r="N1898">
        <f>IFERROR(VLOOKUP(A1898,[3]soaBnafar!$A:$G,2,FALSE),0)</f>
        <v>0</v>
      </c>
      <c r="O1898">
        <f>IFERROR(VLOOKUP(A1898,[3]soaBnafar!$A:$G,3,FALSE),0)</f>
        <v>0</v>
      </c>
      <c r="P1898">
        <f>IFERROR(VLOOKUP(A1898,[3]soaBnafar!$A:$G,4,FALSE),0)</f>
        <v>0</v>
      </c>
      <c r="Q1898">
        <f>IFERROR(VLOOKUP(A1898,[3]soaBnafar!$A:$G,5,FALSE),0)</f>
        <v>0</v>
      </c>
      <c r="R1898">
        <f>IFERROR(VLOOKUP(A1898,[3]soaBnafar!$A:$G,6,FALSE),0)</f>
        <v>0</v>
      </c>
      <c r="S1898">
        <f>IFERROR(VLOOKUP(A1898,[3]soaBnafar!$A:$G,7,FALSE),0)</f>
        <v>0</v>
      </c>
      <c r="T1898" t="str">
        <f t="shared" si="175"/>
        <v>Não</v>
      </c>
      <c r="U1898" t="str">
        <f t="shared" si="176"/>
        <v>Não</v>
      </c>
      <c r="V1898" t="str">
        <f t="shared" si="177"/>
        <v>Não</v>
      </c>
      <c r="W1898" t="str">
        <f t="shared" si="178"/>
        <v>Não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IFERROR(VLOOKUP(A1899,[2]webService!$A:$I,4,FALSE),0)</f>
        <v>0</v>
      </c>
      <c r="I1899">
        <f>IFERROR(VLOOKUP(A1899,[2]webService!$A:$I,5,FALSE),0)</f>
        <v>0</v>
      </c>
      <c r="J1899">
        <f>IFERROR(VLOOKUP(A1899,[2]webService!$A:$I,6,FALSE),0)</f>
        <v>0</v>
      </c>
      <c r="K1899">
        <f>IFERROR(VLOOKUP(A1899,[2]webService!$A:$I,7,FALSE),0)</f>
        <v>0</v>
      </c>
      <c r="L1899">
        <f>IFERROR(VLOOKUP(A1899,[2]webService!$A:$I,8,FALSE),0)</f>
        <v>0</v>
      </c>
      <c r="M1899">
        <f>IFERROR(VLOOKUP(A1899,[2]webService!$A:$I,9,FALSE),0)</f>
        <v>0</v>
      </c>
      <c r="N1899">
        <f>IFERROR(VLOOKUP(A1899,[3]soaBnafar!$A:$G,2,FALSE),0)</f>
        <v>0</v>
      </c>
      <c r="O1899">
        <f>IFERROR(VLOOKUP(A1899,[3]soaBnafar!$A:$G,3,FALSE),0)</f>
        <v>0</v>
      </c>
      <c r="P1899">
        <f>IFERROR(VLOOKUP(A1899,[3]soaBnafar!$A:$G,4,FALSE),0)</f>
        <v>0</v>
      </c>
      <c r="Q1899">
        <f>IFERROR(VLOOKUP(A1899,[3]soaBnafar!$A:$G,5,FALSE),0)</f>
        <v>0</v>
      </c>
      <c r="R1899">
        <f>IFERROR(VLOOKUP(A1899,[3]soaBnafar!$A:$G,6,FALSE),0)</f>
        <v>0</v>
      </c>
      <c r="S1899">
        <f>IFERROR(VLOOKUP(A1899,[3]soaBnafar!$A:$G,7,FALSE),0)</f>
        <v>0</v>
      </c>
      <c r="T1899" t="str">
        <f t="shared" si="175"/>
        <v>Não</v>
      </c>
      <c r="U1899" t="str">
        <f t="shared" si="176"/>
        <v>Não</v>
      </c>
      <c r="V1899" t="str">
        <f t="shared" si="177"/>
        <v>Não</v>
      </c>
      <c r="W1899" t="str">
        <f t="shared" si="178"/>
        <v>Não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IFERROR(VLOOKUP(A1900,[2]webService!$A:$I,4,FALSE),0)</f>
        <v>0</v>
      </c>
      <c r="I1900">
        <f>IFERROR(VLOOKUP(A1900,[2]webService!$A:$I,5,FALSE),0)</f>
        <v>0</v>
      </c>
      <c r="J1900">
        <f>IFERROR(VLOOKUP(A1900,[2]webService!$A:$I,6,FALSE),0)</f>
        <v>0</v>
      </c>
      <c r="K1900">
        <f>IFERROR(VLOOKUP(A1900,[2]webService!$A:$I,7,FALSE),0)</f>
        <v>0</v>
      </c>
      <c r="L1900">
        <f>IFERROR(VLOOKUP(A1900,[2]webService!$A:$I,8,FALSE),0)</f>
        <v>0</v>
      </c>
      <c r="M1900">
        <f>IFERROR(VLOOKUP(A1900,[2]webService!$A:$I,9,FALSE),0)</f>
        <v>0</v>
      </c>
      <c r="N1900">
        <f>IFERROR(VLOOKUP(A1900,[3]soaBnafar!$A:$G,2,FALSE),0)</f>
        <v>0</v>
      </c>
      <c r="O1900">
        <f>IFERROR(VLOOKUP(A1900,[3]soaBnafar!$A:$G,3,FALSE),0)</f>
        <v>0</v>
      </c>
      <c r="P1900">
        <f>IFERROR(VLOOKUP(A1900,[3]soaBnafar!$A:$G,4,FALSE),0)</f>
        <v>0</v>
      </c>
      <c r="Q1900">
        <f>IFERROR(VLOOKUP(A1900,[3]soaBnafar!$A:$G,5,FALSE),0)</f>
        <v>0</v>
      </c>
      <c r="R1900">
        <f>IFERROR(VLOOKUP(A1900,[3]soaBnafar!$A:$G,6,FALSE),0)</f>
        <v>0</v>
      </c>
      <c r="S1900">
        <f>IFERROR(VLOOKUP(A1900,[3]soaBnafar!$A:$G,7,FALSE),0)</f>
        <v>0</v>
      </c>
      <c r="T1900" t="str">
        <f t="shared" si="175"/>
        <v>Não</v>
      </c>
      <c r="U1900" t="str">
        <f t="shared" si="176"/>
        <v>Não</v>
      </c>
      <c r="V1900" t="str">
        <f t="shared" si="177"/>
        <v>Não</v>
      </c>
      <c r="W1900" t="str">
        <f t="shared" si="178"/>
        <v>Não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IFERROR(VLOOKUP(A1901,[2]webService!$A:$I,4,FALSE),0)</f>
        <v>0</v>
      </c>
      <c r="I1901">
        <f>IFERROR(VLOOKUP(A1901,[2]webService!$A:$I,5,FALSE),0)</f>
        <v>0</v>
      </c>
      <c r="J1901">
        <f>IFERROR(VLOOKUP(A1901,[2]webService!$A:$I,6,FALSE),0)</f>
        <v>0</v>
      </c>
      <c r="K1901">
        <f>IFERROR(VLOOKUP(A1901,[2]webService!$A:$I,7,FALSE),0)</f>
        <v>0</v>
      </c>
      <c r="L1901">
        <f>IFERROR(VLOOKUP(A1901,[2]webService!$A:$I,8,FALSE),0)</f>
        <v>0</v>
      </c>
      <c r="M1901">
        <f>IFERROR(VLOOKUP(A1901,[2]webService!$A:$I,9,FALSE),0)</f>
        <v>0</v>
      </c>
      <c r="N1901">
        <f>IFERROR(VLOOKUP(A1901,[3]soaBnafar!$A:$G,2,FALSE),0)</f>
        <v>0</v>
      </c>
      <c r="O1901">
        <f>IFERROR(VLOOKUP(A1901,[3]soaBnafar!$A:$G,3,FALSE),0)</f>
        <v>0</v>
      </c>
      <c r="P1901">
        <f>IFERROR(VLOOKUP(A1901,[3]soaBnafar!$A:$G,4,FALSE),0)</f>
        <v>0</v>
      </c>
      <c r="Q1901">
        <f>IFERROR(VLOOKUP(A1901,[3]soaBnafar!$A:$G,5,FALSE),0)</f>
        <v>0</v>
      </c>
      <c r="R1901">
        <f>IFERROR(VLOOKUP(A1901,[3]soaBnafar!$A:$G,6,FALSE),0)</f>
        <v>0</v>
      </c>
      <c r="S1901">
        <f>IFERROR(VLOOKUP(A1901,[3]soaBnafar!$A:$G,7,FALSE),0)</f>
        <v>0</v>
      </c>
      <c r="T1901" t="str">
        <f t="shared" si="175"/>
        <v>Não</v>
      </c>
      <c r="U1901" t="str">
        <f t="shared" si="176"/>
        <v>Não</v>
      </c>
      <c r="V1901" t="str">
        <f t="shared" si="177"/>
        <v>Não</v>
      </c>
      <c r="W1901" t="str">
        <f t="shared" si="178"/>
        <v>Não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IFERROR(VLOOKUP(A1902,[2]webService!$A:$I,4,FALSE),0)</f>
        <v>0</v>
      </c>
      <c r="I1902">
        <f>IFERROR(VLOOKUP(A1902,[2]webService!$A:$I,5,FALSE),0)</f>
        <v>0</v>
      </c>
      <c r="J1902">
        <f>IFERROR(VLOOKUP(A1902,[2]webService!$A:$I,6,FALSE),0)</f>
        <v>0</v>
      </c>
      <c r="K1902">
        <f>IFERROR(VLOOKUP(A1902,[2]webService!$A:$I,7,FALSE),0)</f>
        <v>0</v>
      </c>
      <c r="L1902">
        <f>IFERROR(VLOOKUP(A1902,[2]webService!$A:$I,8,FALSE),0)</f>
        <v>0</v>
      </c>
      <c r="M1902">
        <f>IFERROR(VLOOKUP(A1902,[2]webService!$A:$I,9,FALSE),0)</f>
        <v>0</v>
      </c>
      <c r="N1902">
        <f>IFERROR(VLOOKUP(A1902,[3]soaBnafar!$A:$G,2,FALSE),0)</f>
        <v>0</v>
      </c>
      <c r="O1902">
        <f>IFERROR(VLOOKUP(A1902,[3]soaBnafar!$A:$G,3,FALSE),0)</f>
        <v>0</v>
      </c>
      <c r="P1902">
        <f>IFERROR(VLOOKUP(A1902,[3]soaBnafar!$A:$G,4,FALSE),0)</f>
        <v>0</v>
      </c>
      <c r="Q1902">
        <f>IFERROR(VLOOKUP(A1902,[3]soaBnafar!$A:$G,5,FALSE),0)</f>
        <v>0</v>
      </c>
      <c r="R1902">
        <f>IFERROR(VLOOKUP(A1902,[3]soaBnafar!$A:$G,6,FALSE),0)</f>
        <v>0</v>
      </c>
      <c r="S1902">
        <f>IFERROR(VLOOKUP(A1902,[3]soaBnafar!$A:$G,7,FALSE),0)</f>
        <v>0</v>
      </c>
      <c r="T1902" t="str">
        <f t="shared" si="175"/>
        <v>Não</v>
      </c>
      <c r="U1902" t="str">
        <f t="shared" si="176"/>
        <v>Não</v>
      </c>
      <c r="V1902" t="str">
        <f t="shared" si="177"/>
        <v>Não</v>
      </c>
      <c r="W1902" t="str">
        <f t="shared" si="178"/>
        <v>Não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IFERROR(VLOOKUP(A1903,[2]webService!$A:$I,4,FALSE),0)</f>
        <v>0</v>
      </c>
      <c r="I1903">
        <f>IFERROR(VLOOKUP(A1903,[2]webService!$A:$I,5,FALSE),0)</f>
        <v>0</v>
      </c>
      <c r="J1903">
        <f>IFERROR(VLOOKUP(A1903,[2]webService!$A:$I,6,FALSE),0)</f>
        <v>0</v>
      </c>
      <c r="K1903">
        <f>IFERROR(VLOOKUP(A1903,[2]webService!$A:$I,7,FALSE),0)</f>
        <v>0</v>
      </c>
      <c r="L1903">
        <f>IFERROR(VLOOKUP(A1903,[2]webService!$A:$I,8,FALSE),0)</f>
        <v>0</v>
      </c>
      <c r="M1903">
        <f>IFERROR(VLOOKUP(A1903,[2]webService!$A:$I,9,FALSE),0)</f>
        <v>0</v>
      </c>
      <c r="N1903">
        <f>IFERROR(VLOOKUP(A1903,[3]soaBnafar!$A:$G,2,FALSE),0)</f>
        <v>0</v>
      </c>
      <c r="O1903">
        <f>IFERROR(VLOOKUP(A1903,[3]soaBnafar!$A:$G,3,FALSE),0)</f>
        <v>0</v>
      </c>
      <c r="P1903">
        <f>IFERROR(VLOOKUP(A1903,[3]soaBnafar!$A:$G,4,FALSE),0)</f>
        <v>0</v>
      </c>
      <c r="Q1903">
        <f>IFERROR(VLOOKUP(A1903,[3]soaBnafar!$A:$G,5,FALSE),0)</f>
        <v>0</v>
      </c>
      <c r="R1903">
        <f>IFERROR(VLOOKUP(A1903,[3]soaBnafar!$A:$G,6,FALSE),0)</f>
        <v>0</v>
      </c>
      <c r="S1903">
        <f>IFERROR(VLOOKUP(A1903,[3]soaBnafar!$A:$G,7,FALSE),0)</f>
        <v>0</v>
      </c>
      <c r="T1903" t="str">
        <f t="shared" si="175"/>
        <v>Não</v>
      </c>
      <c r="U1903" t="str">
        <f t="shared" si="176"/>
        <v>Não</v>
      </c>
      <c r="V1903" t="str">
        <f t="shared" si="177"/>
        <v>Não</v>
      </c>
      <c r="W1903" t="str">
        <f t="shared" si="178"/>
        <v>Não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IFERROR(VLOOKUP(A1904,[2]webService!$A:$I,4,FALSE),0)</f>
        <v>0</v>
      </c>
      <c r="I1904">
        <f>IFERROR(VLOOKUP(A1904,[2]webService!$A:$I,5,FALSE),0)</f>
        <v>0</v>
      </c>
      <c r="J1904">
        <f>IFERROR(VLOOKUP(A1904,[2]webService!$A:$I,6,FALSE),0)</f>
        <v>0</v>
      </c>
      <c r="K1904">
        <f>IFERROR(VLOOKUP(A1904,[2]webService!$A:$I,7,FALSE),0)</f>
        <v>0</v>
      </c>
      <c r="L1904">
        <f>IFERROR(VLOOKUP(A1904,[2]webService!$A:$I,8,FALSE),0)</f>
        <v>0</v>
      </c>
      <c r="M1904">
        <f>IFERROR(VLOOKUP(A1904,[2]webService!$A:$I,9,FALSE),0)</f>
        <v>0</v>
      </c>
      <c r="N1904">
        <f>IFERROR(VLOOKUP(A1904,[3]soaBnafar!$A:$G,2,FALSE),0)</f>
        <v>0</v>
      </c>
      <c r="O1904">
        <f>IFERROR(VLOOKUP(A1904,[3]soaBnafar!$A:$G,3,FALSE),0)</f>
        <v>0</v>
      </c>
      <c r="P1904">
        <f>IFERROR(VLOOKUP(A1904,[3]soaBnafar!$A:$G,4,FALSE),0)</f>
        <v>0</v>
      </c>
      <c r="Q1904">
        <f>IFERROR(VLOOKUP(A1904,[3]soaBnafar!$A:$G,5,FALSE),0)</f>
        <v>0</v>
      </c>
      <c r="R1904">
        <f>IFERROR(VLOOKUP(A1904,[3]soaBnafar!$A:$G,6,FALSE),0)</f>
        <v>0</v>
      </c>
      <c r="S1904">
        <f>IFERROR(VLOOKUP(A1904,[3]soaBnafar!$A:$G,7,FALSE),0)</f>
        <v>0</v>
      </c>
      <c r="T1904" t="str">
        <f t="shared" si="175"/>
        <v>Não</v>
      </c>
      <c r="U1904" t="str">
        <f t="shared" si="176"/>
        <v>Não</v>
      </c>
      <c r="V1904" t="str">
        <f t="shared" si="177"/>
        <v>Não</v>
      </c>
      <c r="W1904" t="str">
        <f t="shared" si="178"/>
        <v>Não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IFERROR(VLOOKUP(A1905,[2]webService!$A:$I,4,FALSE),0)</f>
        <v>0</v>
      </c>
      <c r="I1905">
        <f>IFERROR(VLOOKUP(A1905,[2]webService!$A:$I,5,FALSE),0)</f>
        <v>0</v>
      </c>
      <c r="J1905">
        <f>IFERROR(VLOOKUP(A1905,[2]webService!$A:$I,6,FALSE),0)</f>
        <v>0</v>
      </c>
      <c r="K1905">
        <f>IFERROR(VLOOKUP(A1905,[2]webService!$A:$I,7,FALSE),0)</f>
        <v>0</v>
      </c>
      <c r="L1905">
        <f>IFERROR(VLOOKUP(A1905,[2]webService!$A:$I,8,FALSE),0)</f>
        <v>0</v>
      </c>
      <c r="M1905">
        <f>IFERROR(VLOOKUP(A1905,[2]webService!$A:$I,9,FALSE),0)</f>
        <v>0</v>
      </c>
      <c r="N1905">
        <f>IFERROR(VLOOKUP(A1905,[3]soaBnafar!$A:$G,2,FALSE),0)</f>
        <v>0</v>
      </c>
      <c r="O1905">
        <f>IFERROR(VLOOKUP(A1905,[3]soaBnafar!$A:$G,3,FALSE),0)</f>
        <v>0</v>
      </c>
      <c r="P1905">
        <f>IFERROR(VLOOKUP(A1905,[3]soaBnafar!$A:$G,4,FALSE),0)</f>
        <v>0</v>
      </c>
      <c r="Q1905">
        <f>IFERROR(VLOOKUP(A1905,[3]soaBnafar!$A:$G,5,FALSE),0)</f>
        <v>0</v>
      </c>
      <c r="R1905">
        <f>IFERROR(VLOOKUP(A1905,[3]soaBnafar!$A:$G,6,FALSE),0)</f>
        <v>0</v>
      </c>
      <c r="S1905">
        <f>IFERROR(VLOOKUP(A1905,[3]soaBnafar!$A:$G,7,FALSE),0)</f>
        <v>0</v>
      </c>
      <c r="T1905" t="str">
        <f t="shared" si="175"/>
        <v>Não</v>
      </c>
      <c r="U1905" t="str">
        <f t="shared" si="176"/>
        <v>Não</v>
      </c>
      <c r="V1905" t="str">
        <f t="shared" si="177"/>
        <v>Não</v>
      </c>
      <c r="W1905" t="str">
        <f t="shared" si="178"/>
        <v>Não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IFERROR(VLOOKUP(A1906,[2]webService!$A:$I,4,FALSE),0)</f>
        <v>0</v>
      </c>
      <c r="I1906">
        <f>IFERROR(VLOOKUP(A1906,[2]webService!$A:$I,5,FALSE),0)</f>
        <v>0</v>
      </c>
      <c r="J1906">
        <f>IFERROR(VLOOKUP(A1906,[2]webService!$A:$I,6,FALSE),0)</f>
        <v>0</v>
      </c>
      <c r="K1906">
        <f>IFERROR(VLOOKUP(A1906,[2]webService!$A:$I,7,FALSE),0)</f>
        <v>0</v>
      </c>
      <c r="L1906">
        <f>IFERROR(VLOOKUP(A1906,[2]webService!$A:$I,8,FALSE),0)</f>
        <v>0</v>
      </c>
      <c r="M1906">
        <f>IFERROR(VLOOKUP(A1906,[2]webService!$A:$I,9,FALSE),0)</f>
        <v>0</v>
      </c>
      <c r="N1906">
        <f>IFERROR(VLOOKUP(A1906,[3]soaBnafar!$A:$G,2,FALSE),0)</f>
        <v>0</v>
      </c>
      <c r="O1906">
        <f>IFERROR(VLOOKUP(A1906,[3]soaBnafar!$A:$G,3,FALSE),0)</f>
        <v>0</v>
      </c>
      <c r="P1906">
        <f>IFERROR(VLOOKUP(A1906,[3]soaBnafar!$A:$G,4,FALSE),0)</f>
        <v>0</v>
      </c>
      <c r="Q1906">
        <f>IFERROR(VLOOKUP(A1906,[3]soaBnafar!$A:$G,5,FALSE),0)</f>
        <v>0</v>
      </c>
      <c r="R1906">
        <f>IFERROR(VLOOKUP(A1906,[3]soaBnafar!$A:$G,6,FALSE),0)</f>
        <v>0</v>
      </c>
      <c r="S1906">
        <f>IFERROR(VLOOKUP(A1906,[3]soaBnafar!$A:$G,7,FALSE),0)</f>
        <v>0</v>
      </c>
      <c r="T1906" t="str">
        <f t="shared" si="175"/>
        <v>Não</v>
      </c>
      <c r="U1906" t="str">
        <f t="shared" si="176"/>
        <v>Não</v>
      </c>
      <c r="V1906" t="str">
        <f t="shared" si="177"/>
        <v>Não</v>
      </c>
      <c r="W1906" t="str">
        <f t="shared" si="178"/>
        <v>Não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IFERROR(VLOOKUP(A1907,[2]webService!$A:$I,4,FALSE),0)</f>
        <v>0</v>
      </c>
      <c r="I1907">
        <f>IFERROR(VLOOKUP(A1907,[2]webService!$A:$I,5,FALSE),0)</f>
        <v>0</v>
      </c>
      <c r="J1907">
        <f>IFERROR(VLOOKUP(A1907,[2]webService!$A:$I,6,FALSE),0)</f>
        <v>0</v>
      </c>
      <c r="K1907">
        <f>IFERROR(VLOOKUP(A1907,[2]webService!$A:$I,7,FALSE),0)</f>
        <v>0</v>
      </c>
      <c r="L1907">
        <f>IFERROR(VLOOKUP(A1907,[2]webService!$A:$I,8,FALSE),0)</f>
        <v>0</v>
      </c>
      <c r="M1907">
        <f>IFERROR(VLOOKUP(A1907,[2]webService!$A:$I,9,FALSE),0)</f>
        <v>0</v>
      </c>
      <c r="N1907">
        <f>IFERROR(VLOOKUP(A1907,[3]soaBnafar!$A:$G,2,FALSE),0)</f>
        <v>0</v>
      </c>
      <c r="O1907">
        <f>IFERROR(VLOOKUP(A1907,[3]soaBnafar!$A:$G,3,FALSE),0)</f>
        <v>0</v>
      </c>
      <c r="P1907">
        <f>IFERROR(VLOOKUP(A1907,[3]soaBnafar!$A:$G,4,FALSE),0)</f>
        <v>0</v>
      </c>
      <c r="Q1907">
        <f>IFERROR(VLOOKUP(A1907,[3]soaBnafar!$A:$G,5,FALSE),0)</f>
        <v>0</v>
      </c>
      <c r="R1907">
        <f>IFERROR(VLOOKUP(A1907,[3]soaBnafar!$A:$G,6,FALSE),0)</f>
        <v>0</v>
      </c>
      <c r="S1907">
        <f>IFERROR(VLOOKUP(A1907,[3]soaBnafar!$A:$G,7,FALSE),0)</f>
        <v>0</v>
      </c>
      <c r="T1907" t="str">
        <f t="shared" si="175"/>
        <v>Não</v>
      </c>
      <c r="U1907" t="str">
        <f t="shared" si="176"/>
        <v>Não</v>
      </c>
      <c r="V1907" t="str">
        <f t="shared" si="177"/>
        <v>Não</v>
      </c>
      <c r="W1907" t="str">
        <f t="shared" si="178"/>
        <v>Não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IFERROR(VLOOKUP(A1908,[2]webService!$A:$I,4,FALSE),0)</f>
        <v>0</v>
      </c>
      <c r="I1908">
        <f>IFERROR(VLOOKUP(A1908,[2]webService!$A:$I,5,FALSE),0)</f>
        <v>0</v>
      </c>
      <c r="J1908">
        <f>IFERROR(VLOOKUP(A1908,[2]webService!$A:$I,6,FALSE),0)</f>
        <v>0</v>
      </c>
      <c r="K1908">
        <f>IFERROR(VLOOKUP(A1908,[2]webService!$A:$I,7,FALSE),0)</f>
        <v>0</v>
      </c>
      <c r="L1908">
        <f>IFERROR(VLOOKUP(A1908,[2]webService!$A:$I,8,FALSE),0)</f>
        <v>0</v>
      </c>
      <c r="M1908">
        <f>IFERROR(VLOOKUP(A1908,[2]webService!$A:$I,9,FALSE),0)</f>
        <v>0</v>
      </c>
      <c r="N1908">
        <f>IFERROR(VLOOKUP(A1908,[3]soaBnafar!$A:$G,2,FALSE),0)</f>
        <v>0</v>
      </c>
      <c r="O1908">
        <f>IFERROR(VLOOKUP(A1908,[3]soaBnafar!$A:$G,3,FALSE),0)</f>
        <v>0</v>
      </c>
      <c r="P1908">
        <f>IFERROR(VLOOKUP(A1908,[3]soaBnafar!$A:$G,4,FALSE),0)</f>
        <v>0</v>
      </c>
      <c r="Q1908">
        <f>IFERROR(VLOOKUP(A1908,[3]soaBnafar!$A:$G,5,FALSE),0)</f>
        <v>0</v>
      </c>
      <c r="R1908">
        <f>IFERROR(VLOOKUP(A1908,[3]soaBnafar!$A:$G,6,FALSE),0)</f>
        <v>0</v>
      </c>
      <c r="S1908">
        <f>IFERROR(VLOOKUP(A1908,[3]soaBnafar!$A:$G,7,FALSE),0)</f>
        <v>0</v>
      </c>
      <c r="T1908" t="str">
        <f t="shared" si="175"/>
        <v>Não</v>
      </c>
      <c r="U1908" t="str">
        <f t="shared" si="176"/>
        <v>Não</v>
      </c>
      <c r="V1908" t="str">
        <f t="shared" si="177"/>
        <v>Não</v>
      </c>
      <c r="W1908" t="str">
        <f t="shared" si="178"/>
        <v>Não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IFERROR(VLOOKUP(A1909,[2]webService!$A:$I,4,FALSE),0)</f>
        <v>0</v>
      </c>
      <c r="I1909">
        <f>IFERROR(VLOOKUP(A1909,[2]webService!$A:$I,5,FALSE),0)</f>
        <v>0</v>
      </c>
      <c r="J1909">
        <f>IFERROR(VLOOKUP(A1909,[2]webService!$A:$I,6,FALSE),0)</f>
        <v>0</v>
      </c>
      <c r="K1909">
        <f>IFERROR(VLOOKUP(A1909,[2]webService!$A:$I,7,FALSE),0)</f>
        <v>0</v>
      </c>
      <c r="L1909">
        <f>IFERROR(VLOOKUP(A1909,[2]webService!$A:$I,8,FALSE),0)</f>
        <v>0</v>
      </c>
      <c r="M1909">
        <f>IFERROR(VLOOKUP(A1909,[2]webService!$A:$I,9,FALSE),0)</f>
        <v>0</v>
      </c>
      <c r="N1909">
        <f>IFERROR(VLOOKUP(A1909,[3]soaBnafar!$A:$G,2,FALSE),0)</f>
        <v>0</v>
      </c>
      <c r="O1909">
        <f>IFERROR(VLOOKUP(A1909,[3]soaBnafar!$A:$G,3,FALSE),0)</f>
        <v>0</v>
      </c>
      <c r="P1909">
        <f>IFERROR(VLOOKUP(A1909,[3]soaBnafar!$A:$G,4,FALSE),0)</f>
        <v>0</v>
      </c>
      <c r="Q1909">
        <f>IFERROR(VLOOKUP(A1909,[3]soaBnafar!$A:$G,5,FALSE),0)</f>
        <v>0</v>
      </c>
      <c r="R1909">
        <f>IFERROR(VLOOKUP(A1909,[3]soaBnafar!$A:$G,6,FALSE),0)</f>
        <v>0</v>
      </c>
      <c r="S1909">
        <f>IFERROR(VLOOKUP(A1909,[3]soaBnafar!$A:$G,7,FALSE),0)</f>
        <v>0</v>
      </c>
      <c r="T1909" t="str">
        <f t="shared" si="175"/>
        <v>Não</v>
      </c>
      <c r="U1909" t="str">
        <f t="shared" si="176"/>
        <v>Não</v>
      </c>
      <c r="V1909" t="str">
        <f t="shared" si="177"/>
        <v>Não</v>
      </c>
      <c r="W1909" t="str">
        <f t="shared" si="178"/>
        <v>Não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IFERROR(VLOOKUP(A1910,[2]webService!$A:$I,4,FALSE),0)</f>
        <v>0</v>
      </c>
      <c r="I1910">
        <f>IFERROR(VLOOKUP(A1910,[2]webService!$A:$I,5,FALSE),0)</f>
        <v>0</v>
      </c>
      <c r="J1910">
        <f>IFERROR(VLOOKUP(A1910,[2]webService!$A:$I,6,FALSE),0)</f>
        <v>0</v>
      </c>
      <c r="K1910">
        <f>IFERROR(VLOOKUP(A1910,[2]webService!$A:$I,7,FALSE),0)</f>
        <v>0</v>
      </c>
      <c r="L1910">
        <f>IFERROR(VLOOKUP(A1910,[2]webService!$A:$I,8,FALSE),0)</f>
        <v>0</v>
      </c>
      <c r="M1910">
        <f>IFERROR(VLOOKUP(A1910,[2]webService!$A:$I,9,FALSE),0)</f>
        <v>0</v>
      </c>
      <c r="N1910">
        <f>IFERROR(VLOOKUP(A1910,[3]soaBnafar!$A:$G,2,FALSE),0)</f>
        <v>0</v>
      </c>
      <c r="O1910">
        <f>IFERROR(VLOOKUP(A1910,[3]soaBnafar!$A:$G,3,FALSE),0)</f>
        <v>0</v>
      </c>
      <c r="P1910">
        <f>IFERROR(VLOOKUP(A1910,[3]soaBnafar!$A:$G,4,FALSE),0)</f>
        <v>0</v>
      </c>
      <c r="Q1910">
        <f>IFERROR(VLOOKUP(A1910,[3]soaBnafar!$A:$G,5,FALSE),0)</f>
        <v>0</v>
      </c>
      <c r="R1910">
        <f>IFERROR(VLOOKUP(A1910,[3]soaBnafar!$A:$G,6,FALSE),0)</f>
        <v>0</v>
      </c>
      <c r="S1910">
        <f>IFERROR(VLOOKUP(A1910,[3]soaBnafar!$A:$G,7,FALSE),0)</f>
        <v>0</v>
      </c>
      <c r="T1910" t="str">
        <f t="shared" si="175"/>
        <v>Não</v>
      </c>
      <c r="U1910" t="str">
        <f t="shared" si="176"/>
        <v>Não</v>
      </c>
      <c r="V1910" t="str">
        <f t="shared" si="177"/>
        <v>Não</v>
      </c>
      <c r="W1910" t="str">
        <f t="shared" si="178"/>
        <v>Não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IFERROR(VLOOKUP(A1911,[2]webService!$A:$I,4,FALSE),0)</f>
        <v>0</v>
      </c>
      <c r="I1911">
        <f>IFERROR(VLOOKUP(A1911,[2]webService!$A:$I,5,FALSE),0)</f>
        <v>0</v>
      </c>
      <c r="J1911">
        <f>IFERROR(VLOOKUP(A1911,[2]webService!$A:$I,6,FALSE),0)</f>
        <v>0</v>
      </c>
      <c r="K1911">
        <f>IFERROR(VLOOKUP(A1911,[2]webService!$A:$I,7,FALSE),0)</f>
        <v>0</v>
      </c>
      <c r="L1911">
        <f>IFERROR(VLOOKUP(A1911,[2]webService!$A:$I,8,FALSE),0)</f>
        <v>0</v>
      </c>
      <c r="M1911">
        <f>IFERROR(VLOOKUP(A1911,[2]webService!$A:$I,9,FALSE),0)</f>
        <v>0</v>
      </c>
      <c r="N1911">
        <f>IFERROR(VLOOKUP(A1911,[3]soaBnafar!$A:$G,2,FALSE),0)</f>
        <v>0</v>
      </c>
      <c r="O1911">
        <f>IFERROR(VLOOKUP(A1911,[3]soaBnafar!$A:$G,3,FALSE),0)</f>
        <v>0</v>
      </c>
      <c r="P1911">
        <f>IFERROR(VLOOKUP(A1911,[3]soaBnafar!$A:$G,4,FALSE),0)</f>
        <v>0</v>
      </c>
      <c r="Q1911">
        <f>IFERROR(VLOOKUP(A1911,[3]soaBnafar!$A:$G,5,FALSE),0)</f>
        <v>0</v>
      </c>
      <c r="R1911">
        <f>IFERROR(VLOOKUP(A1911,[3]soaBnafar!$A:$G,6,FALSE),0)</f>
        <v>0</v>
      </c>
      <c r="S1911">
        <f>IFERROR(VLOOKUP(A1911,[3]soaBnafar!$A:$G,7,FALSE),0)</f>
        <v>0</v>
      </c>
      <c r="T1911" t="str">
        <f t="shared" si="175"/>
        <v>Não</v>
      </c>
      <c r="U1911" t="str">
        <f t="shared" si="176"/>
        <v>Não</v>
      </c>
      <c r="V1911" t="str">
        <f t="shared" si="177"/>
        <v>Não</v>
      </c>
      <c r="W1911" t="str">
        <f t="shared" si="178"/>
        <v>Não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IFERROR(VLOOKUP(A1912,[2]webService!$A:$I,4,FALSE),0)</f>
        <v>0</v>
      </c>
      <c r="I1912">
        <f>IFERROR(VLOOKUP(A1912,[2]webService!$A:$I,5,FALSE),0)</f>
        <v>0</v>
      </c>
      <c r="J1912">
        <f>IFERROR(VLOOKUP(A1912,[2]webService!$A:$I,6,FALSE),0)</f>
        <v>0</v>
      </c>
      <c r="K1912">
        <f>IFERROR(VLOOKUP(A1912,[2]webService!$A:$I,7,FALSE),0)</f>
        <v>0</v>
      </c>
      <c r="L1912">
        <f>IFERROR(VLOOKUP(A1912,[2]webService!$A:$I,8,FALSE),0)</f>
        <v>0</v>
      </c>
      <c r="M1912">
        <f>IFERROR(VLOOKUP(A1912,[2]webService!$A:$I,9,FALSE),0)</f>
        <v>0</v>
      </c>
      <c r="N1912">
        <f>IFERROR(VLOOKUP(A1912,[3]soaBnafar!$A:$G,2,FALSE),0)</f>
        <v>0</v>
      </c>
      <c r="O1912">
        <f>IFERROR(VLOOKUP(A1912,[3]soaBnafar!$A:$G,3,FALSE),0)</f>
        <v>0</v>
      </c>
      <c r="P1912">
        <f>IFERROR(VLOOKUP(A1912,[3]soaBnafar!$A:$G,4,FALSE),0)</f>
        <v>0</v>
      </c>
      <c r="Q1912">
        <f>IFERROR(VLOOKUP(A1912,[3]soaBnafar!$A:$G,5,FALSE),0)</f>
        <v>0</v>
      </c>
      <c r="R1912">
        <f>IFERROR(VLOOKUP(A1912,[3]soaBnafar!$A:$G,6,FALSE),0)</f>
        <v>0</v>
      </c>
      <c r="S1912">
        <f>IFERROR(VLOOKUP(A1912,[3]soaBnafar!$A:$G,7,FALSE),0)</f>
        <v>0</v>
      </c>
      <c r="T1912" t="str">
        <f t="shared" si="175"/>
        <v>Não</v>
      </c>
      <c r="U1912" t="str">
        <f t="shared" si="176"/>
        <v>Não</v>
      </c>
      <c r="V1912" t="str">
        <f t="shared" si="177"/>
        <v>Não</v>
      </c>
      <c r="W1912" t="str">
        <f t="shared" si="178"/>
        <v>Não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IFERROR(VLOOKUP(A1913,[2]webService!$A:$I,4,FALSE),0)</f>
        <v>0</v>
      </c>
      <c r="I1913">
        <f>IFERROR(VLOOKUP(A1913,[2]webService!$A:$I,5,FALSE),0)</f>
        <v>0</v>
      </c>
      <c r="J1913">
        <f>IFERROR(VLOOKUP(A1913,[2]webService!$A:$I,6,FALSE),0)</f>
        <v>0</v>
      </c>
      <c r="K1913">
        <f>IFERROR(VLOOKUP(A1913,[2]webService!$A:$I,7,FALSE),0)</f>
        <v>0</v>
      </c>
      <c r="L1913">
        <f>IFERROR(VLOOKUP(A1913,[2]webService!$A:$I,8,FALSE),0)</f>
        <v>0</v>
      </c>
      <c r="M1913">
        <f>IFERROR(VLOOKUP(A1913,[2]webService!$A:$I,9,FALSE),0)</f>
        <v>0</v>
      </c>
      <c r="N1913">
        <f>IFERROR(VLOOKUP(A1913,[3]soaBnafar!$A:$G,2,FALSE),0)</f>
        <v>0</v>
      </c>
      <c r="O1913">
        <f>IFERROR(VLOOKUP(A1913,[3]soaBnafar!$A:$G,3,FALSE),0)</f>
        <v>0</v>
      </c>
      <c r="P1913">
        <f>IFERROR(VLOOKUP(A1913,[3]soaBnafar!$A:$G,4,FALSE),0)</f>
        <v>0</v>
      </c>
      <c r="Q1913">
        <f>IFERROR(VLOOKUP(A1913,[3]soaBnafar!$A:$G,5,FALSE),0)</f>
        <v>0</v>
      </c>
      <c r="R1913">
        <f>IFERROR(VLOOKUP(A1913,[3]soaBnafar!$A:$G,6,FALSE),0)</f>
        <v>0</v>
      </c>
      <c r="S1913">
        <f>IFERROR(VLOOKUP(A1913,[3]soaBnafar!$A:$G,7,FALSE),0)</f>
        <v>0</v>
      </c>
      <c r="T1913" t="str">
        <f t="shared" si="175"/>
        <v>Não</v>
      </c>
      <c r="U1913" t="str">
        <f t="shared" si="176"/>
        <v>Não</v>
      </c>
      <c r="V1913" t="str">
        <f t="shared" si="177"/>
        <v>Não</v>
      </c>
      <c r="W1913" t="str">
        <f t="shared" si="178"/>
        <v>Não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IFERROR(VLOOKUP(A1914,[2]webService!$A:$I,4,FALSE),0)</f>
        <v>0</v>
      </c>
      <c r="I1914">
        <f>IFERROR(VLOOKUP(A1914,[2]webService!$A:$I,5,FALSE),0)</f>
        <v>0</v>
      </c>
      <c r="J1914">
        <f>IFERROR(VLOOKUP(A1914,[2]webService!$A:$I,6,FALSE),0)</f>
        <v>0</v>
      </c>
      <c r="K1914">
        <f>IFERROR(VLOOKUP(A1914,[2]webService!$A:$I,7,FALSE),0)</f>
        <v>0</v>
      </c>
      <c r="L1914">
        <f>IFERROR(VLOOKUP(A1914,[2]webService!$A:$I,8,FALSE),0)</f>
        <v>0</v>
      </c>
      <c r="M1914">
        <f>IFERROR(VLOOKUP(A1914,[2]webService!$A:$I,9,FALSE),0)</f>
        <v>0</v>
      </c>
      <c r="N1914">
        <f>IFERROR(VLOOKUP(A1914,[3]soaBnafar!$A:$G,2,FALSE),0)</f>
        <v>0</v>
      </c>
      <c r="O1914">
        <f>IFERROR(VLOOKUP(A1914,[3]soaBnafar!$A:$G,3,FALSE),0)</f>
        <v>0</v>
      </c>
      <c r="P1914">
        <f>IFERROR(VLOOKUP(A1914,[3]soaBnafar!$A:$G,4,FALSE),0)</f>
        <v>0</v>
      </c>
      <c r="Q1914">
        <f>IFERROR(VLOOKUP(A1914,[3]soaBnafar!$A:$G,5,FALSE),0)</f>
        <v>0</v>
      </c>
      <c r="R1914">
        <f>IFERROR(VLOOKUP(A1914,[3]soaBnafar!$A:$G,6,FALSE),0)</f>
        <v>0</v>
      </c>
      <c r="S1914">
        <f>IFERROR(VLOOKUP(A1914,[3]soaBnafar!$A:$G,7,FALSE),0)</f>
        <v>0</v>
      </c>
      <c r="T1914" t="str">
        <f t="shared" si="175"/>
        <v>Não</v>
      </c>
      <c r="U1914" t="str">
        <f t="shared" si="176"/>
        <v>Não</v>
      </c>
      <c r="V1914" t="str">
        <f t="shared" si="177"/>
        <v>Não</v>
      </c>
      <c r="W1914" t="str">
        <f t="shared" si="178"/>
        <v>Não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IFERROR(VLOOKUP(A1915,[2]webService!$A:$I,4,FALSE),0)</f>
        <v>0</v>
      </c>
      <c r="I1915">
        <f>IFERROR(VLOOKUP(A1915,[2]webService!$A:$I,5,FALSE),0)</f>
        <v>0</v>
      </c>
      <c r="J1915">
        <f>IFERROR(VLOOKUP(A1915,[2]webService!$A:$I,6,FALSE),0)</f>
        <v>0</v>
      </c>
      <c r="K1915">
        <f>IFERROR(VLOOKUP(A1915,[2]webService!$A:$I,7,FALSE),0)</f>
        <v>0</v>
      </c>
      <c r="L1915">
        <f>IFERROR(VLOOKUP(A1915,[2]webService!$A:$I,8,FALSE),0)</f>
        <v>0</v>
      </c>
      <c r="M1915">
        <f>IFERROR(VLOOKUP(A1915,[2]webService!$A:$I,9,FALSE),0)</f>
        <v>0</v>
      </c>
      <c r="N1915">
        <f>IFERROR(VLOOKUP(A1915,[3]soaBnafar!$A:$G,2,FALSE),0)</f>
        <v>0</v>
      </c>
      <c r="O1915">
        <f>IFERROR(VLOOKUP(A1915,[3]soaBnafar!$A:$G,3,FALSE),0)</f>
        <v>0</v>
      </c>
      <c r="P1915">
        <f>IFERROR(VLOOKUP(A1915,[3]soaBnafar!$A:$G,4,FALSE),0)</f>
        <v>0</v>
      </c>
      <c r="Q1915">
        <f>IFERROR(VLOOKUP(A1915,[3]soaBnafar!$A:$G,5,FALSE),0)</f>
        <v>0</v>
      </c>
      <c r="R1915">
        <f>IFERROR(VLOOKUP(A1915,[3]soaBnafar!$A:$G,6,FALSE),0)</f>
        <v>0</v>
      </c>
      <c r="S1915">
        <f>IFERROR(VLOOKUP(A1915,[3]soaBnafar!$A:$G,7,FALSE),0)</f>
        <v>0</v>
      </c>
      <c r="T1915" t="str">
        <f t="shared" si="175"/>
        <v>Não</v>
      </c>
      <c r="U1915" t="str">
        <f t="shared" si="176"/>
        <v>Não</v>
      </c>
      <c r="V1915" t="str">
        <f t="shared" si="177"/>
        <v>Não</v>
      </c>
      <c r="W1915" t="str">
        <f t="shared" si="178"/>
        <v>Não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IFERROR(VLOOKUP(A1916,[2]webService!$A:$I,4,FALSE),0)</f>
        <v>0</v>
      </c>
      <c r="I1916">
        <f>IFERROR(VLOOKUP(A1916,[2]webService!$A:$I,5,FALSE),0)</f>
        <v>0</v>
      </c>
      <c r="J1916">
        <f>IFERROR(VLOOKUP(A1916,[2]webService!$A:$I,6,FALSE),0)</f>
        <v>0</v>
      </c>
      <c r="K1916">
        <f>IFERROR(VLOOKUP(A1916,[2]webService!$A:$I,7,FALSE),0)</f>
        <v>0</v>
      </c>
      <c r="L1916">
        <f>IFERROR(VLOOKUP(A1916,[2]webService!$A:$I,8,FALSE),0)</f>
        <v>0</v>
      </c>
      <c r="M1916">
        <f>IFERROR(VLOOKUP(A1916,[2]webService!$A:$I,9,FALSE),0)</f>
        <v>0</v>
      </c>
      <c r="N1916">
        <f>IFERROR(VLOOKUP(A1916,[3]soaBnafar!$A:$G,2,FALSE),0)</f>
        <v>0</v>
      </c>
      <c r="O1916">
        <f>IFERROR(VLOOKUP(A1916,[3]soaBnafar!$A:$G,3,FALSE),0)</f>
        <v>0</v>
      </c>
      <c r="P1916">
        <f>IFERROR(VLOOKUP(A1916,[3]soaBnafar!$A:$G,4,FALSE),0)</f>
        <v>0</v>
      </c>
      <c r="Q1916">
        <f>IFERROR(VLOOKUP(A1916,[3]soaBnafar!$A:$G,5,FALSE),0)</f>
        <v>0</v>
      </c>
      <c r="R1916">
        <f>IFERROR(VLOOKUP(A1916,[3]soaBnafar!$A:$G,6,FALSE),0)</f>
        <v>0</v>
      </c>
      <c r="S1916">
        <f>IFERROR(VLOOKUP(A1916,[3]soaBnafar!$A:$G,7,FALSE),0)</f>
        <v>0</v>
      </c>
      <c r="T1916" t="str">
        <f t="shared" si="175"/>
        <v>Não</v>
      </c>
      <c r="U1916" t="str">
        <f t="shared" si="176"/>
        <v>Não</v>
      </c>
      <c r="V1916" t="str">
        <f t="shared" si="177"/>
        <v>Não</v>
      </c>
      <c r="W1916" t="str">
        <f t="shared" si="178"/>
        <v>Não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IFERROR(VLOOKUP(A1917,[2]webService!$A:$I,4,FALSE),0)</f>
        <v>0</v>
      </c>
      <c r="I1917">
        <f>IFERROR(VLOOKUP(A1917,[2]webService!$A:$I,5,FALSE),0)</f>
        <v>0</v>
      </c>
      <c r="J1917">
        <f>IFERROR(VLOOKUP(A1917,[2]webService!$A:$I,6,FALSE),0)</f>
        <v>0</v>
      </c>
      <c r="K1917">
        <f>IFERROR(VLOOKUP(A1917,[2]webService!$A:$I,7,FALSE),0)</f>
        <v>0</v>
      </c>
      <c r="L1917">
        <f>IFERROR(VLOOKUP(A1917,[2]webService!$A:$I,8,FALSE),0)</f>
        <v>0</v>
      </c>
      <c r="M1917">
        <f>IFERROR(VLOOKUP(A1917,[2]webService!$A:$I,9,FALSE),0)</f>
        <v>0</v>
      </c>
      <c r="N1917">
        <f>IFERROR(VLOOKUP(A1917,[3]soaBnafar!$A:$G,2,FALSE),0)</f>
        <v>0</v>
      </c>
      <c r="O1917">
        <f>IFERROR(VLOOKUP(A1917,[3]soaBnafar!$A:$G,3,FALSE),0)</f>
        <v>0</v>
      </c>
      <c r="P1917">
        <f>IFERROR(VLOOKUP(A1917,[3]soaBnafar!$A:$G,4,FALSE),0)</f>
        <v>0</v>
      </c>
      <c r="Q1917">
        <f>IFERROR(VLOOKUP(A1917,[3]soaBnafar!$A:$G,5,FALSE),0)</f>
        <v>0</v>
      </c>
      <c r="R1917">
        <f>IFERROR(VLOOKUP(A1917,[3]soaBnafar!$A:$G,6,FALSE),0)</f>
        <v>0</v>
      </c>
      <c r="S1917">
        <f>IFERROR(VLOOKUP(A1917,[3]soaBnafar!$A:$G,7,FALSE),0)</f>
        <v>0</v>
      </c>
      <c r="T1917" t="str">
        <f t="shared" si="175"/>
        <v>Não</v>
      </c>
      <c r="U1917" t="str">
        <f t="shared" si="176"/>
        <v>Não</v>
      </c>
      <c r="V1917" t="str">
        <f t="shared" si="177"/>
        <v>Não</v>
      </c>
      <c r="W1917" t="str">
        <f t="shared" si="178"/>
        <v>Não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IFERROR(VLOOKUP(A1918,[2]webService!$A:$I,4,FALSE),0)</f>
        <v>0</v>
      </c>
      <c r="I1918">
        <f>IFERROR(VLOOKUP(A1918,[2]webService!$A:$I,5,FALSE),0)</f>
        <v>0</v>
      </c>
      <c r="J1918">
        <f>IFERROR(VLOOKUP(A1918,[2]webService!$A:$I,6,FALSE),0)</f>
        <v>0</v>
      </c>
      <c r="K1918">
        <f>IFERROR(VLOOKUP(A1918,[2]webService!$A:$I,7,FALSE),0)</f>
        <v>0</v>
      </c>
      <c r="L1918">
        <f>IFERROR(VLOOKUP(A1918,[2]webService!$A:$I,8,FALSE),0)</f>
        <v>0</v>
      </c>
      <c r="M1918">
        <f>IFERROR(VLOOKUP(A1918,[2]webService!$A:$I,9,FALSE),0)</f>
        <v>0</v>
      </c>
      <c r="N1918">
        <f>IFERROR(VLOOKUP(A1918,[3]soaBnafar!$A:$G,2,FALSE),0)</f>
        <v>0</v>
      </c>
      <c r="O1918">
        <f>IFERROR(VLOOKUP(A1918,[3]soaBnafar!$A:$G,3,FALSE),0)</f>
        <v>0</v>
      </c>
      <c r="P1918">
        <f>IFERROR(VLOOKUP(A1918,[3]soaBnafar!$A:$G,4,FALSE),0)</f>
        <v>0</v>
      </c>
      <c r="Q1918">
        <f>IFERROR(VLOOKUP(A1918,[3]soaBnafar!$A:$G,5,FALSE),0)</f>
        <v>0</v>
      </c>
      <c r="R1918">
        <f>IFERROR(VLOOKUP(A1918,[3]soaBnafar!$A:$G,6,FALSE),0)</f>
        <v>0</v>
      </c>
      <c r="S1918">
        <f>IFERROR(VLOOKUP(A1918,[3]soaBnafar!$A:$G,7,FALSE),0)</f>
        <v>0</v>
      </c>
      <c r="T1918" t="str">
        <f t="shared" si="175"/>
        <v>Não</v>
      </c>
      <c r="U1918" t="str">
        <f t="shared" si="176"/>
        <v>Não</v>
      </c>
      <c r="V1918" t="str">
        <f t="shared" si="177"/>
        <v>Não</v>
      </c>
      <c r="W1918" t="str">
        <f t="shared" si="178"/>
        <v>Não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2104584</v>
      </c>
      <c r="D1919">
        <f>IFERROR(VLOOKUP(A1919,[1]Monitoramento_Base_somente_disp!$A:$J,7,FALSE),0)</f>
        <v>0</v>
      </c>
      <c r="E1919">
        <f>IFERROR(VLOOKUP(A1919,[1]Monitoramento_Base_somente_disp!$A:$J,8,FALSE),0)</f>
        <v>0</v>
      </c>
      <c r="F1919">
        <f>IFERROR(VLOOKUP(A1919,[1]Monitoramento_Base_somente_disp!$A:$J,9,FALSE),0)</f>
        <v>0</v>
      </c>
      <c r="G1919">
        <f>IFERROR(VLOOKUP(A1919,[1]Monitoramento_Base_somente_disp!$A:$J,10,FALSE),0)</f>
        <v>0</v>
      </c>
      <c r="H1919">
        <f>IFERROR(VLOOKUP(A1919,[2]webService!$A:$I,4,FALSE),0)</f>
        <v>0</v>
      </c>
      <c r="I1919">
        <f>IFERROR(VLOOKUP(A1919,[2]webService!$A:$I,5,FALSE),0)</f>
        <v>0</v>
      </c>
      <c r="J1919">
        <f>IFERROR(VLOOKUP(A1919,[2]webService!$A:$I,6,FALSE),0)</f>
        <v>0</v>
      </c>
      <c r="K1919">
        <f>IFERROR(VLOOKUP(A1919,[2]webService!$A:$I,7,FALSE),0)</f>
        <v>0</v>
      </c>
      <c r="L1919">
        <f>IFERROR(VLOOKUP(A1919,[2]webService!$A:$I,8,FALSE),0)</f>
        <v>0</v>
      </c>
      <c r="M1919">
        <f>IFERROR(VLOOKUP(A1919,[2]webService!$A:$I,9,FALSE),0)</f>
        <v>0</v>
      </c>
      <c r="N1919">
        <f>IFERROR(VLOOKUP(A1919,[3]soaBnafar!$A:$G,2,FALSE),0)</f>
        <v>0</v>
      </c>
      <c r="O1919">
        <f>IFERROR(VLOOKUP(A1919,[3]soaBnafar!$A:$G,3,FALSE),0)</f>
        <v>0</v>
      </c>
      <c r="P1919">
        <f>IFERROR(VLOOKUP(A1919,[3]soaBnafar!$A:$G,4,FALSE),0)</f>
        <v>0</v>
      </c>
      <c r="Q1919">
        <f>IFERROR(VLOOKUP(A1919,[3]soaBnafar!$A:$G,5,FALSE),0)</f>
        <v>0</v>
      </c>
      <c r="R1919">
        <f>IFERROR(VLOOKUP(A1919,[3]soaBnafar!$A:$G,6,FALSE),0)</f>
        <v>0</v>
      </c>
      <c r="S1919">
        <f>IFERROR(VLOOKUP(A1919,[3]soaBnafar!$A:$G,7,FALSE),0)</f>
        <v>0</v>
      </c>
      <c r="T1919" t="str">
        <f t="shared" si="175"/>
        <v>Não</v>
      </c>
      <c r="U1919" t="str">
        <f t="shared" si="176"/>
        <v>Sim</v>
      </c>
      <c r="V1919" t="str">
        <f t="shared" si="177"/>
        <v>Não</v>
      </c>
      <c r="W1919" t="str">
        <f t="shared" si="178"/>
        <v>Não</v>
      </c>
      <c r="X1919" t="str">
        <f t="shared" si="179"/>
        <v>Não</v>
      </c>
      <c r="Y1919" t="str">
        <f t="shared" si="180"/>
        <v>Não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IFERROR(VLOOKUP(A1920,[2]webService!$A:$I,4,FALSE),0)</f>
        <v>0</v>
      </c>
      <c r="I1920">
        <f>IFERROR(VLOOKUP(A1920,[2]webService!$A:$I,5,FALSE),0)</f>
        <v>0</v>
      </c>
      <c r="J1920">
        <f>IFERROR(VLOOKUP(A1920,[2]webService!$A:$I,6,FALSE),0)</f>
        <v>0</v>
      </c>
      <c r="K1920">
        <f>IFERROR(VLOOKUP(A1920,[2]webService!$A:$I,7,FALSE),0)</f>
        <v>0</v>
      </c>
      <c r="L1920">
        <f>IFERROR(VLOOKUP(A1920,[2]webService!$A:$I,8,FALSE),0)</f>
        <v>0</v>
      </c>
      <c r="M1920">
        <f>IFERROR(VLOOKUP(A1920,[2]webService!$A:$I,9,FALSE),0)</f>
        <v>0</v>
      </c>
      <c r="N1920">
        <f>IFERROR(VLOOKUP(A1920,[3]soaBnafar!$A:$G,2,FALSE),0)</f>
        <v>0</v>
      </c>
      <c r="O1920">
        <f>IFERROR(VLOOKUP(A1920,[3]soaBnafar!$A:$G,3,FALSE),0)</f>
        <v>0</v>
      </c>
      <c r="P1920">
        <f>IFERROR(VLOOKUP(A1920,[3]soaBnafar!$A:$G,4,FALSE),0)</f>
        <v>0</v>
      </c>
      <c r="Q1920">
        <f>IFERROR(VLOOKUP(A1920,[3]soaBnafar!$A:$G,5,FALSE),0)</f>
        <v>0</v>
      </c>
      <c r="R1920">
        <f>IFERROR(VLOOKUP(A1920,[3]soaBnafar!$A:$G,6,FALSE),0)</f>
        <v>0</v>
      </c>
      <c r="S1920">
        <f>IFERROR(VLOOKUP(A1920,[3]soaBnafar!$A:$G,7,FALSE),0)</f>
        <v>0</v>
      </c>
      <c r="T1920" t="str">
        <f t="shared" si="175"/>
        <v>Não</v>
      </c>
      <c r="U1920" t="str">
        <f t="shared" si="176"/>
        <v>Não</v>
      </c>
      <c r="V1920" t="str">
        <f t="shared" si="177"/>
        <v>Não</v>
      </c>
      <c r="W1920" t="str">
        <f t="shared" si="178"/>
        <v>Não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IFERROR(VLOOKUP(A1921,[2]webService!$A:$I,4,FALSE),0)</f>
        <v>0</v>
      </c>
      <c r="I1921">
        <f>IFERROR(VLOOKUP(A1921,[2]webService!$A:$I,5,FALSE),0)</f>
        <v>0</v>
      </c>
      <c r="J1921">
        <f>IFERROR(VLOOKUP(A1921,[2]webService!$A:$I,6,FALSE),0)</f>
        <v>0</v>
      </c>
      <c r="K1921">
        <f>IFERROR(VLOOKUP(A1921,[2]webService!$A:$I,7,FALSE),0)</f>
        <v>0</v>
      </c>
      <c r="L1921">
        <f>IFERROR(VLOOKUP(A1921,[2]webService!$A:$I,8,FALSE),0)</f>
        <v>0</v>
      </c>
      <c r="M1921">
        <f>IFERROR(VLOOKUP(A1921,[2]webService!$A:$I,9,FALSE),0)</f>
        <v>0</v>
      </c>
      <c r="N1921">
        <f>IFERROR(VLOOKUP(A1921,[3]soaBnafar!$A:$G,2,FALSE),0)</f>
        <v>0</v>
      </c>
      <c r="O1921">
        <f>IFERROR(VLOOKUP(A1921,[3]soaBnafar!$A:$G,3,FALSE),0)</f>
        <v>0</v>
      </c>
      <c r="P1921">
        <f>IFERROR(VLOOKUP(A1921,[3]soaBnafar!$A:$G,4,FALSE),0)</f>
        <v>0</v>
      </c>
      <c r="Q1921">
        <f>IFERROR(VLOOKUP(A1921,[3]soaBnafar!$A:$G,5,FALSE),0)</f>
        <v>0</v>
      </c>
      <c r="R1921">
        <f>IFERROR(VLOOKUP(A1921,[3]soaBnafar!$A:$G,6,FALSE),0)</f>
        <v>0</v>
      </c>
      <c r="S1921">
        <f>IFERROR(VLOOKUP(A1921,[3]soaBnafar!$A:$G,7,FALSE),0)</f>
        <v>0</v>
      </c>
      <c r="T1921" t="str">
        <f t="shared" si="175"/>
        <v>Não</v>
      </c>
      <c r="U1921" t="str">
        <f t="shared" si="176"/>
        <v>Não</v>
      </c>
      <c r="V1921" t="str">
        <f t="shared" si="177"/>
        <v>Não</v>
      </c>
      <c r="W1921" t="str">
        <f t="shared" si="178"/>
        <v>Não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IFERROR(VLOOKUP(A1922,[2]webService!$A:$I,4,FALSE),0)</f>
        <v>0</v>
      </c>
      <c r="I1922">
        <f>IFERROR(VLOOKUP(A1922,[2]webService!$A:$I,5,FALSE),0)</f>
        <v>0</v>
      </c>
      <c r="J1922">
        <f>IFERROR(VLOOKUP(A1922,[2]webService!$A:$I,6,FALSE),0)</f>
        <v>0</v>
      </c>
      <c r="K1922">
        <f>IFERROR(VLOOKUP(A1922,[2]webService!$A:$I,7,FALSE),0)</f>
        <v>0</v>
      </c>
      <c r="L1922">
        <f>IFERROR(VLOOKUP(A1922,[2]webService!$A:$I,8,FALSE),0)</f>
        <v>0</v>
      </c>
      <c r="M1922">
        <f>IFERROR(VLOOKUP(A1922,[2]webService!$A:$I,9,FALSE),0)</f>
        <v>0</v>
      </c>
      <c r="N1922">
        <f>IFERROR(VLOOKUP(A1922,[3]soaBnafar!$A:$G,2,FALSE),0)</f>
        <v>0</v>
      </c>
      <c r="O1922">
        <f>IFERROR(VLOOKUP(A1922,[3]soaBnafar!$A:$G,3,FALSE),0)</f>
        <v>0</v>
      </c>
      <c r="P1922">
        <f>IFERROR(VLOOKUP(A1922,[3]soaBnafar!$A:$G,4,FALSE),0)</f>
        <v>0</v>
      </c>
      <c r="Q1922">
        <f>IFERROR(VLOOKUP(A1922,[3]soaBnafar!$A:$G,5,FALSE),0)</f>
        <v>0</v>
      </c>
      <c r="R1922">
        <f>IFERROR(VLOOKUP(A1922,[3]soaBnafar!$A:$G,6,FALSE),0)</f>
        <v>0</v>
      </c>
      <c r="S1922">
        <f>IFERROR(VLOOKUP(A1922,[3]soaBnafar!$A:$G,7,FALSE),0)</f>
        <v>0</v>
      </c>
      <c r="T1922" t="str">
        <f t="shared" si="175"/>
        <v>Não</v>
      </c>
      <c r="U1922" t="str">
        <f t="shared" si="176"/>
        <v>Não</v>
      </c>
      <c r="V1922" t="str">
        <f t="shared" si="177"/>
        <v>Não</v>
      </c>
      <c r="W1922" t="str">
        <f t="shared" si="178"/>
        <v>Não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IFERROR(VLOOKUP(A1923,[2]webService!$A:$I,4,FALSE),0)</f>
        <v>0</v>
      </c>
      <c r="I1923">
        <f>IFERROR(VLOOKUP(A1923,[2]webService!$A:$I,5,FALSE),0)</f>
        <v>0</v>
      </c>
      <c r="J1923">
        <f>IFERROR(VLOOKUP(A1923,[2]webService!$A:$I,6,FALSE),0)</f>
        <v>0</v>
      </c>
      <c r="K1923">
        <f>IFERROR(VLOOKUP(A1923,[2]webService!$A:$I,7,FALSE),0)</f>
        <v>0</v>
      </c>
      <c r="L1923">
        <f>IFERROR(VLOOKUP(A1923,[2]webService!$A:$I,8,FALSE),0)</f>
        <v>0</v>
      </c>
      <c r="M1923">
        <f>IFERROR(VLOOKUP(A1923,[2]webService!$A:$I,9,FALSE),0)</f>
        <v>0</v>
      </c>
      <c r="N1923">
        <f>IFERROR(VLOOKUP(A1923,[3]soaBnafar!$A:$G,2,FALSE),0)</f>
        <v>0</v>
      </c>
      <c r="O1923">
        <f>IFERROR(VLOOKUP(A1923,[3]soaBnafar!$A:$G,3,FALSE),0)</f>
        <v>0</v>
      </c>
      <c r="P1923">
        <f>IFERROR(VLOOKUP(A1923,[3]soaBnafar!$A:$G,4,FALSE),0)</f>
        <v>0</v>
      </c>
      <c r="Q1923">
        <f>IFERROR(VLOOKUP(A1923,[3]soaBnafar!$A:$G,5,FALSE),0)</f>
        <v>0</v>
      </c>
      <c r="R1923">
        <f>IFERROR(VLOOKUP(A1923,[3]soaBnafar!$A:$G,6,FALSE),0)</f>
        <v>0</v>
      </c>
      <c r="S1923">
        <f>IFERROR(VLOOKUP(A1923,[3]soaBnafar!$A:$G,7,FALSE),0)</f>
        <v>0</v>
      </c>
      <c r="T1923" t="str">
        <f t="shared" si="175"/>
        <v>Não</v>
      </c>
      <c r="U1923" t="str">
        <f t="shared" si="176"/>
        <v>Não</v>
      </c>
      <c r="V1923" t="str">
        <f t="shared" si="177"/>
        <v>Não</v>
      </c>
      <c r="W1923" t="str">
        <f t="shared" si="178"/>
        <v>Não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IFERROR(VLOOKUP(A1924,[2]webService!$A:$I,4,FALSE),0)</f>
        <v>0</v>
      </c>
      <c r="I1924">
        <f>IFERROR(VLOOKUP(A1924,[2]webService!$A:$I,5,FALSE),0)</f>
        <v>0</v>
      </c>
      <c r="J1924">
        <f>IFERROR(VLOOKUP(A1924,[2]webService!$A:$I,6,FALSE),0)</f>
        <v>0</v>
      </c>
      <c r="K1924">
        <f>IFERROR(VLOOKUP(A1924,[2]webService!$A:$I,7,FALSE),0)</f>
        <v>0</v>
      </c>
      <c r="L1924">
        <f>IFERROR(VLOOKUP(A1924,[2]webService!$A:$I,8,FALSE),0)</f>
        <v>0</v>
      </c>
      <c r="M1924">
        <f>IFERROR(VLOOKUP(A1924,[2]webService!$A:$I,9,FALSE),0)</f>
        <v>0</v>
      </c>
      <c r="N1924">
        <f>IFERROR(VLOOKUP(A1924,[3]soaBnafar!$A:$G,2,FALSE),0)</f>
        <v>0</v>
      </c>
      <c r="O1924">
        <f>IFERROR(VLOOKUP(A1924,[3]soaBnafar!$A:$G,3,FALSE),0)</f>
        <v>0</v>
      </c>
      <c r="P1924">
        <f>IFERROR(VLOOKUP(A1924,[3]soaBnafar!$A:$G,4,FALSE),0)</f>
        <v>0</v>
      </c>
      <c r="Q1924">
        <f>IFERROR(VLOOKUP(A1924,[3]soaBnafar!$A:$G,5,FALSE),0)</f>
        <v>0</v>
      </c>
      <c r="R1924">
        <f>IFERROR(VLOOKUP(A1924,[3]soaBnafar!$A:$G,6,FALSE),0)</f>
        <v>0</v>
      </c>
      <c r="S1924">
        <f>IFERROR(VLOOKUP(A1924,[3]soaBnafar!$A:$G,7,FALSE),0)</f>
        <v>0</v>
      </c>
      <c r="T1924" t="str">
        <f t="shared" si="175"/>
        <v>Não</v>
      </c>
      <c r="U1924" t="str">
        <f t="shared" si="176"/>
        <v>Não</v>
      </c>
      <c r="V1924" t="str">
        <f t="shared" si="177"/>
        <v>Não</v>
      </c>
      <c r="W1924" t="str">
        <f t="shared" si="178"/>
        <v>Não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IFERROR(VLOOKUP(A1925,[2]webService!$A:$I,4,FALSE),0)</f>
        <v>0</v>
      </c>
      <c r="I1925">
        <f>IFERROR(VLOOKUP(A1925,[2]webService!$A:$I,5,FALSE),0)</f>
        <v>0</v>
      </c>
      <c r="J1925">
        <f>IFERROR(VLOOKUP(A1925,[2]webService!$A:$I,6,FALSE),0)</f>
        <v>0</v>
      </c>
      <c r="K1925">
        <f>IFERROR(VLOOKUP(A1925,[2]webService!$A:$I,7,FALSE),0)</f>
        <v>0</v>
      </c>
      <c r="L1925">
        <f>IFERROR(VLOOKUP(A1925,[2]webService!$A:$I,8,FALSE),0)</f>
        <v>0</v>
      </c>
      <c r="M1925">
        <f>IFERROR(VLOOKUP(A1925,[2]webService!$A:$I,9,FALSE),0)</f>
        <v>0</v>
      </c>
      <c r="N1925">
        <f>IFERROR(VLOOKUP(A1925,[3]soaBnafar!$A:$G,2,FALSE),0)</f>
        <v>0</v>
      </c>
      <c r="O1925">
        <f>IFERROR(VLOOKUP(A1925,[3]soaBnafar!$A:$G,3,FALSE),0)</f>
        <v>0</v>
      </c>
      <c r="P1925">
        <f>IFERROR(VLOOKUP(A1925,[3]soaBnafar!$A:$G,4,FALSE),0)</f>
        <v>0</v>
      </c>
      <c r="Q1925">
        <f>IFERROR(VLOOKUP(A1925,[3]soaBnafar!$A:$G,5,FALSE),0)</f>
        <v>0</v>
      </c>
      <c r="R1925">
        <f>IFERROR(VLOOKUP(A1925,[3]soaBnafar!$A:$G,6,FALSE),0)</f>
        <v>0</v>
      </c>
      <c r="S1925">
        <f>IFERROR(VLOOKUP(A1925,[3]soaBnafar!$A:$G,7,FALSE),0)</f>
        <v>0</v>
      </c>
      <c r="T1925" t="str">
        <f t="shared" si="175"/>
        <v>Não</v>
      </c>
      <c r="U1925" t="str">
        <f t="shared" si="176"/>
        <v>Não</v>
      </c>
      <c r="V1925" t="str">
        <f t="shared" si="177"/>
        <v>Não</v>
      </c>
      <c r="W1925" t="str">
        <f t="shared" si="178"/>
        <v>Não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IFERROR(VLOOKUP(A1926,[2]webService!$A:$I,4,FALSE),0)</f>
        <v>0</v>
      </c>
      <c r="I1926">
        <f>IFERROR(VLOOKUP(A1926,[2]webService!$A:$I,5,FALSE),0)</f>
        <v>0</v>
      </c>
      <c r="J1926">
        <f>IFERROR(VLOOKUP(A1926,[2]webService!$A:$I,6,FALSE),0)</f>
        <v>0</v>
      </c>
      <c r="K1926">
        <f>IFERROR(VLOOKUP(A1926,[2]webService!$A:$I,7,FALSE),0)</f>
        <v>0</v>
      </c>
      <c r="L1926">
        <f>IFERROR(VLOOKUP(A1926,[2]webService!$A:$I,8,FALSE),0)</f>
        <v>0</v>
      </c>
      <c r="M1926">
        <f>IFERROR(VLOOKUP(A1926,[2]webService!$A:$I,9,FALSE),0)</f>
        <v>0</v>
      </c>
      <c r="N1926">
        <f>IFERROR(VLOOKUP(A1926,[3]soaBnafar!$A:$G,2,FALSE),0)</f>
        <v>0</v>
      </c>
      <c r="O1926">
        <f>IFERROR(VLOOKUP(A1926,[3]soaBnafar!$A:$G,3,FALSE),0)</f>
        <v>0</v>
      </c>
      <c r="P1926">
        <f>IFERROR(VLOOKUP(A1926,[3]soaBnafar!$A:$G,4,FALSE),0)</f>
        <v>0</v>
      </c>
      <c r="Q1926">
        <f>IFERROR(VLOOKUP(A1926,[3]soaBnafar!$A:$G,5,FALSE),0)</f>
        <v>0</v>
      </c>
      <c r="R1926">
        <f>IFERROR(VLOOKUP(A1926,[3]soaBnafar!$A:$G,6,FALSE),0)</f>
        <v>0</v>
      </c>
      <c r="S1926">
        <f>IFERROR(VLOOKUP(A1926,[3]soaBnafar!$A:$G,7,FALSE),0)</f>
        <v>0</v>
      </c>
      <c r="T1926" t="str">
        <f t="shared" ref="T1926:T1989" si="181">IF(B1926+H1926+N1926&gt;0,"Sim","Não")</f>
        <v>Não</v>
      </c>
      <c r="U1926" t="str">
        <f t="shared" ref="U1926:U1989" si="182">IF(C1926+I1926+O1926&gt;0,"Sim","Não")</f>
        <v>Não</v>
      </c>
      <c r="V1926" t="str">
        <f t="shared" ref="V1926:V1989" si="183">IF(D1926+J1926+P1926&gt;0,"Sim","Não")</f>
        <v>Não</v>
      </c>
      <c r="W1926" t="str">
        <f t="shared" ref="W1926:W1989" si="184">IF(E1926+K1926+Q1926&gt;0,"Sim","Não")</f>
        <v>Não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229704</v>
      </c>
      <c r="D1927">
        <f>IFERROR(VLOOKUP(A1927,[1]Monitoramento_Base_somente_disp!$A:$J,7,FALSE),0)</f>
        <v>0</v>
      </c>
      <c r="E1927">
        <f>IFERROR(VLOOKUP(A1927,[1]Monitoramento_Base_somente_disp!$A:$J,8,FALSE),0)</f>
        <v>0</v>
      </c>
      <c r="F1927">
        <f>IFERROR(VLOOKUP(A1927,[1]Monitoramento_Base_somente_disp!$A:$J,9,FALSE),0)</f>
        <v>0</v>
      </c>
      <c r="G1927">
        <f>IFERROR(VLOOKUP(A1927,[1]Monitoramento_Base_somente_disp!$A:$J,10,FALSE),0)</f>
        <v>0</v>
      </c>
      <c r="H1927">
        <f>IFERROR(VLOOKUP(A1927,[2]webService!$A:$I,4,FALSE),0)</f>
        <v>0</v>
      </c>
      <c r="I1927">
        <f>IFERROR(VLOOKUP(A1927,[2]webService!$A:$I,5,FALSE),0)</f>
        <v>0</v>
      </c>
      <c r="J1927">
        <f>IFERROR(VLOOKUP(A1927,[2]webService!$A:$I,6,FALSE),0)</f>
        <v>0</v>
      </c>
      <c r="K1927">
        <f>IFERROR(VLOOKUP(A1927,[2]webService!$A:$I,7,FALSE),0)</f>
        <v>0</v>
      </c>
      <c r="L1927">
        <f>IFERROR(VLOOKUP(A1927,[2]webService!$A:$I,8,FALSE),0)</f>
        <v>0</v>
      </c>
      <c r="M1927">
        <f>IFERROR(VLOOKUP(A1927,[2]webService!$A:$I,9,FALSE),0)</f>
        <v>0</v>
      </c>
      <c r="N1927">
        <f>IFERROR(VLOOKUP(A1927,[3]soaBnafar!$A:$G,2,FALSE),0)</f>
        <v>0</v>
      </c>
      <c r="O1927">
        <f>IFERROR(VLOOKUP(A1927,[3]soaBnafar!$A:$G,3,FALSE),0)</f>
        <v>0</v>
      </c>
      <c r="P1927">
        <f>IFERROR(VLOOKUP(A1927,[3]soaBnafar!$A:$G,4,FALSE),0)</f>
        <v>0</v>
      </c>
      <c r="Q1927">
        <f>IFERROR(VLOOKUP(A1927,[3]soaBnafar!$A:$G,5,FALSE),0)</f>
        <v>0</v>
      </c>
      <c r="R1927">
        <f>IFERROR(VLOOKUP(A1927,[3]soaBnafar!$A:$G,6,FALSE),0)</f>
        <v>0</v>
      </c>
      <c r="S1927">
        <f>IFERROR(VLOOKUP(A1927,[3]soaBnafar!$A:$G,7,FALSE),0)</f>
        <v>0</v>
      </c>
      <c r="T1927" t="str">
        <f t="shared" si="181"/>
        <v>Não</v>
      </c>
      <c r="U1927" t="str">
        <f t="shared" si="182"/>
        <v>Sim</v>
      </c>
      <c r="V1927" t="str">
        <f t="shared" si="183"/>
        <v>Não</v>
      </c>
      <c r="W1927" t="str">
        <f t="shared" si="184"/>
        <v>Não</v>
      </c>
      <c r="X1927" t="str">
        <f t="shared" si="185"/>
        <v>Não</v>
      </c>
      <c r="Y1927" t="str">
        <f t="shared" si="186"/>
        <v>Não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IFERROR(VLOOKUP(A1928,[2]webService!$A:$I,4,FALSE),0)</f>
        <v>0</v>
      </c>
      <c r="I1928">
        <f>IFERROR(VLOOKUP(A1928,[2]webService!$A:$I,5,FALSE),0)</f>
        <v>0</v>
      </c>
      <c r="J1928">
        <f>IFERROR(VLOOKUP(A1928,[2]webService!$A:$I,6,FALSE),0)</f>
        <v>0</v>
      </c>
      <c r="K1928">
        <f>IFERROR(VLOOKUP(A1928,[2]webService!$A:$I,7,FALSE),0)</f>
        <v>0</v>
      </c>
      <c r="L1928">
        <f>IFERROR(VLOOKUP(A1928,[2]webService!$A:$I,8,FALSE),0)</f>
        <v>0</v>
      </c>
      <c r="M1928">
        <f>IFERROR(VLOOKUP(A1928,[2]webService!$A:$I,9,FALSE),0)</f>
        <v>0</v>
      </c>
      <c r="N1928">
        <f>IFERROR(VLOOKUP(A1928,[3]soaBnafar!$A:$G,2,FALSE),0)</f>
        <v>0</v>
      </c>
      <c r="O1928">
        <f>IFERROR(VLOOKUP(A1928,[3]soaBnafar!$A:$G,3,FALSE),0)</f>
        <v>0</v>
      </c>
      <c r="P1928">
        <f>IFERROR(VLOOKUP(A1928,[3]soaBnafar!$A:$G,4,FALSE),0)</f>
        <v>0</v>
      </c>
      <c r="Q1928">
        <f>IFERROR(VLOOKUP(A1928,[3]soaBnafar!$A:$G,5,FALSE),0)</f>
        <v>0</v>
      </c>
      <c r="R1928">
        <f>IFERROR(VLOOKUP(A1928,[3]soaBnafar!$A:$G,6,FALSE),0)</f>
        <v>0</v>
      </c>
      <c r="S1928">
        <f>IFERROR(VLOOKUP(A1928,[3]soaBnafar!$A:$G,7,FALSE),0)</f>
        <v>0</v>
      </c>
      <c r="T1928" t="str">
        <f t="shared" si="181"/>
        <v>Não</v>
      </c>
      <c r="U1928" t="str">
        <f t="shared" si="182"/>
        <v>Não</v>
      </c>
      <c r="V1928" t="str">
        <f t="shared" si="183"/>
        <v>Não</v>
      </c>
      <c r="W1928" t="str">
        <f t="shared" si="184"/>
        <v>Não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IFERROR(VLOOKUP(A1929,[2]webService!$A:$I,4,FALSE),0)</f>
        <v>0</v>
      </c>
      <c r="I1929">
        <f>IFERROR(VLOOKUP(A1929,[2]webService!$A:$I,5,FALSE),0)</f>
        <v>0</v>
      </c>
      <c r="J1929">
        <f>IFERROR(VLOOKUP(A1929,[2]webService!$A:$I,6,FALSE),0)</f>
        <v>0</v>
      </c>
      <c r="K1929">
        <f>IFERROR(VLOOKUP(A1929,[2]webService!$A:$I,7,FALSE),0)</f>
        <v>0</v>
      </c>
      <c r="L1929">
        <f>IFERROR(VLOOKUP(A1929,[2]webService!$A:$I,8,FALSE),0)</f>
        <v>0</v>
      </c>
      <c r="M1929">
        <f>IFERROR(VLOOKUP(A1929,[2]webService!$A:$I,9,FALSE),0)</f>
        <v>0</v>
      </c>
      <c r="N1929">
        <f>IFERROR(VLOOKUP(A1929,[3]soaBnafar!$A:$G,2,FALSE),0)</f>
        <v>0</v>
      </c>
      <c r="O1929">
        <f>IFERROR(VLOOKUP(A1929,[3]soaBnafar!$A:$G,3,FALSE),0)</f>
        <v>0</v>
      </c>
      <c r="P1929">
        <f>IFERROR(VLOOKUP(A1929,[3]soaBnafar!$A:$G,4,FALSE),0)</f>
        <v>0</v>
      </c>
      <c r="Q1929">
        <f>IFERROR(VLOOKUP(A1929,[3]soaBnafar!$A:$G,5,FALSE),0)</f>
        <v>0</v>
      </c>
      <c r="R1929">
        <f>IFERROR(VLOOKUP(A1929,[3]soaBnafar!$A:$G,6,FALSE),0)</f>
        <v>0</v>
      </c>
      <c r="S1929">
        <f>IFERROR(VLOOKUP(A1929,[3]soaBnafar!$A:$G,7,FALSE),0)</f>
        <v>0</v>
      </c>
      <c r="T1929" t="str">
        <f t="shared" si="181"/>
        <v>Não</v>
      </c>
      <c r="U1929" t="str">
        <f t="shared" si="182"/>
        <v>Não</v>
      </c>
      <c r="V1929" t="str">
        <f t="shared" si="183"/>
        <v>Não</v>
      </c>
      <c r="W1929" t="str">
        <f t="shared" si="184"/>
        <v>Não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IFERROR(VLOOKUP(A1930,[2]webService!$A:$I,4,FALSE),0)</f>
        <v>0</v>
      </c>
      <c r="I1930">
        <f>IFERROR(VLOOKUP(A1930,[2]webService!$A:$I,5,FALSE),0)</f>
        <v>0</v>
      </c>
      <c r="J1930">
        <f>IFERROR(VLOOKUP(A1930,[2]webService!$A:$I,6,FALSE),0)</f>
        <v>0</v>
      </c>
      <c r="K1930">
        <f>IFERROR(VLOOKUP(A1930,[2]webService!$A:$I,7,FALSE),0)</f>
        <v>0</v>
      </c>
      <c r="L1930">
        <f>IFERROR(VLOOKUP(A1930,[2]webService!$A:$I,8,FALSE),0)</f>
        <v>0</v>
      </c>
      <c r="M1930">
        <f>IFERROR(VLOOKUP(A1930,[2]webService!$A:$I,9,FALSE),0)</f>
        <v>0</v>
      </c>
      <c r="N1930">
        <f>IFERROR(VLOOKUP(A1930,[3]soaBnafar!$A:$G,2,FALSE),0)</f>
        <v>0</v>
      </c>
      <c r="O1930">
        <f>IFERROR(VLOOKUP(A1930,[3]soaBnafar!$A:$G,3,FALSE),0)</f>
        <v>0</v>
      </c>
      <c r="P1930">
        <f>IFERROR(VLOOKUP(A1930,[3]soaBnafar!$A:$G,4,FALSE),0)</f>
        <v>0</v>
      </c>
      <c r="Q1930">
        <f>IFERROR(VLOOKUP(A1930,[3]soaBnafar!$A:$G,5,FALSE),0)</f>
        <v>0</v>
      </c>
      <c r="R1930">
        <f>IFERROR(VLOOKUP(A1930,[3]soaBnafar!$A:$G,6,FALSE),0)</f>
        <v>0</v>
      </c>
      <c r="S1930">
        <f>IFERROR(VLOOKUP(A1930,[3]soaBnafar!$A:$G,7,FALSE),0)</f>
        <v>0</v>
      </c>
      <c r="T1930" t="str">
        <f t="shared" si="181"/>
        <v>Não</v>
      </c>
      <c r="U1930" t="str">
        <f t="shared" si="182"/>
        <v>Não</v>
      </c>
      <c r="V1930" t="str">
        <f t="shared" si="183"/>
        <v>Não</v>
      </c>
      <c r="W1930" t="str">
        <f t="shared" si="184"/>
        <v>Não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IFERROR(VLOOKUP(A1931,[2]webService!$A:$I,4,FALSE),0)</f>
        <v>0</v>
      </c>
      <c r="I1931">
        <f>IFERROR(VLOOKUP(A1931,[2]webService!$A:$I,5,FALSE),0)</f>
        <v>0</v>
      </c>
      <c r="J1931">
        <f>IFERROR(VLOOKUP(A1931,[2]webService!$A:$I,6,FALSE),0)</f>
        <v>0</v>
      </c>
      <c r="K1931">
        <f>IFERROR(VLOOKUP(A1931,[2]webService!$A:$I,7,FALSE),0)</f>
        <v>0</v>
      </c>
      <c r="L1931">
        <f>IFERROR(VLOOKUP(A1931,[2]webService!$A:$I,8,FALSE),0)</f>
        <v>0</v>
      </c>
      <c r="M1931">
        <f>IFERROR(VLOOKUP(A1931,[2]webService!$A:$I,9,FALSE),0)</f>
        <v>0</v>
      </c>
      <c r="N1931">
        <f>IFERROR(VLOOKUP(A1931,[3]soaBnafar!$A:$G,2,FALSE),0)</f>
        <v>0</v>
      </c>
      <c r="O1931">
        <f>IFERROR(VLOOKUP(A1931,[3]soaBnafar!$A:$G,3,FALSE),0)</f>
        <v>0</v>
      </c>
      <c r="P1931">
        <f>IFERROR(VLOOKUP(A1931,[3]soaBnafar!$A:$G,4,FALSE),0)</f>
        <v>0</v>
      </c>
      <c r="Q1931">
        <f>IFERROR(VLOOKUP(A1931,[3]soaBnafar!$A:$G,5,FALSE),0)</f>
        <v>0</v>
      </c>
      <c r="R1931">
        <f>IFERROR(VLOOKUP(A1931,[3]soaBnafar!$A:$G,6,FALSE),0)</f>
        <v>0</v>
      </c>
      <c r="S1931">
        <f>IFERROR(VLOOKUP(A1931,[3]soaBnafar!$A:$G,7,FALSE),0)</f>
        <v>0</v>
      </c>
      <c r="T1931" t="str">
        <f t="shared" si="181"/>
        <v>Não</v>
      </c>
      <c r="U1931" t="str">
        <f t="shared" si="182"/>
        <v>Não</v>
      </c>
      <c r="V1931" t="str">
        <f t="shared" si="183"/>
        <v>Não</v>
      </c>
      <c r="W1931" t="str">
        <f t="shared" si="184"/>
        <v>Não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IFERROR(VLOOKUP(A1932,[2]webService!$A:$I,4,FALSE),0)</f>
        <v>0</v>
      </c>
      <c r="I1932">
        <f>IFERROR(VLOOKUP(A1932,[2]webService!$A:$I,5,FALSE),0)</f>
        <v>0</v>
      </c>
      <c r="J1932">
        <f>IFERROR(VLOOKUP(A1932,[2]webService!$A:$I,6,FALSE),0)</f>
        <v>0</v>
      </c>
      <c r="K1932">
        <f>IFERROR(VLOOKUP(A1932,[2]webService!$A:$I,7,FALSE),0)</f>
        <v>0</v>
      </c>
      <c r="L1932">
        <f>IFERROR(VLOOKUP(A1932,[2]webService!$A:$I,8,FALSE),0)</f>
        <v>0</v>
      </c>
      <c r="M1932">
        <f>IFERROR(VLOOKUP(A1932,[2]webService!$A:$I,9,FALSE),0)</f>
        <v>0</v>
      </c>
      <c r="N1932">
        <f>IFERROR(VLOOKUP(A1932,[3]soaBnafar!$A:$G,2,FALSE),0)</f>
        <v>0</v>
      </c>
      <c r="O1932">
        <f>IFERROR(VLOOKUP(A1932,[3]soaBnafar!$A:$G,3,FALSE),0)</f>
        <v>0</v>
      </c>
      <c r="P1932">
        <f>IFERROR(VLOOKUP(A1932,[3]soaBnafar!$A:$G,4,FALSE),0)</f>
        <v>0</v>
      </c>
      <c r="Q1932">
        <f>IFERROR(VLOOKUP(A1932,[3]soaBnafar!$A:$G,5,FALSE),0)</f>
        <v>0</v>
      </c>
      <c r="R1932">
        <f>IFERROR(VLOOKUP(A1932,[3]soaBnafar!$A:$G,6,FALSE),0)</f>
        <v>0</v>
      </c>
      <c r="S1932">
        <f>IFERROR(VLOOKUP(A1932,[3]soaBnafar!$A:$G,7,FALSE),0)</f>
        <v>0</v>
      </c>
      <c r="T1932" t="str">
        <f t="shared" si="181"/>
        <v>Não</v>
      </c>
      <c r="U1932" t="str">
        <f t="shared" si="182"/>
        <v>Não</v>
      </c>
      <c r="V1932" t="str">
        <f t="shared" si="183"/>
        <v>Não</v>
      </c>
      <c r="W1932" t="str">
        <f t="shared" si="184"/>
        <v>Não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IFERROR(VLOOKUP(A1933,[2]webService!$A:$I,4,FALSE),0)</f>
        <v>0</v>
      </c>
      <c r="I1933">
        <f>IFERROR(VLOOKUP(A1933,[2]webService!$A:$I,5,FALSE),0)</f>
        <v>0</v>
      </c>
      <c r="J1933">
        <f>IFERROR(VLOOKUP(A1933,[2]webService!$A:$I,6,FALSE),0)</f>
        <v>0</v>
      </c>
      <c r="K1933">
        <f>IFERROR(VLOOKUP(A1933,[2]webService!$A:$I,7,FALSE),0)</f>
        <v>0</v>
      </c>
      <c r="L1933">
        <f>IFERROR(VLOOKUP(A1933,[2]webService!$A:$I,8,FALSE),0)</f>
        <v>0</v>
      </c>
      <c r="M1933">
        <f>IFERROR(VLOOKUP(A1933,[2]webService!$A:$I,9,FALSE),0)</f>
        <v>0</v>
      </c>
      <c r="N1933">
        <f>IFERROR(VLOOKUP(A1933,[3]soaBnafar!$A:$G,2,FALSE),0)</f>
        <v>0</v>
      </c>
      <c r="O1933">
        <f>IFERROR(VLOOKUP(A1933,[3]soaBnafar!$A:$G,3,FALSE),0)</f>
        <v>0</v>
      </c>
      <c r="P1933">
        <f>IFERROR(VLOOKUP(A1933,[3]soaBnafar!$A:$G,4,FALSE),0)</f>
        <v>0</v>
      </c>
      <c r="Q1933">
        <f>IFERROR(VLOOKUP(A1933,[3]soaBnafar!$A:$G,5,FALSE),0)</f>
        <v>0</v>
      </c>
      <c r="R1933">
        <f>IFERROR(VLOOKUP(A1933,[3]soaBnafar!$A:$G,6,FALSE),0)</f>
        <v>0</v>
      </c>
      <c r="S1933">
        <f>IFERROR(VLOOKUP(A1933,[3]soaBnafar!$A:$G,7,FALSE),0)</f>
        <v>0</v>
      </c>
      <c r="T1933" t="str">
        <f t="shared" si="181"/>
        <v>Não</v>
      </c>
      <c r="U1933" t="str">
        <f t="shared" si="182"/>
        <v>Não</v>
      </c>
      <c r="V1933" t="str">
        <f t="shared" si="183"/>
        <v>Não</v>
      </c>
      <c r="W1933" t="str">
        <f t="shared" si="184"/>
        <v>Não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IFERROR(VLOOKUP(A1934,[2]webService!$A:$I,4,FALSE),0)</f>
        <v>0</v>
      </c>
      <c r="I1934">
        <f>IFERROR(VLOOKUP(A1934,[2]webService!$A:$I,5,FALSE),0)</f>
        <v>0</v>
      </c>
      <c r="J1934">
        <f>IFERROR(VLOOKUP(A1934,[2]webService!$A:$I,6,FALSE),0)</f>
        <v>0</v>
      </c>
      <c r="K1934">
        <f>IFERROR(VLOOKUP(A1934,[2]webService!$A:$I,7,FALSE),0)</f>
        <v>0</v>
      </c>
      <c r="L1934">
        <f>IFERROR(VLOOKUP(A1934,[2]webService!$A:$I,8,FALSE),0)</f>
        <v>0</v>
      </c>
      <c r="M1934">
        <f>IFERROR(VLOOKUP(A1934,[2]webService!$A:$I,9,FALSE),0)</f>
        <v>0</v>
      </c>
      <c r="N1934">
        <f>IFERROR(VLOOKUP(A1934,[3]soaBnafar!$A:$G,2,FALSE),0)</f>
        <v>0</v>
      </c>
      <c r="O1934">
        <f>IFERROR(VLOOKUP(A1934,[3]soaBnafar!$A:$G,3,FALSE),0)</f>
        <v>0</v>
      </c>
      <c r="P1934">
        <f>IFERROR(VLOOKUP(A1934,[3]soaBnafar!$A:$G,4,FALSE),0)</f>
        <v>0</v>
      </c>
      <c r="Q1934">
        <f>IFERROR(VLOOKUP(A1934,[3]soaBnafar!$A:$G,5,FALSE),0)</f>
        <v>0</v>
      </c>
      <c r="R1934">
        <f>IFERROR(VLOOKUP(A1934,[3]soaBnafar!$A:$G,6,FALSE),0)</f>
        <v>0</v>
      </c>
      <c r="S1934">
        <f>IFERROR(VLOOKUP(A1934,[3]soaBnafar!$A:$G,7,FALSE),0)</f>
        <v>0</v>
      </c>
      <c r="T1934" t="str">
        <f t="shared" si="181"/>
        <v>Não</v>
      </c>
      <c r="U1934" t="str">
        <f t="shared" si="182"/>
        <v>Não</v>
      </c>
      <c r="V1934" t="str">
        <f t="shared" si="183"/>
        <v>Não</v>
      </c>
      <c r="W1934" t="str">
        <f t="shared" si="184"/>
        <v>Não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IFERROR(VLOOKUP(A1935,[2]webService!$A:$I,4,FALSE),0)</f>
        <v>0</v>
      </c>
      <c r="I1935">
        <f>IFERROR(VLOOKUP(A1935,[2]webService!$A:$I,5,FALSE),0)</f>
        <v>0</v>
      </c>
      <c r="J1935">
        <f>IFERROR(VLOOKUP(A1935,[2]webService!$A:$I,6,FALSE),0)</f>
        <v>0</v>
      </c>
      <c r="K1935">
        <f>IFERROR(VLOOKUP(A1935,[2]webService!$A:$I,7,FALSE),0)</f>
        <v>0</v>
      </c>
      <c r="L1935">
        <f>IFERROR(VLOOKUP(A1935,[2]webService!$A:$I,8,FALSE),0)</f>
        <v>0</v>
      </c>
      <c r="M1935">
        <f>IFERROR(VLOOKUP(A1935,[2]webService!$A:$I,9,FALSE),0)</f>
        <v>0</v>
      </c>
      <c r="N1935">
        <f>IFERROR(VLOOKUP(A1935,[3]soaBnafar!$A:$G,2,FALSE),0)</f>
        <v>0</v>
      </c>
      <c r="O1935">
        <f>IFERROR(VLOOKUP(A1935,[3]soaBnafar!$A:$G,3,FALSE),0)</f>
        <v>0</v>
      </c>
      <c r="P1935">
        <f>IFERROR(VLOOKUP(A1935,[3]soaBnafar!$A:$G,4,FALSE),0)</f>
        <v>0</v>
      </c>
      <c r="Q1935">
        <f>IFERROR(VLOOKUP(A1935,[3]soaBnafar!$A:$G,5,FALSE),0)</f>
        <v>0</v>
      </c>
      <c r="R1935">
        <f>IFERROR(VLOOKUP(A1935,[3]soaBnafar!$A:$G,6,FALSE),0)</f>
        <v>0</v>
      </c>
      <c r="S1935">
        <f>IFERROR(VLOOKUP(A1935,[3]soaBnafar!$A:$G,7,FALSE),0)</f>
        <v>0</v>
      </c>
      <c r="T1935" t="str">
        <f t="shared" si="181"/>
        <v>Não</v>
      </c>
      <c r="U1935" t="str">
        <f t="shared" si="182"/>
        <v>Não</v>
      </c>
      <c r="V1935" t="str">
        <f t="shared" si="183"/>
        <v>Não</v>
      </c>
      <c r="W1935" t="str">
        <f t="shared" si="184"/>
        <v>Não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IFERROR(VLOOKUP(A1936,[2]webService!$A:$I,4,FALSE),0)</f>
        <v>0</v>
      </c>
      <c r="I1936">
        <f>IFERROR(VLOOKUP(A1936,[2]webService!$A:$I,5,FALSE),0)</f>
        <v>0</v>
      </c>
      <c r="J1936">
        <f>IFERROR(VLOOKUP(A1936,[2]webService!$A:$I,6,FALSE),0)</f>
        <v>0</v>
      </c>
      <c r="K1936">
        <f>IFERROR(VLOOKUP(A1936,[2]webService!$A:$I,7,FALSE),0)</f>
        <v>0</v>
      </c>
      <c r="L1936">
        <f>IFERROR(VLOOKUP(A1936,[2]webService!$A:$I,8,FALSE),0)</f>
        <v>0</v>
      </c>
      <c r="M1936">
        <f>IFERROR(VLOOKUP(A1936,[2]webService!$A:$I,9,FALSE),0)</f>
        <v>0</v>
      </c>
      <c r="N1936">
        <f>IFERROR(VLOOKUP(A1936,[3]soaBnafar!$A:$G,2,FALSE),0)</f>
        <v>0</v>
      </c>
      <c r="O1936">
        <f>IFERROR(VLOOKUP(A1936,[3]soaBnafar!$A:$G,3,FALSE),0)</f>
        <v>0</v>
      </c>
      <c r="P1936">
        <f>IFERROR(VLOOKUP(A1936,[3]soaBnafar!$A:$G,4,FALSE),0)</f>
        <v>0</v>
      </c>
      <c r="Q1936">
        <f>IFERROR(VLOOKUP(A1936,[3]soaBnafar!$A:$G,5,FALSE),0)</f>
        <v>0</v>
      </c>
      <c r="R1936">
        <f>IFERROR(VLOOKUP(A1936,[3]soaBnafar!$A:$G,6,FALSE),0)</f>
        <v>0</v>
      </c>
      <c r="S1936">
        <f>IFERROR(VLOOKUP(A1936,[3]soaBnafar!$A:$G,7,FALSE),0)</f>
        <v>0</v>
      </c>
      <c r="T1936" t="str">
        <f t="shared" si="181"/>
        <v>Não</v>
      </c>
      <c r="U1936" t="str">
        <f t="shared" si="182"/>
        <v>Não</v>
      </c>
      <c r="V1936" t="str">
        <f t="shared" si="183"/>
        <v>Não</v>
      </c>
      <c r="W1936" t="str">
        <f t="shared" si="184"/>
        <v>Não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IFERROR(VLOOKUP(A1937,[2]webService!$A:$I,4,FALSE),0)</f>
        <v>0</v>
      </c>
      <c r="I1937">
        <f>IFERROR(VLOOKUP(A1937,[2]webService!$A:$I,5,FALSE),0)</f>
        <v>0</v>
      </c>
      <c r="J1937">
        <f>IFERROR(VLOOKUP(A1937,[2]webService!$A:$I,6,FALSE),0)</f>
        <v>0</v>
      </c>
      <c r="K1937">
        <f>IFERROR(VLOOKUP(A1937,[2]webService!$A:$I,7,FALSE),0)</f>
        <v>0</v>
      </c>
      <c r="L1937">
        <f>IFERROR(VLOOKUP(A1937,[2]webService!$A:$I,8,FALSE),0)</f>
        <v>0</v>
      </c>
      <c r="M1937">
        <f>IFERROR(VLOOKUP(A1937,[2]webService!$A:$I,9,FALSE),0)</f>
        <v>0</v>
      </c>
      <c r="N1937">
        <f>IFERROR(VLOOKUP(A1937,[3]soaBnafar!$A:$G,2,FALSE),0)</f>
        <v>0</v>
      </c>
      <c r="O1937">
        <f>IFERROR(VLOOKUP(A1937,[3]soaBnafar!$A:$G,3,FALSE),0)</f>
        <v>0</v>
      </c>
      <c r="P1937">
        <f>IFERROR(VLOOKUP(A1937,[3]soaBnafar!$A:$G,4,FALSE),0)</f>
        <v>0</v>
      </c>
      <c r="Q1937">
        <f>IFERROR(VLOOKUP(A1937,[3]soaBnafar!$A:$G,5,FALSE),0)</f>
        <v>0</v>
      </c>
      <c r="R1937">
        <f>IFERROR(VLOOKUP(A1937,[3]soaBnafar!$A:$G,6,FALSE),0)</f>
        <v>0</v>
      </c>
      <c r="S1937">
        <f>IFERROR(VLOOKUP(A1937,[3]soaBnafar!$A:$G,7,FALSE),0)</f>
        <v>0</v>
      </c>
      <c r="T1937" t="str">
        <f t="shared" si="181"/>
        <v>Não</v>
      </c>
      <c r="U1937" t="str">
        <f t="shared" si="182"/>
        <v>Não</v>
      </c>
      <c r="V1937" t="str">
        <f t="shared" si="183"/>
        <v>Não</v>
      </c>
      <c r="W1937" t="str">
        <f t="shared" si="184"/>
        <v>Não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IFERROR(VLOOKUP(A1938,[2]webService!$A:$I,4,FALSE),0)</f>
        <v>0</v>
      </c>
      <c r="I1938">
        <f>IFERROR(VLOOKUP(A1938,[2]webService!$A:$I,5,FALSE),0)</f>
        <v>0</v>
      </c>
      <c r="J1938">
        <f>IFERROR(VLOOKUP(A1938,[2]webService!$A:$I,6,FALSE),0)</f>
        <v>0</v>
      </c>
      <c r="K1938">
        <f>IFERROR(VLOOKUP(A1938,[2]webService!$A:$I,7,FALSE),0)</f>
        <v>0</v>
      </c>
      <c r="L1938">
        <f>IFERROR(VLOOKUP(A1938,[2]webService!$A:$I,8,FALSE),0)</f>
        <v>0</v>
      </c>
      <c r="M1938">
        <f>IFERROR(VLOOKUP(A1938,[2]webService!$A:$I,9,FALSE),0)</f>
        <v>0</v>
      </c>
      <c r="N1938">
        <f>IFERROR(VLOOKUP(A1938,[3]soaBnafar!$A:$G,2,FALSE),0)</f>
        <v>0</v>
      </c>
      <c r="O1938">
        <f>IFERROR(VLOOKUP(A1938,[3]soaBnafar!$A:$G,3,FALSE),0)</f>
        <v>0</v>
      </c>
      <c r="P1938">
        <f>IFERROR(VLOOKUP(A1938,[3]soaBnafar!$A:$G,4,FALSE),0)</f>
        <v>0</v>
      </c>
      <c r="Q1938">
        <f>IFERROR(VLOOKUP(A1938,[3]soaBnafar!$A:$G,5,FALSE),0)</f>
        <v>0</v>
      </c>
      <c r="R1938">
        <f>IFERROR(VLOOKUP(A1938,[3]soaBnafar!$A:$G,6,FALSE),0)</f>
        <v>0</v>
      </c>
      <c r="S1938">
        <f>IFERROR(VLOOKUP(A1938,[3]soaBnafar!$A:$G,7,FALSE),0)</f>
        <v>0</v>
      </c>
      <c r="T1938" t="str">
        <f t="shared" si="181"/>
        <v>Não</v>
      </c>
      <c r="U1938" t="str">
        <f t="shared" si="182"/>
        <v>Não</v>
      </c>
      <c r="V1938" t="str">
        <f t="shared" si="183"/>
        <v>Não</v>
      </c>
      <c r="W1938" t="str">
        <f t="shared" si="184"/>
        <v>Não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IFERROR(VLOOKUP(A1939,[2]webService!$A:$I,4,FALSE),0)</f>
        <v>0</v>
      </c>
      <c r="I1939">
        <f>IFERROR(VLOOKUP(A1939,[2]webService!$A:$I,5,FALSE),0)</f>
        <v>0</v>
      </c>
      <c r="J1939">
        <f>IFERROR(VLOOKUP(A1939,[2]webService!$A:$I,6,FALSE),0)</f>
        <v>0</v>
      </c>
      <c r="K1939">
        <f>IFERROR(VLOOKUP(A1939,[2]webService!$A:$I,7,FALSE),0)</f>
        <v>0</v>
      </c>
      <c r="L1939">
        <f>IFERROR(VLOOKUP(A1939,[2]webService!$A:$I,8,FALSE),0)</f>
        <v>0</v>
      </c>
      <c r="M1939">
        <f>IFERROR(VLOOKUP(A1939,[2]webService!$A:$I,9,FALSE),0)</f>
        <v>0</v>
      </c>
      <c r="N1939">
        <f>IFERROR(VLOOKUP(A1939,[3]soaBnafar!$A:$G,2,FALSE),0)</f>
        <v>0</v>
      </c>
      <c r="O1939">
        <f>IFERROR(VLOOKUP(A1939,[3]soaBnafar!$A:$G,3,FALSE),0)</f>
        <v>0</v>
      </c>
      <c r="P1939">
        <f>IFERROR(VLOOKUP(A1939,[3]soaBnafar!$A:$G,4,FALSE),0)</f>
        <v>0</v>
      </c>
      <c r="Q1939">
        <f>IFERROR(VLOOKUP(A1939,[3]soaBnafar!$A:$G,5,FALSE),0)</f>
        <v>0</v>
      </c>
      <c r="R1939">
        <f>IFERROR(VLOOKUP(A1939,[3]soaBnafar!$A:$G,6,FALSE),0)</f>
        <v>0</v>
      </c>
      <c r="S1939">
        <f>IFERROR(VLOOKUP(A1939,[3]soaBnafar!$A:$G,7,FALSE),0)</f>
        <v>0</v>
      </c>
      <c r="T1939" t="str">
        <f t="shared" si="181"/>
        <v>Não</v>
      </c>
      <c r="U1939" t="str">
        <f t="shared" si="182"/>
        <v>Não</v>
      </c>
      <c r="V1939" t="str">
        <f t="shared" si="183"/>
        <v>Não</v>
      </c>
      <c r="W1939" t="str">
        <f t="shared" si="184"/>
        <v>Não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IFERROR(VLOOKUP(A1940,[2]webService!$A:$I,4,FALSE),0)</f>
        <v>0</v>
      </c>
      <c r="I1940">
        <f>IFERROR(VLOOKUP(A1940,[2]webService!$A:$I,5,FALSE),0)</f>
        <v>0</v>
      </c>
      <c r="J1940">
        <f>IFERROR(VLOOKUP(A1940,[2]webService!$A:$I,6,FALSE),0)</f>
        <v>0</v>
      </c>
      <c r="K1940">
        <f>IFERROR(VLOOKUP(A1940,[2]webService!$A:$I,7,FALSE),0)</f>
        <v>0</v>
      </c>
      <c r="L1940">
        <f>IFERROR(VLOOKUP(A1940,[2]webService!$A:$I,8,FALSE),0)</f>
        <v>0</v>
      </c>
      <c r="M1940">
        <f>IFERROR(VLOOKUP(A1940,[2]webService!$A:$I,9,FALSE),0)</f>
        <v>0</v>
      </c>
      <c r="N1940">
        <f>IFERROR(VLOOKUP(A1940,[3]soaBnafar!$A:$G,2,FALSE),0)</f>
        <v>0</v>
      </c>
      <c r="O1940">
        <f>IFERROR(VLOOKUP(A1940,[3]soaBnafar!$A:$G,3,FALSE),0)</f>
        <v>0</v>
      </c>
      <c r="P1940">
        <f>IFERROR(VLOOKUP(A1940,[3]soaBnafar!$A:$G,4,FALSE),0)</f>
        <v>0</v>
      </c>
      <c r="Q1940">
        <f>IFERROR(VLOOKUP(A1940,[3]soaBnafar!$A:$G,5,FALSE),0)</f>
        <v>0</v>
      </c>
      <c r="R1940">
        <f>IFERROR(VLOOKUP(A1940,[3]soaBnafar!$A:$G,6,FALSE),0)</f>
        <v>0</v>
      </c>
      <c r="S1940">
        <f>IFERROR(VLOOKUP(A1940,[3]soaBnafar!$A:$G,7,FALSE),0)</f>
        <v>0</v>
      </c>
      <c r="T1940" t="str">
        <f t="shared" si="181"/>
        <v>Não</v>
      </c>
      <c r="U1940" t="str">
        <f t="shared" si="182"/>
        <v>Não</v>
      </c>
      <c r="V1940" t="str">
        <f t="shared" si="183"/>
        <v>Não</v>
      </c>
      <c r="W1940" t="str">
        <f t="shared" si="184"/>
        <v>Não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IFERROR(VLOOKUP(A1941,[2]webService!$A:$I,4,FALSE),0)</f>
        <v>0</v>
      </c>
      <c r="I1941">
        <f>IFERROR(VLOOKUP(A1941,[2]webService!$A:$I,5,FALSE),0)</f>
        <v>0</v>
      </c>
      <c r="J1941">
        <f>IFERROR(VLOOKUP(A1941,[2]webService!$A:$I,6,FALSE),0)</f>
        <v>0</v>
      </c>
      <c r="K1941">
        <f>IFERROR(VLOOKUP(A1941,[2]webService!$A:$I,7,FALSE),0)</f>
        <v>0</v>
      </c>
      <c r="L1941">
        <f>IFERROR(VLOOKUP(A1941,[2]webService!$A:$I,8,FALSE),0)</f>
        <v>0</v>
      </c>
      <c r="M1941">
        <f>IFERROR(VLOOKUP(A1941,[2]webService!$A:$I,9,FALSE),0)</f>
        <v>0</v>
      </c>
      <c r="N1941">
        <f>IFERROR(VLOOKUP(A1941,[3]soaBnafar!$A:$G,2,FALSE),0)</f>
        <v>0</v>
      </c>
      <c r="O1941">
        <f>IFERROR(VLOOKUP(A1941,[3]soaBnafar!$A:$G,3,FALSE),0)</f>
        <v>0</v>
      </c>
      <c r="P1941">
        <f>IFERROR(VLOOKUP(A1941,[3]soaBnafar!$A:$G,4,FALSE),0)</f>
        <v>0</v>
      </c>
      <c r="Q1941">
        <f>IFERROR(VLOOKUP(A1941,[3]soaBnafar!$A:$G,5,FALSE),0)</f>
        <v>0</v>
      </c>
      <c r="R1941">
        <f>IFERROR(VLOOKUP(A1941,[3]soaBnafar!$A:$G,6,FALSE),0)</f>
        <v>0</v>
      </c>
      <c r="S1941">
        <f>IFERROR(VLOOKUP(A1941,[3]soaBnafar!$A:$G,7,FALSE),0)</f>
        <v>0</v>
      </c>
      <c r="T1941" t="str">
        <f t="shared" si="181"/>
        <v>Não</v>
      </c>
      <c r="U1941" t="str">
        <f t="shared" si="182"/>
        <v>Não</v>
      </c>
      <c r="V1941" t="str">
        <f t="shared" si="183"/>
        <v>Não</v>
      </c>
      <c r="W1941" t="str">
        <f t="shared" si="184"/>
        <v>Não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IFERROR(VLOOKUP(A1942,[2]webService!$A:$I,4,FALSE),0)</f>
        <v>0</v>
      </c>
      <c r="I1942">
        <f>IFERROR(VLOOKUP(A1942,[2]webService!$A:$I,5,FALSE),0)</f>
        <v>0</v>
      </c>
      <c r="J1942">
        <f>IFERROR(VLOOKUP(A1942,[2]webService!$A:$I,6,FALSE),0)</f>
        <v>0</v>
      </c>
      <c r="K1942">
        <f>IFERROR(VLOOKUP(A1942,[2]webService!$A:$I,7,FALSE),0)</f>
        <v>0</v>
      </c>
      <c r="L1942">
        <f>IFERROR(VLOOKUP(A1942,[2]webService!$A:$I,8,FALSE),0)</f>
        <v>0</v>
      </c>
      <c r="M1942">
        <f>IFERROR(VLOOKUP(A1942,[2]webService!$A:$I,9,FALSE),0)</f>
        <v>0</v>
      </c>
      <c r="N1942">
        <f>IFERROR(VLOOKUP(A1942,[3]soaBnafar!$A:$G,2,FALSE),0)</f>
        <v>0</v>
      </c>
      <c r="O1942">
        <f>IFERROR(VLOOKUP(A1942,[3]soaBnafar!$A:$G,3,FALSE),0)</f>
        <v>0</v>
      </c>
      <c r="P1942">
        <f>IFERROR(VLOOKUP(A1942,[3]soaBnafar!$A:$G,4,FALSE),0)</f>
        <v>0</v>
      </c>
      <c r="Q1942">
        <f>IFERROR(VLOOKUP(A1942,[3]soaBnafar!$A:$G,5,FALSE),0)</f>
        <v>0</v>
      </c>
      <c r="R1942">
        <f>IFERROR(VLOOKUP(A1942,[3]soaBnafar!$A:$G,6,FALSE),0)</f>
        <v>0</v>
      </c>
      <c r="S1942">
        <f>IFERROR(VLOOKUP(A1942,[3]soaBnafar!$A:$G,7,FALSE),0)</f>
        <v>0</v>
      </c>
      <c r="T1942" t="str">
        <f t="shared" si="181"/>
        <v>Não</v>
      </c>
      <c r="U1942" t="str">
        <f t="shared" si="182"/>
        <v>Não</v>
      </c>
      <c r="V1942" t="str">
        <f t="shared" si="183"/>
        <v>Não</v>
      </c>
      <c r="W1942" t="str">
        <f t="shared" si="184"/>
        <v>Não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IFERROR(VLOOKUP(A1943,[2]webService!$A:$I,4,FALSE),0)</f>
        <v>0</v>
      </c>
      <c r="I1943">
        <f>IFERROR(VLOOKUP(A1943,[2]webService!$A:$I,5,FALSE),0)</f>
        <v>0</v>
      </c>
      <c r="J1943">
        <f>IFERROR(VLOOKUP(A1943,[2]webService!$A:$I,6,FALSE),0)</f>
        <v>0</v>
      </c>
      <c r="K1943">
        <f>IFERROR(VLOOKUP(A1943,[2]webService!$A:$I,7,FALSE),0)</f>
        <v>0</v>
      </c>
      <c r="L1943">
        <f>IFERROR(VLOOKUP(A1943,[2]webService!$A:$I,8,FALSE),0)</f>
        <v>0</v>
      </c>
      <c r="M1943">
        <f>IFERROR(VLOOKUP(A1943,[2]webService!$A:$I,9,FALSE),0)</f>
        <v>0</v>
      </c>
      <c r="N1943">
        <f>IFERROR(VLOOKUP(A1943,[3]soaBnafar!$A:$G,2,FALSE),0)</f>
        <v>0</v>
      </c>
      <c r="O1943">
        <f>IFERROR(VLOOKUP(A1943,[3]soaBnafar!$A:$G,3,FALSE),0)</f>
        <v>0</v>
      </c>
      <c r="P1943">
        <f>IFERROR(VLOOKUP(A1943,[3]soaBnafar!$A:$G,4,FALSE),0)</f>
        <v>0</v>
      </c>
      <c r="Q1943">
        <f>IFERROR(VLOOKUP(A1943,[3]soaBnafar!$A:$G,5,FALSE),0)</f>
        <v>0</v>
      </c>
      <c r="R1943">
        <f>IFERROR(VLOOKUP(A1943,[3]soaBnafar!$A:$G,6,FALSE),0)</f>
        <v>0</v>
      </c>
      <c r="S1943">
        <f>IFERROR(VLOOKUP(A1943,[3]soaBnafar!$A:$G,7,FALSE),0)</f>
        <v>0</v>
      </c>
      <c r="T1943" t="str">
        <f t="shared" si="181"/>
        <v>Não</v>
      </c>
      <c r="U1943" t="str">
        <f t="shared" si="182"/>
        <v>Não</v>
      </c>
      <c r="V1943" t="str">
        <f t="shared" si="183"/>
        <v>Não</v>
      </c>
      <c r="W1943" t="str">
        <f t="shared" si="184"/>
        <v>Não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IFERROR(VLOOKUP(A1944,[2]webService!$A:$I,4,FALSE),0)</f>
        <v>0</v>
      </c>
      <c r="I1944">
        <f>IFERROR(VLOOKUP(A1944,[2]webService!$A:$I,5,FALSE),0)</f>
        <v>0</v>
      </c>
      <c r="J1944">
        <f>IFERROR(VLOOKUP(A1944,[2]webService!$A:$I,6,FALSE),0)</f>
        <v>0</v>
      </c>
      <c r="K1944">
        <f>IFERROR(VLOOKUP(A1944,[2]webService!$A:$I,7,FALSE),0)</f>
        <v>0</v>
      </c>
      <c r="L1944">
        <f>IFERROR(VLOOKUP(A1944,[2]webService!$A:$I,8,FALSE),0)</f>
        <v>0</v>
      </c>
      <c r="M1944">
        <f>IFERROR(VLOOKUP(A1944,[2]webService!$A:$I,9,FALSE),0)</f>
        <v>0</v>
      </c>
      <c r="N1944">
        <f>IFERROR(VLOOKUP(A1944,[3]soaBnafar!$A:$G,2,FALSE),0)</f>
        <v>0</v>
      </c>
      <c r="O1944">
        <f>IFERROR(VLOOKUP(A1944,[3]soaBnafar!$A:$G,3,FALSE),0)</f>
        <v>0</v>
      </c>
      <c r="P1944">
        <f>IFERROR(VLOOKUP(A1944,[3]soaBnafar!$A:$G,4,FALSE),0)</f>
        <v>0</v>
      </c>
      <c r="Q1944">
        <f>IFERROR(VLOOKUP(A1944,[3]soaBnafar!$A:$G,5,FALSE),0)</f>
        <v>0</v>
      </c>
      <c r="R1944">
        <f>IFERROR(VLOOKUP(A1944,[3]soaBnafar!$A:$G,6,FALSE),0)</f>
        <v>0</v>
      </c>
      <c r="S1944">
        <f>IFERROR(VLOOKUP(A1944,[3]soaBnafar!$A:$G,7,FALSE),0)</f>
        <v>0</v>
      </c>
      <c r="T1944" t="str">
        <f t="shared" si="181"/>
        <v>Não</v>
      </c>
      <c r="U1944" t="str">
        <f t="shared" si="182"/>
        <v>Não</v>
      </c>
      <c r="V1944" t="str">
        <f t="shared" si="183"/>
        <v>Não</v>
      </c>
      <c r="W1944" t="str">
        <f t="shared" si="184"/>
        <v>Não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IFERROR(VLOOKUP(A1945,[2]webService!$A:$I,4,FALSE),0)</f>
        <v>0</v>
      </c>
      <c r="I1945">
        <f>IFERROR(VLOOKUP(A1945,[2]webService!$A:$I,5,FALSE),0)</f>
        <v>0</v>
      </c>
      <c r="J1945">
        <f>IFERROR(VLOOKUP(A1945,[2]webService!$A:$I,6,FALSE),0)</f>
        <v>0</v>
      </c>
      <c r="K1945">
        <f>IFERROR(VLOOKUP(A1945,[2]webService!$A:$I,7,FALSE),0)</f>
        <v>0</v>
      </c>
      <c r="L1945">
        <f>IFERROR(VLOOKUP(A1945,[2]webService!$A:$I,8,FALSE),0)</f>
        <v>0</v>
      </c>
      <c r="M1945">
        <f>IFERROR(VLOOKUP(A1945,[2]webService!$A:$I,9,FALSE),0)</f>
        <v>0</v>
      </c>
      <c r="N1945">
        <f>IFERROR(VLOOKUP(A1945,[3]soaBnafar!$A:$G,2,FALSE),0)</f>
        <v>0</v>
      </c>
      <c r="O1945">
        <f>IFERROR(VLOOKUP(A1945,[3]soaBnafar!$A:$G,3,FALSE),0)</f>
        <v>0</v>
      </c>
      <c r="P1945">
        <f>IFERROR(VLOOKUP(A1945,[3]soaBnafar!$A:$G,4,FALSE),0)</f>
        <v>0</v>
      </c>
      <c r="Q1945">
        <f>IFERROR(VLOOKUP(A1945,[3]soaBnafar!$A:$G,5,FALSE),0)</f>
        <v>0</v>
      </c>
      <c r="R1945">
        <f>IFERROR(VLOOKUP(A1945,[3]soaBnafar!$A:$G,6,FALSE),0)</f>
        <v>0</v>
      </c>
      <c r="S1945">
        <f>IFERROR(VLOOKUP(A1945,[3]soaBnafar!$A:$G,7,FALSE),0)</f>
        <v>0</v>
      </c>
      <c r="T1945" t="str">
        <f t="shared" si="181"/>
        <v>Não</v>
      </c>
      <c r="U1945" t="str">
        <f t="shared" si="182"/>
        <v>Não</v>
      </c>
      <c r="V1945" t="str">
        <f t="shared" si="183"/>
        <v>Não</v>
      </c>
      <c r="W1945" t="str">
        <f t="shared" si="184"/>
        <v>Não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IFERROR(VLOOKUP(A1946,[2]webService!$A:$I,4,FALSE),0)</f>
        <v>0</v>
      </c>
      <c r="I1946">
        <f>IFERROR(VLOOKUP(A1946,[2]webService!$A:$I,5,FALSE),0)</f>
        <v>0</v>
      </c>
      <c r="J1946">
        <f>IFERROR(VLOOKUP(A1946,[2]webService!$A:$I,6,FALSE),0)</f>
        <v>0</v>
      </c>
      <c r="K1946">
        <f>IFERROR(VLOOKUP(A1946,[2]webService!$A:$I,7,FALSE),0)</f>
        <v>0</v>
      </c>
      <c r="L1946">
        <f>IFERROR(VLOOKUP(A1946,[2]webService!$A:$I,8,FALSE),0)</f>
        <v>0</v>
      </c>
      <c r="M1946">
        <f>IFERROR(VLOOKUP(A1946,[2]webService!$A:$I,9,FALSE),0)</f>
        <v>0</v>
      </c>
      <c r="N1946">
        <f>IFERROR(VLOOKUP(A1946,[3]soaBnafar!$A:$G,2,FALSE),0)</f>
        <v>0</v>
      </c>
      <c r="O1946">
        <f>IFERROR(VLOOKUP(A1946,[3]soaBnafar!$A:$G,3,FALSE),0)</f>
        <v>0</v>
      </c>
      <c r="P1946">
        <f>IFERROR(VLOOKUP(A1946,[3]soaBnafar!$A:$G,4,FALSE),0)</f>
        <v>0</v>
      </c>
      <c r="Q1946">
        <f>IFERROR(VLOOKUP(A1946,[3]soaBnafar!$A:$G,5,FALSE),0)</f>
        <v>0</v>
      </c>
      <c r="R1946">
        <f>IFERROR(VLOOKUP(A1946,[3]soaBnafar!$A:$G,6,FALSE),0)</f>
        <v>0</v>
      </c>
      <c r="S1946">
        <f>IFERROR(VLOOKUP(A1946,[3]soaBnafar!$A:$G,7,FALSE),0)</f>
        <v>0</v>
      </c>
      <c r="T1946" t="str">
        <f t="shared" si="181"/>
        <v>Não</v>
      </c>
      <c r="U1946" t="str">
        <f t="shared" si="182"/>
        <v>Não</v>
      </c>
      <c r="V1946" t="str">
        <f t="shared" si="183"/>
        <v>Não</v>
      </c>
      <c r="W1946" t="str">
        <f t="shared" si="184"/>
        <v>Não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IFERROR(VLOOKUP(A1947,[2]webService!$A:$I,4,FALSE),0)</f>
        <v>0</v>
      </c>
      <c r="I1947">
        <f>IFERROR(VLOOKUP(A1947,[2]webService!$A:$I,5,FALSE),0)</f>
        <v>0</v>
      </c>
      <c r="J1947">
        <f>IFERROR(VLOOKUP(A1947,[2]webService!$A:$I,6,FALSE),0)</f>
        <v>0</v>
      </c>
      <c r="K1947">
        <f>IFERROR(VLOOKUP(A1947,[2]webService!$A:$I,7,FALSE),0)</f>
        <v>0</v>
      </c>
      <c r="L1947">
        <f>IFERROR(VLOOKUP(A1947,[2]webService!$A:$I,8,FALSE),0)</f>
        <v>0</v>
      </c>
      <c r="M1947">
        <f>IFERROR(VLOOKUP(A1947,[2]webService!$A:$I,9,FALSE),0)</f>
        <v>0</v>
      </c>
      <c r="N1947">
        <f>IFERROR(VLOOKUP(A1947,[3]soaBnafar!$A:$G,2,FALSE),0)</f>
        <v>0</v>
      </c>
      <c r="O1947">
        <f>IFERROR(VLOOKUP(A1947,[3]soaBnafar!$A:$G,3,FALSE),0)</f>
        <v>0</v>
      </c>
      <c r="P1947">
        <f>IFERROR(VLOOKUP(A1947,[3]soaBnafar!$A:$G,4,FALSE),0)</f>
        <v>0</v>
      </c>
      <c r="Q1947">
        <f>IFERROR(VLOOKUP(A1947,[3]soaBnafar!$A:$G,5,FALSE),0)</f>
        <v>0</v>
      </c>
      <c r="R1947">
        <f>IFERROR(VLOOKUP(A1947,[3]soaBnafar!$A:$G,6,FALSE),0)</f>
        <v>0</v>
      </c>
      <c r="S1947">
        <f>IFERROR(VLOOKUP(A1947,[3]soaBnafar!$A:$G,7,FALSE),0)</f>
        <v>0</v>
      </c>
      <c r="T1947" t="str">
        <f t="shared" si="181"/>
        <v>Não</v>
      </c>
      <c r="U1947" t="str">
        <f t="shared" si="182"/>
        <v>Não</v>
      </c>
      <c r="V1947" t="str">
        <f t="shared" si="183"/>
        <v>Não</v>
      </c>
      <c r="W1947" t="str">
        <f t="shared" si="184"/>
        <v>Não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IFERROR(VLOOKUP(A1948,[2]webService!$A:$I,4,FALSE),0)</f>
        <v>0</v>
      </c>
      <c r="I1948">
        <f>IFERROR(VLOOKUP(A1948,[2]webService!$A:$I,5,FALSE),0)</f>
        <v>0</v>
      </c>
      <c r="J1948">
        <f>IFERROR(VLOOKUP(A1948,[2]webService!$A:$I,6,FALSE),0)</f>
        <v>0</v>
      </c>
      <c r="K1948">
        <f>IFERROR(VLOOKUP(A1948,[2]webService!$A:$I,7,FALSE),0)</f>
        <v>0</v>
      </c>
      <c r="L1948">
        <f>IFERROR(VLOOKUP(A1948,[2]webService!$A:$I,8,FALSE),0)</f>
        <v>0</v>
      </c>
      <c r="M1948">
        <f>IFERROR(VLOOKUP(A1948,[2]webService!$A:$I,9,FALSE),0)</f>
        <v>0</v>
      </c>
      <c r="N1948">
        <f>IFERROR(VLOOKUP(A1948,[3]soaBnafar!$A:$G,2,FALSE),0)</f>
        <v>0</v>
      </c>
      <c r="O1948">
        <f>IFERROR(VLOOKUP(A1948,[3]soaBnafar!$A:$G,3,FALSE),0)</f>
        <v>0</v>
      </c>
      <c r="P1948">
        <f>IFERROR(VLOOKUP(A1948,[3]soaBnafar!$A:$G,4,FALSE),0)</f>
        <v>0</v>
      </c>
      <c r="Q1948">
        <f>IFERROR(VLOOKUP(A1948,[3]soaBnafar!$A:$G,5,FALSE),0)</f>
        <v>0</v>
      </c>
      <c r="R1948">
        <f>IFERROR(VLOOKUP(A1948,[3]soaBnafar!$A:$G,6,FALSE),0)</f>
        <v>0</v>
      </c>
      <c r="S1948">
        <f>IFERROR(VLOOKUP(A1948,[3]soaBnafar!$A:$G,7,FALSE),0)</f>
        <v>0</v>
      </c>
      <c r="T1948" t="str">
        <f t="shared" si="181"/>
        <v>Não</v>
      </c>
      <c r="U1948" t="str">
        <f t="shared" si="182"/>
        <v>Não</v>
      </c>
      <c r="V1948" t="str">
        <f t="shared" si="183"/>
        <v>Não</v>
      </c>
      <c r="W1948" t="str">
        <f t="shared" si="184"/>
        <v>Não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IFERROR(VLOOKUP(A1949,[2]webService!$A:$I,4,FALSE),0)</f>
        <v>0</v>
      </c>
      <c r="I1949">
        <f>IFERROR(VLOOKUP(A1949,[2]webService!$A:$I,5,FALSE),0)</f>
        <v>0</v>
      </c>
      <c r="J1949">
        <f>IFERROR(VLOOKUP(A1949,[2]webService!$A:$I,6,FALSE),0)</f>
        <v>0</v>
      </c>
      <c r="K1949">
        <f>IFERROR(VLOOKUP(A1949,[2]webService!$A:$I,7,FALSE),0)</f>
        <v>0</v>
      </c>
      <c r="L1949">
        <f>IFERROR(VLOOKUP(A1949,[2]webService!$A:$I,8,FALSE),0)</f>
        <v>0</v>
      </c>
      <c r="M1949">
        <f>IFERROR(VLOOKUP(A1949,[2]webService!$A:$I,9,FALSE),0)</f>
        <v>0</v>
      </c>
      <c r="N1949">
        <f>IFERROR(VLOOKUP(A1949,[3]soaBnafar!$A:$G,2,FALSE),0)</f>
        <v>0</v>
      </c>
      <c r="O1949">
        <f>IFERROR(VLOOKUP(A1949,[3]soaBnafar!$A:$G,3,FALSE),0)</f>
        <v>0</v>
      </c>
      <c r="P1949">
        <f>IFERROR(VLOOKUP(A1949,[3]soaBnafar!$A:$G,4,FALSE),0)</f>
        <v>0</v>
      </c>
      <c r="Q1949">
        <f>IFERROR(VLOOKUP(A1949,[3]soaBnafar!$A:$G,5,FALSE),0)</f>
        <v>0</v>
      </c>
      <c r="R1949">
        <f>IFERROR(VLOOKUP(A1949,[3]soaBnafar!$A:$G,6,FALSE),0)</f>
        <v>0</v>
      </c>
      <c r="S1949">
        <f>IFERROR(VLOOKUP(A1949,[3]soaBnafar!$A:$G,7,FALSE),0)</f>
        <v>0</v>
      </c>
      <c r="T1949" t="str">
        <f t="shared" si="181"/>
        <v>Não</v>
      </c>
      <c r="U1949" t="str">
        <f t="shared" si="182"/>
        <v>Não</v>
      </c>
      <c r="V1949" t="str">
        <f t="shared" si="183"/>
        <v>Não</v>
      </c>
      <c r="W1949" t="str">
        <f t="shared" si="184"/>
        <v>Não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IFERROR(VLOOKUP(A1950,[2]webService!$A:$I,4,FALSE),0)</f>
        <v>0</v>
      </c>
      <c r="I1950">
        <f>IFERROR(VLOOKUP(A1950,[2]webService!$A:$I,5,FALSE),0)</f>
        <v>0</v>
      </c>
      <c r="J1950">
        <f>IFERROR(VLOOKUP(A1950,[2]webService!$A:$I,6,FALSE),0)</f>
        <v>0</v>
      </c>
      <c r="K1950">
        <f>IFERROR(VLOOKUP(A1950,[2]webService!$A:$I,7,FALSE),0)</f>
        <v>0</v>
      </c>
      <c r="L1950">
        <f>IFERROR(VLOOKUP(A1950,[2]webService!$A:$I,8,FALSE),0)</f>
        <v>0</v>
      </c>
      <c r="M1950">
        <f>IFERROR(VLOOKUP(A1950,[2]webService!$A:$I,9,FALSE),0)</f>
        <v>0</v>
      </c>
      <c r="N1950">
        <f>IFERROR(VLOOKUP(A1950,[3]soaBnafar!$A:$G,2,FALSE),0)</f>
        <v>0</v>
      </c>
      <c r="O1950">
        <f>IFERROR(VLOOKUP(A1950,[3]soaBnafar!$A:$G,3,FALSE),0)</f>
        <v>0</v>
      </c>
      <c r="P1950">
        <f>IFERROR(VLOOKUP(A1950,[3]soaBnafar!$A:$G,4,FALSE),0)</f>
        <v>0</v>
      </c>
      <c r="Q1950">
        <f>IFERROR(VLOOKUP(A1950,[3]soaBnafar!$A:$G,5,FALSE),0)</f>
        <v>0</v>
      </c>
      <c r="R1950">
        <f>IFERROR(VLOOKUP(A1950,[3]soaBnafar!$A:$G,6,FALSE),0)</f>
        <v>0</v>
      </c>
      <c r="S1950">
        <f>IFERROR(VLOOKUP(A1950,[3]soaBnafar!$A:$G,7,FALSE),0)</f>
        <v>0</v>
      </c>
      <c r="T1950" t="str">
        <f t="shared" si="181"/>
        <v>Não</v>
      </c>
      <c r="U1950" t="str">
        <f t="shared" si="182"/>
        <v>Não</v>
      </c>
      <c r="V1950" t="str">
        <f t="shared" si="183"/>
        <v>Não</v>
      </c>
      <c r="W1950" t="str">
        <f t="shared" si="184"/>
        <v>Não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IFERROR(VLOOKUP(A1951,[2]webService!$A:$I,4,FALSE),0)</f>
        <v>0</v>
      </c>
      <c r="I1951">
        <f>IFERROR(VLOOKUP(A1951,[2]webService!$A:$I,5,FALSE),0)</f>
        <v>0</v>
      </c>
      <c r="J1951">
        <f>IFERROR(VLOOKUP(A1951,[2]webService!$A:$I,6,FALSE),0)</f>
        <v>0</v>
      </c>
      <c r="K1951">
        <f>IFERROR(VLOOKUP(A1951,[2]webService!$A:$I,7,FALSE),0)</f>
        <v>0</v>
      </c>
      <c r="L1951">
        <f>IFERROR(VLOOKUP(A1951,[2]webService!$A:$I,8,FALSE),0)</f>
        <v>0</v>
      </c>
      <c r="M1951">
        <f>IFERROR(VLOOKUP(A1951,[2]webService!$A:$I,9,FALSE),0)</f>
        <v>0</v>
      </c>
      <c r="N1951">
        <f>IFERROR(VLOOKUP(A1951,[3]soaBnafar!$A:$G,2,FALSE),0)</f>
        <v>0</v>
      </c>
      <c r="O1951">
        <f>IFERROR(VLOOKUP(A1951,[3]soaBnafar!$A:$G,3,FALSE),0)</f>
        <v>0</v>
      </c>
      <c r="P1951">
        <f>IFERROR(VLOOKUP(A1951,[3]soaBnafar!$A:$G,4,FALSE),0)</f>
        <v>0</v>
      </c>
      <c r="Q1951">
        <f>IFERROR(VLOOKUP(A1951,[3]soaBnafar!$A:$G,5,FALSE),0)</f>
        <v>0</v>
      </c>
      <c r="R1951">
        <f>IFERROR(VLOOKUP(A1951,[3]soaBnafar!$A:$G,6,FALSE),0)</f>
        <v>0</v>
      </c>
      <c r="S1951">
        <f>IFERROR(VLOOKUP(A1951,[3]soaBnafar!$A:$G,7,FALSE),0)</f>
        <v>0</v>
      </c>
      <c r="T1951" t="str">
        <f t="shared" si="181"/>
        <v>Não</v>
      </c>
      <c r="U1951" t="str">
        <f t="shared" si="182"/>
        <v>Não</v>
      </c>
      <c r="V1951" t="str">
        <f t="shared" si="183"/>
        <v>Não</v>
      </c>
      <c r="W1951" t="str">
        <f t="shared" si="184"/>
        <v>Não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IFERROR(VLOOKUP(A1952,[2]webService!$A:$I,4,FALSE),0)</f>
        <v>0</v>
      </c>
      <c r="I1952">
        <f>IFERROR(VLOOKUP(A1952,[2]webService!$A:$I,5,FALSE),0)</f>
        <v>0</v>
      </c>
      <c r="J1952">
        <f>IFERROR(VLOOKUP(A1952,[2]webService!$A:$I,6,FALSE),0)</f>
        <v>0</v>
      </c>
      <c r="K1952">
        <f>IFERROR(VLOOKUP(A1952,[2]webService!$A:$I,7,FALSE),0)</f>
        <v>0</v>
      </c>
      <c r="L1952">
        <f>IFERROR(VLOOKUP(A1952,[2]webService!$A:$I,8,FALSE),0)</f>
        <v>0</v>
      </c>
      <c r="M1952">
        <f>IFERROR(VLOOKUP(A1952,[2]webService!$A:$I,9,FALSE),0)</f>
        <v>0</v>
      </c>
      <c r="N1952">
        <f>IFERROR(VLOOKUP(A1952,[3]soaBnafar!$A:$G,2,FALSE),0)</f>
        <v>0</v>
      </c>
      <c r="O1952">
        <f>IFERROR(VLOOKUP(A1952,[3]soaBnafar!$A:$G,3,FALSE),0)</f>
        <v>0</v>
      </c>
      <c r="P1952">
        <f>IFERROR(VLOOKUP(A1952,[3]soaBnafar!$A:$G,4,FALSE),0)</f>
        <v>0</v>
      </c>
      <c r="Q1952">
        <f>IFERROR(VLOOKUP(A1952,[3]soaBnafar!$A:$G,5,FALSE),0)</f>
        <v>0</v>
      </c>
      <c r="R1952">
        <f>IFERROR(VLOOKUP(A1952,[3]soaBnafar!$A:$G,6,FALSE),0)</f>
        <v>0</v>
      </c>
      <c r="S1952">
        <f>IFERROR(VLOOKUP(A1952,[3]soaBnafar!$A:$G,7,FALSE),0)</f>
        <v>0</v>
      </c>
      <c r="T1952" t="str">
        <f t="shared" si="181"/>
        <v>Não</v>
      </c>
      <c r="U1952" t="str">
        <f t="shared" si="182"/>
        <v>Não</v>
      </c>
      <c r="V1952" t="str">
        <f t="shared" si="183"/>
        <v>Não</v>
      </c>
      <c r="W1952" t="str">
        <f t="shared" si="184"/>
        <v>Não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IFERROR(VLOOKUP(A1953,[2]webService!$A:$I,4,FALSE),0)</f>
        <v>0</v>
      </c>
      <c r="I1953">
        <f>IFERROR(VLOOKUP(A1953,[2]webService!$A:$I,5,FALSE),0)</f>
        <v>0</v>
      </c>
      <c r="J1953">
        <f>IFERROR(VLOOKUP(A1953,[2]webService!$A:$I,6,FALSE),0)</f>
        <v>0</v>
      </c>
      <c r="K1953">
        <f>IFERROR(VLOOKUP(A1953,[2]webService!$A:$I,7,FALSE),0)</f>
        <v>0</v>
      </c>
      <c r="L1953">
        <f>IFERROR(VLOOKUP(A1953,[2]webService!$A:$I,8,FALSE),0)</f>
        <v>0</v>
      </c>
      <c r="M1953">
        <f>IFERROR(VLOOKUP(A1953,[2]webService!$A:$I,9,FALSE),0)</f>
        <v>0</v>
      </c>
      <c r="N1953">
        <f>IFERROR(VLOOKUP(A1953,[3]soaBnafar!$A:$G,2,FALSE),0)</f>
        <v>0</v>
      </c>
      <c r="O1953">
        <f>IFERROR(VLOOKUP(A1953,[3]soaBnafar!$A:$G,3,FALSE),0)</f>
        <v>0</v>
      </c>
      <c r="P1953">
        <f>IFERROR(VLOOKUP(A1953,[3]soaBnafar!$A:$G,4,FALSE),0)</f>
        <v>0</v>
      </c>
      <c r="Q1953">
        <f>IFERROR(VLOOKUP(A1953,[3]soaBnafar!$A:$G,5,FALSE),0)</f>
        <v>0</v>
      </c>
      <c r="R1953">
        <f>IFERROR(VLOOKUP(A1953,[3]soaBnafar!$A:$G,6,FALSE),0)</f>
        <v>0</v>
      </c>
      <c r="S1953">
        <f>IFERROR(VLOOKUP(A1953,[3]soaBnafar!$A:$G,7,FALSE),0)</f>
        <v>0</v>
      </c>
      <c r="T1953" t="str">
        <f t="shared" si="181"/>
        <v>Não</v>
      </c>
      <c r="U1953" t="str">
        <f t="shared" si="182"/>
        <v>Não</v>
      </c>
      <c r="V1953" t="str">
        <f t="shared" si="183"/>
        <v>Não</v>
      </c>
      <c r="W1953" t="str">
        <f t="shared" si="184"/>
        <v>Não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IFERROR(VLOOKUP(A1954,[2]webService!$A:$I,4,FALSE),0)</f>
        <v>0</v>
      </c>
      <c r="I1954">
        <f>IFERROR(VLOOKUP(A1954,[2]webService!$A:$I,5,FALSE),0)</f>
        <v>0</v>
      </c>
      <c r="J1954">
        <f>IFERROR(VLOOKUP(A1954,[2]webService!$A:$I,6,FALSE),0)</f>
        <v>0</v>
      </c>
      <c r="K1954">
        <f>IFERROR(VLOOKUP(A1954,[2]webService!$A:$I,7,FALSE),0)</f>
        <v>0</v>
      </c>
      <c r="L1954">
        <f>IFERROR(VLOOKUP(A1954,[2]webService!$A:$I,8,FALSE),0)</f>
        <v>0</v>
      </c>
      <c r="M1954">
        <f>IFERROR(VLOOKUP(A1954,[2]webService!$A:$I,9,FALSE),0)</f>
        <v>0</v>
      </c>
      <c r="N1954">
        <f>IFERROR(VLOOKUP(A1954,[3]soaBnafar!$A:$G,2,FALSE),0)</f>
        <v>0</v>
      </c>
      <c r="O1954">
        <f>IFERROR(VLOOKUP(A1954,[3]soaBnafar!$A:$G,3,FALSE),0)</f>
        <v>0</v>
      </c>
      <c r="P1954">
        <f>IFERROR(VLOOKUP(A1954,[3]soaBnafar!$A:$G,4,FALSE),0)</f>
        <v>0</v>
      </c>
      <c r="Q1954">
        <f>IFERROR(VLOOKUP(A1954,[3]soaBnafar!$A:$G,5,FALSE),0)</f>
        <v>0</v>
      </c>
      <c r="R1954">
        <f>IFERROR(VLOOKUP(A1954,[3]soaBnafar!$A:$G,6,FALSE),0)</f>
        <v>0</v>
      </c>
      <c r="S1954">
        <f>IFERROR(VLOOKUP(A1954,[3]soaBnafar!$A:$G,7,FALSE),0)</f>
        <v>0</v>
      </c>
      <c r="T1954" t="str">
        <f t="shared" si="181"/>
        <v>Não</v>
      </c>
      <c r="U1954" t="str">
        <f t="shared" si="182"/>
        <v>Não</v>
      </c>
      <c r="V1954" t="str">
        <f t="shared" si="183"/>
        <v>Não</v>
      </c>
      <c r="W1954" t="str">
        <f t="shared" si="184"/>
        <v>Não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IFERROR(VLOOKUP(A1955,[2]webService!$A:$I,4,FALSE),0)</f>
        <v>0</v>
      </c>
      <c r="I1955">
        <f>IFERROR(VLOOKUP(A1955,[2]webService!$A:$I,5,FALSE),0)</f>
        <v>0</v>
      </c>
      <c r="J1955">
        <f>IFERROR(VLOOKUP(A1955,[2]webService!$A:$I,6,FALSE),0)</f>
        <v>0</v>
      </c>
      <c r="K1955">
        <f>IFERROR(VLOOKUP(A1955,[2]webService!$A:$I,7,FALSE),0)</f>
        <v>0</v>
      </c>
      <c r="L1955">
        <f>IFERROR(VLOOKUP(A1955,[2]webService!$A:$I,8,FALSE),0)</f>
        <v>0</v>
      </c>
      <c r="M1955">
        <f>IFERROR(VLOOKUP(A1955,[2]webService!$A:$I,9,FALSE),0)</f>
        <v>0</v>
      </c>
      <c r="N1955">
        <f>IFERROR(VLOOKUP(A1955,[3]soaBnafar!$A:$G,2,FALSE),0)</f>
        <v>0</v>
      </c>
      <c r="O1955">
        <f>IFERROR(VLOOKUP(A1955,[3]soaBnafar!$A:$G,3,FALSE),0)</f>
        <v>0</v>
      </c>
      <c r="P1955">
        <f>IFERROR(VLOOKUP(A1955,[3]soaBnafar!$A:$G,4,FALSE),0)</f>
        <v>0</v>
      </c>
      <c r="Q1955">
        <f>IFERROR(VLOOKUP(A1955,[3]soaBnafar!$A:$G,5,FALSE),0)</f>
        <v>0</v>
      </c>
      <c r="R1955">
        <f>IFERROR(VLOOKUP(A1955,[3]soaBnafar!$A:$G,6,FALSE),0)</f>
        <v>0</v>
      </c>
      <c r="S1955">
        <f>IFERROR(VLOOKUP(A1955,[3]soaBnafar!$A:$G,7,FALSE),0)</f>
        <v>0</v>
      </c>
      <c r="T1955" t="str">
        <f t="shared" si="181"/>
        <v>Não</v>
      </c>
      <c r="U1955" t="str">
        <f t="shared" si="182"/>
        <v>Não</v>
      </c>
      <c r="V1955" t="str">
        <f t="shared" si="183"/>
        <v>Não</v>
      </c>
      <c r="W1955" t="str">
        <f t="shared" si="184"/>
        <v>Não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IFERROR(VLOOKUP(A1956,[2]webService!$A:$I,4,FALSE),0)</f>
        <v>0</v>
      </c>
      <c r="I1956">
        <f>IFERROR(VLOOKUP(A1956,[2]webService!$A:$I,5,FALSE),0)</f>
        <v>0</v>
      </c>
      <c r="J1956">
        <f>IFERROR(VLOOKUP(A1956,[2]webService!$A:$I,6,FALSE),0)</f>
        <v>0</v>
      </c>
      <c r="K1956">
        <f>IFERROR(VLOOKUP(A1956,[2]webService!$A:$I,7,FALSE),0)</f>
        <v>0</v>
      </c>
      <c r="L1956">
        <f>IFERROR(VLOOKUP(A1956,[2]webService!$A:$I,8,FALSE),0)</f>
        <v>0</v>
      </c>
      <c r="M1956">
        <f>IFERROR(VLOOKUP(A1956,[2]webService!$A:$I,9,FALSE),0)</f>
        <v>0</v>
      </c>
      <c r="N1956">
        <f>IFERROR(VLOOKUP(A1956,[3]soaBnafar!$A:$G,2,FALSE),0)</f>
        <v>0</v>
      </c>
      <c r="O1956">
        <f>IFERROR(VLOOKUP(A1956,[3]soaBnafar!$A:$G,3,FALSE),0)</f>
        <v>0</v>
      </c>
      <c r="P1956">
        <f>IFERROR(VLOOKUP(A1956,[3]soaBnafar!$A:$G,4,FALSE),0)</f>
        <v>0</v>
      </c>
      <c r="Q1956">
        <f>IFERROR(VLOOKUP(A1956,[3]soaBnafar!$A:$G,5,FALSE),0)</f>
        <v>0</v>
      </c>
      <c r="R1956">
        <f>IFERROR(VLOOKUP(A1956,[3]soaBnafar!$A:$G,6,FALSE),0)</f>
        <v>0</v>
      </c>
      <c r="S1956">
        <f>IFERROR(VLOOKUP(A1956,[3]soaBnafar!$A:$G,7,FALSE),0)</f>
        <v>0</v>
      </c>
      <c r="T1956" t="str">
        <f t="shared" si="181"/>
        <v>Não</v>
      </c>
      <c r="U1956" t="str">
        <f t="shared" si="182"/>
        <v>Não</v>
      </c>
      <c r="V1956" t="str">
        <f t="shared" si="183"/>
        <v>Não</v>
      </c>
      <c r="W1956" t="str">
        <f t="shared" si="184"/>
        <v>Não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IFERROR(VLOOKUP(A1957,[2]webService!$A:$I,4,FALSE),0)</f>
        <v>0</v>
      </c>
      <c r="I1957">
        <f>IFERROR(VLOOKUP(A1957,[2]webService!$A:$I,5,FALSE),0)</f>
        <v>0</v>
      </c>
      <c r="J1957">
        <f>IFERROR(VLOOKUP(A1957,[2]webService!$A:$I,6,FALSE),0)</f>
        <v>0</v>
      </c>
      <c r="K1957">
        <f>IFERROR(VLOOKUP(A1957,[2]webService!$A:$I,7,FALSE),0)</f>
        <v>0</v>
      </c>
      <c r="L1957">
        <f>IFERROR(VLOOKUP(A1957,[2]webService!$A:$I,8,FALSE),0)</f>
        <v>0</v>
      </c>
      <c r="M1957">
        <f>IFERROR(VLOOKUP(A1957,[2]webService!$A:$I,9,FALSE),0)</f>
        <v>0</v>
      </c>
      <c r="N1957">
        <f>IFERROR(VLOOKUP(A1957,[3]soaBnafar!$A:$G,2,FALSE),0)</f>
        <v>0</v>
      </c>
      <c r="O1957">
        <f>IFERROR(VLOOKUP(A1957,[3]soaBnafar!$A:$G,3,FALSE),0)</f>
        <v>0</v>
      </c>
      <c r="P1957">
        <f>IFERROR(VLOOKUP(A1957,[3]soaBnafar!$A:$G,4,FALSE),0)</f>
        <v>0</v>
      </c>
      <c r="Q1957">
        <f>IFERROR(VLOOKUP(A1957,[3]soaBnafar!$A:$G,5,FALSE),0)</f>
        <v>0</v>
      </c>
      <c r="R1957">
        <f>IFERROR(VLOOKUP(A1957,[3]soaBnafar!$A:$G,6,FALSE),0)</f>
        <v>0</v>
      </c>
      <c r="S1957">
        <f>IFERROR(VLOOKUP(A1957,[3]soaBnafar!$A:$G,7,FALSE),0)</f>
        <v>0</v>
      </c>
      <c r="T1957" t="str">
        <f t="shared" si="181"/>
        <v>Não</v>
      </c>
      <c r="U1957" t="str">
        <f t="shared" si="182"/>
        <v>Não</v>
      </c>
      <c r="V1957" t="str">
        <f t="shared" si="183"/>
        <v>Não</v>
      </c>
      <c r="W1957" t="str">
        <f t="shared" si="184"/>
        <v>Não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IFERROR(VLOOKUP(A1958,[2]webService!$A:$I,4,FALSE),0)</f>
        <v>0</v>
      </c>
      <c r="I1958">
        <f>IFERROR(VLOOKUP(A1958,[2]webService!$A:$I,5,FALSE),0)</f>
        <v>0</v>
      </c>
      <c r="J1958">
        <f>IFERROR(VLOOKUP(A1958,[2]webService!$A:$I,6,FALSE),0)</f>
        <v>0</v>
      </c>
      <c r="K1958">
        <f>IFERROR(VLOOKUP(A1958,[2]webService!$A:$I,7,FALSE),0)</f>
        <v>0</v>
      </c>
      <c r="L1958">
        <f>IFERROR(VLOOKUP(A1958,[2]webService!$A:$I,8,FALSE),0)</f>
        <v>0</v>
      </c>
      <c r="M1958">
        <f>IFERROR(VLOOKUP(A1958,[2]webService!$A:$I,9,FALSE),0)</f>
        <v>0</v>
      </c>
      <c r="N1958">
        <f>IFERROR(VLOOKUP(A1958,[3]soaBnafar!$A:$G,2,FALSE),0)</f>
        <v>0</v>
      </c>
      <c r="O1958">
        <f>IFERROR(VLOOKUP(A1958,[3]soaBnafar!$A:$G,3,FALSE),0)</f>
        <v>0</v>
      </c>
      <c r="P1958">
        <f>IFERROR(VLOOKUP(A1958,[3]soaBnafar!$A:$G,4,FALSE),0)</f>
        <v>0</v>
      </c>
      <c r="Q1958">
        <f>IFERROR(VLOOKUP(A1958,[3]soaBnafar!$A:$G,5,FALSE),0)</f>
        <v>0</v>
      </c>
      <c r="R1958">
        <f>IFERROR(VLOOKUP(A1958,[3]soaBnafar!$A:$G,6,FALSE),0)</f>
        <v>0</v>
      </c>
      <c r="S1958">
        <f>IFERROR(VLOOKUP(A1958,[3]soaBnafar!$A:$G,7,FALSE),0)</f>
        <v>0</v>
      </c>
      <c r="T1958" t="str">
        <f t="shared" si="181"/>
        <v>Não</v>
      </c>
      <c r="U1958" t="str">
        <f t="shared" si="182"/>
        <v>Não</v>
      </c>
      <c r="V1958" t="str">
        <f t="shared" si="183"/>
        <v>Não</v>
      </c>
      <c r="W1958" t="str">
        <f t="shared" si="184"/>
        <v>Não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IFERROR(VLOOKUP(A1959,[2]webService!$A:$I,4,FALSE),0)</f>
        <v>0</v>
      </c>
      <c r="I1959">
        <f>IFERROR(VLOOKUP(A1959,[2]webService!$A:$I,5,FALSE),0)</f>
        <v>0</v>
      </c>
      <c r="J1959">
        <f>IFERROR(VLOOKUP(A1959,[2]webService!$A:$I,6,FALSE),0)</f>
        <v>0</v>
      </c>
      <c r="K1959">
        <f>IFERROR(VLOOKUP(A1959,[2]webService!$A:$I,7,FALSE),0)</f>
        <v>0</v>
      </c>
      <c r="L1959">
        <f>IFERROR(VLOOKUP(A1959,[2]webService!$A:$I,8,FALSE),0)</f>
        <v>0</v>
      </c>
      <c r="M1959">
        <f>IFERROR(VLOOKUP(A1959,[2]webService!$A:$I,9,FALSE),0)</f>
        <v>0</v>
      </c>
      <c r="N1959">
        <f>IFERROR(VLOOKUP(A1959,[3]soaBnafar!$A:$G,2,FALSE),0)</f>
        <v>0</v>
      </c>
      <c r="O1959">
        <f>IFERROR(VLOOKUP(A1959,[3]soaBnafar!$A:$G,3,FALSE),0)</f>
        <v>0</v>
      </c>
      <c r="P1959">
        <f>IFERROR(VLOOKUP(A1959,[3]soaBnafar!$A:$G,4,FALSE),0)</f>
        <v>0</v>
      </c>
      <c r="Q1959">
        <f>IFERROR(VLOOKUP(A1959,[3]soaBnafar!$A:$G,5,FALSE),0)</f>
        <v>0</v>
      </c>
      <c r="R1959">
        <f>IFERROR(VLOOKUP(A1959,[3]soaBnafar!$A:$G,6,FALSE),0)</f>
        <v>0</v>
      </c>
      <c r="S1959">
        <f>IFERROR(VLOOKUP(A1959,[3]soaBnafar!$A:$G,7,FALSE),0)</f>
        <v>0</v>
      </c>
      <c r="T1959" t="str">
        <f t="shared" si="181"/>
        <v>Não</v>
      </c>
      <c r="U1959" t="str">
        <f t="shared" si="182"/>
        <v>Não</v>
      </c>
      <c r="V1959" t="str">
        <f t="shared" si="183"/>
        <v>Não</v>
      </c>
      <c r="W1959" t="str">
        <f t="shared" si="184"/>
        <v>Não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11342040</v>
      </c>
      <c r="D1960">
        <f>IFERROR(VLOOKUP(A1960,[1]Monitoramento_Base_somente_disp!$A:$J,7,FALSE),0)</f>
        <v>0</v>
      </c>
      <c r="E1960">
        <f>IFERROR(VLOOKUP(A1960,[1]Monitoramento_Base_somente_disp!$A:$J,8,FALSE),0)</f>
        <v>0</v>
      </c>
      <c r="F1960">
        <f>IFERROR(VLOOKUP(A1960,[1]Monitoramento_Base_somente_disp!$A:$J,9,FALSE),0)</f>
        <v>0</v>
      </c>
      <c r="G1960">
        <f>IFERROR(VLOOKUP(A1960,[1]Monitoramento_Base_somente_disp!$A:$J,10,FALSE),0)</f>
        <v>0</v>
      </c>
      <c r="H1960">
        <f>IFERROR(VLOOKUP(A1960,[2]webService!$A:$I,4,FALSE),0)</f>
        <v>0</v>
      </c>
      <c r="I1960">
        <f>IFERROR(VLOOKUP(A1960,[2]webService!$A:$I,5,FALSE),0)</f>
        <v>0</v>
      </c>
      <c r="J1960">
        <f>IFERROR(VLOOKUP(A1960,[2]webService!$A:$I,6,FALSE),0)</f>
        <v>0</v>
      </c>
      <c r="K1960">
        <f>IFERROR(VLOOKUP(A1960,[2]webService!$A:$I,7,FALSE),0)</f>
        <v>0</v>
      </c>
      <c r="L1960">
        <f>IFERROR(VLOOKUP(A1960,[2]webService!$A:$I,8,FALSE),0)</f>
        <v>0</v>
      </c>
      <c r="M1960">
        <f>IFERROR(VLOOKUP(A1960,[2]webService!$A:$I,9,FALSE),0)</f>
        <v>0</v>
      </c>
      <c r="N1960">
        <f>IFERROR(VLOOKUP(A1960,[3]soaBnafar!$A:$G,2,FALSE),0)</f>
        <v>0</v>
      </c>
      <c r="O1960">
        <f>IFERROR(VLOOKUP(A1960,[3]soaBnafar!$A:$G,3,FALSE),0)</f>
        <v>0</v>
      </c>
      <c r="P1960">
        <f>IFERROR(VLOOKUP(A1960,[3]soaBnafar!$A:$G,4,FALSE),0)</f>
        <v>0</v>
      </c>
      <c r="Q1960">
        <f>IFERROR(VLOOKUP(A1960,[3]soaBnafar!$A:$G,5,FALSE),0)</f>
        <v>0</v>
      </c>
      <c r="R1960">
        <f>IFERROR(VLOOKUP(A1960,[3]soaBnafar!$A:$G,6,FALSE),0)</f>
        <v>0</v>
      </c>
      <c r="S1960">
        <f>IFERROR(VLOOKUP(A1960,[3]soaBnafar!$A:$G,7,FALSE),0)</f>
        <v>0</v>
      </c>
      <c r="T1960" t="str">
        <f t="shared" si="181"/>
        <v>Não</v>
      </c>
      <c r="U1960" t="str">
        <f t="shared" si="182"/>
        <v>Sim</v>
      </c>
      <c r="V1960" t="str">
        <f t="shared" si="183"/>
        <v>Não</v>
      </c>
      <c r="W1960" t="str">
        <f t="shared" si="184"/>
        <v>Não</v>
      </c>
      <c r="X1960" t="str">
        <f t="shared" si="185"/>
        <v>Não</v>
      </c>
      <c r="Y1960" t="str">
        <f t="shared" si="186"/>
        <v>Não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IFERROR(VLOOKUP(A1961,[2]webService!$A:$I,4,FALSE),0)</f>
        <v>0</v>
      </c>
      <c r="I1961">
        <f>IFERROR(VLOOKUP(A1961,[2]webService!$A:$I,5,FALSE),0)</f>
        <v>0</v>
      </c>
      <c r="J1961">
        <f>IFERROR(VLOOKUP(A1961,[2]webService!$A:$I,6,FALSE),0)</f>
        <v>0</v>
      </c>
      <c r="K1961">
        <f>IFERROR(VLOOKUP(A1961,[2]webService!$A:$I,7,FALSE),0)</f>
        <v>0</v>
      </c>
      <c r="L1961">
        <f>IFERROR(VLOOKUP(A1961,[2]webService!$A:$I,8,FALSE),0)</f>
        <v>0</v>
      </c>
      <c r="M1961">
        <f>IFERROR(VLOOKUP(A1961,[2]webService!$A:$I,9,FALSE),0)</f>
        <v>0</v>
      </c>
      <c r="N1961">
        <f>IFERROR(VLOOKUP(A1961,[3]soaBnafar!$A:$G,2,FALSE),0)</f>
        <v>0</v>
      </c>
      <c r="O1961">
        <f>IFERROR(VLOOKUP(A1961,[3]soaBnafar!$A:$G,3,FALSE),0)</f>
        <v>0</v>
      </c>
      <c r="P1961">
        <f>IFERROR(VLOOKUP(A1961,[3]soaBnafar!$A:$G,4,FALSE),0)</f>
        <v>0</v>
      </c>
      <c r="Q1961">
        <f>IFERROR(VLOOKUP(A1961,[3]soaBnafar!$A:$G,5,FALSE),0)</f>
        <v>0</v>
      </c>
      <c r="R1961">
        <f>IFERROR(VLOOKUP(A1961,[3]soaBnafar!$A:$G,6,FALSE),0)</f>
        <v>0</v>
      </c>
      <c r="S1961">
        <f>IFERROR(VLOOKUP(A1961,[3]soaBnafar!$A:$G,7,FALSE),0)</f>
        <v>0</v>
      </c>
      <c r="T1961" t="str">
        <f t="shared" si="181"/>
        <v>Não</v>
      </c>
      <c r="U1961" t="str">
        <f t="shared" si="182"/>
        <v>Não</v>
      </c>
      <c r="V1961" t="str">
        <f t="shared" si="183"/>
        <v>Não</v>
      </c>
      <c r="W1961" t="str">
        <f t="shared" si="184"/>
        <v>Não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IFERROR(VLOOKUP(A1962,[2]webService!$A:$I,4,FALSE),0)</f>
        <v>0</v>
      </c>
      <c r="I1962">
        <f>IFERROR(VLOOKUP(A1962,[2]webService!$A:$I,5,FALSE),0)</f>
        <v>0</v>
      </c>
      <c r="J1962">
        <f>IFERROR(VLOOKUP(A1962,[2]webService!$A:$I,6,FALSE),0)</f>
        <v>0</v>
      </c>
      <c r="K1962">
        <f>IFERROR(VLOOKUP(A1962,[2]webService!$A:$I,7,FALSE),0)</f>
        <v>0</v>
      </c>
      <c r="L1962">
        <f>IFERROR(VLOOKUP(A1962,[2]webService!$A:$I,8,FALSE),0)</f>
        <v>0</v>
      </c>
      <c r="M1962">
        <f>IFERROR(VLOOKUP(A1962,[2]webService!$A:$I,9,FALSE),0)</f>
        <v>0</v>
      </c>
      <c r="N1962">
        <f>IFERROR(VLOOKUP(A1962,[3]soaBnafar!$A:$G,2,FALSE),0)</f>
        <v>0</v>
      </c>
      <c r="O1962">
        <f>IFERROR(VLOOKUP(A1962,[3]soaBnafar!$A:$G,3,FALSE),0)</f>
        <v>0</v>
      </c>
      <c r="P1962">
        <f>IFERROR(VLOOKUP(A1962,[3]soaBnafar!$A:$G,4,FALSE),0)</f>
        <v>0</v>
      </c>
      <c r="Q1962">
        <f>IFERROR(VLOOKUP(A1962,[3]soaBnafar!$A:$G,5,FALSE),0)</f>
        <v>0</v>
      </c>
      <c r="R1962">
        <f>IFERROR(VLOOKUP(A1962,[3]soaBnafar!$A:$G,6,FALSE),0)</f>
        <v>0</v>
      </c>
      <c r="S1962">
        <f>IFERROR(VLOOKUP(A1962,[3]soaBnafar!$A:$G,7,FALSE),0)</f>
        <v>0</v>
      </c>
      <c r="T1962" t="str">
        <f t="shared" si="181"/>
        <v>Não</v>
      </c>
      <c r="U1962" t="str">
        <f t="shared" si="182"/>
        <v>Não</v>
      </c>
      <c r="V1962" t="str">
        <f t="shared" si="183"/>
        <v>Não</v>
      </c>
      <c r="W1962" t="str">
        <f t="shared" si="184"/>
        <v>Não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IFERROR(VLOOKUP(A1963,[2]webService!$A:$I,4,FALSE),0)</f>
        <v>0</v>
      </c>
      <c r="I1963">
        <f>IFERROR(VLOOKUP(A1963,[2]webService!$A:$I,5,FALSE),0)</f>
        <v>0</v>
      </c>
      <c r="J1963">
        <f>IFERROR(VLOOKUP(A1963,[2]webService!$A:$I,6,FALSE),0)</f>
        <v>0</v>
      </c>
      <c r="K1963">
        <f>IFERROR(VLOOKUP(A1963,[2]webService!$A:$I,7,FALSE),0)</f>
        <v>0</v>
      </c>
      <c r="L1963">
        <f>IFERROR(VLOOKUP(A1963,[2]webService!$A:$I,8,FALSE),0)</f>
        <v>0</v>
      </c>
      <c r="M1963">
        <f>IFERROR(VLOOKUP(A1963,[2]webService!$A:$I,9,FALSE),0)</f>
        <v>0</v>
      </c>
      <c r="N1963">
        <f>IFERROR(VLOOKUP(A1963,[3]soaBnafar!$A:$G,2,FALSE),0)</f>
        <v>0</v>
      </c>
      <c r="O1963">
        <f>IFERROR(VLOOKUP(A1963,[3]soaBnafar!$A:$G,3,FALSE),0)</f>
        <v>0</v>
      </c>
      <c r="P1963">
        <f>IFERROR(VLOOKUP(A1963,[3]soaBnafar!$A:$G,4,FALSE),0)</f>
        <v>0</v>
      </c>
      <c r="Q1963">
        <f>IFERROR(VLOOKUP(A1963,[3]soaBnafar!$A:$G,5,FALSE),0)</f>
        <v>0</v>
      </c>
      <c r="R1963">
        <f>IFERROR(VLOOKUP(A1963,[3]soaBnafar!$A:$G,6,FALSE),0)</f>
        <v>0</v>
      </c>
      <c r="S1963">
        <f>IFERROR(VLOOKUP(A1963,[3]soaBnafar!$A:$G,7,FALSE),0)</f>
        <v>0</v>
      </c>
      <c r="T1963" t="str">
        <f t="shared" si="181"/>
        <v>Não</v>
      </c>
      <c r="U1963" t="str">
        <f t="shared" si="182"/>
        <v>Não</v>
      </c>
      <c r="V1963" t="str">
        <f t="shared" si="183"/>
        <v>Não</v>
      </c>
      <c r="W1963" t="str">
        <f t="shared" si="184"/>
        <v>Não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IFERROR(VLOOKUP(A1964,[2]webService!$A:$I,4,FALSE),0)</f>
        <v>0</v>
      </c>
      <c r="I1964">
        <f>IFERROR(VLOOKUP(A1964,[2]webService!$A:$I,5,FALSE),0)</f>
        <v>0</v>
      </c>
      <c r="J1964">
        <f>IFERROR(VLOOKUP(A1964,[2]webService!$A:$I,6,FALSE),0)</f>
        <v>0</v>
      </c>
      <c r="K1964">
        <f>IFERROR(VLOOKUP(A1964,[2]webService!$A:$I,7,FALSE),0)</f>
        <v>0</v>
      </c>
      <c r="L1964">
        <f>IFERROR(VLOOKUP(A1964,[2]webService!$A:$I,8,FALSE),0)</f>
        <v>0</v>
      </c>
      <c r="M1964">
        <f>IFERROR(VLOOKUP(A1964,[2]webService!$A:$I,9,FALSE),0)</f>
        <v>0</v>
      </c>
      <c r="N1964">
        <f>IFERROR(VLOOKUP(A1964,[3]soaBnafar!$A:$G,2,FALSE),0)</f>
        <v>0</v>
      </c>
      <c r="O1964">
        <f>IFERROR(VLOOKUP(A1964,[3]soaBnafar!$A:$G,3,FALSE),0)</f>
        <v>0</v>
      </c>
      <c r="P1964">
        <f>IFERROR(VLOOKUP(A1964,[3]soaBnafar!$A:$G,4,FALSE),0)</f>
        <v>0</v>
      </c>
      <c r="Q1964">
        <f>IFERROR(VLOOKUP(A1964,[3]soaBnafar!$A:$G,5,FALSE),0)</f>
        <v>0</v>
      </c>
      <c r="R1964">
        <f>IFERROR(VLOOKUP(A1964,[3]soaBnafar!$A:$G,6,FALSE),0)</f>
        <v>0</v>
      </c>
      <c r="S1964">
        <f>IFERROR(VLOOKUP(A1964,[3]soaBnafar!$A:$G,7,FALSE),0)</f>
        <v>0</v>
      </c>
      <c r="T1964" t="str">
        <f t="shared" si="181"/>
        <v>Não</v>
      </c>
      <c r="U1964" t="str">
        <f t="shared" si="182"/>
        <v>Não</v>
      </c>
      <c r="V1964" t="str">
        <f t="shared" si="183"/>
        <v>Não</v>
      </c>
      <c r="W1964" t="str">
        <f t="shared" si="184"/>
        <v>Não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IFERROR(VLOOKUP(A1965,[2]webService!$A:$I,4,FALSE),0)</f>
        <v>0</v>
      </c>
      <c r="I1965">
        <f>IFERROR(VLOOKUP(A1965,[2]webService!$A:$I,5,FALSE),0)</f>
        <v>0</v>
      </c>
      <c r="J1965">
        <f>IFERROR(VLOOKUP(A1965,[2]webService!$A:$I,6,FALSE),0)</f>
        <v>0</v>
      </c>
      <c r="K1965">
        <f>IFERROR(VLOOKUP(A1965,[2]webService!$A:$I,7,FALSE),0)</f>
        <v>0</v>
      </c>
      <c r="L1965">
        <f>IFERROR(VLOOKUP(A1965,[2]webService!$A:$I,8,FALSE),0)</f>
        <v>0</v>
      </c>
      <c r="M1965">
        <f>IFERROR(VLOOKUP(A1965,[2]webService!$A:$I,9,FALSE),0)</f>
        <v>0</v>
      </c>
      <c r="N1965">
        <f>IFERROR(VLOOKUP(A1965,[3]soaBnafar!$A:$G,2,FALSE),0)</f>
        <v>0</v>
      </c>
      <c r="O1965">
        <f>IFERROR(VLOOKUP(A1965,[3]soaBnafar!$A:$G,3,FALSE),0)</f>
        <v>0</v>
      </c>
      <c r="P1965">
        <f>IFERROR(VLOOKUP(A1965,[3]soaBnafar!$A:$G,4,FALSE),0)</f>
        <v>0</v>
      </c>
      <c r="Q1965">
        <f>IFERROR(VLOOKUP(A1965,[3]soaBnafar!$A:$G,5,FALSE),0)</f>
        <v>0</v>
      </c>
      <c r="R1965">
        <f>IFERROR(VLOOKUP(A1965,[3]soaBnafar!$A:$G,6,FALSE),0)</f>
        <v>0</v>
      </c>
      <c r="S1965">
        <f>IFERROR(VLOOKUP(A1965,[3]soaBnafar!$A:$G,7,FALSE),0)</f>
        <v>0</v>
      </c>
      <c r="T1965" t="str">
        <f t="shared" si="181"/>
        <v>Não</v>
      </c>
      <c r="U1965" t="str">
        <f t="shared" si="182"/>
        <v>Não</v>
      </c>
      <c r="V1965" t="str">
        <f t="shared" si="183"/>
        <v>Não</v>
      </c>
      <c r="W1965" t="str">
        <f t="shared" si="184"/>
        <v>Não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IFERROR(VLOOKUP(A1966,[2]webService!$A:$I,4,FALSE),0)</f>
        <v>0</v>
      </c>
      <c r="I1966">
        <f>IFERROR(VLOOKUP(A1966,[2]webService!$A:$I,5,FALSE),0)</f>
        <v>0</v>
      </c>
      <c r="J1966">
        <f>IFERROR(VLOOKUP(A1966,[2]webService!$A:$I,6,FALSE),0)</f>
        <v>0</v>
      </c>
      <c r="K1966">
        <f>IFERROR(VLOOKUP(A1966,[2]webService!$A:$I,7,FALSE),0)</f>
        <v>0</v>
      </c>
      <c r="L1966">
        <f>IFERROR(VLOOKUP(A1966,[2]webService!$A:$I,8,FALSE),0)</f>
        <v>0</v>
      </c>
      <c r="M1966">
        <f>IFERROR(VLOOKUP(A1966,[2]webService!$A:$I,9,FALSE),0)</f>
        <v>0</v>
      </c>
      <c r="N1966">
        <f>IFERROR(VLOOKUP(A1966,[3]soaBnafar!$A:$G,2,FALSE),0)</f>
        <v>0</v>
      </c>
      <c r="O1966">
        <f>IFERROR(VLOOKUP(A1966,[3]soaBnafar!$A:$G,3,FALSE),0)</f>
        <v>0</v>
      </c>
      <c r="P1966">
        <f>IFERROR(VLOOKUP(A1966,[3]soaBnafar!$A:$G,4,FALSE),0)</f>
        <v>0</v>
      </c>
      <c r="Q1966">
        <f>IFERROR(VLOOKUP(A1966,[3]soaBnafar!$A:$G,5,FALSE),0)</f>
        <v>0</v>
      </c>
      <c r="R1966">
        <f>IFERROR(VLOOKUP(A1966,[3]soaBnafar!$A:$G,6,FALSE),0)</f>
        <v>0</v>
      </c>
      <c r="S1966">
        <f>IFERROR(VLOOKUP(A1966,[3]soaBnafar!$A:$G,7,FALSE),0)</f>
        <v>0</v>
      </c>
      <c r="T1966" t="str">
        <f t="shared" si="181"/>
        <v>Não</v>
      </c>
      <c r="U1966" t="str">
        <f t="shared" si="182"/>
        <v>Não</v>
      </c>
      <c r="V1966" t="str">
        <f t="shared" si="183"/>
        <v>Não</v>
      </c>
      <c r="W1966" t="str">
        <f t="shared" si="184"/>
        <v>Não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IFERROR(VLOOKUP(A1967,[2]webService!$A:$I,4,FALSE),0)</f>
        <v>0</v>
      </c>
      <c r="I1967">
        <f>IFERROR(VLOOKUP(A1967,[2]webService!$A:$I,5,FALSE),0)</f>
        <v>0</v>
      </c>
      <c r="J1967">
        <f>IFERROR(VLOOKUP(A1967,[2]webService!$A:$I,6,FALSE),0)</f>
        <v>0</v>
      </c>
      <c r="K1967">
        <f>IFERROR(VLOOKUP(A1967,[2]webService!$A:$I,7,FALSE),0)</f>
        <v>0</v>
      </c>
      <c r="L1967">
        <f>IFERROR(VLOOKUP(A1967,[2]webService!$A:$I,8,FALSE),0)</f>
        <v>0</v>
      </c>
      <c r="M1967">
        <f>IFERROR(VLOOKUP(A1967,[2]webService!$A:$I,9,FALSE),0)</f>
        <v>0</v>
      </c>
      <c r="N1967">
        <f>IFERROR(VLOOKUP(A1967,[3]soaBnafar!$A:$G,2,FALSE),0)</f>
        <v>0</v>
      </c>
      <c r="O1967">
        <f>IFERROR(VLOOKUP(A1967,[3]soaBnafar!$A:$G,3,FALSE),0)</f>
        <v>0</v>
      </c>
      <c r="P1967">
        <f>IFERROR(VLOOKUP(A1967,[3]soaBnafar!$A:$G,4,FALSE),0)</f>
        <v>0</v>
      </c>
      <c r="Q1967">
        <f>IFERROR(VLOOKUP(A1967,[3]soaBnafar!$A:$G,5,FALSE),0)</f>
        <v>0</v>
      </c>
      <c r="R1967">
        <f>IFERROR(VLOOKUP(A1967,[3]soaBnafar!$A:$G,6,FALSE),0)</f>
        <v>0</v>
      </c>
      <c r="S1967">
        <f>IFERROR(VLOOKUP(A1967,[3]soaBnafar!$A:$G,7,FALSE),0)</f>
        <v>0</v>
      </c>
      <c r="T1967" t="str">
        <f t="shared" si="181"/>
        <v>Não</v>
      </c>
      <c r="U1967" t="str">
        <f t="shared" si="182"/>
        <v>Não</v>
      </c>
      <c r="V1967" t="str">
        <f t="shared" si="183"/>
        <v>Não</v>
      </c>
      <c r="W1967" t="str">
        <f t="shared" si="184"/>
        <v>Não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IFERROR(VLOOKUP(A1968,[2]webService!$A:$I,4,FALSE),0)</f>
        <v>0</v>
      </c>
      <c r="I1968">
        <f>IFERROR(VLOOKUP(A1968,[2]webService!$A:$I,5,FALSE),0)</f>
        <v>0</v>
      </c>
      <c r="J1968">
        <f>IFERROR(VLOOKUP(A1968,[2]webService!$A:$I,6,FALSE),0)</f>
        <v>0</v>
      </c>
      <c r="K1968">
        <f>IFERROR(VLOOKUP(A1968,[2]webService!$A:$I,7,FALSE),0)</f>
        <v>0</v>
      </c>
      <c r="L1968">
        <f>IFERROR(VLOOKUP(A1968,[2]webService!$A:$I,8,FALSE),0)</f>
        <v>0</v>
      </c>
      <c r="M1968">
        <f>IFERROR(VLOOKUP(A1968,[2]webService!$A:$I,9,FALSE),0)</f>
        <v>0</v>
      </c>
      <c r="N1968">
        <f>IFERROR(VLOOKUP(A1968,[3]soaBnafar!$A:$G,2,FALSE),0)</f>
        <v>0</v>
      </c>
      <c r="O1968">
        <f>IFERROR(VLOOKUP(A1968,[3]soaBnafar!$A:$G,3,FALSE),0)</f>
        <v>0</v>
      </c>
      <c r="P1968">
        <f>IFERROR(VLOOKUP(A1968,[3]soaBnafar!$A:$G,4,FALSE),0)</f>
        <v>0</v>
      </c>
      <c r="Q1968">
        <f>IFERROR(VLOOKUP(A1968,[3]soaBnafar!$A:$G,5,FALSE),0)</f>
        <v>0</v>
      </c>
      <c r="R1968">
        <f>IFERROR(VLOOKUP(A1968,[3]soaBnafar!$A:$G,6,FALSE),0)</f>
        <v>0</v>
      </c>
      <c r="S1968">
        <f>IFERROR(VLOOKUP(A1968,[3]soaBnafar!$A:$G,7,FALSE),0)</f>
        <v>0</v>
      </c>
      <c r="T1968" t="str">
        <f t="shared" si="181"/>
        <v>Não</v>
      </c>
      <c r="U1968" t="str">
        <f t="shared" si="182"/>
        <v>Não</v>
      </c>
      <c r="V1968" t="str">
        <f t="shared" si="183"/>
        <v>Não</v>
      </c>
      <c r="W1968" t="str">
        <f t="shared" si="184"/>
        <v>Não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IFERROR(VLOOKUP(A1969,[2]webService!$A:$I,4,FALSE),0)</f>
        <v>0</v>
      </c>
      <c r="I1969">
        <f>IFERROR(VLOOKUP(A1969,[2]webService!$A:$I,5,FALSE),0)</f>
        <v>0</v>
      </c>
      <c r="J1969">
        <f>IFERROR(VLOOKUP(A1969,[2]webService!$A:$I,6,FALSE),0)</f>
        <v>0</v>
      </c>
      <c r="K1969">
        <f>IFERROR(VLOOKUP(A1969,[2]webService!$A:$I,7,FALSE),0)</f>
        <v>0</v>
      </c>
      <c r="L1969">
        <f>IFERROR(VLOOKUP(A1969,[2]webService!$A:$I,8,FALSE),0)</f>
        <v>0</v>
      </c>
      <c r="M1969">
        <f>IFERROR(VLOOKUP(A1969,[2]webService!$A:$I,9,FALSE),0)</f>
        <v>0</v>
      </c>
      <c r="N1969">
        <f>IFERROR(VLOOKUP(A1969,[3]soaBnafar!$A:$G,2,FALSE),0)</f>
        <v>0</v>
      </c>
      <c r="O1969">
        <f>IFERROR(VLOOKUP(A1969,[3]soaBnafar!$A:$G,3,FALSE),0)</f>
        <v>0</v>
      </c>
      <c r="P1969">
        <f>IFERROR(VLOOKUP(A1969,[3]soaBnafar!$A:$G,4,FALSE),0)</f>
        <v>0</v>
      </c>
      <c r="Q1969">
        <f>IFERROR(VLOOKUP(A1969,[3]soaBnafar!$A:$G,5,FALSE),0)</f>
        <v>0</v>
      </c>
      <c r="R1969">
        <f>IFERROR(VLOOKUP(A1969,[3]soaBnafar!$A:$G,6,FALSE),0)</f>
        <v>0</v>
      </c>
      <c r="S1969">
        <f>IFERROR(VLOOKUP(A1969,[3]soaBnafar!$A:$G,7,FALSE),0)</f>
        <v>0</v>
      </c>
      <c r="T1969" t="str">
        <f t="shared" si="181"/>
        <v>Não</v>
      </c>
      <c r="U1969" t="str">
        <f t="shared" si="182"/>
        <v>Não</v>
      </c>
      <c r="V1969" t="str">
        <f t="shared" si="183"/>
        <v>Não</v>
      </c>
      <c r="W1969" t="str">
        <f t="shared" si="184"/>
        <v>Não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IFERROR(VLOOKUP(A1970,[2]webService!$A:$I,4,FALSE),0)</f>
        <v>0</v>
      </c>
      <c r="I1970">
        <f>IFERROR(VLOOKUP(A1970,[2]webService!$A:$I,5,FALSE),0)</f>
        <v>0</v>
      </c>
      <c r="J1970">
        <f>IFERROR(VLOOKUP(A1970,[2]webService!$A:$I,6,FALSE),0)</f>
        <v>0</v>
      </c>
      <c r="K1970">
        <f>IFERROR(VLOOKUP(A1970,[2]webService!$A:$I,7,FALSE),0)</f>
        <v>0</v>
      </c>
      <c r="L1970">
        <f>IFERROR(VLOOKUP(A1970,[2]webService!$A:$I,8,FALSE),0)</f>
        <v>0</v>
      </c>
      <c r="M1970">
        <f>IFERROR(VLOOKUP(A1970,[2]webService!$A:$I,9,FALSE),0)</f>
        <v>0</v>
      </c>
      <c r="N1970">
        <f>IFERROR(VLOOKUP(A1970,[3]soaBnafar!$A:$G,2,FALSE),0)</f>
        <v>0</v>
      </c>
      <c r="O1970">
        <f>IFERROR(VLOOKUP(A1970,[3]soaBnafar!$A:$G,3,FALSE),0)</f>
        <v>0</v>
      </c>
      <c r="P1970">
        <f>IFERROR(VLOOKUP(A1970,[3]soaBnafar!$A:$G,4,FALSE),0)</f>
        <v>0</v>
      </c>
      <c r="Q1970">
        <f>IFERROR(VLOOKUP(A1970,[3]soaBnafar!$A:$G,5,FALSE),0)</f>
        <v>0</v>
      </c>
      <c r="R1970">
        <f>IFERROR(VLOOKUP(A1970,[3]soaBnafar!$A:$G,6,FALSE),0)</f>
        <v>0</v>
      </c>
      <c r="S1970">
        <f>IFERROR(VLOOKUP(A1970,[3]soaBnafar!$A:$G,7,FALSE),0)</f>
        <v>0</v>
      </c>
      <c r="T1970" t="str">
        <f t="shared" si="181"/>
        <v>Não</v>
      </c>
      <c r="U1970" t="str">
        <f t="shared" si="182"/>
        <v>Não</v>
      </c>
      <c r="V1970" t="str">
        <f t="shared" si="183"/>
        <v>Não</v>
      </c>
      <c r="W1970" t="str">
        <f t="shared" si="184"/>
        <v>Não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IFERROR(VLOOKUP(A1971,[2]webService!$A:$I,4,FALSE),0)</f>
        <v>0</v>
      </c>
      <c r="I1971">
        <f>IFERROR(VLOOKUP(A1971,[2]webService!$A:$I,5,FALSE),0)</f>
        <v>0</v>
      </c>
      <c r="J1971">
        <f>IFERROR(VLOOKUP(A1971,[2]webService!$A:$I,6,FALSE),0)</f>
        <v>0</v>
      </c>
      <c r="K1971">
        <f>IFERROR(VLOOKUP(A1971,[2]webService!$A:$I,7,FALSE),0)</f>
        <v>0</v>
      </c>
      <c r="L1971">
        <f>IFERROR(VLOOKUP(A1971,[2]webService!$A:$I,8,FALSE),0)</f>
        <v>0</v>
      </c>
      <c r="M1971">
        <f>IFERROR(VLOOKUP(A1971,[2]webService!$A:$I,9,FALSE),0)</f>
        <v>0</v>
      </c>
      <c r="N1971">
        <f>IFERROR(VLOOKUP(A1971,[3]soaBnafar!$A:$G,2,FALSE),0)</f>
        <v>0</v>
      </c>
      <c r="O1971">
        <f>IFERROR(VLOOKUP(A1971,[3]soaBnafar!$A:$G,3,FALSE),0)</f>
        <v>0</v>
      </c>
      <c r="P1971">
        <f>IFERROR(VLOOKUP(A1971,[3]soaBnafar!$A:$G,4,FALSE),0)</f>
        <v>0</v>
      </c>
      <c r="Q1971">
        <f>IFERROR(VLOOKUP(A1971,[3]soaBnafar!$A:$G,5,FALSE),0)</f>
        <v>0</v>
      </c>
      <c r="R1971">
        <f>IFERROR(VLOOKUP(A1971,[3]soaBnafar!$A:$G,6,FALSE),0)</f>
        <v>0</v>
      </c>
      <c r="S1971">
        <f>IFERROR(VLOOKUP(A1971,[3]soaBnafar!$A:$G,7,FALSE),0)</f>
        <v>0</v>
      </c>
      <c r="T1971" t="str">
        <f t="shared" si="181"/>
        <v>Não</v>
      </c>
      <c r="U1971" t="str">
        <f t="shared" si="182"/>
        <v>Não</v>
      </c>
      <c r="V1971" t="str">
        <f t="shared" si="183"/>
        <v>Não</v>
      </c>
      <c r="W1971" t="str">
        <f t="shared" si="184"/>
        <v>Não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IFERROR(VLOOKUP(A1972,[2]webService!$A:$I,4,FALSE),0)</f>
        <v>0</v>
      </c>
      <c r="I1972">
        <f>IFERROR(VLOOKUP(A1972,[2]webService!$A:$I,5,FALSE),0)</f>
        <v>0</v>
      </c>
      <c r="J1972">
        <f>IFERROR(VLOOKUP(A1972,[2]webService!$A:$I,6,FALSE),0)</f>
        <v>0</v>
      </c>
      <c r="K1972">
        <f>IFERROR(VLOOKUP(A1972,[2]webService!$A:$I,7,FALSE),0)</f>
        <v>0</v>
      </c>
      <c r="L1972">
        <f>IFERROR(VLOOKUP(A1972,[2]webService!$A:$I,8,FALSE),0)</f>
        <v>0</v>
      </c>
      <c r="M1972">
        <f>IFERROR(VLOOKUP(A1972,[2]webService!$A:$I,9,FALSE),0)</f>
        <v>0</v>
      </c>
      <c r="N1972">
        <f>IFERROR(VLOOKUP(A1972,[3]soaBnafar!$A:$G,2,FALSE),0)</f>
        <v>0</v>
      </c>
      <c r="O1972">
        <f>IFERROR(VLOOKUP(A1972,[3]soaBnafar!$A:$G,3,FALSE),0)</f>
        <v>0</v>
      </c>
      <c r="P1972">
        <f>IFERROR(VLOOKUP(A1972,[3]soaBnafar!$A:$G,4,FALSE),0)</f>
        <v>0</v>
      </c>
      <c r="Q1972">
        <f>IFERROR(VLOOKUP(A1972,[3]soaBnafar!$A:$G,5,FALSE),0)</f>
        <v>0</v>
      </c>
      <c r="R1972">
        <f>IFERROR(VLOOKUP(A1972,[3]soaBnafar!$A:$G,6,FALSE),0)</f>
        <v>0</v>
      </c>
      <c r="S1972">
        <f>IFERROR(VLOOKUP(A1972,[3]soaBnafar!$A:$G,7,FALSE),0)</f>
        <v>0</v>
      </c>
      <c r="T1972" t="str">
        <f t="shared" si="181"/>
        <v>Não</v>
      </c>
      <c r="U1972" t="str">
        <f t="shared" si="182"/>
        <v>Não</v>
      </c>
      <c r="V1972" t="str">
        <f t="shared" si="183"/>
        <v>Não</v>
      </c>
      <c r="W1972" t="str">
        <f t="shared" si="184"/>
        <v>Não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IFERROR(VLOOKUP(A1973,[2]webService!$A:$I,4,FALSE),0)</f>
        <v>0</v>
      </c>
      <c r="I1973">
        <f>IFERROR(VLOOKUP(A1973,[2]webService!$A:$I,5,FALSE),0)</f>
        <v>0</v>
      </c>
      <c r="J1973">
        <f>IFERROR(VLOOKUP(A1973,[2]webService!$A:$I,6,FALSE),0)</f>
        <v>0</v>
      </c>
      <c r="K1973">
        <f>IFERROR(VLOOKUP(A1973,[2]webService!$A:$I,7,FALSE),0)</f>
        <v>0</v>
      </c>
      <c r="L1973">
        <f>IFERROR(VLOOKUP(A1973,[2]webService!$A:$I,8,FALSE),0)</f>
        <v>0</v>
      </c>
      <c r="M1973">
        <f>IFERROR(VLOOKUP(A1973,[2]webService!$A:$I,9,FALSE),0)</f>
        <v>0</v>
      </c>
      <c r="N1973">
        <f>IFERROR(VLOOKUP(A1973,[3]soaBnafar!$A:$G,2,FALSE),0)</f>
        <v>0</v>
      </c>
      <c r="O1973">
        <f>IFERROR(VLOOKUP(A1973,[3]soaBnafar!$A:$G,3,FALSE),0)</f>
        <v>0</v>
      </c>
      <c r="P1973">
        <f>IFERROR(VLOOKUP(A1973,[3]soaBnafar!$A:$G,4,FALSE),0)</f>
        <v>0</v>
      </c>
      <c r="Q1973">
        <f>IFERROR(VLOOKUP(A1973,[3]soaBnafar!$A:$G,5,FALSE),0)</f>
        <v>0</v>
      </c>
      <c r="R1973">
        <f>IFERROR(VLOOKUP(A1973,[3]soaBnafar!$A:$G,6,FALSE),0)</f>
        <v>0</v>
      </c>
      <c r="S1973">
        <f>IFERROR(VLOOKUP(A1973,[3]soaBnafar!$A:$G,7,FALSE),0)</f>
        <v>0</v>
      </c>
      <c r="T1973" t="str">
        <f t="shared" si="181"/>
        <v>Não</v>
      </c>
      <c r="U1973" t="str">
        <f t="shared" si="182"/>
        <v>Não</v>
      </c>
      <c r="V1973" t="str">
        <f t="shared" si="183"/>
        <v>Não</v>
      </c>
      <c r="W1973" t="str">
        <f t="shared" si="184"/>
        <v>Não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IFERROR(VLOOKUP(A1974,[2]webService!$A:$I,4,FALSE),0)</f>
        <v>0</v>
      </c>
      <c r="I1974">
        <f>IFERROR(VLOOKUP(A1974,[2]webService!$A:$I,5,FALSE),0)</f>
        <v>0</v>
      </c>
      <c r="J1974">
        <f>IFERROR(VLOOKUP(A1974,[2]webService!$A:$I,6,FALSE),0)</f>
        <v>0</v>
      </c>
      <c r="K1974">
        <f>IFERROR(VLOOKUP(A1974,[2]webService!$A:$I,7,FALSE),0)</f>
        <v>0</v>
      </c>
      <c r="L1974">
        <f>IFERROR(VLOOKUP(A1974,[2]webService!$A:$I,8,FALSE),0)</f>
        <v>0</v>
      </c>
      <c r="M1974">
        <f>IFERROR(VLOOKUP(A1974,[2]webService!$A:$I,9,FALSE),0)</f>
        <v>0</v>
      </c>
      <c r="N1974">
        <f>IFERROR(VLOOKUP(A1974,[3]soaBnafar!$A:$G,2,FALSE),0)</f>
        <v>0</v>
      </c>
      <c r="O1974">
        <f>IFERROR(VLOOKUP(A1974,[3]soaBnafar!$A:$G,3,FALSE),0)</f>
        <v>0</v>
      </c>
      <c r="P1974">
        <f>IFERROR(VLOOKUP(A1974,[3]soaBnafar!$A:$G,4,FALSE),0)</f>
        <v>0</v>
      </c>
      <c r="Q1974">
        <f>IFERROR(VLOOKUP(A1974,[3]soaBnafar!$A:$G,5,FALSE),0)</f>
        <v>0</v>
      </c>
      <c r="R1974">
        <f>IFERROR(VLOOKUP(A1974,[3]soaBnafar!$A:$G,6,FALSE),0)</f>
        <v>0</v>
      </c>
      <c r="S1974">
        <f>IFERROR(VLOOKUP(A1974,[3]soaBnafar!$A:$G,7,FALSE),0)</f>
        <v>0</v>
      </c>
      <c r="T1974" t="str">
        <f t="shared" si="181"/>
        <v>Não</v>
      </c>
      <c r="U1974" t="str">
        <f t="shared" si="182"/>
        <v>Não</v>
      </c>
      <c r="V1974" t="str">
        <f t="shared" si="183"/>
        <v>Não</v>
      </c>
      <c r="W1974" t="str">
        <f t="shared" si="184"/>
        <v>Não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IFERROR(VLOOKUP(A1975,[2]webService!$A:$I,4,FALSE),0)</f>
        <v>0</v>
      </c>
      <c r="I1975">
        <f>IFERROR(VLOOKUP(A1975,[2]webService!$A:$I,5,FALSE),0)</f>
        <v>0</v>
      </c>
      <c r="J1975">
        <f>IFERROR(VLOOKUP(A1975,[2]webService!$A:$I,6,FALSE),0)</f>
        <v>0</v>
      </c>
      <c r="K1975">
        <f>IFERROR(VLOOKUP(A1975,[2]webService!$A:$I,7,FALSE),0)</f>
        <v>0</v>
      </c>
      <c r="L1975">
        <f>IFERROR(VLOOKUP(A1975,[2]webService!$A:$I,8,FALSE),0)</f>
        <v>0</v>
      </c>
      <c r="M1975">
        <f>IFERROR(VLOOKUP(A1975,[2]webService!$A:$I,9,FALSE),0)</f>
        <v>0</v>
      </c>
      <c r="N1975">
        <f>IFERROR(VLOOKUP(A1975,[3]soaBnafar!$A:$G,2,FALSE),0)</f>
        <v>0</v>
      </c>
      <c r="O1975">
        <f>IFERROR(VLOOKUP(A1975,[3]soaBnafar!$A:$G,3,FALSE),0)</f>
        <v>0</v>
      </c>
      <c r="P1975">
        <f>IFERROR(VLOOKUP(A1975,[3]soaBnafar!$A:$G,4,FALSE),0)</f>
        <v>0</v>
      </c>
      <c r="Q1975">
        <f>IFERROR(VLOOKUP(A1975,[3]soaBnafar!$A:$G,5,FALSE),0)</f>
        <v>0</v>
      </c>
      <c r="R1975">
        <f>IFERROR(VLOOKUP(A1975,[3]soaBnafar!$A:$G,6,FALSE),0)</f>
        <v>0</v>
      </c>
      <c r="S1975">
        <f>IFERROR(VLOOKUP(A1975,[3]soaBnafar!$A:$G,7,FALSE),0)</f>
        <v>0</v>
      </c>
      <c r="T1975" t="str">
        <f t="shared" si="181"/>
        <v>Não</v>
      </c>
      <c r="U1975" t="str">
        <f t="shared" si="182"/>
        <v>Não</v>
      </c>
      <c r="V1975" t="str">
        <f t="shared" si="183"/>
        <v>Não</v>
      </c>
      <c r="W1975" t="str">
        <f t="shared" si="184"/>
        <v>Não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IFERROR(VLOOKUP(A1976,[2]webService!$A:$I,4,FALSE),0)</f>
        <v>0</v>
      </c>
      <c r="I1976">
        <f>IFERROR(VLOOKUP(A1976,[2]webService!$A:$I,5,FALSE),0)</f>
        <v>0</v>
      </c>
      <c r="J1976">
        <f>IFERROR(VLOOKUP(A1976,[2]webService!$A:$I,6,FALSE),0)</f>
        <v>0</v>
      </c>
      <c r="K1976">
        <f>IFERROR(VLOOKUP(A1976,[2]webService!$A:$I,7,FALSE),0)</f>
        <v>0</v>
      </c>
      <c r="L1976">
        <f>IFERROR(VLOOKUP(A1976,[2]webService!$A:$I,8,FALSE),0)</f>
        <v>0</v>
      </c>
      <c r="M1976">
        <f>IFERROR(VLOOKUP(A1976,[2]webService!$A:$I,9,FALSE),0)</f>
        <v>0</v>
      </c>
      <c r="N1976">
        <f>IFERROR(VLOOKUP(A1976,[3]soaBnafar!$A:$G,2,FALSE),0)</f>
        <v>0</v>
      </c>
      <c r="O1976">
        <f>IFERROR(VLOOKUP(A1976,[3]soaBnafar!$A:$G,3,FALSE),0)</f>
        <v>0</v>
      </c>
      <c r="P1976">
        <f>IFERROR(VLOOKUP(A1976,[3]soaBnafar!$A:$G,4,FALSE),0)</f>
        <v>0</v>
      </c>
      <c r="Q1976">
        <f>IFERROR(VLOOKUP(A1976,[3]soaBnafar!$A:$G,5,FALSE),0)</f>
        <v>0</v>
      </c>
      <c r="R1976">
        <f>IFERROR(VLOOKUP(A1976,[3]soaBnafar!$A:$G,6,FALSE),0)</f>
        <v>0</v>
      </c>
      <c r="S1976">
        <f>IFERROR(VLOOKUP(A1976,[3]soaBnafar!$A:$G,7,FALSE),0)</f>
        <v>0</v>
      </c>
      <c r="T1976" t="str">
        <f t="shared" si="181"/>
        <v>Não</v>
      </c>
      <c r="U1976" t="str">
        <f t="shared" si="182"/>
        <v>Não</v>
      </c>
      <c r="V1976" t="str">
        <f t="shared" si="183"/>
        <v>Não</v>
      </c>
      <c r="W1976" t="str">
        <f t="shared" si="184"/>
        <v>Não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IFERROR(VLOOKUP(A1977,[2]webService!$A:$I,4,FALSE),0)</f>
        <v>0</v>
      </c>
      <c r="I1977">
        <f>IFERROR(VLOOKUP(A1977,[2]webService!$A:$I,5,FALSE),0)</f>
        <v>0</v>
      </c>
      <c r="J1977">
        <f>IFERROR(VLOOKUP(A1977,[2]webService!$A:$I,6,FALSE),0)</f>
        <v>0</v>
      </c>
      <c r="K1977">
        <f>IFERROR(VLOOKUP(A1977,[2]webService!$A:$I,7,FALSE),0)</f>
        <v>0</v>
      </c>
      <c r="L1977">
        <f>IFERROR(VLOOKUP(A1977,[2]webService!$A:$I,8,FALSE),0)</f>
        <v>0</v>
      </c>
      <c r="M1977">
        <f>IFERROR(VLOOKUP(A1977,[2]webService!$A:$I,9,FALSE),0)</f>
        <v>0</v>
      </c>
      <c r="N1977">
        <f>IFERROR(VLOOKUP(A1977,[3]soaBnafar!$A:$G,2,FALSE),0)</f>
        <v>0</v>
      </c>
      <c r="O1977">
        <f>IFERROR(VLOOKUP(A1977,[3]soaBnafar!$A:$G,3,FALSE),0)</f>
        <v>0</v>
      </c>
      <c r="P1977">
        <f>IFERROR(VLOOKUP(A1977,[3]soaBnafar!$A:$G,4,FALSE),0)</f>
        <v>0</v>
      </c>
      <c r="Q1977">
        <f>IFERROR(VLOOKUP(A1977,[3]soaBnafar!$A:$G,5,FALSE),0)</f>
        <v>0</v>
      </c>
      <c r="R1977">
        <f>IFERROR(VLOOKUP(A1977,[3]soaBnafar!$A:$G,6,FALSE),0)</f>
        <v>0</v>
      </c>
      <c r="S1977">
        <f>IFERROR(VLOOKUP(A1977,[3]soaBnafar!$A:$G,7,FALSE),0)</f>
        <v>0</v>
      </c>
      <c r="T1977" t="str">
        <f t="shared" si="181"/>
        <v>Não</v>
      </c>
      <c r="U1977" t="str">
        <f t="shared" si="182"/>
        <v>Não</v>
      </c>
      <c r="V1977" t="str">
        <f t="shared" si="183"/>
        <v>Não</v>
      </c>
      <c r="W1977" t="str">
        <f t="shared" si="184"/>
        <v>Não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IFERROR(VLOOKUP(A1978,[2]webService!$A:$I,4,FALSE),0)</f>
        <v>0</v>
      </c>
      <c r="I1978">
        <f>IFERROR(VLOOKUP(A1978,[2]webService!$A:$I,5,FALSE),0)</f>
        <v>0</v>
      </c>
      <c r="J1978">
        <f>IFERROR(VLOOKUP(A1978,[2]webService!$A:$I,6,FALSE),0)</f>
        <v>0</v>
      </c>
      <c r="K1978">
        <f>IFERROR(VLOOKUP(A1978,[2]webService!$A:$I,7,FALSE),0)</f>
        <v>0</v>
      </c>
      <c r="L1978">
        <f>IFERROR(VLOOKUP(A1978,[2]webService!$A:$I,8,FALSE),0)</f>
        <v>0</v>
      </c>
      <c r="M1978">
        <f>IFERROR(VLOOKUP(A1978,[2]webService!$A:$I,9,FALSE),0)</f>
        <v>0</v>
      </c>
      <c r="N1978">
        <f>IFERROR(VLOOKUP(A1978,[3]soaBnafar!$A:$G,2,FALSE),0)</f>
        <v>0</v>
      </c>
      <c r="O1978">
        <f>IFERROR(VLOOKUP(A1978,[3]soaBnafar!$A:$G,3,FALSE),0)</f>
        <v>0</v>
      </c>
      <c r="P1978">
        <f>IFERROR(VLOOKUP(A1978,[3]soaBnafar!$A:$G,4,FALSE),0)</f>
        <v>0</v>
      </c>
      <c r="Q1978">
        <f>IFERROR(VLOOKUP(A1978,[3]soaBnafar!$A:$G,5,FALSE),0)</f>
        <v>0</v>
      </c>
      <c r="R1978">
        <f>IFERROR(VLOOKUP(A1978,[3]soaBnafar!$A:$G,6,FALSE),0)</f>
        <v>0</v>
      </c>
      <c r="S1978">
        <f>IFERROR(VLOOKUP(A1978,[3]soaBnafar!$A:$G,7,FALSE),0)</f>
        <v>0</v>
      </c>
      <c r="T1978" t="str">
        <f t="shared" si="181"/>
        <v>Não</v>
      </c>
      <c r="U1978" t="str">
        <f t="shared" si="182"/>
        <v>Não</v>
      </c>
      <c r="V1978" t="str">
        <f t="shared" si="183"/>
        <v>Não</v>
      </c>
      <c r="W1978" t="str">
        <f t="shared" si="184"/>
        <v>Não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IFERROR(VLOOKUP(A1979,[2]webService!$A:$I,4,FALSE),0)</f>
        <v>0</v>
      </c>
      <c r="I1979">
        <f>IFERROR(VLOOKUP(A1979,[2]webService!$A:$I,5,FALSE),0)</f>
        <v>0</v>
      </c>
      <c r="J1979">
        <f>IFERROR(VLOOKUP(A1979,[2]webService!$A:$I,6,FALSE),0)</f>
        <v>0</v>
      </c>
      <c r="K1979">
        <f>IFERROR(VLOOKUP(A1979,[2]webService!$A:$I,7,FALSE),0)</f>
        <v>0</v>
      </c>
      <c r="L1979">
        <f>IFERROR(VLOOKUP(A1979,[2]webService!$A:$I,8,FALSE),0)</f>
        <v>0</v>
      </c>
      <c r="M1979">
        <f>IFERROR(VLOOKUP(A1979,[2]webService!$A:$I,9,FALSE),0)</f>
        <v>0</v>
      </c>
      <c r="N1979">
        <f>IFERROR(VLOOKUP(A1979,[3]soaBnafar!$A:$G,2,FALSE),0)</f>
        <v>0</v>
      </c>
      <c r="O1979">
        <f>IFERROR(VLOOKUP(A1979,[3]soaBnafar!$A:$G,3,FALSE),0)</f>
        <v>0</v>
      </c>
      <c r="P1979">
        <f>IFERROR(VLOOKUP(A1979,[3]soaBnafar!$A:$G,4,FALSE),0)</f>
        <v>0</v>
      </c>
      <c r="Q1979">
        <f>IFERROR(VLOOKUP(A1979,[3]soaBnafar!$A:$G,5,FALSE),0)</f>
        <v>0</v>
      </c>
      <c r="R1979">
        <f>IFERROR(VLOOKUP(A1979,[3]soaBnafar!$A:$G,6,FALSE),0)</f>
        <v>0</v>
      </c>
      <c r="S1979">
        <f>IFERROR(VLOOKUP(A1979,[3]soaBnafar!$A:$G,7,FALSE),0)</f>
        <v>0</v>
      </c>
      <c r="T1979" t="str">
        <f t="shared" si="181"/>
        <v>Não</v>
      </c>
      <c r="U1979" t="str">
        <f t="shared" si="182"/>
        <v>Não</v>
      </c>
      <c r="V1979" t="str">
        <f t="shared" si="183"/>
        <v>Não</v>
      </c>
      <c r="W1979" t="str">
        <f t="shared" si="184"/>
        <v>Não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IFERROR(VLOOKUP(A1980,[2]webService!$A:$I,4,FALSE),0)</f>
        <v>0</v>
      </c>
      <c r="I1980">
        <f>IFERROR(VLOOKUP(A1980,[2]webService!$A:$I,5,FALSE),0)</f>
        <v>0</v>
      </c>
      <c r="J1980">
        <f>IFERROR(VLOOKUP(A1980,[2]webService!$A:$I,6,FALSE),0)</f>
        <v>0</v>
      </c>
      <c r="K1980">
        <f>IFERROR(VLOOKUP(A1980,[2]webService!$A:$I,7,FALSE),0)</f>
        <v>0</v>
      </c>
      <c r="L1980">
        <f>IFERROR(VLOOKUP(A1980,[2]webService!$A:$I,8,FALSE),0)</f>
        <v>0</v>
      </c>
      <c r="M1980">
        <f>IFERROR(VLOOKUP(A1980,[2]webService!$A:$I,9,FALSE),0)</f>
        <v>0</v>
      </c>
      <c r="N1980">
        <f>IFERROR(VLOOKUP(A1980,[3]soaBnafar!$A:$G,2,FALSE),0)</f>
        <v>0</v>
      </c>
      <c r="O1980">
        <f>IFERROR(VLOOKUP(A1980,[3]soaBnafar!$A:$G,3,FALSE),0)</f>
        <v>0</v>
      </c>
      <c r="P1980">
        <f>IFERROR(VLOOKUP(A1980,[3]soaBnafar!$A:$G,4,FALSE),0)</f>
        <v>0</v>
      </c>
      <c r="Q1980">
        <f>IFERROR(VLOOKUP(A1980,[3]soaBnafar!$A:$G,5,FALSE),0)</f>
        <v>0</v>
      </c>
      <c r="R1980">
        <f>IFERROR(VLOOKUP(A1980,[3]soaBnafar!$A:$G,6,FALSE),0)</f>
        <v>0</v>
      </c>
      <c r="S1980">
        <f>IFERROR(VLOOKUP(A1980,[3]soaBnafar!$A:$G,7,FALSE),0)</f>
        <v>0</v>
      </c>
      <c r="T1980" t="str">
        <f t="shared" si="181"/>
        <v>Não</v>
      </c>
      <c r="U1980" t="str">
        <f t="shared" si="182"/>
        <v>Não</v>
      </c>
      <c r="V1980" t="str">
        <f t="shared" si="183"/>
        <v>Não</v>
      </c>
      <c r="W1980" t="str">
        <f t="shared" si="184"/>
        <v>Não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IFERROR(VLOOKUP(A1981,[2]webService!$A:$I,4,FALSE),0)</f>
        <v>0</v>
      </c>
      <c r="I1981">
        <f>IFERROR(VLOOKUP(A1981,[2]webService!$A:$I,5,FALSE),0)</f>
        <v>0</v>
      </c>
      <c r="J1981">
        <f>IFERROR(VLOOKUP(A1981,[2]webService!$A:$I,6,FALSE),0)</f>
        <v>0</v>
      </c>
      <c r="K1981">
        <f>IFERROR(VLOOKUP(A1981,[2]webService!$A:$I,7,FALSE),0)</f>
        <v>0</v>
      </c>
      <c r="L1981">
        <f>IFERROR(VLOOKUP(A1981,[2]webService!$A:$I,8,FALSE),0)</f>
        <v>0</v>
      </c>
      <c r="M1981">
        <f>IFERROR(VLOOKUP(A1981,[2]webService!$A:$I,9,FALSE),0)</f>
        <v>0</v>
      </c>
      <c r="N1981">
        <f>IFERROR(VLOOKUP(A1981,[3]soaBnafar!$A:$G,2,FALSE),0)</f>
        <v>0</v>
      </c>
      <c r="O1981">
        <f>IFERROR(VLOOKUP(A1981,[3]soaBnafar!$A:$G,3,FALSE),0)</f>
        <v>0</v>
      </c>
      <c r="P1981">
        <f>IFERROR(VLOOKUP(A1981,[3]soaBnafar!$A:$G,4,FALSE),0)</f>
        <v>0</v>
      </c>
      <c r="Q1981">
        <f>IFERROR(VLOOKUP(A1981,[3]soaBnafar!$A:$G,5,FALSE),0)</f>
        <v>0</v>
      </c>
      <c r="R1981">
        <f>IFERROR(VLOOKUP(A1981,[3]soaBnafar!$A:$G,6,FALSE),0)</f>
        <v>0</v>
      </c>
      <c r="S1981">
        <f>IFERROR(VLOOKUP(A1981,[3]soaBnafar!$A:$G,7,FALSE),0)</f>
        <v>0</v>
      </c>
      <c r="T1981" t="str">
        <f t="shared" si="181"/>
        <v>Não</v>
      </c>
      <c r="U1981" t="str">
        <f t="shared" si="182"/>
        <v>Não</v>
      </c>
      <c r="V1981" t="str">
        <f t="shared" si="183"/>
        <v>Não</v>
      </c>
      <c r="W1981" t="str">
        <f t="shared" si="184"/>
        <v>Não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IFERROR(VLOOKUP(A1982,[2]webService!$A:$I,4,FALSE),0)</f>
        <v>0</v>
      </c>
      <c r="I1982">
        <f>IFERROR(VLOOKUP(A1982,[2]webService!$A:$I,5,FALSE),0)</f>
        <v>0</v>
      </c>
      <c r="J1982">
        <f>IFERROR(VLOOKUP(A1982,[2]webService!$A:$I,6,FALSE),0)</f>
        <v>0</v>
      </c>
      <c r="K1982">
        <f>IFERROR(VLOOKUP(A1982,[2]webService!$A:$I,7,FALSE),0)</f>
        <v>0</v>
      </c>
      <c r="L1982">
        <f>IFERROR(VLOOKUP(A1982,[2]webService!$A:$I,8,FALSE),0)</f>
        <v>0</v>
      </c>
      <c r="M1982">
        <f>IFERROR(VLOOKUP(A1982,[2]webService!$A:$I,9,FALSE),0)</f>
        <v>0</v>
      </c>
      <c r="N1982">
        <f>IFERROR(VLOOKUP(A1982,[3]soaBnafar!$A:$G,2,FALSE),0)</f>
        <v>0</v>
      </c>
      <c r="O1982">
        <f>IFERROR(VLOOKUP(A1982,[3]soaBnafar!$A:$G,3,FALSE),0)</f>
        <v>0</v>
      </c>
      <c r="P1982">
        <f>IFERROR(VLOOKUP(A1982,[3]soaBnafar!$A:$G,4,FALSE),0)</f>
        <v>0</v>
      </c>
      <c r="Q1982">
        <f>IFERROR(VLOOKUP(A1982,[3]soaBnafar!$A:$G,5,FALSE),0)</f>
        <v>0</v>
      </c>
      <c r="R1982">
        <f>IFERROR(VLOOKUP(A1982,[3]soaBnafar!$A:$G,6,FALSE),0)</f>
        <v>0</v>
      </c>
      <c r="S1982">
        <f>IFERROR(VLOOKUP(A1982,[3]soaBnafar!$A:$G,7,FALSE),0)</f>
        <v>0</v>
      </c>
      <c r="T1982" t="str">
        <f t="shared" si="181"/>
        <v>Não</v>
      </c>
      <c r="U1982" t="str">
        <f t="shared" si="182"/>
        <v>Não</v>
      </c>
      <c r="V1982" t="str">
        <f t="shared" si="183"/>
        <v>Não</v>
      </c>
      <c r="W1982" t="str">
        <f t="shared" si="184"/>
        <v>Não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IFERROR(VLOOKUP(A1983,[2]webService!$A:$I,4,FALSE),0)</f>
        <v>0</v>
      </c>
      <c r="I1983">
        <f>IFERROR(VLOOKUP(A1983,[2]webService!$A:$I,5,FALSE),0)</f>
        <v>0</v>
      </c>
      <c r="J1983">
        <f>IFERROR(VLOOKUP(A1983,[2]webService!$A:$I,6,FALSE),0)</f>
        <v>0</v>
      </c>
      <c r="K1983">
        <f>IFERROR(VLOOKUP(A1983,[2]webService!$A:$I,7,FALSE),0)</f>
        <v>0</v>
      </c>
      <c r="L1983">
        <f>IFERROR(VLOOKUP(A1983,[2]webService!$A:$I,8,FALSE),0)</f>
        <v>0</v>
      </c>
      <c r="M1983">
        <f>IFERROR(VLOOKUP(A1983,[2]webService!$A:$I,9,FALSE),0)</f>
        <v>0</v>
      </c>
      <c r="N1983">
        <f>IFERROR(VLOOKUP(A1983,[3]soaBnafar!$A:$G,2,FALSE),0)</f>
        <v>0</v>
      </c>
      <c r="O1983">
        <f>IFERROR(VLOOKUP(A1983,[3]soaBnafar!$A:$G,3,FALSE),0)</f>
        <v>0</v>
      </c>
      <c r="P1983">
        <f>IFERROR(VLOOKUP(A1983,[3]soaBnafar!$A:$G,4,FALSE),0)</f>
        <v>0</v>
      </c>
      <c r="Q1983">
        <f>IFERROR(VLOOKUP(A1983,[3]soaBnafar!$A:$G,5,FALSE),0)</f>
        <v>0</v>
      </c>
      <c r="R1983">
        <f>IFERROR(VLOOKUP(A1983,[3]soaBnafar!$A:$G,6,FALSE),0)</f>
        <v>0</v>
      </c>
      <c r="S1983">
        <f>IFERROR(VLOOKUP(A1983,[3]soaBnafar!$A:$G,7,FALSE),0)</f>
        <v>0</v>
      </c>
      <c r="T1983" t="str">
        <f t="shared" si="181"/>
        <v>Não</v>
      </c>
      <c r="U1983" t="str">
        <f t="shared" si="182"/>
        <v>Não</v>
      </c>
      <c r="V1983" t="str">
        <f t="shared" si="183"/>
        <v>Não</v>
      </c>
      <c r="W1983" t="str">
        <f t="shared" si="184"/>
        <v>Não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IFERROR(VLOOKUP(A1984,[2]webService!$A:$I,4,FALSE),0)</f>
        <v>0</v>
      </c>
      <c r="I1984">
        <f>IFERROR(VLOOKUP(A1984,[2]webService!$A:$I,5,FALSE),0)</f>
        <v>0</v>
      </c>
      <c r="J1984">
        <f>IFERROR(VLOOKUP(A1984,[2]webService!$A:$I,6,FALSE),0)</f>
        <v>0</v>
      </c>
      <c r="K1984">
        <f>IFERROR(VLOOKUP(A1984,[2]webService!$A:$I,7,FALSE),0)</f>
        <v>0</v>
      </c>
      <c r="L1984">
        <f>IFERROR(VLOOKUP(A1984,[2]webService!$A:$I,8,FALSE),0)</f>
        <v>0</v>
      </c>
      <c r="M1984">
        <f>IFERROR(VLOOKUP(A1984,[2]webService!$A:$I,9,FALSE),0)</f>
        <v>0</v>
      </c>
      <c r="N1984">
        <f>IFERROR(VLOOKUP(A1984,[3]soaBnafar!$A:$G,2,FALSE),0)</f>
        <v>0</v>
      </c>
      <c r="O1984">
        <f>IFERROR(VLOOKUP(A1984,[3]soaBnafar!$A:$G,3,FALSE),0)</f>
        <v>0</v>
      </c>
      <c r="P1984">
        <f>IFERROR(VLOOKUP(A1984,[3]soaBnafar!$A:$G,4,FALSE),0)</f>
        <v>0</v>
      </c>
      <c r="Q1984">
        <f>IFERROR(VLOOKUP(A1984,[3]soaBnafar!$A:$G,5,FALSE),0)</f>
        <v>0</v>
      </c>
      <c r="R1984">
        <f>IFERROR(VLOOKUP(A1984,[3]soaBnafar!$A:$G,6,FALSE),0)</f>
        <v>0</v>
      </c>
      <c r="S1984">
        <f>IFERROR(VLOOKUP(A1984,[3]soaBnafar!$A:$G,7,FALSE),0)</f>
        <v>0</v>
      </c>
      <c r="T1984" t="str">
        <f t="shared" si="181"/>
        <v>Não</v>
      </c>
      <c r="U1984" t="str">
        <f t="shared" si="182"/>
        <v>Não</v>
      </c>
      <c r="V1984" t="str">
        <f t="shared" si="183"/>
        <v>Não</v>
      </c>
      <c r="W1984" t="str">
        <f t="shared" si="184"/>
        <v>Não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IFERROR(VLOOKUP(A1985,[2]webService!$A:$I,4,FALSE),0)</f>
        <v>0</v>
      </c>
      <c r="I1985">
        <f>IFERROR(VLOOKUP(A1985,[2]webService!$A:$I,5,FALSE),0)</f>
        <v>0</v>
      </c>
      <c r="J1985">
        <f>IFERROR(VLOOKUP(A1985,[2]webService!$A:$I,6,FALSE),0)</f>
        <v>0</v>
      </c>
      <c r="K1985">
        <f>IFERROR(VLOOKUP(A1985,[2]webService!$A:$I,7,FALSE),0)</f>
        <v>0</v>
      </c>
      <c r="L1985">
        <f>IFERROR(VLOOKUP(A1985,[2]webService!$A:$I,8,FALSE),0)</f>
        <v>0</v>
      </c>
      <c r="M1985">
        <f>IFERROR(VLOOKUP(A1985,[2]webService!$A:$I,9,FALSE),0)</f>
        <v>0</v>
      </c>
      <c r="N1985">
        <f>IFERROR(VLOOKUP(A1985,[3]soaBnafar!$A:$G,2,FALSE),0)</f>
        <v>0</v>
      </c>
      <c r="O1985">
        <f>IFERROR(VLOOKUP(A1985,[3]soaBnafar!$A:$G,3,FALSE),0)</f>
        <v>0</v>
      </c>
      <c r="P1985">
        <f>IFERROR(VLOOKUP(A1985,[3]soaBnafar!$A:$G,4,FALSE),0)</f>
        <v>0</v>
      </c>
      <c r="Q1985">
        <f>IFERROR(VLOOKUP(A1985,[3]soaBnafar!$A:$G,5,FALSE),0)</f>
        <v>0</v>
      </c>
      <c r="R1985">
        <f>IFERROR(VLOOKUP(A1985,[3]soaBnafar!$A:$G,6,FALSE),0)</f>
        <v>0</v>
      </c>
      <c r="S1985">
        <f>IFERROR(VLOOKUP(A1985,[3]soaBnafar!$A:$G,7,FALSE),0)</f>
        <v>0</v>
      </c>
      <c r="T1985" t="str">
        <f t="shared" si="181"/>
        <v>Não</v>
      </c>
      <c r="U1985" t="str">
        <f t="shared" si="182"/>
        <v>Não</v>
      </c>
      <c r="V1985" t="str">
        <f t="shared" si="183"/>
        <v>Não</v>
      </c>
      <c r="W1985" t="str">
        <f t="shared" si="184"/>
        <v>Não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IFERROR(VLOOKUP(A1986,[2]webService!$A:$I,4,FALSE),0)</f>
        <v>0</v>
      </c>
      <c r="I1986">
        <f>IFERROR(VLOOKUP(A1986,[2]webService!$A:$I,5,FALSE),0)</f>
        <v>0</v>
      </c>
      <c r="J1986">
        <f>IFERROR(VLOOKUP(A1986,[2]webService!$A:$I,6,FALSE),0)</f>
        <v>0</v>
      </c>
      <c r="K1986">
        <f>IFERROR(VLOOKUP(A1986,[2]webService!$A:$I,7,FALSE),0)</f>
        <v>0</v>
      </c>
      <c r="L1986">
        <f>IFERROR(VLOOKUP(A1986,[2]webService!$A:$I,8,FALSE),0)</f>
        <v>0</v>
      </c>
      <c r="M1986">
        <f>IFERROR(VLOOKUP(A1986,[2]webService!$A:$I,9,FALSE),0)</f>
        <v>0</v>
      </c>
      <c r="N1986">
        <f>IFERROR(VLOOKUP(A1986,[3]soaBnafar!$A:$G,2,FALSE),0)</f>
        <v>0</v>
      </c>
      <c r="O1986">
        <f>IFERROR(VLOOKUP(A1986,[3]soaBnafar!$A:$G,3,FALSE),0)</f>
        <v>0</v>
      </c>
      <c r="P1986">
        <f>IFERROR(VLOOKUP(A1986,[3]soaBnafar!$A:$G,4,FALSE),0)</f>
        <v>0</v>
      </c>
      <c r="Q1986">
        <f>IFERROR(VLOOKUP(A1986,[3]soaBnafar!$A:$G,5,FALSE),0)</f>
        <v>0</v>
      </c>
      <c r="R1986">
        <f>IFERROR(VLOOKUP(A1986,[3]soaBnafar!$A:$G,6,FALSE),0)</f>
        <v>0</v>
      </c>
      <c r="S1986">
        <f>IFERROR(VLOOKUP(A1986,[3]soaBnafar!$A:$G,7,FALSE),0)</f>
        <v>0</v>
      </c>
      <c r="T1986" t="str">
        <f t="shared" si="181"/>
        <v>Não</v>
      </c>
      <c r="U1986" t="str">
        <f t="shared" si="182"/>
        <v>Não</v>
      </c>
      <c r="V1986" t="str">
        <f t="shared" si="183"/>
        <v>Não</v>
      </c>
      <c r="W1986" t="str">
        <f t="shared" si="184"/>
        <v>Não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IFERROR(VLOOKUP(A1987,[2]webService!$A:$I,4,FALSE),0)</f>
        <v>0</v>
      </c>
      <c r="I1987">
        <f>IFERROR(VLOOKUP(A1987,[2]webService!$A:$I,5,FALSE),0)</f>
        <v>0</v>
      </c>
      <c r="J1987">
        <f>IFERROR(VLOOKUP(A1987,[2]webService!$A:$I,6,FALSE),0)</f>
        <v>0</v>
      </c>
      <c r="K1987">
        <f>IFERROR(VLOOKUP(A1987,[2]webService!$A:$I,7,FALSE),0)</f>
        <v>0</v>
      </c>
      <c r="L1987">
        <f>IFERROR(VLOOKUP(A1987,[2]webService!$A:$I,8,FALSE),0)</f>
        <v>0</v>
      </c>
      <c r="M1987">
        <f>IFERROR(VLOOKUP(A1987,[2]webService!$A:$I,9,FALSE),0)</f>
        <v>0</v>
      </c>
      <c r="N1987">
        <f>IFERROR(VLOOKUP(A1987,[3]soaBnafar!$A:$G,2,FALSE),0)</f>
        <v>0</v>
      </c>
      <c r="O1987">
        <f>IFERROR(VLOOKUP(A1987,[3]soaBnafar!$A:$G,3,FALSE),0)</f>
        <v>0</v>
      </c>
      <c r="P1987">
        <f>IFERROR(VLOOKUP(A1987,[3]soaBnafar!$A:$G,4,FALSE),0)</f>
        <v>0</v>
      </c>
      <c r="Q1987">
        <f>IFERROR(VLOOKUP(A1987,[3]soaBnafar!$A:$G,5,FALSE),0)</f>
        <v>0</v>
      </c>
      <c r="R1987">
        <f>IFERROR(VLOOKUP(A1987,[3]soaBnafar!$A:$G,6,FALSE),0)</f>
        <v>0</v>
      </c>
      <c r="S1987">
        <f>IFERROR(VLOOKUP(A1987,[3]soaBnafar!$A:$G,7,FALSE),0)</f>
        <v>0</v>
      </c>
      <c r="T1987" t="str">
        <f t="shared" si="181"/>
        <v>Não</v>
      </c>
      <c r="U1987" t="str">
        <f t="shared" si="182"/>
        <v>Não</v>
      </c>
      <c r="V1987" t="str">
        <f t="shared" si="183"/>
        <v>Não</v>
      </c>
      <c r="W1987" t="str">
        <f t="shared" si="184"/>
        <v>Não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IFERROR(VLOOKUP(A1988,[2]webService!$A:$I,4,FALSE),0)</f>
        <v>0</v>
      </c>
      <c r="I1988">
        <f>IFERROR(VLOOKUP(A1988,[2]webService!$A:$I,5,FALSE),0)</f>
        <v>0</v>
      </c>
      <c r="J1988">
        <f>IFERROR(VLOOKUP(A1988,[2]webService!$A:$I,6,FALSE),0)</f>
        <v>0</v>
      </c>
      <c r="K1988">
        <f>IFERROR(VLOOKUP(A1988,[2]webService!$A:$I,7,FALSE),0)</f>
        <v>0</v>
      </c>
      <c r="L1988">
        <f>IFERROR(VLOOKUP(A1988,[2]webService!$A:$I,8,FALSE),0)</f>
        <v>0</v>
      </c>
      <c r="M1988">
        <f>IFERROR(VLOOKUP(A1988,[2]webService!$A:$I,9,FALSE),0)</f>
        <v>0</v>
      </c>
      <c r="N1988">
        <f>IFERROR(VLOOKUP(A1988,[3]soaBnafar!$A:$G,2,FALSE),0)</f>
        <v>0</v>
      </c>
      <c r="O1988">
        <f>IFERROR(VLOOKUP(A1988,[3]soaBnafar!$A:$G,3,FALSE),0)</f>
        <v>0</v>
      </c>
      <c r="P1988">
        <f>IFERROR(VLOOKUP(A1988,[3]soaBnafar!$A:$G,4,FALSE),0)</f>
        <v>0</v>
      </c>
      <c r="Q1988">
        <f>IFERROR(VLOOKUP(A1988,[3]soaBnafar!$A:$G,5,FALSE),0)</f>
        <v>0</v>
      </c>
      <c r="R1988">
        <f>IFERROR(VLOOKUP(A1988,[3]soaBnafar!$A:$G,6,FALSE),0)</f>
        <v>0</v>
      </c>
      <c r="S1988">
        <f>IFERROR(VLOOKUP(A1988,[3]soaBnafar!$A:$G,7,FALSE),0)</f>
        <v>0</v>
      </c>
      <c r="T1988" t="str">
        <f t="shared" si="181"/>
        <v>Não</v>
      </c>
      <c r="U1988" t="str">
        <f t="shared" si="182"/>
        <v>Não</v>
      </c>
      <c r="V1988" t="str">
        <f t="shared" si="183"/>
        <v>Não</v>
      </c>
      <c r="W1988" t="str">
        <f t="shared" si="184"/>
        <v>Não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IFERROR(VLOOKUP(A1989,[2]webService!$A:$I,4,FALSE),0)</f>
        <v>0</v>
      </c>
      <c r="I1989">
        <f>IFERROR(VLOOKUP(A1989,[2]webService!$A:$I,5,FALSE),0)</f>
        <v>0</v>
      </c>
      <c r="J1989">
        <f>IFERROR(VLOOKUP(A1989,[2]webService!$A:$I,6,FALSE),0)</f>
        <v>0</v>
      </c>
      <c r="K1989">
        <f>IFERROR(VLOOKUP(A1989,[2]webService!$A:$I,7,FALSE),0)</f>
        <v>0</v>
      </c>
      <c r="L1989">
        <f>IFERROR(VLOOKUP(A1989,[2]webService!$A:$I,8,FALSE),0)</f>
        <v>0</v>
      </c>
      <c r="M1989">
        <f>IFERROR(VLOOKUP(A1989,[2]webService!$A:$I,9,FALSE),0)</f>
        <v>0</v>
      </c>
      <c r="N1989">
        <f>IFERROR(VLOOKUP(A1989,[3]soaBnafar!$A:$G,2,FALSE),0)</f>
        <v>0</v>
      </c>
      <c r="O1989">
        <f>IFERROR(VLOOKUP(A1989,[3]soaBnafar!$A:$G,3,FALSE),0)</f>
        <v>0</v>
      </c>
      <c r="P1989">
        <f>IFERROR(VLOOKUP(A1989,[3]soaBnafar!$A:$G,4,FALSE),0)</f>
        <v>0</v>
      </c>
      <c r="Q1989">
        <f>IFERROR(VLOOKUP(A1989,[3]soaBnafar!$A:$G,5,FALSE),0)</f>
        <v>0</v>
      </c>
      <c r="R1989">
        <f>IFERROR(VLOOKUP(A1989,[3]soaBnafar!$A:$G,6,FALSE),0)</f>
        <v>0</v>
      </c>
      <c r="S1989">
        <f>IFERROR(VLOOKUP(A1989,[3]soaBnafar!$A:$G,7,FALSE),0)</f>
        <v>0</v>
      </c>
      <c r="T1989" t="str">
        <f t="shared" si="181"/>
        <v>Não</v>
      </c>
      <c r="U1989" t="str">
        <f t="shared" si="182"/>
        <v>Não</v>
      </c>
      <c r="V1989" t="str">
        <f t="shared" si="183"/>
        <v>Não</v>
      </c>
      <c r="W1989" t="str">
        <f t="shared" si="184"/>
        <v>Não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IFERROR(VLOOKUP(A1990,[2]webService!$A:$I,4,FALSE),0)</f>
        <v>0</v>
      </c>
      <c r="I1990">
        <f>IFERROR(VLOOKUP(A1990,[2]webService!$A:$I,5,FALSE),0)</f>
        <v>0</v>
      </c>
      <c r="J1990">
        <f>IFERROR(VLOOKUP(A1990,[2]webService!$A:$I,6,FALSE),0)</f>
        <v>0</v>
      </c>
      <c r="K1990">
        <f>IFERROR(VLOOKUP(A1990,[2]webService!$A:$I,7,FALSE),0)</f>
        <v>0</v>
      </c>
      <c r="L1990">
        <f>IFERROR(VLOOKUP(A1990,[2]webService!$A:$I,8,FALSE),0)</f>
        <v>0</v>
      </c>
      <c r="M1990">
        <f>IFERROR(VLOOKUP(A1990,[2]webService!$A:$I,9,FALSE),0)</f>
        <v>0</v>
      </c>
      <c r="N1990">
        <f>IFERROR(VLOOKUP(A1990,[3]soaBnafar!$A:$G,2,FALSE),0)</f>
        <v>0</v>
      </c>
      <c r="O1990">
        <f>IFERROR(VLOOKUP(A1990,[3]soaBnafar!$A:$G,3,FALSE),0)</f>
        <v>0</v>
      </c>
      <c r="P1990">
        <f>IFERROR(VLOOKUP(A1990,[3]soaBnafar!$A:$G,4,FALSE),0)</f>
        <v>0</v>
      </c>
      <c r="Q1990">
        <f>IFERROR(VLOOKUP(A1990,[3]soaBnafar!$A:$G,5,FALSE),0)</f>
        <v>0</v>
      </c>
      <c r="R1990">
        <f>IFERROR(VLOOKUP(A1990,[3]soaBnafar!$A:$G,6,FALSE),0)</f>
        <v>0</v>
      </c>
      <c r="S1990">
        <f>IFERROR(VLOOKUP(A1990,[3]soaBnafar!$A:$G,7,FALSE),0)</f>
        <v>0</v>
      </c>
      <c r="T1990" t="str">
        <f t="shared" ref="T1990:T2053" si="187">IF(B1990+H1990+N1990&gt;0,"Sim","Não")</f>
        <v>Não</v>
      </c>
      <c r="U1990" t="str">
        <f t="shared" ref="U1990:U2053" si="188">IF(C1990+I1990+O1990&gt;0,"Sim","Não")</f>
        <v>Não</v>
      </c>
      <c r="V1990" t="str">
        <f t="shared" ref="V1990:V2053" si="189">IF(D1990+J1990+P1990&gt;0,"Sim","Não")</f>
        <v>Não</v>
      </c>
      <c r="W1990" t="str">
        <f t="shared" ref="W1990:W2053" si="190">IF(E1990+K1990+Q1990&gt;0,"Sim","Não")</f>
        <v>Não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IFERROR(VLOOKUP(A1991,[2]webService!$A:$I,4,FALSE),0)</f>
        <v>0</v>
      </c>
      <c r="I1991">
        <f>IFERROR(VLOOKUP(A1991,[2]webService!$A:$I,5,FALSE),0)</f>
        <v>0</v>
      </c>
      <c r="J1991">
        <f>IFERROR(VLOOKUP(A1991,[2]webService!$A:$I,6,FALSE),0)</f>
        <v>0</v>
      </c>
      <c r="K1991">
        <f>IFERROR(VLOOKUP(A1991,[2]webService!$A:$I,7,FALSE),0)</f>
        <v>0</v>
      </c>
      <c r="L1991">
        <f>IFERROR(VLOOKUP(A1991,[2]webService!$A:$I,8,FALSE),0)</f>
        <v>0</v>
      </c>
      <c r="M1991">
        <f>IFERROR(VLOOKUP(A1991,[2]webService!$A:$I,9,FALSE),0)</f>
        <v>0</v>
      </c>
      <c r="N1991">
        <f>IFERROR(VLOOKUP(A1991,[3]soaBnafar!$A:$G,2,FALSE),0)</f>
        <v>0</v>
      </c>
      <c r="O1991">
        <f>IFERROR(VLOOKUP(A1991,[3]soaBnafar!$A:$G,3,FALSE),0)</f>
        <v>0</v>
      </c>
      <c r="P1991">
        <f>IFERROR(VLOOKUP(A1991,[3]soaBnafar!$A:$G,4,FALSE),0)</f>
        <v>0</v>
      </c>
      <c r="Q1991">
        <f>IFERROR(VLOOKUP(A1991,[3]soaBnafar!$A:$G,5,FALSE),0)</f>
        <v>0</v>
      </c>
      <c r="R1991">
        <f>IFERROR(VLOOKUP(A1991,[3]soaBnafar!$A:$G,6,FALSE),0)</f>
        <v>0</v>
      </c>
      <c r="S1991">
        <f>IFERROR(VLOOKUP(A1991,[3]soaBnafar!$A:$G,7,FALSE),0)</f>
        <v>0</v>
      </c>
      <c r="T1991" t="str">
        <f t="shared" si="187"/>
        <v>Não</v>
      </c>
      <c r="U1991" t="str">
        <f t="shared" si="188"/>
        <v>Não</v>
      </c>
      <c r="V1991" t="str">
        <f t="shared" si="189"/>
        <v>Não</v>
      </c>
      <c r="W1991" t="str">
        <f t="shared" si="190"/>
        <v>Não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IFERROR(VLOOKUP(A1992,[2]webService!$A:$I,4,FALSE),0)</f>
        <v>0</v>
      </c>
      <c r="I1992">
        <f>IFERROR(VLOOKUP(A1992,[2]webService!$A:$I,5,FALSE),0)</f>
        <v>0</v>
      </c>
      <c r="J1992">
        <f>IFERROR(VLOOKUP(A1992,[2]webService!$A:$I,6,FALSE),0)</f>
        <v>0</v>
      </c>
      <c r="K1992">
        <f>IFERROR(VLOOKUP(A1992,[2]webService!$A:$I,7,FALSE),0)</f>
        <v>0</v>
      </c>
      <c r="L1992">
        <f>IFERROR(VLOOKUP(A1992,[2]webService!$A:$I,8,FALSE),0)</f>
        <v>0</v>
      </c>
      <c r="M1992">
        <f>IFERROR(VLOOKUP(A1992,[2]webService!$A:$I,9,FALSE),0)</f>
        <v>0</v>
      </c>
      <c r="N1992">
        <f>IFERROR(VLOOKUP(A1992,[3]soaBnafar!$A:$G,2,FALSE),0)</f>
        <v>0</v>
      </c>
      <c r="O1992">
        <f>IFERROR(VLOOKUP(A1992,[3]soaBnafar!$A:$G,3,FALSE),0)</f>
        <v>0</v>
      </c>
      <c r="P1992">
        <f>IFERROR(VLOOKUP(A1992,[3]soaBnafar!$A:$G,4,FALSE),0)</f>
        <v>0</v>
      </c>
      <c r="Q1992">
        <f>IFERROR(VLOOKUP(A1992,[3]soaBnafar!$A:$G,5,FALSE),0)</f>
        <v>0</v>
      </c>
      <c r="R1992">
        <f>IFERROR(VLOOKUP(A1992,[3]soaBnafar!$A:$G,6,FALSE),0)</f>
        <v>0</v>
      </c>
      <c r="S1992">
        <f>IFERROR(VLOOKUP(A1992,[3]soaBnafar!$A:$G,7,FALSE),0)</f>
        <v>0</v>
      </c>
      <c r="T1992" t="str">
        <f t="shared" si="187"/>
        <v>Não</v>
      </c>
      <c r="U1992" t="str">
        <f t="shared" si="188"/>
        <v>Não</v>
      </c>
      <c r="V1992" t="str">
        <f t="shared" si="189"/>
        <v>Não</v>
      </c>
      <c r="W1992" t="str">
        <f t="shared" si="190"/>
        <v>Não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80784</v>
      </c>
      <c r="D1993">
        <f>IFERROR(VLOOKUP(A1993,[1]Monitoramento_Base_somente_disp!$A:$J,7,FALSE),0)</f>
        <v>0</v>
      </c>
      <c r="E1993">
        <f>IFERROR(VLOOKUP(A1993,[1]Monitoramento_Base_somente_disp!$A:$J,8,FALSE),0)</f>
        <v>0</v>
      </c>
      <c r="F1993">
        <f>IFERROR(VLOOKUP(A1993,[1]Monitoramento_Base_somente_disp!$A:$J,9,FALSE),0)</f>
        <v>0</v>
      </c>
      <c r="G1993">
        <f>IFERROR(VLOOKUP(A1993,[1]Monitoramento_Base_somente_disp!$A:$J,10,FALSE),0)</f>
        <v>0</v>
      </c>
      <c r="H1993">
        <f>IFERROR(VLOOKUP(A1993,[2]webService!$A:$I,4,FALSE),0)</f>
        <v>0</v>
      </c>
      <c r="I1993">
        <f>IFERROR(VLOOKUP(A1993,[2]webService!$A:$I,5,FALSE),0)</f>
        <v>0</v>
      </c>
      <c r="J1993">
        <f>IFERROR(VLOOKUP(A1993,[2]webService!$A:$I,6,FALSE),0)</f>
        <v>0</v>
      </c>
      <c r="K1993">
        <f>IFERROR(VLOOKUP(A1993,[2]webService!$A:$I,7,FALSE),0)</f>
        <v>0</v>
      </c>
      <c r="L1993">
        <f>IFERROR(VLOOKUP(A1993,[2]webService!$A:$I,8,FALSE),0)</f>
        <v>0</v>
      </c>
      <c r="M1993">
        <f>IFERROR(VLOOKUP(A1993,[2]webService!$A:$I,9,FALSE),0)</f>
        <v>0</v>
      </c>
      <c r="N1993">
        <f>IFERROR(VLOOKUP(A1993,[3]soaBnafar!$A:$G,2,FALSE),0)</f>
        <v>0</v>
      </c>
      <c r="O1993">
        <f>IFERROR(VLOOKUP(A1993,[3]soaBnafar!$A:$G,3,FALSE),0)</f>
        <v>0</v>
      </c>
      <c r="P1993">
        <f>IFERROR(VLOOKUP(A1993,[3]soaBnafar!$A:$G,4,FALSE),0)</f>
        <v>0</v>
      </c>
      <c r="Q1993">
        <f>IFERROR(VLOOKUP(A1993,[3]soaBnafar!$A:$G,5,FALSE),0)</f>
        <v>0</v>
      </c>
      <c r="R1993">
        <f>IFERROR(VLOOKUP(A1993,[3]soaBnafar!$A:$G,6,FALSE),0)</f>
        <v>0</v>
      </c>
      <c r="S1993">
        <f>IFERROR(VLOOKUP(A1993,[3]soaBnafar!$A:$G,7,FALSE),0)</f>
        <v>0</v>
      </c>
      <c r="T1993" t="str">
        <f t="shared" si="187"/>
        <v>Não</v>
      </c>
      <c r="U1993" t="str">
        <f t="shared" si="188"/>
        <v>Sim</v>
      </c>
      <c r="V1993" t="str">
        <f t="shared" si="189"/>
        <v>Não</v>
      </c>
      <c r="W1993" t="str">
        <f t="shared" si="190"/>
        <v>Não</v>
      </c>
      <c r="X1993" t="str">
        <f t="shared" si="191"/>
        <v>Não</v>
      </c>
      <c r="Y1993" t="str">
        <f t="shared" si="192"/>
        <v>Não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IFERROR(VLOOKUP(A1994,[2]webService!$A:$I,4,FALSE),0)</f>
        <v>0</v>
      </c>
      <c r="I1994">
        <f>IFERROR(VLOOKUP(A1994,[2]webService!$A:$I,5,FALSE),0)</f>
        <v>0</v>
      </c>
      <c r="J1994">
        <f>IFERROR(VLOOKUP(A1994,[2]webService!$A:$I,6,FALSE),0)</f>
        <v>0</v>
      </c>
      <c r="K1994">
        <f>IFERROR(VLOOKUP(A1994,[2]webService!$A:$I,7,FALSE),0)</f>
        <v>0</v>
      </c>
      <c r="L1994">
        <f>IFERROR(VLOOKUP(A1994,[2]webService!$A:$I,8,FALSE),0)</f>
        <v>0</v>
      </c>
      <c r="M1994">
        <f>IFERROR(VLOOKUP(A1994,[2]webService!$A:$I,9,FALSE),0)</f>
        <v>0</v>
      </c>
      <c r="N1994">
        <f>IFERROR(VLOOKUP(A1994,[3]soaBnafar!$A:$G,2,FALSE),0)</f>
        <v>0</v>
      </c>
      <c r="O1994">
        <f>IFERROR(VLOOKUP(A1994,[3]soaBnafar!$A:$G,3,FALSE),0)</f>
        <v>0</v>
      </c>
      <c r="P1994">
        <f>IFERROR(VLOOKUP(A1994,[3]soaBnafar!$A:$G,4,FALSE),0)</f>
        <v>0</v>
      </c>
      <c r="Q1994">
        <f>IFERROR(VLOOKUP(A1994,[3]soaBnafar!$A:$G,5,FALSE),0)</f>
        <v>0</v>
      </c>
      <c r="R1994">
        <f>IFERROR(VLOOKUP(A1994,[3]soaBnafar!$A:$G,6,FALSE),0)</f>
        <v>0</v>
      </c>
      <c r="S1994">
        <f>IFERROR(VLOOKUP(A1994,[3]soaBnafar!$A:$G,7,FALSE),0)</f>
        <v>0</v>
      </c>
      <c r="T1994" t="str">
        <f t="shared" si="187"/>
        <v>Não</v>
      </c>
      <c r="U1994" t="str">
        <f t="shared" si="188"/>
        <v>Não</v>
      </c>
      <c r="V1994" t="str">
        <f t="shared" si="189"/>
        <v>Não</v>
      </c>
      <c r="W1994" t="str">
        <f t="shared" si="190"/>
        <v>Não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IFERROR(VLOOKUP(A1995,[2]webService!$A:$I,4,FALSE),0)</f>
        <v>0</v>
      </c>
      <c r="I1995">
        <f>IFERROR(VLOOKUP(A1995,[2]webService!$A:$I,5,FALSE),0)</f>
        <v>0</v>
      </c>
      <c r="J1995">
        <f>IFERROR(VLOOKUP(A1995,[2]webService!$A:$I,6,FALSE),0)</f>
        <v>0</v>
      </c>
      <c r="K1995">
        <f>IFERROR(VLOOKUP(A1995,[2]webService!$A:$I,7,FALSE),0)</f>
        <v>0</v>
      </c>
      <c r="L1995">
        <f>IFERROR(VLOOKUP(A1995,[2]webService!$A:$I,8,FALSE),0)</f>
        <v>0</v>
      </c>
      <c r="M1995">
        <f>IFERROR(VLOOKUP(A1995,[2]webService!$A:$I,9,FALSE),0)</f>
        <v>0</v>
      </c>
      <c r="N1995">
        <f>IFERROR(VLOOKUP(A1995,[3]soaBnafar!$A:$G,2,FALSE),0)</f>
        <v>0</v>
      </c>
      <c r="O1995">
        <f>IFERROR(VLOOKUP(A1995,[3]soaBnafar!$A:$G,3,FALSE),0)</f>
        <v>0</v>
      </c>
      <c r="P1995">
        <f>IFERROR(VLOOKUP(A1995,[3]soaBnafar!$A:$G,4,FALSE),0)</f>
        <v>0</v>
      </c>
      <c r="Q1995">
        <f>IFERROR(VLOOKUP(A1995,[3]soaBnafar!$A:$G,5,FALSE),0)</f>
        <v>0</v>
      </c>
      <c r="R1995">
        <f>IFERROR(VLOOKUP(A1995,[3]soaBnafar!$A:$G,6,FALSE),0)</f>
        <v>0</v>
      </c>
      <c r="S1995">
        <f>IFERROR(VLOOKUP(A1995,[3]soaBnafar!$A:$G,7,FALSE),0)</f>
        <v>0</v>
      </c>
      <c r="T1995" t="str">
        <f t="shared" si="187"/>
        <v>Não</v>
      </c>
      <c r="U1995" t="str">
        <f t="shared" si="188"/>
        <v>Não</v>
      </c>
      <c r="V1995" t="str">
        <f t="shared" si="189"/>
        <v>Não</v>
      </c>
      <c r="W1995" t="str">
        <f t="shared" si="190"/>
        <v>Não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IFERROR(VLOOKUP(A1996,[2]webService!$A:$I,4,FALSE),0)</f>
        <v>0</v>
      </c>
      <c r="I1996">
        <f>IFERROR(VLOOKUP(A1996,[2]webService!$A:$I,5,FALSE),0)</f>
        <v>0</v>
      </c>
      <c r="J1996">
        <f>IFERROR(VLOOKUP(A1996,[2]webService!$A:$I,6,FALSE),0)</f>
        <v>0</v>
      </c>
      <c r="K1996">
        <f>IFERROR(VLOOKUP(A1996,[2]webService!$A:$I,7,FALSE),0)</f>
        <v>0</v>
      </c>
      <c r="L1996">
        <f>IFERROR(VLOOKUP(A1996,[2]webService!$A:$I,8,FALSE),0)</f>
        <v>0</v>
      </c>
      <c r="M1996">
        <f>IFERROR(VLOOKUP(A1996,[2]webService!$A:$I,9,FALSE),0)</f>
        <v>0</v>
      </c>
      <c r="N1996">
        <f>IFERROR(VLOOKUP(A1996,[3]soaBnafar!$A:$G,2,FALSE),0)</f>
        <v>0</v>
      </c>
      <c r="O1996">
        <f>IFERROR(VLOOKUP(A1996,[3]soaBnafar!$A:$G,3,FALSE),0)</f>
        <v>0</v>
      </c>
      <c r="P1996">
        <f>IFERROR(VLOOKUP(A1996,[3]soaBnafar!$A:$G,4,FALSE),0)</f>
        <v>0</v>
      </c>
      <c r="Q1996">
        <f>IFERROR(VLOOKUP(A1996,[3]soaBnafar!$A:$G,5,FALSE),0)</f>
        <v>0</v>
      </c>
      <c r="R1996">
        <f>IFERROR(VLOOKUP(A1996,[3]soaBnafar!$A:$G,6,FALSE),0)</f>
        <v>0</v>
      </c>
      <c r="S1996">
        <f>IFERROR(VLOOKUP(A1996,[3]soaBnafar!$A:$G,7,FALSE),0)</f>
        <v>0</v>
      </c>
      <c r="T1996" t="str">
        <f t="shared" si="187"/>
        <v>Não</v>
      </c>
      <c r="U1996" t="str">
        <f t="shared" si="188"/>
        <v>Não</v>
      </c>
      <c r="V1996" t="str">
        <f t="shared" si="189"/>
        <v>Não</v>
      </c>
      <c r="W1996" t="str">
        <f t="shared" si="190"/>
        <v>Não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IFERROR(VLOOKUP(A1997,[2]webService!$A:$I,4,FALSE),0)</f>
        <v>0</v>
      </c>
      <c r="I1997">
        <f>IFERROR(VLOOKUP(A1997,[2]webService!$A:$I,5,FALSE),0)</f>
        <v>0</v>
      </c>
      <c r="J1997">
        <f>IFERROR(VLOOKUP(A1997,[2]webService!$A:$I,6,FALSE),0)</f>
        <v>0</v>
      </c>
      <c r="K1997">
        <f>IFERROR(VLOOKUP(A1997,[2]webService!$A:$I,7,FALSE),0)</f>
        <v>0</v>
      </c>
      <c r="L1997">
        <f>IFERROR(VLOOKUP(A1997,[2]webService!$A:$I,8,FALSE),0)</f>
        <v>0</v>
      </c>
      <c r="M1997">
        <f>IFERROR(VLOOKUP(A1997,[2]webService!$A:$I,9,FALSE),0)</f>
        <v>0</v>
      </c>
      <c r="N1997">
        <f>IFERROR(VLOOKUP(A1997,[3]soaBnafar!$A:$G,2,FALSE),0)</f>
        <v>0</v>
      </c>
      <c r="O1997">
        <f>IFERROR(VLOOKUP(A1997,[3]soaBnafar!$A:$G,3,FALSE),0)</f>
        <v>0</v>
      </c>
      <c r="P1997">
        <f>IFERROR(VLOOKUP(A1997,[3]soaBnafar!$A:$G,4,FALSE),0)</f>
        <v>0</v>
      </c>
      <c r="Q1997">
        <f>IFERROR(VLOOKUP(A1997,[3]soaBnafar!$A:$G,5,FALSE),0)</f>
        <v>0</v>
      </c>
      <c r="R1997">
        <f>IFERROR(VLOOKUP(A1997,[3]soaBnafar!$A:$G,6,FALSE),0)</f>
        <v>0</v>
      </c>
      <c r="S1997">
        <f>IFERROR(VLOOKUP(A1997,[3]soaBnafar!$A:$G,7,FALSE),0)</f>
        <v>0</v>
      </c>
      <c r="T1997" t="str">
        <f t="shared" si="187"/>
        <v>Não</v>
      </c>
      <c r="U1997" t="str">
        <f t="shared" si="188"/>
        <v>Não</v>
      </c>
      <c r="V1997" t="str">
        <f t="shared" si="189"/>
        <v>Não</v>
      </c>
      <c r="W1997" t="str">
        <f t="shared" si="190"/>
        <v>Não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IFERROR(VLOOKUP(A1998,[2]webService!$A:$I,4,FALSE),0)</f>
        <v>0</v>
      </c>
      <c r="I1998">
        <f>IFERROR(VLOOKUP(A1998,[2]webService!$A:$I,5,FALSE),0)</f>
        <v>0</v>
      </c>
      <c r="J1998">
        <f>IFERROR(VLOOKUP(A1998,[2]webService!$A:$I,6,FALSE),0)</f>
        <v>0</v>
      </c>
      <c r="K1998">
        <f>IFERROR(VLOOKUP(A1998,[2]webService!$A:$I,7,FALSE),0)</f>
        <v>0</v>
      </c>
      <c r="L1998">
        <f>IFERROR(VLOOKUP(A1998,[2]webService!$A:$I,8,FALSE),0)</f>
        <v>0</v>
      </c>
      <c r="M1998">
        <f>IFERROR(VLOOKUP(A1998,[2]webService!$A:$I,9,FALSE),0)</f>
        <v>0</v>
      </c>
      <c r="N1998">
        <f>IFERROR(VLOOKUP(A1998,[3]soaBnafar!$A:$G,2,FALSE),0)</f>
        <v>0</v>
      </c>
      <c r="O1998">
        <f>IFERROR(VLOOKUP(A1998,[3]soaBnafar!$A:$G,3,FALSE),0)</f>
        <v>0</v>
      </c>
      <c r="P1998">
        <f>IFERROR(VLOOKUP(A1998,[3]soaBnafar!$A:$G,4,FALSE),0)</f>
        <v>0</v>
      </c>
      <c r="Q1998">
        <f>IFERROR(VLOOKUP(A1998,[3]soaBnafar!$A:$G,5,FALSE),0)</f>
        <v>0</v>
      </c>
      <c r="R1998">
        <f>IFERROR(VLOOKUP(A1998,[3]soaBnafar!$A:$G,6,FALSE),0)</f>
        <v>0</v>
      </c>
      <c r="S1998">
        <f>IFERROR(VLOOKUP(A1998,[3]soaBnafar!$A:$G,7,FALSE),0)</f>
        <v>0</v>
      </c>
      <c r="T1998" t="str">
        <f t="shared" si="187"/>
        <v>Não</v>
      </c>
      <c r="U1998" t="str">
        <f t="shared" si="188"/>
        <v>Não</v>
      </c>
      <c r="V1998" t="str">
        <f t="shared" si="189"/>
        <v>Não</v>
      </c>
      <c r="W1998" t="str">
        <f t="shared" si="190"/>
        <v>Não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IFERROR(VLOOKUP(A1999,[2]webService!$A:$I,4,FALSE),0)</f>
        <v>0</v>
      </c>
      <c r="I1999">
        <f>IFERROR(VLOOKUP(A1999,[2]webService!$A:$I,5,FALSE),0)</f>
        <v>0</v>
      </c>
      <c r="J1999">
        <f>IFERROR(VLOOKUP(A1999,[2]webService!$A:$I,6,FALSE),0)</f>
        <v>0</v>
      </c>
      <c r="K1999">
        <f>IFERROR(VLOOKUP(A1999,[2]webService!$A:$I,7,FALSE),0)</f>
        <v>0</v>
      </c>
      <c r="L1999">
        <f>IFERROR(VLOOKUP(A1999,[2]webService!$A:$I,8,FALSE),0)</f>
        <v>0</v>
      </c>
      <c r="M1999">
        <f>IFERROR(VLOOKUP(A1999,[2]webService!$A:$I,9,FALSE),0)</f>
        <v>0</v>
      </c>
      <c r="N1999">
        <f>IFERROR(VLOOKUP(A1999,[3]soaBnafar!$A:$G,2,FALSE),0)</f>
        <v>0</v>
      </c>
      <c r="O1999">
        <f>IFERROR(VLOOKUP(A1999,[3]soaBnafar!$A:$G,3,FALSE),0)</f>
        <v>0</v>
      </c>
      <c r="P1999">
        <f>IFERROR(VLOOKUP(A1999,[3]soaBnafar!$A:$G,4,FALSE),0)</f>
        <v>0</v>
      </c>
      <c r="Q1999">
        <f>IFERROR(VLOOKUP(A1999,[3]soaBnafar!$A:$G,5,FALSE),0)</f>
        <v>0</v>
      </c>
      <c r="R1999">
        <f>IFERROR(VLOOKUP(A1999,[3]soaBnafar!$A:$G,6,FALSE),0)</f>
        <v>0</v>
      </c>
      <c r="S1999">
        <f>IFERROR(VLOOKUP(A1999,[3]soaBnafar!$A:$G,7,FALSE),0)</f>
        <v>0</v>
      </c>
      <c r="T1999" t="str">
        <f t="shared" si="187"/>
        <v>Não</v>
      </c>
      <c r="U1999" t="str">
        <f t="shared" si="188"/>
        <v>Não</v>
      </c>
      <c r="V1999" t="str">
        <f t="shared" si="189"/>
        <v>Não</v>
      </c>
      <c r="W1999" t="str">
        <f t="shared" si="190"/>
        <v>Não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IFERROR(VLOOKUP(A2000,[2]webService!$A:$I,4,FALSE),0)</f>
        <v>0</v>
      </c>
      <c r="I2000">
        <f>IFERROR(VLOOKUP(A2000,[2]webService!$A:$I,5,FALSE),0)</f>
        <v>0</v>
      </c>
      <c r="J2000">
        <f>IFERROR(VLOOKUP(A2000,[2]webService!$A:$I,6,FALSE),0)</f>
        <v>0</v>
      </c>
      <c r="K2000">
        <f>IFERROR(VLOOKUP(A2000,[2]webService!$A:$I,7,FALSE),0)</f>
        <v>0</v>
      </c>
      <c r="L2000">
        <f>IFERROR(VLOOKUP(A2000,[2]webService!$A:$I,8,FALSE),0)</f>
        <v>0</v>
      </c>
      <c r="M2000">
        <f>IFERROR(VLOOKUP(A2000,[2]webService!$A:$I,9,FALSE),0)</f>
        <v>0</v>
      </c>
      <c r="N2000">
        <f>IFERROR(VLOOKUP(A2000,[3]soaBnafar!$A:$G,2,FALSE),0)</f>
        <v>0</v>
      </c>
      <c r="O2000">
        <f>IFERROR(VLOOKUP(A2000,[3]soaBnafar!$A:$G,3,FALSE),0)</f>
        <v>0</v>
      </c>
      <c r="P2000">
        <f>IFERROR(VLOOKUP(A2000,[3]soaBnafar!$A:$G,4,FALSE),0)</f>
        <v>0</v>
      </c>
      <c r="Q2000">
        <f>IFERROR(VLOOKUP(A2000,[3]soaBnafar!$A:$G,5,FALSE),0)</f>
        <v>0</v>
      </c>
      <c r="R2000">
        <f>IFERROR(VLOOKUP(A2000,[3]soaBnafar!$A:$G,6,FALSE),0)</f>
        <v>0</v>
      </c>
      <c r="S2000">
        <f>IFERROR(VLOOKUP(A2000,[3]soaBnafar!$A:$G,7,FALSE),0)</f>
        <v>0</v>
      </c>
      <c r="T2000" t="str">
        <f t="shared" si="187"/>
        <v>Não</v>
      </c>
      <c r="U2000" t="str">
        <f t="shared" si="188"/>
        <v>Não</v>
      </c>
      <c r="V2000" t="str">
        <f t="shared" si="189"/>
        <v>Não</v>
      </c>
      <c r="W2000" t="str">
        <f t="shared" si="190"/>
        <v>Não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IFERROR(VLOOKUP(A2001,[2]webService!$A:$I,4,FALSE),0)</f>
        <v>0</v>
      </c>
      <c r="I2001">
        <f>IFERROR(VLOOKUP(A2001,[2]webService!$A:$I,5,FALSE),0)</f>
        <v>0</v>
      </c>
      <c r="J2001">
        <f>IFERROR(VLOOKUP(A2001,[2]webService!$A:$I,6,FALSE),0)</f>
        <v>0</v>
      </c>
      <c r="K2001">
        <f>IFERROR(VLOOKUP(A2001,[2]webService!$A:$I,7,FALSE),0)</f>
        <v>0</v>
      </c>
      <c r="L2001">
        <f>IFERROR(VLOOKUP(A2001,[2]webService!$A:$I,8,FALSE),0)</f>
        <v>0</v>
      </c>
      <c r="M2001">
        <f>IFERROR(VLOOKUP(A2001,[2]webService!$A:$I,9,FALSE),0)</f>
        <v>0</v>
      </c>
      <c r="N2001">
        <f>IFERROR(VLOOKUP(A2001,[3]soaBnafar!$A:$G,2,FALSE),0)</f>
        <v>0</v>
      </c>
      <c r="O2001">
        <f>IFERROR(VLOOKUP(A2001,[3]soaBnafar!$A:$G,3,FALSE),0)</f>
        <v>0</v>
      </c>
      <c r="P2001">
        <f>IFERROR(VLOOKUP(A2001,[3]soaBnafar!$A:$G,4,FALSE),0)</f>
        <v>0</v>
      </c>
      <c r="Q2001">
        <f>IFERROR(VLOOKUP(A2001,[3]soaBnafar!$A:$G,5,FALSE),0)</f>
        <v>0</v>
      </c>
      <c r="R2001">
        <f>IFERROR(VLOOKUP(A2001,[3]soaBnafar!$A:$G,6,FALSE),0)</f>
        <v>0</v>
      </c>
      <c r="S2001">
        <f>IFERROR(VLOOKUP(A2001,[3]soaBnafar!$A:$G,7,FALSE),0)</f>
        <v>0</v>
      </c>
      <c r="T2001" t="str">
        <f t="shared" si="187"/>
        <v>Não</v>
      </c>
      <c r="U2001" t="str">
        <f t="shared" si="188"/>
        <v>Não</v>
      </c>
      <c r="V2001" t="str">
        <f t="shared" si="189"/>
        <v>Não</v>
      </c>
      <c r="W2001" t="str">
        <f t="shared" si="190"/>
        <v>Não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IFERROR(VLOOKUP(A2002,[2]webService!$A:$I,4,FALSE),0)</f>
        <v>0</v>
      </c>
      <c r="I2002">
        <f>IFERROR(VLOOKUP(A2002,[2]webService!$A:$I,5,FALSE),0)</f>
        <v>0</v>
      </c>
      <c r="J2002">
        <f>IFERROR(VLOOKUP(A2002,[2]webService!$A:$I,6,FALSE),0)</f>
        <v>0</v>
      </c>
      <c r="K2002">
        <f>IFERROR(VLOOKUP(A2002,[2]webService!$A:$I,7,FALSE),0)</f>
        <v>0</v>
      </c>
      <c r="L2002">
        <f>IFERROR(VLOOKUP(A2002,[2]webService!$A:$I,8,FALSE),0)</f>
        <v>0</v>
      </c>
      <c r="M2002">
        <f>IFERROR(VLOOKUP(A2002,[2]webService!$A:$I,9,FALSE),0)</f>
        <v>0</v>
      </c>
      <c r="N2002">
        <f>IFERROR(VLOOKUP(A2002,[3]soaBnafar!$A:$G,2,FALSE),0)</f>
        <v>0</v>
      </c>
      <c r="O2002">
        <f>IFERROR(VLOOKUP(A2002,[3]soaBnafar!$A:$G,3,FALSE),0)</f>
        <v>0</v>
      </c>
      <c r="P2002">
        <f>IFERROR(VLOOKUP(A2002,[3]soaBnafar!$A:$G,4,FALSE),0)</f>
        <v>0</v>
      </c>
      <c r="Q2002">
        <f>IFERROR(VLOOKUP(A2002,[3]soaBnafar!$A:$G,5,FALSE),0)</f>
        <v>0</v>
      </c>
      <c r="R2002">
        <f>IFERROR(VLOOKUP(A2002,[3]soaBnafar!$A:$G,6,FALSE),0)</f>
        <v>0</v>
      </c>
      <c r="S2002">
        <f>IFERROR(VLOOKUP(A2002,[3]soaBnafar!$A:$G,7,FALSE),0)</f>
        <v>0</v>
      </c>
      <c r="T2002" t="str">
        <f t="shared" si="187"/>
        <v>Não</v>
      </c>
      <c r="U2002" t="str">
        <f t="shared" si="188"/>
        <v>Não</v>
      </c>
      <c r="V2002" t="str">
        <f t="shared" si="189"/>
        <v>Não</v>
      </c>
      <c r="W2002" t="str">
        <f t="shared" si="190"/>
        <v>Não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IFERROR(VLOOKUP(A2003,[2]webService!$A:$I,4,FALSE),0)</f>
        <v>0</v>
      </c>
      <c r="I2003">
        <f>IFERROR(VLOOKUP(A2003,[2]webService!$A:$I,5,FALSE),0)</f>
        <v>0</v>
      </c>
      <c r="J2003">
        <f>IFERROR(VLOOKUP(A2003,[2]webService!$A:$I,6,FALSE),0)</f>
        <v>0</v>
      </c>
      <c r="K2003">
        <f>IFERROR(VLOOKUP(A2003,[2]webService!$A:$I,7,FALSE),0)</f>
        <v>0</v>
      </c>
      <c r="L2003">
        <f>IFERROR(VLOOKUP(A2003,[2]webService!$A:$I,8,FALSE),0)</f>
        <v>0</v>
      </c>
      <c r="M2003">
        <f>IFERROR(VLOOKUP(A2003,[2]webService!$A:$I,9,FALSE),0)</f>
        <v>0</v>
      </c>
      <c r="N2003">
        <f>IFERROR(VLOOKUP(A2003,[3]soaBnafar!$A:$G,2,FALSE),0)</f>
        <v>0</v>
      </c>
      <c r="O2003">
        <f>IFERROR(VLOOKUP(A2003,[3]soaBnafar!$A:$G,3,FALSE),0)</f>
        <v>0</v>
      </c>
      <c r="P2003">
        <f>IFERROR(VLOOKUP(A2003,[3]soaBnafar!$A:$G,4,FALSE),0)</f>
        <v>0</v>
      </c>
      <c r="Q2003">
        <f>IFERROR(VLOOKUP(A2003,[3]soaBnafar!$A:$G,5,FALSE),0)</f>
        <v>0</v>
      </c>
      <c r="R2003">
        <f>IFERROR(VLOOKUP(A2003,[3]soaBnafar!$A:$G,6,FALSE),0)</f>
        <v>0</v>
      </c>
      <c r="S2003">
        <f>IFERROR(VLOOKUP(A2003,[3]soaBnafar!$A:$G,7,FALSE),0)</f>
        <v>0</v>
      </c>
      <c r="T2003" t="str">
        <f t="shared" si="187"/>
        <v>Não</v>
      </c>
      <c r="U2003" t="str">
        <f t="shared" si="188"/>
        <v>Não</v>
      </c>
      <c r="V2003" t="str">
        <f t="shared" si="189"/>
        <v>Não</v>
      </c>
      <c r="W2003" t="str">
        <f t="shared" si="190"/>
        <v>Não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IFERROR(VLOOKUP(A2004,[2]webService!$A:$I,4,FALSE),0)</f>
        <v>0</v>
      </c>
      <c r="I2004">
        <f>IFERROR(VLOOKUP(A2004,[2]webService!$A:$I,5,FALSE),0)</f>
        <v>0</v>
      </c>
      <c r="J2004">
        <f>IFERROR(VLOOKUP(A2004,[2]webService!$A:$I,6,FALSE),0)</f>
        <v>0</v>
      </c>
      <c r="K2004">
        <f>IFERROR(VLOOKUP(A2004,[2]webService!$A:$I,7,FALSE),0)</f>
        <v>0</v>
      </c>
      <c r="L2004">
        <f>IFERROR(VLOOKUP(A2004,[2]webService!$A:$I,8,FALSE),0)</f>
        <v>0</v>
      </c>
      <c r="M2004">
        <f>IFERROR(VLOOKUP(A2004,[2]webService!$A:$I,9,FALSE),0)</f>
        <v>0</v>
      </c>
      <c r="N2004">
        <f>IFERROR(VLOOKUP(A2004,[3]soaBnafar!$A:$G,2,FALSE),0)</f>
        <v>0</v>
      </c>
      <c r="O2004">
        <f>IFERROR(VLOOKUP(A2004,[3]soaBnafar!$A:$G,3,FALSE),0)</f>
        <v>0</v>
      </c>
      <c r="P2004">
        <f>IFERROR(VLOOKUP(A2004,[3]soaBnafar!$A:$G,4,FALSE),0)</f>
        <v>0</v>
      </c>
      <c r="Q2004">
        <f>IFERROR(VLOOKUP(A2004,[3]soaBnafar!$A:$G,5,FALSE),0)</f>
        <v>0</v>
      </c>
      <c r="R2004">
        <f>IFERROR(VLOOKUP(A2004,[3]soaBnafar!$A:$G,6,FALSE),0)</f>
        <v>0</v>
      </c>
      <c r="S2004">
        <f>IFERROR(VLOOKUP(A2004,[3]soaBnafar!$A:$G,7,FALSE),0)</f>
        <v>0</v>
      </c>
      <c r="T2004" t="str">
        <f t="shared" si="187"/>
        <v>Não</v>
      </c>
      <c r="U2004" t="str">
        <f t="shared" si="188"/>
        <v>Não</v>
      </c>
      <c r="V2004" t="str">
        <f t="shared" si="189"/>
        <v>Não</v>
      </c>
      <c r="W2004" t="str">
        <f t="shared" si="190"/>
        <v>Não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IFERROR(VLOOKUP(A2005,[2]webService!$A:$I,4,FALSE),0)</f>
        <v>0</v>
      </c>
      <c r="I2005">
        <f>IFERROR(VLOOKUP(A2005,[2]webService!$A:$I,5,FALSE),0)</f>
        <v>0</v>
      </c>
      <c r="J2005">
        <f>IFERROR(VLOOKUP(A2005,[2]webService!$A:$I,6,FALSE),0)</f>
        <v>0</v>
      </c>
      <c r="K2005">
        <f>IFERROR(VLOOKUP(A2005,[2]webService!$A:$I,7,FALSE),0)</f>
        <v>0</v>
      </c>
      <c r="L2005">
        <f>IFERROR(VLOOKUP(A2005,[2]webService!$A:$I,8,FALSE),0)</f>
        <v>0</v>
      </c>
      <c r="M2005">
        <f>IFERROR(VLOOKUP(A2005,[2]webService!$A:$I,9,FALSE),0)</f>
        <v>0</v>
      </c>
      <c r="N2005">
        <f>IFERROR(VLOOKUP(A2005,[3]soaBnafar!$A:$G,2,FALSE),0)</f>
        <v>0</v>
      </c>
      <c r="O2005">
        <f>IFERROR(VLOOKUP(A2005,[3]soaBnafar!$A:$G,3,FALSE),0)</f>
        <v>0</v>
      </c>
      <c r="P2005">
        <f>IFERROR(VLOOKUP(A2005,[3]soaBnafar!$A:$G,4,FALSE),0)</f>
        <v>0</v>
      </c>
      <c r="Q2005">
        <f>IFERROR(VLOOKUP(A2005,[3]soaBnafar!$A:$G,5,FALSE),0)</f>
        <v>0</v>
      </c>
      <c r="R2005">
        <f>IFERROR(VLOOKUP(A2005,[3]soaBnafar!$A:$G,6,FALSE),0)</f>
        <v>0</v>
      </c>
      <c r="S2005">
        <f>IFERROR(VLOOKUP(A2005,[3]soaBnafar!$A:$G,7,FALSE),0)</f>
        <v>0</v>
      </c>
      <c r="T2005" t="str">
        <f t="shared" si="187"/>
        <v>Não</v>
      </c>
      <c r="U2005" t="str">
        <f t="shared" si="188"/>
        <v>Não</v>
      </c>
      <c r="V2005" t="str">
        <f t="shared" si="189"/>
        <v>Não</v>
      </c>
      <c r="W2005" t="str">
        <f t="shared" si="190"/>
        <v>Não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IFERROR(VLOOKUP(A2006,[2]webService!$A:$I,4,FALSE),0)</f>
        <v>0</v>
      </c>
      <c r="I2006">
        <f>IFERROR(VLOOKUP(A2006,[2]webService!$A:$I,5,FALSE),0)</f>
        <v>0</v>
      </c>
      <c r="J2006">
        <f>IFERROR(VLOOKUP(A2006,[2]webService!$A:$I,6,FALSE),0)</f>
        <v>0</v>
      </c>
      <c r="K2006">
        <f>IFERROR(VLOOKUP(A2006,[2]webService!$A:$I,7,FALSE),0)</f>
        <v>0</v>
      </c>
      <c r="L2006">
        <f>IFERROR(VLOOKUP(A2006,[2]webService!$A:$I,8,FALSE),0)</f>
        <v>0</v>
      </c>
      <c r="M2006">
        <f>IFERROR(VLOOKUP(A2006,[2]webService!$A:$I,9,FALSE),0)</f>
        <v>0</v>
      </c>
      <c r="N2006">
        <f>IFERROR(VLOOKUP(A2006,[3]soaBnafar!$A:$G,2,FALSE),0)</f>
        <v>0</v>
      </c>
      <c r="O2006">
        <f>IFERROR(VLOOKUP(A2006,[3]soaBnafar!$A:$G,3,FALSE),0)</f>
        <v>0</v>
      </c>
      <c r="P2006">
        <f>IFERROR(VLOOKUP(A2006,[3]soaBnafar!$A:$G,4,FALSE),0)</f>
        <v>0</v>
      </c>
      <c r="Q2006">
        <f>IFERROR(VLOOKUP(A2006,[3]soaBnafar!$A:$G,5,FALSE),0)</f>
        <v>0</v>
      </c>
      <c r="R2006">
        <f>IFERROR(VLOOKUP(A2006,[3]soaBnafar!$A:$G,6,FALSE),0)</f>
        <v>0</v>
      </c>
      <c r="S2006">
        <f>IFERROR(VLOOKUP(A2006,[3]soaBnafar!$A:$G,7,FALSE),0)</f>
        <v>0</v>
      </c>
      <c r="T2006" t="str">
        <f t="shared" si="187"/>
        <v>Não</v>
      </c>
      <c r="U2006" t="str">
        <f t="shared" si="188"/>
        <v>Não</v>
      </c>
      <c r="V2006" t="str">
        <f t="shared" si="189"/>
        <v>Não</v>
      </c>
      <c r="W2006" t="str">
        <f t="shared" si="190"/>
        <v>Não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IFERROR(VLOOKUP(A2007,[2]webService!$A:$I,4,FALSE),0)</f>
        <v>0</v>
      </c>
      <c r="I2007">
        <f>IFERROR(VLOOKUP(A2007,[2]webService!$A:$I,5,FALSE),0)</f>
        <v>0</v>
      </c>
      <c r="J2007">
        <f>IFERROR(VLOOKUP(A2007,[2]webService!$A:$I,6,FALSE),0)</f>
        <v>0</v>
      </c>
      <c r="K2007">
        <f>IFERROR(VLOOKUP(A2007,[2]webService!$A:$I,7,FALSE),0)</f>
        <v>0</v>
      </c>
      <c r="L2007">
        <f>IFERROR(VLOOKUP(A2007,[2]webService!$A:$I,8,FALSE),0)</f>
        <v>0</v>
      </c>
      <c r="M2007">
        <f>IFERROR(VLOOKUP(A2007,[2]webService!$A:$I,9,FALSE),0)</f>
        <v>0</v>
      </c>
      <c r="N2007">
        <f>IFERROR(VLOOKUP(A2007,[3]soaBnafar!$A:$G,2,FALSE),0)</f>
        <v>0</v>
      </c>
      <c r="O2007">
        <f>IFERROR(VLOOKUP(A2007,[3]soaBnafar!$A:$G,3,FALSE),0)</f>
        <v>0</v>
      </c>
      <c r="P2007">
        <f>IFERROR(VLOOKUP(A2007,[3]soaBnafar!$A:$G,4,FALSE),0)</f>
        <v>0</v>
      </c>
      <c r="Q2007">
        <f>IFERROR(VLOOKUP(A2007,[3]soaBnafar!$A:$G,5,FALSE),0)</f>
        <v>0</v>
      </c>
      <c r="R2007">
        <f>IFERROR(VLOOKUP(A2007,[3]soaBnafar!$A:$G,6,FALSE),0)</f>
        <v>0</v>
      </c>
      <c r="S2007">
        <f>IFERROR(VLOOKUP(A2007,[3]soaBnafar!$A:$G,7,FALSE),0)</f>
        <v>0</v>
      </c>
      <c r="T2007" t="str">
        <f t="shared" si="187"/>
        <v>Não</v>
      </c>
      <c r="U2007" t="str">
        <f t="shared" si="188"/>
        <v>Não</v>
      </c>
      <c r="V2007" t="str">
        <f t="shared" si="189"/>
        <v>Não</v>
      </c>
      <c r="W2007" t="str">
        <f t="shared" si="190"/>
        <v>Não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IFERROR(VLOOKUP(A2008,[2]webService!$A:$I,4,FALSE),0)</f>
        <v>0</v>
      </c>
      <c r="I2008">
        <f>IFERROR(VLOOKUP(A2008,[2]webService!$A:$I,5,FALSE),0)</f>
        <v>0</v>
      </c>
      <c r="J2008">
        <f>IFERROR(VLOOKUP(A2008,[2]webService!$A:$I,6,FALSE),0)</f>
        <v>0</v>
      </c>
      <c r="K2008">
        <f>IFERROR(VLOOKUP(A2008,[2]webService!$A:$I,7,FALSE),0)</f>
        <v>0</v>
      </c>
      <c r="L2008">
        <f>IFERROR(VLOOKUP(A2008,[2]webService!$A:$I,8,FALSE),0)</f>
        <v>0</v>
      </c>
      <c r="M2008">
        <f>IFERROR(VLOOKUP(A2008,[2]webService!$A:$I,9,FALSE),0)</f>
        <v>0</v>
      </c>
      <c r="N2008">
        <f>IFERROR(VLOOKUP(A2008,[3]soaBnafar!$A:$G,2,FALSE),0)</f>
        <v>0</v>
      </c>
      <c r="O2008">
        <f>IFERROR(VLOOKUP(A2008,[3]soaBnafar!$A:$G,3,FALSE),0)</f>
        <v>0</v>
      </c>
      <c r="P2008">
        <f>IFERROR(VLOOKUP(A2008,[3]soaBnafar!$A:$G,4,FALSE),0)</f>
        <v>0</v>
      </c>
      <c r="Q2008">
        <f>IFERROR(VLOOKUP(A2008,[3]soaBnafar!$A:$G,5,FALSE),0)</f>
        <v>0</v>
      </c>
      <c r="R2008">
        <f>IFERROR(VLOOKUP(A2008,[3]soaBnafar!$A:$G,6,FALSE),0)</f>
        <v>0</v>
      </c>
      <c r="S2008">
        <f>IFERROR(VLOOKUP(A2008,[3]soaBnafar!$A:$G,7,FALSE),0)</f>
        <v>0</v>
      </c>
      <c r="T2008" t="str">
        <f t="shared" si="187"/>
        <v>Não</v>
      </c>
      <c r="U2008" t="str">
        <f t="shared" si="188"/>
        <v>Não</v>
      </c>
      <c r="V2008" t="str">
        <f t="shared" si="189"/>
        <v>Não</v>
      </c>
      <c r="W2008" t="str">
        <f t="shared" si="190"/>
        <v>Não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IFERROR(VLOOKUP(A2009,[2]webService!$A:$I,4,FALSE),0)</f>
        <v>0</v>
      </c>
      <c r="I2009">
        <f>IFERROR(VLOOKUP(A2009,[2]webService!$A:$I,5,FALSE),0)</f>
        <v>0</v>
      </c>
      <c r="J2009">
        <f>IFERROR(VLOOKUP(A2009,[2]webService!$A:$I,6,FALSE),0)</f>
        <v>0</v>
      </c>
      <c r="K2009">
        <f>IFERROR(VLOOKUP(A2009,[2]webService!$A:$I,7,FALSE),0)</f>
        <v>0</v>
      </c>
      <c r="L2009">
        <f>IFERROR(VLOOKUP(A2009,[2]webService!$A:$I,8,FALSE),0)</f>
        <v>0</v>
      </c>
      <c r="M2009">
        <f>IFERROR(VLOOKUP(A2009,[2]webService!$A:$I,9,FALSE),0)</f>
        <v>0</v>
      </c>
      <c r="N2009">
        <f>IFERROR(VLOOKUP(A2009,[3]soaBnafar!$A:$G,2,FALSE),0)</f>
        <v>0</v>
      </c>
      <c r="O2009">
        <f>IFERROR(VLOOKUP(A2009,[3]soaBnafar!$A:$G,3,FALSE),0)</f>
        <v>0</v>
      </c>
      <c r="P2009">
        <f>IFERROR(VLOOKUP(A2009,[3]soaBnafar!$A:$G,4,FALSE),0)</f>
        <v>0</v>
      </c>
      <c r="Q2009">
        <f>IFERROR(VLOOKUP(A2009,[3]soaBnafar!$A:$G,5,FALSE),0)</f>
        <v>0</v>
      </c>
      <c r="R2009">
        <f>IFERROR(VLOOKUP(A2009,[3]soaBnafar!$A:$G,6,FALSE),0)</f>
        <v>0</v>
      </c>
      <c r="S2009">
        <f>IFERROR(VLOOKUP(A2009,[3]soaBnafar!$A:$G,7,FALSE),0)</f>
        <v>0</v>
      </c>
      <c r="T2009" t="str">
        <f t="shared" si="187"/>
        <v>Não</v>
      </c>
      <c r="U2009" t="str">
        <f t="shared" si="188"/>
        <v>Não</v>
      </c>
      <c r="V2009" t="str">
        <f t="shared" si="189"/>
        <v>Não</v>
      </c>
      <c r="W2009" t="str">
        <f t="shared" si="190"/>
        <v>Não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IFERROR(VLOOKUP(A2010,[2]webService!$A:$I,4,FALSE),0)</f>
        <v>0</v>
      </c>
      <c r="I2010">
        <f>IFERROR(VLOOKUP(A2010,[2]webService!$A:$I,5,FALSE),0)</f>
        <v>0</v>
      </c>
      <c r="J2010">
        <f>IFERROR(VLOOKUP(A2010,[2]webService!$A:$I,6,FALSE),0)</f>
        <v>0</v>
      </c>
      <c r="K2010">
        <f>IFERROR(VLOOKUP(A2010,[2]webService!$A:$I,7,FALSE),0)</f>
        <v>0</v>
      </c>
      <c r="L2010">
        <f>IFERROR(VLOOKUP(A2010,[2]webService!$A:$I,8,FALSE),0)</f>
        <v>0</v>
      </c>
      <c r="M2010">
        <f>IFERROR(VLOOKUP(A2010,[2]webService!$A:$I,9,FALSE),0)</f>
        <v>0</v>
      </c>
      <c r="N2010">
        <f>IFERROR(VLOOKUP(A2010,[3]soaBnafar!$A:$G,2,FALSE),0)</f>
        <v>0</v>
      </c>
      <c r="O2010">
        <f>IFERROR(VLOOKUP(A2010,[3]soaBnafar!$A:$G,3,FALSE),0)</f>
        <v>0</v>
      </c>
      <c r="P2010">
        <f>IFERROR(VLOOKUP(A2010,[3]soaBnafar!$A:$G,4,FALSE),0)</f>
        <v>0</v>
      </c>
      <c r="Q2010">
        <f>IFERROR(VLOOKUP(A2010,[3]soaBnafar!$A:$G,5,FALSE),0)</f>
        <v>0</v>
      </c>
      <c r="R2010">
        <f>IFERROR(VLOOKUP(A2010,[3]soaBnafar!$A:$G,6,FALSE),0)</f>
        <v>0</v>
      </c>
      <c r="S2010">
        <f>IFERROR(VLOOKUP(A2010,[3]soaBnafar!$A:$G,7,FALSE),0)</f>
        <v>0</v>
      </c>
      <c r="T2010" t="str">
        <f t="shared" si="187"/>
        <v>Não</v>
      </c>
      <c r="U2010" t="str">
        <f t="shared" si="188"/>
        <v>Não</v>
      </c>
      <c r="V2010" t="str">
        <f t="shared" si="189"/>
        <v>Não</v>
      </c>
      <c r="W2010" t="str">
        <f t="shared" si="190"/>
        <v>Não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IFERROR(VLOOKUP(A2011,[2]webService!$A:$I,4,FALSE),0)</f>
        <v>0</v>
      </c>
      <c r="I2011">
        <f>IFERROR(VLOOKUP(A2011,[2]webService!$A:$I,5,FALSE),0)</f>
        <v>0</v>
      </c>
      <c r="J2011">
        <f>IFERROR(VLOOKUP(A2011,[2]webService!$A:$I,6,FALSE),0)</f>
        <v>0</v>
      </c>
      <c r="K2011">
        <f>IFERROR(VLOOKUP(A2011,[2]webService!$A:$I,7,FALSE),0)</f>
        <v>0</v>
      </c>
      <c r="L2011">
        <f>IFERROR(VLOOKUP(A2011,[2]webService!$A:$I,8,FALSE),0)</f>
        <v>0</v>
      </c>
      <c r="M2011">
        <f>IFERROR(VLOOKUP(A2011,[2]webService!$A:$I,9,FALSE),0)</f>
        <v>0</v>
      </c>
      <c r="N2011">
        <f>IFERROR(VLOOKUP(A2011,[3]soaBnafar!$A:$G,2,FALSE),0)</f>
        <v>0</v>
      </c>
      <c r="O2011">
        <f>IFERROR(VLOOKUP(A2011,[3]soaBnafar!$A:$G,3,FALSE),0)</f>
        <v>0</v>
      </c>
      <c r="P2011">
        <f>IFERROR(VLOOKUP(A2011,[3]soaBnafar!$A:$G,4,FALSE),0)</f>
        <v>0</v>
      </c>
      <c r="Q2011">
        <f>IFERROR(VLOOKUP(A2011,[3]soaBnafar!$A:$G,5,FALSE),0)</f>
        <v>0</v>
      </c>
      <c r="R2011">
        <f>IFERROR(VLOOKUP(A2011,[3]soaBnafar!$A:$G,6,FALSE),0)</f>
        <v>0</v>
      </c>
      <c r="S2011">
        <f>IFERROR(VLOOKUP(A2011,[3]soaBnafar!$A:$G,7,FALSE),0)</f>
        <v>0</v>
      </c>
      <c r="T2011" t="str">
        <f t="shared" si="187"/>
        <v>Não</v>
      </c>
      <c r="U2011" t="str">
        <f t="shared" si="188"/>
        <v>Não</v>
      </c>
      <c r="V2011" t="str">
        <f t="shared" si="189"/>
        <v>Não</v>
      </c>
      <c r="W2011" t="str">
        <f t="shared" si="190"/>
        <v>Não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IFERROR(VLOOKUP(A2012,[2]webService!$A:$I,4,FALSE),0)</f>
        <v>0</v>
      </c>
      <c r="I2012">
        <f>IFERROR(VLOOKUP(A2012,[2]webService!$A:$I,5,FALSE),0)</f>
        <v>0</v>
      </c>
      <c r="J2012">
        <f>IFERROR(VLOOKUP(A2012,[2]webService!$A:$I,6,FALSE),0)</f>
        <v>0</v>
      </c>
      <c r="K2012">
        <f>IFERROR(VLOOKUP(A2012,[2]webService!$A:$I,7,FALSE),0)</f>
        <v>0</v>
      </c>
      <c r="L2012">
        <f>IFERROR(VLOOKUP(A2012,[2]webService!$A:$I,8,FALSE),0)</f>
        <v>0</v>
      </c>
      <c r="M2012">
        <f>IFERROR(VLOOKUP(A2012,[2]webService!$A:$I,9,FALSE),0)</f>
        <v>0</v>
      </c>
      <c r="N2012">
        <f>IFERROR(VLOOKUP(A2012,[3]soaBnafar!$A:$G,2,FALSE),0)</f>
        <v>0</v>
      </c>
      <c r="O2012">
        <f>IFERROR(VLOOKUP(A2012,[3]soaBnafar!$A:$G,3,FALSE),0)</f>
        <v>0</v>
      </c>
      <c r="P2012">
        <f>IFERROR(VLOOKUP(A2012,[3]soaBnafar!$A:$G,4,FALSE),0)</f>
        <v>0</v>
      </c>
      <c r="Q2012">
        <f>IFERROR(VLOOKUP(A2012,[3]soaBnafar!$A:$G,5,FALSE),0)</f>
        <v>0</v>
      </c>
      <c r="R2012">
        <f>IFERROR(VLOOKUP(A2012,[3]soaBnafar!$A:$G,6,FALSE),0)</f>
        <v>0</v>
      </c>
      <c r="S2012">
        <f>IFERROR(VLOOKUP(A2012,[3]soaBnafar!$A:$G,7,FALSE),0)</f>
        <v>0</v>
      </c>
      <c r="T2012" t="str">
        <f t="shared" si="187"/>
        <v>Não</v>
      </c>
      <c r="U2012" t="str">
        <f t="shared" si="188"/>
        <v>Não</v>
      </c>
      <c r="V2012" t="str">
        <f t="shared" si="189"/>
        <v>Não</v>
      </c>
      <c r="W2012" t="str">
        <f t="shared" si="190"/>
        <v>Não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IFERROR(VLOOKUP(A2013,[2]webService!$A:$I,4,FALSE),0)</f>
        <v>0</v>
      </c>
      <c r="I2013">
        <f>IFERROR(VLOOKUP(A2013,[2]webService!$A:$I,5,FALSE),0)</f>
        <v>0</v>
      </c>
      <c r="J2013">
        <f>IFERROR(VLOOKUP(A2013,[2]webService!$A:$I,6,FALSE),0)</f>
        <v>0</v>
      </c>
      <c r="K2013">
        <f>IFERROR(VLOOKUP(A2013,[2]webService!$A:$I,7,FALSE),0)</f>
        <v>0</v>
      </c>
      <c r="L2013">
        <f>IFERROR(VLOOKUP(A2013,[2]webService!$A:$I,8,FALSE),0)</f>
        <v>0</v>
      </c>
      <c r="M2013">
        <f>IFERROR(VLOOKUP(A2013,[2]webService!$A:$I,9,FALSE),0)</f>
        <v>0</v>
      </c>
      <c r="N2013">
        <f>IFERROR(VLOOKUP(A2013,[3]soaBnafar!$A:$G,2,FALSE),0)</f>
        <v>0</v>
      </c>
      <c r="O2013">
        <f>IFERROR(VLOOKUP(A2013,[3]soaBnafar!$A:$G,3,FALSE),0)</f>
        <v>0</v>
      </c>
      <c r="P2013">
        <f>IFERROR(VLOOKUP(A2013,[3]soaBnafar!$A:$G,4,FALSE),0)</f>
        <v>0</v>
      </c>
      <c r="Q2013">
        <f>IFERROR(VLOOKUP(A2013,[3]soaBnafar!$A:$G,5,FALSE),0)</f>
        <v>0</v>
      </c>
      <c r="R2013">
        <f>IFERROR(VLOOKUP(A2013,[3]soaBnafar!$A:$G,6,FALSE),0)</f>
        <v>0</v>
      </c>
      <c r="S2013">
        <f>IFERROR(VLOOKUP(A2013,[3]soaBnafar!$A:$G,7,FALSE),0)</f>
        <v>0</v>
      </c>
      <c r="T2013" t="str">
        <f t="shared" si="187"/>
        <v>Não</v>
      </c>
      <c r="U2013" t="str">
        <f t="shared" si="188"/>
        <v>Não</v>
      </c>
      <c r="V2013" t="str">
        <f t="shared" si="189"/>
        <v>Não</v>
      </c>
      <c r="W2013" t="str">
        <f t="shared" si="190"/>
        <v>Não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IFERROR(VLOOKUP(A2014,[2]webService!$A:$I,4,FALSE),0)</f>
        <v>0</v>
      </c>
      <c r="I2014">
        <f>IFERROR(VLOOKUP(A2014,[2]webService!$A:$I,5,FALSE),0)</f>
        <v>0</v>
      </c>
      <c r="J2014">
        <f>IFERROR(VLOOKUP(A2014,[2]webService!$A:$I,6,FALSE),0)</f>
        <v>0</v>
      </c>
      <c r="K2014">
        <f>IFERROR(VLOOKUP(A2014,[2]webService!$A:$I,7,FALSE),0)</f>
        <v>0</v>
      </c>
      <c r="L2014">
        <f>IFERROR(VLOOKUP(A2014,[2]webService!$A:$I,8,FALSE),0)</f>
        <v>0</v>
      </c>
      <c r="M2014">
        <f>IFERROR(VLOOKUP(A2014,[2]webService!$A:$I,9,FALSE),0)</f>
        <v>0</v>
      </c>
      <c r="N2014">
        <f>IFERROR(VLOOKUP(A2014,[3]soaBnafar!$A:$G,2,FALSE),0)</f>
        <v>0</v>
      </c>
      <c r="O2014">
        <f>IFERROR(VLOOKUP(A2014,[3]soaBnafar!$A:$G,3,FALSE),0)</f>
        <v>0</v>
      </c>
      <c r="P2014">
        <f>IFERROR(VLOOKUP(A2014,[3]soaBnafar!$A:$G,4,FALSE),0)</f>
        <v>0</v>
      </c>
      <c r="Q2014">
        <f>IFERROR(VLOOKUP(A2014,[3]soaBnafar!$A:$G,5,FALSE),0)</f>
        <v>0</v>
      </c>
      <c r="R2014">
        <f>IFERROR(VLOOKUP(A2014,[3]soaBnafar!$A:$G,6,FALSE),0)</f>
        <v>0</v>
      </c>
      <c r="S2014">
        <f>IFERROR(VLOOKUP(A2014,[3]soaBnafar!$A:$G,7,FALSE),0)</f>
        <v>0</v>
      </c>
      <c r="T2014" t="str">
        <f t="shared" si="187"/>
        <v>Não</v>
      </c>
      <c r="U2014" t="str">
        <f t="shared" si="188"/>
        <v>Não</v>
      </c>
      <c r="V2014" t="str">
        <f t="shared" si="189"/>
        <v>Não</v>
      </c>
      <c r="W2014" t="str">
        <f t="shared" si="190"/>
        <v>Não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IFERROR(VLOOKUP(A2015,[2]webService!$A:$I,4,FALSE),0)</f>
        <v>0</v>
      </c>
      <c r="I2015">
        <f>IFERROR(VLOOKUP(A2015,[2]webService!$A:$I,5,FALSE),0)</f>
        <v>0</v>
      </c>
      <c r="J2015">
        <f>IFERROR(VLOOKUP(A2015,[2]webService!$A:$I,6,FALSE),0)</f>
        <v>0</v>
      </c>
      <c r="K2015">
        <f>IFERROR(VLOOKUP(A2015,[2]webService!$A:$I,7,FALSE),0)</f>
        <v>0</v>
      </c>
      <c r="L2015">
        <f>IFERROR(VLOOKUP(A2015,[2]webService!$A:$I,8,FALSE),0)</f>
        <v>0</v>
      </c>
      <c r="M2015">
        <f>IFERROR(VLOOKUP(A2015,[2]webService!$A:$I,9,FALSE),0)</f>
        <v>0</v>
      </c>
      <c r="N2015">
        <f>IFERROR(VLOOKUP(A2015,[3]soaBnafar!$A:$G,2,FALSE),0)</f>
        <v>0</v>
      </c>
      <c r="O2015">
        <f>IFERROR(VLOOKUP(A2015,[3]soaBnafar!$A:$G,3,FALSE),0)</f>
        <v>0</v>
      </c>
      <c r="P2015">
        <f>IFERROR(VLOOKUP(A2015,[3]soaBnafar!$A:$G,4,FALSE),0)</f>
        <v>0</v>
      </c>
      <c r="Q2015">
        <f>IFERROR(VLOOKUP(A2015,[3]soaBnafar!$A:$G,5,FALSE),0)</f>
        <v>0</v>
      </c>
      <c r="R2015">
        <f>IFERROR(VLOOKUP(A2015,[3]soaBnafar!$A:$G,6,FALSE),0)</f>
        <v>0</v>
      </c>
      <c r="S2015">
        <f>IFERROR(VLOOKUP(A2015,[3]soaBnafar!$A:$G,7,FALSE),0)</f>
        <v>0</v>
      </c>
      <c r="T2015" t="str">
        <f t="shared" si="187"/>
        <v>Não</v>
      </c>
      <c r="U2015" t="str">
        <f t="shared" si="188"/>
        <v>Não</v>
      </c>
      <c r="V2015" t="str">
        <f t="shared" si="189"/>
        <v>Não</v>
      </c>
      <c r="W2015" t="str">
        <f t="shared" si="190"/>
        <v>Não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IFERROR(VLOOKUP(A2016,[2]webService!$A:$I,4,FALSE),0)</f>
        <v>0</v>
      </c>
      <c r="I2016">
        <f>IFERROR(VLOOKUP(A2016,[2]webService!$A:$I,5,FALSE),0)</f>
        <v>0</v>
      </c>
      <c r="J2016">
        <f>IFERROR(VLOOKUP(A2016,[2]webService!$A:$I,6,FALSE),0)</f>
        <v>0</v>
      </c>
      <c r="K2016">
        <f>IFERROR(VLOOKUP(A2016,[2]webService!$A:$I,7,FALSE),0)</f>
        <v>0</v>
      </c>
      <c r="L2016">
        <f>IFERROR(VLOOKUP(A2016,[2]webService!$A:$I,8,FALSE),0)</f>
        <v>0</v>
      </c>
      <c r="M2016">
        <f>IFERROR(VLOOKUP(A2016,[2]webService!$A:$I,9,FALSE),0)</f>
        <v>0</v>
      </c>
      <c r="N2016">
        <f>IFERROR(VLOOKUP(A2016,[3]soaBnafar!$A:$G,2,FALSE),0)</f>
        <v>0</v>
      </c>
      <c r="O2016">
        <f>IFERROR(VLOOKUP(A2016,[3]soaBnafar!$A:$G,3,FALSE),0)</f>
        <v>0</v>
      </c>
      <c r="P2016">
        <f>IFERROR(VLOOKUP(A2016,[3]soaBnafar!$A:$G,4,FALSE),0)</f>
        <v>0</v>
      </c>
      <c r="Q2016">
        <f>IFERROR(VLOOKUP(A2016,[3]soaBnafar!$A:$G,5,FALSE),0)</f>
        <v>0</v>
      </c>
      <c r="R2016">
        <f>IFERROR(VLOOKUP(A2016,[3]soaBnafar!$A:$G,6,FALSE),0)</f>
        <v>0</v>
      </c>
      <c r="S2016">
        <f>IFERROR(VLOOKUP(A2016,[3]soaBnafar!$A:$G,7,FALSE),0)</f>
        <v>0</v>
      </c>
      <c r="T2016" t="str">
        <f t="shared" si="187"/>
        <v>Não</v>
      </c>
      <c r="U2016" t="str">
        <f t="shared" si="188"/>
        <v>Não</v>
      </c>
      <c r="V2016" t="str">
        <f t="shared" si="189"/>
        <v>Não</v>
      </c>
      <c r="W2016" t="str">
        <f t="shared" si="190"/>
        <v>Não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IFERROR(VLOOKUP(A2017,[2]webService!$A:$I,4,FALSE),0)</f>
        <v>0</v>
      </c>
      <c r="I2017">
        <f>IFERROR(VLOOKUP(A2017,[2]webService!$A:$I,5,FALSE),0)</f>
        <v>0</v>
      </c>
      <c r="J2017">
        <f>IFERROR(VLOOKUP(A2017,[2]webService!$A:$I,6,FALSE),0)</f>
        <v>0</v>
      </c>
      <c r="K2017">
        <f>IFERROR(VLOOKUP(A2017,[2]webService!$A:$I,7,FALSE),0)</f>
        <v>0</v>
      </c>
      <c r="L2017">
        <f>IFERROR(VLOOKUP(A2017,[2]webService!$A:$I,8,FALSE),0)</f>
        <v>0</v>
      </c>
      <c r="M2017">
        <f>IFERROR(VLOOKUP(A2017,[2]webService!$A:$I,9,FALSE),0)</f>
        <v>0</v>
      </c>
      <c r="N2017">
        <f>IFERROR(VLOOKUP(A2017,[3]soaBnafar!$A:$G,2,FALSE),0)</f>
        <v>0</v>
      </c>
      <c r="O2017">
        <f>IFERROR(VLOOKUP(A2017,[3]soaBnafar!$A:$G,3,FALSE),0)</f>
        <v>0</v>
      </c>
      <c r="P2017">
        <f>IFERROR(VLOOKUP(A2017,[3]soaBnafar!$A:$G,4,FALSE),0)</f>
        <v>0</v>
      </c>
      <c r="Q2017">
        <f>IFERROR(VLOOKUP(A2017,[3]soaBnafar!$A:$G,5,FALSE),0)</f>
        <v>0</v>
      </c>
      <c r="R2017">
        <f>IFERROR(VLOOKUP(A2017,[3]soaBnafar!$A:$G,6,FALSE),0)</f>
        <v>0</v>
      </c>
      <c r="S2017">
        <f>IFERROR(VLOOKUP(A2017,[3]soaBnafar!$A:$G,7,FALSE),0)</f>
        <v>0</v>
      </c>
      <c r="T2017" t="str">
        <f t="shared" si="187"/>
        <v>Não</v>
      </c>
      <c r="U2017" t="str">
        <f t="shared" si="188"/>
        <v>Não</v>
      </c>
      <c r="V2017" t="str">
        <f t="shared" si="189"/>
        <v>Não</v>
      </c>
      <c r="W2017" t="str">
        <f t="shared" si="190"/>
        <v>Não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IFERROR(VLOOKUP(A2018,[2]webService!$A:$I,4,FALSE),0)</f>
        <v>0</v>
      </c>
      <c r="I2018">
        <f>IFERROR(VLOOKUP(A2018,[2]webService!$A:$I,5,FALSE),0)</f>
        <v>0</v>
      </c>
      <c r="J2018">
        <f>IFERROR(VLOOKUP(A2018,[2]webService!$A:$I,6,FALSE),0)</f>
        <v>0</v>
      </c>
      <c r="K2018">
        <f>IFERROR(VLOOKUP(A2018,[2]webService!$A:$I,7,FALSE),0)</f>
        <v>0</v>
      </c>
      <c r="L2018">
        <f>IFERROR(VLOOKUP(A2018,[2]webService!$A:$I,8,FALSE),0)</f>
        <v>0</v>
      </c>
      <c r="M2018">
        <f>IFERROR(VLOOKUP(A2018,[2]webService!$A:$I,9,FALSE),0)</f>
        <v>0</v>
      </c>
      <c r="N2018">
        <f>IFERROR(VLOOKUP(A2018,[3]soaBnafar!$A:$G,2,FALSE),0)</f>
        <v>0</v>
      </c>
      <c r="O2018">
        <f>IFERROR(VLOOKUP(A2018,[3]soaBnafar!$A:$G,3,FALSE),0)</f>
        <v>0</v>
      </c>
      <c r="P2018">
        <f>IFERROR(VLOOKUP(A2018,[3]soaBnafar!$A:$G,4,FALSE),0)</f>
        <v>0</v>
      </c>
      <c r="Q2018">
        <f>IFERROR(VLOOKUP(A2018,[3]soaBnafar!$A:$G,5,FALSE),0)</f>
        <v>0</v>
      </c>
      <c r="R2018">
        <f>IFERROR(VLOOKUP(A2018,[3]soaBnafar!$A:$G,6,FALSE),0)</f>
        <v>0</v>
      </c>
      <c r="S2018">
        <f>IFERROR(VLOOKUP(A2018,[3]soaBnafar!$A:$G,7,FALSE),0)</f>
        <v>0</v>
      </c>
      <c r="T2018" t="str">
        <f t="shared" si="187"/>
        <v>Não</v>
      </c>
      <c r="U2018" t="str">
        <f t="shared" si="188"/>
        <v>Não</v>
      </c>
      <c r="V2018" t="str">
        <f t="shared" si="189"/>
        <v>Não</v>
      </c>
      <c r="W2018" t="str">
        <f t="shared" si="190"/>
        <v>Não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IFERROR(VLOOKUP(A2019,[2]webService!$A:$I,4,FALSE),0)</f>
        <v>0</v>
      </c>
      <c r="I2019">
        <f>IFERROR(VLOOKUP(A2019,[2]webService!$A:$I,5,FALSE),0)</f>
        <v>0</v>
      </c>
      <c r="J2019">
        <f>IFERROR(VLOOKUP(A2019,[2]webService!$A:$I,6,FALSE),0)</f>
        <v>0</v>
      </c>
      <c r="K2019">
        <f>IFERROR(VLOOKUP(A2019,[2]webService!$A:$I,7,FALSE),0)</f>
        <v>0</v>
      </c>
      <c r="L2019">
        <f>IFERROR(VLOOKUP(A2019,[2]webService!$A:$I,8,FALSE),0)</f>
        <v>0</v>
      </c>
      <c r="M2019">
        <f>IFERROR(VLOOKUP(A2019,[2]webService!$A:$I,9,FALSE),0)</f>
        <v>0</v>
      </c>
      <c r="N2019">
        <f>IFERROR(VLOOKUP(A2019,[3]soaBnafar!$A:$G,2,FALSE),0)</f>
        <v>0</v>
      </c>
      <c r="O2019">
        <f>IFERROR(VLOOKUP(A2019,[3]soaBnafar!$A:$G,3,FALSE),0)</f>
        <v>0</v>
      </c>
      <c r="P2019">
        <f>IFERROR(VLOOKUP(A2019,[3]soaBnafar!$A:$G,4,FALSE),0)</f>
        <v>0</v>
      </c>
      <c r="Q2019">
        <f>IFERROR(VLOOKUP(A2019,[3]soaBnafar!$A:$G,5,FALSE),0)</f>
        <v>0</v>
      </c>
      <c r="R2019">
        <f>IFERROR(VLOOKUP(A2019,[3]soaBnafar!$A:$G,6,FALSE),0)</f>
        <v>0</v>
      </c>
      <c r="S2019">
        <f>IFERROR(VLOOKUP(A2019,[3]soaBnafar!$A:$G,7,FALSE),0)</f>
        <v>0</v>
      </c>
      <c r="T2019" t="str">
        <f t="shared" si="187"/>
        <v>Não</v>
      </c>
      <c r="U2019" t="str">
        <f t="shared" si="188"/>
        <v>Não</v>
      </c>
      <c r="V2019" t="str">
        <f t="shared" si="189"/>
        <v>Não</v>
      </c>
      <c r="W2019" t="str">
        <f t="shared" si="190"/>
        <v>Não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IFERROR(VLOOKUP(A2020,[2]webService!$A:$I,4,FALSE),0)</f>
        <v>0</v>
      </c>
      <c r="I2020">
        <f>IFERROR(VLOOKUP(A2020,[2]webService!$A:$I,5,FALSE),0)</f>
        <v>0</v>
      </c>
      <c r="J2020">
        <f>IFERROR(VLOOKUP(A2020,[2]webService!$A:$I,6,FALSE),0)</f>
        <v>0</v>
      </c>
      <c r="K2020">
        <f>IFERROR(VLOOKUP(A2020,[2]webService!$A:$I,7,FALSE),0)</f>
        <v>0</v>
      </c>
      <c r="L2020">
        <f>IFERROR(VLOOKUP(A2020,[2]webService!$A:$I,8,FALSE),0)</f>
        <v>0</v>
      </c>
      <c r="M2020">
        <f>IFERROR(VLOOKUP(A2020,[2]webService!$A:$I,9,FALSE),0)</f>
        <v>0</v>
      </c>
      <c r="N2020">
        <f>IFERROR(VLOOKUP(A2020,[3]soaBnafar!$A:$G,2,FALSE),0)</f>
        <v>0</v>
      </c>
      <c r="O2020">
        <f>IFERROR(VLOOKUP(A2020,[3]soaBnafar!$A:$G,3,FALSE),0)</f>
        <v>0</v>
      </c>
      <c r="P2020">
        <f>IFERROR(VLOOKUP(A2020,[3]soaBnafar!$A:$G,4,FALSE),0)</f>
        <v>0</v>
      </c>
      <c r="Q2020">
        <f>IFERROR(VLOOKUP(A2020,[3]soaBnafar!$A:$G,5,FALSE),0)</f>
        <v>0</v>
      </c>
      <c r="R2020">
        <f>IFERROR(VLOOKUP(A2020,[3]soaBnafar!$A:$G,6,FALSE),0)</f>
        <v>0</v>
      </c>
      <c r="S2020">
        <f>IFERROR(VLOOKUP(A2020,[3]soaBnafar!$A:$G,7,FALSE),0)</f>
        <v>0</v>
      </c>
      <c r="T2020" t="str">
        <f t="shared" si="187"/>
        <v>Não</v>
      </c>
      <c r="U2020" t="str">
        <f t="shared" si="188"/>
        <v>Não</v>
      </c>
      <c r="V2020" t="str">
        <f t="shared" si="189"/>
        <v>Não</v>
      </c>
      <c r="W2020" t="str">
        <f t="shared" si="190"/>
        <v>Não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IFERROR(VLOOKUP(A2021,[2]webService!$A:$I,4,FALSE),0)</f>
        <v>0</v>
      </c>
      <c r="I2021">
        <f>IFERROR(VLOOKUP(A2021,[2]webService!$A:$I,5,FALSE),0)</f>
        <v>0</v>
      </c>
      <c r="J2021">
        <f>IFERROR(VLOOKUP(A2021,[2]webService!$A:$I,6,FALSE),0)</f>
        <v>0</v>
      </c>
      <c r="K2021">
        <f>IFERROR(VLOOKUP(A2021,[2]webService!$A:$I,7,FALSE),0)</f>
        <v>0</v>
      </c>
      <c r="L2021">
        <f>IFERROR(VLOOKUP(A2021,[2]webService!$A:$I,8,FALSE),0)</f>
        <v>0</v>
      </c>
      <c r="M2021">
        <f>IFERROR(VLOOKUP(A2021,[2]webService!$A:$I,9,FALSE),0)</f>
        <v>0</v>
      </c>
      <c r="N2021">
        <f>IFERROR(VLOOKUP(A2021,[3]soaBnafar!$A:$G,2,FALSE),0)</f>
        <v>0</v>
      </c>
      <c r="O2021">
        <f>IFERROR(VLOOKUP(A2021,[3]soaBnafar!$A:$G,3,FALSE),0)</f>
        <v>0</v>
      </c>
      <c r="P2021">
        <f>IFERROR(VLOOKUP(A2021,[3]soaBnafar!$A:$G,4,FALSE),0)</f>
        <v>0</v>
      </c>
      <c r="Q2021">
        <f>IFERROR(VLOOKUP(A2021,[3]soaBnafar!$A:$G,5,FALSE),0)</f>
        <v>0</v>
      </c>
      <c r="R2021">
        <f>IFERROR(VLOOKUP(A2021,[3]soaBnafar!$A:$G,6,FALSE),0)</f>
        <v>0</v>
      </c>
      <c r="S2021">
        <f>IFERROR(VLOOKUP(A2021,[3]soaBnafar!$A:$G,7,FALSE),0)</f>
        <v>0</v>
      </c>
      <c r="T2021" t="str">
        <f t="shared" si="187"/>
        <v>Não</v>
      </c>
      <c r="U2021" t="str">
        <f t="shared" si="188"/>
        <v>Não</v>
      </c>
      <c r="V2021" t="str">
        <f t="shared" si="189"/>
        <v>Não</v>
      </c>
      <c r="W2021" t="str">
        <f t="shared" si="190"/>
        <v>Não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IFERROR(VLOOKUP(A2022,[2]webService!$A:$I,4,FALSE),0)</f>
        <v>0</v>
      </c>
      <c r="I2022">
        <f>IFERROR(VLOOKUP(A2022,[2]webService!$A:$I,5,FALSE),0)</f>
        <v>0</v>
      </c>
      <c r="J2022">
        <f>IFERROR(VLOOKUP(A2022,[2]webService!$A:$I,6,FALSE),0)</f>
        <v>0</v>
      </c>
      <c r="K2022">
        <f>IFERROR(VLOOKUP(A2022,[2]webService!$A:$I,7,FALSE),0)</f>
        <v>0</v>
      </c>
      <c r="L2022">
        <f>IFERROR(VLOOKUP(A2022,[2]webService!$A:$I,8,FALSE),0)</f>
        <v>0</v>
      </c>
      <c r="M2022">
        <f>IFERROR(VLOOKUP(A2022,[2]webService!$A:$I,9,FALSE),0)</f>
        <v>0</v>
      </c>
      <c r="N2022">
        <f>IFERROR(VLOOKUP(A2022,[3]soaBnafar!$A:$G,2,FALSE),0)</f>
        <v>0</v>
      </c>
      <c r="O2022">
        <f>IFERROR(VLOOKUP(A2022,[3]soaBnafar!$A:$G,3,FALSE),0)</f>
        <v>0</v>
      </c>
      <c r="P2022">
        <f>IFERROR(VLOOKUP(A2022,[3]soaBnafar!$A:$G,4,FALSE),0)</f>
        <v>0</v>
      </c>
      <c r="Q2022">
        <f>IFERROR(VLOOKUP(A2022,[3]soaBnafar!$A:$G,5,FALSE),0)</f>
        <v>0</v>
      </c>
      <c r="R2022">
        <f>IFERROR(VLOOKUP(A2022,[3]soaBnafar!$A:$G,6,FALSE),0)</f>
        <v>0</v>
      </c>
      <c r="S2022">
        <f>IFERROR(VLOOKUP(A2022,[3]soaBnafar!$A:$G,7,FALSE),0)</f>
        <v>0</v>
      </c>
      <c r="T2022" t="str">
        <f t="shared" si="187"/>
        <v>Não</v>
      </c>
      <c r="U2022" t="str">
        <f t="shared" si="188"/>
        <v>Não</v>
      </c>
      <c r="V2022" t="str">
        <f t="shared" si="189"/>
        <v>Não</v>
      </c>
      <c r="W2022" t="str">
        <f t="shared" si="190"/>
        <v>Não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IFERROR(VLOOKUP(A2023,[2]webService!$A:$I,4,FALSE),0)</f>
        <v>0</v>
      </c>
      <c r="I2023">
        <f>IFERROR(VLOOKUP(A2023,[2]webService!$A:$I,5,FALSE),0)</f>
        <v>0</v>
      </c>
      <c r="J2023">
        <f>IFERROR(VLOOKUP(A2023,[2]webService!$A:$I,6,FALSE),0)</f>
        <v>0</v>
      </c>
      <c r="K2023">
        <f>IFERROR(VLOOKUP(A2023,[2]webService!$A:$I,7,FALSE),0)</f>
        <v>0</v>
      </c>
      <c r="L2023">
        <f>IFERROR(VLOOKUP(A2023,[2]webService!$A:$I,8,FALSE),0)</f>
        <v>0</v>
      </c>
      <c r="M2023">
        <f>IFERROR(VLOOKUP(A2023,[2]webService!$A:$I,9,FALSE),0)</f>
        <v>0</v>
      </c>
      <c r="N2023">
        <f>IFERROR(VLOOKUP(A2023,[3]soaBnafar!$A:$G,2,FALSE),0)</f>
        <v>0</v>
      </c>
      <c r="O2023">
        <f>IFERROR(VLOOKUP(A2023,[3]soaBnafar!$A:$G,3,FALSE),0)</f>
        <v>0</v>
      </c>
      <c r="P2023">
        <f>IFERROR(VLOOKUP(A2023,[3]soaBnafar!$A:$G,4,FALSE),0)</f>
        <v>0</v>
      </c>
      <c r="Q2023">
        <f>IFERROR(VLOOKUP(A2023,[3]soaBnafar!$A:$G,5,FALSE),0)</f>
        <v>0</v>
      </c>
      <c r="R2023">
        <f>IFERROR(VLOOKUP(A2023,[3]soaBnafar!$A:$G,6,FALSE),0)</f>
        <v>0</v>
      </c>
      <c r="S2023">
        <f>IFERROR(VLOOKUP(A2023,[3]soaBnafar!$A:$G,7,FALSE),0)</f>
        <v>0</v>
      </c>
      <c r="T2023" t="str">
        <f t="shared" si="187"/>
        <v>Não</v>
      </c>
      <c r="U2023" t="str">
        <f t="shared" si="188"/>
        <v>Não</v>
      </c>
      <c r="V2023" t="str">
        <f t="shared" si="189"/>
        <v>Não</v>
      </c>
      <c r="W2023" t="str">
        <f t="shared" si="190"/>
        <v>Não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IFERROR(VLOOKUP(A2024,[2]webService!$A:$I,4,FALSE),0)</f>
        <v>0</v>
      </c>
      <c r="I2024">
        <f>IFERROR(VLOOKUP(A2024,[2]webService!$A:$I,5,FALSE),0)</f>
        <v>0</v>
      </c>
      <c r="J2024">
        <f>IFERROR(VLOOKUP(A2024,[2]webService!$A:$I,6,FALSE),0)</f>
        <v>0</v>
      </c>
      <c r="K2024">
        <f>IFERROR(VLOOKUP(A2024,[2]webService!$A:$I,7,FALSE),0)</f>
        <v>0</v>
      </c>
      <c r="L2024">
        <f>IFERROR(VLOOKUP(A2024,[2]webService!$A:$I,8,FALSE),0)</f>
        <v>0</v>
      </c>
      <c r="M2024">
        <f>IFERROR(VLOOKUP(A2024,[2]webService!$A:$I,9,FALSE),0)</f>
        <v>0</v>
      </c>
      <c r="N2024">
        <f>IFERROR(VLOOKUP(A2024,[3]soaBnafar!$A:$G,2,FALSE),0)</f>
        <v>0</v>
      </c>
      <c r="O2024">
        <f>IFERROR(VLOOKUP(A2024,[3]soaBnafar!$A:$G,3,FALSE),0)</f>
        <v>0</v>
      </c>
      <c r="P2024">
        <f>IFERROR(VLOOKUP(A2024,[3]soaBnafar!$A:$G,4,FALSE),0)</f>
        <v>0</v>
      </c>
      <c r="Q2024">
        <f>IFERROR(VLOOKUP(A2024,[3]soaBnafar!$A:$G,5,FALSE),0)</f>
        <v>0</v>
      </c>
      <c r="R2024">
        <f>IFERROR(VLOOKUP(A2024,[3]soaBnafar!$A:$G,6,FALSE),0)</f>
        <v>0</v>
      </c>
      <c r="S2024">
        <f>IFERROR(VLOOKUP(A2024,[3]soaBnafar!$A:$G,7,FALSE),0)</f>
        <v>0</v>
      </c>
      <c r="T2024" t="str">
        <f t="shared" si="187"/>
        <v>Não</v>
      </c>
      <c r="U2024" t="str">
        <f t="shared" si="188"/>
        <v>Não</v>
      </c>
      <c r="V2024" t="str">
        <f t="shared" si="189"/>
        <v>Não</v>
      </c>
      <c r="W2024" t="str">
        <f t="shared" si="190"/>
        <v>Não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IFERROR(VLOOKUP(A2025,[2]webService!$A:$I,4,FALSE),0)</f>
        <v>0</v>
      </c>
      <c r="I2025">
        <f>IFERROR(VLOOKUP(A2025,[2]webService!$A:$I,5,FALSE),0)</f>
        <v>0</v>
      </c>
      <c r="J2025">
        <f>IFERROR(VLOOKUP(A2025,[2]webService!$A:$I,6,FALSE),0)</f>
        <v>0</v>
      </c>
      <c r="K2025">
        <f>IFERROR(VLOOKUP(A2025,[2]webService!$A:$I,7,FALSE),0)</f>
        <v>0</v>
      </c>
      <c r="L2025">
        <f>IFERROR(VLOOKUP(A2025,[2]webService!$A:$I,8,FALSE),0)</f>
        <v>0</v>
      </c>
      <c r="M2025">
        <f>IFERROR(VLOOKUP(A2025,[2]webService!$A:$I,9,FALSE),0)</f>
        <v>0</v>
      </c>
      <c r="N2025">
        <f>IFERROR(VLOOKUP(A2025,[3]soaBnafar!$A:$G,2,FALSE),0)</f>
        <v>0</v>
      </c>
      <c r="O2025">
        <f>IFERROR(VLOOKUP(A2025,[3]soaBnafar!$A:$G,3,FALSE),0)</f>
        <v>0</v>
      </c>
      <c r="P2025">
        <f>IFERROR(VLOOKUP(A2025,[3]soaBnafar!$A:$G,4,FALSE),0)</f>
        <v>0</v>
      </c>
      <c r="Q2025">
        <f>IFERROR(VLOOKUP(A2025,[3]soaBnafar!$A:$G,5,FALSE),0)</f>
        <v>0</v>
      </c>
      <c r="R2025">
        <f>IFERROR(VLOOKUP(A2025,[3]soaBnafar!$A:$G,6,FALSE),0)</f>
        <v>0</v>
      </c>
      <c r="S2025">
        <f>IFERROR(VLOOKUP(A2025,[3]soaBnafar!$A:$G,7,FALSE),0)</f>
        <v>0</v>
      </c>
      <c r="T2025" t="str">
        <f t="shared" si="187"/>
        <v>Não</v>
      </c>
      <c r="U2025" t="str">
        <f t="shared" si="188"/>
        <v>Não</v>
      </c>
      <c r="V2025" t="str">
        <f t="shared" si="189"/>
        <v>Não</v>
      </c>
      <c r="W2025" t="str">
        <f t="shared" si="190"/>
        <v>Não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IFERROR(VLOOKUP(A2026,[2]webService!$A:$I,4,FALSE),0)</f>
        <v>0</v>
      </c>
      <c r="I2026">
        <f>IFERROR(VLOOKUP(A2026,[2]webService!$A:$I,5,FALSE),0)</f>
        <v>0</v>
      </c>
      <c r="J2026">
        <f>IFERROR(VLOOKUP(A2026,[2]webService!$A:$I,6,FALSE),0)</f>
        <v>0</v>
      </c>
      <c r="K2026">
        <f>IFERROR(VLOOKUP(A2026,[2]webService!$A:$I,7,FALSE),0)</f>
        <v>0</v>
      </c>
      <c r="L2026">
        <f>IFERROR(VLOOKUP(A2026,[2]webService!$A:$I,8,FALSE),0)</f>
        <v>0</v>
      </c>
      <c r="M2026">
        <f>IFERROR(VLOOKUP(A2026,[2]webService!$A:$I,9,FALSE),0)</f>
        <v>0</v>
      </c>
      <c r="N2026">
        <f>IFERROR(VLOOKUP(A2026,[3]soaBnafar!$A:$G,2,FALSE),0)</f>
        <v>0</v>
      </c>
      <c r="O2026">
        <f>IFERROR(VLOOKUP(A2026,[3]soaBnafar!$A:$G,3,FALSE),0)</f>
        <v>0</v>
      </c>
      <c r="P2026">
        <f>IFERROR(VLOOKUP(A2026,[3]soaBnafar!$A:$G,4,FALSE),0)</f>
        <v>0</v>
      </c>
      <c r="Q2026">
        <f>IFERROR(VLOOKUP(A2026,[3]soaBnafar!$A:$G,5,FALSE),0)</f>
        <v>0</v>
      </c>
      <c r="R2026">
        <f>IFERROR(VLOOKUP(A2026,[3]soaBnafar!$A:$G,6,FALSE),0)</f>
        <v>0</v>
      </c>
      <c r="S2026">
        <f>IFERROR(VLOOKUP(A2026,[3]soaBnafar!$A:$G,7,FALSE),0)</f>
        <v>0</v>
      </c>
      <c r="T2026" t="str">
        <f t="shared" si="187"/>
        <v>Não</v>
      </c>
      <c r="U2026" t="str">
        <f t="shared" si="188"/>
        <v>Não</v>
      </c>
      <c r="V2026" t="str">
        <f t="shared" si="189"/>
        <v>Não</v>
      </c>
      <c r="W2026" t="str">
        <f t="shared" si="190"/>
        <v>Não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IFERROR(VLOOKUP(A2027,[2]webService!$A:$I,4,FALSE),0)</f>
        <v>0</v>
      </c>
      <c r="I2027">
        <f>IFERROR(VLOOKUP(A2027,[2]webService!$A:$I,5,FALSE),0)</f>
        <v>0</v>
      </c>
      <c r="J2027">
        <f>IFERROR(VLOOKUP(A2027,[2]webService!$A:$I,6,FALSE),0)</f>
        <v>0</v>
      </c>
      <c r="K2027">
        <f>IFERROR(VLOOKUP(A2027,[2]webService!$A:$I,7,FALSE),0)</f>
        <v>0</v>
      </c>
      <c r="L2027">
        <f>IFERROR(VLOOKUP(A2027,[2]webService!$A:$I,8,FALSE),0)</f>
        <v>0</v>
      </c>
      <c r="M2027">
        <f>IFERROR(VLOOKUP(A2027,[2]webService!$A:$I,9,FALSE),0)</f>
        <v>0</v>
      </c>
      <c r="N2027">
        <f>IFERROR(VLOOKUP(A2027,[3]soaBnafar!$A:$G,2,FALSE),0)</f>
        <v>0</v>
      </c>
      <c r="O2027">
        <f>IFERROR(VLOOKUP(A2027,[3]soaBnafar!$A:$G,3,FALSE),0)</f>
        <v>0</v>
      </c>
      <c r="P2027">
        <f>IFERROR(VLOOKUP(A2027,[3]soaBnafar!$A:$G,4,FALSE),0)</f>
        <v>0</v>
      </c>
      <c r="Q2027">
        <f>IFERROR(VLOOKUP(A2027,[3]soaBnafar!$A:$G,5,FALSE),0)</f>
        <v>0</v>
      </c>
      <c r="R2027">
        <f>IFERROR(VLOOKUP(A2027,[3]soaBnafar!$A:$G,6,FALSE),0)</f>
        <v>0</v>
      </c>
      <c r="S2027">
        <f>IFERROR(VLOOKUP(A2027,[3]soaBnafar!$A:$G,7,FALSE),0)</f>
        <v>0</v>
      </c>
      <c r="T2027" t="str">
        <f t="shared" si="187"/>
        <v>Não</v>
      </c>
      <c r="U2027" t="str">
        <f t="shared" si="188"/>
        <v>Não</v>
      </c>
      <c r="V2027" t="str">
        <f t="shared" si="189"/>
        <v>Não</v>
      </c>
      <c r="W2027" t="str">
        <f t="shared" si="190"/>
        <v>Não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IFERROR(VLOOKUP(A2028,[2]webService!$A:$I,4,FALSE),0)</f>
        <v>0</v>
      </c>
      <c r="I2028">
        <f>IFERROR(VLOOKUP(A2028,[2]webService!$A:$I,5,FALSE),0)</f>
        <v>0</v>
      </c>
      <c r="J2028">
        <f>IFERROR(VLOOKUP(A2028,[2]webService!$A:$I,6,FALSE),0)</f>
        <v>0</v>
      </c>
      <c r="K2028">
        <f>IFERROR(VLOOKUP(A2028,[2]webService!$A:$I,7,FALSE),0)</f>
        <v>0</v>
      </c>
      <c r="L2028">
        <f>IFERROR(VLOOKUP(A2028,[2]webService!$A:$I,8,FALSE),0)</f>
        <v>0</v>
      </c>
      <c r="M2028">
        <f>IFERROR(VLOOKUP(A2028,[2]webService!$A:$I,9,FALSE),0)</f>
        <v>0</v>
      </c>
      <c r="N2028">
        <f>IFERROR(VLOOKUP(A2028,[3]soaBnafar!$A:$G,2,FALSE),0)</f>
        <v>0</v>
      </c>
      <c r="O2028">
        <f>IFERROR(VLOOKUP(A2028,[3]soaBnafar!$A:$G,3,FALSE),0)</f>
        <v>0</v>
      </c>
      <c r="P2028">
        <f>IFERROR(VLOOKUP(A2028,[3]soaBnafar!$A:$G,4,FALSE),0)</f>
        <v>0</v>
      </c>
      <c r="Q2028">
        <f>IFERROR(VLOOKUP(A2028,[3]soaBnafar!$A:$G,5,FALSE),0)</f>
        <v>0</v>
      </c>
      <c r="R2028">
        <f>IFERROR(VLOOKUP(A2028,[3]soaBnafar!$A:$G,6,FALSE),0)</f>
        <v>0</v>
      </c>
      <c r="S2028">
        <f>IFERROR(VLOOKUP(A2028,[3]soaBnafar!$A:$G,7,FALSE),0)</f>
        <v>0</v>
      </c>
      <c r="T2028" t="str">
        <f t="shared" si="187"/>
        <v>Não</v>
      </c>
      <c r="U2028" t="str">
        <f t="shared" si="188"/>
        <v>Não</v>
      </c>
      <c r="V2028" t="str">
        <f t="shared" si="189"/>
        <v>Não</v>
      </c>
      <c r="W2028" t="str">
        <f t="shared" si="190"/>
        <v>Não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IFERROR(VLOOKUP(A2029,[2]webService!$A:$I,4,FALSE),0)</f>
        <v>0</v>
      </c>
      <c r="I2029">
        <f>IFERROR(VLOOKUP(A2029,[2]webService!$A:$I,5,FALSE),0)</f>
        <v>0</v>
      </c>
      <c r="J2029">
        <f>IFERROR(VLOOKUP(A2029,[2]webService!$A:$I,6,FALSE),0)</f>
        <v>0</v>
      </c>
      <c r="K2029">
        <f>IFERROR(VLOOKUP(A2029,[2]webService!$A:$I,7,FALSE),0)</f>
        <v>0</v>
      </c>
      <c r="L2029">
        <f>IFERROR(VLOOKUP(A2029,[2]webService!$A:$I,8,FALSE),0)</f>
        <v>0</v>
      </c>
      <c r="M2029">
        <f>IFERROR(VLOOKUP(A2029,[2]webService!$A:$I,9,FALSE),0)</f>
        <v>0</v>
      </c>
      <c r="N2029">
        <f>IFERROR(VLOOKUP(A2029,[3]soaBnafar!$A:$G,2,FALSE),0)</f>
        <v>0</v>
      </c>
      <c r="O2029">
        <f>IFERROR(VLOOKUP(A2029,[3]soaBnafar!$A:$G,3,FALSE),0)</f>
        <v>0</v>
      </c>
      <c r="P2029">
        <f>IFERROR(VLOOKUP(A2029,[3]soaBnafar!$A:$G,4,FALSE),0)</f>
        <v>0</v>
      </c>
      <c r="Q2029">
        <f>IFERROR(VLOOKUP(A2029,[3]soaBnafar!$A:$G,5,FALSE),0)</f>
        <v>0</v>
      </c>
      <c r="R2029">
        <f>IFERROR(VLOOKUP(A2029,[3]soaBnafar!$A:$G,6,FALSE),0)</f>
        <v>0</v>
      </c>
      <c r="S2029">
        <f>IFERROR(VLOOKUP(A2029,[3]soaBnafar!$A:$G,7,FALSE),0)</f>
        <v>0</v>
      </c>
      <c r="T2029" t="str">
        <f t="shared" si="187"/>
        <v>Não</v>
      </c>
      <c r="U2029" t="str">
        <f t="shared" si="188"/>
        <v>Não</v>
      </c>
      <c r="V2029" t="str">
        <f t="shared" si="189"/>
        <v>Não</v>
      </c>
      <c r="W2029" t="str">
        <f t="shared" si="190"/>
        <v>Não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IFERROR(VLOOKUP(A2030,[2]webService!$A:$I,4,FALSE),0)</f>
        <v>0</v>
      </c>
      <c r="I2030">
        <f>IFERROR(VLOOKUP(A2030,[2]webService!$A:$I,5,FALSE),0)</f>
        <v>0</v>
      </c>
      <c r="J2030">
        <f>IFERROR(VLOOKUP(A2030,[2]webService!$A:$I,6,FALSE),0)</f>
        <v>0</v>
      </c>
      <c r="K2030">
        <f>IFERROR(VLOOKUP(A2030,[2]webService!$A:$I,7,FALSE),0)</f>
        <v>0</v>
      </c>
      <c r="L2030">
        <f>IFERROR(VLOOKUP(A2030,[2]webService!$A:$I,8,FALSE),0)</f>
        <v>0</v>
      </c>
      <c r="M2030">
        <f>IFERROR(VLOOKUP(A2030,[2]webService!$A:$I,9,FALSE),0)</f>
        <v>0</v>
      </c>
      <c r="N2030">
        <f>IFERROR(VLOOKUP(A2030,[3]soaBnafar!$A:$G,2,FALSE),0)</f>
        <v>0</v>
      </c>
      <c r="O2030">
        <f>IFERROR(VLOOKUP(A2030,[3]soaBnafar!$A:$G,3,FALSE),0)</f>
        <v>0</v>
      </c>
      <c r="P2030">
        <f>IFERROR(VLOOKUP(A2030,[3]soaBnafar!$A:$G,4,FALSE),0)</f>
        <v>0</v>
      </c>
      <c r="Q2030">
        <f>IFERROR(VLOOKUP(A2030,[3]soaBnafar!$A:$G,5,FALSE),0)</f>
        <v>0</v>
      </c>
      <c r="R2030">
        <f>IFERROR(VLOOKUP(A2030,[3]soaBnafar!$A:$G,6,FALSE),0)</f>
        <v>0</v>
      </c>
      <c r="S2030">
        <f>IFERROR(VLOOKUP(A2030,[3]soaBnafar!$A:$G,7,FALSE),0)</f>
        <v>0</v>
      </c>
      <c r="T2030" t="str">
        <f t="shared" si="187"/>
        <v>Não</v>
      </c>
      <c r="U2030" t="str">
        <f t="shared" si="188"/>
        <v>Não</v>
      </c>
      <c r="V2030" t="str">
        <f t="shared" si="189"/>
        <v>Não</v>
      </c>
      <c r="W2030" t="str">
        <f t="shared" si="190"/>
        <v>Não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IFERROR(VLOOKUP(A2031,[2]webService!$A:$I,4,FALSE),0)</f>
        <v>0</v>
      </c>
      <c r="I2031">
        <f>IFERROR(VLOOKUP(A2031,[2]webService!$A:$I,5,FALSE),0)</f>
        <v>0</v>
      </c>
      <c r="J2031">
        <f>IFERROR(VLOOKUP(A2031,[2]webService!$A:$I,6,FALSE),0)</f>
        <v>0</v>
      </c>
      <c r="K2031">
        <f>IFERROR(VLOOKUP(A2031,[2]webService!$A:$I,7,FALSE),0)</f>
        <v>0</v>
      </c>
      <c r="L2031">
        <f>IFERROR(VLOOKUP(A2031,[2]webService!$A:$I,8,FALSE),0)</f>
        <v>0</v>
      </c>
      <c r="M2031">
        <f>IFERROR(VLOOKUP(A2031,[2]webService!$A:$I,9,FALSE),0)</f>
        <v>0</v>
      </c>
      <c r="N2031">
        <f>IFERROR(VLOOKUP(A2031,[3]soaBnafar!$A:$G,2,FALSE),0)</f>
        <v>0</v>
      </c>
      <c r="O2031">
        <f>IFERROR(VLOOKUP(A2031,[3]soaBnafar!$A:$G,3,FALSE),0)</f>
        <v>0</v>
      </c>
      <c r="P2031">
        <f>IFERROR(VLOOKUP(A2031,[3]soaBnafar!$A:$G,4,FALSE),0)</f>
        <v>0</v>
      </c>
      <c r="Q2031">
        <f>IFERROR(VLOOKUP(A2031,[3]soaBnafar!$A:$G,5,FALSE),0)</f>
        <v>0</v>
      </c>
      <c r="R2031">
        <f>IFERROR(VLOOKUP(A2031,[3]soaBnafar!$A:$G,6,FALSE),0)</f>
        <v>0</v>
      </c>
      <c r="S2031">
        <f>IFERROR(VLOOKUP(A2031,[3]soaBnafar!$A:$G,7,FALSE),0)</f>
        <v>0</v>
      </c>
      <c r="T2031" t="str">
        <f t="shared" si="187"/>
        <v>Não</v>
      </c>
      <c r="U2031" t="str">
        <f t="shared" si="188"/>
        <v>Não</v>
      </c>
      <c r="V2031" t="str">
        <f t="shared" si="189"/>
        <v>Não</v>
      </c>
      <c r="W2031" t="str">
        <f t="shared" si="190"/>
        <v>Não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IFERROR(VLOOKUP(A2032,[2]webService!$A:$I,4,FALSE),0)</f>
        <v>0</v>
      </c>
      <c r="I2032">
        <f>IFERROR(VLOOKUP(A2032,[2]webService!$A:$I,5,FALSE),0)</f>
        <v>0</v>
      </c>
      <c r="J2032">
        <f>IFERROR(VLOOKUP(A2032,[2]webService!$A:$I,6,FALSE),0)</f>
        <v>0</v>
      </c>
      <c r="K2032">
        <f>IFERROR(VLOOKUP(A2032,[2]webService!$A:$I,7,FALSE),0)</f>
        <v>0</v>
      </c>
      <c r="L2032">
        <f>IFERROR(VLOOKUP(A2032,[2]webService!$A:$I,8,FALSE),0)</f>
        <v>0</v>
      </c>
      <c r="M2032">
        <f>IFERROR(VLOOKUP(A2032,[2]webService!$A:$I,9,FALSE),0)</f>
        <v>0</v>
      </c>
      <c r="N2032">
        <f>IFERROR(VLOOKUP(A2032,[3]soaBnafar!$A:$G,2,FALSE),0)</f>
        <v>0</v>
      </c>
      <c r="O2032">
        <f>IFERROR(VLOOKUP(A2032,[3]soaBnafar!$A:$G,3,FALSE),0)</f>
        <v>0</v>
      </c>
      <c r="P2032">
        <f>IFERROR(VLOOKUP(A2032,[3]soaBnafar!$A:$G,4,FALSE),0)</f>
        <v>0</v>
      </c>
      <c r="Q2032">
        <f>IFERROR(VLOOKUP(A2032,[3]soaBnafar!$A:$G,5,FALSE),0)</f>
        <v>0</v>
      </c>
      <c r="R2032">
        <f>IFERROR(VLOOKUP(A2032,[3]soaBnafar!$A:$G,6,FALSE),0)</f>
        <v>0</v>
      </c>
      <c r="S2032">
        <f>IFERROR(VLOOKUP(A2032,[3]soaBnafar!$A:$G,7,FALSE),0)</f>
        <v>0</v>
      </c>
      <c r="T2032" t="str">
        <f t="shared" si="187"/>
        <v>Não</v>
      </c>
      <c r="U2032" t="str">
        <f t="shared" si="188"/>
        <v>Não</v>
      </c>
      <c r="V2032" t="str">
        <f t="shared" si="189"/>
        <v>Não</v>
      </c>
      <c r="W2032" t="str">
        <f t="shared" si="190"/>
        <v>Não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IFERROR(VLOOKUP(A2033,[2]webService!$A:$I,4,FALSE),0)</f>
        <v>0</v>
      </c>
      <c r="I2033">
        <f>IFERROR(VLOOKUP(A2033,[2]webService!$A:$I,5,FALSE),0)</f>
        <v>0</v>
      </c>
      <c r="J2033">
        <f>IFERROR(VLOOKUP(A2033,[2]webService!$A:$I,6,FALSE),0)</f>
        <v>0</v>
      </c>
      <c r="K2033">
        <f>IFERROR(VLOOKUP(A2033,[2]webService!$A:$I,7,FALSE),0)</f>
        <v>0</v>
      </c>
      <c r="L2033">
        <f>IFERROR(VLOOKUP(A2033,[2]webService!$A:$I,8,FALSE),0)</f>
        <v>0</v>
      </c>
      <c r="M2033">
        <f>IFERROR(VLOOKUP(A2033,[2]webService!$A:$I,9,FALSE),0)</f>
        <v>0</v>
      </c>
      <c r="N2033">
        <f>IFERROR(VLOOKUP(A2033,[3]soaBnafar!$A:$G,2,FALSE),0)</f>
        <v>0</v>
      </c>
      <c r="O2033">
        <f>IFERROR(VLOOKUP(A2033,[3]soaBnafar!$A:$G,3,FALSE),0)</f>
        <v>0</v>
      </c>
      <c r="P2033">
        <f>IFERROR(VLOOKUP(A2033,[3]soaBnafar!$A:$G,4,FALSE),0)</f>
        <v>0</v>
      </c>
      <c r="Q2033">
        <f>IFERROR(VLOOKUP(A2033,[3]soaBnafar!$A:$G,5,FALSE),0)</f>
        <v>0</v>
      </c>
      <c r="R2033">
        <f>IFERROR(VLOOKUP(A2033,[3]soaBnafar!$A:$G,6,FALSE),0)</f>
        <v>0</v>
      </c>
      <c r="S2033">
        <f>IFERROR(VLOOKUP(A2033,[3]soaBnafar!$A:$G,7,FALSE),0)</f>
        <v>0</v>
      </c>
      <c r="T2033" t="str">
        <f t="shared" si="187"/>
        <v>Não</v>
      </c>
      <c r="U2033" t="str">
        <f t="shared" si="188"/>
        <v>Não</v>
      </c>
      <c r="V2033" t="str">
        <f t="shared" si="189"/>
        <v>Não</v>
      </c>
      <c r="W2033" t="str">
        <f t="shared" si="190"/>
        <v>Não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IFERROR(VLOOKUP(A2034,[2]webService!$A:$I,4,FALSE),0)</f>
        <v>0</v>
      </c>
      <c r="I2034">
        <f>IFERROR(VLOOKUP(A2034,[2]webService!$A:$I,5,FALSE),0)</f>
        <v>0</v>
      </c>
      <c r="J2034">
        <f>IFERROR(VLOOKUP(A2034,[2]webService!$A:$I,6,FALSE),0)</f>
        <v>0</v>
      </c>
      <c r="K2034">
        <f>IFERROR(VLOOKUP(A2034,[2]webService!$A:$I,7,FALSE),0)</f>
        <v>0</v>
      </c>
      <c r="L2034">
        <f>IFERROR(VLOOKUP(A2034,[2]webService!$A:$I,8,FALSE),0)</f>
        <v>0</v>
      </c>
      <c r="M2034">
        <f>IFERROR(VLOOKUP(A2034,[2]webService!$A:$I,9,FALSE),0)</f>
        <v>0</v>
      </c>
      <c r="N2034">
        <f>IFERROR(VLOOKUP(A2034,[3]soaBnafar!$A:$G,2,FALSE),0)</f>
        <v>0</v>
      </c>
      <c r="O2034">
        <f>IFERROR(VLOOKUP(A2034,[3]soaBnafar!$A:$G,3,FALSE),0)</f>
        <v>0</v>
      </c>
      <c r="P2034">
        <f>IFERROR(VLOOKUP(A2034,[3]soaBnafar!$A:$G,4,FALSE),0)</f>
        <v>0</v>
      </c>
      <c r="Q2034">
        <f>IFERROR(VLOOKUP(A2034,[3]soaBnafar!$A:$G,5,FALSE),0)</f>
        <v>0</v>
      </c>
      <c r="R2034">
        <f>IFERROR(VLOOKUP(A2034,[3]soaBnafar!$A:$G,6,FALSE),0)</f>
        <v>0</v>
      </c>
      <c r="S2034">
        <f>IFERROR(VLOOKUP(A2034,[3]soaBnafar!$A:$G,7,FALSE),0)</f>
        <v>0</v>
      </c>
      <c r="T2034" t="str">
        <f t="shared" si="187"/>
        <v>Não</v>
      </c>
      <c r="U2034" t="str">
        <f t="shared" si="188"/>
        <v>Não</v>
      </c>
      <c r="V2034" t="str">
        <f t="shared" si="189"/>
        <v>Não</v>
      </c>
      <c r="W2034" t="str">
        <f t="shared" si="190"/>
        <v>Não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IFERROR(VLOOKUP(A2035,[2]webService!$A:$I,4,FALSE),0)</f>
        <v>0</v>
      </c>
      <c r="I2035">
        <f>IFERROR(VLOOKUP(A2035,[2]webService!$A:$I,5,FALSE),0)</f>
        <v>0</v>
      </c>
      <c r="J2035">
        <f>IFERROR(VLOOKUP(A2035,[2]webService!$A:$I,6,FALSE),0)</f>
        <v>0</v>
      </c>
      <c r="K2035">
        <f>IFERROR(VLOOKUP(A2035,[2]webService!$A:$I,7,FALSE),0)</f>
        <v>0</v>
      </c>
      <c r="L2035">
        <f>IFERROR(VLOOKUP(A2035,[2]webService!$A:$I,8,FALSE),0)</f>
        <v>0</v>
      </c>
      <c r="M2035">
        <f>IFERROR(VLOOKUP(A2035,[2]webService!$A:$I,9,FALSE),0)</f>
        <v>0</v>
      </c>
      <c r="N2035">
        <f>IFERROR(VLOOKUP(A2035,[3]soaBnafar!$A:$G,2,FALSE),0)</f>
        <v>0</v>
      </c>
      <c r="O2035">
        <f>IFERROR(VLOOKUP(A2035,[3]soaBnafar!$A:$G,3,FALSE),0)</f>
        <v>0</v>
      </c>
      <c r="P2035">
        <f>IFERROR(VLOOKUP(A2035,[3]soaBnafar!$A:$G,4,FALSE),0)</f>
        <v>0</v>
      </c>
      <c r="Q2035">
        <f>IFERROR(VLOOKUP(A2035,[3]soaBnafar!$A:$G,5,FALSE),0)</f>
        <v>0</v>
      </c>
      <c r="R2035">
        <f>IFERROR(VLOOKUP(A2035,[3]soaBnafar!$A:$G,6,FALSE),0)</f>
        <v>0</v>
      </c>
      <c r="S2035">
        <f>IFERROR(VLOOKUP(A2035,[3]soaBnafar!$A:$G,7,FALSE),0)</f>
        <v>0</v>
      </c>
      <c r="T2035" t="str">
        <f t="shared" si="187"/>
        <v>Não</v>
      </c>
      <c r="U2035" t="str">
        <f t="shared" si="188"/>
        <v>Não</v>
      </c>
      <c r="V2035" t="str">
        <f t="shared" si="189"/>
        <v>Não</v>
      </c>
      <c r="W2035" t="str">
        <f t="shared" si="190"/>
        <v>Não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IFERROR(VLOOKUP(A2036,[2]webService!$A:$I,4,FALSE),0)</f>
        <v>0</v>
      </c>
      <c r="I2036">
        <f>IFERROR(VLOOKUP(A2036,[2]webService!$A:$I,5,FALSE),0)</f>
        <v>0</v>
      </c>
      <c r="J2036">
        <f>IFERROR(VLOOKUP(A2036,[2]webService!$A:$I,6,FALSE),0)</f>
        <v>0</v>
      </c>
      <c r="K2036">
        <f>IFERROR(VLOOKUP(A2036,[2]webService!$A:$I,7,FALSE),0)</f>
        <v>0</v>
      </c>
      <c r="L2036">
        <f>IFERROR(VLOOKUP(A2036,[2]webService!$A:$I,8,FALSE),0)</f>
        <v>0</v>
      </c>
      <c r="M2036">
        <f>IFERROR(VLOOKUP(A2036,[2]webService!$A:$I,9,FALSE),0)</f>
        <v>0</v>
      </c>
      <c r="N2036">
        <f>IFERROR(VLOOKUP(A2036,[3]soaBnafar!$A:$G,2,FALSE),0)</f>
        <v>0</v>
      </c>
      <c r="O2036">
        <f>IFERROR(VLOOKUP(A2036,[3]soaBnafar!$A:$G,3,FALSE),0)</f>
        <v>0</v>
      </c>
      <c r="P2036">
        <f>IFERROR(VLOOKUP(A2036,[3]soaBnafar!$A:$G,4,FALSE),0)</f>
        <v>0</v>
      </c>
      <c r="Q2036">
        <f>IFERROR(VLOOKUP(A2036,[3]soaBnafar!$A:$G,5,FALSE),0)</f>
        <v>0</v>
      </c>
      <c r="R2036">
        <f>IFERROR(VLOOKUP(A2036,[3]soaBnafar!$A:$G,6,FALSE),0)</f>
        <v>0</v>
      </c>
      <c r="S2036">
        <f>IFERROR(VLOOKUP(A2036,[3]soaBnafar!$A:$G,7,FALSE),0)</f>
        <v>0</v>
      </c>
      <c r="T2036" t="str">
        <f t="shared" si="187"/>
        <v>Não</v>
      </c>
      <c r="U2036" t="str">
        <f t="shared" si="188"/>
        <v>Não</v>
      </c>
      <c r="V2036" t="str">
        <f t="shared" si="189"/>
        <v>Não</v>
      </c>
      <c r="W2036" t="str">
        <f t="shared" si="190"/>
        <v>Não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IFERROR(VLOOKUP(A2037,[2]webService!$A:$I,4,FALSE),0)</f>
        <v>0</v>
      </c>
      <c r="I2037">
        <f>IFERROR(VLOOKUP(A2037,[2]webService!$A:$I,5,FALSE),0)</f>
        <v>0</v>
      </c>
      <c r="J2037">
        <f>IFERROR(VLOOKUP(A2037,[2]webService!$A:$I,6,FALSE),0)</f>
        <v>0</v>
      </c>
      <c r="K2037">
        <f>IFERROR(VLOOKUP(A2037,[2]webService!$A:$I,7,FALSE),0)</f>
        <v>0</v>
      </c>
      <c r="L2037">
        <f>IFERROR(VLOOKUP(A2037,[2]webService!$A:$I,8,FALSE),0)</f>
        <v>0</v>
      </c>
      <c r="M2037">
        <f>IFERROR(VLOOKUP(A2037,[2]webService!$A:$I,9,FALSE),0)</f>
        <v>0</v>
      </c>
      <c r="N2037">
        <f>IFERROR(VLOOKUP(A2037,[3]soaBnafar!$A:$G,2,FALSE),0)</f>
        <v>0</v>
      </c>
      <c r="O2037">
        <f>IFERROR(VLOOKUP(A2037,[3]soaBnafar!$A:$G,3,FALSE),0)</f>
        <v>0</v>
      </c>
      <c r="P2037">
        <f>IFERROR(VLOOKUP(A2037,[3]soaBnafar!$A:$G,4,FALSE),0)</f>
        <v>0</v>
      </c>
      <c r="Q2037">
        <f>IFERROR(VLOOKUP(A2037,[3]soaBnafar!$A:$G,5,FALSE),0)</f>
        <v>0</v>
      </c>
      <c r="R2037">
        <f>IFERROR(VLOOKUP(A2037,[3]soaBnafar!$A:$G,6,FALSE),0)</f>
        <v>0</v>
      </c>
      <c r="S2037">
        <f>IFERROR(VLOOKUP(A2037,[3]soaBnafar!$A:$G,7,FALSE),0)</f>
        <v>0</v>
      </c>
      <c r="T2037" t="str">
        <f t="shared" si="187"/>
        <v>Não</v>
      </c>
      <c r="U2037" t="str">
        <f t="shared" si="188"/>
        <v>Não</v>
      </c>
      <c r="V2037" t="str">
        <f t="shared" si="189"/>
        <v>Não</v>
      </c>
      <c r="W2037" t="str">
        <f t="shared" si="190"/>
        <v>Não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IFERROR(VLOOKUP(A2038,[2]webService!$A:$I,4,FALSE),0)</f>
        <v>0</v>
      </c>
      <c r="I2038">
        <f>IFERROR(VLOOKUP(A2038,[2]webService!$A:$I,5,FALSE),0)</f>
        <v>0</v>
      </c>
      <c r="J2038">
        <f>IFERROR(VLOOKUP(A2038,[2]webService!$A:$I,6,FALSE),0)</f>
        <v>0</v>
      </c>
      <c r="K2038">
        <f>IFERROR(VLOOKUP(A2038,[2]webService!$A:$I,7,FALSE),0)</f>
        <v>0</v>
      </c>
      <c r="L2038">
        <f>IFERROR(VLOOKUP(A2038,[2]webService!$A:$I,8,FALSE),0)</f>
        <v>0</v>
      </c>
      <c r="M2038">
        <f>IFERROR(VLOOKUP(A2038,[2]webService!$A:$I,9,FALSE),0)</f>
        <v>0</v>
      </c>
      <c r="N2038">
        <f>IFERROR(VLOOKUP(A2038,[3]soaBnafar!$A:$G,2,FALSE),0)</f>
        <v>0</v>
      </c>
      <c r="O2038">
        <f>IFERROR(VLOOKUP(A2038,[3]soaBnafar!$A:$G,3,FALSE),0)</f>
        <v>0</v>
      </c>
      <c r="P2038">
        <f>IFERROR(VLOOKUP(A2038,[3]soaBnafar!$A:$G,4,FALSE),0)</f>
        <v>0</v>
      </c>
      <c r="Q2038">
        <f>IFERROR(VLOOKUP(A2038,[3]soaBnafar!$A:$G,5,FALSE),0)</f>
        <v>0</v>
      </c>
      <c r="R2038">
        <f>IFERROR(VLOOKUP(A2038,[3]soaBnafar!$A:$G,6,FALSE),0)</f>
        <v>0</v>
      </c>
      <c r="S2038">
        <f>IFERROR(VLOOKUP(A2038,[3]soaBnafar!$A:$G,7,FALSE),0)</f>
        <v>0</v>
      </c>
      <c r="T2038" t="str">
        <f t="shared" si="187"/>
        <v>Não</v>
      </c>
      <c r="U2038" t="str">
        <f t="shared" si="188"/>
        <v>Não</v>
      </c>
      <c r="V2038" t="str">
        <f t="shared" si="189"/>
        <v>Não</v>
      </c>
      <c r="W2038" t="str">
        <f t="shared" si="190"/>
        <v>Não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IFERROR(VLOOKUP(A2039,[2]webService!$A:$I,4,FALSE),0)</f>
        <v>0</v>
      </c>
      <c r="I2039">
        <f>IFERROR(VLOOKUP(A2039,[2]webService!$A:$I,5,FALSE),0)</f>
        <v>0</v>
      </c>
      <c r="J2039">
        <f>IFERROR(VLOOKUP(A2039,[2]webService!$A:$I,6,FALSE),0)</f>
        <v>0</v>
      </c>
      <c r="K2039">
        <f>IFERROR(VLOOKUP(A2039,[2]webService!$A:$I,7,FALSE),0)</f>
        <v>0</v>
      </c>
      <c r="L2039">
        <f>IFERROR(VLOOKUP(A2039,[2]webService!$A:$I,8,FALSE),0)</f>
        <v>0</v>
      </c>
      <c r="M2039">
        <f>IFERROR(VLOOKUP(A2039,[2]webService!$A:$I,9,FALSE),0)</f>
        <v>0</v>
      </c>
      <c r="N2039">
        <f>IFERROR(VLOOKUP(A2039,[3]soaBnafar!$A:$G,2,FALSE),0)</f>
        <v>0</v>
      </c>
      <c r="O2039">
        <f>IFERROR(VLOOKUP(A2039,[3]soaBnafar!$A:$G,3,FALSE),0)</f>
        <v>0</v>
      </c>
      <c r="P2039">
        <f>IFERROR(VLOOKUP(A2039,[3]soaBnafar!$A:$G,4,FALSE),0)</f>
        <v>0</v>
      </c>
      <c r="Q2039">
        <f>IFERROR(VLOOKUP(A2039,[3]soaBnafar!$A:$G,5,FALSE),0)</f>
        <v>0</v>
      </c>
      <c r="R2039">
        <f>IFERROR(VLOOKUP(A2039,[3]soaBnafar!$A:$G,6,FALSE),0)</f>
        <v>0</v>
      </c>
      <c r="S2039">
        <f>IFERROR(VLOOKUP(A2039,[3]soaBnafar!$A:$G,7,FALSE),0)</f>
        <v>0</v>
      </c>
      <c r="T2039" t="str">
        <f t="shared" si="187"/>
        <v>Não</v>
      </c>
      <c r="U2039" t="str">
        <f t="shared" si="188"/>
        <v>Não</v>
      </c>
      <c r="V2039" t="str">
        <f t="shared" si="189"/>
        <v>Não</v>
      </c>
      <c r="W2039" t="str">
        <f t="shared" si="190"/>
        <v>Não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IFERROR(VLOOKUP(A2040,[2]webService!$A:$I,4,FALSE),0)</f>
        <v>0</v>
      </c>
      <c r="I2040">
        <f>IFERROR(VLOOKUP(A2040,[2]webService!$A:$I,5,FALSE),0)</f>
        <v>0</v>
      </c>
      <c r="J2040">
        <f>IFERROR(VLOOKUP(A2040,[2]webService!$A:$I,6,FALSE),0)</f>
        <v>0</v>
      </c>
      <c r="K2040">
        <f>IFERROR(VLOOKUP(A2040,[2]webService!$A:$I,7,FALSE),0)</f>
        <v>0</v>
      </c>
      <c r="L2040">
        <f>IFERROR(VLOOKUP(A2040,[2]webService!$A:$I,8,FALSE),0)</f>
        <v>0</v>
      </c>
      <c r="M2040">
        <f>IFERROR(VLOOKUP(A2040,[2]webService!$A:$I,9,FALSE),0)</f>
        <v>0</v>
      </c>
      <c r="N2040">
        <f>IFERROR(VLOOKUP(A2040,[3]soaBnafar!$A:$G,2,FALSE),0)</f>
        <v>0</v>
      </c>
      <c r="O2040">
        <f>IFERROR(VLOOKUP(A2040,[3]soaBnafar!$A:$G,3,FALSE),0)</f>
        <v>0</v>
      </c>
      <c r="P2040">
        <f>IFERROR(VLOOKUP(A2040,[3]soaBnafar!$A:$G,4,FALSE),0)</f>
        <v>0</v>
      </c>
      <c r="Q2040">
        <f>IFERROR(VLOOKUP(A2040,[3]soaBnafar!$A:$G,5,FALSE),0)</f>
        <v>0</v>
      </c>
      <c r="R2040">
        <f>IFERROR(VLOOKUP(A2040,[3]soaBnafar!$A:$G,6,FALSE),0)</f>
        <v>0</v>
      </c>
      <c r="S2040">
        <f>IFERROR(VLOOKUP(A2040,[3]soaBnafar!$A:$G,7,FALSE),0)</f>
        <v>0</v>
      </c>
      <c r="T2040" t="str">
        <f t="shared" si="187"/>
        <v>Não</v>
      </c>
      <c r="U2040" t="str">
        <f t="shared" si="188"/>
        <v>Não</v>
      </c>
      <c r="V2040" t="str">
        <f t="shared" si="189"/>
        <v>Não</v>
      </c>
      <c r="W2040" t="str">
        <f t="shared" si="190"/>
        <v>Não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IFERROR(VLOOKUP(A2041,[2]webService!$A:$I,4,FALSE),0)</f>
        <v>0</v>
      </c>
      <c r="I2041">
        <f>IFERROR(VLOOKUP(A2041,[2]webService!$A:$I,5,FALSE),0)</f>
        <v>0</v>
      </c>
      <c r="J2041">
        <f>IFERROR(VLOOKUP(A2041,[2]webService!$A:$I,6,FALSE),0)</f>
        <v>0</v>
      </c>
      <c r="K2041">
        <f>IFERROR(VLOOKUP(A2041,[2]webService!$A:$I,7,FALSE),0)</f>
        <v>0</v>
      </c>
      <c r="L2041">
        <f>IFERROR(VLOOKUP(A2041,[2]webService!$A:$I,8,FALSE),0)</f>
        <v>0</v>
      </c>
      <c r="M2041">
        <f>IFERROR(VLOOKUP(A2041,[2]webService!$A:$I,9,FALSE),0)</f>
        <v>0</v>
      </c>
      <c r="N2041">
        <f>IFERROR(VLOOKUP(A2041,[3]soaBnafar!$A:$G,2,FALSE),0)</f>
        <v>0</v>
      </c>
      <c r="O2041">
        <f>IFERROR(VLOOKUP(A2041,[3]soaBnafar!$A:$G,3,FALSE),0)</f>
        <v>0</v>
      </c>
      <c r="P2041">
        <f>IFERROR(VLOOKUP(A2041,[3]soaBnafar!$A:$G,4,FALSE),0)</f>
        <v>0</v>
      </c>
      <c r="Q2041">
        <f>IFERROR(VLOOKUP(A2041,[3]soaBnafar!$A:$G,5,FALSE),0)</f>
        <v>0</v>
      </c>
      <c r="R2041">
        <f>IFERROR(VLOOKUP(A2041,[3]soaBnafar!$A:$G,6,FALSE),0)</f>
        <v>0</v>
      </c>
      <c r="S2041">
        <f>IFERROR(VLOOKUP(A2041,[3]soaBnafar!$A:$G,7,FALSE),0)</f>
        <v>0</v>
      </c>
      <c r="T2041" t="str">
        <f t="shared" si="187"/>
        <v>Não</v>
      </c>
      <c r="U2041" t="str">
        <f t="shared" si="188"/>
        <v>Não</v>
      </c>
      <c r="V2041" t="str">
        <f t="shared" si="189"/>
        <v>Não</v>
      </c>
      <c r="W2041" t="str">
        <f t="shared" si="190"/>
        <v>Não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IFERROR(VLOOKUP(A2042,[2]webService!$A:$I,4,FALSE),0)</f>
        <v>0</v>
      </c>
      <c r="I2042">
        <f>IFERROR(VLOOKUP(A2042,[2]webService!$A:$I,5,FALSE),0)</f>
        <v>0</v>
      </c>
      <c r="J2042">
        <f>IFERROR(VLOOKUP(A2042,[2]webService!$A:$I,6,FALSE),0)</f>
        <v>0</v>
      </c>
      <c r="K2042">
        <f>IFERROR(VLOOKUP(A2042,[2]webService!$A:$I,7,FALSE),0)</f>
        <v>0</v>
      </c>
      <c r="L2042">
        <f>IFERROR(VLOOKUP(A2042,[2]webService!$A:$I,8,FALSE),0)</f>
        <v>0</v>
      </c>
      <c r="M2042">
        <f>IFERROR(VLOOKUP(A2042,[2]webService!$A:$I,9,FALSE),0)</f>
        <v>0</v>
      </c>
      <c r="N2042">
        <f>IFERROR(VLOOKUP(A2042,[3]soaBnafar!$A:$G,2,FALSE),0)</f>
        <v>0</v>
      </c>
      <c r="O2042">
        <f>IFERROR(VLOOKUP(A2042,[3]soaBnafar!$A:$G,3,FALSE),0)</f>
        <v>0</v>
      </c>
      <c r="P2042">
        <f>IFERROR(VLOOKUP(A2042,[3]soaBnafar!$A:$G,4,FALSE),0)</f>
        <v>0</v>
      </c>
      <c r="Q2042">
        <f>IFERROR(VLOOKUP(A2042,[3]soaBnafar!$A:$G,5,FALSE),0)</f>
        <v>0</v>
      </c>
      <c r="R2042">
        <f>IFERROR(VLOOKUP(A2042,[3]soaBnafar!$A:$G,6,FALSE),0)</f>
        <v>0</v>
      </c>
      <c r="S2042">
        <f>IFERROR(VLOOKUP(A2042,[3]soaBnafar!$A:$G,7,FALSE),0)</f>
        <v>0</v>
      </c>
      <c r="T2042" t="str">
        <f t="shared" si="187"/>
        <v>Não</v>
      </c>
      <c r="U2042" t="str">
        <f t="shared" si="188"/>
        <v>Não</v>
      </c>
      <c r="V2042" t="str">
        <f t="shared" si="189"/>
        <v>Não</v>
      </c>
      <c r="W2042" t="str">
        <f t="shared" si="190"/>
        <v>Não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IFERROR(VLOOKUP(A2043,[2]webService!$A:$I,4,FALSE),0)</f>
        <v>0</v>
      </c>
      <c r="I2043">
        <f>IFERROR(VLOOKUP(A2043,[2]webService!$A:$I,5,FALSE),0)</f>
        <v>0</v>
      </c>
      <c r="J2043">
        <f>IFERROR(VLOOKUP(A2043,[2]webService!$A:$I,6,FALSE),0)</f>
        <v>0</v>
      </c>
      <c r="K2043">
        <f>IFERROR(VLOOKUP(A2043,[2]webService!$A:$I,7,FALSE),0)</f>
        <v>0</v>
      </c>
      <c r="L2043">
        <f>IFERROR(VLOOKUP(A2043,[2]webService!$A:$I,8,FALSE),0)</f>
        <v>0</v>
      </c>
      <c r="M2043">
        <f>IFERROR(VLOOKUP(A2043,[2]webService!$A:$I,9,FALSE),0)</f>
        <v>0</v>
      </c>
      <c r="N2043">
        <f>IFERROR(VLOOKUP(A2043,[3]soaBnafar!$A:$G,2,FALSE),0)</f>
        <v>0</v>
      </c>
      <c r="O2043">
        <f>IFERROR(VLOOKUP(A2043,[3]soaBnafar!$A:$G,3,FALSE),0)</f>
        <v>0</v>
      </c>
      <c r="P2043">
        <f>IFERROR(VLOOKUP(A2043,[3]soaBnafar!$A:$G,4,FALSE),0)</f>
        <v>0</v>
      </c>
      <c r="Q2043">
        <f>IFERROR(VLOOKUP(A2043,[3]soaBnafar!$A:$G,5,FALSE),0)</f>
        <v>0</v>
      </c>
      <c r="R2043">
        <f>IFERROR(VLOOKUP(A2043,[3]soaBnafar!$A:$G,6,FALSE),0)</f>
        <v>0</v>
      </c>
      <c r="S2043">
        <f>IFERROR(VLOOKUP(A2043,[3]soaBnafar!$A:$G,7,FALSE),0)</f>
        <v>0</v>
      </c>
      <c r="T2043" t="str">
        <f t="shared" si="187"/>
        <v>Não</v>
      </c>
      <c r="U2043" t="str">
        <f t="shared" si="188"/>
        <v>Não</v>
      </c>
      <c r="V2043" t="str">
        <f t="shared" si="189"/>
        <v>Não</v>
      </c>
      <c r="W2043" t="str">
        <f t="shared" si="190"/>
        <v>Não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IFERROR(VLOOKUP(A2044,[2]webService!$A:$I,4,FALSE),0)</f>
        <v>0</v>
      </c>
      <c r="I2044">
        <f>IFERROR(VLOOKUP(A2044,[2]webService!$A:$I,5,FALSE),0)</f>
        <v>0</v>
      </c>
      <c r="J2044">
        <f>IFERROR(VLOOKUP(A2044,[2]webService!$A:$I,6,FALSE),0)</f>
        <v>0</v>
      </c>
      <c r="K2044">
        <f>IFERROR(VLOOKUP(A2044,[2]webService!$A:$I,7,FALSE),0)</f>
        <v>0</v>
      </c>
      <c r="L2044">
        <f>IFERROR(VLOOKUP(A2044,[2]webService!$A:$I,8,FALSE),0)</f>
        <v>0</v>
      </c>
      <c r="M2044">
        <f>IFERROR(VLOOKUP(A2044,[2]webService!$A:$I,9,FALSE),0)</f>
        <v>0</v>
      </c>
      <c r="N2044">
        <f>IFERROR(VLOOKUP(A2044,[3]soaBnafar!$A:$G,2,FALSE),0)</f>
        <v>0</v>
      </c>
      <c r="O2044">
        <f>IFERROR(VLOOKUP(A2044,[3]soaBnafar!$A:$G,3,FALSE),0)</f>
        <v>0</v>
      </c>
      <c r="P2044">
        <f>IFERROR(VLOOKUP(A2044,[3]soaBnafar!$A:$G,4,FALSE),0)</f>
        <v>0</v>
      </c>
      <c r="Q2044">
        <f>IFERROR(VLOOKUP(A2044,[3]soaBnafar!$A:$G,5,FALSE),0)</f>
        <v>0</v>
      </c>
      <c r="R2044">
        <f>IFERROR(VLOOKUP(A2044,[3]soaBnafar!$A:$G,6,FALSE),0)</f>
        <v>0</v>
      </c>
      <c r="S2044">
        <f>IFERROR(VLOOKUP(A2044,[3]soaBnafar!$A:$G,7,FALSE),0)</f>
        <v>0</v>
      </c>
      <c r="T2044" t="str">
        <f t="shared" si="187"/>
        <v>Não</v>
      </c>
      <c r="U2044" t="str">
        <f t="shared" si="188"/>
        <v>Não</v>
      </c>
      <c r="V2044" t="str">
        <f t="shared" si="189"/>
        <v>Não</v>
      </c>
      <c r="W2044" t="str">
        <f t="shared" si="190"/>
        <v>Não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IFERROR(VLOOKUP(A2045,[2]webService!$A:$I,4,FALSE),0)</f>
        <v>0</v>
      </c>
      <c r="I2045">
        <f>IFERROR(VLOOKUP(A2045,[2]webService!$A:$I,5,FALSE),0)</f>
        <v>0</v>
      </c>
      <c r="J2045">
        <f>IFERROR(VLOOKUP(A2045,[2]webService!$A:$I,6,FALSE),0)</f>
        <v>0</v>
      </c>
      <c r="K2045">
        <f>IFERROR(VLOOKUP(A2045,[2]webService!$A:$I,7,FALSE),0)</f>
        <v>0</v>
      </c>
      <c r="L2045">
        <f>IFERROR(VLOOKUP(A2045,[2]webService!$A:$I,8,FALSE),0)</f>
        <v>0</v>
      </c>
      <c r="M2045">
        <f>IFERROR(VLOOKUP(A2045,[2]webService!$A:$I,9,FALSE),0)</f>
        <v>0</v>
      </c>
      <c r="N2045">
        <f>IFERROR(VLOOKUP(A2045,[3]soaBnafar!$A:$G,2,FALSE),0)</f>
        <v>0</v>
      </c>
      <c r="O2045">
        <f>IFERROR(VLOOKUP(A2045,[3]soaBnafar!$A:$G,3,FALSE),0)</f>
        <v>0</v>
      </c>
      <c r="P2045">
        <f>IFERROR(VLOOKUP(A2045,[3]soaBnafar!$A:$G,4,FALSE),0)</f>
        <v>0</v>
      </c>
      <c r="Q2045">
        <f>IFERROR(VLOOKUP(A2045,[3]soaBnafar!$A:$G,5,FALSE),0)</f>
        <v>0</v>
      </c>
      <c r="R2045">
        <f>IFERROR(VLOOKUP(A2045,[3]soaBnafar!$A:$G,6,FALSE),0)</f>
        <v>0</v>
      </c>
      <c r="S2045">
        <f>IFERROR(VLOOKUP(A2045,[3]soaBnafar!$A:$G,7,FALSE),0)</f>
        <v>0</v>
      </c>
      <c r="T2045" t="str">
        <f t="shared" si="187"/>
        <v>Não</v>
      </c>
      <c r="U2045" t="str">
        <f t="shared" si="188"/>
        <v>Não</v>
      </c>
      <c r="V2045" t="str">
        <f t="shared" si="189"/>
        <v>Não</v>
      </c>
      <c r="W2045" t="str">
        <f t="shared" si="190"/>
        <v>Não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IFERROR(VLOOKUP(A2046,[2]webService!$A:$I,4,FALSE),0)</f>
        <v>0</v>
      </c>
      <c r="I2046">
        <f>IFERROR(VLOOKUP(A2046,[2]webService!$A:$I,5,FALSE),0)</f>
        <v>0</v>
      </c>
      <c r="J2046">
        <f>IFERROR(VLOOKUP(A2046,[2]webService!$A:$I,6,FALSE),0)</f>
        <v>0</v>
      </c>
      <c r="K2046">
        <f>IFERROR(VLOOKUP(A2046,[2]webService!$A:$I,7,FALSE),0)</f>
        <v>0</v>
      </c>
      <c r="L2046">
        <f>IFERROR(VLOOKUP(A2046,[2]webService!$A:$I,8,FALSE),0)</f>
        <v>0</v>
      </c>
      <c r="M2046">
        <f>IFERROR(VLOOKUP(A2046,[2]webService!$A:$I,9,FALSE),0)</f>
        <v>0</v>
      </c>
      <c r="N2046">
        <f>IFERROR(VLOOKUP(A2046,[3]soaBnafar!$A:$G,2,FALSE),0)</f>
        <v>0</v>
      </c>
      <c r="O2046">
        <f>IFERROR(VLOOKUP(A2046,[3]soaBnafar!$A:$G,3,FALSE),0)</f>
        <v>0</v>
      </c>
      <c r="P2046">
        <f>IFERROR(VLOOKUP(A2046,[3]soaBnafar!$A:$G,4,FALSE),0)</f>
        <v>0</v>
      </c>
      <c r="Q2046">
        <f>IFERROR(VLOOKUP(A2046,[3]soaBnafar!$A:$G,5,FALSE),0)</f>
        <v>0</v>
      </c>
      <c r="R2046">
        <f>IFERROR(VLOOKUP(A2046,[3]soaBnafar!$A:$G,6,FALSE),0)</f>
        <v>0</v>
      </c>
      <c r="S2046">
        <f>IFERROR(VLOOKUP(A2046,[3]soaBnafar!$A:$G,7,FALSE),0)</f>
        <v>0</v>
      </c>
      <c r="T2046" t="str">
        <f t="shared" si="187"/>
        <v>Não</v>
      </c>
      <c r="U2046" t="str">
        <f t="shared" si="188"/>
        <v>Não</v>
      </c>
      <c r="V2046" t="str">
        <f t="shared" si="189"/>
        <v>Não</v>
      </c>
      <c r="W2046" t="str">
        <f t="shared" si="190"/>
        <v>Não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IFERROR(VLOOKUP(A2047,[2]webService!$A:$I,4,FALSE),0)</f>
        <v>0</v>
      </c>
      <c r="I2047">
        <f>IFERROR(VLOOKUP(A2047,[2]webService!$A:$I,5,FALSE),0)</f>
        <v>0</v>
      </c>
      <c r="J2047">
        <f>IFERROR(VLOOKUP(A2047,[2]webService!$A:$I,6,FALSE),0)</f>
        <v>0</v>
      </c>
      <c r="K2047">
        <f>IFERROR(VLOOKUP(A2047,[2]webService!$A:$I,7,FALSE),0)</f>
        <v>0</v>
      </c>
      <c r="L2047">
        <f>IFERROR(VLOOKUP(A2047,[2]webService!$A:$I,8,FALSE),0)</f>
        <v>0</v>
      </c>
      <c r="M2047">
        <f>IFERROR(VLOOKUP(A2047,[2]webService!$A:$I,9,FALSE),0)</f>
        <v>0</v>
      </c>
      <c r="N2047">
        <f>IFERROR(VLOOKUP(A2047,[3]soaBnafar!$A:$G,2,FALSE),0)</f>
        <v>0</v>
      </c>
      <c r="O2047">
        <f>IFERROR(VLOOKUP(A2047,[3]soaBnafar!$A:$G,3,FALSE),0)</f>
        <v>0</v>
      </c>
      <c r="P2047">
        <f>IFERROR(VLOOKUP(A2047,[3]soaBnafar!$A:$G,4,FALSE),0)</f>
        <v>0</v>
      </c>
      <c r="Q2047">
        <f>IFERROR(VLOOKUP(A2047,[3]soaBnafar!$A:$G,5,FALSE),0)</f>
        <v>0</v>
      </c>
      <c r="R2047">
        <f>IFERROR(VLOOKUP(A2047,[3]soaBnafar!$A:$G,6,FALSE),0)</f>
        <v>0</v>
      </c>
      <c r="S2047">
        <f>IFERROR(VLOOKUP(A2047,[3]soaBnafar!$A:$G,7,FALSE),0)</f>
        <v>0</v>
      </c>
      <c r="T2047" t="str">
        <f t="shared" si="187"/>
        <v>Não</v>
      </c>
      <c r="U2047" t="str">
        <f t="shared" si="188"/>
        <v>Não</v>
      </c>
      <c r="V2047" t="str">
        <f t="shared" si="189"/>
        <v>Não</v>
      </c>
      <c r="W2047" t="str">
        <f t="shared" si="190"/>
        <v>Não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IFERROR(VLOOKUP(A2048,[2]webService!$A:$I,4,FALSE),0)</f>
        <v>0</v>
      </c>
      <c r="I2048">
        <f>IFERROR(VLOOKUP(A2048,[2]webService!$A:$I,5,FALSE),0)</f>
        <v>0</v>
      </c>
      <c r="J2048">
        <f>IFERROR(VLOOKUP(A2048,[2]webService!$A:$I,6,FALSE),0)</f>
        <v>0</v>
      </c>
      <c r="K2048">
        <f>IFERROR(VLOOKUP(A2048,[2]webService!$A:$I,7,FALSE),0)</f>
        <v>0</v>
      </c>
      <c r="L2048">
        <f>IFERROR(VLOOKUP(A2048,[2]webService!$A:$I,8,FALSE),0)</f>
        <v>0</v>
      </c>
      <c r="M2048">
        <f>IFERROR(VLOOKUP(A2048,[2]webService!$A:$I,9,FALSE),0)</f>
        <v>0</v>
      </c>
      <c r="N2048">
        <f>IFERROR(VLOOKUP(A2048,[3]soaBnafar!$A:$G,2,FALSE),0)</f>
        <v>0</v>
      </c>
      <c r="O2048">
        <f>IFERROR(VLOOKUP(A2048,[3]soaBnafar!$A:$G,3,FALSE),0)</f>
        <v>0</v>
      </c>
      <c r="P2048">
        <f>IFERROR(VLOOKUP(A2048,[3]soaBnafar!$A:$G,4,FALSE),0)</f>
        <v>0</v>
      </c>
      <c r="Q2048">
        <f>IFERROR(VLOOKUP(A2048,[3]soaBnafar!$A:$G,5,FALSE),0)</f>
        <v>0</v>
      </c>
      <c r="R2048">
        <f>IFERROR(VLOOKUP(A2048,[3]soaBnafar!$A:$G,6,FALSE),0)</f>
        <v>0</v>
      </c>
      <c r="S2048">
        <f>IFERROR(VLOOKUP(A2048,[3]soaBnafar!$A:$G,7,FALSE),0)</f>
        <v>0</v>
      </c>
      <c r="T2048" t="str">
        <f t="shared" si="187"/>
        <v>Não</v>
      </c>
      <c r="U2048" t="str">
        <f t="shared" si="188"/>
        <v>Não</v>
      </c>
      <c r="V2048" t="str">
        <f t="shared" si="189"/>
        <v>Não</v>
      </c>
      <c r="W2048" t="str">
        <f t="shared" si="190"/>
        <v>Não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IFERROR(VLOOKUP(A2049,[2]webService!$A:$I,4,FALSE),0)</f>
        <v>0</v>
      </c>
      <c r="I2049">
        <f>IFERROR(VLOOKUP(A2049,[2]webService!$A:$I,5,FALSE),0)</f>
        <v>0</v>
      </c>
      <c r="J2049">
        <f>IFERROR(VLOOKUP(A2049,[2]webService!$A:$I,6,FALSE),0)</f>
        <v>0</v>
      </c>
      <c r="K2049">
        <f>IFERROR(VLOOKUP(A2049,[2]webService!$A:$I,7,FALSE),0)</f>
        <v>0</v>
      </c>
      <c r="L2049">
        <f>IFERROR(VLOOKUP(A2049,[2]webService!$A:$I,8,FALSE),0)</f>
        <v>0</v>
      </c>
      <c r="M2049">
        <f>IFERROR(VLOOKUP(A2049,[2]webService!$A:$I,9,FALSE),0)</f>
        <v>0</v>
      </c>
      <c r="N2049">
        <f>IFERROR(VLOOKUP(A2049,[3]soaBnafar!$A:$G,2,FALSE),0)</f>
        <v>0</v>
      </c>
      <c r="O2049">
        <f>IFERROR(VLOOKUP(A2049,[3]soaBnafar!$A:$G,3,FALSE),0)</f>
        <v>0</v>
      </c>
      <c r="P2049">
        <f>IFERROR(VLOOKUP(A2049,[3]soaBnafar!$A:$G,4,FALSE),0)</f>
        <v>0</v>
      </c>
      <c r="Q2049">
        <f>IFERROR(VLOOKUP(A2049,[3]soaBnafar!$A:$G,5,FALSE),0)</f>
        <v>0</v>
      </c>
      <c r="R2049">
        <f>IFERROR(VLOOKUP(A2049,[3]soaBnafar!$A:$G,6,FALSE),0)</f>
        <v>0</v>
      </c>
      <c r="S2049">
        <f>IFERROR(VLOOKUP(A2049,[3]soaBnafar!$A:$G,7,FALSE),0)</f>
        <v>0</v>
      </c>
      <c r="T2049" t="str">
        <f t="shared" si="187"/>
        <v>Não</v>
      </c>
      <c r="U2049" t="str">
        <f t="shared" si="188"/>
        <v>Não</v>
      </c>
      <c r="V2049" t="str">
        <f t="shared" si="189"/>
        <v>Não</v>
      </c>
      <c r="W2049" t="str">
        <f t="shared" si="190"/>
        <v>Não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IFERROR(VLOOKUP(A2050,[2]webService!$A:$I,4,FALSE),0)</f>
        <v>0</v>
      </c>
      <c r="I2050">
        <f>IFERROR(VLOOKUP(A2050,[2]webService!$A:$I,5,FALSE),0)</f>
        <v>0</v>
      </c>
      <c r="J2050">
        <f>IFERROR(VLOOKUP(A2050,[2]webService!$A:$I,6,FALSE),0)</f>
        <v>0</v>
      </c>
      <c r="K2050">
        <f>IFERROR(VLOOKUP(A2050,[2]webService!$A:$I,7,FALSE),0)</f>
        <v>0</v>
      </c>
      <c r="L2050">
        <f>IFERROR(VLOOKUP(A2050,[2]webService!$A:$I,8,FALSE),0)</f>
        <v>0</v>
      </c>
      <c r="M2050">
        <f>IFERROR(VLOOKUP(A2050,[2]webService!$A:$I,9,FALSE),0)</f>
        <v>0</v>
      </c>
      <c r="N2050">
        <f>IFERROR(VLOOKUP(A2050,[3]soaBnafar!$A:$G,2,FALSE),0)</f>
        <v>0</v>
      </c>
      <c r="O2050">
        <f>IFERROR(VLOOKUP(A2050,[3]soaBnafar!$A:$G,3,FALSE),0)</f>
        <v>0</v>
      </c>
      <c r="P2050">
        <f>IFERROR(VLOOKUP(A2050,[3]soaBnafar!$A:$G,4,FALSE),0)</f>
        <v>0</v>
      </c>
      <c r="Q2050">
        <f>IFERROR(VLOOKUP(A2050,[3]soaBnafar!$A:$G,5,FALSE),0)</f>
        <v>0</v>
      </c>
      <c r="R2050">
        <f>IFERROR(VLOOKUP(A2050,[3]soaBnafar!$A:$G,6,FALSE),0)</f>
        <v>0</v>
      </c>
      <c r="S2050">
        <f>IFERROR(VLOOKUP(A2050,[3]soaBnafar!$A:$G,7,FALSE),0)</f>
        <v>0</v>
      </c>
      <c r="T2050" t="str">
        <f t="shared" si="187"/>
        <v>Não</v>
      </c>
      <c r="U2050" t="str">
        <f t="shared" si="188"/>
        <v>Não</v>
      </c>
      <c r="V2050" t="str">
        <f t="shared" si="189"/>
        <v>Não</v>
      </c>
      <c r="W2050" t="str">
        <f t="shared" si="190"/>
        <v>Não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IFERROR(VLOOKUP(A2051,[2]webService!$A:$I,4,FALSE),0)</f>
        <v>0</v>
      </c>
      <c r="I2051">
        <f>IFERROR(VLOOKUP(A2051,[2]webService!$A:$I,5,FALSE),0)</f>
        <v>0</v>
      </c>
      <c r="J2051">
        <f>IFERROR(VLOOKUP(A2051,[2]webService!$A:$I,6,FALSE),0)</f>
        <v>0</v>
      </c>
      <c r="K2051">
        <f>IFERROR(VLOOKUP(A2051,[2]webService!$A:$I,7,FALSE),0)</f>
        <v>0</v>
      </c>
      <c r="L2051">
        <f>IFERROR(VLOOKUP(A2051,[2]webService!$A:$I,8,FALSE),0)</f>
        <v>0</v>
      </c>
      <c r="M2051">
        <f>IFERROR(VLOOKUP(A2051,[2]webService!$A:$I,9,FALSE),0)</f>
        <v>0</v>
      </c>
      <c r="N2051">
        <f>IFERROR(VLOOKUP(A2051,[3]soaBnafar!$A:$G,2,FALSE),0)</f>
        <v>0</v>
      </c>
      <c r="O2051">
        <f>IFERROR(VLOOKUP(A2051,[3]soaBnafar!$A:$G,3,FALSE),0)</f>
        <v>0</v>
      </c>
      <c r="P2051">
        <f>IFERROR(VLOOKUP(A2051,[3]soaBnafar!$A:$G,4,FALSE),0)</f>
        <v>0</v>
      </c>
      <c r="Q2051">
        <f>IFERROR(VLOOKUP(A2051,[3]soaBnafar!$A:$G,5,FALSE),0)</f>
        <v>0</v>
      </c>
      <c r="R2051">
        <f>IFERROR(VLOOKUP(A2051,[3]soaBnafar!$A:$G,6,FALSE),0)</f>
        <v>0</v>
      </c>
      <c r="S2051">
        <f>IFERROR(VLOOKUP(A2051,[3]soaBnafar!$A:$G,7,FALSE),0)</f>
        <v>0</v>
      </c>
      <c r="T2051" t="str">
        <f t="shared" si="187"/>
        <v>Não</v>
      </c>
      <c r="U2051" t="str">
        <f t="shared" si="188"/>
        <v>Não</v>
      </c>
      <c r="V2051" t="str">
        <f t="shared" si="189"/>
        <v>Não</v>
      </c>
      <c r="W2051" t="str">
        <f t="shared" si="190"/>
        <v>Não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IFERROR(VLOOKUP(A2052,[2]webService!$A:$I,4,FALSE),0)</f>
        <v>0</v>
      </c>
      <c r="I2052">
        <f>IFERROR(VLOOKUP(A2052,[2]webService!$A:$I,5,FALSE),0)</f>
        <v>0</v>
      </c>
      <c r="J2052">
        <f>IFERROR(VLOOKUP(A2052,[2]webService!$A:$I,6,FALSE),0)</f>
        <v>0</v>
      </c>
      <c r="K2052">
        <f>IFERROR(VLOOKUP(A2052,[2]webService!$A:$I,7,FALSE),0)</f>
        <v>0</v>
      </c>
      <c r="L2052">
        <f>IFERROR(VLOOKUP(A2052,[2]webService!$A:$I,8,FALSE),0)</f>
        <v>0</v>
      </c>
      <c r="M2052">
        <f>IFERROR(VLOOKUP(A2052,[2]webService!$A:$I,9,FALSE),0)</f>
        <v>0</v>
      </c>
      <c r="N2052">
        <f>IFERROR(VLOOKUP(A2052,[3]soaBnafar!$A:$G,2,FALSE),0)</f>
        <v>0</v>
      </c>
      <c r="O2052">
        <f>IFERROR(VLOOKUP(A2052,[3]soaBnafar!$A:$G,3,FALSE),0)</f>
        <v>0</v>
      </c>
      <c r="P2052">
        <f>IFERROR(VLOOKUP(A2052,[3]soaBnafar!$A:$G,4,FALSE),0)</f>
        <v>0</v>
      </c>
      <c r="Q2052">
        <f>IFERROR(VLOOKUP(A2052,[3]soaBnafar!$A:$G,5,FALSE),0)</f>
        <v>0</v>
      </c>
      <c r="R2052">
        <f>IFERROR(VLOOKUP(A2052,[3]soaBnafar!$A:$G,6,FALSE),0)</f>
        <v>0</v>
      </c>
      <c r="S2052">
        <f>IFERROR(VLOOKUP(A2052,[3]soaBnafar!$A:$G,7,FALSE),0)</f>
        <v>0</v>
      </c>
      <c r="T2052" t="str">
        <f t="shared" si="187"/>
        <v>Não</v>
      </c>
      <c r="U2052" t="str">
        <f t="shared" si="188"/>
        <v>Não</v>
      </c>
      <c r="V2052" t="str">
        <f t="shared" si="189"/>
        <v>Não</v>
      </c>
      <c r="W2052" t="str">
        <f t="shared" si="190"/>
        <v>Não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IFERROR(VLOOKUP(A2053,[2]webService!$A:$I,4,FALSE),0)</f>
        <v>0</v>
      </c>
      <c r="I2053">
        <f>IFERROR(VLOOKUP(A2053,[2]webService!$A:$I,5,FALSE),0)</f>
        <v>0</v>
      </c>
      <c r="J2053">
        <f>IFERROR(VLOOKUP(A2053,[2]webService!$A:$I,6,FALSE),0)</f>
        <v>0</v>
      </c>
      <c r="K2053">
        <f>IFERROR(VLOOKUP(A2053,[2]webService!$A:$I,7,FALSE),0)</f>
        <v>0</v>
      </c>
      <c r="L2053">
        <f>IFERROR(VLOOKUP(A2053,[2]webService!$A:$I,8,FALSE),0)</f>
        <v>0</v>
      </c>
      <c r="M2053">
        <f>IFERROR(VLOOKUP(A2053,[2]webService!$A:$I,9,FALSE),0)</f>
        <v>0</v>
      </c>
      <c r="N2053">
        <f>IFERROR(VLOOKUP(A2053,[3]soaBnafar!$A:$G,2,FALSE),0)</f>
        <v>0</v>
      </c>
      <c r="O2053">
        <f>IFERROR(VLOOKUP(A2053,[3]soaBnafar!$A:$G,3,FALSE),0)</f>
        <v>0</v>
      </c>
      <c r="P2053">
        <f>IFERROR(VLOOKUP(A2053,[3]soaBnafar!$A:$G,4,FALSE),0)</f>
        <v>0</v>
      </c>
      <c r="Q2053">
        <f>IFERROR(VLOOKUP(A2053,[3]soaBnafar!$A:$G,5,FALSE),0)</f>
        <v>0</v>
      </c>
      <c r="R2053">
        <f>IFERROR(VLOOKUP(A2053,[3]soaBnafar!$A:$G,6,FALSE),0)</f>
        <v>0</v>
      </c>
      <c r="S2053">
        <f>IFERROR(VLOOKUP(A2053,[3]soaBnafar!$A:$G,7,FALSE),0)</f>
        <v>0</v>
      </c>
      <c r="T2053" t="str">
        <f t="shared" si="187"/>
        <v>Não</v>
      </c>
      <c r="U2053" t="str">
        <f t="shared" si="188"/>
        <v>Não</v>
      </c>
      <c r="V2053" t="str">
        <f t="shared" si="189"/>
        <v>Não</v>
      </c>
      <c r="W2053" t="str">
        <f t="shared" si="190"/>
        <v>Não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IFERROR(VLOOKUP(A2054,[2]webService!$A:$I,4,FALSE),0)</f>
        <v>0</v>
      </c>
      <c r="I2054">
        <f>IFERROR(VLOOKUP(A2054,[2]webService!$A:$I,5,FALSE),0)</f>
        <v>0</v>
      </c>
      <c r="J2054">
        <f>IFERROR(VLOOKUP(A2054,[2]webService!$A:$I,6,FALSE),0)</f>
        <v>0</v>
      </c>
      <c r="K2054">
        <f>IFERROR(VLOOKUP(A2054,[2]webService!$A:$I,7,FALSE),0)</f>
        <v>0</v>
      </c>
      <c r="L2054">
        <f>IFERROR(VLOOKUP(A2054,[2]webService!$A:$I,8,FALSE),0)</f>
        <v>0</v>
      </c>
      <c r="M2054">
        <f>IFERROR(VLOOKUP(A2054,[2]webService!$A:$I,9,FALSE),0)</f>
        <v>0</v>
      </c>
      <c r="N2054">
        <f>IFERROR(VLOOKUP(A2054,[3]soaBnafar!$A:$G,2,FALSE),0)</f>
        <v>0</v>
      </c>
      <c r="O2054">
        <f>IFERROR(VLOOKUP(A2054,[3]soaBnafar!$A:$G,3,FALSE),0)</f>
        <v>0</v>
      </c>
      <c r="P2054">
        <f>IFERROR(VLOOKUP(A2054,[3]soaBnafar!$A:$G,4,FALSE),0)</f>
        <v>0</v>
      </c>
      <c r="Q2054">
        <f>IFERROR(VLOOKUP(A2054,[3]soaBnafar!$A:$G,5,FALSE),0)</f>
        <v>0</v>
      </c>
      <c r="R2054">
        <f>IFERROR(VLOOKUP(A2054,[3]soaBnafar!$A:$G,6,FALSE),0)</f>
        <v>0</v>
      </c>
      <c r="S2054">
        <f>IFERROR(VLOOKUP(A2054,[3]soaBnafar!$A:$G,7,FALSE),0)</f>
        <v>0</v>
      </c>
      <c r="T2054" t="str">
        <f t="shared" ref="T2054:T2117" si="193">IF(B2054+H2054+N2054&gt;0,"Sim","Não")</f>
        <v>Não</v>
      </c>
      <c r="U2054" t="str">
        <f t="shared" ref="U2054:U2117" si="194">IF(C2054+I2054+O2054&gt;0,"Sim","Não")</f>
        <v>Não</v>
      </c>
      <c r="V2054" t="str">
        <f t="shared" ref="V2054:V2117" si="195">IF(D2054+J2054+P2054&gt;0,"Sim","Não")</f>
        <v>Não</v>
      </c>
      <c r="W2054" t="str">
        <f t="shared" ref="W2054:W2117" si="196">IF(E2054+K2054+Q2054&gt;0,"Sim","Não")</f>
        <v>Não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IFERROR(VLOOKUP(A2055,[2]webService!$A:$I,4,FALSE),0)</f>
        <v>0</v>
      </c>
      <c r="I2055">
        <f>IFERROR(VLOOKUP(A2055,[2]webService!$A:$I,5,FALSE),0)</f>
        <v>0</v>
      </c>
      <c r="J2055">
        <f>IFERROR(VLOOKUP(A2055,[2]webService!$A:$I,6,FALSE),0)</f>
        <v>0</v>
      </c>
      <c r="K2055">
        <f>IFERROR(VLOOKUP(A2055,[2]webService!$A:$I,7,FALSE),0)</f>
        <v>0</v>
      </c>
      <c r="L2055">
        <f>IFERROR(VLOOKUP(A2055,[2]webService!$A:$I,8,FALSE),0)</f>
        <v>0</v>
      </c>
      <c r="M2055">
        <f>IFERROR(VLOOKUP(A2055,[2]webService!$A:$I,9,FALSE),0)</f>
        <v>0</v>
      </c>
      <c r="N2055">
        <f>IFERROR(VLOOKUP(A2055,[3]soaBnafar!$A:$G,2,FALSE),0)</f>
        <v>0</v>
      </c>
      <c r="O2055">
        <f>IFERROR(VLOOKUP(A2055,[3]soaBnafar!$A:$G,3,FALSE),0)</f>
        <v>0</v>
      </c>
      <c r="P2055">
        <f>IFERROR(VLOOKUP(A2055,[3]soaBnafar!$A:$G,4,FALSE),0)</f>
        <v>0</v>
      </c>
      <c r="Q2055">
        <f>IFERROR(VLOOKUP(A2055,[3]soaBnafar!$A:$G,5,FALSE),0)</f>
        <v>0</v>
      </c>
      <c r="R2055">
        <f>IFERROR(VLOOKUP(A2055,[3]soaBnafar!$A:$G,6,FALSE),0)</f>
        <v>0</v>
      </c>
      <c r="S2055">
        <f>IFERROR(VLOOKUP(A2055,[3]soaBnafar!$A:$G,7,FALSE),0)</f>
        <v>0</v>
      </c>
      <c r="T2055" t="str">
        <f t="shared" si="193"/>
        <v>Não</v>
      </c>
      <c r="U2055" t="str">
        <f t="shared" si="194"/>
        <v>Não</v>
      </c>
      <c r="V2055" t="str">
        <f t="shared" si="195"/>
        <v>Não</v>
      </c>
      <c r="W2055" t="str">
        <f t="shared" si="196"/>
        <v>Não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IFERROR(VLOOKUP(A2056,[2]webService!$A:$I,4,FALSE),0)</f>
        <v>0</v>
      </c>
      <c r="I2056">
        <f>IFERROR(VLOOKUP(A2056,[2]webService!$A:$I,5,FALSE),0)</f>
        <v>0</v>
      </c>
      <c r="J2056">
        <f>IFERROR(VLOOKUP(A2056,[2]webService!$A:$I,6,FALSE),0)</f>
        <v>0</v>
      </c>
      <c r="K2056">
        <f>IFERROR(VLOOKUP(A2056,[2]webService!$A:$I,7,FALSE),0)</f>
        <v>0</v>
      </c>
      <c r="L2056">
        <f>IFERROR(VLOOKUP(A2056,[2]webService!$A:$I,8,FALSE),0)</f>
        <v>0</v>
      </c>
      <c r="M2056">
        <f>IFERROR(VLOOKUP(A2056,[2]webService!$A:$I,9,FALSE),0)</f>
        <v>0</v>
      </c>
      <c r="N2056">
        <f>IFERROR(VLOOKUP(A2056,[3]soaBnafar!$A:$G,2,FALSE),0)</f>
        <v>0</v>
      </c>
      <c r="O2056">
        <f>IFERROR(VLOOKUP(A2056,[3]soaBnafar!$A:$G,3,FALSE),0)</f>
        <v>0</v>
      </c>
      <c r="P2056">
        <f>IFERROR(VLOOKUP(A2056,[3]soaBnafar!$A:$G,4,FALSE),0)</f>
        <v>0</v>
      </c>
      <c r="Q2056">
        <f>IFERROR(VLOOKUP(A2056,[3]soaBnafar!$A:$G,5,FALSE),0)</f>
        <v>0</v>
      </c>
      <c r="R2056">
        <f>IFERROR(VLOOKUP(A2056,[3]soaBnafar!$A:$G,6,FALSE),0)</f>
        <v>0</v>
      </c>
      <c r="S2056">
        <f>IFERROR(VLOOKUP(A2056,[3]soaBnafar!$A:$G,7,FALSE),0)</f>
        <v>0</v>
      </c>
      <c r="T2056" t="str">
        <f t="shared" si="193"/>
        <v>Não</v>
      </c>
      <c r="U2056" t="str">
        <f t="shared" si="194"/>
        <v>Não</v>
      </c>
      <c r="V2056" t="str">
        <f t="shared" si="195"/>
        <v>Não</v>
      </c>
      <c r="W2056" t="str">
        <f t="shared" si="196"/>
        <v>Não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IFERROR(VLOOKUP(A2057,[2]webService!$A:$I,4,FALSE),0)</f>
        <v>0</v>
      </c>
      <c r="I2057">
        <f>IFERROR(VLOOKUP(A2057,[2]webService!$A:$I,5,FALSE),0)</f>
        <v>0</v>
      </c>
      <c r="J2057">
        <f>IFERROR(VLOOKUP(A2057,[2]webService!$A:$I,6,FALSE),0)</f>
        <v>0</v>
      </c>
      <c r="K2057">
        <f>IFERROR(VLOOKUP(A2057,[2]webService!$A:$I,7,FALSE),0)</f>
        <v>0</v>
      </c>
      <c r="L2057">
        <f>IFERROR(VLOOKUP(A2057,[2]webService!$A:$I,8,FALSE),0)</f>
        <v>0</v>
      </c>
      <c r="M2057">
        <f>IFERROR(VLOOKUP(A2057,[2]webService!$A:$I,9,FALSE),0)</f>
        <v>0</v>
      </c>
      <c r="N2057">
        <f>IFERROR(VLOOKUP(A2057,[3]soaBnafar!$A:$G,2,FALSE),0)</f>
        <v>0</v>
      </c>
      <c r="O2057">
        <f>IFERROR(VLOOKUP(A2057,[3]soaBnafar!$A:$G,3,FALSE),0)</f>
        <v>0</v>
      </c>
      <c r="P2057">
        <f>IFERROR(VLOOKUP(A2057,[3]soaBnafar!$A:$G,4,FALSE),0)</f>
        <v>0</v>
      </c>
      <c r="Q2057">
        <f>IFERROR(VLOOKUP(A2057,[3]soaBnafar!$A:$G,5,FALSE),0)</f>
        <v>0</v>
      </c>
      <c r="R2057">
        <f>IFERROR(VLOOKUP(A2057,[3]soaBnafar!$A:$G,6,FALSE),0)</f>
        <v>0</v>
      </c>
      <c r="S2057">
        <f>IFERROR(VLOOKUP(A2057,[3]soaBnafar!$A:$G,7,FALSE),0)</f>
        <v>0</v>
      </c>
      <c r="T2057" t="str">
        <f t="shared" si="193"/>
        <v>Não</v>
      </c>
      <c r="U2057" t="str">
        <f t="shared" si="194"/>
        <v>Não</v>
      </c>
      <c r="V2057" t="str">
        <f t="shared" si="195"/>
        <v>Não</v>
      </c>
      <c r="W2057" t="str">
        <f t="shared" si="196"/>
        <v>Não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IFERROR(VLOOKUP(A2058,[2]webService!$A:$I,4,FALSE),0)</f>
        <v>0</v>
      </c>
      <c r="I2058">
        <f>IFERROR(VLOOKUP(A2058,[2]webService!$A:$I,5,FALSE),0)</f>
        <v>0</v>
      </c>
      <c r="J2058">
        <f>IFERROR(VLOOKUP(A2058,[2]webService!$A:$I,6,FALSE),0)</f>
        <v>0</v>
      </c>
      <c r="K2058">
        <f>IFERROR(VLOOKUP(A2058,[2]webService!$A:$I,7,FALSE),0)</f>
        <v>0</v>
      </c>
      <c r="L2058">
        <f>IFERROR(VLOOKUP(A2058,[2]webService!$A:$I,8,FALSE),0)</f>
        <v>0</v>
      </c>
      <c r="M2058">
        <f>IFERROR(VLOOKUP(A2058,[2]webService!$A:$I,9,FALSE),0)</f>
        <v>0</v>
      </c>
      <c r="N2058">
        <f>IFERROR(VLOOKUP(A2058,[3]soaBnafar!$A:$G,2,FALSE),0)</f>
        <v>0</v>
      </c>
      <c r="O2058">
        <f>IFERROR(VLOOKUP(A2058,[3]soaBnafar!$A:$G,3,FALSE),0)</f>
        <v>0</v>
      </c>
      <c r="P2058">
        <f>IFERROR(VLOOKUP(A2058,[3]soaBnafar!$A:$G,4,FALSE),0)</f>
        <v>0</v>
      </c>
      <c r="Q2058">
        <f>IFERROR(VLOOKUP(A2058,[3]soaBnafar!$A:$G,5,FALSE),0)</f>
        <v>0</v>
      </c>
      <c r="R2058">
        <f>IFERROR(VLOOKUP(A2058,[3]soaBnafar!$A:$G,6,FALSE),0)</f>
        <v>0</v>
      </c>
      <c r="S2058">
        <f>IFERROR(VLOOKUP(A2058,[3]soaBnafar!$A:$G,7,FALSE),0)</f>
        <v>0</v>
      </c>
      <c r="T2058" t="str">
        <f t="shared" si="193"/>
        <v>Não</v>
      </c>
      <c r="U2058" t="str">
        <f t="shared" si="194"/>
        <v>Não</v>
      </c>
      <c r="V2058" t="str">
        <f t="shared" si="195"/>
        <v>Não</v>
      </c>
      <c r="W2058" t="str">
        <f t="shared" si="196"/>
        <v>Não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IFERROR(VLOOKUP(A2059,[2]webService!$A:$I,4,FALSE),0)</f>
        <v>0</v>
      </c>
      <c r="I2059">
        <f>IFERROR(VLOOKUP(A2059,[2]webService!$A:$I,5,FALSE),0)</f>
        <v>0</v>
      </c>
      <c r="J2059">
        <f>IFERROR(VLOOKUP(A2059,[2]webService!$A:$I,6,FALSE),0)</f>
        <v>0</v>
      </c>
      <c r="K2059">
        <f>IFERROR(VLOOKUP(A2059,[2]webService!$A:$I,7,FALSE),0)</f>
        <v>0</v>
      </c>
      <c r="L2059">
        <f>IFERROR(VLOOKUP(A2059,[2]webService!$A:$I,8,FALSE),0)</f>
        <v>0</v>
      </c>
      <c r="M2059">
        <f>IFERROR(VLOOKUP(A2059,[2]webService!$A:$I,9,FALSE),0)</f>
        <v>0</v>
      </c>
      <c r="N2059">
        <f>IFERROR(VLOOKUP(A2059,[3]soaBnafar!$A:$G,2,FALSE),0)</f>
        <v>0</v>
      </c>
      <c r="O2059">
        <f>IFERROR(VLOOKUP(A2059,[3]soaBnafar!$A:$G,3,FALSE),0)</f>
        <v>0</v>
      </c>
      <c r="P2059">
        <f>IFERROR(VLOOKUP(A2059,[3]soaBnafar!$A:$G,4,FALSE),0)</f>
        <v>0</v>
      </c>
      <c r="Q2059">
        <f>IFERROR(VLOOKUP(A2059,[3]soaBnafar!$A:$G,5,FALSE),0)</f>
        <v>0</v>
      </c>
      <c r="R2059">
        <f>IFERROR(VLOOKUP(A2059,[3]soaBnafar!$A:$G,6,FALSE),0)</f>
        <v>0</v>
      </c>
      <c r="S2059">
        <f>IFERROR(VLOOKUP(A2059,[3]soaBnafar!$A:$G,7,FALSE),0)</f>
        <v>0</v>
      </c>
      <c r="T2059" t="str">
        <f t="shared" si="193"/>
        <v>Não</v>
      </c>
      <c r="U2059" t="str">
        <f t="shared" si="194"/>
        <v>Não</v>
      </c>
      <c r="V2059" t="str">
        <f t="shared" si="195"/>
        <v>Não</v>
      </c>
      <c r="W2059" t="str">
        <f t="shared" si="196"/>
        <v>Não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IFERROR(VLOOKUP(A2060,[2]webService!$A:$I,4,FALSE),0)</f>
        <v>0</v>
      </c>
      <c r="I2060">
        <f>IFERROR(VLOOKUP(A2060,[2]webService!$A:$I,5,FALSE),0)</f>
        <v>0</v>
      </c>
      <c r="J2060">
        <f>IFERROR(VLOOKUP(A2060,[2]webService!$A:$I,6,FALSE),0)</f>
        <v>0</v>
      </c>
      <c r="K2060">
        <f>IFERROR(VLOOKUP(A2060,[2]webService!$A:$I,7,FALSE),0)</f>
        <v>0</v>
      </c>
      <c r="L2060">
        <f>IFERROR(VLOOKUP(A2060,[2]webService!$A:$I,8,FALSE),0)</f>
        <v>0</v>
      </c>
      <c r="M2060">
        <f>IFERROR(VLOOKUP(A2060,[2]webService!$A:$I,9,FALSE),0)</f>
        <v>0</v>
      </c>
      <c r="N2060">
        <f>IFERROR(VLOOKUP(A2060,[3]soaBnafar!$A:$G,2,FALSE),0)</f>
        <v>0</v>
      </c>
      <c r="O2060">
        <f>IFERROR(VLOOKUP(A2060,[3]soaBnafar!$A:$G,3,FALSE),0)</f>
        <v>0</v>
      </c>
      <c r="P2060">
        <f>IFERROR(VLOOKUP(A2060,[3]soaBnafar!$A:$G,4,FALSE),0)</f>
        <v>0</v>
      </c>
      <c r="Q2060">
        <f>IFERROR(VLOOKUP(A2060,[3]soaBnafar!$A:$G,5,FALSE),0)</f>
        <v>0</v>
      </c>
      <c r="R2060">
        <f>IFERROR(VLOOKUP(A2060,[3]soaBnafar!$A:$G,6,FALSE),0)</f>
        <v>0</v>
      </c>
      <c r="S2060">
        <f>IFERROR(VLOOKUP(A2060,[3]soaBnafar!$A:$G,7,FALSE),0)</f>
        <v>0</v>
      </c>
      <c r="T2060" t="str">
        <f t="shared" si="193"/>
        <v>Não</v>
      </c>
      <c r="U2060" t="str">
        <f t="shared" si="194"/>
        <v>Não</v>
      </c>
      <c r="V2060" t="str">
        <f t="shared" si="195"/>
        <v>Não</v>
      </c>
      <c r="W2060" t="str">
        <f t="shared" si="196"/>
        <v>Não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IFERROR(VLOOKUP(A2061,[2]webService!$A:$I,4,FALSE),0)</f>
        <v>0</v>
      </c>
      <c r="I2061">
        <f>IFERROR(VLOOKUP(A2061,[2]webService!$A:$I,5,FALSE),0)</f>
        <v>0</v>
      </c>
      <c r="J2061">
        <f>IFERROR(VLOOKUP(A2061,[2]webService!$A:$I,6,FALSE),0)</f>
        <v>0</v>
      </c>
      <c r="K2061">
        <f>IFERROR(VLOOKUP(A2061,[2]webService!$A:$I,7,FALSE),0)</f>
        <v>0</v>
      </c>
      <c r="L2061">
        <f>IFERROR(VLOOKUP(A2061,[2]webService!$A:$I,8,FALSE),0)</f>
        <v>0</v>
      </c>
      <c r="M2061">
        <f>IFERROR(VLOOKUP(A2061,[2]webService!$A:$I,9,FALSE),0)</f>
        <v>0</v>
      </c>
      <c r="N2061">
        <f>IFERROR(VLOOKUP(A2061,[3]soaBnafar!$A:$G,2,FALSE),0)</f>
        <v>0</v>
      </c>
      <c r="O2061">
        <f>IFERROR(VLOOKUP(A2061,[3]soaBnafar!$A:$G,3,FALSE),0)</f>
        <v>0</v>
      </c>
      <c r="P2061">
        <f>IFERROR(VLOOKUP(A2061,[3]soaBnafar!$A:$G,4,FALSE),0)</f>
        <v>0</v>
      </c>
      <c r="Q2061">
        <f>IFERROR(VLOOKUP(A2061,[3]soaBnafar!$A:$G,5,FALSE),0)</f>
        <v>0</v>
      </c>
      <c r="R2061">
        <f>IFERROR(VLOOKUP(A2061,[3]soaBnafar!$A:$G,6,FALSE),0)</f>
        <v>0</v>
      </c>
      <c r="S2061">
        <f>IFERROR(VLOOKUP(A2061,[3]soaBnafar!$A:$G,7,FALSE),0)</f>
        <v>0</v>
      </c>
      <c r="T2061" t="str">
        <f t="shared" si="193"/>
        <v>Não</v>
      </c>
      <c r="U2061" t="str">
        <f t="shared" si="194"/>
        <v>Não</v>
      </c>
      <c r="V2061" t="str">
        <f t="shared" si="195"/>
        <v>Não</v>
      </c>
      <c r="W2061" t="str">
        <f t="shared" si="196"/>
        <v>Não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IFERROR(VLOOKUP(A2062,[2]webService!$A:$I,4,FALSE),0)</f>
        <v>0</v>
      </c>
      <c r="I2062">
        <f>IFERROR(VLOOKUP(A2062,[2]webService!$A:$I,5,FALSE),0)</f>
        <v>0</v>
      </c>
      <c r="J2062">
        <f>IFERROR(VLOOKUP(A2062,[2]webService!$A:$I,6,FALSE),0)</f>
        <v>0</v>
      </c>
      <c r="K2062">
        <f>IFERROR(VLOOKUP(A2062,[2]webService!$A:$I,7,FALSE),0)</f>
        <v>0</v>
      </c>
      <c r="L2062">
        <f>IFERROR(VLOOKUP(A2062,[2]webService!$A:$I,8,FALSE),0)</f>
        <v>0</v>
      </c>
      <c r="M2062">
        <f>IFERROR(VLOOKUP(A2062,[2]webService!$A:$I,9,FALSE),0)</f>
        <v>0</v>
      </c>
      <c r="N2062">
        <f>IFERROR(VLOOKUP(A2062,[3]soaBnafar!$A:$G,2,FALSE),0)</f>
        <v>0</v>
      </c>
      <c r="O2062">
        <f>IFERROR(VLOOKUP(A2062,[3]soaBnafar!$A:$G,3,FALSE),0)</f>
        <v>0</v>
      </c>
      <c r="P2062">
        <f>IFERROR(VLOOKUP(A2062,[3]soaBnafar!$A:$G,4,FALSE),0)</f>
        <v>0</v>
      </c>
      <c r="Q2062">
        <f>IFERROR(VLOOKUP(A2062,[3]soaBnafar!$A:$G,5,FALSE),0)</f>
        <v>0</v>
      </c>
      <c r="R2062">
        <f>IFERROR(VLOOKUP(A2062,[3]soaBnafar!$A:$G,6,FALSE),0)</f>
        <v>0</v>
      </c>
      <c r="S2062">
        <f>IFERROR(VLOOKUP(A2062,[3]soaBnafar!$A:$G,7,FALSE),0)</f>
        <v>0</v>
      </c>
      <c r="T2062" t="str">
        <f t="shared" si="193"/>
        <v>Não</v>
      </c>
      <c r="U2062" t="str">
        <f t="shared" si="194"/>
        <v>Não</v>
      </c>
      <c r="V2062" t="str">
        <f t="shared" si="195"/>
        <v>Não</v>
      </c>
      <c r="W2062" t="str">
        <f t="shared" si="196"/>
        <v>Não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IFERROR(VLOOKUP(A2063,[2]webService!$A:$I,4,FALSE),0)</f>
        <v>0</v>
      </c>
      <c r="I2063">
        <f>IFERROR(VLOOKUP(A2063,[2]webService!$A:$I,5,FALSE),0)</f>
        <v>0</v>
      </c>
      <c r="J2063">
        <f>IFERROR(VLOOKUP(A2063,[2]webService!$A:$I,6,FALSE),0)</f>
        <v>0</v>
      </c>
      <c r="K2063">
        <f>IFERROR(VLOOKUP(A2063,[2]webService!$A:$I,7,FALSE),0)</f>
        <v>0</v>
      </c>
      <c r="L2063">
        <f>IFERROR(VLOOKUP(A2063,[2]webService!$A:$I,8,FALSE),0)</f>
        <v>0</v>
      </c>
      <c r="M2063">
        <f>IFERROR(VLOOKUP(A2063,[2]webService!$A:$I,9,FALSE),0)</f>
        <v>0</v>
      </c>
      <c r="N2063">
        <f>IFERROR(VLOOKUP(A2063,[3]soaBnafar!$A:$G,2,FALSE),0)</f>
        <v>0</v>
      </c>
      <c r="O2063">
        <f>IFERROR(VLOOKUP(A2063,[3]soaBnafar!$A:$G,3,FALSE),0)</f>
        <v>0</v>
      </c>
      <c r="P2063">
        <f>IFERROR(VLOOKUP(A2063,[3]soaBnafar!$A:$G,4,FALSE),0)</f>
        <v>0</v>
      </c>
      <c r="Q2063">
        <f>IFERROR(VLOOKUP(A2063,[3]soaBnafar!$A:$G,5,FALSE),0)</f>
        <v>0</v>
      </c>
      <c r="R2063">
        <f>IFERROR(VLOOKUP(A2063,[3]soaBnafar!$A:$G,6,FALSE),0)</f>
        <v>0</v>
      </c>
      <c r="S2063">
        <f>IFERROR(VLOOKUP(A2063,[3]soaBnafar!$A:$G,7,FALSE),0)</f>
        <v>0</v>
      </c>
      <c r="T2063" t="str">
        <f t="shared" si="193"/>
        <v>Não</v>
      </c>
      <c r="U2063" t="str">
        <f t="shared" si="194"/>
        <v>Não</v>
      </c>
      <c r="V2063" t="str">
        <f t="shared" si="195"/>
        <v>Não</v>
      </c>
      <c r="W2063" t="str">
        <f t="shared" si="196"/>
        <v>Não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IFERROR(VLOOKUP(A2064,[2]webService!$A:$I,4,FALSE),0)</f>
        <v>0</v>
      </c>
      <c r="I2064">
        <f>IFERROR(VLOOKUP(A2064,[2]webService!$A:$I,5,FALSE),0)</f>
        <v>0</v>
      </c>
      <c r="J2064">
        <f>IFERROR(VLOOKUP(A2064,[2]webService!$A:$I,6,FALSE),0)</f>
        <v>0</v>
      </c>
      <c r="K2064">
        <f>IFERROR(VLOOKUP(A2064,[2]webService!$A:$I,7,FALSE),0)</f>
        <v>0</v>
      </c>
      <c r="L2064">
        <f>IFERROR(VLOOKUP(A2064,[2]webService!$A:$I,8,FALSE),0)</f>
        <v>0</v>
      </c>
      <c r="M2064">
        <f>IFERROR(VLOOKUP(A2064,[2]webService!$A:$I,9,FALSE),0)</f>
        <v>0</v>
      </c>
      <c r="N2064">
        <f>IFERROR(VLOOKUP(A2064,[3]soaBnafar!$A:$G,2,FALSE),0)</f>
        <v>0</v>
      </c>
      <c r="O2064">
        <f>IFERROR(VLOOKUP(A2064,[3]soaBnafar!$A:$G,3,FALSE),0)</f>
        <v>0</v>
      </c>
      <c r="P2064">
        <f>IFERROR(VLOOKUP(A2064,[3]soaBnafar!$A:$G,4,FALSE),0)</f>
        <v>0</v>
      </c>
      <c r="Q2064">
        <f>IFERROR(VLOOKUP(A2064,[3]soaBnafar!$A:$G,5,FALSE),0)</f>
        <v>0</v>
      </c>
      <c r="R2064">
        <f>IFERROR(VLOOKUP(A2064,[3]soaBnafar!$A:$G,6,FALSE),0)</f>
        <v>0</v>
      </c>
      <c r="S2064">
        <f>IFERROR(VLOOKUP(A2064,[3]soaBnafar!$A:$G,7,FALSE),0)</f>
        <v>0</v>
      </c>
      <c r="T2064" t="str">
        <f t="shared" si="193"/>
        <v>Não</v>
      </c>
      <c r="U2064" t="str">
        <f t="shared" si="194"/>
        <v>Não</v>
      </c>
      <c r="V2064" t="str">
        <f t="shared" si="195"/>
        <v>Não</v>
      </c>
      <c r="W2064" t="str">
        <f t="shared" si="196"/>
        <v>Não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IFERROR(VLOOKUP(A2065,[2]webService!$A:$I,4,FALSE),0)</f>
        <v>0</v>
      </c>
      <c r="I2065">
        <f>IFERROR(VLOOKUP(A2065,[2]webService!$A:$I,5,FALSE),0)</f>
        <v>0</v>
      </c>
      <c r="J2065">
        <f>IFERROR(VLOOKUP(A2065,[2]webService!$A:$I,6,FALSE),0)</f>
        <v>0</v>
      </c>
      <c r="K2065">
        <f>IFERROR(VLOOKUP(A2065,[2]webService!$A:$I,7,FALSE),0)</f>
        <v>0</v>
      </c>
      <c r="L2065">
        <f>IFERROR(VLOOKUP(A2065,[2]webService!$A:$I,8,FALSE),0)</f>
        <v>0</v>
      </c>
      <c r="M2065">
        <f>IFERROR(VLOOKUP(A2065,[2]webService!$A:$I,9,FALSE),0)</f>
        <v>0</v>
      </c>
      <c r="N2065">
        <f>IFERROR(VLOOKUP(A2065,[3]soaBnafar!$A:$G,2,FALSE),0)</f>
        <v>0</v>
      </c>
      <c r="O2065">
        <f>IFERROR(VLOOKUP(A2065,[3]soaBnafar!$A:$G,3,FALSE),0)</f>
        <v>0</v>
      </c>
      <c r="P2065">
        <f>IFERROR(VLOOKUP(A2065,[3]soaBnafar!$A:$G,4,FALSE),0)</f>
        <v>0</v>
      </c>
      <c r="Q2065">
        <f>IFERROR(VLOOKUP(A2065,[3]soaBnafar!$A:$G,5,FALSE),0)</f>
        <v>0</v>
      </c>
      <c r="R2065">
        <f>IFERROR(VLOOKUP(A2065,[3]soaBnafar!$A:$G,6,FALSE),0)</f>
        <v>0</v>
      </c>
      <c r="S2065">
        <f>IFERROR(VLOOKUP(A2065,[3]soaBnafar!$A:$G,7,FALSE),0)</f>
        <v>0</v>
      </c>
      <c r="T2065" t="str">
        <f t="shared" si="193"/>
        <v>Não</v>
      </c>
      <c r="U2065" t="str">
        <f t="shared" si="194"/>
        <v>Não</v>
      </c>
      <c r="V2065" t="str">
        <f t="shared" si="195"/>
        <v>Não</v>
      </c>
      <c r="W2065" t="str">
        <f t="shared" si="196"/>
        <v>Não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IFERROR(VLOOKUP(A2066,[2]webService!$A:$I,4,FALSE),0)</f>
        <v>0</v>
      </c>
      <c r="I2066">
        <f>IFERROR(VLOOKUP(A2066,[2]webService!$A:$I,5,FALSE),0)</f>
        <v>0</v>
      </c>
      <c r="J2066">
        <f>IFERROR(VLOOKUP(A2066,[2]webService!$A:$I,6,FALSE),0)</f>
        <v>0</v>
      </c>
      <c r="K2066">
        <f>IFERROR(VLOOKUP(A2066,[2]webService!$A:$I,7,FALSE),0)</f>
        <v>0</v>
      </c>
      <c r="L2066">
        <f>IFERROR(VLOOKUP(A2066,[2]webService!$A:$I,8,FALSE),0)</f>
        <v>0</v>
      </c>
      <c r="M2066">
        <f>IFERROR(VLOOKUP(A2066,[2]webService!$A:$I,9,FALSE),0)</f>
        <v>0</v>
      </c>
      <c r="N2066">
        <f>IFERROR(VLOOKUP(A2066,[3]soaBnafar!$A:$G,2,FALSE),0)</f>
        <v>0</v>
      </c>
      <c r="O2066">
        <f>IFERROR(VLOOKUP(A2066,[3]soaBnafar!$A:$G,3,FALSE),0)</f>
        <v>0</v>
      </c>
      <c r="P2066">
        <f>IFERROR(VLOOKUP(A2066,[3]soaBnafar!$A:$G,4,FALSE),0)</f>
        <v>0</v>
      </c>
      <c r="Q2066">
        <f>IFERROR(VLOOKUP(A2066,[3]soaBnafar!$A:$G,5,FALSE),0)</f>
        <v>0</v>
      </c>
      <c r="R2066">
        <f>IFERROR(VLOOKUP(A2066,[3]soaBnafar!$A:$G,6,FALSE),0)</f>
        <v>0</v>
      </c>
      <c r="S2066">
        <f>IFERROR(VLOOKUP(A2066,[3]soaBnafar!$A:$G,7,FALSE),0)</f>
        <v>0</v>
      </c>
      <c r="T2066" t="str">
        <f t="shared" si="193"/>
        <v>Não</v>
      </c>
      <c r="U2066" t="str">
        <f t="shared" si="194"/>
        <v>Não</v>
      </c>
      <c r="V2066" t="str">
        <f t="shared" si="195"/>
        <v>Não</v>
      </c>
      <c r="W2066" t="str">
        <f t="shared" si="196"/>
        <v>Não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IFERROR(VLOOKUP(A2067,[2]webService!$A:$I,4,FALSE),0)</f>
        <v>0</v>
      </c>
      <c r="I2067">
        <f>IFERROR(VLOOKUP(A2067,[2]webService!$A:$I,5,FALSE),0)</f>
        <v>0</v>
      </c>
      <c r="J2067">
        <f>IFERROR(VLOOKUP(A2067,[2]webService!$A:$I,6,FALSE),0)</f>
        <v>0</v>
      </c>
      <c r="K2067">
        <f>IFERROR(VLOOKUP(A2067,[2]webService!$A:$I,7,FALSE),0)</f>
        <v>0</v>
      </c>
      <c r="L2067">
        <f>IFERROR(VLOOKUP(A2067,[2]webService!$A:$I,8,FALSE),0)</f>
        <v>0</v>
      </c>
      <c r="M2067">
        <f>IFERROR(VLOOKUP(A2067,[2]webService!$A:$I,9,FALSE),0)</f>
        <v>0</v>
      </c>
      <c r="N2067">
        <f>IFERROR(VLOOKUP(A2067,[3]soaBnafar!$A:$G,2,FALSE),0)</f>
        <v>0</v>
      </c>
      <c r="O2067">
        <f>IFERROR(VLOOKUP(A2067,[3]soaBnafar!$A:$G,3,FALSE),0)</f>
        <v>0</v>
      </c>
      <c r="P2067">
        <f>IFERROR(VLOOKUP(A2067,[3]soaBnafar!$A:$G,4,FALSE),0)</f>
        <v>0</v>
      </c>
      <c r="Q2067">
        <f>IFERROR(VLOOKUP(A2067,[3]soaBnafar!$A:$G,5,FALSE),0)</f>
        <v>0</v>
      </c>
      <c r="R2067">
        <f>IFERROR(VLOOKUP(A2067,[3]soaBnafar!$A:$G,6,FALSE),0)</f>
        <v>0</v>
      </c>
      <c r="S2067">
        <f>IFERROR(VLOOKUP(A2067,[3]soaBnafar!$A:$G,7,FALSE),0)</f>
        <v>0</v>
      </c>
      <c r="T2067" t="str">
        <f t="shared" si="193"/>
        <v>Não</v>
      </c>
      <c r="U2067" t="str">
        <f t="shared" si="194"/>
        <v>Não</v>
      </c>
      <c r="V2067" t="str">
        <f t="shared" si="195"/>
        <v>Não</v>
      </c>
      <c r="W2067" t="str">
        <f t="shared" si="196"/>
        <v>Não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IFERROR(VLOOKUP(A2068,[2]webService!$A:$I,4,FALSE),0)</f>
        <v>0</v>
      </c>
      <c r="I2068">
        <f>IFERROR(VLOOKUP(A2068,[2]webService!$A:$I,5,FALSE),0)</f>
        <v>0</v>
      </c>
      <c r="J2068">
        <f>IFERROR(VLOOKUP(A2068,[2]webService!$A:$I,6,FALSE),0)</f>
        <v>0</v>
      </c>
      <c r="K2068">
        <f>IFERROR(VLOOKUP(A2068,[2]webService!$A:$I,7,FALSE),0)</f>
        <v>0</v>
      </c>
      <c r="L2068">
        <f>IFERROR(VLOOKUP(A2068,[2]webService!$A:$I,8,FALSE),0)</f>
        <v>0</v>
      </c>
      <c r="M2068">
        <f>IFERROR(VLOOKUP(A2068,[2]webService!$A:$I,9,FALSE),0)</f>
        <v>0</v>
      </c>
      <c r="N2068">
        <f>IFERROR(VLOOKUP(A2068,[3]soaBnafar!$A:$G,2,FALSE),0)</f>
        <v>0</v>
      </c>
      <c r="O2068">
        <f>IFERROR(VLOOKUP(A2068,[3]soaBnafar!$A:$G,3,FALSE),0)</f>
        <v>0</v>
      </c>
      <c r="P2068">
        <f>IFERROR(VLOOKUP(A2068,[3]soaBnafar!$A:$G,4,FALSE),0)</f>
        <v>0</v>
      </c>
      <c r="Q2068">
        <f>IFERROR(VLOOKUP(A2068,[3]soaBnafar!$A:$G,5,FALSE),0)</f>
        <v>0</v>
      </c>
      <c r="R2068">
        <f>IFERROR(VLOOKUP(A2068,[3]soaBnafar!$A:$G,6,FALSE),0)</f>
        <v>0</v>
      </c>
      <c r="S2068">
        <f>IFERROR(VLOOKUP(A2068,[3]soaBnafar!$A:$G,7,FALSE),0)</f>
        <v>0</v>
      </c>
      <c r="T2068" t="str">
        <f t="shared" si="193"/>
        <v>Não</v>
      </c>
      <c r="U2068" t="str">
        <f t="shared" si="194"/>
        <v>Não</v>
      </c>
      <c r="V2068" t="str">
        <f t="shared" si="195"/>
        <v>Não</v>
      </c>
      <c r="W2068" t="str">
        <f t="shared" si="196"/>
        <v>Não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IFERROR(VLOOKUP(A2069,[2]webService!$A:$I,4,FALSE),0)</f>
        <v>0</v>
      </c>
      <c r="I2069">
        <f>IFERROR(VLOOKUP(A2069,[2]webService!$A:$I,5,FALSE),0)</f>
        <v>0</v>
      </c>
      <c r="J2069">
        <f>IFERROR(VLOOKUP(A2069,[2]webService!$A:$I,6,FALSE),0)</f>
        <v>0</v>
      </c>
      <c r="K2069">
        <f>IFERROR(VLOOKUP(A2069,[2]webService!$A:$I,7,FALSE),0)</f>
        <v>0</v>
      </c>
      <c r="L2069">
        <f>IFERROR(VLOOKUP(A2069,[2]webService!$A:$I,8,FALSE),0)</f>
        <v>0</v>
      </c>
      <c r="M2069">
        <f>IFERROR(VLOOKUP(A2069,[2]webService!$A:$I,9,FALSE),0)</f>
        <v>0</v>
      </c>
      <c r="N2069">
        <f>IFERROR(VLOOKUP(A2069,[3]soaBnafar!$A:$G,2,FALSE),0)</f>
        <v>0</v>
      </c>
      <c r="O2069">
        <f>IFERROR(VLOOKUP(A2069,[3]soaBnafar!$A:$G,3,FALSE),0)</f>
        <v>0</v>
      </c>
      <c r="P2069">
        <f>IFERROR(VLOOKUP(A2069,[3]soaBnafar!$A:$G,4,FALSE),0)</f>
        <v>0</v>
      </c>
      <c r="Q2069">
        <f>IFERROR(VLOOKUP(A2069,[3]soaBnafar!$A:$G,5,FALSE),0)</f>
        <v>0</v>
      </c>
      <c r="R2069">
        <f>IFERROR(VLOOKUP(A2069,[3]soaBnafar!$A:$G,6,FALSE),0)</f>
        <v>0</v>
      </c>
      <c r="S2069">
        <f>IFERROR(VLOOKUP(A2069,[3]soaBnafar!$A:$G,7,FALSE),0)</f>
        <v>0</v>
      </c>
      <c r="T2069" t="str">
        <f t="shared" si="193"/>
        <v>Não</v>
      </c>
      <c r="U2069" t="str">
        <f t="shared" si="194"/>
        <v>Não</v>
      </c>
      <c r="V2069" t="str">
        <f t="shared" si="195"/>
        <v>Não</v>
      </c>
      <c r="W2069" t="str">
        <f t="shared" si="196"/>
        <v>Não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IFERROR(VLOOKUP(A2070,[2]webService!$A:$I,4,FALSE),0)</f>
        <v>0</v>
      </c>
      <c r="I2070">
        <f>IFERROR(VLOOKUP(A2070,[2]webService!$A:$I,5,FALSE),0)</f>
        <v>0</v>
      </c>
      <c r="J2070">
        <f>IFERROR(VLOOKUP(A2070,[2]webService!$A:$I,6,FALSE),0)</f>
        <v>0</v>
      </c>
      <c r="K2070">
        <f>IFERROR(VLOOKUP(A2070,[2]webService!$A:$I,7,FALSE),0)</f>
        <v>0</v>
      </c>
      <c r="L2070">
        <f>IFERROR(VLOOKUP(A2070,[2]webService!$A:$I,8,FALSE),0)</f>
        <v>0</v>
      </c>
      <c r="M2070">
        <f>IFERROR(VLOOKUP(A2070,[2]webService!$A:$I,9,FALSE),0)</f>
        <v>0</v>
      </c>
      <c r="N2070">
        <f>IFERROR(VLOOKUP(A2070,[3]soaBnafar!$A:$G,2,FALSE),0)</f>
        <v>0</v>
      </c>
      <c r="O2070">
        <f>IFERROR(VLOOKUP(A2070,[3]soaBnafar!$A:$G,3,FALSE),0)</f>
        <v>0</v>
      </c>
      <c r="P2070">
        <f>IFERROR(VLOOKUP(A2070,[3]soaBnafar!$A:$G,4,FALSE),0)</f>
        <v>0</v>
      </c>
      <c r="Q2070">
        <f>IFERROR(VLOOKUP(A2070,[3]soaBnafar!$A:$G,5,FALSE),0)</f>
        <v>0</v>
      </c>
      <c r="R2070">
        <f>IFERROR(VLOOKUP(A2070,[3]soaBnafar!$A:$G,6,FALSE),0)</f>
        <v>0</v>
      </c>
      <c r="S2070">
        <f>IFERROR(VLOOKUP(A2070,[3]soaBnafar!$A:$G,7,FALSE),0)</f>
        <v>0</v>
      </c>
      <c r="T2070" t="str">
        <f t="shared" si="193"/>
        <v>Não</v>
      </c>
      <c r="U2070" t="str">
        <f t="shared" si="194"/>
        <v>Não</v>
      </c>
      <c r="V2070" t="str">
        <f t="shared" si="195"/>
        <v>Não</v>
      </c>
      <c r="W2070" t="str">
        <f t="shared" si="196"/>
        <v>Não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IFERROR(VLOOKUP(A2071,[2]webService!$A:$I,4,FALSE),0)</f>
        <v>0</v>
      </c>
      <c r="I2071">
        <f>IFERROR(VLOOKUP(A2071,[2]webService!$A:$I,5,FALSE),0)</f>
        <v>0</v>
      </c>
      <c r="J2071">
        <f>IFERROR(VLOOKUP(A2071,[2]webService!$A:$I,6,FALSE),0)</f>
        <v>0</v>
      </c>
      <c r="K2071">
        <f>IFERROR(VLOOKUP(A2071,[2]webService!$A:$I,7,FALSE),0)</f>
        <v>0</v>
      </c>
      <c r="L2071">
        <f>IFERROR(VLOOKUP(A2071,[2]webService!$A:$I,8,FALSE),0)</f>
        <v>0</v>
      </c>
      <c r="M2071">
        <f>IFERROR(VLOOKUP(A2071,[2]webService!$A:$I,9,FALSE),0)</f>
        <v>0</v>
      </c>
      <c r="N2071">
        <f>IFERROR(VLOOKUP(A2071,[3]soaBnafar!$A:$G,2,FALSE),0)</f>
        <v>0</v>
      </c>
      <c r="O2071">
        <f>IFERROR(VLOOKUP(A2071,[3]soaBnafar!$A:$G,3,FALSE),0)</f>
        <v>0</v>
      </c>
      <c r="P2071">
        <f>IFERROR(VLOOKUP(A2071,[3]soaBnafar!$A:$G,4,FALSE),0)</f>
        <v>0</v>
      </c>
      <c r="Q2071">
        <f>IFERROR(VLOOKUP(A2071,[3]soaBnafar!$A:$G,5,FALSE),0)</f>
        <v>0</v>
      </c>
      <c r="R2071">
        <f>IFERROR(VLOOKUP(A2071,[3]soaBnafar!$A:$G,6,FALSE),0)</f>
        <v>0</v>
      </c>
      <c r="S2071">
        <f>IFERROR(VLOOKUP(A2071,[3]soaBnafar!$A:$G,7,FALSE),0)</f>
        <v>0</v>
      </c>
      <c r="T2071" t="str">
        <f t="shared" si="193"/>
        <v>Não</v>
      </c>
      <c r="U2071" t="str">
        <f t="shared" si="194"/>
        <v>Não</v>
      </c>
      <c r="V2071" t="str">
        <f t="shared" si="195"/>
        <v>Não</v>
      </c>
      <c r="W2071" t="str">
        <f t="shared" si="196"/>
        <v>Não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IFERROR(VLOOKUP(A2072,[2]webService!$A:$I,4,FALSE),0)</f>
        <v>0</v>
      </c>
      <c r="I2072">
        <f>IFERROR(VLOOKUP(A2072,[2]webService!$A:$I,5,FALSE),0)</f>
        <v>0</v>
      </c>
      <c r="J2072">
        <f>IFERROR(VLOOKUP(A2072,[2]webService!$A:$I,6,FALSE),0)</f>
        <v>0</v>
      </c>
      <c r="K2072">
        <f>IFERROR(VLOOKUP(A2072,[2]webService!$A:$I,7,FALSE),0)</f>
        <v>0</v>
      </c>
      <c r="L2072">
        <f>IFERROR(VLOOKUP(A2072,[2]webService!$A:$I,8,FALSE),0)</f>
        <v>0</v>
      </c>
      <c r="M2072">
        <f>IFERROR(VLOOKUP(A2072,[2]webService!$A:$I,9,FALSE),0)</f>
        <v>0</v>
      </c>
      <c r="N2072">
        <f>IFERROR(VLOOKUP(A2072,[3]soaBnafar!$A:$G,2,FALSE),0)</f>
        <v>0</v>
      </c>
      <c r="O2072">
        <f>IFERROR(VLOOKUP(A2072,[3]soaBnafar!$A:$G,3,FALSE),0)</f>
        <v>0</v>
      </c>
      <c r="P2072">
        <f>IFERROR(VLOOKUP(A2072,[3]soaBnafar!$A:$G,4,FALSE),0)</f>
        <v>0</v>
      </c>
      <c r="Q2072">
        <f>IFERROR(VLOOKUP(A2072,[3]soaBnafar!$A:$G,5,FALSE),0)</f>
        <v>0</v>
      </c>
      <c r="R2072">
        <f>IFERROR(VLOOKUP(A2072,[3]soaBnafar!$A:$G,6,FALSE),0)</f>
        <v>0</v>
      </c>
      <c r="S2072">
        <f>IFERROR(VLOOKUP(A2072,[3]soaBnafar!$A:$G,7,FALSE),0)</f>
        <v>0</v>
      </c>
      <c r="T2072" t="str">
        <f t="shared" si="193"/>
        <v>Não</v>
      </c>
      <c r="U2072" t="str">
        <f t="shared" si="194"/>
        <v>Não</v>
      </c>
      <c r="V2072" t="str">
        <f t="shared" si="195"/>
        <v>Não</v>
      </c>
      <c r="W2072" t="str">
        <f t="shared" si="196"/>
        <v>Não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IFERROR(VLOOKUP(A2073,[2]webService!$A:$I,4,FALSE),0)</f>
        <v>0</v>
      </c>
      <c r="I2073">
        <f>IFERROR(VLOOKUP(A2073,[2]webService!$A:$I,5,FALSE),0)</f>
        <v>0</v>
      </c>
      <c r="J2073">
        <f>IFERROR(VLOOKUP(A2073,[2]webService!$A:$I,6,FALSE),0)</f>
        <v>0</v>
      </c>
      <c r="K2073">
        <f>IFERROR(VLOOKUP(A2073,[2]webService!$A:$I,7,FALSE),0)</f>
        <v>0</v>
      </c>
      <c r="L2073">
        <f>IFERROR(VLOOKUP(A2073,[2]webService!$A:$I,8,FALSE),0)</f>
        <v>0</v>
      </c>
      <c r="M2073">
        <f>IFERROR(VLOOKUP(A2073,[2]webService!$A:$I,9,FALSE),0)</f>
        <v>0</v>
      </c>
      <c r="N2073">
        <f>IFERROR(VLOOKUP(A2073,[3]soaBnafar!$A:$G,2,FALSE),0)</f>
        <v>0</v>
      </c>
      <c r="O2073">
        <f>IFERROR(VLOOKUP(A2073,[3]soaBnafar!$A:$G,3,FALSE),0)</f>
        <v>0</v>
      </c>
      <c r="P2073">
        <f>IFERROR(VLOOKUP(A2073,[3]soaBnafar!$A:$G,4,FALSE),0)</f>
        <v>0</v>
      </c>
      <c r="Q2073">
        <f>IFERROR(VLOOKUP(A2073,[3]soaBnafar!$A:$G,5,FALSE),0)</f>
        <v>0</v>
      </c>
      <c r="R2073">
        <f>IFERROR(VLOOKUP(A2073,[3]soaBnafar!$A:$G,6,FALSE),0)</f>
        <v>0</v>
      </c>
      <c r="S2073">
        <f>IFERROR(VLOOKUP(A2073,[3]soaBnafar!$A:$G,7,FALSE),0)</f>
        <v>0</v>
      </c>
      <c r="T2073" t="str">
        <f t="shared" si="193"/>
        <v>Não</v>
      </c>
      <c r="U2073" t="str">
        <f t="shared" si="194"/>
        <v>Não</v>
      </c>
      <c r="V2073" t="str">
        <f t="shared" si="195"/>
        <v>Não</v>
      </c>
      <c r="W2073" t="str">
        <f t="shared" si="196"/>
        <v>Não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IFERROR(VLOOKUP(A2074,[2]webService!$A:$I,4,FALSE),0)</f>
        <v>0</v>
      </c>
      <c r="I2074">
        <f>IFERROR(VLOOKUP(A2074,[2]webService!$A:$I,5,FALSE),0)</f>
        <v>0</v>
      </c>
      <c r="J2074">
        <f>IFERROR(VLOOKUP(A2074,[2]webService!$A:$I,6,FALSE),0)</f>
        <v>0</v>
      </c>
      <c r="K2074">
        <f>IFERROR(VLOOKUP(A2074,[2]webService!$A:$I,7,FALSE),0)</f>
        <v>0</v>
      </c>
      <c r="L2074">
        <f>IFERROR(VLOOKUP(A2074,[2]webService!$A:$I,8,FALSE),0)</f>
        <v>0</v>
      </c>
      <c r="M2074">
        <f>IFERROR(VLOOKUP(A2074,[2]webService!$A:$I,9,FALSE),0)</f>
        <v>0</v>
      </c>
      <c r="N2074">
        <f>IFERROR(VLOOKUP(A2074,[3]soaBnafar!$A:$G,2,FALSE),0)</f>
        <v>0</v>
      </c>
      <c r="O2074">
        <f>IFERROR(VLOOKUP(A2074,[3]soaBnafar!$A:$G,3,FALSE),0)</f>
        <v>0</v>
      </c>
      <c r="P2074">
        <f>IFERROR(VLOOKUP(A2074,[3]soaBnafar!$A:$G,4,FALSE),0)</f>
        <v>0</v>
      </c>
      <c r="Q2074">
        <f>IFERROR(VLOOKUP(A2074,[3]soaBnafar!$A:$G,5,FALSE),0)</f>
        <v>0</v>
      </c>
      <c r="R2074">
        <f>IFERROR(VLOOKUP(A2074,[3]soaBnafar!$A:$G,6,FALSE),0)</f>
        <v>0</v>
      </c>
      <c r="S2074">
        <f>IFERROR(VLOOKUP(A2074,[3]soaBnafar!$A:$G,7,FALSE),0)</f>
        <v>0</v>
      </c>
      <c r="T2074" t="str">
        <f t="shared" si="193"/>
        <v>Não</v>
      </c>
      <c r="U2074" t="str">
        <f t="shared" si="194"/>
        <v>Não</v>
      </c>
      <c r="V2074" t="str">
        <f t="shared" si="195"/>
        <v>Não</v>
      </c>
      <c r="W2074" t="str">
        <f t="shared" si="196"/>
        <v>Não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IFERROR(VLOOKUP(A2075,[2]webService!$A:$I,4,FALSE),0)</f>
        <v>0</v>
      </c>
      <c r="I2075">
        <f>IFERROR(VLOOKUP(A2075,[2]webService!$A:$I,5,FALSE),0)</f>
        <v>0</v>
      </c>
      <c r="J2075">
        <f>IFERROR(VLOOKUP(A2075,[2]webService!$A:$I,6,FALSE),0)</f>
        <v>0</v>
      </c>
      <c r="K2075">
        <f>IFERROR(VLOOKUP(A2075,[2]webService!$A:$I,7,FALSE),0)</f>
        <v>0</v>
      </c>
      <c r="L2075">
        <f>IFERROR(VLOOKUP(A2075,[2]webService!$A:$I,8,FALSE),0)</f>
        <v>0</v>
      </c>
      <c r="M2075">
        <f>IFERROR(VLOOKUP(A2075,[2]webService!$A:$I,9,FALSE),0)</f>
        <v>0</v>
      </c>
      <c r="N2075">
        <f>IFERROR(VLOOKUP(A2075,[3]soaBnafar!$A:$G,2,FALSE),0)</f>
        <v>0</v>
      </c>
      <c r="O2075">
        <f>IFERROR(VLOOKUP(A2075,[3]soaBnafar!$A:$G,3,FALSE),0)</f>
        <v>0</v>
      </c>
      <c r="P2075">
        <f>IFERROR(VLOOKUP(A2075,[3]soaBnafar!$A:$G,4,FALSE),0)</f>
        <v>0</v>
      </c>
      <c r="Q2075">
        <f>IFERROR(VLOOKUP(A2075,[3]soaBnafar!$A:$G,5,FALSE),0)</f>
        <v>0</v>
      </c>
      <c r="R2075">
        <f>IFERROR(VLOOKUP(A2075,[3]soaBnafar!$A:$G,6,FALSE),0)</f>
        <v>0</v>
      </c>
      <c r="S2075">
        <f>IFERROR(VLOOKUP(A2075,[3]soaBnafar!$A:$G,7,FALSE),0)</f>
        <v>0</v>
      </c>
      <c r="T2075" t="str">
        <f t="shared" si="193"/>
        <v>Não</v>
      </c>
      <c r="U2075" t="str">
        <f t="shared" si="194"/>
        <v>Não</v>
      </c>
      <c r="V2075" t="str">
        <f t="shared" si="195"/>
        <v>Não</v>
      </c>
      <c r="W2075" t="str">
        <f t="shared" si="196"/>
        <v>Não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IFERROR(VLOOKUP(A2076,[2]webService!$A:$I,4,FALSE),0)</f>
        <v>0</v>
      </c>
      <c r="I2076">
        <f>IFERROR(VLOOKUP(A2076,[2]webService!$A:$I,5,FALSE),0)</f>
        <v>0</v>
      </c>
      <c r="J2076">
        <f>IFERROR(VLOOKUP(A2076,[2]webService!$A:$I,6,FALSE),0)</f>
        <v>0</v>
      </c>
      <c r="K2076">
        <f>IFERROR(VLOOKUP(A2076,[2]webService!$A:$I,7,FALSE),0)</f>
        <v>0</v>
      </c>
      <c r="L2076">
        <f>IFERROR(VLOOKUP(A2076,[2]webService!$A:$I,8,FALSE),0)</f>
        <v>0</v>
      </c>
      <c r="M2076">
        <f>IFERROR(VLOOKUP(A2076,[2]webService!$A:$I,9,FALSE),0)</f>
        <v>0</v>
      </c>
      <c r="N2076">
        <f>IFERROR(VLOOKUP(A2076,[3]soaBnafar!$A:$G,2,FALSE),0)</f>
        <v>0</v>
      </c>
      <c r="O2076">
        <f>IFERROR(VLOOKUP(A2076,[3]soaBnafar!$A:$G,3,FALSE),0)</f>
        <v>0</v>
      </c>
      <c r="P2076">
        <f>IFERROR(VLOOKUP(A2076,[3]soaBnafar!$A:$G,4,FALSE),0)</f>
        <v>0</v>
      </c>
      <c r="Q2076">
        <f>IFERROR(VLOOKUP(A2076,[3]soaBnafar!$A:$G,5,FALSE),0)</f>
        <v>0</v>
      </c>
      <c r="R2076">
        <f>IFERROR(VLOOKUP(A2076,[3]soaBnafar!$A:$G,6,FALSE),0)</f>
        <v>0</v>
      </c>
      <c r="S2076">
        <f>IFERROR(VLOOKUP(A2076,[3]soaBnafar!$A:$G,7,FALSE),0)</f>
        <v>0</v>
      </c>
      <c r="T2076" t="str">
        <f t="shared" si="193"/>
        <v>Não</v>
      </c>
      <c r="U2076" t="str">
        <f t="shared" si="194"/>
        <v>Não</v>
      </c>
      <c r="V2076" t="str">
        <f t="shared" si="195"/>
        <v>Não</v>
      </c>
      <c r="W2076" t="str">
        <f t="shared" si="196"/>
        <v>Não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IFERROR(VLOOKUP(A2077,[2]webService!$A:$I,4,FALSE),0)</f>
        <v>0</v>
      </c>
      <c r="I2077">
        <f>IFERROR(VLOOKUP(A2077,[2]webService!$A:$I,5,FALSE),0)</f>
        <v>0</v>
      </c>
      <c r="J2077">
        <f>IFERROR(VLOOKUP(A2077,[2]webService!$A:$I,6,FALSE),0)</f>
        <v>0</v>
      </c>
      <c r="K2077">
        <f>IFERROR(VLOOKUP(A2077,[2]webService!$A:$I,7,FALSE),0)</f>
        <v>0</v>
      </c>
      <c r="L2077">
        <f>IFERROR(VLOOKUP(A2077,[2]webService!$A:$I,8,FALSE),0)</f>
        <v>0</v>
      </c>
      <c r="M2077">
        <f>IFERROR(VLOOKUP(A2077,[2]webService!$A:$I,9,FALSE),0)</f>
        <v>0</v>
      </c>
      <c r="N2077">
        <f>IFERROR(VLOOKUP(A2077,[3]soaBnafar!$A:$G,2,FALSE),0)</f>
        <v>0</v>
      </c>
      <c r="O2077">
        <f>IFERROR(VLOOKUP(A2077,[3]soaBnafar!$A:$G,3,FALSE),0)</f>
        <v>0</v>
      </c>
      <c r="P2077">
        <f>IFERROR(VLOOKUP(A2077,[3]soaBnafar!$A:$G,4,FALSE),0)</f>
        <v>0</v>
      </c>
      <c r="Q2077">
        <f>IFERROR(VLOOKUP(A2077,[3]soaBnafar!$A:$G,5,FALSE),0)</f>
        <v>0</v>
      </c>
      <c r="R2077">
        <f>IFERROR(VLOOKUP(A2077,[3]soaBnafar!$A:$G,6,FALSE),0)</f>
        <v>0</v>
      </c>
      <c r="S2077">
        <f>IFERROR(VLOOKUP(A2077,[3]soaBnafar!$A:$G,7,FALSE),0)</f>
        <v>0</v>
      </c>
      <c r="T2077" t="str">
        <f t="shared" si="193"/>
        <v>Não</v>
      </c>
      <c r="U2077" t="str">
        <f t="shared" si="194"/>
        <v>Não</v>
      </c>
      <c r="V2077" t="str">
        <f t="shared" si="195"/>
        <v>Não</v>
      </c>
      <c r="W2077" t="str">
        <f t="shared" si="196"/>
        <v>Não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IFERROR(VLOOKUP(A2078,[2]webService!$A:$I,4,FALSE),0)</f>
        <v>0</v>
      </c>
      <c r="I2078">
        <f>IFERROR(VLOOKUP(A2078,[2]webService!$A:$I,5,FALSE),0)</f>
        <v>0</v>
      </c>
      <c r="J2078">
        <f>IFERROR(VLOOKUP(A2078,[2]webService!$A:$I,6,FALSE),0)</f>
        <v>0</v>
      </c>
      <c r="K2078">
        <f>IFERROR(VLOOKUP(A2078,[2]webService!$A:$I,7,FALSE),0)</f>
        <v>0</v>
      </c>
      <c r="L2078">
        <f>IFERROR(VLOOKUP(A2078,[2]webService!$A:$I,8,FALSE),0)</f>
        <v>0</v>
      </c>
      <c r="M2078">
        <f>IFERROR(VLOOKUP(A2078,[2]webService!$A:$I,9,FALSE),0)</f>
        <v>0</v>
      </c>
      <c r="N2078">
        <f>IFERROR(VLOOKUP(A2078,[3]soaBnafar!$A:$G,2,FALSE),0)</f>
        <v>0</v>
      </c>
      <c r="O2078">
        <f>IFERROR(VLOOKUP(A2078,[3]soaBnafar!$A:$G,3,FALSE),0)</f>
        <v>0</v>
      </c>
      <c r="P2078">
        <f>IFERROR(VLOOKUP(A2078,[3]soaBnafar!$A:$G,4,FALSE),0)</f>
        <v>0</v>
      </c>
      <c r="Q2078">
        <f>IFERROR(VLOOKUP(A2078,[3]soaBnafar!$A:$G,5,FALSE),0)</f>
        <v>0</v>
      </c>
      <c r="R2078">
        <f>IFERROR(VLOOKUP(A2078,[3]soaBnafar!$A:$G,6,FALSE),0)</f>
        <v>0</v>
      </c>
      <c r="S2078">
        <f>IFERROR(VLOOKUP(A2078,[3]soaBnafar!$A:$G,7,FALSE),0)</f>
        <v>0</v>
      </c>
      <c r="T2078" t="str">
        <f t="shared" si="193"/>
        <v>Não</v>
      </c>
      <c r="U2078" t="str">
        <f t="shared" si="194"/>
        <v>Não</v>
      </c>
      <c r="V2078" t="str">
        <f t="shared" si="195"/>
        <v>Não</v>
      </c>
      <c r="W2078" t="str">
        <f t="shared" si="196"/>
        <v>Não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IFERROR(VLOOKUP(A2079,[2]webService!$A:$I,4,FALSE),0)</f>
        <v>0</v>
      </c>
      <c r="I2079">
        <f>IFERROR(VLOOKUP(A2079,[2]webService!$A:$I,5,FALSE),0)</f>
        <v>0</v>
      </c>
      <c r="J2079">
        <f>IFERROR(VLOOKUP(A2079,[2]webService!$A:$I,6,FALSE),0)</f>
        <v>0</v>
      </c>
      <c r="K2079">
        <f>IFERROR(VLOOKUP(A2079,[2]webService!$A:$I,7,FALSE),0)</f>
        <v>0</v>
      </c>
      <c r="L2079">
        <f>IFERROR(VLOOKUP(A2079,[2]webService!$A:$I,8,FALSE),0)</f>
        <v>0</v>
      </c>
      <c r="M2079">
        <f>IFERROR(VLOOKUP(A2079,[2]webService!$A:$I,9,FALSE),0)</f>
        <v>0</v>
      </c>
      <c r="N2079">
        <f>IFERROR(VLOOKUP(A2079,[3]soaBnafar!$A:$G,2,FALSE),0)</f>
        <v>0</v>
      </c>
      <c r="O2079">
        <f>IFERROR(VLOOKUP(A2079,[3]soaBnafar!$A:$G,3,FALSE),0)</f>
        <v>0</v>
      </c>
      <c r="P2079">
        <f>IFERROR(VLOOKUP(A2079,[3]soaBnafar!$A:$G,4,FALSE),0)</f>
        <v>0</v>
      </c>
      <c r="Q2079">
        <f>IFERROR(VLOOKUP(A2079,[3]soaBnafar!$A:$G,5,FALSE),0)</f>
        <v>0</v>
      </c>
      <c r="R2079">
        <f>IFERROR(VLOOKUP(A2079,[3]soaBnafar!$A:$G,6,FALSE),0)</f>
        <v>0</v>
      </c>
      <c r="S2079">
        <f>IFERROR(VLOOKUP(A2079,[3]soaBnafar!$A:$G,7,FALSE),0)</f>
        <v>0</v>
      </c>
      <c r="T2079" t="str">
        <f t="shared" si="193"/>
        <v>Não</v>
      </c>
      <c r="U2079" t="str">
        <f t="shared" si="194"/>
        <v>Não</v>
      </c>
      <c r="V2079" t="str">
        <f t="shared" si="195"/>
        <v>Não</v>
      </c>
      <c r="W2079" t="str">
        <f t="shared" si="196"/>
        <v>Não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IFERROR(VLOOKUP(A2080,[2]webService!$A:$I,4,FALSE),0)</f>
        <v>0</v>
      </c>
      <c r="I2080">
        <f>IFERROR(VLOOKUP(A2080,[2]webService!$A:$I,5,FALSE),0)</f>
        <v>0</v>
      </c>
      <c r="J2080">
        <f>IFERROR(VLOOKUP(A2080,[2]webService!$A:$I,6,FALSE),0)</f>
        <v>0</v>
      </c>
      <c r="K2080">
        <f>IFERROR(VLOOKUP(A2080,[2]webService!$A:$I,7,FALSE),0)</f>
        <v>0</v>
      </c>
      <c r="L2080">
        <f>IFERROR(VLOOKUP(A2080,[2]webService!$A:$I,8,FALSE),0)</f>
        <v>0</v>
      </c>
      <c r="M2080">
        <f>IFERROR(VLOOKUP(A2080,[2]webService!$A:$I,9,FALSE),0)</f>
        <v>0</v>
      </c>
      <c r="N2080">
        <f>IFERROR(VLOOKUP(A2080,[3]soaBnafar!$A:$G,2,FALSE),0)</f>
        <v>0</v>
      </c>
      <c r="O2080">
        <f>IFERROR(VLOOKUP(A2080,[3]soaBnafar!$A:$G,3,FALSE),0)</f>
        <v>0</v>
      </c>
      <c r="P2080">
        <f>IFERROR(VLOOKUP(A2080,[3]soaBnafar!$A:$G,4,FALSE),0)</f>
        <v>0</v>
      </c>
      <c r="Q2080">
        <f>IFERROR(VLOOKUP(A2080,[3]soaBnafar!$A:$G,5,FALSE),0)</f>
        <v>0</v>
      </c>
      <c r="R2080">
        <f>IFERROR(VLOOKUP(A2080,[3]soaBnafar!$A:$G,6,FALSE),0)</f>
        <v>0</v>
      </c>
      <c r="S2080">
        <f>IFERROR(VLOOKUP(A2080,[3]soaBnafar!$A:$G,7,FALSE),0)</f>
        <v>0</v>
      </c>
      <c r="T2080" t="str">
        <f t="shared" si="193"/>
        <v>Não</v>
      </c>
      <c r="U2080" t="str">
        <f t="shared" si="194"/>
        <v>Não</v>
      </c>
      <c r="V2080" t="str">
        <f t="shared" si="195"/>
        <v>Não</v>
      </c>
      <c r="W2080" t="str">
        <f t="shared" si="196"/>
        <v>Não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IFERROR(VLOOKUP(A2081,[2]webService!$A:$I,4,FALSE),0)</f>
        <v>0</v>
      </c>
      <c r="I2081">
        <f>IFERROR(VLOOKUP(A2081,[2]webService!$A:$I,5,FALSE),0)</f>
        <v>0</v>
      </c>
      <c r="J2081">
        <f>IFERROR(VLOOKUP(A2081,[2]webService!$A:$I,6,FALSE),0)</f>
        <v>0</v>
      </c>
      <c r="K2081">
        <f>IFERROR(VLOOKUP(A2081,[2]webService!$A:$I,7,FALSE),0)</f>
        <v>0</v>
      </c>
      <c r="L2081">
        <f>IFERROR(VLOOKUP(A2081,[2]webService!$A:$I,8,FALSE),0)</f>
        <v>0</v>
      </c>
      <c r="M2081">
        <f>IFERROR(VLOOKUP(A2081,[2]webService!$A:$I,9,FALSE),0)</f>
        <v>0</v>
      </c>
      <c r="N2081">
        <f>IFERROR(VLOOKUP(A2081,[3]soaBnafar!$A:$G,2,FALSE),0)</f>
        <v>0</v>
      </c>
      <c r="O2081">
        <f>IFERROR(VLOOKUP(A2081,[3]soaBnafar!$A:$G,3,FALSE),0)</f>
        <v>0</v>
      </c>
      <c r="P2081">
        <f>IFERROR(VLOOKUP(A2081,[3]soaBnafar!$A:$G,4,FALSE),0)</f>
        <v>0</v>
      </c>
      <c r="Q2081">
        <f>IFERROR(VLOOKUP(A2081,[3]soaBnafar!$A:$G,5,FALSE),0)</f>
        <v>0</v>
      </c>
      <c r="R2081">
        <f>IFERROR(VLOOKUP(A2081,[3]soaBnafar!$A:$G,6,FALSE),0)</f>
        <v>0</v>
      </c>
      <c r="S2081">
        <f>IFERROR(VLOOKUP(A2081,[3]soaBnafar!$A:$G,7,FALSE),0)</f>
        <v>0</v>
      </c>
      <c r="T2081" t="str">
        <f t="shared" si="193"/>
        <v>Não</v>
      </c>
      <c r="U2081" t="str">
        <f t="shared" si="194"/>
        <v>Não</v>
      </c>
      <c r="V2081" t="str">
        <f t="shared" si="195"/>
        <v>Não</v>
      </c>
      <c r="W2081" t="str">
        <f t="shared" si="196"/>
        <v>Não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IFERROR(VLOOKUP(A2082,[2]webService!$A:$I,4,FALSE),0)</f>
        <v>0</v>
      </c>
      <c r="I2082">
        <f>IFERROR(VLOOKUP(A2082,[2]webService!$A:$I,5,FALSE),0)</f>
        <v>0</v>
      </c>
      <c r="J2082">
        <f>IFERROR(VLOOKUP(A2082,[2]webService!$A:$I,6,FALSE),0)</f>
        <v>0</v>
      </c>
      <c r="K2082">
        <f>IFERROR(VLOOKUP(A2082,[2]webService!$A:$I,7,FALSE),0)</f>
        <v>0</v>
      </c>
      <c r="L2082">
        <f>IFERROR(VLOOKUP(A2082,[2]webService!$A:$I,8,FALSE),0)</f>
        <v>0</v>
      </c>
      <c r="M2082">
        <f>IFERROR(VLOOKUP(A2082,[2]webService!$A:$I,9,FALSE),0)</f>
        <v>0</v>
      </c>
      <c r="N2082">
        <f>IFERROR(VLOOKUP(A2082,[3]soaBnafar!$A:$G,2,FALSE),0)</f>
        <v>0</v>
      </c>
      <c r="O2082">
        <f>IFERROR(VLOOKUP(A2082,[3]soaBnafar!$A:$G,3,FALSE),0)</f>
        <v>0</v>
      </c>
      <c r="P2082">
        <f>IFERROR(VLOOKUP(A2082,[3]soaBnafar!$A:$G,4,FALSE),0)</f>
        <v>0</v>
      </c>
      <c r="Q2082">
        <f>IFERROR(VLOOKUP(A2082,[3]soaBnafar!$A:$G,5,FALSE),0)</f>
        <v>0</v>
      </c>
      <c r="R2082">
        <f>IFERROR(VLOOKUP(A2082,[3]soaBnafar!$A:$G,6,FALSE),0)</f>
        <v>0</v>
      </c>
      <c r="S2082">
        <f>IFERROR(VLOOKUP(A2082,[3]soaBnafar!$A:$G,7,FALSE),0)</f>
        <v>0</v>
      </c>
      <c r="T2082" t="str">
        <f t="shared" si="193"/>
        <v>Não</v>
      </c>
      <c r="U2082" t="str">
        <f t="shared" si="194"/>
        <v>Não</v>
      </c>
      <c r="V2082" t="str">
        <f t="shared" si="195"/>
        <v>Não</v>
      </c>
      <c r="W2082" t="str">
        <f t="shared" si="196"/>
        <v>Não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IFERROR(VLOOKUP(A2083,[2]webService!$A:$I,4,FALSE),0)</f>
        <v>0</v>
      </c>
      <c r="I2083">
        <f>IFERROR(VLOOKUP(A2083,[2]webService!$A:$I,5,FALSE),0)</f>
        <v>0</v>
      </c>
      <c r="J2083">
        <f>IFERROR(VLOOKUP(A2083,[2]webService!$A:$I,6,FALSE),0)</f>
        <v>0</v>
      </c>
      <c r="K2083">
        <f>IFERROR(VLOOKUP(A2083,[2]webService!$A:$I,7,FALSE),0)</f>
        <v>0</v>
      </c>
      <c r="L2083">
        <f>IFERROR(VLOOKUP(A2083,[2]webService!$A:$I,8,FALSE),0)</f>
        <v>0</v>
      </c>
      <c r="M2083">
        <f>IFERROR(VLOOKUP(A2083,[2]webService!$A:$I,9,FALSE),0)</f>
        <v>0</v>
      </c>
      <c r="N2083">
        <f>IFERROR(VLOOKUP(A2083,[3]soaBnafar!$A:$G,2,FALSE),0)</f>
        <v>0</v>
      </c>
      <c r="O2083">
        <f>IFERROR(VLOOKUP(A2083,[3]soaBnafar!$A:$G,3,FALSE),0)</f>
        <v>0</v>
      </c>
      <c r="P2083">
        <f>IFERROR(VLOOKUP(A2083,[3]soaBnafar!$A:$G,4,FALSE),0)</f>
        <v>0</v>
      </c>
      <c r="Q2083">
        <f>IFERROR(VLOOKUP(A2083,[3]soaBnafar!$A:$G,5,FALSE),0)</f>
        <v>0</v>
      </c>
      <c r="R2083">
        <f>IFERROR(VLOOKUP(A2083,[3]soaBnafar!$A:$G,6,FALSE),0)</f>
        <v>0</v>
      </c>
      <c r="S2083">
        <f>IFERROR(VLOOKUP(A2083,[3]soaBnafar!$A:$G,7,FALSE),0)</f>
        <v>0</v>
      </c>
      <c r="T2083" t="str">
        <f t="shared" si="193"/>
        <v>Não</v>
      </c>
      <c r="U2083" t="str">
        <f t="shared" si="194"/>
        <v>Não</v>
      </c>
      <c r="V2083" t="str">
        <f t="shared" si="195"/>
        <v>Não</v>
      </c>
      <c r="W2083" t="str">
        <f t="shared" si="196"/>
        <v>Não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IFERROR(VLOOKUP(A2084,[2]webService!$A:$I,4,FALSE),0)</f>
        <v>0</v>
      </c>
      <c r="I2084">
        <f>IFERROR(VLOOKUP(A2084,[2]webService!$A:$I,5,FALSE),0)</f>
        <v>0</v>
      </c>
      <c r="J2084">
        <f>IFERROR(VLOOKUP(A2084,[2]webService!$A:$I,6,FALSE),0)</f>
        <v>0</v>
      </c>
      <c r="K2084">
        <f>IFERROR(VLOOKUP(A2084,[2]webService!$A:$I,7,FALSE),0)</f>
        <v>0</v>
      </c>
      <c r="L2084">
        <f>IFERROR(VLOOKUP(A2084,[2]webService!$A:$I,8,FALSE),0)</f>
        <v>0</v>
      </c>
      <c r="M2084">
        <f>IFERROR(VLOOKUP(A2084,[2]webService!$A:$I,9,FALSE),0)</f>
        <v>0</v>
      </c>
      <c r="N2084">
        <f>IFERROR(VLOOKUP(A2084,[3]soaBnafar!$A:$G,2,FALSE),0)</f>
        <v>0</v>
      </c>
      <c r="O2084">
        <f>IFERROR(VLOOKUP(A2084,[3]soaBnafar!$A:$G,3,FALSE),0)</f>
        <v>0</v>
      </c>
      <c r="P2084">
        <f>IFERROR(VLOOKUP(A2084,[3]soaBnafar!$A:$G,4,FALSE),0)</f>
        <v>0</v>
      </c>
      <c r="Q2084">
        <f>IFERROR(VLOOKUP(A2084,[3]soaBnafar!$A:$G,5,FALSE),0)</f>
        <v>0</v>
      </c>
      <c r="R2084">
        <f>IFERROR(VLOOKUP(A2084,[3]soaBnafar!$A:$G,6,FALSE),0)</f>
        <v>0</v>
      </c>
      <c r="S2084">
        <f>IFERROR(VLOOKUP(A2084,[3]soaBnafar!$A:$G,7,FALSE),0)</f>
        <v>0</v>
      </c>
      <c r="T2084" t="str">
        <f t="shared" si="193"/>
        <v>Não</v>
      </c>
      <c r="U2084" t="str">
        <f t="shared" si="194"/>
        <v>Não</v>
      </c>
      <c r="V2084" t="str">
        <f t="shared" si="195"/>
        <v>Não</v>
      </c>
      <c r="W2084" t="str">
        <f t="shared" si="196"/>
        <v>Não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IFERROR(VLOOKUP(A2085,[2]webService!$A:$I,4,FALSE),0)</f>
        <v>0</v>
      </c>
      <c r="I2085">
        <f>IFERROR(VLOOKUP(A2085,[2]webService!$A:$I,5,FALSE),0)</f>
        <v>0</v>
      </c>
      <c r="J2085">
        <f>IFERROR(VLOOKUP(A2085,[2]webService!$A:$I,6,FALSE),0)</f>
        <v>0</v>
      </c>
      <c r="K2085">
        <f>IFERROR(VLOOKUP(A2085,[2]webService!$A:$I,7,FALSE),0)</f>
        <v>0</v>
      </c>
      <c r="L2085">
        <f>IFERROR(VLOOKUP(A2085,[2]webService!$A:$I,8,FALSE),0)</f>
        <v>0</v>
      </c>
      <c r="M2085">
        <f>IFERROR(VLOOKUP(A2085,[2]webService!$A:$I,9,FALSE),0)</f>
        <v>0</v>
      </c>
      <c r="N2085">
        <f>IFERROR(VLOOKUP(A2085,[3]soaBnafar!$A:$G,2,FALSE),0)</f>
        <v>0</v>
      </c>
      <c r="O2085">
        <f>IFERROR(VLOOKUP(A2085,[3]soaBnafar!$A:$G,3,FALSE),0)</f>
        <v>0</v>
      </c>
      <c r="P2085">
        <f>IFERROR(VLOOKUP(A2085,[3]soaBnafar!$A:$G,4,FALSE),0)</f>
        <v>0</v>
      </c>
      <c r="Q2085">
        <f>IFERROR(VLOOKUP(A2085,[3]soaBnafar!$A:$G,5,FALSE),0)</f>
        <v>0</v>
      </c>
      <c r="R2085">
        <f>IFERROR(VLOOKUP(A2085,[3]soaBnafar!$A:$G,6,FALSE),0)</f>
        <v>0</v>
      </c>
      <c r="S2085">
        <f>IFERROR(VLOOKUP(A2085,[3]soaBnafar!$A:$G,7,FALSE),0)</f>
        <v>0</v>
      </c>
      <c r="T2085" t="str">
        <f t="shared" si="193"/>
        <v>Não</v>
      </c>
      <c r="U2085" t="str">
        <f t="shared" si="194"/>
        <v>Não</v>
      </c>
      <c r="V2085" t="str">
        <f t="shared" si="195"/>
        <v>Não</v>
      </c>
      <c r="W2085" t="str">
        <f t="shared" si="196"/>
        <v>Não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IFERROR(VLOOKUP(A2086,[2]webService!$A:$I,4,FALSE),0)</f>
        <v>0</v>
      </c>
      <c r="I2086">
        <f>IFERROR(VLOOKUP(A2086,[2]webService!$A:$I,5,FALSE),0)</f>
        <v>0</v>
      </c>
      <c r="J2086">
        <f>IFERROR(VLOOKUP(A2086,[2]webService!$A:$I,6,FALSE),0)</f>
        <v>0</v>
      </c>
      <c r="K2086">
        <f>IFERROR(VLOOKUP(A2086,[2]webService!$A:$I,7,FALSE),0)</f>
        <v>0</v>
      </c>
      <c r="L2086">
        <f>IFERROR(VLOOKUP(A2086,[2]webService!$A:$I,8,FALSE),0)</f>
        <v>0</v>
      </c>
      <c r="M2086">
        <f>IFERROR(VLOOKUP(A2086,[2]webService!$A:$I,9,FALSE),0)</f>
        <v>0</v>
      </c>
      <c r="N2086">
        <f>IFERROR(VLOOKUP(A2086,[3]soaBnafar!$A:$G,2,FALSE),0)</f>
        <v>0</v>
      </c>
      <c r="O2086">
        <f>IFERROR(VLOOKUP(A2086,[3]soaBnafar!$A:$G,3,FALSE),0)</f>
        <v>0</v>
      </c>
      <c r="P2086">
        <f>IFERROR(VLOOKUP(A2086,[3]soaBnafar!$A:$G,4,FALSE),0)</f>
        <v>0</v>
      </c>
      <c r="Q2086">
        <f>IFERROR(VLOOKUP(A2086,[3]soaBnafar!$A:$G,5,FALSE),0)</f>
        <v>0</v>
      </c>
      <c r="R2086">
        <f>IFERROR(VLOOKUP(A2086,[3]soaBnafar!$A:$G,6,FALSE),0)</f>
        <v>0</v>
      </c>
      <c r="S2086">
        <f>IFERROR(VLOOKUP(A2086,[3]soaBnafar!$A:$G,7,FALSE),0)</f>
        <v>0</v>
      </c>
      <c r="T2086" t="str">
        <f t="shared" si="193"/>
        <v>Não</v>
      </c>
      <c r="U2086" t="str">
        <f t="shared" si="194"/>
        <v>Não</v>
      </c>
      <c r="V2086" t="str">
        <f t="shared" si="195"/>
        <v>Não</v>
      </c>
      <c r="W2086" t="str">
        <f t="shared" si="196"/>
        <v>Não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IFERROR(VLOOKUP(A2087,[2]webService!$A:$I,4,FALSE),0)</f>
        <v>0</v>
      </c>
      <c r="I2087">
        <f>IFERROR(VLOOKUP(A2087,[2]webService!$A:$I,5,FALSE),0)</f>
        <v>0</v>
      </c>
      <c r="J2087">
        <f>IFERROR(VLOOKUP(A2087,[2]webService!$A:$I,6,FALSE),0)</f>
        <v>0</v>
      </c>
      <c r="K2087">
        <f>IFERROR(VLOOKUP(A2087,[2]webService!$A:$I,7,FALSE),0)</f>
        <v>0</v>
      </c>
      <c r="L2087">
        <f>IFERROR(VLOOKUP(A2087,[2]webService!$A:$I,8,FALSE),0)</f>
        <v>0</v>
      </c>
      <c r="M2087">
        <f>IFERROR(VLOOKUP(A2087,[2]webService!$A:$I,9,FALSE),0)</f>
        <v>0</v>
      </c>
      <c r="N2087">
        <f>IFERROR(VLOOKUP(A2087,[3]soaBnafar!$A:$G,2,FALSE),0)</f>
        <v>0</v>
      </c>
      <c r="O2087">
        <f>IFERROR(VLOOKUP(A2087,[3]soaBnafar!$A:$G,3,FALSE),0)</f>
        <v>0</v>
      </c>
      <c r="P2087">
        <f>IFERROR(VLOOKUP(A2087,[3]soaBnafar!$A:$G,4,FALSE),0)</f>
        <v>0</v>
      </c>
      <c r="Q2087">
        <f>IFERROR(VLOOKUP(A2087,[3]soaBnafar!$A:$G,5,FALSE),0)</f>
        <v>0</v>
      </c>
      <c r="R2087">
        <f>IFERROR(VLOOKUP(A2087,[3]soaBnafar!$A:$G,6,FALSE),0)</f>
        <v>0</v>
      </c>
      <c r="S2087">
        <f>IFERROR(VLOOKUP(A2087,[3]soaBnafar!$A:$G,7,FALSE),0)</f>
        <v>0</v>
      </c>
      <c r="T2087" t="str">
        <f t="shared" si="193"/>
        <v>Não</v>
      </c>
      <c r="U2087" t="str">
        <f t="shared" si="194"/>
        <v>Não</v>
      </c>
      <c r="V2087" t="str">
        <f t="shared" si="195"/>
        <v>Não</v>
      </c>
      <c r="W2087" t="str">
        <f t="shared" si="196"/>
        <v>Não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IFERROR(VLOOKUP(A2088,[2]webService!$A:$I,4,FALSE),0)</f>
        <v>0</v>
      </c>
      <c r="I2088">
        <f>IFERROR(VLOOKUP(A2088,[2]webService!$A:$I,5,FALSE),0)</f>
        <v>0</v>
      </c>
      <c r="J2088">
        <f>IFERROR(VLOOKUP(A2088,[2]webService!$A:$I,6,FALSE),0)</f>
        <v>0</v>
      </c>
      <c r="K2088">
        <f>IFERROR(VLOOKUP(A2088,[2]webService!$A:$I,7,FALSE),0)</f>
        <v>0</v>
      </c>
      <c r="L2088">
        <f>IFERROR(VLOOKUP(A2088,[2]webService!$A:$I,8,FALSE),0)</f>
        <v>0</v>
      </c>
      <c r="M2088">
        <f>IFERROR(VLOOKUP(A2088,[2]webService!$A:$I,9,FALSE),0)</f>
        <v>0</v>
      </c>
      <c r="N2088">
        <f>IFERROR(VLOOKUP(A2088,[3]soaBnafar!$A:$G,2,FALSE),0)</f>
        <v>0</v>
      </c>
      <c r="O2088">
        <f>IFERROR(VLOOKUP(A2088,[3]soaBnafar!$A:$G,3,FALSE),0)</f>
        <v>0</v>
      </c>
      <c r="P2088">
        <f>IFERROR(VLOOKUP(A2088,[3]soaBnafar!$A:$G,4,FALSE),0)</f>
        <v>0</v>
      </c>
      <c r="Q2088">
        <f>IFERROR(VLOOKUP(A2088,[3]soaBnafar!$A:$G,5,FALSE),0)</f>
        <v>0</v>
      </c>
      <c r="R2088">
        <f>IFERROR(VLOOKUP(A2088,[3]soaBnafar!$A:$G,6,FALSE),0)</f>
        <v>0</v>
      </c>
      <c r="S2088">
        <f>IFERROR(VLOOKUP(A2088,[3]soaBnafar!$A:$G,7,FALSE),0)</f>
        <v>0</v>
      </c>
      <c r="T2088" t="str">
        <f t="shared" si="193"/>
        <v>Não</v>
      </c>
      <c r="U2088" t="str">
        <f t="shared" si="194"/>
        <v>Não</v>
      </c>
      <c r="V2088" t="str">
        <f t="shared" si="195"/>
        <v>Não</v>
      </c>
      <c r="W2088" t="str">
        <f t="shared" si="196"/>
        <v>Não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IFERROR(VLOOKUP(A2089,[2]webService!$A:$I,4,FALSE),0)</f>
        <v>0</v>
      </c>
      <c r="I2089">
        <f>IFERROR(VLOOKUP(A2089,[2]webService!$A:$I,5,FALSE),0)</f>
        <v>0</v>
      </c>
      <c r="J2089">
        <f>IFERROR(VLOOKUP(A2089,[2]webService!$A:$I,6,FALSE),0)</f>
        <v>0</v>
      </c>
      <c r="K2089">
        <f>IFERROR(VLOOKUP(A2089,[2]webService!$A:$I,7,FALSE),0)</f>
        <v>0</v>
      </c>
      <c r="L2089">
        <f>IFERROR(VLOOKUP(A2089,[2]webService!$A:$I,8,FALSE),0)</f>
        <v>0</v>
      </c>
      <c r="M2089">
        <f>IFERROR(VLOOKUP(A2089,[2]webService!$A:$I,9,FALSE),0)</f>
        <v>0</v>
      </c>
      <c r="N2089">
        <f>IFERROR(VLOOKUP(A2089,[3]soaBnafar!$A:$G,2,FALSE),0)</f>
        <v>0</v>
      </c>
      <c r="O2089">
        <f>IFERROR(VLOOKUP(A2089,[3]soaBnafar!$A:$G,3,FALSE),0)</f>
        <v>0</v>
      </c>
      <c r="P2089">
        <f>IFERROR(VLOOKUP(A2089,[3]soaBnafar!$A:$G,4,FALSE),0)</f>
        <v>0</v>
      </c>
      <c r="Q2089">
        <f>IFERROR(VLOOKUP(A2089,[3]soaBnafar!$A:$G,5,FALSE),0)</f>
        <v>0</v>
      </c>
      <c r="R2089">
        <f>IFERROR(VLOOKUP(A2089,[3]soaBnafar!$A:$G,6,FALSE),0)</f>
        <v>0</v>
      </c>
      <c r="S2089">
        <f>IFERROR(VLOOKUP(A2089,[3]soaBnafar!$A:$G,7,FALSE),0)</f>
        <v>0</v>
      </c>
      <c r="T2089" t="str">
        <f t="shared" si="193"/>
        <v>Não</v>
      </c>
      <c r="U2089" t="str">
        <f t="shared" si="194"/>
        <v>Não</v>
      </c>
      <c r="V2089" t="str">
        <f t="shared" si="195"/>
        <v>Não</v>
      </c>
      <c r="W2089" t="str">
        <f t="shared" si="196"/>
        <v>Não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IFERROR(VLOOKUP(A2090,[2]webService!$A:$I,4,FALSE),0)</f>
        <v>0</v>
      </c>
      <c r="I2090">
        <f>IFERROR(VLOOKUP(A2090,[2]webService!$A:$I,5,FALSE),0)</f>
        <v>0</v>
      </c>
      <c r="J2090">
        <f>IFERROR(VLOOKUP(A2090,[2]webService!$A:$I,6,FALSE),0)</f>
        <v>0</v>
      </c>
      <c r="K2090">
        <f>IFERROR(VLOOKUP(A2090,[2]webService!$A:$I,7,FALSE),0)</f>
        <v>0</v>
      </c>
      <c r="L2090">
        <f>IFERROR(VLOOKUP(A2090,[2]webService!$A:$I,8,FALSE),0)</f>
        <v>0</v>
      </c>
      <c r="M2090">
        <f>IFERROR(VLOOKUP(A2090,[2]webService!$A:$I,9,FALSE),0)</f>
        <v>0</v>
      </c>
      <c r="N2090">
        <f>IFERROR(VLOOKUP(A2090,[3]soaBnafar!$A:$G,2,FALSE),0)</f>
        <v>0</v>
      </c>
      <c r="O2090">
        <f>IFERROR(VLOOKUP(A2090,[3]soaBnafar!$A:$G,3,FALSE),0)</f>
        <v>0</v>
      </c>
      <c r="P2090">
        <f>IFERROR(VLOOKUP(A2090,[3]soaBnafar!$A:$G,4,FALSE),0)</f>
        <v>0</v>
      </c>
      <c r="Q2090">
        <f>IFERROR(VLOOKUP(A2090,[3]soaBnafar!$A:$G,5,FALSE),0)</f>
        <v>0</v>
      </c>
      <c r="R2090">
        <f>IFERROR(VLOOKUP(A2090,[3]soaBnafar!$A:$G,6,FALSE),0)</f>
        <v>0</v>
      </c>
      <c r="S2090">
        <f>IFERROR(VLOOKUP(A2090,[3]soaBnafar!$A:$G,7,FALSE),0)</f>
        <v>0</v>
      </c>
      <c r="T2090" t="str">
        <f t="shared" si="193"/>
        <v>Não</v>
      </c>
      <c r="U2090" t="str">
        <f t="shared" si="194"/>
        <v>Não</v>
      </c>
      <c r="V2090" t="str">
        <f t="shared" si="195"/>
        <v>Não</v>
      </c>
      <c r="W2090" t="str">
        <f t="shared" si="196"/>
        <v>Não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IFERROR(VLOOKUP(A2091,[2]webService!$A:$I,4,FALSE),0)</f>
        <v>0</v>
      </c>
      <c r="I2091">
        <f>IFERROR(VLOOKUP(A2091,[2]webService!$A:$I,5,FALSE),0)</f>
        <v>0</v>
      </c>
      <c r="J2091">
        <f>IFERROR(VLOOKUP(A2091,[2]webService!$A:$I,6,FALSE),0)</f>
        <v>0</v>
      </c>
      <c r="K2091">
        <f>IFERROR(VLOOKUP(A2091,[2]webService!$A:$I,7,FALSE),0)</f>
        <v>0</v>
      </c>
      <c r="L2091">
        <f>IFERROR(VLOOKUP(A2091,[2]webService!$A:$I,8,FALSE),0)</f>
        <v>0</v>
      </c>
      <c r="M2091">
        <f>IFERROR(VLOOKUP(A2091,[2]webService!$A:$I,9,FALSE),0)</f>
        <v>0</v>
      </c>
      <c r="N2091">
        <f>IFERROR(VLOOKUP(A2091,[3]soaBnafar!$A:$G,2,FALSE),0)</f>
        <v>0</v>
      </c>
      <c r="O2091">
        <f>IFERROR(VLOOKUP(A2091,[3]soaBnafar!$A:$G,3,FALSE),0)</f>
        <v>0</v>
      </c>
      <c r="P2091">
        <f>IFERROR(VLOOKUP(A2091,[3]soaBnafar!$A:$G,4,FALSE),0)</f>
        <v>0</v>
      </c>
      <c r="Q2091">
        <f>IFERROR(VLOOKUP(A2091,[3]soaBnafar!$A:$G,5,FALSE),0)</f>
        <v>0</v>
      </c>
      <c r="R2091">
        <f>IFERROR(VLOOKUP(A2091,[3]soaBnafar!$A:$G,6,FALSE),0)</f>
        <v>0</v>
      </c>
      <c r="S2091">
        <f>IFERROR(VLOOKUP(A2091,[3]soaBnafar!$A:$G,7,FALSE),0)</f>
        <v>0</v>
      </c>
      <c r="T2091" t="str">
        <f t="shared" si="193"/>
        <v>Não</v>
      </c>
      <c r="U2091" t="str">
        <f t="shared" si="194"/>
        <v>Não</v>
      </c>
      <c r="V2091" t="str">
        <f t="shared" si="195"/>
        <v>Não</v>
      </c>
      <c r="W2091" t="str">
        <f t="shared" si="196"/>
        <v>Não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IFERROR(VLOOKUP(A2092,[2]webService!$A:$I,4,FALSE),0)</f>
        <v>0</v>
      </c>
      <c r="I2092">
        <f>IFERROR(VLOOKUP(A2092,[2]webService!$A:$I,5,FALSE),0)</f>
        <v>0</v>
      </c>
      <c r="J2092">
        <f>IFERROR(VLOOKUP(A2092,[2]webService!$A:$I,6,FALSE),0)</f>
        <v>0</v>
      </c>
      <c r="K2092">
        <f>IFERROR(VLOOKUP(A2092,[2]webService!$A:$I,7,FALSE),0)</f>
        <v>0</v>
      </c>
      <c r="L2092">
        <f>IFERROR(VLOOKUP(A2092,[2]webService!$A:$I,8,FALSE),0)</f>
        <v>0</v>
      </c>
      <c r="M2092">
        <f>IFERROR(VLOOKUP(A2092,[2]webService!$A:$I,9,FALSE),0)</f>
        <v>0</v>
      </c>
      <c r="N2092">
        <f>IFERROR(VLOOKUP(A2092,[3]soaBnafar!$A:$G,2,FALSE),0)</f>
        <v>0</v>
      </c>
      <c r="O2092">
        <f>IFERROR(VLOOKUP(A2092,[3]soaBnafar!$A:$G,3,FALSE),0)</f>
        <v>0</v>
      </c>
      <c r="P2092">
        <f>IFERROR(VLOOKUP(A2092,[3]soaBnafar!$A:$G,4,FALSE),0)</f>
        <v>0</v>
      </c>
      <c r="Q2092">
        <f>IFERROR(VLOOKUP(A2092,[3]soaBnafar!$A:$G,5,FALSE),0)</f>
        <v>0</v>
      </c>
      <c r="R2092">
        <f>IFERROR(VLOOKUP(A2092,[3]soaBnafar!$A:$G,6,FALSE),0)</f>
        <v>0</v>
      </c>
      <c r="S2092">
        <f>IFERROR(VLOOKUP(A2092,[3]soaBnafar!$A:$G,7,FALSE),0)</f>
        <v>0</v>
      </c>
      <c r="T2092" t="str">
        <f t="shared" si="193"/>
        <v>Não</v>
      </c>
      <c r="U2092" t="str">
        <f t="shared" si="194"/>
        <v>Não</v>
      </c>
      <c r="V2092" t="str">
        <f t="shared" si="195"/>
        <v>Não</v>
      </c>
      <c r="W2092" t="str">
        <f t="shared" si="196"/>
        <v>Não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IFERROR(VLOOKUP(A2093,[2]webService!$A:$I,4,FALSE),0)</f>
        <v>0</v>
      </c>
      <c r="I2093">
        <f>IFERROR(VLOOKUP(A2093,[2]webService!$A:$I,5,FALSE),0)</f>
        <v>0</v>
      </c>
      <c r="J2093">
        <f>IFERROR(VLOOKUP(A2093,[2]webService!$A:$I,6,FALSE),0)</f>
        <v>0</v>
      </c>
      <c r="K2093">
        <f>IFERROR(VLOOKUP(A2093,[2]webService!$A:$I,7,FALSE),0)</f>
        <v>0</v>
      </c>
      <c r="L2093">
        <f>IFERROR(VLOOKUP(A2093,[2]webService!$A:$I,8,FALSE),0)</f>
        <v>0</v>
      </c>
      <c r="M2093">
        <f>IFERROR(VLOOKUP(A2093,[2]webService!$A:$I,9,FALSE),0)</f>
        <v>0</v>
      </c>
      <c r="N2093">
        <f>IFERROR(VLOOKUP(A2093,[3]soaBnafar!$A:$G,2,FALSE),0)</f>
        <v>0</v>
      </c>
      <c r="O2093">
        <f>IFERROR(VLOOKUP(A2093,[3]soaBnafar!$A:$G,3,FALSE),0)</f>
        <v>0</v>
      </c>
      <c r="P2093">
        <f>IFERROR(VLOOKUP(A2093,[3]soaBnafar!$A:$G,4,FALSE),0)</f>
        <v>0</v>
      </c>
      <c r="Q2093">
        <f>IFERROR(VLOOKUP(A2093,[3]soaBnafar!$A:$G,5,FALSE),0)</f>
        <v>0</v>
      </c>
      <c r="R2093">
        <f>IFERROR(VLOOKUP(A2093,[3]soaBnafar!$A:$G,6,FALSE),0)</f>
        <v>0</v>
      </c>
      <c r="S2093">
        <f>IFERROR(VLOOKUP(A2093,[3]soaBnafar!$A:$G,7,FALSE),0)</f>
        <v>0</v>
      </c>
      <c r="T2093" t="str">
        <f t="shared" si="193"/>
        <v>Não</v>
      </c>
      <c r="U2093" t="str">
        <f t="shared" si="194"/>
        <v>Não</v>
      </c>
      <c r="V2093" t="str">
        <f t="shared" si="195"/>
        <v>Não</v>
      </c>
      <c r="W2093" t="str">
        <f t="shared" si="196"/>
        <v>Não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IFERROR(VLOOKUP(A2094,[2]webService!$A:$I,4,FALSE),0)</f>
        <v>0</v>
      </c>
      <c r="I2094">
        <f>IFERROR(VLOOKUP(A2094,[2]webService!$A:$I,5,FALSE),0)</f>
        <v>0</v>
      </c>
      <c r="J2094">
        <f>IFERROR(VLOOKUP(A2094,[2]webService!$A:$I,6,FALSE),0)</f>
        <v>0</v>
      </c>
      <c r="K2094">
        <f>IFERROR(VLOOKUP(A2094,[2]webService!$A:$I,7,FALSE),0)</f>
        <v>0</v>
      </c>
      <c r="L2094">
        <f>IFERROR(VLOOKUP(A2094,[2]webService!$A:$I,8,FALSE),0)</f>
        <v>0</v>
      </c>
      <c r="M2094">
        <f>IFERROR(VLOOKUP(A2094,[2]webService!$A:$I,9,FALSE),0)</f>
        <v>0</v>
      </c>
      <c r="N2094">
        <f>IFERROR(VLOOKUP(A2094,[3]soaBnafar!$A:$G,2,FALSE),0)</f>
        <v>0</v>
      </c>
      <c r="O2094">
        <f>IFERROR(VLOOKUP(A2094,[3]soaBnafar!$A:$G,3,FALSE),0)</f>
        <v>0</v>
      </c>
      <c r="P2094">
        <f>IFERROR(VLOOKUP(A2094,[3]soaBnafar!$A:$G,4,FALSE),0)</f>
        <v>0</v>
      </c>
      <c r="Q2094">
        <f>IFERROR(VLOOKUP(A2094,[3]soaBnafar!$A:$G,5,FALSE),0)</f>
        <v>0</v>
      </c>
      <c r="R2094">
        <f>IFERROR(VLOOKUP(A2094,[3]soaBnafar!$A:$G,6,FALSE),0)</f>
        <v>0</v>
      </c>
      <c r="S2094">
        <f>IFERROR(VLOOKUP(A2094,[3]soaBnafar!$A:$G,7,FALSE),0)</f>
        <v>0</v>
      </c>
      <c r="T2094" t="str">
        <f t="shared" si="193"/>
        <v>Não</v>
      </c>
      <c r="U2094" t="str">
        <f t="shared" si="194"/>
        <v>Não</v>
      </c>
      <c r="V2094" t="str">
        <f t="shared" si="195"/>
        <v>Não</v>
      </c>
      <c r="W2094" t="str">
        <f t="shared" si="196"/>
        <v>Não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IFERROR(VLOOKUP(A2095,[2]webService!$A:$I,4,FALSE),0)</f>
        <v>0</v>
      </c>
      <c r="I2095">
        <f>IFERROR(VLOOKUP(A2095,[2]webService!$A:$I,5,FALSE),0)</f>
        <v>0</v>
      </c>
      <c r="J2095">
        <f>IFERROR(VLOOKUP(A2095,[2]webService!$A:$I,6,FALSE),0)</f>
        <v>0</v>
      </c>
      <c r="K2095">
        <f>IFERROR(VLOOKUP(A2095,[2]webService!$A:$I,7,FALSE),0)</f>
        <v>0</v>
      </c>
      <c r="L2095">
        <f>IFERROR(VLOOKUP(A2095,[2]webService!$A:$I,8,FALSE),0)</f>
        <v>0</v>
      </c>
      <c r="M2095">
        <f>IFERROR(VLOOKUP(A2095,[2]webService!$A:$I,9,FALSE),0)</f>
        <v>0</v>
      </c>
      <c r="N2095">
        <f>IFERROR(VLOOKUP(A2095,[3]soaBnafar!$A:$G,2,FALSE),0)</f>
        <v>0</v>
      </c>
      <c r="O2095">
        <f>IFERROR(VLOOKUP(A2095,[3]soaBnafar!$A:$G,3,FALSE),0)</f>
        <v>0</v>
      </c>
      <c r="P2095">
        <f>IFERROR(VLOOKUP(A2095,[3]soaBnafar!$A:$G,4,FALSE),0)</f>
        <v>0</v>
      </c>
      <c r="Q2095">
        <f>IFERROR(VLOOKUP(A2095,[3]soaBnafar!$A:$G,5,FALSE),0)</f>
        <v>0</v>
      </c>
      <c r="R2095">
        <f>IFERROR(VLOOKUP(A2095,[3]soaBnafar!$A:$G,6,FALSE),0)</f>
        <v>0</v>
      </c>
      <c r="S2095">
        <f>IFERROR(VLOOKUP(A2095,[3]soaBnafar!$A:$G,7,FALSE),0)</f>
        <v>0</v>
      </c>
      <c r="T2095" t="str">
        <f t="shared" si="193"/>
        <v>Não</v>
      </c>
      <c r="U2095" t="str">
        <f t="shared" si="194"/>
        <v>Não</v>
      </c>
      <c r="V2095" t="str">
        <f t="shared" si="195"/>
        <v>Não</v>
      </c>
      <c r="W2095" t="str">
        <f t="shared" si="196"/>
        <v>Não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IFERROR(VLOOKUP(A2096,[2]webService!$A:$I,4,FALSE),0)</f>
        <v>0</v>
      </c>
      <c r="I2096">
        <f>IFERROR(VLOOKUP(A2096,[2]webService!$A:$I,5,FALSE),0)</f>
        <v>0</v>
      </c>
      <c r="J2096">
        <f>IFERROR(VLOOKUP(A2096,[2]webService!$A:$I,6,FALSE),0)</f>
        <v>0</v>
      </c>
      <c r="K2096">
        <f>IFERROR(VLOOKUP(A2096,[2]webService!$A:$I,7,FALSE),0)</f>
        <v>0</v>
      </c>
      <c r="L2096">
        <f>IFERROR(VLOOKUP(A2096,[2]webService!$A:$I,8,FALSE),0)</f>
        <v>0</v>
      </c>
      <c r="M2096">
        <f>IFERROR(VLOOKUP(A2096,[2]webService!$A:$I,9,FALSE),0)</f>
        <v>0</v>
      </c>
      <c r="N2096">
        <f>IFERROR(VLOOKUP(A2096,[3]soaBnafar!$A:$G,2,FALSE),0)</f>
        <v>0</v>
      </c>
      <c r="O2096">
        <f>IFERROR(VLOOKUP(A2096,[3]soaBnafar!$A:$G,3,FALSE),0)</f>
        <v>0</v>
      </c>
      <c r="P2096">
        <f>IFERROR(VLOOKUP(A2096,[3]soaBnafar!$A:$G,4,FALSE),0)</f>
        <v>0</v>
      </c>
      <c r="Q2096">
        <f>IFERROR(VLOOKUP(A2096,[3]soaBnafar!$A:$G,5,FALSE),0)</f>
        <v>0</v>
      </c>
      <c r="R2096">
        <f>IFERROR(VLOOKUP(A2096,[3]soaBnafar!$A:$G,6,FALSE),0)</f>
        <v>0</v>
      </c>
      <c r="S2096">
        <f>IFERROR(VLOOKUP(A2096,[3]soaBnafar!$A:$G,7,FALSE),0)</f>
        <v>0</v>
      </c>
      <c r="T2096" t="str">
        <f t="shared" si="193"/>
        <v>Não</v>
      </c>
      <c r="U2096" t="str">
        <f t="shared" si="194"/>
        <v>Não</v>
      </c>
      <c r="V2096" t="str">
        <f t="shared" si="195"/>
        <v>Não</v>
      </c>
      <c r="W2096" t="str">
        <f t="shared" si="196"/>
        <v>Não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IFERROR(VLOOKUP(A2097,[2]webService!$A:$I,4,FALSE),0)</f>
        <v>0</v>
      </c>
      <c r="I2097">
        <f>IFERROR(VLOOKUP(A2097,[2]webService!$A:$I,5,FALSE),0)</f>
        <v>0</v>
      </c>
      <c r="J2097">
        <f>IFERROR(VLOOKUP(A2097,[2]webService!$A:$I,6,FALSE),0)</f>
        <v>0</v>
      </c>
      <c r="K2097">
        <f>IFERROR(VLOOKUP(A2097,[2]webService!$A:$I,7,FALSE),0)</f>
        <v>0</v>
      </c>
      <c r="L2097">
        <f>IFERROR(VLOOKUP(A2097,[2]webService!$A:$I,8,FALSE),0)</f>
        <v>0</v>
      </c>
      <c r="M2097">
        <f>IFERROR(VLOOKUP(A2097,[2]webService!$A:$I,9,FALSE),0)</f>
        <v>0</v>
      </c>
      <c r="N2097">
        <f>IFERROR(VLOOKUP(A2097,[3]soaBnafar!$A:$G,2,FALSE),0)</f>
        <v>0</v>
      </c>
      <c r="O2097">
        <f>IFERROR(VLOOKUP(A2097,[3]soaBnafar!$A:$G,3,FALSE),0)</f>
        <v>0</v>
      </c>
      <c r="P2097">
        <f>IFERROR(VLOOKUP(A2097,[3]soaBnafar!$A:$G,4,FALSE),0)</f>
        <v>0</v>
      </c>
      <c r="Q2097">
        <f>IFERROR(VLOOKUP(A2097,[3]soaBnafar!$A:$G,5,FALSE),0)</f>
        <v>0</v>
      </c>
      <c r="R2097">
        <f>IFERROR(VLOOKUP(A2097,[3]soaBnafar!$A:$G,6,FALSE),0)</f>
        <v>0</v>
      </c>
      <c r="S2097">
        <f>IFERROR(VLOOKUP(A2097,[3]soaBnafar!$A:$G,7,FALSE),0)</f>
        <v>0</v>
      </c>
      <c r="T2097" t="str">
        <f t="shared" si="193"/>
        <v>Não</v>
      </c>
      <c r="U2097" t="str">
        <f t="shared" si="194"/>
        <v>Não</v>
      </c>
      <c r="V2097" t="str">
        <f t="shared" si="195"/>
        <v>Não</v>
      </c>
      <c r="W2097" t="str">
        <f t="shared" si="196"/>
        <v>Não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IFERROR(VLOOKUP(A2098,[2]webService!$A:$I,4,FALSE),0)</f>
        <v>0</v>
      </c>
      <c r="I2098">
        <f>IFERROR(VLOOKUP(A2098,[2]webService!$A:$I,5,FALSE),0)</f>
        <v>0</v>
      </c>
      <c r="J2098">
        <f>IFERROR(VLOOKUP(A2098,[2]webService!$A:$I,6,FALSE),0)</f>
        <v>0</v>
      </c>
      <c r="K2098">
        <f>IFERROR(VLOOKUP(A2098,[2]webService!$A:$I,7,FALSE),0)</f>
        <v>0</v>
      </c>
      <c r="L2098">
        <f>IFERROR(VLOOKUP(A2098,[2]webService!$A:$I,8,FALSE),0)</f>
        <v>0</v>
      </c>
      <c r="M2098">
        <f>IFERROR(VLOOKUP(A2098,[2]webService!$A:$I,9,FALSE),0)</f>
        <v>0</v>
      </c>
      <c r="N2098">
        <f>IFERROR(VLOOKUP(A2098,[3]soaBnafar!$A:$G,2,FALSE),0)</f>
        <v>0</v>
      </c>
      <c r="O2098">
        <f>IFERROR(VLOOKUP(A2098,[3]soaBnafar!$A:$G,3,FALSE),0)</f>
        <v>0</v>
      </c>
      <c r="P2098">
        <f>IFERROR(VLOOKUP(A2098,[3]soaBnafar!$A:$G,4,FALSE),0)</f>
        <v>0</v>
      </c>
      <c r="Q2098">
        <f>IFERROR(VLOOKUP(A2098,[3]soaBnafar!$A:$G,5,FALSE),0)</f>
        <v>0</v>
      </c>
      <c r="R2098">
        <f>IFERROR(VLOOKUP(A2098,[3]soaBnafar!$A:$G,6,FALSE),0)</f>
        <v>0</v>
      </c>
      <c r="S2098">
        <f>IFERROR(VLOOKUP(A2098,[3]soaBnafar!$A:$G,7,FALSE),0)</f>
        <v>0</v>
      </c>
      <c r="T2098" t="str">
        <f t="shared" si="193"/>
        <v>Não</v>
      </c>
      <c r="U2098" t="str">
        <f t="shared" si="194"/>
        <v>Não</v>
      </c>
      <c r="V2098" t="str">
        <f t="shared" si="195"/>
        <v>Não</v>
      </c>
      <c r="W2098" t="str">
        <f t="shared" si="196"/>
        <v>Não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IFERROR(VLOOKUP(A2099,[2]webService!$A:$I,4,FALSE),0)</f>
        <v>0</v>
      </c>
      <c r="I2099">
        <f>IFERROR(VLOOKUP(A2099,[2]webService!$A:$I,5,FALSE),0)</f>
        <v>0</v>
      </c>
      <c r="J2099">
        <f>IFERROR(VLOOKUP(A2099,[2]webService!$A:$I,6,FALSE),0)</f>
        <v>0</v>
      </c>
      <c r="K2099">
        <f>IFERROR(VLOOKUP(A2099,[2]webService!$A:$I,7,FALSE),0)</f>
        <v>0</v>
      </c>
      <c r="L2099">
        <f>IFERROR(VLOOKUP(A2099,[2]webService!$A:$I,8,FALSE),0)</f>
        <v>0</v>
      </c>
      <c r="M2099">
        <f>IFERROR(VLOOKUP(A2099,[2]webService!$A:$I,9,FALSE),0)</f>
        <v>0</v>
      </c>
      <c r="N2099">
        <f>IFERROR(VLOOKUP(A2099,[3]soaBnafar!$A:$G,2,FALSE),0)</f>
        <v>0</v>
      </c>
      <c r="O2099">
        <f>IFERROR(VLOOKUP(A2099,[3]soaBnafar!$A:$G,3,FALSE),0)</f>
        <v>0</v>
      </c>
      <c r="P2099">
        <f>IFERROR(VLOOKUP(A2099,[3]soaBnafar!$A:$G,4,FALSE),0)</f>
        <v>0</v>
      </c>
      <c r="Q2099">
        <f>IFERROR(VLOOKUP(A2099,[3]soaBnafar!$A:$G,5,FALSE),0)</f>
        <v>0</v>
      </c>
      <c r="R2099">
        <f>IFERROR(VLOOKUP(A2099,[3]soaBnafar!$A:$G,6,FALSE),0)</f>
        <v>0</v>
      </c>
      <c r="S2099">
        <f>IFERROR(VLOOKUP(A2099,[3]soaBnafar!$A:$G,7,FALSE),0)</f>
        <v>0</v>
      </c>
      <c r="T2099" t="str">
        <f t="shared" si="193"/>
        <v>Não</v>
      </c>
      <c r="U2099" t="str">
        <f t="shared" si="194"/>
        <v>Não</v>
      </c>
      <c r="V2099" t="str">
        <f t="shared" si="195"/>
        <v>Não</v>
      </c>
      <c r="W2099" t="str">
        <f t="shared" si="196"/>
        <v>Não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IFERROR(VLOOKUP(A2100,[2]webService!$A:$I,4,FALSE),0)</f>
        <v>0</v>
      </c>
      <c r="I2100">
        <f>IFERROR(VLOOKUP(A2100,[2]webService!$A:$I,5,FALSE),0)</f>
        <v>0</v>
      </c>
      <c r="J2100">
        <f>IFERROR(VLOOKUP(A2100,[2]webService!$A:$I,6,FALSE),0)</f>
        <v>0</v>
      </c>
      <c r="K2100">
        <f>IFERROR(VLOOKUP(A2100,[2]webService!$A:$I,7,FALSE),0)</f>
        <v>0</v>
      </c>
      <c r="L2100">
        <f>IFERROR(VLOOKUP(A2100,[2]webService!$A:$I,8,FALSE),0)</f>
        <v>0</v>
      </c>
      <c r="M2100">
        <f>IFERROR(VLOOKUP(A2100,[2]webService!$A:$I,9,FALSE),0)</f>
        <v>0</v>
      </c>
      <c r="N2100">
        <f>IFERROR(VLOOKUP(A2100,[3]soaBnafar!$A:$G,2,FALSE),0)</f>
        <v>0</v>
      </c>
      <c r="O2100">
        <f>IFERROR(VLOOKUP(A2100,[3]soaBnafar!$A:$G,3,FALSE),0)</f>
        <v>0</v>
      </c>
      <c r="P2100">
        <f>IFERROR(VLOOKUP(A2100,[3]soaBnafar!$A:$G,4,FALSE),0)</f>
        <v>0</v>
      </c>
      <c r="Q2100">
        <f>IFERROR(VLOOKUP(A2100,[3]soaBnafar!$A:$G,5,FALSE),0)</f>
        <v>0</v>
      </c>
      <c r="R2100">
        <f>IFERROR(VLOOKUP(A2100,[3]soaBnafar!$A:$G,6,FALSE),0)</f>
        <v>0</v>
      </c>
      <c r="S2100">
        <f>IFERROR(VLOOKUP(A2100,[3]soaBnafar!$A:$G,7,FALSE),0)</f>
        <v>0</v>
      </c>
      <c r="T2100" t="str">
        <f t="shared" si="193"/>
        <v>Não</v>
      </c>
      <c r="U2100" t="str">
        <f t="shared" si="194"/>
        <v>Não</v>
      </c>
      <c r="V2100" t="str">
        <f t="shared" si="195"/>
        <v>Não</v>
      </c>
      <c r="W2100" t="str">
        <f t="shared" si="196"/>
        <v>Não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IFERROR(VLOOKUP(A2101,[2]webService!$A:$I,4,FALSE),0)</f>
        <v>0</v>
      </c>
      <c r="I2101">
        <f>IFERROR(VLOOKUP(A2101,[2]webService!$A:$I,5,FALSE),0)</f>
        <v>0</v>
      </c>
      <c r="J2101">
        <f>IFERROR(VLOOKUP(A2101,[2]webService!$A:$I,6,FALSE),0)</f>
        <v>0</v>
      </c>
      <c r="K2101">
        <f>IFERROR(VLOOKUP(A2101,[2]webService!$A:$I,7,FALSE),0)</f>
        <v>0</v>
      </c>
      <c r="L2101">
        <f>IFERROR(VLOOKUP(A2101,[2]webService!$A:$I,8,FALSE),0)</f>
        <v>0</v>
      </c>
      <c r="M2101">
        <f>IFERROR(VLOOKUP(A2101,[2]webService!$A:$I,9,FALSE),0)</f>
        <v>0</v>
      </c>
      <c r="N2101">
        <f>IFERROR(VLOOKUP(A2101,[3]soaBnafar!$A:$G,2,FALSE),0)</f>
        <v>0</v>
      </c>
      <c r="O2101">
        <f>IFERROR(VLOOKUP(A2101,[3]soaBnafar!$A:$G,3,FALSE),0)</f>
        <v>0</v>
      </c>
      <c r="P2101">
        <f>IFERROR(VLOOKUP(A2101,[3]soaBnafar!$A:$G,4,FALSE),0)</f>
        <v>0</v>
      </c>
      <c r="Q2101">
        <f>IFERROR(VLOOKUP(A2101,[3]soaBnafar!$A:$G,5,FALSE),0)</f>
        <v>0</v>
      </c>
      <c r="R2101">
        <f>IFERROR(VLOOKUP(A2101,[3]soaBnafar!$A:$G,6,FALSE),0)</f>
        <v>0</v>
      </c>
      <c r="S2101">
        <f>IFERROR(VLOOKUP(A2101,[3]soaBnafar!$A:$G,7,FALSE),0)</f>
        <v>0</v>
      </c>
      <c r="T2101" t="str">
        <f t="shared" si="193"/>
        <v>Não</v>
      </c>
      <c r="U2101" t="str">
        <f t="shared" si="194"/>
        <v>Não</v>
      </c>
      <c r="V2101" t="str">
        <f t="shared" si="195"/>
        <v>Não</v>
      </c>
      <c r="W2101" t="str">
        <f t="shared" si="196"/>
        <v>Não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IFERROR(VLOOKUP(A2102,[2]webService!$A:$I,4,FALSE),0)</f>
        <v>0</v>
      </c>
      <c r="I2102">
        <f>IFERROR(VLOOKUP(A2102,[2]webService!$A:$I,5,FALSE),0)</f>
        <v>0</v>
      </c>
      <c r="J2102">
        <f>IFERROR(VLOOKUP(A2102,[2]webService!$A:$I,6,FALSE),0)</f>
        <v>0</v>
      </c>
      <c r="K2102">
        <f>IFERROR(VLOOKUP(A2102,[2]webService!$A:$I,7,FALSE),0)</f>
        <v>0</v>
      </c>
      <c r="L2102">
        <f>IFERROR(VLOOKUP(A2102,[2]webService!$A:$I,8,FALSE),0)</f>
        <v>0</v>
      </c>
      <c r="M2102">
        <f>IFERROR(VLOOKUP(A2102,[2]webService!$A:$I,9,FALSE),0)</f>
        <v>0</v>
      </c>
      <c r="N2102">
        <f>IFERROR(VLOOKUP(A2102,[3]soaBnafar!$A:$G,2,FALSE),0)</f>
        <v>0</v>
      </c>
      <c r="O2102">
        <f>IFERROR(VLOOKUP(A2102,[3]soaBnafar!$A:$G,3,FALSE),0)</f>
        <v>0</v>
      </c>
      <c r="P2102">
        <f>IFERROR(VLOOKUP(A2102,[3]soaBnafar!$A:$G,4,FALSE),0)</f>
        <v>0</v>
      </c>
      <c r="Q2102">
        <f>IFERROR(VLOOKUP(A2102,[3]soaBnafar!$A:$G,5,FALSE),0)</f>
        <v>0</v>
      </c>
      <c r="R2102">
        <f>IFERROR(VLOOKUP(A2102,[3]soaBnafar!$A:$G,6,FALSE),0)</f>
        <v>0</v>
      </c>
      <c r="S2102">
        <f>IFERROR(VLOOKUP(A2102,[3]soaBnafar!$A:$G,7,FALSE),0)</f>
        <v>0</v>
      </c>
      <c r="T2102" t="str">
        <f t="shared" si="193"/>
        <v>Não</v>
      </c>
      <c r="U2102" t="str">
        <f t="shared" si="194"/>
        <v>Não</v>
      </c>
      <c r="V2102" t="str">
        <f t="shared" si="195"/>
        <v>Não</v>
      </c>
      <c r="W2102" t="str">
        <f t="shared" si="196"/>
        <v>Não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IFERROR(VLOOKUP(A2103,[2]webService!$A:$I,4,FALSE),0)</f>
        <v>0</v>
      </c>
      <c r="I2103">
        <f>IFERROR(VLOOKUP(A2103,[2]webService!$A:$I,5,FALSE),0)</f>
        <v>0</v>
      </c>
      <c r="J2103">
        <f>IFERROR(VLOOKUP(A2103,[2]webService!$A:$I,6,FALSE),0)</f>
        <v>0</v>
      </c>
      <c r="K2103">
        <f>IFERROR(VLOOKUP(A2103,[2]webService!$A:$I,7,FALSE),0)</f>
        <v>0</v>
      </c>
      <c r="L2103">
        <f>IFERROR(VLOOKUP(A2103,[2]webService!$A:$I,8,FALSE),0)</f>
        <v>0</v>
      </c>
      <c r="M2103">
        <f>IFERROR(VLOOKUP(A2103,[2]webService!$A:$I,9,FALSE),0)</f>
        <v>0</v>
      </c>
      <c r="N2103">
        <f>IFERROR(VLOOKUP(A2103,[3]soaBnafar!$A:$G,2,FALSE),0)</f>
        <v>0</v>
      </c>
      <c r="O2103">
        <f>IFERROR(VLOOKUP(A2103,[3]soaBnafar!$A:$G,3,FALSE),0)</f>
        <v>0</v>
      </c>
      <c r="P2103">
        <f>IFERROR(VLOOKUP(A2103,[3]soaBnafar!$A:$G,4,FALSE),0)</f>
        <v>0</v>
      </c>
      <c r="Q2103">
        <f>IFERROR(VLOOKUP(A2103,[3]soaBnafar!$A:$G,5,FALSE),0)</f>
        <v>0</v>
      </c>
      <c r="R2103">
        <f>IFERROR(VLOOKUP(A2103,[3]soaBnafar!$A:$G,6,FALSE),0)</f>
        <v>0</v>
      </c>
      <c r="S2103">
        <f>IFERROR(VLOOKUP(A2103,[3]soaBnafar!$A:$G,7,FALSE),0)</f>
        <v>0</v>
      </c>
      <c r="T2103" t="str">
        <f t="shared" si="193"/>
        <v>Não</v>
      </c>
      <c r="U2103" t="str">
        <f t="shared" si="194"/>
        <v>Não</v>
      </c>
      <c r="V2103" t="str">
        <f t="shared" si="195"/>
        <v>Não</v>
      </c>
      <c r="W2103" t="str">
        <f t="shared" si="196"/>
        <v>Não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IFERROR(VLOOKUP(A2104,[2]webService!$A:$I,4,FALSE),0)</f>
        <v>0</v>
      </c>
      <c r="I2104">
        <f>IFERROR(VLOOKUP(A2104,[2]webService!$A:$I,5,FALSE),0)</f>
        <v>0</v>
      </c>
      <c r="J2104">
        <f>IFERROR(VLOOKUP(A2104,[2]webService!$A:$I,6,FALSE),0)</f>
        <v>0</v>
      </c>
      <c r="K2104">
        <f>IFERROR(VLOOKUP(A2104,[2]webService!$A:$I,7,FALSE),0)</f>
        <v>0</v>
      </c>
      <c r="L2104">
        <f>IFERROR(VLOOKUP(A2104,[2]webService!$A:$I,8,FALSE),0)</f>
        <v>0</v>
      </c>
      <c r="M2104">
        <f>IFERROR(VLOOKUP(A2104,[2]webService!$A:$I,9,FALSE),0)</f>
        <v>0</v>
      </c>
      <c r="N2104">
        <f>IFERROR(VLOOKUP(A2104,[3]soaBnafar!$A:$G,2,FALSE),0)</f>
        <v>0</v>
      </c>
      <c r="O2104">
        <f>IFERROR(VLOOKUP(A2104,[3]soaBnafar!$A:$G,3,FALSE),0)</f>
        <v>0</v>
      </c>
      <c r="P2104">
        <f>IFERROR(VLOOKUP(A2104,[3]soaBnafar!$A:$G,4,FALSE),0)</f>
        <v>0</v>
      </c>
      <c r="Q2104">
        <f>IFERROR(VLOOKUP(A2104,[3]soaBnafar!$A:$G,5,FALSE),0)</f>
        <v>0</v>
      </c>
      <c r="R2104">
        <f>IFERROR(VLOOKUP(A2104,[3]soaBnafar!$A:$G,6,FALSE),0)</f>
        <v>0</v>
      </c>
      <c r="S2104">
        <f>IFERROR(VLOOKUP(A2104,[3]soaBnafar!$A:$G,7,FALSE),0)</f>
        <v>0</v>
      </c>
      <c r="T2104" t="str">
        <f t="shared" si="193"/>
        <v>Não</v>
      </c>
      <c r="U2104" t="str">
        <f t="shared" si="194"/>
        <v>Não</v>
      </c>
      <c r="V2104" t="str">
        <f t="shared" si="195"/>
        <v>Não</v>
      </c>
      <c r="W2104" t="str">
        <f t="shared" si="196"/>
        <v>Não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9907182</v>
      </c>
      <c r="D2105">
        <f>IFERROR(VLOOKUP(A2105,[1]Monitoramento_Base_somente_disp!$A:$J,7,FALSE),0)</f>
        <v>0</v>
      </c>
      <c r="E2105">
        <f>IFERROR(VLOOKUP(A2105,[1]Monitoramento_Base_somente_disp!$A:$J,8,FALSE),0)</f>
        <v>0</v>
      </c>
      <c r="F2105">
        <f>IFERROR(VLOOKUP(A2105,[1]Monitoramento_Base_somente_disp!$A:$J,9,FALSE),0)</f>
        <v>0</v>
      </c>
      <c r="G2105">
        <f>IFERROR(VLOOKUP(A2105,[1]Monitoramento_Base_somente_disp!$A:$J,10,FALSE),0)</f>
        <v>0</v>
      </c>
      <c r="H2105">
        <f>IFERROR(VLOOKUP(A2105,[2]webService!$A:$I,4,FALSE),0)</f>
        <v>0</v>
      </c>
      <c r="I2105">
        <f>IFERROR(VLOOKUP(A2105,[2]webService!$A:$I,5,FALSE),0)</f>
        <v>0</v>
      </c>
      <c r="J2105">
        <f>IFERROR(VLOOKUP(A2105,[2]webService!$A:$I,6,FALSE),0)</f>
        <v>0</v>
      </c>
      <c r="K2105">
        <f>IFERROR(VLOOKUP(A2105,[2]webService!$A:$I,7,FALSE),0)</f>
        <v>0</v>
      </c>
      <c r="L2105">
        <f>IFERROR(VLOOKUP(A2105,[2]webService!$A:$I,8,FALSE),0)</f>
        <v>0</v>
      </c>
      <c r="M2105">
        <f>IFERROR(VLOOKUP(A2105,[2]webService!$A:$I,9,FALSE),0)</f>
        <v>0</v>
      </c>
      <c r="N2105">
        <f>IFERROR(VLOOKUP(A2105,[3]soaBnafar!$A:$G,2,FALSE),0)</f>
        <v>0</v>
      </c>
      <c r="O2105">
        <f>IFERROR(VLOOKUP(A2105,[3]soaBnafar!$A:$G,3,FALSE),0)</f>
        <v>0</v>
      </c>
      <c r="P2105">
        <f>IFERROR(VLOOKUP(A2105,[3]soaBnafar!$A:$G,4,FALSE),0)</f>
        <v>0</v>
      </c>
      <c r="Q2105">
        <f>IFERROR(VLOOKUP(A2105,[3]soaBnafar!$A:$G,5,FALSE),0)</f>
        <v>0</v>
      </c>
      <c r="R2105">
        <f>IFERROR(VLOOKUP(A2105,[3]soaBnafar!$A:$G,6,FALSE),0)</f>
        <v>0</v>
      </c>
      <c r="S2105">
        <f>IFERROR(VLOOKUP(A2105,[3]soaBnafar!$A:$G,7,FALSE),0)</f>
        <v>0</v>
      </c>
      <c r="T2105" t="str">
        <f t="shared" si="193"/>
        <v>Não</v>
      </c>
      <c r="U2105" t="str">
        <f t="shared" si="194"/>
        <v>Sim</v>
      </c>
      <c r="V2105" t="str">
        <f t="shared" si="195"/>
        <v>Não</v>
      </c>
      <c r="W2105" t="str">
        <f t="shared" si="196"/>
        <v>Não</v>
      </c>
      <c r="X2105" t="str">
        <f t="shared" si="197"/>
        <v>Não</v>
      </c>
      <c r="Y2105" t="str">
        <f t="shared" si="198"/>
        <v>Não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IFERROR(VLOOKUP(A2106,[2]webService!$A:$I,4,FALSE),0)</f>
        <v>0</v>
      </c>
      <c r="I2106">
        <f>IFERROR(VLOOKUP(A2106,[2]webService!$A:$I,5,FALSE),0)</f>
        <v>0</v>
      </c>
      <c r="J2106">
        <f>IFERROR(VLOOKUP(A2106,[2]webService!$A:$I,6,FALSE),0)</f>
        <v>0</v>
      </c>
      <c r="K2106">
        <f>IFERROR(VLOOKUP(A2106,[2]webService!$A:$I,7,FALSE),0)</f>
        <v>0</v>
      </c>
      <c r="L2106">
        <f>IFERROR(VLOOKUP(A2106,[2]webService!$A:$I,8,FALSE),0)</f>
        <v>0</v>
      </c>
      <c r="M2106">
        <f>IFERROR(VLOOKUP(A2106,[2]webService!$A:$I,9,FALSE),0)</f>
        <v>0</v>
      </c>
      <c r="N2106">
        <f>IFERROR(VLOOKUP(A2106,[3]soaBnafar!$A:$G,2,FALSE),0)</f>
        <v>0</v>
      </c>
      <c r="O2106">
        <f>IFERROR(VLOOKUP(A2106,[3]soaBnafar!$A:$G,3,FALSE),0)</f>
        <v>0</v>
      </c>
      <c r="P2106">
        <f>IFERROR(VLOOKUP(A2106,[3]soaBnafar!$A:$G,4,FALSE),0)</f>
        <v>0</v>
      </c>
      <c r="Q2106">
        <f>IFERROR(VLOOKUP(A2106,[3]soaBnafar!$A:$G,5,FALSE),0)</f>
        <v>0</v>
      </c>
      <c r="R2106">
        <f>IFERROR(VLOOKUP(A2106,[3]soaBnafar!$A:$G,6,FALSE),0)</f>
        <v>0</v>
      </c>
      <c r="S2106">
        <f>IFERROR(VLOOKUP(A2106,[3]soaBnafar!$A:$G,7,FALSE),0)</f>
        <v>0</v>
      </c>
      <c r="T2106" t="str">
        <f t="shared" si="193"/>
        <v>Não</v>
      </c>
      <c r="U2106" t="str">
        <f t="shared" si="194"/>
        <v>Não</v>
      </c>
      <c r="V2106" t="str">
        <f t="shared" si="195"/>
        <v>Não</v>
      </c>
      <c r="W2106" t="str">
        <f t="shared" si="196"/>
        <v>Não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IFERROR(VLOOKUP(A2107,[2]webService!$A:$I,4,FALSE),0)</f>
        <v>0</v>
      </c>
      <c r="I2107">
        <f>IFERROR(VLOOKUP(A2107,[2]webService!$A:$I,5,FALSE),0)</f>
        <v>0</v>
      </c>
      <c r="J2107">
        <f>IFERROR(VLOOKUP(A2107,[2]webService!$A:$I,6,FALSE),0)</f>
        <v>0</v>
      </c>
      <c r="K2107">
        <f>IFERROR(VLOOKUP(A2107,[2]webService!$A:$I,7,FALSE),0)</f>
        <v>0</v>
      </c>
      <c r="L2107">
        <f>IFERROR(VLOOKUP(A2107,[2]webService!$A:$I,8,FALSE),0)</f>
        <v>0</v>
      </c>
      <c r="M2107">
        <f>IFERROR(VLOOKUP(A2107,[2]webService!$A:$I,9,FALSE),0)</f>
        <v>0</v>
      </c>
      <c r="N2107">
        <f>IFERROR(VLOOKUP(A2107,[3]soaBnafar!$A:$G,2,FALSE),0)</f>
        <v>0</v>
      </c>
      <c r="O2107">
        <f>IFERROR(VLOOKUP(A2107,[3]soaBnafar!$A:$G,3,FALSE),0)</f>
        <v>0</v>
      </c>
      <c r="P2107">
        <f>IFERROR(VLOOKUP(A2107,[3]soaBnafar!$A:$G,4,FALSE),0)</f>
        <v>0</v>
      </c>
      <c r="Q2107">
        <f>IFERROR(VLOOKUP(A2107,[3]soaBnafar!$A:$G,5,FALSE),0)</f>
        <v>0</v>
      </c>
      <c r="R2107">
        <f>IFERROR(VLOOKUP(A2107,[3]soaBnafar!$A:$G,6,FALSE),0)</f>
        <v>0</v>
      </c>
      <c r="S2107">
        <f>IFERROR(VLOOKUP(A2107,[3]soaBnafar!$A:$G,7,FALSE),0)</f>
        <v>0</v>
      </c>
      <c r="T2107" t="str">
        <f t="shared" si="193"/>
        <v>Não</v>
      </c>
      <c r="U2107" t="str">
        <f t="shared" si="194"/>
        <v>Não</v>
      </c>
      <c r="V2107" t="str">
        <f t="shared" si="195"/>
        <v>Não</v>
      </c>
      <c r="W2107" t="str">
        <f t="shared" si="196"/>
        <v>Não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IFERROR(VLOOKUP(A2108,[2]webService!$A:$I,4,FALSE),0)</f>
        <v>0</v>
      </c>
      <c r="I2108">
        <f>IFERROR(VLOOKUP(A2108,[2]webService!$A:$I,5,FALSE),0)</f>
        <v>0</v>
      </c>
      <c r="J2108">
        <f>IFERROR(VLOOKUP(A2108,[2]webService!$A:$I,6,FALSE),0)</f>
        <v>0</v>
      </c>
      <c r="K2108">
        <f>IFERROR(VLOOKUP(A2108,[2]webService!$A:$I,7,FALSE),0)</f>
        <v>0</v>
      </c>
      <c r="L2108">
        <f>IFERROR(VLOOKUP(A2108,[2]webService!$A:$I,8,FALSE),0)</f>
        <v>0</v>
      </c>
      <c r="M2108">
        <f>IFERROR(VLOOKUP(A2108,[2]webService!$A:$I,9,FALSE),0)</f>
        <v>0</v>
      </c>
      <c r="N2108">
        <f>IFERROR(VLOOKUP(A2108,[3]soaBnafar!$A:$G,2,FALSE),0)</f>
        <v>0</v>
      </c>
      <c r="O2108">
        <f>IFERROR(VLOOKUP(A2108,[3]soaBnafar!$A:$G,3,FALSE),0)</f>
        <v>0</v>
      </c>
      <c r="P2108">
        <f>IFERROR(VLOOKUP(A2108,[3]soaBnafar!$A:$G,4,FALSE),0)</f>
        <v>0</v>
      </c>
      <c r="Q2108">
        <f>IFERROR(VLOOKUP(A2108,[3]soaBnafar!$A:$G,5,FALSE),0)</f>
        <v>0</v>
      </c>
      <c r="R2108">
        <f>IFERROR(VLOOKUP(A2108,[3]soaBnafar!$A:$G,6,FALSE),0)</f>
        <v>0</v>
      </c>
      <c r="S2108">
        <f>IFERROR(VLOOKUP(A2108,[3]soaBnafar!$A:$G,7,FALSE),0)</f>
        <v>0</v>
      </c>
      <c r="T2108" t="str">
        <f t="shared" si="193"/>
        <v>Não</v>
      </c>
      <c r="U2108" t="str">
        <f t="shared" si="194"/>
        <v>Não</v>
      </c>
      <c r="V2108" t="str">
        <f t="shared" si="195"/>
        <v>Não</v>
      </c>
      <c r="W2108" t="str">
        <f t="shared" si="196"/>
        <v>Não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IFERROR(VLOOKUP(A2109,[2]webService!$A:$I,4,FALSE),0)</f>
        <v>0</v>
      </c>
      <c r="I2109">
        <f>IFERROR(VLOOKUP(A2109,[2]webService!$A:$I,5,FALSE),0)</f>
        <v>0</v>
      </c>
      <c r="J2109">
        <f>IFERROR(VLOOKUP(A2109,[2]webService!$A:$I,6,FALSE),0)</f>
        <v>0</v>
      </c>
      <c r="K2109">
        <f>IFERROR(VLOOKUP(A2109,[2]webService!$A:$I,7,FALSE),0)</f>
        <v>0</v>
      </c>
      <c r="L2109">
        <f>IFERROR(VLOOKUP(A2109,[2]webService!$A:$I,8,FALSE),0)</f>
        <v>0</v>
      </c>
      <c r="M2109">
        <f>IFERROR(VLOOKUP(A2109,[2]webService!$A:$I,9,FALSE),0)</f>
        <v>0</v>
      </c>
      <c r="N2109">
        <f>IFERROR(VLOOKUP(A2109,[3]soaBnafar!$A:$G,2,FALSE),0)</f>
        <v>0</v>
      </c>
      <c r="O2109">
        <f>IFERROR(VLOOKUP(A2109,[3]soaBnafar!$A:$G,3,FALSE),0)</f>
        <v>0</v>
      </c>
      <c r="P2109">
        <f>IFERROR(VLOOKUP(A2109,[3]soaBnafar!$A:$G,4,FALSE),0)</f>
        <v>0</v>
      </c>
      <c r="Q2109">
        <f>IFERROR(VLOOKUP(A2109,[3]soaBnafar!$A:$G,5,FALSE),0)</f>
        <v>0</v>
      </c>
      <c r="R2109">
        <f>IFERROR(VLOOKUP(A2109,[3]soaBnafar!$A:$G,6,FALSE),0)</f>
        <v>0</v>
      </c>
      <c r="S2109">
        <f>IFERROR(VLOOKUP(A2109,[3]soaBnafar!$A:$G,7,FALSE),0)</f>
        <v>0</v>
      </c>
      <c r="T2109" t="str">
        <f t="shared" si="193"/>
        <v>Não</v>
      </c>
      <c r="U2109" t="str">
        <f t="shared" si="194"/>
        <v>Não</v>
      </c>
      <c r="V2109" t="str">
        <f t="shared" si="195"/>
        <v>Não</v>
      </c>
      <c r="W2109" t="str">
        <f t="shared" si="196"/>
        <v>Não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IFERROR(VLOOKUP(A2110,[2]webService!$A:$I,4,FALSE),0)</f>
        <v>0</v>
      </c>
      <c r="I2110">
        <f>IFERROR(VLOOKUP(A2110,[2]webService!$A:$I,5,FALSE),0)</f>
        <v>0</v>
      </c>
      <c r="J2110">
        <f>IFERROR(VLOOKUP(A2110,[2]webService!$A:$I,6,FALSE),0)</f>
        <v>0</v>
      </c>
      <c r="K2110">
        <f>IFERROR(VLOOKUP(A2110,[2]webService!$A:$I,7,FALSE),0)</f>
        <v>0</v>
      </c>
      <c r="L2110">
        <f>IFERROR(VLOOKUP(A2110,[2]webService!$A:$I,8,FALSE),0)</f>
        <v>0</v>
      </c>
      <c r="M2110">
        <f>IFERROR(VLOOKUP(A2110,[2]webService!$A:$I,9,FALSE),0)</f>
        <v>0</v>
      </c>
      <c r="N2110">
        <f>IFERROR(VLOOKUP(A2110,[3]soaBnafar!$A:$G,2,FALSE),0)</f>
        <v>0</v>
      </c>
      <c r="O2110">
        <f>IFERROR(VLOOKUP(A2110,[3]soaBnafar!$A:$G,3,FALSE),0)</f>
        <v>0</v>
      </c>
      <c r="P2110">
        <f>IFERROR(VLOOKUP(A2110,[3]soaBnafar!$A:$G,4,FALSE),0)</f>
        <v>0</v>
      </c>
      <c r="Q2110">
        <f>IFERROR(VLOOKUP(A2110,[3]soaBnafar!$A:$G,5,FALSE),0)</f>
        <v>0</v>
      </c>
      <c r="R2110">
        <f>IFERROR(VLOOKUP(A2110,[3]soaBnafar!$A:$G,6,FALSE),0)</f>
        <v>0</v>
      </c>
      <c r="S2110">
        <f>IFERROR(VLOOKUP(A2110,[3]soaBnafar!$A:$G,7,FALSE),0)</f>
        <v>0</v>
      </c>
      <c r="T2110" t="str">
        <f t="shared" si="193"/>
        <v>Não</v>
      </c>
      <c r="U2110" t="str">
        <f t="shared" si="194"/>
        <v>Não</v>
      </c>
      <c r="V2110" t="str">
        <f t="shared" si="195"/>
        <v>Não</v>
      </c>
      <c r="W2110" t="str">
        <f t="shared" si="196"/>
        <v>Não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IFERROR(VLOOKUP(A2111,[2]webService!$A:$I,4,FALSE),0)</f>
        <v>0</v>
      </c>
      <c r="I2111">
        <f>IFERROR(VLOOKUP(A2111,[2]webService!$A:$I,5,FALSE),0)</f>
        <v>0</v>
      </c>
      <c r="J2111">
        <f>IFERROR(VLOOKUP(A2111,[2]webService!$A:$I,6,FALSE),0)</f>
        <v>0</v>
      </c>
      <c r="K2111">
        <f>IFERROR(VLOOKUP(A2111,[2]webService!$A:$I,7,FALSE),0)</f>
        <v>0</v>
      </c>
      <c r="L2111">
        <f>IFERROR(VLOOKUP(A2111,[2]webService!$A:$I,8,FALSE),0)</f>
        <v>0</v>
      </c>
      <c r="M2111">
        <f>IFERROR(VLOOKUP(A2111,[2]webService!$A:$I,9,FALSE),0)</f>
        <v>0</v>
      </c>
      <c r="N2111">
        <f>IFERROR(VLOOKUP(A2111,[3]soaBnafar!$A:$G,2,FALSE),0)</f>
        <v>0</v>
      </c>
      <c r="O2111">
        <f>IFERROR(VLOOKUP(A2111,[3]soaBnafar!$A:$G,3,FALSE),0)</f>
        <v>0</v>
      </c>
      <c r="P2111">
        <f>IFERROR(VLOOKUP(A2111,[3]soaBnafar!$A:$G,4,FALSE),0)</f>
        <v>0</v>
      </c>
      <c r="Q2111">
        <f>IFERROR(VLOOKUP(A2111,[3]soaBnafar!$A:$G,5,FALSE),0)</f>
        <v>0</v>
      </c>
      <c r="R2111">
        <f>IFERROR(VLOOKUP(A2111,[3]soaBnafar!$A:$G,6,FALSE),0)</f>
        <v>0</v>
      </c>
      <c r="S2111">
        <f>IFERROR(VLOOKUP(A2111,[3]soaBnafar!$A:$G,7,FALSE),0)</f>
        <v>0</v>
      </c>
      <c r="T2111" t="str">
        <f t="shared" si="193"/>
        <v>Não</v>
      </c>
      <c r="U2111" t="str">
        <f t="shared" si="194"/>
        <v>Não</v>
      </c>
      <c r="V2111" t="str">
        <f t="shared" si="195"/>
        <v>Não</v>
      </c>
      <c r="W2111" t="str">
        <f t="shared" si="196"/>
        <v>Não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IFERROR(VLOOKUP(A2112,[2]webService!$A:$I,4,FALSE),0)</f>
        <v>0</v>
      </c>
      <c r="I2112">
        <f>IFERROR(VLOOKUP(A2112,[2]webService!$A:$I,5,FALSE),0)</f>
        <v>0</v>
      </c>
      <c r="J2112">
        <f>IFERROR(VLOOKUP(A2112,[2]webService!$A:$I,6,FALSE),0)</f>
        <v>0</v>
      </c>
      <c r="K2112">
        <f>IFERROR(VLOOKUP(A2112,[2]webService!$A:$I,7,FALSE),0)</f>
        <v>0</v>
      </c>
      <c r="L2112">
        <f>IFERROR(VLOOKUP(A2112,[2]webService!$A:$I,8,FALSE),0)</f>
        <v>0</v>
      </c>
      <c r="M2112">
        <f>IFERROR(VLOOKUP(A2112,[2]webService!$A:$I,9,FALSE),0)</f>
        <v>0</v>
      </c>
      <c r="N2112">
        <f>IFERROR(VLOOKUP(A2112,[3]soaBnafar!$A:$G,2,FALSE),0)</f>
        <v>0</v>
      </c>
      <c r="O2112">
        <f>IFERROR(VLOOKUP(A2112,[3]soaBnafar!$A:$G,3,FALSE),0)</f>
        <v>0</v>
      </c>
      <c r="P2112">
        <f>IFERROR(VLOOKUP(A2112,[3]soaBnafar!$A:$G,4,FALSE),0)</f>
        <v>0</v>
      </c>
      <c r="Q2112">
        <f>IFERROR(VLOOKUP(A2112,[3]soaBnafar!$A:$G,5,FALSE),0)</f>
        <v>0</v>
      </c>
      <c r="R2112">
        <f>IFERROR(VLOOKUP(A2112,[3]soaBnafar!$A:$G,6,FALSE),0)</f>
        <v>0</v>
      </c>
      <c r="S2112">
        <f>IFERROR(VLOOKUP(A2112,[3]soaBnafar!$A:$G,7,FALSE),0)</f>
        <v>0</v>
      </c>
      <c r="T2112" t="str">
        <f t="shared" si="193"/>
        <v>Não</v>
      </c>
      <c r="U2112" t="str">
        <f t="shared" si="194"/>
        <v>Não</v>
      </c>
      <c r="V2112" t="str">
        <f t="shared" si="195"/>
        <v>Não</v>
      </c>
      <c r="W2112" t="str">
        <f t="shared" si="196"/>
        <v>Não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IFERROR(VLOOKUP(A2113,[2]webService!$A:$I,4,FALSE),0)</f>
        <v>0</v>
      </c>
      <c r="I2113">
        <f>IFERROR(VLOOKUP(A2113,[2]webService!$A:$I,5,FALSE),0)</f>
        <v>0</v>
      </c>
      <c r="J2113">
        <f>IFERROR(VLOOKUP(A2113,[2]webService!$A:$I,6,FALSE),0)</f>
        <v>0</v>
      </c>
      <c r="K2113">
        <f>IFERROR(VLOOKUP(A2113,[2]webService!$A:$I,7,FALSE),0)</f>
        <v>0</v>
      </c>
      <c r="L2113">
        <f>IFERROR(VLOOKUP(A2113,[2]webService!$A:$I,8,FALSE),0)</f>
        <v>0</v>
      </c>
      <c r="M2113">
        <f>IFERROR(VLOOKUP(A2113,[2]webService!$A:$I,9,FALSE),0)</f>
        <v>0</v>
      </c>
      <c r="N2113">
        <f>IFERROR(VLOOKUP(A2113,[3]soaBnafar!$A:$G,2,FALSE),0)</f>
        <v>0</v>
      </c>
      <c r="O2113">
        <f>IFERROR(VLOOKUP(A2113,[3]soaBnafar!$A:$G,3,FALSE),0)</f>
        <v>0</v>
      </c>
      <c r="P2113">
        <f>IFERROR(VLOOKUP(A2113,[3]soaBnafar!$A:$G,4,FALSE),0)</f>
        <v>0</v>
      </c>
      <c r="Q2113">
        <f>IFERROR(VLOOKUP(A2113,[3]soaBnafar!$A:$G,5,FALSE),0)</f>
        <v>0</v>
      </c>
      <c r="R2113">
        <f>IFERROR(VLOOKUP(A2113,[3]soaBnafar!$A:$G,6,FALSE),0)</f>
        <v>0</v>
      </c>
      <c r="S2113">
        <f>IFERROR(VLOOKUP(A2113,[3]soaBnafar!$A:$G,7,FALSE),0)</f>
        <v>0</v>
      </c>
      <c r="T2113" t="str">
        <f t="shared" si="193"/>
        <v>Não</v>
      </c>
      <c r="U2113" t="str">
        <f t="shared" si="194"/>
        <v>Não</v>
      </c>
      <c r="V2113" t="str">
        <f t="shared" si="195"/>
        <v>Não</v>
      </c>
      <c r="W2113" t="str">
        <f t="shared" si="196"/>
        <v>Não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IFERROR(VLOOKUP(A2114,[2]webService!$A:$I,4,FALSE),0)</f>
        <v>0</v>
      </c>
      <c r="I2114">
        <f>IFERROR(VLOOKUP(A2114,[2]webService!$A:$I,5,FALSE),0)</f>
        <v>0</v>
      </c>
      <c r="J2114">
        <f>IFERROR(VLOOKUP(A2114,[2]webService!$A:$I,6,FALSE),0)</f>
        <v>0</v>
      </c>
      <c r="K2114">
        <f>IFERROR(VLOOKUP(A2114,[2]webService!$A:$I,7,FALSE),0)</f>
        <v>0</v>
      </c>
      <c r="L2114">
        <f>IFERROR(VLOOKUP(A2114,[2]webService!$A:$I,8,FALSE),0)</f>
        <v>0</v>
      </c>
      <c r="M2114">
        <f>IFERROR(VLOOKUP(A2114,[2]webService!$A:$I,9,FALSE),0)</f>
        <v>0</v>
      </c>
      <c r="N2114">
        <f>IFERROR(VLOOKUP(A2114,[3]soaBnafar!$A:$G,2,FALSE),0)</f>
        <v>0</v>
      </c>
      <c r="O2114">
        <f>IFERROR(VLOOKUP(A2114,[3]soaBnafar!$A:$G,3,FALSE),0)</f>
        <v>0</v>
      </c>
      <c r="P2114">
        <f>IFERROR(VLOOKUP(A2114,[3]soaBnafar!$A:$G,4,FALSE),0)</f>
        <v>0</v>
      </c>
      <c r="Q2114">
        <f>IFERROR(VLOOKUP(A2114,[3]soaBnafar!$A:$G,5,FALSE),0)</f>
        <v>0</v>
      </c>
      <c r="R2114">
        <f>IFERROR(VLOOKUP(A2114,[3]soaBnafar!$A:$G,6,FALSE),0)</f>
        <v>0</v>
      </c>
      <c r="S2114">
        <f>IFERROR(VLOOKUP(A2114,[3]soaBnafar!$A:$G,7,FALSE),0)</f>
        <v>0</v>
      </c>
      <c r="T2114" t="str">
        <f t="shared" si="193"/>
        <v>Não</v>
      </c>
      <c r="U2114" t="str">
        <f t="shared" si="194"/>
        <v>Não</v>
      </c>
      <c r="V2114" t="str">
        <f t="shared" si="195"/>
        <v>Não</v>
      </c>
      <c r="W2114" t="str">
        <f t="shared" si="196"/>
        <v>Não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IFERROR(VLOOKUP(A2115,[2]webService!$A:$I,4,FALSE),0)</f>
        <v>0</v>
      </c>
      <c r="I2115">
        <f>IFERROR(VLOOKUP(A2115,[2]webService!$A:$I,5,FALSE),0)</f>
        <v>0</v>
      </c>
      <c r="J2115">
        <f>IFERROR(VLOOKUP(A2115,[2]webService!$A:$I,6,FALSE),0)</f>
        <v>0</v>
      </c>
      <c r="K2115">
        <f>IFERROR(VLOOKUP(A2115,[2]webService!$A:$I,7,FALSE),0)</f>
        <v>0</v>
      </c>
      <c r="L2115">
        <f>IFERROR(VLOOKUP(A2115,[2]webService!$A:$I,8,FALSE),0)</f>
        <v>0</v>
      </c>
      <c r="M2115">
        <f>IFERROR(VLOOKUP(A2115,[2]webService!$A:$I,9,FALSE),0)</f>
        <v>0</v>
      </c>
      <c r="N2115">
        <f>IFERROR(VLOOKUP(A2115,[3]soaBnafar!$A:$G,2,FALSE),0)</f>
        <v>0</v>
      </c>
      <c r="O2115">
        <f>IFERROR(VLOOKUP(A2115,[3]soaBnafar!$A:$G,3,FALSE),0)</f>
        <v>0</v>
      </c>
      <c r="P2115">
        <f>IFERROR(VLOOKUP(A2115,[3]soaBnafar!$A:$G,4,FALSE),0)</f>
        <v>0</v>
      </c>
      <c r="Q2115">
        <f>IFERROR(VLOOKUP(A2115,[3]soaBnafar!$A:$G,5,FALSE),0)</f>
        <v>0</v>
      </c>
      <c r="R2115">
        <f>IFERROR(VLOOKUP(A2115,[3]soaBnafar!$A:$G,6,FALSE),0)</f>
        <v>0</v>
      </c>
      <c r="S2115">
        <f>IFERROR(VLOOKUP(A2115,[3]soaBnafar!$A:$G,7,FALSE),0)</f>
        <v>0</v>
      </c>
      <c r="T2115" t="str">
        <f t="shared" si="193"/>
        <v>Não</v>
      </c>
      <c r="U2115" t="str">
        <f t="shared" si="194"/>
        <v>Não</v>
      </c>
      <c r="V2115" t="str">
        <f t="shared" si="195"/>
        <v>Não</v>
      </c>
      <c r="W2115" t="str">
        <f t="shared" si="196"/>
        <v>Não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IFERROR(VLOOKUP(A2116,[2]webService!$A:$I,4,FALSE),0)</f>
        <v>0</v>
      </c>
      <c r="I2116">
        <f>IFERROR(VLOOKUP(A2116,[2]webService!$A:$I,5,FALSE),0)</f>
        <v>0</v>
      </c>
      <c r="J2116">
        <f>IFERROR(VLOOKUP(A2116,[2]webService!$A:$I,6,FALSE),0)</f>
        <v>0</v>
      </c>
      <c r="K2116">
        <f>IFERROR(VLOOKUP(A2116,[2]webService!$A:$I,7,FALSE),0)</f>
        <v>0</v>
      </c>
      <c r="L2116">
        <f>IFERROR(VLOOKUP(A2116,[2]webService!$A:$I,8,FALSE),0)</f>
        <v>0</v>
      </c>
      <c r="M2116">
        <f>IFERROR(VLOOKUP(A2116,[2]webService!$A:$I,9,FALSE),0)</f>
        <v>0</v>
      </c>
      <c r="N2116">
        <f>IFERROR(VLOOKUP(A2116,[3]soaBnafar!$A:$G,2,FALSE),0)</f>
        <v>0</v>
      </c>
      <c r="O2116">
        <f>IFERROR(VLOOKUP(A2116,[3]soaBnafar!$A:$G,3,FALSE),0)</f>
        <v>0</v>
      </c>
      <c r="P2116">
        <f>IFERROR(VLOOKUP(A2116,[3]soaBnafar!$A:$G,4,FALSE),0)</f>
        <v>0</v>
      </c>
      <c r="Q2116">
        <f>IFERROR(VLOOKUP(A2116,[3]soaBnafar!$A:$G,5,FALSE),0)</f>
        <v>0</v>
      </c>
      <c r="R2116">
        <f>IFERROR(VLOOKUP(A2116,[3]soaBnafar!$A:$G,6,FALSE),0)</f>
        <v>0</v>
      </c>
      <c r="S2116">
        <f>IFERROR(VLOOKUP(A2116,[3]soaBnafar!$A:$G,7,FALSE),0)</f>
        <v>0</v>
      </c>
      <c r="T2116" t="str">
        <f t="shared" si="193"/>
        <v>Não</v>
      </c>
      <c r="U2116" t="str">
        <f t="shared" si="194"/>
        <v>Não</v>
      </c>
      <c r="V2116" t="str">
        <f t="shared" si="195"/>
        <v>Não</v>
      </c>
      <c r="W2116" t="str">
        <f t="shared" si="196"/>
        <v>Não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IFERROR(VLOOKUP(A2117,[2]webService!$A:$I,4,FALSE),0)</f>
        <v>0</v>
      </c>
      <c r="I2117">
        <f>IFERROR(VLOOKUP(A2117,[2]webService!$A:$I,5,FALSE),0)</f>
        <v>0</v>
      </c>
      <c r="J2117">
        <f>IFERROR(VLOOKUP(A2117,[2]webService!$A:$I,6,FALSE),0)</f>
        <v>0</v>
      </c>
      <c r="K2117">
        <f>IFERROR(VLOOKUP(A2117,[2]webService!$A:$I,7,FALSE),0)</f>
        <v>0</v>
      </c>
      <c r="L2117">
        <f>IFERROR(VLOOKUP(A2117,[2]webService!$A:$I,8,FALSE),0)</f>
        <v>0</v>
      </c>
      <c r="M2117">
        <f>IFERROR(VLOOKUP(A2117,[2]webService!$A:$I,9,FALSE),0)</f>
        <v>0</v>
      </c>
      <c r="N2117">
        <f>IFERROR(VLOOKUP(A2117,[3]soaBnafar!$A:$G,2,FALSE),0)</f>
        <v>0</v>
      </c>
      <c r="O2117">
        <f>IFERROR(VLOOKUP(A2117,[3]soaBnafar!$A:$G,3,FALSE),0)</f>
        <v>0</v>
      </c>
      <c r="P2117">
        <f>IFERROR(VLOOKUP(A2117,[3]soaBnafar!$A:$G,4,FALSE),0)</f>
        <v>0</v>
      </c>
      <c r="Q2117">
        <f>IFERROR(VLOOKUP(A2117,[3]soaBnafar!$A:$G,5,FALSE),0)</f>
        <v>0</v>
      </c>
      <c r="R2117">
        <f>IFERROR(VLOOKUP(A2117,[3]soaBnafar!$A:$G,6,FALSE),0)</f>
        <v>0</v>
      </c>
      <c r="S2117">
        <f>IFERROR(VLOOKUP(A2117,[3]soaBnafar!$A:$G,7,FALSE),0)</f>
        <v>0</v>
      </c>
      <c r="T2117" t="str">
        <f t="shared" si="193"/>
        <v>Não</v>
      </c>
      <c r="U2117" t="str">
        <f t="shared" si="194"/>
        <v>Não</v>
      </c>
      <c r="V2117" t="str">
        <f t="shared" si="195"/>
        <v>Não</v>
      </c>
      <c r="W2117" t="str">
        <f t="shared" si="196"/>
        <v>Não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IFERROR(VLOOKUP(A2118,[2]webService!$A:$I,4,FALSE),0)</f>
        <v>0</v>
      </c>
      <c r="I2118">
        <f>IFERROR(VLOOKUP(A2118,[2]webService!$A:$I,5,FALSE),0)</f>
        <v>0</v>
      </c>
      <c r="J2118">
        <f>IFERROR(VLOOKUP(A2118,[2]webService!$A:$I,6,FALSE),0)</f>
        <v>0</v>
      </c>
      <c r="K2118">
        <f>IFERROR(VLOOKUP(A2118,[2]webService!$A:$I,7,FALSE),0)</f>
        <v>0</v>
      </c>
      <c r="L2118">
        <f>IFERROR(VLOOKUP(A2118,[2]webService!$A:$I,8,FALSE),0)</f>
        <v>0</v>
      </c>
      <c r="M2118">
        <f>IFERROR(VLOOKUP(A2118,[2]webService!$A:$I,9,FALSE),0)</f>
        <v>0</v>
      </c>
      <c r="N2118">
        <f>IFERROR(VLOOKUP(A2118,[3]soaBnafar!$A:$G,2,FALSE),0)</f>
        <v>0</v>
      </c>
      <c r="O2118">
        <f>IFERROR(VLOOKUP(A2118,[3]soaBnafar!$A:$G,3,FALSE),0)</f>
        <v>0</v>
      </c>
      <c r="P2118">
        <f>IFERROR(VLOOKUP(A2118,[3]soaBnafar!$A:$G,4,FALSE),0)</f>
        <v>0</v>
      </c>
      <c r="Q2118">
        <f>IFERROR(VLOOKUP(A2118,[3]soaBnafar!$A:$G,5,FALSE),0)</f>
        <v>0</v>
      </c>
      <c r="R2118">
        <f>IFERROR(VLOOKUP(A2118,[3]soaBnafar!$A:$G,6,FALSE),0)</f>
        <v>0</v>
      </c>
      <c r="S2118">
        <f>IFERROR(VLOOKUP(A2118,[3]soaBnafar!$A:$G,7,FALSE),0)</f>
        <v>0</v>
      </c>
      <c r="T2118" t="str">
        <f t="shared" ref="T2118:T2181" si="199">IF(B2118+H2118+N2118&gt;0,"Sim","Não")</f>
        <v>Não</v>
      </c>
      <c r="U2118" t="str">
        <f t="shared" ref="U2118:U2181" si="200">IF(C2118+I2118+O2118&gt;0,"Sim","Não")</f>
        <v>Não</v>
      </c>
      <c r="V2118" t="str">
        <f t="shared" ref="V2118:V2181" si="201">IF(D2118+J2118+P2118&gt;0,"Sim","Não")</f>
        <v>Não</v>
      </c>
      <c r="W2118" t="str">
        <f t="shared" ref="W2118:W2181" si="202">IF(E2118+K2118+Q2118&gt;0,"Sim","Não")</f>
        <v>Não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IFERROR(VLOOKUP(A2119,[2]webService!$A:$I,4,FALSE),0)</f>
        <v>0</v>
      </c>
      <c r="I2119">
        <f>IFERROR(VLOOKUP(A2119,[2]webService!$A:$I,5,FALSE),0)</f>
        <v>0</v>
      </c>
      <c r="J2119">
        <f>IFERROR(VLOOKUP(A2119,[2]webService!$A:$I,6,FALSE),0)</f>
        <v>0</v>
      </c>
      <c r="K2119">
        <f>IFERROR(VLOOKUP(A2119,[2]webService!$A:$I,7,FALSE),0)</f>
        <v>0</v>
      </c>
      <c r="L2119">
        <f>IFERROR(VLOOKUP(A2119,[2]webService!$A:$I,8,FALSE),0)</f>
        <v>0</v>
      </c>
      <c r="M2119">
        <f>IFERROR(VLOOKUP(A2119,[2]webService!$A:$I,9,FALSE),0)</f>
        <v>0</v>
      </c>
      <c r="N2119">
        <f>IFERROR(VLOOKUP(A2119,[3]soaBnafar!$A:$G,2,FALSE),0)</f>
        <v>0</v>
      </c>
      <c r="O2119">
        <f>IFERROR(VLOOKUP(A2119,[3]soaBnafar!$A:$G,3,FALSE),0)</f>
        <v>0</v>
      </c>
      <c r="P2119">
        <f>IFERROR(VLOOKUP(A2119,[3]soaBnafar!$A:$G,4,FALSE),0)</f>
        <v>0</v>
      </c>
      <c r="Q2119">
        <f>IFERROR(VLOOKUP(A2119,[3]soaBnafar!$A:$G,5,FALSE),0)</f>
        <v>0</v>
      </c>
      <c r="R2119">
        <f>IFERROR(VLOOKUP(A2119,[3]soaBnafar!$A:$G,6,FALSE),0)</f>
        <v>0</v>
      </c>
      <c r="S2119">
        <f>IFERROR(VLOOKUP(A2119,[3]soaBnafar!$A:$G,7,FALSE),0)</f>
        <v>0</v>
      </c>
      <c r="T2119" t="str">
        <f t="shared" si="199"/>
        <v>Não</v>
      </c>
      <c r="U2119" t="str">
        <f t="shared" si="200"/>
        <v>Não</v>
      </c>
      <c r="V2119" t="str">
        <f t="shared" si="201"/>
        <v>Não</v>
      </c>
      <c r="W2119" t="str">
        <f t="shared" si="202"/>
        <v>Não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IFERROR(VLOOKUP(A2120,[2]webService!$A:$I,4,FALSE),0)</f>
        <v>0</v>
      </c>
      <c r="I2120">
        <f>IFERROR(VLOOKUP(A2120,[2]webService!$A:$I,5,FALSE),0)</f>
        <v>0</v>
      </c>
      <c r="J2120">
        <f>IFERROR(VLOOKUP(A2120,[2]webService!$A:$I,6,FALSE),0)</f>
        <v>0</v>
      </c>
      <c r="K2120">
        <f>IFERROR(VLOOKUP(A2120,[2]webService!$A:$I,7,FALSE),0)</f>
        <v>0</v>
      </c>
      <c r="L2120">
        <f>IFERROR(VLOOKUP(A2120,[2]webService!$A:$I,8,FALSE),0)</f>
        <v>0</v>
      </c>
      <c r="M2120">
        <f>IFERROR(VLOOKUP(A2120,[2]webService!$A:$I,9,FALSE),0)</f>
        <v>0</v>
      </c>
      <c r="N2120">
        <f>IFERROR(VLOOKUP(A2120,[3]soaBnafar!$A:$G,2,FALSE),0)</f>
        <v>0</v>
      </c>
      <c r="O2120">
        <f>IFERROR(VLOOKUP(A2120,[3]soaBnafar!$A:$G,3,FALSE),0)</f>
        <v>0</v>
      </c>
      <c r="P2120">
        <f>IFERROR(VLOOKUP(A2120,[3]soaBnafar!$A:$G,4,FALSE),0)</f>
        <v>0</v>
      </c>
      <c r="Q2120">
        <f>IFERROR(VLOOKUP(A2120,[3]soaBnafar!$A:$G,5,FALSE),0)</f>
        <v>0</v>
      </c>
      <c r="R2120">
        <f>IFERROR(VLOOKUP(A2120,[3]soaBnafar!$A:$G,6,FALSE),0)</f>
        <v>0</v>
      </c>
      <c r="S2120">
        <f>IFERROR(VLOOKUP(A2120,[3]soaBnafar!$A:$G,7,FALSE),0)</f>
        <v>0</v>
      </c>
      <c r="T2120" t="str">
        <f t="shared" si="199"/>
        <v>Não</v>
      </c>
      <c r="U2120" t="str">
        <f t="shared" si="200"/>
        <v>Não</v>
      </c>
      <c r="V2120" t="str">
        <f t="shared" si="201"/>
        <v>Não</v>
      </c>
      <c r="W2120" t="str">
        <f t="shared" si="202"/>
        <v>Não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IFERROR(VLOOKUP(A2121,[2]webService!$A:$I,4,FALSE),0)</f>
        <v>0</v>
      </c>
      <c r="I2121">
        <f>IFERROR(VLOOKUP(A2121,[2]webService!$A:$I,5,FALSE),0)</f>
        <v>0</v>
      </c>
      <c r="J2121">
        <f>IFERROR(VLOOKUP(A2121,[2]webService!$A:$I,6,FALSE),0)</f>
        <v>0</v>
      </c>
      <c r="K2121">
        <f>IFERROR(VLOOKUP(A2121,[2]webService!$A:$I,7,FALSE),0)</f>
        <v>0</v>
      </c>
      <c r="L2121">
        <f>IFERROR(VLOOKUP(A2121,[2]webService!$A:$I,8,FALSE),0)</f>
        <v>0</v>
      </c>
      <c r="M2121">
        <f>IFERROR(VLOOKUP(A2121,[2]webService!$A:$I,9,FALSE),0)</f>
        <v>0</v>
      </c>
      <c r="N2121">
        <f>IFERROR(VLOOKUP(A2121,[3]soaBnafar!$A:$G,2,FALSE),0)</f>
        <v>0</v>
      </c>
      <c r="O2121">
        <f>IFERROR(VLOOKUP(A2121,[3]soaBnafar!$A:$G,3,FALSE),0)</f>
        <v>0</v>
      </c>
      <c r="P2121">
        <f>IFERROR(VLOOKUP(A2121,[3]soaBnafar!$A:$G,4,FALSE),0)</f>
        <v>0</v>
      </c>
      <c r="Q2121">
        <f>IFERROR(VLOOKUP(A2121,[3]soaBnafar!$A:$G,5,FALSE),0)</f>
        <v>0</v>
      </c>
      <c r="R2121">
        <f>IFERROR(VLOOKUP(A2121,[3]soaBnafar!$A:$G,6,FALSE),0)</f>
        <v>0</v>
      </c>
      <c r="S2121">
        <f>IFERROR(VLOOKUP(A2121,[3]soaBnafar!$A:$G,7,FALSE),0)</f>
        <v>0</v>
      </c>
      <c r="T2121" t="str">
        <f t="shared" si="199"/>
        <v>Não</v>
      </c>
      <c r="U2121" t="str">
        <f t="shared" si="200"/>
        <v>Não</v>
      </c>
      <c r="V2121" t="str">
        <f t="shared" si="201"/>
        <v>Não</v>
      </c>
      <c r="W2121" t="str">
        <f t="shared" si="202"/>
        <v>Não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IFERROR(VLOOKUP(A2122,[2]webService!$A:$I,4,FALSE),0)</f>
        <v>0</v>
      </c>
      <c r="I2122">
        <f>IFERROR(VLOOKUP(A2122,[2]webService!$A:$I,5,FALSE),0)</f>
        <v>0</v>
      </c>
      <c r="J2122">
        <f>IFERROR(VLOOKUP(A2122,[2]webService!$A:$I,6,FALSE),0)</f>
        <v>0</v>
      </c>
      <c r="K2122">
        <f>IFERROR(VLOOKUP(A2122,[2]webService!$A:$I,7,FALSE),0)</f>
        <v>0</v>
      </c>
      <c r="L2122">
        <f>IFERROR(VLOOKUP(A2122,[2]webService!$A:$I,8,FALSE),0)</f>
        <v>0</v>
      </c>
      <c r="M2122">
        <f>IFERROR(VLOOKUP(A2122,[2]webService!$A:$I,9,FALSE),0)</f>
        <v>0</v>
      </c>
      <c r="N2122">
        <f>IFERROR(VLOOKUP(A2122,[3]soaBnafar!$A:$G,2,FALSE),0)</f>
        <v>0</v>
      </c>
      <c r="O2122">
        <f>IFERROR(VLOOKUP(A2122,[3]soaBnafar!$A:$G,3,FALSE),0)</f>
        <v>0</v>
      </c>
      <c r="P2122">
        <f>IFERROR(VLOOKUP(A2122,[3]soaBnafar!$A:$G,4,FALSE),0)</f>
        <v>0</v>
      </c>
      <c r="Q2122">
        <f>IFERROR(VLOOKUP(A2122,[3]soaBnafar!$A:$G,5,FALSE),0)</f>
        <v>0</v>
      </c>
      <c r="R2122">
        <f>IFERROR(VLOOKUP(A2122,[3]soaBnafar!$A:$G,6,FALSE),0)</f>
        <v>0</v>
      </c>
      <c r="S2122">
        <f>IFERROR(VLOOKUP(A2122,[3]soaBnafar!$A:$G,7,FALSE),0)</f>
        <v>0</v>
      </c>
      <c r="T2122" t="str">
        <f t="shared" si="199"/>
        <v>Não</v>
      </c>
      <c r="U2122" t="str">
        <f t="shared" si="200"/>
        <v>Não</v>
      </c>
      <c r="V2122" t="str">
        <f t="shared" si="201"/>
        <v>Não</v>
      </c>
      <c r="W2122" t="str">
        <f t="shared" si="202"/>
        <v>Não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IFERROR(VLOOKUP(A2123,[2]webService!$A:$I,4,FALSE),0)</f>
        <v>0</v>
      </c>
      <c r="I2123">
        <f>IFERROR(VLOOKUP(A2123,[2]webService!$A:$I,5,FALSE),0)</f>
        <v>0</v>
      </c>
      <c r="J2123">
        <f>IFERROR(VLOOKUP(A2123,[2]webService!$A:$I,6,FALSE),0)</f>
        <v>0</v>
      </c>
      <c r="K2123">
        <f>IFERROR(VLOOKUP(A2123,[2]webService!$A:$I,7,FALSE),0)</f>
        <v>0</v>
      </c>
      <c r="L2123">
        <f>IFERROR(VLOOKUP(A2123,[2]webService!$A:$I,8,FALSE),0)</f>
        <v>0</v>
      </c>
      <c r="M2123">
        <f>IFERROR(VLOOKUP(A2123,[2]webService!$A:$I,9,FALSE),0)</f>
        <v>0</v>
      </c>
      <c r="N2123">
        <f>IFERROR(VLOOKUP(A2123,[3]soaBnafar!$A:$G,2,FALSE),0)</f>
        <v>0</v>
      </c>
      <c r="O2123">
        <f>IFERROR(VLOOKUP(A2123,[3]soaBnafar!$A:$G,3,FALSE),0)</f>
        <v>0</v>
      </c>
      <c r="P2123">
        <f>IFERROR(VLOOKUP(A2123,[3]soaBnafar!$A:$G,4,FALSE),0)</f>
        <v>0</v>
      </c>
      <c r="Q2123">
        <f>IFERROR(VLOOKUP(A2123,[3]soaBnafar!$A:$G,5,FALSE),0)</f>
        <v>0</v>
      </c>
      <c r="R2123">
        <f>IFERROR(VLOOKUP(A2123,[3]soaBnafar!$A:$G,6,FALSE),0)</f>
        <v>0</v>
      </c>
      <c r="S2123">
        <f>IFERROR(VLOOKUP(A2123,[3]soaBnafar!$A:$G,7,FALSE),0)</f>
        <v>0</v>
      </c>
      <c r="T2123" t="str">
        <f t="shared" si="199"/>
        <v>Não</v>
      </c>
      <c r="U2123" t="str">
        <f t="shared" si="200"/>
        <v>Não</v>
      </c>
      <c r="V2123" t="str">
        <f t="shared" si="201"/>
        <v>Não</v>
      </c>
      <c r="W2123" t="str">
        <f t="shared" si="202"/>
        <v>Não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IFERROR(VLOOKUP(A2124,[2]webService!$A:$I,4,FALSE),0)</f>
        <v>0</v>
      </c>
      <c r="I2124">
        <f>IFERROR(VLOOKUP(A2124,[2]webService!$A:$I,5,FALSE),0)</f>
        <v>0</v>
      </c>
      <c r="J2124">
        <f>IFERROR(VLOOKUP(A2124,[2]webService!$A:$I,6,FALSE),0)</f>
        <v>0</v>
      </c>
      <c r="K2124">
        <f>IFERROR(VLOOKUP(A2124,[2]webService!$A:$I,7,FALSE),0)</f>
        <v>0</v>
      </c>
      <c r="L2124">
        <f>IFERROR(VLOOKUP(A2124,[2]webService!$A:$I,8,FALSE),0)</f>
        <v>0</v>
      </c>
      <c r="M2124">
        <f>IFERROR(VLOOKUP(A2124,[2]webService!$A:$I,9,FALSE),0)</f>
        <v>0</v>
      </c>
      <c r="N2124">
        <f>IFERROR(VLOOKUP(A2124,[3]soaBnafar!$A:$G,2,FALSE),0)</f>
        <v>0</v>
      </c>
      <c r="O2124">
        <f>IFERROR(VLOOKUP(A2124,[3]soaBnafar!$A:$G,3,FALSE),0)</f>
        <v>0</v>
      </c>
      <c r="P2124">
        <f>IFERROR(VLOOKUP(A2124,[3]soaBnafar!$A:$G,4,FALSE),0)</f>
        <v>0</v>
      </c>
      <c r="Q2124">
        <f>IFERROR(VLOOKUP(A2124,[3]soaBnafar!$A:$G,5,FALSE),0)</f>
        <v>0</v>
      </c>
      <c r="R2124">
        <f>IFERROR(VLOOKUP(A2124,[3]soaBnafar!$A:$G,6,FALSE),0)</f>
        <v>0</v>
      </c>
      <c r="S2124">
        <f>IFERROR(VLOOKUP(A2124,[3]soaBnafar!$A:$G,7,FALSE),0)</f>
        <v>0</v>
      </c>
      <c r="T2124" t="str">
        <f t="shared" si="199"/>
        <v>Não</v>
      </c>
      <c r="U2124" t="str">
        <f t="shared" si="200"/>
        <v>Não</v>
      </c>
      <c r="V2124" t="str">
        <f t="shared" si="201"/>
        <v>Não</v>
      </c>
      <c r="W2124" t="str">
        <f t="shared" si="202"/>
        <v>Não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IFERROR(VLOOKUP(A2125,[2]webService!$A:$I,4,FALSE),0)</f>
        <v>0</v>
      </c>
      <c r="I2125">
        <f>IFERROR(VLOOKUP(A2125,[2]webService!$A:$I,5,FALSE),0)</f>
        <v>0</v>
      </c>
      <c r="J2125">
        <f>IFERROR(VLOOKUP(A2125,[2]webService!$A:$I,6,FALSE),0)</f>
        <v>0</v>
      </c>
      <c r="K2125">
        <f>IFERROR(VLOOKUP(A2125,[2]webService!$A:$I,7,FALSE),0)</f>
        <v>0</v>
      </c>
      <c r="L2125">
        <f>IFERROR(VLOOKUP(A2125,[2]webService!$A:$I,8,FALSE),0)</f>
        <v>0</v>
      </c>
      <c r="M2125">
        <f>IFERROR(VLOOKUP(A2125,[2]webService!$A:$I,9,FALSE),0)</f>
        <v>0</v>
      </c>
      <c r="N2125">
        <f>IFERROR(VLOOKUP(A2125,[3]soaBnafar!$A:$G,2,FALSE),0)</f>
        <v>0</v>
      </c>
      <c r="O2125">
        <f>IFERROR(VLOOKUP(A2125,[3]soaBnafar!$A:$G,3,FALSE),0)</f>
        <v>0</v>
      </c>
      <c r="P2125">
        <f>IFERROR(VLOOKUP(A2125,[3]soaBnafar!$A:$G,4,FALSE),0)</f>
        <v>0</v>
      </c>
      <c r="Q2125">
        <f>IFERROR(VLOOKUP(A2125,[3]soaBnafar!$A:$G,5,FALSE),0)</f>
        <v>0</v>
      </c>
      <c r="R2125">
        <f>IFERROR(VLOOKUP(A2125,[3]soaBnafar!$A:$G,6,FALSE),0)</f>
        <v>0</v>
      </c>
      <c r="S2125">
        <f>IFERROR(VLOOKUP(A2125,[3]soaBnafar!$A:$G,7,FALSE),0)</f>
        <v>0</v>
      </c>
      <c r="T2125" t="str">
        <f t="shared" si="199"/>
        <v>Não</v>
      </c>
      <c r="U2125" t="str">
        <f t="shared" si="200"/>
        <v>Não</v>
      </c>
      <c r="V2125" t="str">
        <f t="shared" si="201"/>
        <v>Não</v>
      </c>
      <c r="W2125" t="str">
        <f t="shared" si="202"/>
        <v>Não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IFERROR(VLOOKUP(A2126,[2]webService!$A:$I,4,FALSE),0)</f>
        <v>0</v>
      </c>
      <c r="I2126">
        <f>IFERROR(VLOOKUP(A2126,[2]webService!$A:$I,5,FALSE),0)</f>
        <v>0</v>
      </c>
      <c r="J2126">
        <f>IFERROR(VLOOKUP(A2126,[2]webService!$A:$I,6,FALSE),0)</f>
        <v>0</v>
      </c>
      <c r="K2126">
        <f>IFERROR(VLOOKUP(A2126,[2]webService!$A:$I,7,FALSE),0)</f>
        <v>0</v>
      </c>
      <c r="L2126">
        <f>IFERROR(VLOOKUP(A2126,[2]webService!$A:$I,8,FALSE),0)</f>
        <v>0</v>
      </c>
      <c r="M2126">
        <f>IFERROR(VLOOKUP(A2126,[2]webService!$A:$I,9,FALSE),0)</f>
        <v>0</v>
      </c>
      <c r="N2126">
        <f>IFERROR(VLOOKUP(A2126,[3]soaBnafar!$A:$G,2,FALSE),0)</f>
        <v>0</v>
      </c>
      <c r="O2126">
        <f>IFERROR(VLOOKUP(A2126,[3]soaBnafar!$A:$G,3,FALSE),0)</f>
        <v>0</v>
      </c>
      <c r="P2126">
        <f>IFERROR(VLOOKUP(A2126,[3]soaBnafar!$A:$G,4,FALSE),0)</f>
        <v>0</v>
      </c>
      <c r="Q2126">
        <f>IFERROR(VLOOKUP(A2126,[3]soaBnafar!$A:$G,5,FALSE),0)</f>
        <v>0</v>
      </c>
      <c r="R2126">
        <f>IFERROR(VLOOKUP(A2126,[3]soaBnafar!$A:$G,6,FALSE),0)</f>
        <v>0</v>
      </c>
      <c r="S2126">
        <f>IFERROR(VLOOKUP(A2126,[3]soaBnafar!$A:$G,7,FALSE),0)</f>
        <v>0</v>
      </c>
      <c r="T2126" t="str">
        <f t="shared" si="199"/>
        <v>Não</v>
      </c>
      <c r="U2126" t="str">
        <f t="shared" si="200"/>
        <v>Não</v>
      </c>
      <c r="V2126" t="str">
        <f t="shared" si="201"/>
        <v>Não</v>
      </c>
      <c r="W2126" t="str">
        <f t="shared" si="202"/>
        <v>Não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IFERROR(VLOOKUP(A2127,[2]webService!$A:$I,4,FALSE),0)</f>
        <v>0</v>
      </c>
      <c r="I2127">
        <f>IFERROR(VLOOKUP(A2127,[2]webService!$A:$I,5,FALSE),0)</f>
        <v>0</v>
      </c>
      <c r="J2127">
        <f>IFERROR(VLOOKUP(A2127,[2]webService!$A:$I,6,FALSE),0)</f>
        <v>0</v>
      </c>
      <c r="K2127">
        <f>IFERROR(VLOOKUP(A2127,[2]webService!$A:$I,7,FALSE),0)</f>
        <v>0</v>
      </c>
      <c r="L2127">
        <f>IFERROR(VLOOKUP(A2127,[2]webService!$A:$I,8,FALSE),0)</f>
        <v>0</v>
      </c>
      <c r="M2127">
        <f>IFERROR(VLOOKUP(A2127,[2]webService!$A:$I,9,FALSE),0)</f>
        <v>0</v>
      </c>
      <c r="N2127">
        <f>IFERROR(VLOOKUP(A2127,[3]soaBnafar!$A:$G,2,FALSE),0)</f>
        <v>0</v>
      </c>
      <c r="O2127">
        <f>IFERROR(VLOOKUP(A2127,[3]soaBnafar!$A:$G,3,FALSE),0)</f>
        <v>0</v>
      </c>
      <c r="P2127">
        <f>IFERROR(VLOOKUP(A2127,[3]soaBnafar!$A:$G,4,FALSE),0)</f>
        <v>0</v>
      </c>
      <c r="Q2127">
        <f>IFERROR(VLOOKUP(A2127,[3]soaBnafar!$A:$G,5,FALSE),0)</f>
        <v>0</v>
      </c>
      <c r="R2127">
        <f>IFERROR(VLOOKUP(A2127,[3]soaBnafar!$A:$G,6,FALSE),0)</f>
        <v>0</v>
      </c>
      <c r="S2127">
        <f>IFERROR(VLOOKUP(A2127,[3]soaBnafar!$A:$G,7,FALSE),0)</f>
        <v>0</v>
      </c>
      <c r="T2127" t="str">
        <f t="shared" si="199"/>
        <v>Não</v>
      </c>
      <c r="U2127" t="str">
        <f t="shared" si="200"/>
        <v>Não</v>
      </c>
      <c r="V2127" t="str">
        <f t="shared" si="201"/>
        <v>Não</v>
      </c>
      <c r="W2127" t="str">
        <f t="shared" si="202"/>
        <v>Não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IFERROR(VLOOKUP(A2128,[2]webService!$A:$I,4,FALSE),0)</f>
        <v>0</v>
      </c>
      <c r="I2128">
        <f>IFERROR(VLOOKUP(A2128,[2]webService!$A:$I,5,FALSE),0)</f>
        <v>0</v>
      </c>
      <c r="J2128">
        <f>IFERROR(VLOOKUP(A2128,[2]webService!$A:$I,6,FALSE),0)</f>
        <v>0</v>
      </c>
      <c r="K2128">
        <f>IFERROR(VLOOKUP(A2128,[2]webService!$A:$I,7,FALSE),0)</f>
        <v>0</v>
      </c>
      <c r="L2128">
        <f>IFERROR(VLOOKUP(A2128,[2]webService!$A:$I,8,FALSE),0)</f>
        <v>0</v>
      </c>
      <c r="M2128">
        <f>IFERROR(VLOOKUP(A2128,[2]webService!$A:$I,9,FALSE),0)</f>
        <v>0</v>
      </c>
      <c r="N2128">
        <f>IFERROR(VLOOKUP(A2128,[3]soaBnafar!$A:$G,2,FALSE),0)</f>
        <v>0</v>
      </c>
      <c r="O2128">
        <f>IFERROR(VLOOKUP(A2128,[3]soaBnafar!$A:$G,3,FALSE),0)</f>
        <v>0</v>
      </c>
      <c r="P2128">
        <f>IFERROR(VLOOKUP(A2128,[3]soaBnafar!$A:$G,4,FALSE),0)</f>
        <v>0</v>
      </c>
      <c r="Q2128">
        <f>IFERROR(VLOOKUP(A2128,[3]soaBnafar!$A:$G,5,FALSE),0)</f>
        <v>0</v>
      </c>
      <c r="R2128">
        <f>IFERROR(VLOOKUP(A2128,[3]soaBnafar!$A:$G,6,FALSE),0)</f>
        <v>0</v>
      </c>
      <c r="S2128">
        <f>IFERROR(VLOOKUP(A2128,[3]soaBnafar!$A:$G,7,FALSE),0)</f>
        <v>0</v>
      </c>
      <c r="T2128" t="str">
        <f t="shared" si="199"/>
        <v>Não</v>
      </c>
      <c r="U2128" t="str">
        <f t="shared" si="200"/>
        <v>Não</v>
      </c>
      <c r="V2128" t="str">
        <f t="shared" si="201"/>
        <v>Não</v>
      </c>
      <c r="W2128" t="str">
        <f t="shared" si="202"/>
        <v>Não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IFERROR(VLOOKUP(A2129,[2]webService!$A:$I,4,FALSE),0)</f>
        <v>0</v>
      </c>
      <c r="I2129">
        <f>IFERROR(VLOOKUP(A2129,[2]webService!$A:$I,5,FALSE),0)</f>
        <v>0</v>
      </c>
      <c r="J2129">
        <f>IFERROR(VLOOKUP(A2129,[2]webService!$A:$I,6,FALSE),0)</f>
        <v>0</v>
      </c>
      <c r="K2129">
        <f>IFERROR(VLOOKUP(A2129,[2]webService!$A:$I,7,FALSE),0)</f>
        <v>0</v>
      </c>
      <c r="L2129">
        <f>IFERROR(VLOOKUP(A2129,[2]webService!$A:$I,8,FALSE),0)</f>
        <v>0</v>
      </c>
      <c r="M2129">
        <f>IFERROR(VLOOKUP(A2129,[2]webService!$A:$I,9,FALSE),0)</f>
        <v>0</v>
      </c>
      <c r="N2129">
        <f>IFERROR(VLOOKUP(A2129,[3]soaBnafar!$A:$G,2,FALSE),0)</f>
        <v>0</v>
      </c>
      <c r="O2129">
        <f>IFERROR(VLOOKUP(A2129,[3]soaBnafar!$A:$G,3,FALSE),0)</f>
        <v>0</v>
      </c>
      <c r="P2129">
        <f>IFERROR(VLOOKUP(A2129,[3]soaBnafar!$A:$G,4,FALSE),0)</f>
        <v>0</v>
      </c>
      <c r="Q2129">
        <f>IFERROR(VLOOKUP(A2129,[3]soaBnafar!$A:$G,5,FALSE),0)</f>
        <v>0</v>
      </c>
      <c r="R2129">
        <f>IFERROR(VLOOKUP(A2129,[3]soaBnafar!$A:$G,6,FALSE),0)</f>
        <v>0</v>
      </c>
      <c r="S2129">
        <f>IFERROR(VLOOKUP(A2129,[3]soaBnafar!$A:$G,7,FALSE),0)</f>
        <v>0</v>
      </c>
      <c r="T2129" t="str">
        <f t="shared" si="199"/>
        <v>Não</v>
      </c>
      <c r="U2129" t="str">
        <f t="shared" si="200"/>
        <v>Não</v>
      </c>
      <c r="V2129" t="str">
        <f t="shared" si="201"/>
        <v>Não</v>
      </c>
      <c r="W2129" t="str">
        <f t="shared" si="202"/>
        <v>Não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IFERROR(VLOOKUP(A2130,[2]webService!$A:$I,4,FALSE),0)</f>
        <v>0</v>
      </c>
      <c r="I2130">
        <f>IFERROR(VLOOKUP(A2130,[2]webService!$A:$I,5,FALSE),0)</f>
        <v>0</v>
      </c>
      <c r="J2130">
        <f>IFERROR(VLOOKUP(A2130,[2]webService!$A:$I,6,FALSE),0)</f>
        <v>0</v>
      </c>
      <c r="K2130">
        <f>IFERROR(VLOOKUP(A2130,[2]webService!$A:$I,7,FALSE),0)</f>
        <v>0</v>
      </c>
      <c r="L2130">
        <f>IFERROR(VLOOKUP(A2130,[2]webService!$A:$I,8,FALSE),0)</f>
        <v>0</v>
      </c>
      <c r="M2130">
        <f>IFERROR(VLOOKUP(A2130,[2]webService!$A:$I,9,FALSE),0)</f>
        <v>0</v>
      </c>
      <c r="N2130">
        <f>IFERROR(VLOOKUP(A2130,[3]soaBnafar!$A:$G,2,FALSE),0)</f>
        <v>0</v>
      </c>
      <c r="O2130">
        <f>IFERROR(VLOOKUP(A2130,[3]soaBnafar!$A:$G,3,FALSE),0)</f>
        <v>0</v>
      </c>
      <c r="P2130">
        <f>IFERROR(VLOOKUP(A2130,[3]soaBnafar!$A:$G,4,FALSE),0)</f>
        <v>0</v>
      </c>
      <c r="Q2130">
        <f>IFERROR(VLOOKUP(A2130,[3]soaBnafar!$A:$G,5,FALSE),0)</f>
        <v>0</v>
      </c>
      <c r="R2130">
        <f>IFERROR(VLOOKUP(A2130,[3]soaBnafar!$A:$G,6,FALSE),0)</f>
        <v>0</v>
      </c>
      <c r="S2130">
        <f>IFERROR(VLOOKUP(A2130,[3]soaBnafar!$A:$G,7,FALSE),0)</f>
        <v>0</v>
      </c>
      <c r="T2130" t="str">
        <f t="shared" si="199"/>
        <v>Não</v>
      </c>
      <c r="U2130" t="str">
        <f t="shared" si="200"/>
        <v>Não</v>
      </c>
      <c r="V2130" t="str">
        <f t="shared" si="201"/>
        <v>Não</v>
      </c>
      <c r="W2130" t="str">
        <f t="shared" si="202"/>
        <v>Não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IFERROR(VLOOKUP(A2131,[2]webService!$A:$I,4,FALSE),0)</f>
        <v>0</v>
      </c>
      <c r="I2131">
        <f>IFERROR(VLOOKUP(A2131,[2]webService!$A:$I,5,FALSE),0)</f>
        <v>0</v>
      </c>
      <c r="J2131">
        <f>IFERROR(VLOOKUP(A2131,[2]webService!$A:$I,6,FALSE),0)</f>
        <v>0</v>
      </c>
      <c r="K2131">
        <f>IFERROR(VLOOKUP(A2131,[2]webService!$A:$I,7,FALSE),0)</f>
        <v>0</v>
      </c>
      <c r="L2131">
        <f>IFERROR(VLOOKUP(A2131,[2]webService!$A:$I,8,FALSE),0)</f>
        <v>0</v>
      </c>
      <c r="M2131">
        <f>IFERROR(VLOOKUP(A2131,[2]webService!$A:$I,9,FALSE),0)</f>
        <v>0</v>
      </c>
      <c r="N2131">
        <f>IFERROR(VLOOKUP(A2131,[3]soaBnafar!$A:$G,2,FALSE),0)</f>
        <v>0</v>
      </c>
      <c r="O2131">
        <f>IFERROR(VLOOKUP(A2131,[3]soaBnafar!$A:$G,3,FALSE),0)</f>
        <v>0</v>
      </c>
      <c r="P2131">
        <f>IFERROR(VLOOKUP(A2131,[3]soaBnafar!$A:$G,4,FALSE),0)</f>
        <v>0</v>
      </c>
      <c r="Q2131">
        <f>IFERROR(VLOOKUP(A2131,[3]soaBnafar!$A:$G,5,FALSE),0)</f>
        <v>0</v>
      </c>
      <c r="R2131">
        <f>IFERROR(VLOOKUP(A2131,[3]soaBnafar!$A:$G,6,FALSE),0)</f>
        <v>0</v>
      </c>
      <c r="S2131">
        <f>IFERROR(VLOOKUP(A2131,[3]soaBnafar!$A:$G,7,FALSE),0)</f>
        <v>0</v>
      </c>
      <c r="T2131" t="str">
        <f t="shared" si="199"/>
        <v>Não</v>
      </c>
      <c r="U2131" t="str">
        <f t="shared" si="200"/>
        <v>Não</v>
      </c>
      <c r="V2131" t="str">
        <f t="shared" si="201"/>
        <v>Não</v>
      </c>
      <c r="W2131" t="str">
        <f t="shared" si="202"/>
        <v>Não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IFERROR(VLOOKUP(A2132,[2]webService!$A:$I,4,FALSE),0)</f>
        <v>0</v>
      </c>
      <c r="I2132">
        <f>IFERROR(VLOOKUP(A2132,[2]webService!$A:$I,5,FALSE),0)</f>
        <v>0</v>
      </c>
      <c r="J2132">
        <f>IFERROR(VLOOKUP(A2132,[2]webService!$A:$I,6,FALSE),0)</f>
        <v>0</v>
      </c>
      <c r="K2132">
        <f>IFERROR(VLOOKUP(A2132,[2]webService!$A:$I,7,FALSE),0)</f>
        <v>0</v>
      </c>
      <c r="L2132">
        <f>IFERROR(VLOOKUP(A2132,[2]webService!$A:$I,8,FALSE),0)</f>
        <v>0</v>
      </c>
      <c r="M2132">
        <f>IFERROR(VLOOKUP(A2132,[2]webService!$A:$I,9,FALSE),0)</f>
        <v>0</v>
      </c>
      <c r="N2132">
        <f>IFERROR(VLOOKUP(A2132,[3]soaBnafar!$A:$G,2,FALSE),0)</f>
        <v>0</v>
      </c>
      <c r="O2132">
        <f>IFERROR(VLOOKUP(A2132,[3]soaBnafar!$A:$G,3,FALSE),0)</f>
        <v>0</v>
      </c>
      <c r="P2132">
        <f>IFERROR(VLOOKUP(A2132,[3]soaBnafar!$A:$G,4,FALSE),0)</f>
        <v>0</v>
      </c>
      <c r="Q2132">
        <f>IFERROR(VLOOKUP(A2132,[3]soaBnafar!$A:$G,5,FALSE),0)</f>
        <v>0</v>
      </c>
      <c r="R2132">
        <f>IFERROR(VLOOKUP(A2132,[3]soaBnafar!$A:$G,6,FALSE),0)</f>
        <v>0</v>
      </c>
      <c r="S2132">
        <f>IFERROR(VLOOKUP(A2132,[3]soaBnafar!$A:$G,7,FALSE),0)</f>
        <v>0</v>
      </c>
      <c r="T2132" t="str">
        <f t="shared" si="199"/>
        <v>Não</v>
      </c>
      <c r="U2132" t="str">
        <f t="shared" si="200"/>
        <v>Não</v>
      </c>
      <c r="V2132" t="str">
        <f t="shared" si="201"/>
        <v>Não</v>
      </c>
      <c r="W2132" t="str">
        <f t="shared" si="202"/>
        <v>Não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IFERROR(VLOOKUP(A2133,[2]webService!$A:$I,4,FALSE),0)</f>
        <v>0</v>
      </c>
      <c r="I2133">
        <f>IFERROR(VLOOKUP(A2133,[2]webService!$A:$I,5,FALSE),0)</f>
        <v>0</v>
      </c>
      <c r="J2133">
        <f>IFERROR(VLOOKUP(A2133,[2]webService!$A:$I,6,FALSE),0)</f>
        <v>0</v>
      </c>
      <c r="K2133">
        <f>IFERROR(VLOOKUP(A2133,[2]webService!$A:$I,7,FALSE),0)</f>
        <v>0</v>
      </c>
      <c r="L2133">
        <f>IFERROR(VLOOKUP(A2133,[2]webService!$A:$I,8,FALSE),0)</f>
        <v>0</v>
      </c>
      <c r="M2133">
        <f>IFERROR(VLOOKUP(A2133,[2]webService!$A:$I,9,FALSE),0)</f>
        <v>0</v>
      </c>
      <c r="N2133">
        <f>IFERROR(VLOOKUP(A2133,[3]soaBnafar!$A:$G,2,FALSE),0)</f>
        <v>0</v>
      </c>
      <c r="O2133">
        <f>IFERROR(VLOOKUP(A2133,[3]soaBnafar!$A:$G,3,FALSE),0)</f>
        <v>0</v>
      </c>
      <c r="P2133">
        <f>IFERROR(VLOOKUP(A2133,[3]soaBnafar!$A:$G,4,FALSE),0)</f>
        <v>0</v>
      </c>
      <c r="Q2133">
        <f>IFERROR(VLOOKUP(A2133,[3]soaBnafar!$A:$G,5,FALSE),0)</f>
        <v>0</v>
      </c>
      <c r="R2133">
        <f>IFERROR(VLOOKUP(A2133,[3]soaBnafar!$A:$G,6,FALSE),0)</f>
        <v>0</v>
      </c>
      <c r="S2133">
        <f>IFERROR(VLOOKUP(A2133,[3]soaBnafar!$A:$G,7,FALSE),0)</f>
        <v>0</v>
      </c>
      <c r="T2133" t="str">
        <f t="shared" si="199"/>
        <v>Não</v>
      </c>
      <c r="U2133" t="str">
        <f t="shared" si="200"/>
        <v>Não</v>
      </c>
      <c r="V2133" t="str">
        <f t="shared" si="201"/>
        <v>Não</v>
      </c>
      <c r="W2133" t="str">
        <f t="shared" si="202"/>
        <v>Não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IFERROR(VLOOKUP(A2134,[2]webService!$A:$I,4,FALSE),0)</f>
        <v>0</v>
      </c>
      <c r="I2134">
        <f>IFERROR(VLOOKUP(A2134,[2]webService!$A:$I,5,FALSE),0)</f>
        <v>0</v>
      </c>
      <c r="J2134">
        <f>IFERROR(VLOOKUP(A2134,[2]webService!$A:$I,6,FALSE),0)</f>
        <v>0</v>
      </c>
      <c r="K2134">
        <f>IFERROR(VLOOKUP(A2134,[2]webService!$A:$I,7,FALSE),0)</f>
        <v>0</v>
      </c>
      <c r="L2134">
        <f>IFERROR(VLOOKUP(A2134,[2]webService!$A:$I,8,FALSE),0)</f>
        <v>0</v>
      </c>
      <c r="M2134">
        <f>IFERROR(VLOOKUP(A2134,[2]webService!$A:$I,9,FALSE),0)</f>
        <v>0</v>
      </c>
      <c r="N2134">
        <f>IFERROR(VLOOKUP(A2134,[3]soaBnafar!$A:$G,2,FALSE),0)</f>
        <v>0</v>
      </c>
      <c r="O2134">
        <f>IFERROR(VLOOKUP(A2134,[3]soaBnafar!$A:$G,3,FALSE),0)</f>
        <v>0</v>
      </c>
      <c r="P2134">
        <f>IFERROR(VLOOKUP(A2134,[3]soaBnafar!$A:$G,4,FALSE),0)</f>
        <v>0</v>
      </c>
      <c r="Q2134">
        <f>IFERROR(VLOOKUP(A2134,[3]soaBnafar!$A:$G,5,FALSE),0)</f>
        <v>0</v>
      </c>
      <c r="R2134">
        <f>IFERROR(VLOOKUP(A2134,[3]soaBnafar!$A:$G,6,FALSE),0)</f>
        <v>0</v>
      </c>
      <c r="S2134">
        <f>IFERROR(VLOOKUP(A2134,[3]soaBnafar!$A:$G,7,FALSE),0)</f>
        <v>0</v>
      </c>
      <c r="T2134" t="str">
        <f t="shared" si="199"/>
        <v>Não</v>
      </c>
      <c r="U2134" t="str">
        <f t="shared" si="200"/>
        <v>Não</v>
      </c>
      <c r="V2134" t="str">
        <f t="shared" si="201"/>
        <v>Não</v>
      </c>
      <c r="W2134" t="str">
        <f t="shared" si="202"/>
        <v>Não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IFERROR(VLOOKUP(A2135,[2]webService!$A:$I,4,FALSE),0)</f>
        <v>0</v>
      </c>
      <c r="I2135">
        <f>IFERROR(VLOOKUP(A2135,[2]webService!$A:$I,5,FALSE),0)</f>
        <v>0</v>
      </c>
      <c r="J2135">
        <f>IFERROR(VLOOKUP(A2135,[2]webService!$A:$I,6,FALSE),0)</f>
        <v>0</v>
      </c>
      <c r="K2135">
        <f>IFERROR(VLOOKUP(A2135,[2]webService!$A:$I,7,FALSE),0)</f>
        <v>0</v>
      </c>
      <c r="L2135">
        <f>IFERROR(VLOOKUP(A2135,[2]webService!$A:$I,8,FALSE),0)</f>
        <v>0</v>
      </c>
      <c r="M2135">
        <f>IFERROR(VLOOKUP(A2135,[2]webService!$A:$I,9,FALSE),0)</f>
        <v>0</v>
      </c>
      <c r="N2135">
        <f>IFERROR(VLOOKUP(A2135,[3]soaBnafar!$A:$G,2,FALSE),0)</f>
        <v>0</v>
      </c>
      <c r="O2135">
        <f>IFERROR(VLOOKUP(A2135,[3]soaBnafar!$A:$G,3,FALSE),0)</f>
        <v>0</v>
      </c>
      <c r="P2135">
        <f>IFERROR(VLOOKUP(A2135,[3]soaBnafar!$A:$G,4,FALSE),0)</f>
        <v>0</v>
      </c>
      <c r="Q2135">
        <f>IFERROR(VLOOKUP(A2135,[3]soaBnafar!$A:$G,5,FALSE),0)</f>
        <v>0</v>
      </c>
      <c r="R2135">
        <f>IFERROR(VLOOKUP(A2135,[3]soaBnafar!$A:$G,6,FALSE),0)</f>
        <v>0</v>
      </c>
      <c r="S2135">
        <f>IFERROR(VLOOKUP(A2135,[3]soaBnafar!$A:$G,7,FALSE),0)</f>
        <v>0</v>
      </c>
      <c r="T2135" t="str">
        <f t="shared" si="199"/>
        <v>Não</v>
      </c>
      <c r="U2135" t="str">
        <f t="shared" si="200"/>
        <v>Não</v>
      </c>
      <c r="V2135" t="str">
        <f t="shared" si="201"/>
        <v>Não</v>
      </c>
      <c r="W2135" t="str">
        <f t="shared" si="202"/>
        <v>Não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IFERROR(VLOOKUP(A2136,[2]webService!$A:$I,4,FALSE),0)</f>
        <v>0</v>
      </c>
      <c r="I2136">
        <f>IFERROR(VLOOKUP(A2136,[2]webService!$A:$I,5,FALSE),0)</f>
        <v>0</v>
      </c>
      <c r="J2136">
        <f>IFERROR(VLOOKUP(A2136,[2]webService!$A:$I,6,FALSE),0)</f>
        <v>0</v>
      </c>
      <c r="K2136">
        <f>IFERROR(VLOOKUP(A2136,[2]webService!$A:$I,7,FALSE),0)</f>
        <v>0</v>
      </c>
      <c r="L2136">
        <f>IFERROR(VLOOKUP(A2136,[2]webService!$A:$I,8,FALSE),0)</f>
        <v>0</v>
      </c>
      <c r="M2136">
        <f>IFERROR(VLOOKUP(A2136,[2]webService!$A:$I,9,FALSE),0)</f>
        <v>0</v>
      </c>
      <c r="N2136">
        <f>IFERROR(VLOOKUP(A2136,[3]soaBnafar!$A:$G,2,FALSE),0)</f>
        <v>0</v>
      </c>
      <c r="O2136">
        <f>IFERROR(VLOOKUP(A2136,[3]soaBnafar!$A:$G,3,FALSE),0)</f>
        <v>0</v>
      </c>
      <c r="P2136">
        <f>IFERROR(VLOOKUP(A2136,[3]soaBnafar!$A:$G,4,FALSE),0)</f>
        <v>0</v>
      </c>
      <c r="Q2136">
        <f>IFERROR(VLOOKUP(A2136,[3]soaBnafar!$A:$G,5,FALSE),0)</f>
        <v>0</v>
      </c>
      <c r="R2136">
        <f>IFERROR(VLOOKUP(A2136,[3]soaBnafar!$A:$G,6,FALSE),0)</f>
        <v>0</v>
      </c>
      <c r="S2136">
        <f>IFERROR(VLOOKUP(A2136,[3]soaBnafar!$A:$G,7,FALSE),0)</f>
        <v>0</v>
      </c>
      <c r="T2136" t="str">
        <f t="shared" si="199"/>
        <v>Não</v>
      </c>
      <c r="U2136" t="str">
        <f t="shared" si="200"/>
        <v>Não</v>
      </c>
      <c r="V2136" t="str">
        <f t="shared" si="201"/>
        <v>Não</v>
      </c>
      <c r="W2136" t="str">
        <f t="shared" si="202"/>
        <v>Não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IFERROR(VLOOKUP(A2137,[2]webService!$A:$I,4,FALSE),0)</f>
        <v>0</v>
      </c>
      <c r="I2137">
        <f>IFERROR(VLOOKUP(A2137,[2]webService!$A:$I,5,FALSE),0)</f>
        <v>0</v>
      </c>
      <c r="J2137">
        <f>IFERROR(VLOOKUP(A2137,[2]webService!$A:$I,6,FALSE),0)</f>
        <v>0</v>
      </c>
      <c r="K2137">
        <f>IFERROR(VLOOKUP(A2137,[2]webService!$A:$I,7,FALSE),0)</f>
        <v>0</v>
      </c>
      <c r="L2137">
        <f>IFERROR(VLOOKUP(A2137,[2]webService!$A:$I,8,FALSE),0)</f>
        <v>0</v>
      </c>
      <c r="M2137">
        <f>IFERROR(VLOOKUP(A2137,[2]webService!$A:$I,9,FALSE),0)</f>
        <v>0</v>
      </c>
      <c r="N2137">
        <f>IFERROR(VLOOKUP(A2137,[3]soaBnafar!$A:$G,2,FALSE),0)</f>
        <v>0</v>
      </c>
      <c r="O2137">
        <f>IFERROR(VLOOKUP(A2137,[3]soaBnafar!$A:$G,3,FALSE),0)</f>
        <v>0</v>
      </c>
      <c r="P2137">
        <f>IFERROR(VLOOKUP(A2137,[3]soaBnafar!$A:$G,4,FALSE),0)</f>
        <v>0</v>
      </c>
      <c r="Q2137">
        <f>IFERROR(VLOOKUP(A2137,[3]soaBnafar!$A:$G,5,FALSE),0)</f>
        <v>0</v>
      </c>
      <c r="R2137">
        <f>IFERROR(VLOOKUP(A2137,[3]soaBnafar!$A:$G,6,FALSE),0)</f>
        <v>0</v>
      </c>
      <c r="S2137">
        <f>IFERROR(VLOOKUP(A2137,[3]soaBnafar!$A:$G,7,FALSE),0)</f>
        <v>0</v>
      </c>
      <c r="T2137" t="str">
        <f t="shared" si="199"/>
        <v>Não</v>
      </c>
      <c r="U2137" t="str">
        <f t="shared" si="200"/>
        <v>Não</v>
      </c>
      <c r="V2137" t="str">
        <f t="shared" si="201"/>
        <v>Não</v>
      </c>
      <c r="W2137" t="str">
        <f t="shared" si="202"/>
        <v>Não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IFERROR(VLOOKUP(A2138,[2]webService!$A:$I,4,FALSE),0)</f>
        <v>0</v>
      </c>
      <c r="I2138">
        <f>IFERROR(VLOOKUP(A2138,[2]webService!$A:$I,5,FALSE),0)</f>
        <v>0</v>
      </c>
      <c r="J2138">
        <f>IFERROR(VLOOKUP(A2138,[2]webService!$A:$I,6,FALSE),0)</f>
        <v>0</v>
      </c>
      <c r="K2138">
        <f>IFERROR(VLOOKUP(A2138,[2]webService!$A:$I,7,FALSE),0)</f>
        <v>0</v>
      </c>
      <c r="L2138">
        <f>IFERROR(VLOOKUP(A2138,[2]webService!$A:$I,8,FALSE),0)</f>
        <v>0</v>
      </c>
      <c r="M2138">
        <f>IFERROR(VLOOKUP(A2138,[2]webService!$A:$I,9,FALSE),0)</f>
        <v>0</v>
      </c>
      <c r="N2138">
        <f>IFERROR(VLOOKUP(A2138,[3]soaBnafar!$A:$G,2,FALSE),0)</f>
        <v>0</v>
      </c>
      <c r="O2138">
        <f>IFERROR(VLOOKUP(A2138,[3]soaBnafar!$A:$G,3,FALSE),0)</f>
        <v>0</v>
      </c>
      <c r="P2138">
        <f>IFERROR(VLOOKUP(A2138,[3]soaBnafar!$A:$G,4,FALSE),0)</f>
        <v>0</v>
      </c>
      <c r="Q2138">
        <f>IFERROR(VLOOKUP(A2138,[3]soaBnafar!$A:$G,5,FALSE),0)</f>
        <v>0</v>
      </c>
      <c r="R2138">
        <f>IFERROR(VLOOKUP(A2138,[3]soaBnafar!$A:$G,6,FALSE),0)</f>
        <v>0</v>
      </c>
      <c r="S2138">
        <f>IFERROR(VLOOKUP(A2138,[3]soaBnafar!$A:$G,7,FALSE),0)</f>
        <v>0</v>
      </c>
      <c r="T2138" t="str">
        <f t="shared" si="199"/>
        <v>Não</v>
      </c>
      <c r="U2138" t="str">
        <f t="shared" si="200"/>
        <v>Não</v>
      </c>
      <c r="V2138" t="str">
        <f t="shared" si="201"/>
        <v>Não</v>
      </c>
      <c r="W2138" t="str">
        <f t="shared" si="202"/>
        <v>Não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IFERROR(VLOOKUP(A2139,[2]webService!$A:$I,4,FALSE),0)</f>
        <v>0</v>
      </c>
      <c r="I2139">
        <f>IFERROR(VLOOKUP(A2139,[2]webService!$A:$I,5,FALSE),0)</f>
        <v>0</v>
      </c>
      <c r="J2139">
        <f>IFERROR(VLOOKUP(A2139,[2]webService!$A:$I,6,FALSE),0)</f>
        <v>0</v>
      </c>
      <c r="K2139">
        <f>IFERROR(VLOOKUP(A2139,[2]webService!$A:$I,7,FALSE),0)</f>
        <v>0</v>
      </c>
      <c r="L2139">
        <f>IFERROR(VLOOKUP(A2139,[2]webService!$A:$I,8,FALSE),0)</f>
        <v>0</v>
      </c>
      <c r="M2139">
        <f>IFERROR(VLOOKUP(A2139,[2]webService!$A:$I,9,FALSE),0)</f>
        <v>0</v>
      </c>
      <c r="N2139">
        <f>IFERROR(VLOOKUP(A2139,[3]soaBnafar!$A:$G,2,FALSE),0)</f>
        <v>0</v>
      </c>
      <c r="O2139">
        <f>IFERROR(VLOOKUP(A2139,[3]soaBnafar!$A:$G,3,FALSE),0)</f>
        <v>0</v>
      </c>
      <c r="P2139">
        <f>IFERROR(VLOOKUP(A2139,[3]soaBnafar!$A:$G,4,FALSE),0)</f>
        <v>0</v>
      </c>
      <c r="Q2139">
        <f>IFERROR(VLOOKUP(A2139,[3]soaBnafar!$A:$G,5,FALSE),0)</f>
        <v>0</v>
      </c>
      <c r="R2139">
        <f>IFERROR(VLOOKUP(A2139,[3]soaBnafar!$A:$G,6,FALSE),0)</f>
        <v>0</v>
      </c>
      <c r="S2139">
        <f>IFERROR(VLOOKUP(A2139,[3]soaBnafar!$A:$G,7,FALSE),0)</f>
        <v>0</v>
      </c>
      <c r="T2139" t="str">
        <f t="shared" si="199"/>
        <v>Não</v>
      </c>
      <c r="U2139" t="str">
        <f t="shared" si="200"/>
        <v>Não</v>
      </c>
      <c r="V2139" t="str">
        <f t="shared" si="201"/>
        <v>Não</v>
      </c>
      <c r="W2139" t="str">
        <f t="shared" si="202"/>
        <v>Não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14140944</v>
      </c>
      <c r="D2140">
        <f>IFERROR(VLOOKUP(A2140,[1]Monitoramento_Base_somente_disp!$A:$J,7,FALSE),0)</f>
        <v>0</v>
      </c>
      <c r="E2140">
        <f>IFERROR(VLOOKUP(A2140,[1]Monitoramento_Base_somente_disp!$A:$J,8,FALSE),0)</f>
        <v>0</v>
      </c>
      <c r="F2140">
        <f>IFERROR(VLOOKUP(A2140,[1]Monitoramento_Base_somente_disp!$A:$J,9,FALSE),0)</f>
        <v>0</v>
      </c>
      <c r="G2140">
        <f>IFERROR(VLOOKUP(A2140,[1]Monitoramento_Base_somente_disp!$A:$J,10,FALSE),0)</f>
        <v>0</v>
      </c>
      <c r="H2140">
        <f>IFERROR(VLOOKUP(A2140,[2]webService!$A:$I,4,FALSE),0)</f>
        <v>0</v>
      </c>
      <c r="I2140">
        <f>IFERROR(VLOOKUP(A2140,[2]webService!$A:$I,5,FALSE),0)</f>
        <v>0</v>
      </c>
      <c r="J2140">
        <f>IFERROR(VLOOKUP(A2140,[2]webService!$A:$I,6,FALSE),0)</f>
        <v>0</v>
      </c>
      <c r="K2140">
        <f>IFERROR(VLOOKUP(A2140,[2]webService!$A:$I,7,FALSE),0)</f>
        <v>0</v>
      </c>
      <c r="L2140">
        <f>IFERROR(VLOOKUP(A2140,[2]webService!$A:$I,8,FALSE),0)</f>
        <v>0</v>
      </c>
      <c r="M2140">
        <f>IFERROR(VLOOKUP(A2140,[2]webService!$A:$I,9,FALSE),0)</f>
        <v>0</v>
      </c>
      <c r="N2140">
        <f>IFERROR(VLOOKUP(A2140,[3]soaBnafar!$A:$G,2,FALSE),0)</f>
        <v>216802</v>
      </c>
      <c r="O2140">
        <f>IFERROR(VLOOKUP(A2140,[3]soaBnafar!$A:$G,3,FALSE),0)</f>
        <v>0</v>
      </c>
      <c r="P2140">
        <f>IFERROR(VLOOKUP(A2140,[3]soaBnafar!$A:$G,4,FALSE),0)</f>
        <v>0</v>
      </c>
      <c r="Q2140">
        <f>IFERROR(VLOOKUP(A2140,[3]soaBnafar!$A:$G,5,FALSE),0)</f>
        <v>0</v>
      </c>
      <c r="R2140">
        <f>IFERROR(VLOOKUP(A2140,[3]soaBnafar!$A:$G,6,FALSE),0)</f>
        <v>0</v>
      </c>
      <c r="S2140">
        <f>IFERROR(VLOOKUP(A2140,[3]soaBnafar!$A:$G,7,FALSE),0)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Não</v>
      </c>
      <c r="W2140" t="str">
        <f t="shared" si="202"/>
        <v>Não</v>
      </c>
      <c r="X2140" t="str">
        <f t="shared" si="203"/>
        <v>Não</v>
      </c>
      <c r="Y2140" t="str">
        <f t="shared" si="204"/>
        <v>Não</v>
      </c>
    </row>
    <row r="2141" spans="1:25" x14ac:dyDescent="0.25">
      <c r="A2141" s="5">
        <v>320016</v>
      </c>
      <c r="B2141">
        <f>IFERROR(VLOOKUP(A2141,[1]Monitoramento_Base_somente_disp!$A:$J,5,FALSE),0)</f>
        <v>55337</v>
      </c>
      <c r="C2141">
        <f>IFERROR(VLOOKUP(A2141,[1]Monitoramento_Base_somente_disp!$A:$J,6,FALSE),0)</f>
        <v>61072020</v>
      </c>
      <c r="D2141">
        <f>IFERROR(VLOOKUP(A2141,[1]Monitoramento_Base_somente_disp!$A:$J,7,FALSE),0)</f>
        <v>0</v>
      </c>
      <c r="E2141">
        <f>IFERROR(VLOOKUP(A2141,[1]Monitoramento_Base_somente_disp!$A:$J,8,FALSE),0)</f>
        <v>0</v>
      </c>
      <c r="F2141">
        <f>IFERROR(VLOOKUP(A2141,[1]Monitoramento_Base_somente_disp!$A:$J,9,FALSE),0)</f>
        <v>0</v>
      </c>
      <c r="G2141">
        <f>IFERROR(VLOOKUP(A2141,[1]Monitoramento_Base_somente_disp!$A:$J,10,FALSE),0)</f>
        <v>0</v>
      </c>
      <c r="H2141">
        <f>IFERROR(VLOOKUP(A2141,[2]webService!$A:$I,4,FALSE),0)</f>
        <v>0</v>
      </c>
      <c r="I2141">
        <f>IFERROR(VLOOKUP(A2141,[2]webService!$A:$I,5,FALSE),0)</f>
        <v>0</v>
      </c>
      <c r="J2141">
        <f>IFERROR(VLOOKUP(A2141,[2]webService!$A:$I,6,FALSE),0)</f>
        <v>0</v>
      </c>
      <c r="K2141">
        <f>IFERROR(VLOOKUP(A2141,[2]webService!$A:$I,7,FALSE),0)</f>
        <v>0</v>
      </c>
      <c r="L2141">
        <f>IFERROR(VLOOKUP(A2141,[2]webService!$A:$I,8,FALSE),0)</f>
        <v>0</v>
      </c>
      <c r="M2141">
        <f>IFERROR(VLOOKUP(A2141,[2]webService!$A:$I,9,FALSE),0)</f>
        <v>0</v>
      </c>
      <c r="N2141">
        <f>IFERROR(VLOOKUP(A2141,[3]soaBnafar!$A:$G,2,FALSE),0)</f>
        <v>0</v>
      </c>
      <c r="O2141">
        <f>IFERROR(VLOOKUP(A2141,[3]soaBnafar!$A:$G,3,FALSE),0)</f>
        <v>0</v>
      </c>
      <c r="P2141">
        <f>IFERROR(VLOOKUP(A2141,[3]soaBnafar!$A:$G,4,FALSE),0)</f>
        <v>0</v>
      </c>
      <c r="Q2141">
        <f>IFERROR(VLOOKUP(A2141,[3]soaBnafar!$A:$G,5,FALSE),0)</f>
        <v>0</v>
      </c>
      <c r="R2141">
        <f>IFERROR(VLOOKUP(A2141,[3]soaBnafar!$A:$G,6,FALSE),0)</f>
        <v>0</v>
      </c>
      <c r="S2141">
        <f>IFERROR(VLOOKUP(A2141,[3]soaBnafar!$A:$G,7,FALSE),0)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Não</v>
      </c>
      <c r="W2141" t="str">
        <f t="shared" si="202"/>
        <v>Não</v>
      </c>
      <c r="X2141" t="str">
        <f t="shared" si="203"/>
        <v>Não</v>
      </c>
      <c r="Y2141" t="str">
        <f t="shared" si="204"/>
        <v>Não</v>
      </c>
    </row>
    <row r="2142" spans="1:25" x14ac:dyDescent="0.25">
      <c r="A2142" s="5">
        <v>320035</v>
      </c>
      <c r="B2142">
        <f>IFERROR(VLOOKUP(A2142,[1]Monitoramento_Base_somente_disp!$A:$J,5,FALSE),0)</f>
        <v>89810</v>
      </c>
      <c r="C2142">
        <f>IFERROR(VLOOKUP(A2142,[1]Monitoramento_Base_somente_disp!$A:$J,6,FALSE),0)</f>
        <v>16116011</v>
      </c>
      <c r="D2142">
        <f>IFERROR(VLOOKUP(A2142,[1]Monitoramento_Base_somente_disp!$A:$J,7,FALSE),0)</f>
        <v>0</v>
      </c>
      <c r="E2142">
        <f>IFERROR(VLOOKUP(A2142,[1]Monitoramento_Base_somente_disp!$A:$J,8,FALSE),0)</f>
        <v>0</v>
      </c>
      <c r="F2142">
        <f>IFERROR(VLOOKUP(A2142,[1]Monitoramento_Base_somente_disp!$A:$J,9,FALSE),0)</f>
        <v>0</v>
      </c>
      <c r="G2142">
        <f>IFERROR(VLOOKUP(A2142,[1]Monitoramento_Base_somente_disp!$A:$J,10,FALSE),0)</f>
        <v>0</v>
      </c>
      <c r="H2142">
        <f>IFERROR(VLOOKUP(A2142,[2]webService!$A:$I,4,FALSE),0)</f>
        <v>0</v>
      </c>
      <c r="I2142">
        <f>IFERROR(VLOOKUP(A2142,[2]webService!$A:$I,5,FALSE),0)</f>
        <v>0</v>
      </c>
      <c r="J2142">
        <f>IFERROR(VLOOKUP(A2142,[2]webService!$A:$I,6,FALSE),0)</f>
        <v>0</v>
      </c>
      <c r="K2142">
        <f>IFERROR(VLOOKUP(A2142,[2]webService!$A:$I,7,FALSE),0)</f>
        <v>0</v>
      </c>
      <c r="L2142">
        <f>IFERROR(VLOOKUP(A2142,[2]webService!$A:$I,8,FALSE),0)</f>
        <v>0</v>
      </c>
      <c r="M2142">
        <f>IFERROR(VLOOKUP(A2142,[2]webService!$A:$I,9,FALSE),0)</f>
        <v>0</v>
      </c>
      <c r="N2142">
        <f>IFERROR(VLOOKUP(A2142,[3]soaBnafar!$A:$G,2,FALSE),0)</f>
        <v>0</v>
      </c>
      <c r="O2142">
        <f>IFERROR(VLOOKUP(A2142,[3]soaBnafar!$A:$G,3,FALSE),0)</f>
        <v>0</v>
      </c>
      <c r="P2142">
        <f>IFERROR(VLOOKUP(A2142,[3]soaBnafar!$A:$G,4,FALSE),0)</f>
        <v>0</v>
      </c>
      <c r="Q2142">
        <f>IFERROR(VLOOKUP(A2142,[3]soaBnafar!$A:$G,5,FALSE),0)</f>
        <v>0</v>
      </c>
      <c r="R2142">
        <f>IFERROR(VLOOKUP(A2142,[3]soaBnafar!$A:$G,6,FALSE),0)</f>
        <v>0</v>
      </c>
      <c r="S2142">
        <f>IFERROR(VLOOKUP(A2142,[3]soaBnafar!$A:$G,7,FALSE),0)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Não</v>
      </c>
      <c r="W2142" t="str">
        <f t="shared" si="202"/>
        <v>Não</v>
      </c>
      <c r="X2142" t="str">
        <f t="shared" si="203"/>
        <v>Não</v>
      </c>
      <c r="Y2142" t="str">
        <f t="shared" si="204"/>
        <v>Não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13836816</v>
      </c>
      <c r="D2143">
        <f>IFERROR(VLOOKUP(A2143,[1]Monitoramento_Base_somente_disp!$A:$J,7,FALSE),0)</f>
        <v>0</v>
      </c>
      <c r="E2143">
        <f>IFERROR(VLOOKUP(A2143,[1]Monitoramento_Base_somente_disp!$A:$J,8,FALSE),0)</f>
        <v>0</v>
      </c>
      <c r="F2143">
        <f>IFERROR(VLOOKUP(A2143,[1]Monitoramento_Base_somente_disp!$A:$J,9,FALSE),0)</f>
        <v>0</v>
      </c>
      <c r="G2143">
        <f>IFERROR(VLOOKUP(A2143,[1]Monitoramento_Base_somente_disp!$A:$J,10,FALSE),0)</f>
        <v>0</v>
      </c>
      <c r="H2143">
        <f>IFERROR(VLOOKUP(A2143,[2]webService!$A:$I,4,FALSE),0)</f>
        <v>0</v>
      </c>
      <c r="I2143">
        <f>IFERROR(VLOOKUP(A2143,[2]webService!$A:$I,5,FALSE),0)</f>
        <v>0</v>
      </c>
      <c r="J2143">
        <f>IFERROR(VLOOKUP(A2143,[2]webService!$A:$I,6,FALSE),0)</f>
        <v>0</v>
      </c>
      <c r="K2143">
        <f>IFERROR(VLOOKUP(A2143,[2]webService!$A:$I,7,FALSE),0)</f>
        <v>0</v>
      </c>
      <c r="L2143">
        <f>IFERROR(VLOOKUP(A2143,[2]webService!$A:$I,8,FALSE),0)</f>
        <v>0</v>
      </c>
      <c r="M2143">
        <f>IFERROR(VLOOKUP(A2143,[2]webService!$A:$I,9,FALSE),0)</f>
        <v>0</v>
      </c>
      <c r="N2143">
        <f>IFERROR(VLOOKUP(A2143,[3]soaBnafar!$A:$G,2,FALSE),0)</f>
        <v>5070</v>
      </c>
      <c r="O2143">
        <f>IFERROR(VLOOKUP(A2143,[3]soaBnafar!$A:$G,3,FALSE),0)</f>
        <v>0</v>
      </c>
      <c r="P2143">
        <f>IFERROR(VLOOKUP(A2143,[3]soaBnafar!$A:$G,4,FALSE),0)</f>
        <v>0</v>
      </c>
      <c r="Q2143">
        <f>IFERROR(VLOOKUP(A2143,[3]soaBnafar!$A:$G,5,FALSE),0)</f>
        <v>0</v>
      </c>
      <c r="R2143">
        <f>IFERROR(VLOOKUP(A2143,[3]soaBnafar!$A:$G,6,FALSE),0)</f>
        <v>0</v>
      </c>
      <c r="S2143">
        <f>IFERROR(VLOOKUP(A2143,[3]soaBnafar!$A:$G,7,FALSE),0)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Não</v>
      </c>
      <c r="W2143" t="str">
        <f t="shared" si="202"/>
        <v>Não</v>
      </c>
      <c r="X2143" t="str">
        <f t="shared" si="203"/>
        <v>Não</v>
      </c>
      <c r="Y2143" t="str">
        <f t="shared" si="204"/>
        <v>Não</v>
      </c>
    </row>
    <row r="2144" spans="1:25" x14ac:dyDescent="0.25">
      <c r="A2144" s="5">
        <v>320070</v>
      </c>
      <c r="B2144">
        <f>IFERROR(VLOOKUP(A2144,[1]Monitoramento_Base_somente_disp!$A:$J,5,FALSE),0)</f>
        <v>96036</v>
      </c>
      <c r="C2144">
        <f>IFERROR(VLOOKUP(A2144,[1]Monitoramento_Base_somente_disp!$A:$J,6,FALSE),0)</f>
        <v>15134207</v>
      </c>
      <c r="D2144">
        <f>IFERROR(VLOOKUP(A2144,[1]Monitoramento_Base_somente_disp!$A:$J,7,FALSE),0)</f>
        <v>0</v>
      </c>
      <c r="E2144">
        <f>IFERROR(VLOOKUP(A2144,[1]Monitoramento_Base_somente_disp!$A:$J,8,FALSE),0)</f>
        <v>0</v>
      </c>
      <c r="F2144">
        <f>IFERROR(VLOOKUP(A2144,[1]Monitoramento_Base_somente_disp!$A:$J,9,FALSE),0)</f>
        <v>0</v>
      </c>
      <c r="G2144">
        <f>IFERROR(VLOOKUP(A2144,[1]Monitoramento_Base_somente_disp!$A:$J,10,FALSE),0)</f>
        <v>0</v>
      </c>
      <c r="H2144">
        <f>IFERROR(VLOOKUP(A2144,[2]webService!$A:$I,4,FALSE),0)</f>
        <v>0</v>
      </c>
      <c r="I2144">
        <f>IFERROR(VLOOKUP(A2144,[2]webService!$A:$I,5,FALSE),0)</f>
        <v>0</v>
      </c>
      <c r="J2144">
        <f>IFERROR(VLOOKUP(A2144,[2]webService!$A:$I,6,FALSE),0)</f>
        <v>0</v>
      </c>
      <c r="K2144">
        <f>IFERROR(VLOOKUP(A2144,[2]webService!$A:$I,7,FALSE),0)</f>
        <v>0</v>
      </c>
      <c r="L2144">
        <f>IFERROR(VLOOKUP(A2144,[2]webService!$A:$I,8,FALSE),0)</f>
        <v>0</v>
      </c>
      <c r="M2144">
        <f>IFERROR(VLOOKUP(A2144,[2]webService!$A:$I,9,FALSE),0)</f>
        <v>0</v>
      </c>
      <c r="N2144">
        <f>IFERROR(VLOOKUP(A2144,[3]soaBnafar!$A:$G,2,FALSE),0)</f>
        <v>0</v>
      </c>
      <c r="O2144">
        <f>IFERROR(VLOOKUP(A2144,[3]soaBnafar!$A:$G,3,FALSE),0)</f>
        <v>0</v>
      </c>
      <c r="P2144">
        <f>IFERROR(VLOOKUP(A2144,[3]soaBnafar!$A:$G,4,FALSE),0)</f>
        <v>0</v>
      </c>
      <c r="Q2144">
        <f>IFERROR(VLOOKUP(A2144,[3]soaBnafar!$A:$G,5,FALSE),0)</f>
        <v>0</v>
      </c>
      <c r="R2144">
        <f>IFERROR(VLOOKUP(A2144,[3]soaBnafar!$A:$G,6,FALSE),0)</f>
        <v>0</v>
      </c>
      <c r="S2144">
        <f>IFERROR(VLOOKUP(A2144,[3]soaBnafar!$A:$G,7,FALSE),0)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Não</v>
      </c>
      <c r="W2144" t="str">
        <f t="shared" si="202"/>
        <v>Não</v>
      </c>
      <c r="X2144" t="str">
        <f t="shared" si="203"/>
        <v>Não</v>
      </c>
      <c r="Y2144" t="str">
        <f t="shared" si="204"/>
        <v>Não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IFERROR(VLOOKUP(A2145,[2]webService!$A:$I,4,FALSE),0)</f>
        <v>0</v>
      </c>
      <c r="I2145">
        <f>IFERROR(VLOOKUP(A2145,[2]webService!$A:$I,5,FALSE),0)</f>
        <v>0</v>
      </c>
      <c r="J2145">
        <f>IFERROR(VLOOKUP(A2145,[2]webService!$A:$I,6,FALSE),0)</f>
        <v>0</v>
      </c>
      <c r="K2145">
        <f>IFERROR(VLOOKUP(A2145,[2]webService!$A:$I,7,FALSE),0)</f>
        <v>0</v>
      </c>
      <c r="L2145">
        <f>IFERROR(VLOOKUP(A2145,[2]webService!$A:$I,8,FALSE),0)</f>
        <v>0</v>
      </c>
      <c r="M2145">
        <f>IFERROR(VLOOKUP(A2145,[2]webService!$A:$I,9,FALSE),0)</f>
        <v>0</v>
      </c>
      <c r="N2145">
        <f>IFERROR(VLOOKUP(A2145,[3]soaBnafar!$A:$G,2,FALSE),0)</f>
        <v>119527</v>
      </c>
      <c r="O2145">
        <f>IFERROR(VLOOKUP(A2145,[3]soaBnafar!$A:$G,3,FALSE),0)</f>
        <v>0</v>
      </c>
      <c r="P2145">
        <f>IFERROR(VLOOKUP(A2145,[3]soaBnafar!$A:$G,4,FALSE),0)</f>
        <v>0</v>
      </c>
      <c r="Q2145">
        <f>IFERROR(VLOOKUP(A2145,[3]soaBnafar!$A:$G,5,FALSE),0)</f>
        <v>0</v>
      </c>
      <c r="R2145">
        <f>IFERROR(VLOOKUP(A2145,[3]soaBnafar!$A:$G,6,FALSE),0)</f>
        <v>0</v>
      </c>
      <c r="S2145">
        <f>IFERROR(VLOOKUP(A2145,[3]soaBnafar!$A:$G,7,FALSE),0)</f>
        <v>0</v>
      </c>
      <c r="T2145" t="str">
        <f t="shared" si="199"/>
        <v>Sim</v>
      </c>
      <c r="U2145" t="str">
        <f t="shared" si="200"/>
        <v>Não</v>
      </c>
      <c r="V2145" t="str">
        <f t="shared" si="201"/>
        <v>Não</v>
      </c>
      <c r="W2145" t="str">
        <f t="shared" si="202"/>
        <v>Não</v>
      </c>
      <c r="X2145" t="str">
        <f t="shared" si="203"/>
        <v>Não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IFERROR(VLOOKUP(A2146,[2]webService!$A:$I,4,FALSE),0)</f>
        <v>0</v>
      </c>
      <c r="I2146">
        <f>IFERROR(VLOOKUP(A2146,[2]webService!$A:$I,5,FALSE),0)</f>
        <v>0</v>
      </c>
      <c r="J2146">
        <f>IFERROR(VLOOKUP(A2146,[2]webService!$A:$I,6,FALSE),0)</f>
        <v>0</v>
      </c>
      <c r="K2146">
        <f>IFERROR(VLOOKUP(A2146,[2]webService!$A:$I,7,FALSE),0)</f>
        <v>0</v>
      </c>
      <c r="L2146">
        <f>IFERROR(VLOOKUP(A2146,[2]webService!$A:$I,8,FALSE),0)</f>
        <v>0</v>
      </c>
      <c r="M2146">
        <f>IFERROR(VLOOKUP(A2146,[2]webService!$A:$I,9,FALSE),0)</f>
        <v>0</v>
      </c>
      <c r="N2146">
        <f>IFERROR(VLOOKUP(A2146,[3]soaBnafar!$A:$G,2,FALSE),0)</f>
        <v>64112</v>
      </c>
      <c r="O2146">
        <f>IFERROR(VLOOKUP(A2146,[3]soaBnafar!$A:$G,3,FALSE),0)</f>
        <v>0</v>
      </c>
      <c r="P2146">
        <f>IFERROR(VLOOKUP(A2146,[3]soaBnafar!$A:$G,4,FALSE),0)</f>
        <v>0</v>
      </c>
      <c r="Q2146">
        <f>IFERROR(VLOOKUP(A2146,[3]soaBnafar!$A:$G,5,FALSE),0)</f>
        <v>0</v>
      </c>
      <c r="R2146">
        <f>IFERROR(VLOOKUP(A2146,[3]soaBnafar!$A:$G,6,FALSE),0)</f>
        <v>0</v>
      </c>
      <c r="S2146">
        <f>IFERROR(VLOOKUP(A2146,[3]soaBnafar!$A:$G,7,FALSE),0)</f>
        <v>0</v>
      </c>
      <c r="T2146" t="str">
        <f t="shared" si="199"/>
        <v>Sim</v>
      </c>
      <c r="U2146" t="str">
        <f t="shared" si="200"/>
        <v>Não</v>
      </c>
      <c r="V2146" t="str">
        <f t="shared" si="201"/>
        <v>Não</v>
      </c>
      <c r="W2146" t="str">
        <f t="shared" si="202"/>
        <v>Não</v>
      </c>
      <c r="X2146" t="str">
        <f t="shared" si="203"/>
        <v>Não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36504648</v>
      </c>
      <c r="D2147">
        <f>IFERROR(VLOOKUP(A2147,[1]Monitoramento_Base_somente_disp!$A:$J,7,FALSE),0)</f>
        <v>0</v>
      </c>
      <c r="E2147">
        <f>IFERROR(VLOOKUP(A2147,[1]Monitoramento_Base_somente_disp!$A:$J,8,FALSE),0)</f>
        <v>0</v>
      </c>
      <c r="F2147">
        <f>IFERROR(VLOOKUP(A2147,[1]Monitoramento_Base_somente_disp!$A:$J,9,FALSE),0)</f>
        <v>0</v>
      </c>
      <c r="G2147">
        <f>IFERROR(VLOOKUP(A2147,[1]Monitoramento_Base_somente_disp!$A:$J,10,FALSE),0)</f>
        <v>0</v>
      </c>
      <c r="H2147">
        <f>IFERROR(VLOOKUP(A2147,[2]webService!$A:$I,4,FALSE),0)</f>
        <v>0</v>
      </c>
      <c r="I2147">
        <f>IFERROR(VLOOKUP(A2147,[2]webService!$A:$I,5,FALSE),0)</f>
        <v>0</v>
      </c>
      <c r="J2147">
        <f>IFERROR(VLOOKUP(A2147,[2]webService!$A:$I,6,FALSE),0)</f>
        <v>0</v>
      </c>
      <c r="K2147">
        <f>IFERROR(VLOOKUP(A2147,[2]webService!$A:$I,7,FALSE),0)</f>
        <v>0</v>
      </c>
      <c r="L2147">
        <f>IFERROR(VLOOKUP(A2147,[2]webService!$A:$I,8,FALSE),0)</f>
        <v>0</v>
      </c>
      <c r="M2147">
        <f>IFERROR(VLOOKUP(A2147,[2]webService!$A:$I,9,FALSE),0)</f>
        <v>0</v>
      </c>
      <c r="N2147">
        <f>IFERROR(VLOOKUP(A2147,[3]soaBnafar!$A:$G,2,FALSE),0)</f>
        <v>83008</v>
      </c>
      <c r="O2147">
        <f>IFERROR(VLOOKUP(A2147,[3]soaBnafar!$A:$G,3,FALSE),0)</f>
        <v>0</v>
      </c>
      <c r="P2147">
        <f>IFERROR(VLOOKUP(A2147,[3]soaBnafar!$A:$G,4,FALSE),0)</f>
        <v>0</v>
      </c>
      <c r="Q2147">
        <f>IFERROR(VLOOKUP(A2147,[3]soaBnafar!$A:$G,5,FALSE),0)</f>
        <v>0</v>
      </c>
      <c r="R2147">
        <f>IFERROR(VLOOKUP(A2147,[3]soaBnafar!$A:$G,6,FALSE),0)</f>
        <v>0</v>
      </c>
      <c r="S2147">
        <f>IFERROR(VLOOKUP(A2147,[3]soaBnafar!$A:$G,7,FALSE),0)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Não</v>
      </c>
      <c r="W2147" t="str">
        <f t="shared" si="202"/>
        <v>Não</v>
      </c>
      <c r="X2147" t="str">
        <f t="shared" si="203"/>
        <v>Não</v>
      </c>
      <c r="Y2147" t="str">
        <f t="shared" si="204"/>
        <v>Não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427968018</v>
      </c>
      <c r="D2148">
        <f>IFERROR(VLOOKUP(A2148,[1]Monitoramento_Base_somente_disp!$A:$J,7,FALSE),0)</f>
        <v>0</v>
      </c>
      <c r="E2148">
        <f>IFERROR(VLOOKUP(A2148,[1]Monitoramento_Base_somente_disp!$A:$J,8,FALSE),0)</f>
        <v>0</v>
      </c>
      <c r="F2148">
        <f>IFERROR(VLOOKUP(A2148,[1]Monitoramento_Base_somente_disp!$A:$J,9,FALSE),0)</f>
        <v>0</v>
      </c>
      <c r="G2148">
        <f>IFERROR(VLOOKUP(A2148,[1]Monitoramento_Base_somente_disp!$A:$J,10,FALSE),0)</f>
        <v>0</v>
      </c>
      <c r="H2148">
        <f>IFERROR(VLOOKUP(A2148,[2]webService!$A:$I,4,FALSE),0)</f>
        <v>0</v>
      </c>
      <c r="I2148">
        <f>IFERROR(VLOOKUP(A2148,[2]webService!$A:$I,5,FALSE),0)</f>
        <v>0</v>
      </c>
      <c r="J2148">
        <f>IFERROR(VLOOKUP(A2148,[2]webService!$A:$I,6,FALSE),0)</f>
        <v>0</v>
      </c>
      <c r="K2148">
        <f>IFERROR(VLOOKUP(A2148,[2]webService!$A:$I,7,FALSE),0)</f>
        <v>0</v>
      </c>
      <c r="L2148">
        <f>IFERROR(VLOOKUP(A2148,[2]webService!$A:$I,8,FALSE),0)</f>
        <v>0</v>
      </c>
      <c r="M2148">
        <f>IFERROR(VLOOKUP(A2148,[2]webService!$A:$I,9,FALSE),0)</f>
        <v>0</v>
      </c>
      <c r="N2148">
        <f>IFERROR(VLOOKUP(A2148,[3]soaBnafar!$A:$G,2,FALSE),0)</f>
        <v>2472111</v>
      </c>
      <c r="O2148">
        <f>IFERROR(VLOOKUP(A2148,[3]soaBnafar!$A:$G,3,FALSE),0)</f>
        <v>0</v>
      </c>
      <c r="P2148">
        <f>IFERROR(VLOOKUP(A2148,[3]soaBnafar!$A:$G,4,FALSE),0)</f>
        <v>0</v>
      </c>
      <c r="Q2148">
        <f>IFERROR(VLOOKUP(A2148,[3]soaBnafar!$A:$G,5,FALSE),0)</f>
        <v>0</v>
      </c>
      <c r="R2148">
        <f>IFERROR(VLOOKUP(A2148,[3]soaBnafar!$A:$G,6,FALSE),0)</f>
        <v>0</v>
      </c>
      <c r="S2148">
        <f>IFERROR(VLOOKUP(A2148,[3]soaBnafar!$A:$G,7,FALSE),0)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Não</v>
      </c>
      <c r="W2148" t="str">
        <f t="shared" si="202"/>
        <v>Não</v>
      </c>
      <c r="X2148" t="str">
        <f t="shared" si="203"/>
        <v>Não</v>
      </c>
      <c r="Y2148" t="str">
        <f t="shared" si="204"/>
        <v>Não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8147712</v>
      </c>
      <c r="D2149">
        <f>IFERROR(VLOOKUP(A2149,[1]Monitoramento_Base_somente_disp!$A:$J,7,FALSE),0)</f>
        <v>0</v>
      </c>
      <c r="E2149">
        <f>IFERROR(VLOOKUP(A2149,[1]Monitoramento_Base_somente_disp!$A:$J,8,FALSE),0)</f>
        <v>0</v>
      </c>
      <c r="F2149">
        <f>IFERROR(VLOOKUP(A2149,[1]Monitoramento_Base_somente_disp!$A:$J,9,FALSE),0)</f>
        <v>0</v>
      </c>
      <c r="G2149">
        <f>IFERROR(VLOOKUP(A2149,[1]Monitoramento_Base_somente_disp!$A:$J,10,FALSE),0)</f>
        <v>0</v>
      </c>
      <c r="H2149">
        <f>IFERROR(VLOOKUP(A2149,[2]webService!$A:$I,4,FALSE),0)</f>
        <v>0</v>
      </c>
      <c r="I2149">
        <f>IFERROR(VLOOKUP(A2149,[2]webService!$A:$I,5,FALSE),0)</f>
        <v>0</v>
      </c>
      <c r="J2149">
        <f>IFERROR(VLOOKUP(A2149,[2]webService!$A:$I,6,FALSE),0)</f>
        <v>0</v>
      </c>
      <c r="K2149">
        <f>IFERROR(VLOOKUP(A2149,[2]webService!$A:$I,7,FALSE),0)</f>
        <v>0</v>
      </c>
      <c r="L2149">
        <f>IFERROR(VLOOKUP(A2149,[2]webService!$A:$I,8,FALSE),0)</f>
        <v>0</v>
      </c>
      <c r="M2149">
        <f>IFERROR(VLOOKUP(A2149,[2]webService!$A:$I,9,FALSE),0)</f>
        <v>0</v>
      </c>
      <c r="N2149">
        <f>IFERROR(VLOOKUP(A2149,[3]soaBnafar!$A:$G,2,FALSE),0)</f>
        <v>0</v>
      </c>
      <c r="O2149">
        <f>IFERROR(VLOOKUP(A2149,[3]soaBnafar!$A:$G,3,FALSE),0)</f>
        <v>0</v>
      </c>
      <c r="P2149">
        <f>IFERROR(VLOOKUP(A2149,[3]soaBnafar!$A:$G,4,FALSE),0)</f>
        <v>0</v>
      </c>
      <c r="Q2149">
        <f>IFERROR(VLOOKUP(A2149,[3]soaBnafar!$A:$G,5,FALSE),0)</f>
        <v>0</v>
      </c>
      <c r="R2149">
        <f>IFERROR(VLOOKUP(A2149,[3]soaBnafar!$A:$G,6,FALSE),0)</f>
        <v>0</v>
      </c>
      <c r="S2149">
        <f>IFERROR(VLOOKUP(A2149,[3]soaBnafar!$A:$G,7,FALSE),0)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Não</v>
      </c>
      <c r="X2149" t="str">
        <f t="shared" si="203"/>
        <v>Não</v>
      </c>
      <c r="Y2149" t="str">
        <f t="shared" si="204"/>
        <v>Não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IFERROR(VLOOKUP(A2150,[2]webService!$A:$I,4,FALSE),0)</f>
        <v>0</v>
      </c>
      <c r="I2150">
        <f>IFERROR(VLOOKUP(A2150,[2]webService!$A:$I,5,FALSE),0)</f>
        <v>0</v>
      </c>
      <c r="J2150">
        <f>IFERROR(VLOOKUP(A2150,[2]webService!$A:$I,6,FALSE),0)</f>
        <v>0</v>
      </c>
      <c r="K2150">
        <f>IFERROR(VLOOKUP(A2150,[2]webService!$A:$I,7,FALSE),0)</f>
        <v>0</v>
      </c>
      <c r="L2150">
        <f>IFERROR(VLOOKUP(A2150,[2]webService!$A:$I,8,FALSE),0)</f>
        <v>0</v>
      </c>
      <c r="M2150">
        <f>IFERROR(VLOOKUP(A2150,[2]webService!$A:$I,9,FALSE),0)</f>
        <v>0</v>
      </c>
      <c r="N2150">
        <f>IFERROR(VLOOKUP(A2150,[3]soaBnafar!$A:$G,2,FALSE),0)</f>
        <v>95966</v>
      </c>
      <c r="O2150">
        <f>IFERROR(VLOOKUP(A2150,[3]soaBnafar!$A:$G,3,FALSE),0)</f>
        <v>0</v>
      </c>
      <c r="P2150">
        <f>IFERROR(VLOOKUP(A2150,[3]soaBnafar!$A:$G,4,FALSE),0)</f>
        <v>0</v>
      </c>
      <c r="Q2150">
        <f>IFERROR(VLOOKUP(A2150,[3]soaBnafar!$A:$G,5,FALSE),0)</f>
        <v>0</v>
      </c>
      <c r="R2150">
        <f>IFERROR(VLOOKUP(A2150,[3]soaBnafar!$A:$G,6,FALSE),0)</f>
        <v>0</v>
      </c>
      <c r="S2150">
        <f>IFERROR(VLOOKUP(A2150,[3]soaBnafar!$A:$G,7,FALSE),0)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Não</v>
      </c>
      <c r="W2150" t="str">
        <f t="shared" si="202"/>
        <v>Não</v>
      </c>
      <c r="X2150" t="str">
        <f t="shared" si="203"/>
        <v>Não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11148312</v>
      </c>
      <c r="D2151">
        <f>IFERROR(VLOOKUP(A2151,[1]Monitoramento_Base_somente_disp!$A:$J,7,FALSE),0)</f>
        <v>0</v>
      </c>
      <c r="E2151">
        <f>IFERROR(VLOOKUP(A2151,[1]Monitoramento_Base_somente_disp!$A:$J,8,FALSE),0)</f>
        <v>0</v>
      </c>
      <c r="F2151">
        <f>IFERROR(VLOOKUP(A2151,[1]Monitoramento_Base_somente_disp!$A:$J,9,FALSE),0)</f>
        <v>0</v>
      </c>
      <c r="G2151">
        <f>IFERROR(VLOOKUP(A2151,[1]Monitoramento_Base_somente_disp!$A:$J,10,FALSE),0)</f>
        <v>0</v>
      </c>
      <c r="H2151">
        <f>IFERROR(VLOOKUP(A2151,[2]webService!$A:$I,4,FALSE),0)</f>
        <v>0</v>
      </c>
      <c r="I2151">
        <f>IFERROR(VLOOKUP(A2151,[2]webService!$A:$I,5,FALSE),0)</f>
        <v>0</v>
      </c>
      <c r="J2151">
        <f>IFERROR(VLOOKUP(A2151,[2]webService!$A:$I,6,FALSE),0)</f>
        <v>0</v>
      </c>
      <c r="K2151">
        <f>IFERROR(VLOOKUP(A2151,[2]webService!$A:$I,7,FALSE),0)</f>
        <v>0</v>
      </c>
      <c r="L2151">
        <f>IFERROR(VLOOKUP(A2151,[2]webService!$A:$I,8,FALSE),0)</f>
        <v>0</v>
      </c>
      <c r="M2151">
        <f>IFERROR(VLOOKUP(A2151,[2]webService!$A:$I,9,FALSE),0)</f>
        <v>0</v>
      </c>
      <c r="N2151">
        <f>IFERROR(VLOOKUP(A2151,[3]soaBnafar!$A:$G,2,FALSE),0)</f>
        <v>4825</v>
      </c>
      <c r="O2151">
        <f>IFERROR(VLOOKUP(A2151,[3]soaBnafar!$A:$G,3,FALSE),0)</f>
        <v>0</v>
      </c>
      <c r="P2151">
        <f>IFERROR(VLOOKUP(A2151,[3]soaBnafar!$A:$G,4,FALSE),0)</f>
        <v>0</v>
      </c>
      <c r="Q2151">
        <f>IFERROR(VLOOKUP(A2151,[3]soaBnafar!$A:$G,5,FALSE),0)</f>
        <v>0</v>
      </c>
      <c r="R2151">
        <f>IFERROR(VLOOKUP(A2151,[3]soaBnafar!$A:$G,6,FALSE),0)</f>
        <v>0</v>
      </c>
      <c r="S2151">
        <f>IFERROR(VLOOKUP(A2151,[3]soaBnafar!$A:$G,7,FALSE),0)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Não</v>
      </c>
      <c r="X2151" t="str">
        <f t="shared" si="203"/>
        <v>Não</v>
      </c>
      <c r="Y2151" t="str">
        <f t="shared" si="204"/>
        <v>Não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IFERROR(VLOOKUP(A2152,[2]webService!$A:$I,4,FALSE),0)</f>
        <v>0</v>
      </c>
      <c r="I2152">
        <f>IFERROR(VLOOKUP(A2152,[2]webService!$A:$I,5,FALSE),0)</f>
        <v>0</v>
      </c>
      <c r="J2152">
        <f>IFERROR(VLOOKUP(A2152,[2]webService!$A:$I,6,FALSE),0)</f>
        <v>0</v>
      </c>
      <c r="K2152">
        <f>IFERROR(VLOOKUP(A2152,[2]webService!$A:$I,7,FALSE),0)</f>
        <v>0</v>
      </c>
      <c r="L2152">
        <f>IFERROR(VLOOKUP(A2152,[2]webService!$A:$I,8,FALSE),0)</f>
        <v>0</v>
      </c>
      <c r="M2152">
        <f>IFERROR(VLOOKUP(A2152,[2]webService!$A:$I,9,FALSE),0)</f>
        <v>0</v>
      </c>
      <c r="N2152">
        <f>IFERROR(VLOOKUP(A2152,[3]soaBnafar!$A:$G,2,FALSE),0)</f>
        <v>0</v>
      </c>
      <c r="O2152">
        <f>IFERROR(VLOOKUP(A2152,[3]soaBnafar!$A:$G,3,FALSE),0)</f>
        <v>0</v>
      </c>
      <c r="P2152">
        <f>IFERROR(VLOOKUP(A2152,[3]soaBnafar!$A:$G,4,FALSE),0)</f>
        <v>0</v>
      </c>
      <c r="Q2152">
        <f>IFERROR(VLOOKUP(A2152,[3]soaBnafar!$A:$G,5,FALSE),0)</f>
        <v>0</v>
      </c>
      <c r="R2152">
        <f>IFERROR(VLOOKUP(A2152,[3]soaBnafar!$A:$G,6,FALSE),0)</f>
        <v>0</v>
      </c>
      <c r="S2152">
        <f>IFERROR(VLOOKUP(A2152,[3]soaBnafar!$A:$G,7,FALSE),0)</f>
        <v>0</v>
      </c>
      <c r="T2152" t="str">
        <f t="shared" si="199"/>
        <v>Não</v>
      </c>
      <c r="U2152" t="str">
        <f t="shared" si="200"/>
        <v>Não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42965</v>
      </c>
      <c r="C2153">
        <f>IFERROR(VLOOKUP(A2153,[1]Monitoramento_Base_somente_disp!$A:$J,6,FALSE),0)</f>
        <v>51605924</v>
      </c>
      <c r="D2153">
        <f>IFERROR(VLOOKUP(A2153,[1]Monitoramento_Base_somente_disp!$A:$J,7,FALSE),0)</f>
        <v>0</v>
      </c>
      <c r="E2153">
        <f>IFERROR(VLOOKUP(A2153,[1]Monitoramento_Base_somente_disp!$A:$J,8,FALSE),0)</f>
        <v>0</v>
      </c>
      <c r="F2153">
        <f>IFERROR(VLOOKUP(A2153,[1]Monitoramento_Base_somente_disp!$A:$J,9,FALSE),0)</f>
        <v>0</v>
      </c>
      <c r="G2153">
        <f>IFERROR(VLOOKUP(A2153,[1]Monitoramento_Base_somente_disp!$A:$J,10,FALSE),0)</f>
        <v>0</v>
      </c>
      <c r="H2153">
        <f>IFERROR(VLOOKUP(A2153,[2]webService!$A:$I,4,FALSE),0)</f>
        <v>0</v>
      </c>
      <c r="I2153">
        <f>IFERROR(VLOOKUP(A2153,[2]webService!$A:$I,5,FALSE),0)</f>
        <v>0</v>
      </c>
      <c r="J2153">
        <f>IFERROR(VLOOKUP(A2153,[2]webService!$A:$I,6,FALSE),0)</f>
        <v>0</v>
      </c>
      <c r="K2153">
        <f>IFERROR(VLOOKUP(A2153,[2]webService!$A:$I,7,FALSE),0)</f>
        <v>0</v>
      </c>
      <c r="L2153">
        <f>IFERROR(VLOOKUP(A2153,[2]webService!$A:$I,8,FALSE),0)</f>
        <v>0</v>
      </c>
      <c r="M2153">
        <f>IFERROR(VLOOKUP(A2153,[2]webService!$A:$I,9,FALSE),0)</f>
        <v>0</v>
      </c>
      <c r="N2153">
        <f>IFERROR(VLOOKUP(A2153,[3]soaBnafar!$A:$G,2,FALSE),0)</f>
        <v>0</v>
      </c>
      <c r="O2153">
        <f>IFERROR(VLOOKUP(A2153,[3]soaBnafar!$A:$G,3,FALSE),0)</f>
        <v>0</v>
      </c>
      <c r="P2153">
        <f>IFERROR(VLOOKUP(A2153,[3]soaBnafar!$A:$G,4,FALSE),0)</f>
        <v>0</v>
      </c>
      <c r="Q2153">
        <f>IFERROR(VLOOKUP(A2153,[3]soaBnafar!$A:$G,5,FALSE),0)</f>
        <v>0</v>
      </c>
      <c r="R2153">
        <f>IFERROR(VLOOKUP(A2153,[3]soaBnafar!$A:$G,6,FALSE),0)</f>
        <v>0</v>
      </c>
      <c r="S2153">
        <f>IFERROR(VLOOKUP(A2153,[3]soaBnafar!$A:$G,7,FALSE),0)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Não</v>
      </c>
      <c r="W2153" t="str">
        <f t="shared" si="202"/>
        <v>Não</v>
      </c>
      <c r="X2153" t="str">
        <f t="shared" si="203"/>
        <v>Não</v>
      </c>
      <c r="Y2153" t="str">
        <f t="shared" si="204"/>
        <v>Não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IFERROR(VLOOKUP(A2154,[2]webService!$A:$I,4,FALSE),0)</f>
        <v>0</v>
      </c>
      <c r="I2154">
        <f>IFERROR(VLOOKUP(A2154,[2]webService!$A:$I,5,FALSE),0)</f>
        <v>0</v>
      </c>
      <c r="J2154">
        <f>IFERROR(VLOOKUP(A2154,[2]webService!$A:$I,6,FALSE),0)</f>
        <v>0</v>
      </c>
      <c r="K2154">
        <f>IFERROR(VLOOKUP(A2154,[2]webService!$A:$I,7,FALSE),0)</f>
        <v>0</v>
      </c>
      <c r="L2154">
        <f>IFERROR(VLOOKUP(A2154,[2]webService!$A:$I,8,FALSE),0)</f>
        <v>0</v>
      </c>
      <c r="M2154">
        <f>IFERROR(VLOOKUP(A2154,[2]webService!$A:$I,9,FALSE),0)</f>
        <v>0</v>
      </c>
      <c r="N2154">
        <f>IFERROR(VLOOKUP(A2154,[3]soaBnafar!$A:$G,2,FALSE),0)</f>
        <v>30237</v>
      </c>
      <c r="O2154">
        <f>IFERROR(VLOOKUP(A2154,[3]soaBnafar!$A:$G,3,FALSE),0)</f>
        <v>0</v>
      </c>
      <c r="P2154">
        <f>IFERROR(VLOOKUP(A2154,[3]soaBnafar!$A:$G,4,FALSE),0)</f>
        <v>0</v>
      </c>
      <c r="Q2154">
        <f>IFERROR(VLOOKUP(A2154,[3]soaBnafar!$A:$G,5,FALSE),0)</f>
        <v>0</v>
      </c>
      <c r="R2154">
        <f>IFERROR(VLOOKUP(A2154,[3]soaBnafar!$A:$G,6,FALSE),0)</f>
        <v>0</v>
      </c>
      <c r="S2154">
        <f>IFERROR(VLOOKUP(A2154,[3]soaBnafar!$A:$G,7,FALSE),0)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Não</v>
      </c>
      <c r="W2154" t="str">
        <f t="shared" si="202"/>
        <v>Não</v>
      </c>
      <c r="X2154" t="str">
        <f t="shared" si="203"/>
        <v>Não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IFERROR(VLOOKUP(A2155,[2]webService!$A:$I,4,FALSE),0)</f>
        <v>0</v>
      </c>
      <c r="I2155">
        <f>IFERROR(VLOOKUP(A2155,[2]webService!$A:$I,5,FALSE),0)</f>
        <v>0</v>
      </c>
      <c r="J2155">
        <f>IFERROR(VLOOKUP(A2155,[2]webService!$A:$I,6,FALSE),0)</f>
        <v>0</v>
      </c>
      <c r="K2155">
        <f>IFERROR(VLOOKUP(A2155,[2]webService!$A:$I,7,FALSE),0)</f>
        <v>0</v>
      </c>
      <c r="L2155">
        <f>IFERROR(VLOOKUP(A2155,[2]webService!$A:$I,8,FALSE),0)</f>
        <v>0</v>
      </c>
      <c r="M2155">
        <f>IFERROR(VLOOKUP(A2155,[2]webService!$A:$I,9,FALSE),0)</f>
        <v>0</v>
      </c>
      <c r="N2155">
        <f>IFERROR(VLOOKUP(A2155,[3]soaBnafar!$A:$G,2,FALSE),0)</f>
        <v>711731</v>
      </c>
      <c r="O2155">
        <f>IFERROR(VLOOKUP(A2155,[3]soaBnafar!$A:$G,3,FALSE),0)</f>
        <v>0</v>
      </c>
      <c r="P2155">
        <f>IFERROR(VLOOKUP(A2155,[3]soaBnafar!$A:$G,4,FALSE),0)</f>
        <v>0</v>
      </c>
      <c r="Q2155">
        <f>IFERROR(VLOOKUP(A2155,[3]soaBnafar!$A:$G,5,FALSE),0)</f>
        <v>0</v>
      </c>
      <c r="R2155">
        <f>IFERROR(VLOOKUP(A2155,[3]soaBnafar!$A:$G,6,FALSE),0)</f>
        <v>0</v>
      </c>
      <c r="S2155">
        <f>IFERROR(VLOOKUP(A2155,[3]soaBnafar!$A:$G,7,FALSE),0)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Não</v>
      </c>
      <c r="W2155" t="str">
        <f t="shared" si="202"/>
        <v>Não</v>
      </c>
      <c r="X2155" t="str">
        <f t="shared" si="203"/>
        <v>Não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35854656</v>
      </c>
      <c r="D2156">
        <f>IFERROR(VLOOKUP(A2156,[1]Monitoramento_Base_somente_disp!$A:$J,7,FALSE),0)</f>
        <v>0</v>
      </c>
      <c r="E2156">
        <f>IFERROR(VLOOKUP(A2156,[1]Monitoramento_Base_somente_disp!$A:$J,8,FALSE),0)</f>
        <v>0</v>
      </c>
      <c r="F2156">
        <f>IFERROR(VLOOKUP(A2156,[1]Monitoramento_Base_somente_disp!$A:$J,9,FALSE),0)</f>
        <v>0</v>
      </c>
      <c r="G2156">
        <f>IFERROR(VLOOKUP(A2156,[1]Monitoramento_Base_somente_disp!$A:$J,10,FALSE),0)</f>
        <v>0</v>
      </c>
      <c r="H2156">
        <f>IFERROR(VLOOKUP(A2156,[2]webService!$A:$I,4,FALSE),0)</f>
        <v>0</v>
      </c>
      <c r="I2156">
        <f>IFERROR(VLOOKUP(A2156,[2]webService!$A:$I,5,FALSE),0)</f>
        <v>0</v>
      </c>
      <c r="J2156">
        <f>IFERROR(VLOOKUP(A2156,[2]webService!$A:$I,6,FALSE),0)</f>
        <v>0</v>
      </c>
      <c r="K2156">
        <f>IFERROR(VLOOKUP(A2156,[2]webService!$A:$I,7,FALSE),0)</f>
        <v>0</v>
      </c>
      <c r="L2156">
        <f>IFERROR(VLOOKUP(A2156,[2]webService!$A:$I,8,FALSE),0)</f>
        <v>0</v>
      </c>
      <c r="M2156">
        <f>IFERROR(VLOOKUP(A2156,[2]webService!$A:$I,9,FALSE),0)</f>
        <v>0</v>
      </c>
      <c r="N2156">
        <f>IFERROR(VLOOKUP(A2156,[3]soaBnafar!$A:$G,2,FALSE),0)</f>
        <v>76015</v>
      </c>
      <c r="O2156">
        <f>IFERROR(VLOOKUP(A2156,[3]soaBnafar!$A:$G,3,FALSE),0)</f>
        <v>0</v>
      </c>
      <c r="P2156">
        <f>IFERROR(VLOOKUP(A2156,[3]soaBnafar!$A:$G,4,FALSE),0)</f>
        <v>0</v>
      </c>
      <c r="Q2156">
        <f>IFERROR(VLOOKUP(A2156,[3]soaBnafar!$A:$G,5,FALSE),0)</f>
        <v>0</v>
      </c>
      <c r="R2156">
        <f>IFERROR(VLOOKUP(A2156,[3]soaBnafar!$A:$G,6,FALSE),0)</f>
        <v>0</v>
      </c>
      <c r="S2156">
        <f>IFERROR(VLOOKUP(A2156,[3]soaBnafar!$A:$G,7,FALSE),0)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Não</v>
      </c>
      <c r="W2156" t="str">
        <f t="shared" si="202"/>
        <v>Não</v>
      </c>
      <c r="X2156" t="str">
        <f t="shared" si="203"/>
        <v>Não</v>
      </c>
      <c r="Y2156" t="str">
        <f t="shared" si="204"/>
        <v>Não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IFERROR(VLOOKUP(A2157,[2]webService!$A:$I,4,FALSE),0)</f>
        <v>0</v>
      </c>
      <c r="I2157">
        <f>IFERROR(VLOOKUP(A2157,[2]webService!$A:$I,5,FALSE),0)</f>
        <v>0</v>
      </c>
      <c r="J2157">
        <f>IFERROR(VLOOKUP(A2157,[2]webService!$A:$I,6,FALSE),0)</f>
        <v>0</v>
      </c>
      <c r="K2157">
        <f>IFERROR(VLOOKUP(A2157,[2]webService!$A:$I,7,FALSE),0)</f>
        <v>0</v>
      </c>
      <c r="L2157">
        <f>IFERROR(VLOOKUP(A2157,[2]webService!$A:$I,8,FALSE),0)</f>
        <v>0</v>
      </c>
      <c r="M2157">
        <f>IFERROR(VLOOKUP(A2157,[2]webService!$A:$I,9,FALSE),0)</f>
        <v>0</v>
      </c>
      <c r="N2157">
        <f>IFERROR(VLOOKUP(A2157,[3]soaBnafar!$A:$G,2,FALSE),0)</f>
        <v>42934</v>
      </c>
      <c r="O2157">
        <f>IFERROR(VLOOKUP(A2157,[3]soaBnafar!$A:$G,3,FALSE),0)</f>
        <v>0</v>
      </c>
      <c r="P2157">
        <f>IFERROR(VLOOKUP(A2157,[3]soaBnafar!$A:$G,4,FALSE),0)</f>
        <v>0</v>
      </c>
      <c r="Q2157">
        <f>IFERROR(VLOOKUP(A2157,[3]soaBnafar!$A:$G,5,FALSE),0)</f>
        <v>0</v>
      </c>
      <c r="R2157">
        <f>IFERROR(VLOOKUP(A2157,[3]soaBnafar!$A:$G,6,FALSE),0)</f>
        <v>0</v>
      </c>
      <c r="S2157">
        <f>IFERROR(VLOOKUP(A2157,[3]soaBnafar!$A:$G,7,FALSE),0)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Não</v>
      </c>
      <c r="W2157" t="str">
        <f t="shared" si="202"/>
        <v>Não</v>
      </c>
      <c r="X2157" t="str">
        <f t="shared" si="203"/>
        <v>Não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3666480</v>
      </c>
      <c r="D2158">
        <f>IFERROR(VLOOKUP(A2158,[1]Monitoramento_Base_somente_disp!$A:$J,7,FALSE),0)</f>
        <v>0</v>
      </c>
      <c r="E2158">
        <f>IFERROR(VLOOKUP(A2158,[1]Monitoramento_Base_somente_disp!$A:$J,8,FALSE),0)</f>
        <v>0</v>
      </c>
      <c r="F2158">
        <f>IFERROR(VLOOKUP(A2158,[1]Monitoramento_Base_somente_disp!$A:$J,9,FALSE),0)</f>
        <v>0</v>
      </c>
      <c r="G2158">
        <f>IFERROR(VLOOKUP(A2158,[1]Monitoramento_Base_somente_disp!$A:$J,10,FALSE),0)</f>
        <v>0</v>
      </c>
      <c r="H2158">
        <f>IFERROR(VLOOKUP(A2158,[2]webService!$A:$I,4,FALSE),0)</f>
        <v>0</v>
      </c>
      <c r="I2158">
        <f>IFERROR(VLOOKUP(A2158,[2]webService!$A:$I,5,FALSE),0)</f>
        <v>0</v>
      </c>
      <c r="J2158">
        <f>IFERROR(VLOOKUP(A2158,[2]webService!$A:$I,6,FALSE),0)</f>
        <v>0</v>
      </c>
      <c r="K2158">
        <f>IFERROR(VLOOKUP(A2158,[2]webService!$A:$I,7,FALSE),0)</f>
        <v>0</v>
      </c>
      <c r="L2158">
        <f>IFERROR(VLOOKUP(A2158,[2]webService!$A:$I,8,FALSE),0)</f>
        <v>0</v>
      </c>
      <c r="M2158">
        <f>IFERROR(VLOOKUP(A2158,[2]webService!$A:$I,9,FALSE),0)</f>
        <v>0</v>
      </c>
      <c r="N2158">
        <f>IFERROR(VLOOKUP(A2158,[3]soaBnafar!$A:$G,2,FALSE),0)</f>
        <v>75328</v>
      </c>
      <c r="O2158">
        <f>IFERROR(VLOOKUP(A2158,[3]soaBnafar!$A:$G,3,FALSE),0)</f>
        <v>0</v>
      </c>
      <c r="P2158">
        <f>IFERROR(VLOOKUP(A2158,[3]soaBnafar!$A:$G,4,FALSE),0)</f>
        <v>0</v>
      </c>
      <c r="Q2158">
        <f>IFERROR(VLOOKUP(A2158,[3]soaBnafar!$A:$G,5,FALSE),0)</f>
        <v>0</v>
      </c>
      <c r="R2158">
        <f>IFERROR(VLOOKUP(A2158,[3]soaBnafar!$A:$G,6,FALSE),0)</f>
        <v>0</v>
      </c>
      <c r="S2158">
        <f>IFERROR(VLOOKUP(A2158,[3]soaBnafar!$A:$G,7,FALSE),0)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Não</v>
      </c>
      <c r="W2158" t="str">
        <f t="shared" si="202"/>
        <v>Não</v>
      </c>
      <c r="X2158" t="str">
        <f t="shared" si="203"/>
        <v>Não</v>
      </c>
      <c r="Y2158" t="str">
        <f t="shared" si="204"/>
        <v>Não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IFERROR(VLOOKUP(A2159,[2]webService!$A:$I,4,FALSE),0)</f>
        <v>0</v>
      </c>
      <c r="I2159">
        <f>IFERROR(VLOOKUP(A2159,[2]webService!$A:$I,5,FALSE),0)</f>
        <v>0</v>
      </c>
      <c r="J2159">
        <f>IFERROR(VLOOKUP(A2159,[2]webService!$A:$I,6,FALSE),0)</f>
        <v>0</v>
      </c>
      <c r="K2159">
        <f>IFERROR(VLOOKUP(A2159,[2]webService!$A:$I,7,FALSE),0)</f>
        <v>0</v>
      </c>
      <c r="L2159">
        <f>IFERROR(VLOOKUP(A2159,[2]webService!$A:$I,8,FALSE),0)</f>
        <v>0</v>
      </c>
      <c r="M2159">
        <f>IFERROR(VLOOKUP(A2159,[2]webService!$A:$I,9,FALSE),0)</f>
        <v>0</v>
      </c>
      <c r="N2159">
        <f>IFERROR(VLOOKUP(A2159,[3]soaBnafar!$A:$G,2,FALSE),0)</f>
        <v>119816</v>
      </c>
      <c r="O2159">
        <f>IFERROR(VLOOKUP(A2159,[3]soaBnafar!$A:$G,3,FALSE),0)</f>
        <v>0</v>
      </c>
      <c r="P2159">
        <f>IFERROR(VLOOKUP(A2159,[3]soaBnafar!$A:$G,4,FALSE),0)</f>
        <v>0</v>
      </c>
      <c r="Q2159">
        <f>IFERROR(VLOOKUP(A2159,[3]soaBnafar!$A:$G,5,FALSE),0)</f>
        <v>0</v>
      </c>
      <c r="R2159">
        <f>IFERROR(VLOOKUP(A2159,[3]soaBnafar!$A:$G,6,FALSE),0)</f>
        <v>0</v>
      </c>
      <c r="S2159">
        <f>IFERROR(VLOOKUP(A2159,[3]soaBnafar!$A:$G,7,FALSE),0)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Não</v>
      </c>
      <c r="W2159" t="str">
        <f t="shared" si="202"/>
        <v>Não</v>
      </c>
      <c r="X2159" t="str">
        <f t="shared" si="203"/>
        <v>Não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IFERROR(VLOOKUP(A2160,[2]webService!$A:$I,4,FALSE),0)</f>
        <v>0</v>
      </c>
      <c r="I2160">
        <f>IFERROR(VLOOKUP(A2160,[2]webService!$A:$I,5,FALSE),0)</f>
        <v>0</v>
      </c>
      <c r="J2160">
        <f>IFERROR(VLOOKUP(A2160,[2]webService!$A:$I,6,FALSE),0)</f>
        <v>0</v>
      </c>
      <c r="K2160">
        <f>IFERROR(VLOOKUP(A2160,[2]webService!$A:$I,7,FALSE),0)</f>
        <v>0</v>
      </c>
      <c r="L2160">
        <f>IFERROR(VLOOKUP(A2160,[2]webService!$A:$I,8,FALSE),0)</f>
        <v>0</v>
      </c>
      <c r="M2160">
        <f>IFERROR(VLOOKUP(A2160,[2]webService!$A:$I,9,FALSE),0)</f>
        <v>0</v>
      </c>
      <c r="N2160">
        <f>IFERROR(VLOOKUP(A2160,[3]soaBnafar!$A:$G,2,FALSE),0)</f>
        <v>0</v>
      </c>
      <c r="O2160">
        <f>IFERROR(VLOOKUP(A2160,[3]soaBnafar!$A:$G,3,FALSE),0)</f>
        <v>0</v>
      </c>
      <c r="P2160">
        <f>IFERROR(VLOOKUP(A2160,[3]soaBnafar!$A:$G,4,FALSE),0)</f>
        <v>0</v>
      </c>
      <c r="Q2160">
        <f>IFERROR(VLOOKUP(A2160,[3]soaBnafar!$A:$G,5,FALSE),0)</f>
        <v>0</v>
      </c>
      <c r="R2160">
        <f>IFERROR(VLOOKUP(A2160,[3]soaBnafar!$A:$G,6,FALSE),0)</f>
        <v>0</v>
      </c>
      <c r="S2160">
        <f>IFERROR(VLOOKUP(A2160,[3]soaBnafar!$A:$G,7,FALSE),0)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IFERROR(VLOOKUP(A2161,[2]webService!$A:$I,4,FALSE),0)</f>
        <v>0</v>
      </c>
      <c r="I2161">
        <f>IFERROR(VLOOKUP(A2161,[2]webService!$A:$I,5,FALSE),0)</f>
        <v>0</v>
      </c>
      <c r="J2161">
        <f>IFERROR(VLOOKUP(A2161,[2]webService!$A:$I,6,FALSE),0)</f>
        <v>0</v>
      </c>
      <c r="K2161">
        <f>IFERROR(VLOOKUP(A2161,[2]webService!$A:$I,7,FALSE),0)</f>
        <v>0</v>
      </c>
      <c r="L2161">
        <f>IFERROR(VLOOKUP(A2161,[2]webService!$A:$I,8,FALSE),0)</f>
        <v>0</v>
      </c>
      <c r="M2161">
        <f>IFERROR(VLOOKUP(A2161,[2]webService!$A:$I,9,FALSE),0)</f>
        <v>0</v>
      </c>
      <c r="N2161">
        <f>IFERROR(VLOOKUP(A2161,[3]soaBnafar!$A:$G,2,FALSE),0)</f>
        <v>81022</v>
      </c>
      <c r="O2161">
        <f>IFERROR(VLOOKUP(A2161,[3]soaBnafar!$A:$G,3,FALSE),0)</f>
        <v>0</v>
      </c>
      <c r="P2161">
        <f>IFERROR(VLOOKUP(A2161,[3]soaBnafar!$A:$G,4,FALSE),0)</f>
        <v>0</v>
      </c>
      <c r="Q2161">
        <f>IFERROR(VLOOKUP(A2161,[3]soaBnafar!$A:$G,5,FALSE),0)</f>
        <v>0</v>
      </c>
      <c r="R2161">
        <f>IFERROR(VLOOKUP(A2161,[3]soaBnafar!$A:$G,6,FALSE),0)</f>
        <v>0</v>
      </c>
      <c r="S2161">
        <f>IFERROR(VLOOKUP(A2161,[3]soaBnafar!$A:$G,7,FALSE),0)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Não</v>
      </c>
      <c r="W2161" t="str">
        <f t="shared" si="202"/>
        <v>Não</v>
      </c>
      <c r="X2161" t="str">
        <f t="shared" si="203"/>
        <v>Não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IFERROR(VLOOKUP(A2162,[2]webService!$A:$I,4,FALSE),0)</f>
        <v>0</v>
      </c>
      <c r="I2162">
        <f>IFERROR(VLOOKUP(A2162,[2]webService!$A:$I,5,FALSE),0)</f>
        <v>0</v>
      </c>
      <c r="J2162">
        <f>IFERROR(VLOOKUP(A2162,[2]webService!$A:$I,6,FALSE),0)</f>
        <v>0</v>
      </c>
      <c r="K2162">
        <f>IFERROR(VLOOKUP(A2162,[2]webService!$A:$I,7,FALSE),0)</f>
        <v>0</v>
      </c>
      <c r="L2162">
        <f>IFERROR(VLOOKUP(A2162,[2]webService!$A:$I,8,FALSE),0)</f>
        <v>0</v>
      </c>
      <c r="M2162">
        <f>IFERROR(VLOOKUP(A2162,[2]webService!$A:$I,9,FALSE),0)</f>
        <v>0</v>
      </c>
      <c r="N2162">
        <f>IFERROR(VLOOKUP(A2162,[3]soaBnafar!$A:$G,2,FALSE),0)</f>
        <v>272475</v>
      </c>
      <c r="O2162">
        <f>IFERROR(VLOOKUP(A2162,[3]soaBnafar!$A:$G,3,FALSE),0)</f>
        <v>0</v>
      </c>
      <c r="P2162">
        <f>IFERROR(VLOOKUP(A2162,[3]soaBnafar!$A:$G,4,FALSE),0)</f>
        <v>0</v>
      </c>
      <c r="Q2162">
        <f>IFERROR(VLOOKUP(A2162,[3]soaBnafar!$A:$G,5,FALSE),0)</f>
        <v>0</v>
      </c>
      <c r="R2162">
        <f>IFERROR(VLOOKUP(A2162,[3]soaBnafar!$A:$G,6,FALSE),0)</f>
        <v>0</v>
      </c>
      <c r="S2162">
        <f>IFERROR(VLOOKUP(A2162,[3]soaBnafar!$A:$G,7,FALSE),0)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Não</v>
      </c>
      <c r="W2162" t="str">
        <f t="shared" si="202"/>
        <v>Não</v>
      </c>
      <c r="X2162" t="str">
        <f t="shared" si="203"/>
        <v>Não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IFERROR(VLOOKUP(A2163,[2]webService!$A:$I,4,FALSE),0)</f>
        <v>0</v>
      </c>
      <c r="I2163">
        <f>IFERROR(VLOOKUP(A2163,[2]webService!$A:$I,5,FALSE),0)</f>
        <v>0</v>
      </c>
      <c r="J2163">
        <f>IFERROR(VLOOKUP(A2163,[2]webService!$A:$I,6,FALSE),0)</f>
        <v>0</v>
      </c>
      <c r="K2163">
        <f>IFERROR(VLOOKUP(A2163,[2]webService!$A:$I,7,FALSE),0)</f>
        <v>0</v>
      </c>
      <c r="L2163">
        <f>IFERROR(VLOOKUP(A2163,[2]webService!$A:$I,8,FALSE),0)</f>
        <v>0</v>
      </c>
      <c r="M2163">
        <f>IFERROR(VLOOKUP(A2163,[2]webService!$A:$I,9,FALSE),0)</f>
        <v>0</v>
      </c>
      <c r="N2163">
        <f>IFERROR(VLOOKUP(A2163,[3]soaBnafar!$A:$G,2,FALSE),0)</f>
        <v>194377</v>
      </c>
      <c r="O2163">
        <f>IFERROR(VLOOKUP(A2163,[3]soaBnafar!$A:$G,3,FALSE),0)</f>
        <v>0</v>
      </c>
      <c r="P2163">
        <f>IFERROR(VLOOKUP(A2163,[3]soaBnafar!$A:$G,4,FALSE),0)</f>
        <v>0</v>
      </c>
      <c r="Q2163">
        <f>IFERROR(VLOOKUP(A2163,[3]soaBnafar!$A:$G,5,FALSE),0)</f>
        <v>0</v>
      </c>
      <c r="R2163">
        <f>IFERROR(VLOOKUP(A2163,[3]soaBnafar!$A:$G,6,FALSE),0)</f>
        <v>0</v>
      </c>
      <c r="S2163">
        <f>IFERROR(VLOOKUP(A2163,[3]soaBnafar!$A:$G,7,FALSE),0)</f>
        <v>0</v>
      </c>
      <c r="T2163" t="str">
        <f t="shared" si="199"/>
        <v>Sim</v>
      </c>
      <c r="U2163" t="str">
        <f t="shared" si="200"/>
        <v>Não</v>
      </c>
      <c r="V2163" t="str">
        <f t="shared" si="201"/>
        <v>Não</v>
      </c>
      <c r="W2163" t="str">
        <f t="shared" si="202"/>
        <v>Não</v>
      </c>
      <c r="X2163" t="str">
        <f t="shared" si="203"/>
        <v>Não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225152</v>
      </c>
      <c r="C2164">
        <f>IFERROR(VLOOKUP(A2164,[1]Monitoramento_Base_somente_disp!$A:$J,6,FALSE),0)</f>
        <v>31586851</v>
      </c>
      <c r="D2164">
        <f>IFERROR(VLOOKUP(A2164,[1]Monitoramento_Base_somente_disp!$A:$J,7,FALSE),0)</f>
        <v>0</v>
      </c>
      <c r="E2164">
        <f>IFERROR(VLOOKUP(A2164,[1]Monitoramento_Base_somente_disp!$A:$J,8,FALSE),0)</f>
        <v>0</v>
      </c>
      <c r="F2164">
        <f>IFERROR(VLOOKUP(A2164,[1]Monitoramento_Base_somente_disp!$A:$J,9,FALSE),0)</f>
        <v>0</v>
      </c>
      <c r="G2164">
        <f>IFERROR(VLOOKUP(A2164,[1]Monitoramento_Base_somente_disp!$A:$J,10,FALSE),0)</f>
        <v>0</v>
      </c>
      <c r="H2164">
        <f>IFERROR(VLOOKUP(A2164,[2]webService!$A:$I,4,FALSE),0)</f>
        <v>0</v>
      </c>
      <c r="I2164">
        <f>IFERROR(VLOOKUP(A2164,[2]webService!$A:$I,5,FALSE),0)</f>
        <v>0</v>
      </c>
      <c r="J2164">
        <f>IFERROR(VLOOKUP(A2164,[2]webService!$A:$I,6,FALSE),0)</f>
        <v>0</v>
      </c>
      <c r="K2164">
        <f>IFERROR(VLOOKUP(A2164,[2]webService!$A:$I,7,FALSE),0)</f>
        <v>0</v>
      </c>
      <c r="L2164">
        <f>IFERROR(VLOOKUP(A2164,[2]webService!$A:$I,8,FALSE),0)</f>
        <v>0</v>
      </c>
      <c r="M2164">
        <f>IFERROR(VLOOKUP(A2164,[2]webService!$A:$I,9,FALSE),0)</f>
        <v>0</v>
      </c>
      <c r="N2164">
        <f>IFERROR(VLOOKUP(A2164,[3]soaBnafar!$A:$G,2,FALSE),0)</f>
        <v>0</v>
      </c>
      <c r="O2164">
        <f>IFERROR(VLOOKUP(A2164,[3]soaBnafar!$A:$G,3,FALSE),0)</f>
        <v>0</v>
      </c>
      <c r="P2164">
        <f>IFERROR(VLOOKUP(A2164,[3]soaBnafar!$A:$G,4,FALSE),0)</f>
        <v>0</v>
      </c>
      <c r="Q2164">
        <f>IFERROR(VLOOKUP(A2164,[3]soaBnafar!$A:$G,5,FALSE),0)</f>
        <v>0</v>
      </c>
      <c r="R2164">
        <f>IFERROR(VLOOKUP(A2164,[3]soaBnafar!$A:$G,6,FALSE),0)</f>
        <v>0</v>
      </c>
      <c r="S2164">
        <f>IFERROR(VLOOKUP(A2164,[3]soaBnafar!$A:$G,7,FALSE),0)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Não</v>
      </c>
      <c r="W2164" t="str">
        <f t="shared" si="202"/>
        <v>Não</v>
      </c>
      <c r="X2164" t="str">
        <f t="shared" si="203"/>
        <v>Não</v>
      </c>
      <c r="Y2164" t="str">
        <f t="shared" si="204"/>
        <v>Não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28911432</v>
      </c>
      <c r="D2165">
        <f>IFERROR(VLOOKUP(A2165,[1]Monitoramento_Base_somente_disp!$A:$J,7,FALSE),0)</f>
        <v>0</v>
      </c>
      <c r="E2165">
        <f>IFERROR(VLOOKUP(A2165,[1]Monitoramento_Base_somente_disp!$A:$J,8,FALSE),0)</f>
        <v>0</v>
      </c>
      <c r="F2165">
        <f>IFERROR(VLOOKUP(A2165,[1]Monitoramento_Base_somente_disp!$A:$J,9,FALSE),0)</f>
        <v>0</v>
      </c>
      <c r="G2165">
        <f>IFERROR(VLOOKUP(A2165,[1]Monitoramento_Base_somente_disp!$A:$J,10,FALSE),0)</f>
        <v>0</v>
      </c>
      <c r="H2165">
        <f>IFERROR(VLOOKUP(A2165,[2]webService!$A:$I,4,FALSE),0)</f>
        <v>0</v>
      </c>
      <c r="I2165">
        <f>IFERROR(VLOOKUP(A2165,[2]webService!$A:$I,5,FALSE),0)</f>
        <v>0</v>
      </c>
      <c r="J2165">
        <f>IFERROR(VLOOKUP(A2165,[2]webService!$A:$I,6,FALSE),0)</f>
        <v>0</v>
      </c>
      <c r="K2165">
        <f>IFERROR(VLOOKUP(A2165,[2]webService!$A:$I,7,FALSE),0)</f>
        <v>0</v>
      </c>
      <c r="L2165">
        <f>IFERROR(VLOOKUP(A2165,[2]webService!$A:$I,8,FALSE),0)</f>
        <v>0</v>
      </c>
      <c r="M2165">
        <f>IFERROR(VLOOKUP(A2165,[2]webService!$A:$I,9,FALSE),0)</f>
        <v>0</v>
      </c>
      <c r="N2165">
        <f>IFERROR(VLOOKUP(A2165,[3]soaBnafar!$A:$G,2,FALSE),0)</f>
        <v>177928</v>
      </c>
      <c r="O2165">
        <f>IFERROR(VLOOKUP(A2165,[3]soaBnafar!$A:$G,3,FALSE),0)</f>
        <v>0</v>
      </c>
      <c r="P2165">
        <f>IFERROR(VLOOKUP(A2165,[3]soaBnafar!$A:$G,4,FALSE),0)</f>
        <v>0</v>
      </c>
      <c r="Q2165">
        <f>IFERROR(VLOOKUP(A2165,[3]soaBnafar!$A:$G,5,FALSE),0)</f>
        <v>0</v>
      </c>
      <c r="R2165">
        <f>IFERROR(VLOOKUP(A2165,[3]soaBnafar!$A:$G,6,FALSE),0)</f>
        <v>0</v>
      </c>
      <c r="S2165">
        <f>IFERROR(VLOOKUP(A2165,[3]soaBnafar!$A:$G,7,FALSE),0)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Não</v>
      </c>
      <c r="W2165" t="str">
        <f t="shared" si="202"/>
        <v>Não</v>
      </c>
      <c r="X2165" t="str">
        <f t="shared" si="203"/>
        <v>Não</v>
      </c>
      <c r="Y2165" t="str">
        <f t="shared" si="204"/>
        <v>Não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IFERROR(VLOOKUP(A2166,[2]webService!$A:$I,4,FALSE),0)</f>
        <v>0</v>
      </c>
      <c r="I2166">
        <f>IFERROR(VLOOKUP(A2166,[2]webService!$A:$I,5,FALSE),0)</f>
        <v>0</v>
      </c>
      <c r="J2166">
        <f>IFERROR(VLOOKUP(A2166,[2]webService!$A:$I,6,FALSE),0)</f>
        <v>0</v>
      </c>
      <c r="K2166">
        <f>IFERROR(VLOOKUP(A2166,[2]webService!$A:$I,7,FALSE),0)</f>
        <v>0</v>
      </c>
      <c r="L2166">
        <f>IFERROR(VLOOKUP(A2166,[2]webService!$A:$I,8,FALSE),0)</f>
        <v>0</v>
      </c>
      <c r="M2166">
        <f>IFERROR(VLOOKUP(A2166,[2]webService!$A:$I,9,FALSE),0)</f>
        <v>0</v>
      </c>
      <c r="N2166">
        <f>IFERROR(VLOOKUP(A2166,[3]soaBnafar!$A:$G,2,FALSE),0)</f>
        <v>0</v>
      </c>
      <c r="O2166">
        <f>IFERROR(VLOOKUP(A2166,[3]soaBnafar!$A:$G,3,FALSE),0)</f>
        <v>0</v>
      </c>
      <c r="P2166">
        <f>IFERROR(VLOOKUP(A2166,[3]soaBnafar!$A:$G,4,FALSE),0)</f>
        <v>0</v>
      </c>
      <c r="Q2166">
        <f>IFERROR(VLOOKUP(A2166,[3]soaBnafar!$A:$G,5,FALSE),0)</f>
        <v>0</v>
      </c>
      <c r="R2166">
        <f>IFERROR(VLOOKUP(A2166,[3]soaBnafar!$A:$G,6,FALSE),0)</f>
        <v>0</v>
      </c>
      <c r="S2166">
        <f>IFERROR(VLOOKUP(A2166,[3]soaBnafar!$A:$G,7,FALSE),0)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IFERROR(VLOOKUP(A2167,[2]webService!$A:$I,4,FALSE),0)</f>
        <v>0</v>
      </c>
      <c r="I2167">
        <f>IFERROR(VLOOKUP(A2167,[2]webService!$A:$I,5,FALSE),0)</f>
        <v>0</v>
      </c>
      <c r="J2167">
        <f>IFERROR(VLOOKUP(A2167,[2]webService!$A:$I,6,FALSE),0)</f>
        <v>0</v>
      </c>
      <c r="K2167">
        <f>IFERROR(VLOOKUP(A2167,[2]webService!$A:$I,7,FALSE),0)</f>
        <v>0</v>
      </c>
      <c r="L2167">
        <f>IFERROR(VLOOKUP(A2167,[2]webService!$A:$I,8,FALSE),0)</f>
        <v>0</v>
      </c>
      <c r="M2167">
        <f>IFERROR(VLOOKUP(A2167,[2]webService!$A:$I,9,FALSE),0)</f>
        <v>0</v>
      </c>
      <c r="N2167">
        <f>IFERROR(VLOOKUP(A2167,[3]soaBnafar!$A:$G,2,FALSE),0)</f>
        <v>1561</v>
      </c>
      <c r="O2167">
        <f>IFERROR(VLOOKUP(A2167,[3]soaBnafar!$A:$G,3,FALSE),0)</f>
        <v>0</v>
      </c>
      <c r="P2167">
        <f>IFERROR(VLOOKUP(A2167,[3]soaBnafar!$A:$G,4,FALSE),0)</f>
        <v>0</v>
      </c>
      <c r="Q2167">
        <f>IFERROR(VLOOKUP(A2167,[3]soaBnafar!$A:$G,5,FALSE),0)</f>
        <v>0</v>
      </c>
      <c r="R2167">
        <f>IFERROR(VLOOKUP(A2167,[3]soaBnafar!$A:$G,6,FALSE),0)</f>
        <v>0</v>
      </c>
      <c r="S2167">
        <f>IFERROR(VLOOKUP(A2167,[3]soaBnafar!$A:$G,7,FALSE),0)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Não</v>
      </c>
      <c r="W2167" t="str">
        <f t="shared" si="202"/>
        <v>Não</v>
      </c>
      <c r="X2167" t="str">
        <f t="shared" si="203"/>
        <v>Não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IFERROR(VLOOKUP(A2168,[2]webService!$A:$I,4,FALSE),0)</f>
        <v>0</v>
      </c>
      <c r="I2168">
        <f>IFERROR(VLOOKUP(A2168,[2]webService!$A:$I,5,FALSE),0)</f>
        <v>0</v>
      </c>
      <c r="J2168">
        <f>IFERROR(VLOOKUP(A2168,[2]webService!$A:$I,6,FALSE),0)</f>
        <v>0</v>
      </c>
      <c r="K2168">
        <f>IFERROR(VLOOKUP(A2168,[2]webService!$A:$I,7,FALSE),0)</f>
        <v>0</v>
      </c>
      <c r="L2168">
        <f>IFERROR(VLOOKUP(A2168,[2]webService!$A:$I,8,FALSE),0)</f>
        <v>0</v>
      </c>
      <c r="M2168">
        <f>IFERROR(VLOOKUP(A2168,[2]webService!$A:$I,9,FALSE),0)</f>
        <v>0</v>
      </c>
      <c r="N2168">
        <f>IFERROR(VLOOKUP(A2168,[3]soaBnafar!$A:$G,2,FALSE),0)</f>
        <v>218193</v>
      </c>
      <c r="O2168">
        <f>IFERROR(VLOOKUP(A2168,[3]soaBnafar!$A:$G,3,FALSE),0)</f>
        <v>0</v>
      </c>
      <c r="P2168">
        <f>IFERROR(VLOOKUP(A2168,[3]soaBnafar!$A:$G,4,FALSE),0)</f>
        <v>0</v>
      </c>
      <c r="Q2168">
        <f>IFERROR(VLOOKUP(A2168,[3]soaBnafar!$A:$G,5,FALSE),0)</f>
        <v>0</v>
      </c>
      <c r="R2168">
        <f>IFERROR(VLOOKUP(A2168,[3]soaBnafar!$A:$G,6,FALSE),0)</f>
        <v>0</v>
      </c>
      <c r="S2168">
        <f>IFERROR(VLOOKUP(A2168,[3]soaBnafar!$A:$G,7,FALSE),0)</f>
        <v>0</v>
      </c>
      <c r="T2168" t="str">
        <f t="shared" si="199"/>
        <v>Sim</v>
      </c>
      <c r="U2168" t="str">
        <f t="shared" si="200"/>
        <v>Não</v>
      </c>
      <c r="V2168" t="str">
        <f t="shared" si="201"/>
        <v>Não</v>
      </c>
      <c r="W2168" t="str">
        <f t="shared" si="202"/>
        <v>Não</v>
      </c>
      <c r="X2168" t="str">
        <f t="shared" si="203"/>
        <v>Não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IFERROR(VLOOKUP(A2169,[2]webService!$A:$I,4,FALSE),0)</f>
        <v>0</v>
      </c>
      <c r="I2169">
        <f>IFERROR(VLOOKUP(A2169,[2]webService!$A:$I,5,FALSE),0)</f>
        <v>0</v>
      </c>
      <c r="J2169">
        <f>IFERROR(VLOOKUP(A2169,[2]webService!$A:$I,6,FALSE),0)</f>
        <v>0</v>
      </c>
      <c r="K2169">
        <f>IFERROR(VLOOKUP(A2169,[2]webService!$A:$I,7,FALSE),0)</f>
        <v>0</v>
      </c>
      <c r="L2169">
        <f>IFERROR(VLOOKUP(A2169,[2]webService!$A:$I,8,FALSE),0)</f>
        <v>0</v>
      </c>
      <c r="M2169">
        <f>IFERROR(VLOOKUP(A2169,[2]webService!$A:$I,9,FALSE),0)</f>
        <v>0</v>
      </c>
      <c r="N2169">
        <f>IFERROR(VLOOKUP(A2169,[3]soaBnafar!$A:$G,2,FALSE),0)</f>
        <v>10752</v>
      </c>
      <c r="O2169">
        <f>IFERROR(VLOOKUP(A2169,[3]soaBnafar!$A:$G,3,FALSE),0)</f>
        <v>0</v>
      </c>
      <c r="P2169">
        <f>IFERROR(VLOOKUP(A2169,[3]soaBnafar!$A:$G,4,FALSE),0)</f>
        <v>0</v>
      </c>
      <c r="Q2169">
        <f>IFERROR(VLOOKUP(A2169,[3]soaBnafar!$A:$G,5,FALSE),0)</f>
        <v>0</v>
      </c>
      <c r="R2169">
        <f>IFERROR(VLOOKUP(A2169,[3]soaBnafar!$A:$G,6,FALSE),0)</f>
        <v>0</v>
      </c>
      <c r="S2169">
        <f>IFERROR(VLOOKUP(A2169,[3]soaBnafar!$A:$G,7,FALSE),0)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Não</v>
      </c>
      <c r="W2169" t="str">
        <f t="shared" si="202"/>
        <v>Não</v>
      </c>
      <c r="X2169" t="str">
        <f t="shared" si="203"/>
        <v>Não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372960</v>
      </c>
      <c r="D2170">
        <f>IFERROR(VLOOKUP(A2170,[1]Monitoramento_Base_somente_disp!$A:$J,7,FALSE),0)</f>
        <v>0</v>
      </c>
      <c r="E2170">
        <f>IFERROR(VLOOKUP(A2170,[1]Monitoramento_Base_somente_disp!$A:$J,8,FALSE),0)</f>
        <v>0</v>
      </c>
      <c r="F2170">
        <f>IFERROR(VLOOKUP(A2170,[1]Monitoramento_Base_somente_disp!$A:$J,9,FALSE),0)</f>
        <v>0</v>
      </c>
      <c r="G2170">
        <f>IFERROR(VLOOKUP(A2170,[1]Monitoramento_Base_somente_disp!$A:$J,10,FALSE),0)</f>
        <v>0</v>
      </c>
      <c r="H2170">
        <f>IFERROR(VLOOKUP(A2170,[2]webService!$A:$I,4,FALSE),0)</f>
        <v>0</v>
      </c>
      <c r="I2170">
        <f>IFERROR(VLOOKUP(A2170,[2]webService!$A:$I,5,FALSE),0)</f>
        <v>0</v>
      </c>
      <c r="J2170">
        <f>IFERROR(VLOOKUP(A2170,[2]webService!$A:$I,6,FALSE),0)</f>
        <v>0</v>
      </c>
      <c r="K2170">
        <f>IFERROR(VLOOKUP(A2170,[2]webService!$A:$I,7,FALSE),0)</f>
        <v>0</v>
      </c>
      <c r="L2170">
        <f>IFERROR(VLOOKUP(A2170,[2]webService!$A:$I,8,FALSE),0)</f>
        <v>0</v>
      </c>
      <c r="M2170">
        <f>IFERROR(VLOOKUP(A2170,[2]webService!$A:$I,9,FALSE),0)</f>
        <v>0</v>
      </c>
      <c r="N2170">
        <f>IFERROR(VLOOKUP(A2170,[3]soaBnafar!$A:$G,2,FALSE),0)</f>
        <v>0</v>
      </c>
      <c r="O2170">
        <f>IFERROR(VLOOKUP(A2170,[3]soaBnafar!$A:$G,3,FALSE),0)</f>
        <v>0</v>
      </c>
      <c r="P2170">
        <f>IFERROR(VLOOKUP(A2170,[3]soaBnafar!$A:$G,4,FALSE),0)</f>
        <v>0</v>
      </c>
      <c r="Q2170">
        <f>IFERROR(VLOOKUP(A2170,[3]soaBnafar!$A:$G,5,FALSE),0)</f>
        <v>0</v>
      </c>
      <c r="R2170">
        <f>IFERROR(VLOOKUP(A2170,[3]soaBnafar!$A:$G,6,FALSE),0)</f>
        <v>0</v>
      </c>
      <c r="S2170">
        <f>IFERROR(VLOOKUP(A2170,[3]soaBnafar!$A:$G,7,FALSE),0)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Não</v>
      </c>
      <c r="X2170" t="str">
        <f t="shared" si="203"/>
        <v>Não</v>
      </c>
      <c r="Y2170" t="str">
        <f t="shared" si="204"/>
        <v>Não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14175024</v>
      </c>
      <c r="D2171">
        <f>IFERROR(VLOOKUP(A2171,[1]Monitoramento_Base_somente_disp!$A:$J,7,FALSE),0)</f>
        <v>0</v>
      </c>
      <c r="E2171">
        <f>IFERROR(VLOOKUP(A2171,[1]Monitoramento_Base_somente_disp!$A:$J,8,FALSE),0)</f>
        <v>0</v>
      </c>
      <c r="F2171">
        <f>IFERROR(VLOOKUP(A2171,[1]Monitoramento_Base_somente_disp!$A:$J,9,FALSE),0)</f>
        <v>0</v>
      </c>
      <c r="G2171">
        <f>IFERROR(VLOOKUP(A2171,[1]Monitoramento_Base_somente_disp!$A:$J,10,FALSE),0)</f>
        <v>0</v>
      </c>
      <c r="H2171">
        <f>IFERROR(VLOOKUP(A2171,[2]webService!$A:$I,4,FALSE),0)</f>
        <v>0</v>
      </c>
      <c r="I2171">
        <f>IFERROR(VLOOKUP(A2171,[2]webService!$A:$I,5,FALSE),0)</f>
        <v>0</v>
      </c>
      <c r="J2171">
        <f>IFERROR(VLOOKUP(A2171,[2]webService!$A:$I,6,FALSE),0)</f>
        <v>0</v>
      </c>
      <c r="K2171">
        <f>IFERROR(VLOOKUP(A2171,[2]webService!$A:$I,7,FALSE),0)</f>
        <v>0</v>
      </c>
      <c r="L2171">
        <f>IFERROR(VLOOKUP(A2171,[2]webService!$A:$I,8,FALSE),0)</f>
        <v>0</v>
      </c>
      <c r="M2171">
        <f>IFERROR(VLOOKUP(A2171,[2]webService!$A:$I,9,FALSE),0)</f>
        <v>0</v>
      </c>
      <c r="N2171">
        <f>IFERROR(VLOOKUP(A2171,[3]soaBnafar!$A:$G,2,FALSE),0)</f>
        <v>169365</v>
      </c>
      <c r="O2171">
        <f>IFERROR(VLOOKUP(A2171,[3]soaBnafar!$A:$G,3,FALSE),0)</f>
        <v>0</v>
      </c>
      <c r="P2171">
        <f>IFERROR(VLOOKUP(A2171,[3]soaBnafar!$A:$G,4,FALSE),0)</f>
        <v>0</v>
      </c>
      <c r="Q2171">
        <f>IFERROR(VLOOKUP(A2171,[3]soaBnafar!$A:$G,5,FALSE),0)</f>
        <v>0</v>
      </c>
      <c r="R2171">
        <f>IFERROR(VLOOKUP(A2171,[3]soaBnafar!$A:$G,6,FALSE),0)</f>
        <v>0</v>
      </c>
      <c r="S2171">
        <f>IFERROR(VLOOKUP(A2171,[3]soaBnafar!$A:$G,7,FALSE),0)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Não</v>
      </c>
      <c r="W2171" t="str">
        <f t="shared" si="202"/>
        <v>Não</v>
      </c>
      <c r="X2171" t="str">
        <f t="shared" si="203"/>
        <v>Não</v>
      </c>
      <c r="Y2171" t="str">
        <f t="shared" si="204"/>
        <v>Não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IFERROR(VLOOKUP(A2172,[2]webService!$A:$I,4,FALSE),0)</f>
        <v>0</v>
      </c>
      <c r="I2172">
        <f>IFERROR(VLOOKUP(A2172,[2]webService!$A:$I,5,FALSE),0)</f>
        <v>0</v>
      </c>
      <c r="J2172">
        <f>IFERROR(VLOOKUP(A2172,[2]webService!$A:$I,6,FALSE),0)</f>
        <v>0</v>
      </c>
      <c r="K2172">
        <f>IFERROR(VLOOKUP(A2172,[2]webService!$A:$I,7,FALSE),0)</f>
        <v>0</v>
      </c>
      <c r="L2172">
        <f>IFERROR(VLOOKUP(A2172,[2]webService!$A:$I,8,FALSE),0)</f>
        <v>0</v>
      </c>
      <c r="M2172">
        <f>IFERROR(VLOOKUP(A2172,[2]webService!$A:$I,9,FALSE),0)</f>
        <v>0</v>
      </c>
      <c r="N2172">
        <f>IFERROR(VLOOKUP(A2172,[3]soaBnafar!$A:$G,2,FALSE),0)</f>
        <v>0</v>
      </c>
      <c r="O2172">
        <f>IFERROR(VLOOKUP(A2172,[3]soaBnafar!$A:$G,3,FALSE),0)</f>
        <v>0</v>
      </c>
      <c r="P2172">
        <f>IFERROR(VLOOKUP(A2172,[3]soaBnafar!$A:$G,4,FALSE),0)</f>
        <v>0</v>
      </c>
      <c r="Q2172">
        <f>IFERROR(VLOOKUP(A2172,[3]soaBnafar!$A:$G,5,FALSE),0)</f>
        <v>0</v>
      </c>
      <c r="R2172">
        <f>IFERROR(VLOOKUP(A2172,[3]soaBnafar!$A:$G,6,FALSE),0)</f>
        <v>0</v>
      </c>
      <c r="S2172">
        <f>IFERROR(VLOOKUP(A2172,[3]soaBnafar!$A:$G,7,FALSE),0)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IFERROR(VLOOKUP(A2173,[2]webService!$A:$I,4,FALSE),0)</f>
        <v>0</v>
      </c>
      <c r="I2173">
        <f>IFERROR(VLOOKUP(A2173,[2]webService!$A:$I,5,FALSE),0)</f>
        <v>0</v>
      </c>
      <c r="J2173">
        <f>IFERROR(VLOOKUP(A2173,[2]webService!$A:$I,6,FALSE),0)</f>
        <v>0</v>
      </c>
      <c r="K2173">
        <f>IFERROR(VLOOKUP(A2173,[2]webService!$A:$I,7,FALSE),0)</f>
        <v>0</v>
      </c>
      <c r="L2173">
        <f>IFERROR(VLOOKUP(A2173,[2]webService!$A:$I,8,FALSE),0)</f>
        <v>0</v>
      </c>
      <c r="M2173">
        <f>IFERROR(VLOOKUP(A2173,[2]webService!$A:$I,9,FALSE),0)</f>
        <v>0</v>
      </c>
      <c r="N2173">
        <f>IFERROR(VLOOKUP(A2173,[3]soaBnafar!$A:$G,2,FALSE),0)</f>
        <v>194917</v>
      </c>
      <c r="O2173">
        <f>IFERROR(VLOOKUP(A2173,[3]soaBnafar!$A:$G,3,FALSE),0)</f>
        <v>0</v>
      </c>
      <c r="P2173">
        <f>IFERROR(VLOOKUP(A2173,[3]soaBnafar!$A:$G,4,FALSE),0)</f>
        <v>0</v>
      </c>
      <c r="Q2173">
        <f>IFERROR(VLOOKUP(A2173,[3]soaBnafar!$A:$G,5,FALSE),0)</f>
        <v>0</v>
      </c>
      <c r="R2173">
        <f>IFERROR(VLOOKUP(A2173,[3]soaBnafar!$A:$G,6,FALSE),0)</f>
        <v>0</v>
      </c>
      <c r="S2173">
        <f>IFERROR(VLOOKUP(A2173,[3]soaBnafar!$A:$G,7,FALSE),0)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Não</v>
      </c>
      <c r="W2173" t="str">
        <f t="shared" si="202"/>
        <v>Não</v>
      </c>
      <c r="X2173" t="str">
        <f t="shared" si="203"/>
        <v>Não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IFERROR(VLOOKUP(A2174,[2]webService!$A:$I,4,FALSE),0)</f>
        <v>0</v>
      </c>
      <c r="I2174">
        <f>IFERROR(VLOOKUP(A2174,[2]webService!$A:$I,5,FALSE),0)</f>
        <v>0</v>
      </c>
      <c r="J2174">
        <f>IFERROR(VLOOKUP(A2174,[2]webService!$A:$I,6,FALSE),0)</f>
        <v>0</v>
      </c>
      <c r="K2174">
        <f>IFERROR(VLOOKUP(A2174,[2]webService!$A:$I,7,FALSE),0)</f>
        <v>0</v>
      </c>
      <c r="L2174">
        <f>IFERROR(VLOOKUP(A2174,[2]webService!$A:$I,8,FALSE),0)</f>
        <v>0</v>
      </c>
      <c r="M2174">
        <f>IFERROR(VLOOKUP(A2174,[2]webService!$A:$I,9,FALSE),0)</f>
        <v>0</v>
      </c>
      <c r="N2174">
        <f>IFERROR(VLOOKUP(A2174,[3]soaBnafar!$A:$G,2,FALSE),0)</f>
        <v>0</v>
      </c>
      <c r="O2174">
        <f>IFERROR(VLOOKUP(A2174,[3]soaBnafar!$A:$G,3,FALSE),0)</f>
        <v>0</v>
      </c>
      <c r="P2174">
        <f>IFERROR(VLOOKUP(A2174,[3]soaBnafar!$A:$G,4,FALSE),0)</f>
        <v>0</v>
      </c>
      <c r="Q2174">
        <f>IFERROR(VLOOKUP(A2174,[3]soaBnafar!$A:$G,5,FALSE),0)</f>
        <v>0</v>
      </c>
      <c r="R2174">
        <f>IFERROR(VLOOKUP(A2174,[3]soaBnafar!$A:$G,6,FALSE),0)</f>
        <v>0</v>
      </c>
      <c r="S2174">
        <f>IFERROR(VLOOKUP(A2174,[3]soaBnafar!$A:$G,7,FALSE),0)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IFERROR(VLOOKUP(A2175,[2]webService!$A:$I,4,FALSE),0)</f>
        <v>0</v>
      </c>
      <c r="I2175">
        <f>IFERROR(VLOOKUP(A2175,[2]webService!$A:$I,5,FALSE),0)</f>
        <v>0</v>
      </c>
      <c r="J2175">
        <f>IFERROR(VLOOKUP(A2175,[2]webService!$A:$I,6,FALSE),0)</f>
        <v>0</v>
      </c>
      <c r="K2175">
        <f>IFERROR(VLOOKUP(A2175,[2]webService!$A:$I,7,FALSE),0)</f>
        <v>0</v>
      </c>
      <c r="L2175">
        <f>IFERROR(VLOOKUP(A2175,[2]webService!$A:$I,8,FALSE),0)</f>
        <v>0</v>
      </c>
      <c r="M2175">
        <f>IFERROR(VLOOKUP(A2175,[2]webService!$A:$I,9,FALSE),0)</f>
        <v>0</v>
      </c>
      <c r="N2175">
        <f>IFERROR(VLOOKUP(A2175,[3]soaBnafar!$A:$G,2,FALSE),0)</f>
        <v>16614</v>
      </c>
      <c r="O2175">
        <f>IFERROR(VLOOKUP(A2175,[3]soaBnafar!$A:$G,3,FALSE),0)</f>
        <v>0</v>
      </c>
      <c r="P2175">
        <f>IFERROR(VLOOKUP(A2175,[3]soaBnafar!$A:$G,4,FALSE),0)</f>
        <v>0</v>
      </c>
      <c r="Q2175">
        <f>IFERROR(VLOOKUP(A2175,[3]soaBnafar!$A:$G,5,FALSE),0)</f>
        <v>0</v>
      </c>
      <c r="R2175">
        <f>IFERROR(VLOOKUP(A2175,[3]soaBnafar!$A:$G,6,FALSE),0)</f>
        <v>0</v>
      </c>
      <c r="S2175">
        <f>IFERROR(VLOOKUP(A2175,[3]soaBnafar!$A:$G,7,FALSE),0)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Não</v>
      </c>
      <c r="W2175" t="str">
        <f t="shared" si="202"/>
        <v>Não</v>
      </c>
      <c r="X2175" t="str">
        <f t="shared" si="203"/>
        <v>Não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483336</v>
      </c>
      <c r="D2176">
        <f>IFERROR(VLOOKUP(A2176,[1]Monitoramento_Base_somente_disp!$A:$J,7,FALSE),0)</f>
        <v>0</v>
      </c>
      <c r="E2176">
        <f>IFERROR(VLOOKUP(A2176,[1]Monitoramento_Base_somente_disp!$A:$J,8,FALSE),0)</f>
        <v>0</v>
      </c>
      <c r="F2176">
        <f>IFERROR(VLOOKUP(A2176,[1]Monitoramento_Base_somente_disp!$A:$J,9,FALSE),0)</f>
        <v>0</v>
      </c>
      <c r="G2176">
        <f>IFERROR(VLOOKUP(A2176,[1]Monitoramento_Base_somente_disp!$A:$J,10,FALSE),0)</f>
        <v>0</v>
      </c>
      <c r="H2176">
        <f>IFERROR(VLOOKUP(A2176,[2]webService!$A:$I,4,FALSE),0)</f>
        <v>0</v>
      </c>
      <c r="I2176">
        <f>IFERROR(VLOOKUP(A2176,[2]webService!$A:$I,5,FALSE),0)</f>
        <v>0</v>
      </c>
      <c r="J2176">
        <f>IFERROR(VLOOKUP(A2176,[2]webService!$A:$I,6,FALSE),0)</f>
        <v>0</v>
      </c>
      <c r="K2176">
        <f>IFERROR(VLOOKUP(A2176,[2]webService!$A:$I,7,FALSE),0)</f>
        <v>0</v>
      </c>
      <c r="L2176">
        <f>IFERROR(VLOOKUP(A2176,[2]webService!$A:$I,8,FALSE),0)</f>
        <v>0</v>
      </c>
      <c r="M2176">
        <f>IFERROR(VLOOKUP(A2176,[2]webService!$A:$I,9,FALSE),0)</f>
        <v>0</v>
      </c>
      <c r="N2176">
        <f>IFERROR(VLOOKUP(A2176,[3]soaBnafar!$A:$G,2,FALSE),0)</f>
        <v>0</v>
      </c>
      <c r="O2176">
        <f>IFERROR(VLOOKUP(A2176,[3]soaBnafar!$A:$G,3,FALSE),0)</f>
        <v>0</v>
      </c>
      <c r="P2176">
        <f>IFERROR(VLOOKUP(A2176,[3]soaBnafar!$A:$G,4,FALSE),0)</f>
        <v>0</v>
      </c>
      <c r="Q2176">
        <f>IFERROR(VLOOKUP(A2176,[3]soaBnafar!$A:$G,5,FALSE),0)</f>
        <v>0</v>
      </c>
      <c r="R2176">
        <f>IFERROR(VLOOKUP(A2176,[3]soaBnafar!$A:$G,6,FALSE),0)</f>
        <v>0</v>
      </c>
      <c r="S2176">
        <f>IFERROR(VLOOKUP(A2176,[3]soaBnafar!$A:$G,7,FALSE),0)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Não</v>
      </c>
      <c r="X2176" t="str">
        <f t="shared" si="203"/>
        <v>Não</v>
      </c>
      <c r="Y2176" t="str">
        <f t="shared" si="204"/>
        <v>Não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IFERROR(VLOOKUP(A2177,[2]webService!$A:$I,4,FALSE),0)</f>
        <v>0</v>
      </c>
      <c r="I2177">
        <f>IFERROR(VLOOKUP(A2177,[2]webService!$A:$I,5,FALSE),0)</f>
        <v>0</v>
      </c>
      <c r="J2177">
        <f>IFERROR(VLOOKUP(A2177,[2]webService!$A:$I,6,FALSE),0)</f>
        <v>0</v>
      </c>
      <c r="K2177">
        <f>IFERROR(VLOOKUP(A2177,[2]webService!$A:$I,7,FALSE),0)</f>
        <v>0</v>
      </c>
      <c r="L2177">
        <f>IFERROR(VLOOKUP(A2177,[2]webService!$A:$I,8,FALSE),0)</f>
        <v>0</v>
      </c>
      <c r="M2177">
        <f>IFERROR(VLOOKUP(A2177,[2]webService!$A:$I,9,FALSE),0)</f>
        <v>0</v>
      </c>
      <c r="N2177">
        <f>IFERROR(VLOOKUP(A2177,[3]soaBnafar!$A:$G,2,FALSE),0)</f>
        <v>0</v>
      </c>
      <c r="O2177">
        <f>IFERROR(VLOOKUP(A2177,[3]soaBnafar!$A:$G,3,FALSE),0)</f>
        <v>0</v>
      </c>
      <c r="P2177">
        <f>IFERROR(VLOOKUP(A2177,[3]soaBnafar!$A:$G,4,FALSE),0)</f>
        <v>0</v>
      </c>
      <c r="Q2177">
        <f>IFERROR(VLOOKUP(A2177,[3]soaBnafar!$A:$G,5,FALSE),0)</f>
        <v>0</v>
      </c>
      <c r="R2177">
        <f>IFERROR(VLOOKUP(A2177,[3]soaBnafar!$A:$G,6,FALSE),0)</f>
        <v>0</v>
      </c>
      <c r="S2177">
        <f>IFERROR(VLOOKUP(A2177,[3]soaBnafar!$A:$G,7,FALSE),0)</f>
        <v>0</v>
      </c>
      <c r="T2177" t="str">
        <f t="shared" si="199"/>
        <v>Não</v>
      </c>
      <c r="U2177" t="str">
        <f t="shared" si="200"/>
        <v>Não</v>
      </c>
      <c r="V2177" t="str">
        <f t="shared" si="201"/>
        <v>Não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6645720</v>
      </c>
      <c r="D2178">
        <f>IFERROR(VLOOKUP(A2178,[1]Monitoramento_Base_somente_disp!$A:$J,7,FALSE),0)</f>
        <v>0</v>
      </c>
      <c r="E2178">
        <f>IFERROR(VLOOKUP(A2178,[1]Monitoramento_Base_somente_disp!$A:$J,8,FALSE),0)</f>
        <v>0</v>
      </c>
      <c r="F2178">
        <f>IFERROR(VLOOKUP(A2178,[1]Monitoramento_Base_somente_disp!$A:$J,9,FALSE),0)</f>
        <v>0</v>
      </c>
      <c r="G2178">
        <f>IFERROR(VLOOKUP(A2178,[1]Monitoramento_Base_somente_disp!$A:$J,10,FALSE),0)</f>
        <v>0</v>
      </c>
      <c r="H2178">
        <f>IFERROR(VLOOKUP(A2178,[2]webService!$A:$I,4,FALSE),0)</f>
        <v>0</v>
      </c>
      <c r="I2178">
        <f>IFERROR(VLOOKUP(A2178,[2]webService!$A:$I,5,FALSE),0)</f>
        <v>0</v>
      </c>
      <c r="J2178">
        <f>IFERROR(VLOOKUP(A2178,[2]webService!$A:$I,6,FALSE),0)</f>
        <v>0</v>
      </c>
      <c r="K2178">
        <f>IFERROR(VLOOKUP(A2178,[2]webService!$A:$I,7,FALSE),0)</f>
        <v>0</v>
      </c>
      <c r="L2178">
        <f>IFERROR(VLOOKUP(A2178,[2]webService!$A:$I,8,FALSE),0)</f>
        <v>0</v>
      </c>
      <c r="M2178">
        <f>IFERROR(VLOOKUP(A2178,[2]webService!$A:$I,9,FALSE),0)</f>
        <v>0</v>
      </c>
      <c r="N2178">
        <f>IFERROR(VLOOKUP(A2178,[3]soaBnafar!$A:$G,2,FALSE),0)</f>
        <v>281903</v>
      </c>
      <c r="O2178">
        <f>IFERROR(VLOOKUP(A2178,[3]soaBnafar!$A:$G,3,FALSE),0)</f>
        <v>0</v>
      </c>
      <c r="P2178">
        <f>IFERROR(VLOOKUP(A2178,[3]soaBnafar!$A:$G,4,FALSE),0)</f>
        <v>0</v>
      </c>
      <c r="Q2178">
        <f>IFERROR(VLOOKUP(A2178,[3]soaBnafar!$A:$G,5,FALSE),0)</f>
        <v>0</v>
      </c>
      <c r="R2178">
        <f>IFERROR(VLOOKUP(A2178,[3]soaBnafar!$A:$G,6,FALSE),0)</f>
        <v>0</v>
      </c>
      <c r="S2178">
        <f>IFERROR(VLOOKUP(A2178,[3]soaBnafar!$A:$G,7,FALSE),0)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Não</v>
      </c>
      <c r="W2178" t="str">
        <f t="shared" si="202"/>
        <v>Não</v>
      </c>
      <c r="X2178" t="str">
        <f t="shared" si="203"/>
        <v>Não</v>
      </c>
      <c r="Y2178" t="str">
        <f t="shared" si="204"/>
        <v>Não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IFERROR(VLOOKUP(A2179,[2]webService!$A:$I,4,FALSE),0)</f>
        <v>0</v>
      </c>
      <c r="I2179">
        <f>IFERROR(VLOOKUP(A2179,[2]webService!$A:$I,5,FALSE),0)</f>
        <v>0</v>
      </c>
      <c r="J2179">
        <f>IFERROR(VLOOKUP(A2179,[2]webService!$A:$I,6,FALSE),0)</f>
        <v>0</v>
      </c>
      <c r="K2179">
        <f>IFERROR(VLOOKUP(A2179,[2]webService!$A:$I,7,FALSE),0)</f>
        <v>0</v>
      </c>
      <c r="L2179">
        <f>IFERROR(VLOOKUP(A2179,[2]webService!$A:$I,8,FALSE),0)</f>
        <v>0</v>
      </c>
      <c r="M2179">
        <f>IFERROR(VLOOKUP(A2179,[2]webService!$A:$I,9,FALSE),0)</f>
        <v>0</v>
      </c>
      <c r="N2179">
        <f>IFERROR(VLOOKUP(A2179,[3]soaBnafar!$A:$G,2,FALSE),0)</f>
        <v>70827</v>
      </c>
      <c r="O2179">
        <f>IFERROR(VLOOKUP(A2179,[3]soaBnafar!$A:$G,3,FALSE),0)</f>
        <v>0</v>
      </c>
      <c r="P2179">
        <f>IFERROR(VLOOKUP(A2179,[3]soaBnafar!$A:$G,4,FALSE),0)</f>
        <v>0</v>
      </c>
      <c r="Q2179">
        <f>IFERROR(VLOOKUP(A2179,[3]soaBnafar!$A:$G,5,FALSE),0)</f>
        <v>0</v>
      </c>
      <c r="R2179">
        <f>IFERROR(VLOOKUP(A2179,[3]soaBnafar!$A:$G,6,FALSE),0)</f>
        <v>0</v>
      </c>
      <c r="S2179">
        <f>IFERROR(VLOOKUP(A2179,[3]soaBnafar!$A:$G,7,FALSE),0)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Não</v>
      </c>
      <c r="W2179" t="str">
        <f t="shared" si="202"/>
        <v>Não</v>
      </c>
      <c r="X2179" t="str">
        <f t="shared" si="203"/>
        <v>Não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IFERROR(VLOOKUP(A2180,[2]webService!$A:$I,4,FALSE),0)</f>
        <v>0</v>
      </c>
      <c r="I2180">
        <f>IFERROR(VLOOKUP(A2180,[2]webService!$A:$I,5,FALSE),0)</f>
        <v>0</v>
      </c>
      <c r="J2180">
        <f>IFERROR(VLOOKUP(A2180,[2]webService!$A:$I,6,FALSE),0)</f>
        <v>0</v>
      </c>
      <c r="K2180">
        <f>IFERROR(VLOOKUP(A2180,[2]webService!$A:$I,7,FALSE),0)</f>
        <v>0</v>
      </c>
      <c r="L2180">
        <f>IFERROR(VLOOKUP(A2180,[2]webService!$A:$I,8,FALSE),0)</f>
        <v>0</v>
      </c>
      <c r="M2180">
        <f>IFERROR(VLOOKUP(A2180,[2]webService!$A:$I,9,FALSE),0)</f>
        <v>0</v>
      </c>
      <c r="N2180">
        <f>IFERROR(VLOOKUP(A2180,[3]soaBnafar!$A:$G,2,FALSE),0)</f>
        <v>22185</v>
      </c>
      <c r="O2180">
        <f>IFERROR(VLOOKUP(A2180,[3]soaBnafar!$A:$G,3,FALSE),0)</f>
        <v>0</v>
      </c>
      <c r="P2180">
        <f>IFERROR(VLOOKUP(A2180,[3]soaBnafar!$A:$G,4,FALSE),0)</f>
        <v>0</v>
      </c>
      <c r="Q2180">
        <f>IFERROR(VLOOKUP(A2180,[3]soaBnafar!$A:$G,5,FALSE),0)</f>
        <v>0</v>
      </c>
      <c r="R2180">
        <f>IFERROR(VLOOKUP(A2180,[3]soaBnafar!$A:$G,6,FALSE),0)</f>
        <v>0</v>
      </c>
      <c r="S2180">
        <f>IFERROR(VLOOKUP(A2180,[3]soaBnafar!$A:$G,7,FALSE),0)</f>
        <v>0</v>
      </c>
      <c r="T2180" t="str">
        <f t="shared" si="199"/>
        <v>Sim</v>
      </c>
      <c r="U2180" t="str">
        <f t="shared" si="200"/>
        <v>Não</v>
      </c>
      <c r="V2180" t="str">
        <f t="shared" si="201"/>
        <v>Não</v>
      </c>
      <c r="W2180" t="str">
        <f t="shared" si="202"/>
        <v>Não</v>
      </c>
      <c r="X2180" t="str">
        <f t="shared" si="203"/>
        <v>Não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7539755016</v>
      </c>
      <c r="D2181">
        <f>IFERROR(VLOOKUP(A2181,[1]Monitoramento_Base_somente_disp!$A:$J,7,FALSE),0)</f>
        <v>0</v>
      </c>
      <c r="E2181">
        <f>IFERROR(VLOOKUP(A2181,[1]Monitoramento_Base_somente_disp!$A:$J,8,FALSE),0)</f>
        <v>0</v>
      </c>
      <c r="F2181">
        <f>IFERROR(VLOOKUP(A2181,[1]Monitoramento_Base_somente_disp!$A:$J,9,FALSE),0)</f>
        <v>0</v>
      </c>
      <c r="G2181">
        <f>IFERROR(VLOOKUP(A2181,[1]Monitoramento_Base_somente_disp!$A:$J,10,FALSE),0)</f>
        <v>0</v>
      </c>
      <c r="H2181">
        <f>IFERROR(VLOOKUP(A2181,[2]webService!$A:$I,4,FALSE),0)</f>
        <v>0</v>
      </c>
      <c r="I2181">
        <f>IFERROR(VLOOKUP(A2181,[2]webService!$A:$I,5,FALSE),0)</f>
        <v>0</v>
      </c>
      <c r="J2181">
        <f>IFERROR(VLOOKUP(A2181,[2]webService!$A:$I,6,FALSE),0)</f>
        <v>0</v>
      </c>
      <c r="K2181">
        <f>IFERROR(VLOOKUP(A2181,[2]webService!$A:$I,7,FALSE),0)</f>
        <v>0</v>
      </c>
      <c r="L2181">
        <f>IFERROR(VLOOKUP(A2181,[2]webService!$A:$I,8,FALSE),0)</f>
        <v>0</v>
      </c>
      <c r="M2181">
        <f>IFERROR(VLOOKUP(A2181,[2]webService!$A:$I,9,FALSE),0)</f>
        <v>0</v>
      </c>
      <c r="N2181">
        <f>IFERROR(VLOOKUP(A2181,[3]soaBnafar!$A:$G,2,FALSE),0)</f>
        <v>145618</v>
      </c>
      <c r="O2181">
        <f>IFERROR(VLOOKUP(A2181,[3]soaBnafar!$A:$G,3,FALSE),0)</f>
        <v>0</v>
      </c>
      <c r="P2181">
        <f>IFERROR(VLOOKUP(A2181,[3]soaBnafar!$A:$G,4,FALSE),0)</f>
        <v>0</v>
      </c>
      <c r="Q2181">
        <f>IFERROR(VLOOKUP(A2181,[3]soaBnafar!$A:$G,5,FALSE),0)</f>
        <v>0</v>
      </c>
      <c r="R2181">
        <f>IFERROR(VLOOKUP(A2181,[3]soaBnafar!$A:$G,6,FALSE),0)</f>
        <v>0</v>
      </c>
      <c r="S2181">
        <f>IFERROR(VLOOKUP(A2181,[3]soaBnafar!$A:$G,7,FALSE),0)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Não</v>
      </c>
      <c r="W2181" t="str">
        <f t="shared" si="202"/>
        <v>Não</v>
      </c>
      <c r="X2181" t="str">
        <f t="shared" si="203"/>
        <v>Não</v>
      </c>
      <c r="Y2181" t="str">
        <f t="shared" si="204"/>
        <v>Não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IFERROR(VLOOKUP(A2182,[2]webService!$A:$I,4,FALSE),0)</f>
        <v>0</v>
      </c>
      <c r="I2182">
        <f>IFERROR(VLOOKUP(A2182,[2]webService!$A:$I,5,FALSE),0)</f>
        <v>0</v>
      </c>
      <c r="J2182">
        <f>IFERROR(VLOOKUP(A2182,[2]webService!$A:$I,6,FALSE),0)</f>
        <v>0</v>
      </c>
      <c r="K2182">
        <f>IFERROR(VLOOKUP(A2182,[2]webService!$A:$I,7,FALSE),0)</f>
        <v>0</v>
      </c>
      <c r="L2182">
        <f>IFERROR(VLOOKUP(A2182,[2]webService!$A:$I,8,FALSE),0)</f>
        <v>0</v>
      </c>
      <c r="M2182">
        <f>IFERROR(VLOOKUP(A2182,[2]webService!$A:$I,9,FALSE),0)</f>
        <v>0</v>
      </c>
      <c r="N2182">
        <f>IFERROR(VLOOKUP(A2182,[3]soaBnafar!$A:$G,2,FALSE),0)</f>
        <v>187061</v>
      </c>
      <c r="O2182">
        <f>IFERROR(VLOOKUP(A2182,[3]soaBnafar!$A:$G,3,FALSE),0)</f>
        <v>0</v>
      </c>
      <c r="P2182">
        <f>IFERROR(VLOOKUP(A2182,[3]soaBnafar!$A:$G,4,FALSE),0)</f>
        <v>0</v>
      </c>
      <c r="Q2182">
        <f>IFERROR(VLOOKUP(A2182,[3]soaBnafar!$A:$G,5,FALSE),0)</f>
        <v>0</v>
      </c>
      <c r="R2182">
        <f>IFERROR(VLOOKUP(A2182,[3]soaBnafar!$A:$G,6,FALSE),0)</f>
        <v>0</v>
      </c>
      <c r="S2182">
        <f>IFERROR(VLOOKUP(A2182,[3]soaBnafar!$A:$G,7,FALSE),0)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Não</v>
      </c>
      <c r="V2182" t="str">
        <f t="shared" ref="V2182:V2245" si="207">IF(D2182+J2182+P2182&gt;0,"Sim","Não")</f>
        <v>Não</v>
      </c>
      <c r="W2182" t="str">
        <f t="shared" ref="W2182:W2245" si="208">IF(E2182+K2182+Q2182&gt;0,"Sim","Não")</f>
        <v>Não</v>
      </c>
      <c r="X2182" t="str">
        <f t="shared" ref="X2182:X2245" si="209">IF(F2182+L2182+R2182&gt;0,"Sim","Não")</f>
        <v>Não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13524624</v>
      </c>
      <c r="D2183">
        <f>IFERROR(VLOOKUP(A2183,[1]Monitoramento_Base_somente_disp!$A:$J,7,FALSE),0)</f>
        <v>0</v>
      </c>
      <c r="E2183">
        <f>IFERROR(VLOOKUP(A2183,[1]Monitoramento_Base_somente_disp!$A:$J,8,FALSE),0)</f>
        <v>0</v>
      </c>
      <c r="F2183">
        <f>IFERROR(VLOOKUP(A2183,[1]Monitoramento_Base_somente_disp!$A:$J,9,FALSE),0)</f>
        <v>0</v>
      </c>
      <c r="G2183">
        <f>IFERROR(VLOOKUP(A2183,[1]Monitoramento_Base_somente_disp!$A:$J,10,FALSE),0)</f>
        <v>0</v>
      </c>
      <c r="H2183">
        <f>IFERROR(VLOOKUP(A2183,[2]webService!$A:$I,4,FALSE),0)</f>
        <v>0</v>
      </c>
      <c r="I2183">
        <f>IFERROR(VLOOKUP(A2183,[2]webService!$A:$I,5,FALSE),0)</f>
        <v>0</v>
      </c>
      <c r="J2183">
        <f>IFERROR(VLOOKUP(A2183,[2]webService!$A:$I,6,FALSE),0)</f>
        <v>0</v>
      </c>
      <c r="K2183">
        <f>IFERROR(VLOOKUP(A2183,[2]webService!$A:$I,7,FALSE),0)</f>
        <v>0</v>
      </c>
      <c r="L2183">
        <f>IFERROR(VLOOKUP(A2183,[2]webService!$A:$I,8,FALSE),0)</f>
        <v>0</v>
      </c>
      <c r="M2183">
        <f>IFERROR(VLOOKUP(A2183,[2]webService!$A:$I,9,FALSE),0)</f>
        <v>0</v>
      </c>
      <c r="N2183">
        <f>IFERROR(VLOOKUP(A2183,[3]soaBnafar!$A:$G,2,FALSE),0)</f>
        <v>1035260</v>
      </c>
      <c r="O2183">
        <f>IFERROR(VLOOKUP(A2183,[3]soaBnafar!$A:$G,3,FALSE),0)</f>
        <v>0</v>
      </c>
      <c r="P2183">
        <f>IFERROR(VLOOKUP(A2183,[3]soaBnafar!$A:$G,4,FALSE),0)</f>
        <v>0</v>
      </c>
      <c r="Q2183">
        <f>IFERROR(VLOOKUP(A2183,[3]soaBnafar!$A:$G,5,FALSE),0)</f>
        <v>0</v>
      </c>
      <c r="R2183">
        <f>IFERROR(VLOOKUP(A2183,[3]soaBnafar!$A:$G,6,FALSE),0)</f>
        <v>0</v>
      </c>
      <c r="S2183">
        <f>IFERROR(VLOOKUP(A2183,[3]soaBnafar!$A:$G,7,FALSE),0)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Não</v>
      </c>
      <c r="W2183" t="str">
        <f t="shared" si="208"/>
        <v>Não</v>
      </c>
      <c r="X2183" t="str">
        <f t="shared" si="209"/>
        <v>Não</v>
      </c>
      <c r="Y2183" t="str">
        <f t="shared" si="210"/>
        <v>Não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IFERROR(VLOOKUP(A2184,[2]webService!$A:$I,4,FALSE),0)</f>
        <v>0</v>
      </c>
      <c r="I2184">
        <f>IFERROR(VLOOKUP(A2184,[2]webService!$A:$I,5,FALSE),0)</f>
        <v>0</v>
      </c>
      <c r="J2184">
        <f>IFERROR(VLOOKUP(A2184,[2]webService!$A:$I,6,FALSE),0)</f>
        <v>0</v>
      </c>
      <c r="K2184">
        <f>IFERROR(VLOOKUP(A2184,[2]webService!$A:$I,7,FALSE),0)</f>
        <v>0</v>
      </c>
      <c r="L2184">
        <f>IFERROR(VLOOKUP(A2184,[2]webService!$A:$I,8,FALSE),0)</f>
        <v>0</v>
      </c>
      <c r="M2184">
        <f>IFERROR(VLOOKUP(A2184,[2]webService!$A:$I,9,FALSE),0)</f>
        <v>0</v>
      </c>
      <c r="N2184">
        <f>IFERROR(VLOOKUP(A2184,[3]soaBnafar!$A:$G,2,FALSE),0)</f>
        <v>120114</v>
      </c>
      <c r="O2184">
        <f>IFERROR(VLOOKUP(A2184,[3]soaBnafar!$A:$G,3,FALSE),0)</f>
        <v>0</v>
      </c>
      <c r="P2184">
        <f>IFERROR(VLOOKUP(A2184,[3]soaBnafar!$A:$G,4,FALSE),0)</f>
        <v>0</v>
      </c>
      <c r="Q2184">
        <f>IFERROR(VLOOKUP(A2184,[3]soaBnafar!$A:$G,5,FALSE),0)</f>
        <v>0</v>
      </c>
      <c r="R2184">
        <f>IFERROR(VLOOKUP(A2184,[3]soaBnafar!$A:$G,6,FALSE),0)</f>
        <v>0</v>
      </c>
      <c r="S2184">
        <f>IFERROR(VLOOKUP(A2184,[3]soaBnafar!$A:$G,7,FALSE),0)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Não</v>
      </c>
      <c r="W2184" t="str">
        <f t="shared" si="208"/>
        <v>Não</v>
      </c>
      <c r="X2184" t="str">
        <f t="shared" si="209"/>
        <v>Não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IFERROR(VLOOKUP(A2185,[2]webService!$A:$I,4,FALSE),0)</f>
        <v>0</v>
      </c>
      <c r="I2185">
        <f>IFERROR(VLOOKUP(A2185,[2]webService!$A:$I,5,FALSE),0)</f>
        <v>0</v>
      </c>
      <c r="J2185">
        <f>IFERROR(VLOOKUP(A2185,[2]webService!$A:$I,6,FALSE),0)</f>
        <v>0</v>
      </c>
      <c r="K2185">
        <f>IFERROR(VLOOKUP(A2185,[2]webService!$A:$I,7,FALSE),0)</f>
        <v>0</v>
      </c>
      <c r="L2185">
        <f>IFERROR(VLOOKUP(A2185,[2]webService!$A:$I,8,FALSE),0)</f>
        <v>0</v>
      </c>
      <c r="M2185">
        <f>IFERROR(VLOOKUP(A2185,[2]webService!$A:$I,9,FALSE),0)</f>
        <v>0</v>
      </c>
      <c r="N2185">
        <f>IFERROR(VLOOKUP(A2185,[3]soaBnafar!$A:$G,2,FALSE),0)</f>
        <v>0</v>
      </c>
      <c r="O2185">
        <f>IFERROR(VLOOKUP(A2185,[3]soaBnafar!$A:$G,3,FALSE),0)</f>
        <v>0</v>
      </c>
      <c r="P2185">
        <f>IFERROR(VLOOKUP(A2185,[3]soaBnafar!$A:$G,4,FALSE),0)</f>
        <v>0</v>
      </c>
      <c r="Q2185">
        <f>IFERROR(VLOOKUP(A2185,[3]soaBnafar!$A:$G,5,FALSE),0)</f>
        <v>0</v>
      </c>
      <c r="R2185">
        <f>IFERROR(VLOOKUP(A2185,[3]soaBnafar!$A:$G,6,FALSE),0)</f>
        <v>0</v>
      </c>
      <c r="S2185">
        <f>IFERROR(VLOOKUP(A2185,[3]soaBnafar!$A:$G,7,FALSE),0)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IFERROR(VLOOKUP(A2186,[2]webService!$A:$I,4,FALSE),0)</f>
        <v>0</v>
      </c>
      <c r="I2186">
        <f>IFERROR(VLOOKUP(A2186,[2]webService!$A:$I,5,FALSE),0)</f>
        <v>0</v>
      </c>
      <c r="J2186">
        <f>IFERROR(VLOOKUP(A2186,[2]webService!$A:$I,6,FALSE),0)</f>
        <v>0</v>
      </c>
      <c r="K2186">
        <f>IFERROR(VLOOKUP(A2186,[2]webService!$A:$I,7,FALSE),0)</f>
        <v>0</v>
      </c>
      <c r="L2186">
        <f>IFERROR(VLOOKUP(A2186,[2]webService!$A:$I,8,FALSE),0)</f>
        <v>0</v>
      </c>
      <c r="M2186">
        <f>IFERROR(VLOOKUP(A2186,[2]webService!$A:$I,9,FALSE),0)</f>
        <v>0</v>
      </c>
      <c r="N2186">
        <f>IFERROR(VLOOKUP(A2186,[3]soaBnafar!$A:$G,2,FALSE),0)</f>
        <v>0</v>
      </c>
      <c r="O2186">
        <f>IFERROR(VLOOKUP(A2186,[3]soaBnafar!$A:$G,3,FALSE),0)</f>
        <v>0</v>
      </c>
      <c r="P2186">
        <f>IFERROR(VLOOKUP(A2186,[3]soaBnafar!$A:$G,4,FALSE),0)</f>
        <v>0</v>
      </c>
      <c r="Q2186">
        <f>IFERROR(VLOOKUP(A2186,[3]soaBnafar!$A:$G,5,FALSE),0)</f>
        <v>0</v>
      </c>
      <c r="R2186">
        <f>IFERROR(VLOOKUP(A2186,[3]soaBnafar!$A:$G,6,FALSE),0)</f>
        <v>0</v>
      </c>
      <c r="S2186">
        <f>IFERROR(VLOOKUP(A2186,[3]soaBnafar!$A:$G,7,FALSE),0)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IFERROR(VLOOKUP(A2187,[2]webService!$A:$I,4,FALSE),0)</f>
        <v>0</v>
      </c>
      <c r="I2187">
        <f>IFERROR(VLOOKUP(A2187,[2]webService!$A:$I,5,FALSE),0)</f>
        <v>0</v>
      </c>
      <c r="J2187">
        <f>IFERROR(VLOOKUP(A2187,[2]webService!$A:$I,6,FALSE),0)</f>
        <v>0</v>
      </c>
      <c r="K2187">
        <f>IFERROR(VLOOKUP(A2187,[2]webService!$A:$I,7,FALSE),0)</f>
        <v>0</v>
      </c>
      <c r="L2187">
        <f>IFERROR(VLOOKUP(A2187,[2]webService!$A:$I,8,FALSE),0)</f>
        <v>0</v>
      </c>
      <c r="M2187">
        <f>IFERROR(VLOOKUP(A2187,[2]webService!$A:$I,9,FALSE),0)</f>
        <v>0</v>
      </c>
      <c r="N2187">
        <f>IFERROR(VLOOKUP(A2187,[3]soaBnafar!$A:$G,2,FALSE),0)</f>
        <v>0</v>
      </c>
      <c r="O2187">
        <f>IFERROR(VLOOKUP(A2187,[3]soaBnafar!$A:$G,3,FALSE),0)</f>
        <v>0</v>
      </c>
      <c r="P2187">
        <f>IFERROR(VLOOKUP(A2187,[3]soaBnafar!$A:$G,4,FALSE),0)</f>
        <v>0</v>
      </c>
      <c r="Q2187">
        <f>IFERROR(VLOOKUP(A2187,[3]soaBnafar!$A:$G,5,FALSE),0)</f>
        <v>0</v>
      </c>
      <c r="R2187">
        <f>IFERROR(VLOOKUP(A2187,[3]soaBnafar!$A:$G,6,FALSE),0)</f>
        <v>0</v>
      </c>
      <c r="S2187">
        <f>IFERROR(VLOOKUP(A2187,[3]soaBnafar!$A:$G,7,FALSE),0)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127131</v>
      </c>
      <c r="C2188">
        <f>IFERROR(VLOOKUP(A2188,[1]Monitoramento_Base_somente_disp!$A:$J,6,FALSE),0)</f>
        <v>37566620</v>
      </c>
      <c r="D2188">
        <f>IFERROR(VLOOKUP(A2188,[1]Monitoramento_Base_somente_disp!$A:$J,7,FALSE),0)</f>
        <v>0</v>
      </c>
      <c r="E2188">
        <f>IFERROR(VLOOKUP(A2188,[1]Monitoramento_Base_somente_disp!$A:$J,8,FALSE),0)</f>
        <v>0</v>
      </c>
      <c r="F2188">
        <f>IFERROR(VLOOKUP(A2188,[1]Monitoramento_Base_somente_disp!$A:$J,9,FALSE),0)</f>
        <v>0</v>
      </c>
      <c r="G2188">
        <f>IFERROR(VLOOKUP(A2188,[1]Monitoramento_Base_somente_disp!$A:$J,10,FALSE),0)</f>
        <v>0</v>
      </c>
      <c r="H2188">
        <f>IFERROR(VLOOKUP(A2188,[2]webService!$A:$I,4,FALSE),0)</f>
        <v>0</v>
      </c>
      <c r="I2188">
        <f>IFERROR(VLOOKUP(A2188,[2]webService!$A:$I,5,FALSE),0)</f>
        <v>0</v>
      </c>
      <c r="J2188">
        <f>IFERROR(VLOOKUP(A2188,[2]webService!$A:$I,6,FALSE),0)</f>
        <v>0</v>
      </c>
      <c r="K2188">
        <f>IFERROR(VLOOKUP(A2188,[2]webService!$A:$I,7,FALSE),0)</f>
        <v>0</v>
      </c>
      <c r="L2188">
        <f>IFERROR(VLOOKUP(A2188,[2]webService!$A:$I,8,FALSE),0)</f>
        <v>0</v>
      </c>
      <c r="M2188">
        <f>IFERROR(VLOOKUP(A2188,[2]webService!$A:$I,9,FALSE),0)</f>
        <v>0</v>
      </c>
      <c r="N2188">
        <f>IFERROR(VLOOKUP(A2188,[3]soaBnafar!$A:$G,2,FALSE),0)</f>
        <v>0</v>
      </c>
      <c r="O2188">
        <f>IFERROR(VLOOKUP(A2188,[3]soaBnafar!$A:$G,3,FALSE),0)</f>
        <v>0</v>
      </c>
      <c r="P2188">
        <f>IFERROR(VLOOKUP(A2188,[3]soaBnafar!$A:$G,4,FALSE),0)</f>
        <v>0</v>
      </c>
      <c r="Q2188">
        <f>IFERROR(VLOOKUP(A2188,[3]soaBnafar!$A:$G,5,FALSE),0)</f>
        <v>0</v>
      </c>
      <c r="R2188">
        <f>IFERROR(VLOOKUP(A2188,[3]soaBnafar!$A:$G,6,FALSE),0)</f>
        <v>0</v>
      </c>
      <c r="S2188">
        <f>IFERROR(VLOOKUP(A2188,[3]soaBnafar!$A:$G,7,FALSE),0)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Não</v>
      </c>
      <c r="W2188" t="str">
        <f t="shared" si="208"/>
        <v>Não</v>
      </c>
      <c r="X2188" t="str">
        <f t="shared" si="209"/>
        <v>Não</v>
      </c>
      <c r="Y2188" t="str">
        <f t="shared" si="210"/>
        <v>Não</v>
      </c>
    </row>
    <row r="2189" spans="1:25" x14ac:dyDescent="0.25">
      <c r="A2189" s="5">
        <v>330040</v>
      </c>
      <c r="B2189">
        <f>IFERROR(VLOOKUP(A2189,[1]Monitoramento_Base_somente_disp!$A:$J,5,FALSE),0)</f>
        <v>527954</v>
      </c>
      <c r="C2189">
        <f>IFERROR(VLOOKUP(A2189,[1]Monitoramento_Base_somente_disp!$A:$J,6,FALSE),0)</f>
        <v>124223720</v>
      </c>
      <c r="D2189">
        <f>IFERROR(VLOOKUP(A2189,[1]Monitoramento_Base_somente_disp!$A:$J,7,FALSE),0)</f>
        <v>0</v>
      </c>
      <c r="E2189">
        <f>IFERROR(VLOOKUP(A2189,[1]Monitoramento_Base_somente_disp!$A:$J,8,FALSE),0)</f>
        <v>0</v>
      </c>
      <c r="F2189">
        <f>IFERROR(VLOOKUP(A2189,[1]Monitoramento_Base_somente_disp!$A:$J,9,FALSE),0)</f>
        <v>0</v>
      </c>
      <c r="G2189">
        <f>IFERROR(VLOOKUP(A2189,[1]Monitoramento_Base_somente_disp!$A:$J,10,FALSE),0)</f>
        <v>0</v>
      </c>
      <c r="H2189">
        <f>IFERROR(VLOOKUP(A2189,[2]webService!$A:$I,4,FALSE),0)</f>
        <v>0</v>
      </c>
      <c r="I2189">
        <f>IFERROR(VLOOKUP(A2189,[2]webService!$A:$I,5,FALSE),0)</f>
        <v>0</v>
      </c>
      <c r="J2189">
        <f>IFERROR(VLOOKUP(A2189,[2]webService!$A:$I,6,FALSE),0)</f>
        <v>0</v>
      </c>
      <c r="K2189">
        <f>IFERROR(VLOOKUP(A2189,[2]webService!$A:$I,7,FALSE),0)</f>
        <v>0</v>
      </c>
      <c r="L2189">
        <f>IFERROR(VLOOKUP(A2189,[2]webService!$A:$I,8,FALSE),0)</f>
        <v>0</v>
      </c>
      <c r="M2189">
        <f>IFERROR(VLOOKUP(A2189,[2]webService!$A:$I,9,FALSE),0)</f>
        <v>0</v>
      </c>
      <c r="N2189">
        <f>IFERROR(VLOOKUP(A2189,[3]soaBnafar!$A:$G,2,FALSE),0)</f>
        <v>0</v>
      </c>
      <c r="O2189">
        <f>IFERROR(VLOOKUP(A2189,[3]soaBnafar!$A:$G,3,FALSE),0)</f>
        <v>0</v>
      </c>
      <c r="P2189">
        <f>IFERROR(VLOOKUP(A2189,[3]soaBnafar!$A:$G,4,FALSE),0)</f>
        <v>0</v>
      </c>
      <c r="Q2189">
        <f>IFERROR(VLOOKUP(A2189,[3]soaBnafar!$A:$G,5,FALSE),0)</f>
        <v>0</v>
      </c>
      <c r="R2189">
        <f>IFERROR(VLOOKUP(A2189,[3]soaBnafar!$A:$G,6,FALSE),0)</f>
        <v>0</v>
      </c>
      <c r="S2189">
        <f>IFERROR(VLOOKUP(A2189,[3]soaBnafar!$A:$G,7,FALSE),0)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Não</v>
      </c>
      <c r="W2189" t="str">
        <f t="shared" si="208"/>
        <v>Não</v>
      </c>
      <c r="X2189" t="str">
        <f t="shared" si="209"/>
        <v>Não</v>
      </c>
      <c r="Y2189" t="str">
        <f t="shared" si="210"/>
        <v>Não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IFERROR(VLOOKUP(A2190,[2]webService!$A:$I,4,FALSE),0)</f>
        <v>0</v>
      </c>
      <c r="I2190">
        <f>IFERROR(VLOOKUP(A2190,[2]webService!$A:$I,5,FALSE),0)</f>
        <v>0</v>
      </c>
      <c r="J2190">
        <f>IFERROR(VLOOKUP(A2190,[2]webService!$A:$I,6,FALSE),0)</f>
        <v>0</v>
      </c>
      <c r="K2190">
        <f>IFERROR(VLOOKUP(A2190,[2]webService!$A:$I,7,FALSE),0)</f>
        <v>0</v>
      </c>
      <c r="L2190">
        <f>IFERROR(VLOOKUP(A2190,[2]webService!$A:$I,8,FALSE),0)</f>
        <v>0</v>
      </c>
      <c r="M2190">
        <f>IFERROR(VLOOKUP(A2190,[2]webService!$A:$I,9,FALSE),0)</f>
        <v>0</v>
      </c>
      <c r="N2190">
        <f>IFERROR(VLOOKUP(A2190,[3]soaBnafar!$A:$G,2,FALSE),0)</f>
        <v>0</v>
      </c>
      <c r="O2190">
        <f>IFERROR(VLOOKUP(A2190,[3]soaBnafar!$A:$G,3,FALSE),0)</f>
        <v>0</v>
      </c>
      <c r="P2190">
        <f>IFERROR(VLOOKUP(A2190,[3]soaBnafar!$A:$G,4,FALSE),0)</f>
        <v>0</v>
      </c>
      <c r="Q2190">
        <f>IFERROR(VLOOKUP(A2190,[3]soaBnafar!$A:$G,5,FALSE),0)</f>
        <v>0</v>
      </c>
      <c r="R2190">
        <f>IFERROR(VLOOKUP(A2190,[3]soaBnafar!$A:$G,6,FALSE),0)</f>
        <v>0</v>
      </c>
      <c r="S2190">
        <f>IFERROR(VLOOKUP(A2190,[3]soaBnafar!$A:$G,7,FALSE),0)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274296</v>
      </c>
      <c r="D2191">
        <f>IFERROR(VLOOKUP(A2191,[1]Monitoramento_Base_somente_disp!$A:$J,7,FALSE),0)</f>
        <v>0</v>
      </c>
      <c r="E2191">
        <f>IFERROR(VLOOKUP(A2191,[1]Monitoramento_Base_somente_disp!$A:$J,8,FALSE),0)</f>
        <v>0</v>
      </c>
      <c r="F2191">
        <f>IFERROR(VLOOKUP(A2191,[1]Monitoramento_Base_somente_disp!$A:$J,9,FALSE),0)</f>
        <v>0</v>
      </c>
      <c r="G2191">
        <f>IFERROR(VLOOKUP(A2191,[1]Monitoramento_Base_somente_disp!$A:$J,10,FALSE),0)</f>
        <v>0</v>
      </c>
      <c r="H2191">
        <f>IFERROR(VLOOKUP(A2191,[2]webService!$A:$I,4,FALSE),0)</f>
        <v>0</v>
      </c>
      <c r="I2191">
        <f>IFERROR(VLOOKUP(A2191,[2]webService!$A:$I,5,FALSE),0)</f>
        <v>0</v>
      </c>
      <c r="J2191">
        <f>IFERROR(VLOOKUP(A2191,[2]webService!$A:$I,6,FALSE),0)</f>
        <v>0</v>
      </c>
      <c r="K2191">
        <f>IFERROR(VLOOKUP(A2191,[2]webService!$A:$I,7,FALSE),0)</f>
        <v>0</v>
      </c>
      <c r="L2191">
        <f>IFERROR(VLOOKUP(A2191,[2]webService!$A:$I,8,FALSE),0)</f>
        <v>0</v>
      </c>
      <c r="M2191">
        <f>IFERROR(VLOOKUP(A2191,[2]webService!$A:$I,9,FALSE),0)</f>
        <v>0</v>
      </c>
      <c r="N2191">
        <f>IFERROR(VLOOKUP(A2191,[3]soaBnafar!$A:$G,2,FALSE),0)</f>
        <v>0</v>
      </c>
      <c r="O2191">
        <f>IFERROR(VLOOKUP(A2191,[3]soaBnafar!$A:$G,3,FALSE),0)</f>
        <v>0</v>
      </c>
      <c r="P2191">
        <f>IFERROR(VLOOKUP(A2191,[3]soaBnafar!$A:$G,4,FALSE),0)</f>
        <v>0</v>
      </c>
      <c r="Q2191">
        <f>IFERROR(VLOOKUP(A2191,[3]soaBnafar!$A:$G,5,FALSE),0)</f>
        <v>0</v>
      </c>
      <c r="R2191">
        <f>IFERROR(VLOOKUP(A2191,[3]soaBnafar!$A:$G,6,FALSE),0)</f>
        <v>0</v>
      </c>
      <c r="S2191">
        <f>IFERROR(VLOOKUP(A2191,[3]soaBnafar!$A:$G,7,FALSE),0)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Não</v>
      </c>
      <c r="X2191" t="str">
        <f t="shared" si="209"/>
        <v>Não</v>
      </c>
      <c r="Y2191" t="str">
        <f t="shared" si="210"/>
        <v>Não</v>
      </c>
    </row>
    <row r="2192" spans="1:25" x14ac:dyDescent="0.25">
      <c r="A2192" s="5">
        <v>330090</v>
      </c>
      <c r="B2192">
        <f>IFERROR(VLOOKUP(A2192,[1]Monitoramento_Base_somente_disp!$A:$J,5,FALSE),0)</f>
        <v>9786</v>
      </c>
      <c r="C2192">
        <f>IFERROR(VLOOKUP(A2192,[1]Monitoramento_Base_somente_disp!$A:$J,6,FALSE),0)</f>
        <v>18042482</v>
      </c>
      <c r="D2192">
        <f>IFERROR(VLOOKUP(A2192,[1]Monitoramento_Base_somente_disp!$A:$J,7,FALSE),0)</f>
        <v>0</v>
      </c>
      <c r="E2192">
        <f>IFERROR(VLOOKUP(A2192,[1]Monitoramento_Base_somente_disp!$A:$J,8,FALSE),0)</f>
        <v>0</v>
      </c>
      <c r="F2192">
        <f>IFERROR(VLOOKUP(A2192,[1]Monitoramento_Base_somente_disp!$A:$J,9,FALSE),0)</f>
        <v>0</v>
      </c>
      <c r="G2192">
        <f>IFERROR(VLOOKUP(A2192,[1]Monitoramento_Base_somente_disp!$A:$J,10,FALSE),0)</f>
        <v>0</v>
      </c>
      <c r="H2192">
        <f>IFERROR(VLOOKUP(A2192,[2]webService!$A:$I,4,FALSE),0)</f>
        <v>0</v>
      </c>
      <c r="I2192">
        <f>IFERROR(VLOOKUP(A2192,[2]webService!$A:$I,5,FALSE),0)</f>
        <v>0</v>
      </c>
      <c r="J2192">
        <f>IFERROR(VLOOKUP(A2192,[2]webService!$A:$I,6,FALSE),0)</f>
        <v>0</v>
      </c>
      <c r="K2192">
        <f>IFERROR(VLOOKUP(A2192,[2]webService!$A:$I,7,FALSE),0)</f>
        <v>0</v>
      </c>
      <c r="L2192">
        <f>IFERROR(VLOOKUP(A2192,[2]webService!$A:$I,8,FALSE),0)</f>
        <v>0</v>
      </c>
      <c r="M2192">
        <f>IFERROR(VLOOKUP(A2192,[2]webService!$A:$I,9,FALSE),0)</f>
        <v>0</v>
      </c>
      <c r="N2192">
        <f>IFERROR(VLOOKUP(A2192,[3]soaBnafar!$A:$G,2,FALSE),0)</f>
        <v>0</v>
      </c>
      <c r="O2192">
        <f>IFERROR(VLOOKUP(A2192,[3]soaBnafar!$A:$G,3,FALSE),0)</f>
        <v>0</v>
      </c>
      <c r="P2192">
        <f>IFERROR(VLOOKUP(A2192,[3]soaBnafar!$A:$G,4,FALSE),0)</f>
        <v>0</v>
      </c>
      <c r="Q2192">
        <f>IFERROR(VLOOKUP(A2192,[3]soaBnafar!$A:$G,5,FALSE),0)</f>
        <v>0</v>
      </c>
      <c r="R2192">
        <f>IFERROR(VLOOKUP(A2192,[3]soaBnafar!$A:$G,6,FALSE),0)</f>
        <v>0</v>
      </c>
      <c r="S2192">
        <f>IFERROR(VLOOKUP(A2192,[3]soaBnafar!$A:$G,7,FALSE),0)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Não</v>
      </c>
      <c r="W2192" t="str">
        <f t="shared" si="208"/>
        <v>Não</v>
      </c>
      <c r="X2192" t="str">
        <f t="shared" si="209"/>
        <v>Não</v>
      </c>
      <c r="Y2192" t="str">
        <f t="shared" si="210"/>
        <v>Não</v>
      </c>
    </row>
    <row r="2193" spans="1:25" x14ac:dyDescent="0.25">
      <c r="A2193" s="5">
        <v>330110</v>
      </c>
      <c r="B2193">
        <f>IFERROR(VLOOKUP(A2193,[1]Monitoramento_Base_somente_disp!$A:$J,5,FALSE),0)</f>
        <v>290443</v>
      </c>
      <c r="C2193">
        <f>IFERROR(VLOOKUP(A2193,[1]Monitoramento_Base_somente_disp!$A:$J,6,FALSE),0)</f>
        <v>50309343</v>
      </c>
      <c r="D2193">
        <f>IFERROR(VLOOKUP(A2193,[1]Monitoramento_Base_somente_disp!$A:$J,7,FALSE),0)</f>
        <v>0</v>
      </c>
      <c r="E2193">
        <f>IFERROR(VLOOKUP(A2193,[1]Monitoramento_Base_somente_disp!$A:$J,8,FALSE),0)</f>
        <v>0</v>
      </c>
      <c r="F2193">
        <f>IFERROR(VLOOKUP(A2193,[1]Monitoramento_Base_somente_disp!$A:$J,9,FALSE),0)</f>
        <v>0</v>
      </c>
      <c r="G2193">
        <f>IFERROR(VLOOKUP(A2193,[1]Monitoramento_Base_somente_disp!$A:$J,10,FALSE),0)</f>
        <v>0</v>
      </c>
      <c r="H2193">
        <f>IFERROR(VLOOKUP(A2193,[2]webService!$A:$I,4,FALSE),0)</f>
        <v>0</v>
      </c>
      <c r="I2193">
        <f>IFERROR(VLOOKUP(A2193,[2]webService!$A:$I,5,FALSE),0)</f>
        <v>0</v>
      </c>
      <c r="J2193">
        <f>IFERROR(VLOOKUP(A2193,[2]webService!$A:$I,6,FALSE),0)</f>
        <v>0</v>
      </c>
      <c r="K2193">
        <f>IFERROR(VLOOKUP(A2193,[2]webService!$A:$I,7,FALSE),0)</f>
        <v>0</v>
      </c>
      <c r="L2193">
        <f>IFERROR(VLOOKUP(A2193,[2]webService!$A:$I,8,FALSE),0)</f>
        <v>0</v>
      </c>
      <c r="M2193">
        <f>IFERROR(VLOOKUP(A2193,[2]webService!$A:$I,9,FALSE),0)</f>
        <v>0</v>
      </c>
      <c r="N2193">
        <f>IFERROR(VLOOKUP(A2193,[3]soaBnafar!$A:$G,2,FALSE),0)</f>
        <v>0</v>
      </c>
      <c r="O2193">
        <f>IFERROR(VLOOKUP(A2193,[3]soaBnafar!$A:$G,3,FALSE),0)</f>
        <v>0</v>
      </c>
      <c r="P2193">
        <f>IFERROR(VLOOKUP(A2193,[3]soaBnafar!$A:$G,4,FALSE),0)</f>
        <v>0</v>
      </c>
      <c r="Q2193">
        <f>IFERROR(VLOOKUP(A2193,[3]soaBnafar!$A:$G,5,FALSE),0)</f>
        <v>0</v>
      </c>
      <c r="R2193">
        <f>IFERROR(VLOOKUP(A2193,[3]soaBnafar!$A:$G,6,FALSE),0)</f>
        <v>0</v>
      </c>
      <c r="S2193">
        <f>IFERROR(VLOOKUP(A2193,[3]soaBnafar!$A:$G,7,FALSE),0)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Não</v>
      </c>
      <c r="W2193" t="str">
        <f t="shared" si="208"/>
        <v>Não</v>
      </c>
      <c r="X2193" t="str">
        <f t="shared" si="209"/>
        <v>Não</v>
      </c>
      <c r="Y2193" t="str">
        <f t="shared" si="210"/>
        <v>Não</v>
      </c>
    </row>
    <row r="2194" spans="1:25" x14ac:dyDescent="0.25">
      <c r="A2194" s="5">
        <v>330115</v>
      </c>
      <c r="B2194">
        <f>IFERROR(VLOOKUP(A2194,[1]Monitoramento_Base_somente_disp!$A:$J,5,FALSE),0)</f>
        <v>24824</v>
      </c>
      <c r="C2194">
        <f>IFERROR(VLOOKUP(A2194,[1]Monitoramento_Base_somente_disp!$A:$J,6,FALSE),0)</f>
        <v>26422702</v>
      </c>
      <c r="D2194">
        <f>IFERROR(VLOOKUP(A2194,[1]Monitoramento_Base_somente_disp!$A:$J,7,FALSE),0)</f>
        <v>0</v>
      </c>
      <c r="E2194">
        <f>IFERROR(VLOOKUP(A2194,[1]Monitoramento_Base_somente_disp!$A:$J,8,FALSE),0)</f>
        <v>0</v>
      </c>
      <c r="F2194">
        <f>IFERROR(VLOOKUP(A2194,[1]Monitoramento_Base_somente_disp!$A:$J,9,FALSE),0)</f>
        <v>0</v>
      </c>
      <c r="G2194">
        <f>IFERROR(VLOOKUP(A2194,[1]Monitoramento_Base_somente_disp!$A:$J,10,FALSE),0)</f>
        <v>0</v>
      </c>
      <c r="H2194">
        <f>IFERROR(VLOOKUP(A2194,[2]webService!$A:$I,4,FALSE),0)</f>
        <v>0</v>
      </c>
      <c r="I2194">
        <f>IFERROR(VLOOKUP(A2194,[2]webService!$A:$I,5,FALSE),0)</f>
        <v>0</v>
      </c>
      <c r="J2194">
        <f>IFERROR(VLOOKUP(A2194,[2]webService!$A:$I,6,FALSE),0)</f>
        <v>0</v>
      </c>
      <c r="K2194">
        <f>IFERROR(VLOOKUP(A2194,[2]webService!$A:$I,7,FALSE),0)</f>
        <v>0</v>
      </c>
      <c r="L2194">
        <f>IFERROR(VLOOKUP(A2194,[2]webService!$A:$I,8,FALSE),0)</f>
        <v>0</v>
      </c>
      <c r="M2194">
        <f>IFERROR(VLOOKUP(A2194,[2]webService!$A:$I,9,FALSE),0)</f>
        <v>0</v>
      </c>
      <c r="N2194">
        <f>IFERROR(VLOOKUP(A2194,[3]soaBnafar!$A:$G,2,FALSE),0)</f>
        <v>0</v>
      </c>
      <c r="O2194">
        <f>IFERROR(VLOOKUP(A2194,[3]soaBnafar!$A:$G,3,FALSE),0)</f>
        <v>0</v>
      </c>
      <c r="P2194">
        <f>IFERROR(VLOOKUP(A2194,[3]soaBnafar!$A:$G,4,FALSE),0)</f>
        <v>0</v>
      </c>
      <c r="Q2194">
        <f>IFERROR(VLOOKUP(A2194,[3]soaBnafar!$A:$G,5,FALSE),0)</f>
        <v>0</v>
      </c>
      <c r="R2194">
        <f>IFERROR(VLOOKUP(A2194,[3]soaBnafar!$A:$G,6,FALSE),0)</f>
        <v>0</v>
      </c>
      <c r="S2194">
        <f>IFERROR(VLOOKUP(A2194,[3]soaBnafar!$A:$G,7,FALSE),0)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Não</v>
      </c>
      <c r="W2194" t="str">
        <f t="shared" si="208"/>
        <v>Não</v>
      </c>
      <c r="X2194" t="str">
        <f t="shared" si="209"/>
        <v>Não</v>
      </c>
      <c r="Y2194" t="str">
        <f t="shared" si="210"/>
        <v>Não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10772616</v>
      </c>
      <c r="D2195">
        <f>IFERROR(VLOOKUP(A2195,[1]Monitoramento_Base_somente_disp!$A:$J,7,FALSE),0)</f>
        <v>0</v>
      </c>
      <c r="E2195">
        <f>IFERROR(VLOOKUP(A2195,[1]Monitoramento_Base_somente_disp!$A:$J,8,FALSE),0)</f>
        <v>0</v>
      </c>
      <c r="F2195">
        <f>IFERROR(VLOOKUP(A2195,[1]Monitoramento_Base_somente_disp!$A:$J,9,FALSE),0)</f>
        <v>0</v>
      </c>
      <c r="G2195">
        <f>IFERROR(VLOOKUP(A2195,[1]Monitoramento_Base_somente_disp!$A:$J,10,FALSE),0)</f>
        <v>0</v>
      </c>
      <c r="H2195">
        <f>IFERROR(VLOOKUP(A2195,[2]webService!$A:$I,4,FALSE),0)</f>
        <v>0</v>
      </c>
      <c r="I2195">
        <f>IFERROR(VLOOKUP(A2195,[2]webService!$A:$I,5,FALSE),0)</f>
        <v>0</v>
      </c>
      <c r="J2195">
        <f>IFERROR(VLOOKUP(A2195,[2]webService!$A:$I,6,FALSE),0)</f>
        <v>0</v>
      </c>
      <c r="K2195">
        <f>IFERROR(VLOOKUP(A2195,[2]webService!$A:$I,7,FALSE),0)</f>
        <v>0</v>
      </c>
      <c r="L2195">
        <f>IFERROR(VLOOKUP(A2195,[2]webService!$A:$I,8,FALSE),0)</f>
        <v>0</v>
      </c>
      <c r="M2195">
        <f>IFERROR(VLOOKUP(A2195,[2]webService!$A:$I,9,FALSE),0)</f>
        <v>0</v>
      </c>
      <c r="N2195">
        <f>IFERROR(VLOOKUP(A2195,[3]soaBnafar!$A:$G,2,FALSE),0)</f>
        <v>0</v>
      </c>
      <c r="O2195">
        <f>IFERROR(VLOOKUP(A2195,[3]soaBnafar!$A:$G,3,FALSE),0)</f>
        <v>0</v>
      </c>
      <c r="P2195">
        <f>IFERROR(VLOOKUP(A2195,[3]soaBnafar!$A:$G,4,FALSE),0)</f>
        <v>0</v>
      </c>
      <c r="Q2195">
        <f>IFERROR(VLOOKUP(A2195,[3]soaBnafar!$A:$G,5,FALSE),0)</f>
        <v>0</v>
      </c>
      <c r="R2195">
        <f>IFERROR(VLOOKUP(A2195,[3]soaBnafar!$A:$G,6,FALSE),0)</f>
        <v>0</v>
      </c>
      <c r="S2195">
        <f>IFERROR(VLOOKUP(A2195,[3]soaBnafar!$A:$G,7,FALSE),0)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Não</v>
      </c>
      <c r="X2195" t="str">
        <f t="shared" si="209"/>
        <v>Não</v>
      </c>
      <c r="Y2195" t="str">
        <f t="shared" si="210"/>
        <v>Não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340080</v>
      </c>
      <c r="D2196">
        <f>IFERROR(VLOOKUP(A2196,[1]Monitoramento_Base_somente_disp!$A:$J,7,FALSE),0)</f>
        <v>0</v>
      </c>
      <c r="E2196">
        <f>IFERROR(VLOOKUP(A2196,[1]Monitoramento_Base_somente_disp!$A:$J,8,FALSE),0)</f>
        <v>0</v>
      </c>
      <c r="F2196">
        <f>IFERROR(VLOOKUP(A2196,[1]Monitoramento_Base_somente_disp!$A:$J,9,FALSE),0)</f>
        <v>0</v>
      </c>
      <c r="G2196">
        <f>IFERROR(VLOOKUP(A2196,[1]Monitoramento_Base_somente_disp!$A:$J,10,FALSE),0)</f>
        <v>0</v>
      </c>
      <c r="H2196">
        <f>IFERROR(VLOOKUP(A2196,[2]webService!$A:$I,4,FALSE),0)</f>
        <v>0</v>
      </c>
      <c r="I2196">
        <f>IFERROR(VLOOKUP(A2196,[2]webService!$A:$I,5,FALSE),0)</f>
        <v>0</v>
      </c>
      <c r="J2196">
        <f>IFERROR(VLOOKUP(A2196,[2]webService!$A:$I,6,FALSE),0)</f>
        <v>0</v>
      </c>
      <c r="K2196">
        <f>IFERROR(VLOOKUP(A2196,[2]webService!$A:$I,7,FALSE),0)</f>
        <v>0</v>
      </c>
      <c r="L2196">
        <f>IFERROR(VLOOKUP(A2196,[2]webService!$A:$I,8,FALSE),0)</f>
        <v>0</v>
      </c>
      <c r="M2196">
        <f>IFERROR(VLOOKUP(A2196,[2]webService!$A:$I,9,FALSE),0)</f>
        <v>0</v>
      </c>
      <c r="N2196">
        <f>IFERROR(VLOOKUP(A2196,[3]soaBnafar!$A:$G,2,FALSE),0)</f>
        <v>0</v>
      </c>
      <c r="O2196">
        <f>IFERROR(VLOOKUP(A2196,[3]soaBnafar!$A:$G,3,FALSE),0)</f>
        <v>0</v>
      </c>
      <c r="P2196">
        <f>IFERROR(VLOOKUP(A2196,[3]soaBnafar!$A:$G,4,FALSE),0)</f>
        <v>0</v>
      </c>
      <c r="Q2196">
        <f>IFERROR(VLOOKUP(A2196,[3]soaBnafar!$A:$G,5,FALSE),0)</f>
        <v>0</v>
      </c>
      <c r="R2196">
        <f>IFERROR(VLOOKUP(A2196,[3]soaBnafar!$A:$G,6,FALSE),0)</f>
        <v>0</v>
      </c>
      <c r="S2196">
        <f>IFERROR(VLOOKUP(A2196,[3]soaBnafar!$A:$G,7,FALSE),0)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Não</v>
      </c>
      <c r="X2196" t="str">
        <f t="shared" si="209"/>
        <v>Não</v>
      </c>
      <c r="Y2196" t="str">
        <f t="shared" si="210"/>
        <v>Não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IFERROR(VLOOKUP(A2197,[2]webService!$A:$I,4,FALSE),0)</f>
        <v>0</v>
      </c>
      <c r="I2197">
        <f>IFERROR(VLOOKUP(A2197,[2]webService!$A:$I,5,FALSE),0)</f>
        <v>0</v>
      </c>
      <c r="J2197">
        <f>IFERROR(VLOOKUP(A2197,[2]webService!$A:$I,6,FALSE),0)</f>
        <v>0</v>
      </c>
      <c r="K2197">
        <f>IFERROR(VLOOKUP(A2197,[2]webService!$A:$I,7,FALSE),0)</f>
        <v>0</v>
      </c>
      <c r="L2197">
        <f>IFERROR(VLOOKUP(A2197,[2]webService!$A:$I,8,FALSE),0)</f>
        <v>0</v>
      </c>
      <c r="M2197">
        <f>IFERROR(VLOOKUP(A2197,[2]webService!$A:$I,9,FALSE),0)</f>
        <v>0</v>
      </c>
      <c r="N2197">
        <f>IFERROR(VLOOKUP(A2197,[3]soaBnafar!$A:$G,2,FALSE),0)</f>
        <v>0</v>
      </c>
      <c r="O2197">
        <f>IFERROR(VLOOKUP(A2197,[3]soaBnafar!$A:$G,3,FALSE),0)</f>
        <v>0</v>
      </c>
      <c r="P2197">
        <f>IFERROR(VLOOKUP(A2197,[3]soaBnafar!$A:$G,4,FALSE),0)</f>
        <v>0</v>
      </c>
      <c r="Q2197">
        <f>IFERROR(VLOOKUP(A2197,[3]soaBnafar!$A:$G,5,FALSE),0)</f>
        <v>0</v>
      </c>
      <c r="R2197">
        <f>IFERROR(VLOOKUP(A2197,[3]soaBnafar!$A:$G,6,FALSE),0)</f>
        <v>0</v>
      </c>
      <c r="S2197">
        <f>IFERROR(VLOOKUP(A2197,[3]soaBnafar!$A:$G,7,FALSE),0)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187032</v>
      </c>
      <c r="C2198">
        <f>IFERROR(VLOOKUP(A2198,[1]Monitoramento_Base_somente_disp!$A:$J,6,FALSE),0)</f>
        <v>33383808</v>
      </c>
      <c r="D2198">
        <f>IFERROR(VLOOKUP(A2198,[1]Monitoramento_Base_somente_disp!$A:$J,7,FALSE),0)</f>
        <v>0</v>
      </c>
      <c r="E2198">
        <f>IFERROR(VLOOKUP(A2198,[1]Monitoramento_Base_somente_disp!$A:$J,8,FALSE),0)</f>
        <v>0</v>
      </c>
      <c r="F2198">
        <f>IFERROR(VLOOKUP(A2198,[1]Monitoramento_Base_somente_disp!$A:$J,9,FALSE),0)</f>
        <v>0</v>
      </c>
      <c r="G2198">
        <f>IFERROR(VLOOKUP(A2198,[1]Monitoramento_Base_somente_disp!$A:$J,10,FALSE),0)</f>
        <v>0</v>
      </c>
      <c r="H2198">
        <f>IFERROR(VLOOKUP(A2198,[2]webService!$A:$I,4,FALSE),0)</f>
        <v>0</v>
      </c>
      <c r="I2198">
        <f>IFERROR(VLOOKUP(A2198,[2]webService!$A:$I,5,FALSE),0)</f>
        <v>0</v>
      </c>
      <c r="J2198">
        <f>IFERROR(VLOOKUP(A2198,[2]webService!$A:$I,6,FALSE),0)</f>
        <v>0</v>
      </c>
      <c r="K2198">
        <f>IFERROR(VLOOKUP(A2198,[2]webService!$A:$I,7,FALSE),0)</f>
        <v>0</v>
      </c>
      <c r="L2198">
        <f>IFERROR(VLOOKUP(A2198,[2]webService!$A:$I,8,FALSE),0)</f>
        <v>0</v>
      </c>
      <c r="M2198">
        <f>IFERROR(VLOOKUP(A2198,[2]webService!$A:$I,9,FALSE),0)</f>
        <v>0</v>
      </c>
      <c r="N2198">
        <f>IFERROR(VLOOKUP(A2198,[3]soaBnafar!$A:$G,2,FALSE),0)</f>
        <v>0</v>
      </c>
      <c r="O2198">
        <f>IFERROR(VLOOKUP(A2198,[3]soaBnafar!$A:$G,3,FALSE),0)</f>
        <v>0</v>
      </c>
      <c r="P2198">
        <f>IFERROR(VLOOKUP(A2198,[3]soaBnafar!$A:$G,4,FALSE),0)</f>
        <v>0</v>
      </c>
      <c r="Q2198">
        <f>IFERROR(VLOOKUP(A2198,[3]soaBnafar!$A:$G,5,FALSE),0)</f>
        <v>0</v>
      </c>
      <c r="R2198">
        <f>IFERROR(VLOOKUP(A2198,[3]soaBnafar!$A:$G,6,FALSE),0)</f>
        <v>0</v>
      </c>
      <c r="S2198">
        <f>IFERROR(VLOOKUP(A2198,[3]soaBnafar!$A:$G,7,FALSE),0)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Não</v>
      </c>
      <c r="W2198" t="str">
        <f t="shared" si="208"/>
        <v>Não</v>
      </c>
      <c r="X2198" t="str">
        <f t="shared" si="209"/>
        <v>Não</v>
      </c>
      <c r="Y2198" t="str">
        <f t="shared" si="210"/>
        <v>Não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252413418</v>
      </c>
      <c r="D2199">
        <f>IFERROR(VLOOKUP(A2199,[1]Monitoramento_Base_somente_disp!$A:$J,7,FALSE),0)</f>
        <v>0</v>
      </c>
      <c r="E2199">
        <f>IFERROR(VLOOKUP(A2199,[1]Monitoramento_Base_somente_disp!$A:$J,8,FALSE),0)</f>
        <v>0</v>
      </c>
      <c r="F2199">
        <f>IFERROR(VLOOKUP(A2199,[1]Monitoramento_Base_somente_disp!$A:$J,9,FALSE),0)</f>
        <v>0</v>
      </c>
      <c r="G2199">
        <f>IFERROR(VLOOKUP(A2199,[1]Monitoramento_Base_somente_disp!$A:$J,10,FALSE),0)</f>
        <v>0</v>
      </c>
      <c r="H2199">
        <f>IFERROR(VLOOKUP(A2199,[2]webService!$A:$I,4,FALSE),0)</f>
        <v>0</v>
      </c>
      <c r="I2199">
        <f>IFERROR(VLOOKUP(A2199,[2]webService!$A:$I,5,FALSE),0)</f>
        <v>0</v>
      </c>
      <c r="J2199">
        <f>IFERROR(VLOOKUP(A2199,[2]webService!$A:$I,6,FALSE),0)</f>
        <v>0</v>
      </c>
      <c r="K2199">
        <f>IFERROR(VLOOKUP(A2199,[2]webService!$A:$I,7,FALSE),0)</f>
        <v>0</v>
      </c>
      <c r="L2199">
        <f>IFERROR(VLOOKUP(A2199,[2]webService!$A:$I,8,FALSE),0)</f>
        <v>0</v>
      </c>
      <c r="M2199">
        <f>IFERROR(VLOOKUP(A2199,[2]webService!$A:$I,9,FALSE),0)</f>
        <v>0</v>
      </c>
      <c r="N2199">
        <f>IFERROR(VLOOKUP(A2199,[3]soaBnafar!$A:$G,2,FALSE),0)</f>
        <v>0</v>
      </c>
      <c r="O2199">
        <f>IFERROR(VLOOKUP(A2199,[3]soaBnafar!$A:$G,3,FALSE),0)</f>
        <v>0</v>
      </c>
      <c r="P2199">
        <f>IFERROR(VLOOKUP(A2199,[3]soaBnafar!$A:$G,4,FALSE),0)</f>
        <v>0</v>
      </c>
      <c r="Q2199">
        <f>IFERROR(VLOOKUP(A2199,[3]soaBnafar!$A:$G,5,FALSE),0)</f>
        <v>0</v>
      </c>
      <c r="R2199">
        <f>IFERROR(VLOOKUP(A2199,[3]soaBnafar!$A:$G,6,FALSE),0)</f>
        <v>0</v>
      </c>
      <c r="S2199">
        <f>IFERROR(VLOOKUP(A2199,[3]soaBnafar!$A:$G,7,FALSE),0)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Não</v>
      </c>
      <c r="X2199" t="str">
        <f t="shared" si="209"/>
        <v>Não</v>
      </c>
      <c r="Y2199" t="str">
        <f t="shared" si="210"/>
        <v>Não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19746006</v>
      </c>
      <c r="D2200">
        <f>IFERROR(VLOOKUP(A2200,[1]Monitoramento_Base_somente_disp!$A:$J,7,FALSE),0)</f>
        <v>0</v>
      </c>
      <c r="E2200">
        <f>IFERROR(VLOOKUP(A2200,[1]Monitoramento_Base_somente_disp!$A:$J,8,FALSE),0)</f>
        <v>0</v>
      </c>
      <c r="F2200">
        <f>IFERROR(VLOOKUP(A2200,[1]Monitoramento_Base_somente_disp!$A:$J,9,FALSE),0)</f>
        <v>0</v>
      </c>
      <c r="G2200">
        <f>IFERROR(VLOOKUP(A2200,[1]Monitoramento_Base_somente_disp!$A:$J,10,FALSE),0)</f>
        <v>0</v>
      </c>
      <c r="H2200">
        <f>IFERROR(VLOOKUP(A2200,[2]webService!$A:$I,4,FALSE),0)</f>
        <v>0</v>
      </c>
      <c r="I2200">
        <f>IFERROR(VLOOKUP(A2200,[2]webService!$A:$I,5,FALSE),0)</f>
        <v>0</v>
      </c>
      <c r="J2200">
        <f>IFERROR(VLOOKUP(A2200,[2]webService!$A:$I,6,FALSE),0)</f>
        <v>0</v>
      </c>
      <c r="K2200">
        <f>IFERROR(VLOOKUP(A2200,[2]webService!$A:$I,7,FALSE),0)</f>
        <v>0</v>
      </c>
      <c r="L2200">
        <f>IFERROR(VLOOKUP(A2200,[2]webService!$A:$I,8,FALSE),0)</f>
        <v>0</v>
      </c>
      <c r="M2200">
        <f>IFERROR(VLOOKUP(A2200,[2]webService!$A:$I,9,FALSE),0)</f>
        <v>0</v>
      </c>
      <c r="N2200">
        <f>IFERROR(VLOOKUP(A2200,[3]soaBnafar!$A:$G,2,FALSE),0)</f>
        <v>0</v>
      </c>
      <c r="O2200">
        <f>IFERROR(VLOOKUP(A2200,[3]soaBnafar!$A:$G,3,FALSE),0)</f>
        <v>0</v>
      </c>
      <c r="P2200">
        <f>IFERROR(VLOOKUP(A2200,[3]soaBnafar!$A:$G,4,FALSE),0)</f>
        <v>0</v>
      </c>
      <c r="Q2200">
        <f>IFERROR(VLOOKUP(A2200,[3]soaBnafar!$A:$G,5,FALSE),0)</f>
        <v>0</v>
      </c>
      <c r="R2200">
        <f>IFERROR(VLOOKUP(A2200,[3]soaBnafar!$A:$G,6,FALSE),0)</f>
        <v>0</v>
      </c>
      <c r="S2200">
        <f>IFERROR(VLOOKUP(A2200,[3]soaBnafar!$A:$G,7,FALSE),0)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Não</v>
      </c>
      <c r="X2200" t="str">
        <f t="shared" si="209"/>
        <v>Não</v>
      </c>
      <c r="Y2200" t="str">
        <f t="shared" si="210"/>
        <v>Não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2217000</v>
      </c>
      <c r="D2201">
        <f>IFERROR(VLOOKUP(A2201,[1]Monitoramento_Base_somente_disp!$A:$J,7,FALSE),0)</f>
        <v>0</v>
      </c>
      <c r="E2201">
        <f>IFERROR(VLOOKUP(A2201,[1]Monitoramento_Base_somente_disp!$A:$J,8,FALSE),0)</f>
        <v>0</v>
      </c>
      <c r="F2201">
        <f>IFERROR(VLOOKUP(A2201,[1]Monitoramento_Base_somente_disp!$A:$J,9,FALSE),0)</f>
        <v>0</v>
      </c>
      <c r="G2201">
        <f>IFERROR(VLOOKUP(A2201,[1]Monitoramento_Base_somente_disp!$A:$J,10,FALSE),0)</f>
        <v>0</v>
      </c>
      <c r="H2201">
        <f>IFERROR(VLOOKUP(A2201,[2]webService!$A:$I,4,FALSE),0)</f>
        <v>0</v>
      </c>
      <c r="I2201">
        <f>IFERROR(VLOOKUP(A2201,[2]webService!$A:$I,5,FALSE),0)</f>
        <v>0</v>
      </c>
      <c r="J2201">
        <f>IFERROR(VLOOKUP(A2201,[2]webService!$A:$I,6,FALSE),0)</f>
        <v>0</v>
      </c>
      <c r="K2201">
        <f>IFERROR(VLOOKUP(A2201,[2]webService!$A:$I,7,FALSE),0)</f>
        <v>0</v>
      </c>
      <c r="L2201">
        <f>IFERROR(VLOOKUP(A2201,[2]webService!$A:$I,8,FALSE),0)</f>
        <v>0</v>
      </c>
      <c r="M2201">
        <f>IFERROR(VLOOKUP(A2201,[2]webService!$A:$I,9,FALSE),0)</f>
        <v>0</v>
      </c>
      <c r="N2201">
        <f>IFERROR(VLOOKUP(A2201,[3]soaBnafar!$A:$G,2,FALSE),0)</f>
        <v>0</v>
      </c>
      <c r="O2201">
        <f>IFERROR(VLOOKUP(A2201,[3]soaBnafar!$A:$G,3,FALSE),0)</f>
        <v>0</v>
      </c>
      <c r="P2201">
        <f>IFERROR(VLOOKUP(A2201,[3]soaBnafar!$A:$G,4,FALSE),0)</f>
        <v>0</v>
      </c>
      <c r="Q2201">
        <f>IFERROR(VLOOKUP(A2201,[3]soaBnafar!$A:$G,5,FALSE),0)</f>
        <v>0</v>
      </c>
      <c r="R2201">
        <f>IFERROR(VLOOKUP(A2201,[3]soaBnafar!$A:$G,6,FALSE),0)</f>
        <v>0</v>
      </c>
      <c r="S2201">
        <f>IFERROR(VLOOKUP(A2201,[3]soaBnafar!$A:$G,7,FALSE),0)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Não</v>
      </c>
      <c r="X2201" t="str">
        <f t="shared" si="209"/>
        <v>Não</v>
      </c>
      <c r="Y2201" t="str">
        <f t="shared" si="210"/>
        <v>Não</v>
      </c>
    </row>
    <row r="2202" spans="1:25" x14ac:dyDescent="0.25">
      <c r="A2202" s="5">
        <v>330245</v>
      </c>
      <c r="B2202">
        <f>IFERROR(VLOOKUP(A2202,[1]Monitoramento_Base_somente_disp!$A:$J,5,FALSE),0)</f>
        <v>42660</v>
      </c>
      <c r="C2202">
        <f>IFERROR(VLOOKUP(A2202,[1]Monitoramento_Base_somente_disp!$A:$J,6,FALSE),0)</f>
        <v>8857520</v>
      </c>
      <c r="D2202">
        <f>IFERROR(VLOOKUP(A2202,[1]Monitoramento_Base_somente_disp!$A:$J,7,FALSE),0)</f>
        <v>0</v>
      </c>
      <c r="E2202">
        <f>IFERROR(VLOOKUP(A2202,[1]Monitoramento_Base_somente_disp!$A:$J,8,FALSE),0)</f>
        <v>0</v>
      </c>
      <c r="F2202">
        <f>IFERROR(VLOOKUP(A2202,[1]Monitoramento_Base_somente_disp!$A:$J,9,FALSE),0)</f>
        <v>0</v>
      </c>
      <c r="G2202">
        <f>IFERROR(VLOOKUP(A2202,[1]Monitoramento_Base_somente_disp!$A:$J,10,FALSE),0)</f>
        <v>0</v>
      </c>
      <c r="H2202">
        <f>IFERROR(VLOOKUP(A2202,[2]webService!$A:$I,4,FALSE),0)</f>
        <v>0</v>
      </c>
      <c r="I2202">
        <f>IFERROR(VLOOKUP(A2202,[2]webService!$A:$I,5,FALSE),0)</f>
        <v>0</v>
      </c>
      <c r="J2202">
        <f>IFERROR(VLOOKUP(A2202,[2]webService!$A:$I,6,FALSE),0)</f>
        <v>0</v>
      </c>
      <c r="K2202">
        <f>IFERROR(VLOOKUP(A2202,[2]webService!$A:$I,7,FALSE),0)</f>
        <v>0</v>
      </c>
      <c r="L2202">
        <f>IFERROR(VLOOKUP(A2202,[2]webService!$A:$I,8,FALSE),0)</f>
        <v>0</v>
      </c>
      <c r="M2202">
        <f>IFERROR(VLOOKUP(A2202,[2]webService!$A:$I,9,FALSE),0)</f>
        <v>0</v>
      </c>
      <c r="N2202">
        <f>IFERROR(VLOOKUP(A2202,[3]soaBnafar!$A:$G,2,FALSE),0)</f>
        <v>0</v>
      </c>
      <c r="O2202">
        <f>IFERROR(VLOOKUP(A2202,[3]soaBnafar!$A:$G,3,FALSE),0)</f>
        <v>0</v>
      </c>
      <c r="P2202">
        <f>IFERROR(VLOOKUP(A2202,[3]soaBnafar!$A:$G,4,FALSE),0)</f>
        <v>0</v>
      </c>
      <c r="Q2202">
        <f>IFERROR(VLOOKUP(A2202,[3]soaBnafar!$A:$G,5,FALSE),0)</f>
        <v>0</v>
      </c>
      <c r="R2202">
        <f>IFERROR(VLOOKUP(A2202,[3]soaBnafar!$A:$G,6,FALSE),0)</f>
        <v>0</v>
      </c>
      <c r="S2202">
        <f>IFERROR(VLOOKUP(A2202,[3]soaBnafar!$A:$G,7,FALSE),0)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Não</v>
      </c>
      <c r="W2202" t="str">
        <f t="shared" si="208"/>
        <v>Não</v>
      </c>
      <c r="X2202" t="str">
        <f t="shared" si="209"/>
        <v>Não</v>
      </c>
      <c r="Y2202" t="str">
        <f t="shared" si="210"/>
        <v>Não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IFERROR(VLOOKUP(A2203,[2]webService!$A:$I,4,FALSE),0)</f>
        <v>0</v>
      </c>
      <c r="I2203">
        <f>IFERROR(VLOOKUP(A2203,[2]webService!$A:$I,5,FALSE),0)</f>
        <v>0</v>
      </c>
      <c r="J2203">
        <f>IFERROR(VLOOKUP(A2203,[2]webService!$A:$I,6,FALSE),0)</f>
        <v>0</v>
      </c>
      <c r="K2203">
        <f>IFERROR(VLOOKUP(A2203,[2]webService!$A:$I,7,FALSE),0)</f>
        <v>0</v>
      </c>
      <c r="L2203">
        <f>IFERROR(VLOOKUP(A2203,[2]webService!$A:$I,8,FALSE),0)</f>
        <v>0</v>
      </c>
      <c r="M2203">
        <f>IFERROR(VLOOKUP(A2203,[2]webService!$A:$I,9,FALSE),0)</f>
        <v>0</v>
      </c>
      <c r="N2203">
        <f>IFERROR(VLOOKUP(A2203,[3]soaBnafar!$A:$G,2,FALSE),0)</f>
        <v>0</v>
      </c>
      <c r="O2203">
        <f>IFERROR(VLOOKUP(A2203,[3]soaBnafar!$A:$G,3,FALSE),0)</f>
        <v>0</v>
      </c>
      <c r="P2203">
        <f>IFERROR(VLOOKUP(A2203,[3]soaBnafar!$A:$G,4,FALSE),0)</f>
        <v>0</v>
      </c>
      <c r="Q2203">
        <f>IFERROR(VLOOKUP(A2203,[3]soaBnafar!$A:$G,5,FALSE),0)</f>
        <v>0</v>
      </c>
      <c r="R2203">
        <f>IFERROR(VLOOKUP(A2203,[3]soaBnafar!$A:$G,6,FALSE),0)</f>
        <v>0</v>
      </c>
      <c r="S2203">
        <f>IFERROR(VLOOKUP(A2203,[3]soaBnafar!$A:$G,7,FALSE),0)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403</v>
      </c>
      <c r="C2204">
        <f>IFERROR(VLOOKUP(A2204,[1]Monitoramento_Base_somente_disp!$A:$J,6,FALSE),0)</f>
        <v>35731946</v>
      </c>
      <c r="D2204">
        <f>IFERROR(VLOOKUP(A2204,[1]Monitoramento_Base_somente_disp!$A:$J,7,FALSE),0)</f>
        <v>0</v>
      </c>
      <c r="E2204">
        <f>IFERROR(VLOOKUP(A2204,[1]Monitoramento_Base_somente_disp!$A:$J,8,FALSE),0)</f>
        <v>0</v>
      </c>
      <c r="F2204">
        <f>IFERROR(VLOOKUP(A2204,[1]Monitoramento_Base_somente_disp!$A:$J,9,FALSE),0)</f>
        <v>0</v>
      </c>
      <c r="G2204">
        <f>IFERROR(VLOOKUP(A2204,[1]Monitoramento_Base_somente_disp!$A:$J,10,FALSE),0)</f>
        <v>0</v>
      </c>
      <c r="H2204">
        <f>IFERROR(VLOOKUP(A2204,[2]webService!$A:$I,4,FALSE),0)</f>
        <v>0</v>
      </c>
      <c r="I2204">
        <f>IFERROR(VLOOKUP(A2204,[2]webService!$A:$I,5,FALSE),0)</f>
        <v>0</v>
      </c>
      <c r="J2204">
        <f>IFERROR(VLOOKUP(A2204,[2]webService!$A:$I,6,FALSE),0)</f>
        <v>0</v>
      </c>
      <c r="K2204">
        <f>IFERROR(VLOOKUP(A2204,[2]webService!$A:$I,7,FALSE),0)</f>
        <v>0</v>
      </c>
      <c r="L2204">
        <f>IFERROR(VLOOKUP(A2204,[2]webService!$A:$I,8,FALSE),0)</f>
        <v>0</v>
      </c>
      <c r="M2204">
        <f>IFERROR(VLOOKUP(A2204,[2]webService!$A:$I,9,FALSE),0)</f>
        <v>0</v>
      </c>
      <c r="N2204">
        <f>IFERROR(VLOOKUP(A2204,[3]soaBnafar!$A:$G,2,FALSE),0)</f>
        <v>0</v>
      </c>
      <c r="O2204">
        <f>IFERROR(VLOOKUP(A2204,[3]soaBnafar!$A:$G,3,FALSE),0)</f>
        <v>0</v>
      </c>
      <c r="P2204">
        <f>IFERROR(VLOOKUP(A2204,[3]soaBnafar!$A:$G,4,FALSE),0)</f>
        <v>0</v>
      </c>
      <c r="Q2204">
        <f>IFERROR(VLOOKUP(A2204,[3]soaBnafar!$A:$G,5,FALSE),0)</f>
        <v>0</v>
      </c>
      <c r="R2204">
        <f>IFERROR(VLOOKUP(A2204,[3]soaBnafar!$A:$G,6,FALSE),0)</f>
        <v>0</v>
      </c>
      <c r="S2204">
        <f>IFERROR(VLOOKUP(A2204,[3]soaBnafar!$A:$G,7,FALSE),0)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Não</v>
      </c>
      <c r="W2204" t="str">
        <f t="shared" si="208"/>
        <v>Não</v>
      </c>
      <c r="X2204" t="str">
        <f t="shared" si="209"/>
        <v>Não</v>
      </c>
      <c r="Y2204" t="str">
        <f t="shared" si="210"/>
        <v>Não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13192326</v>
      </c>
      <c r="D2205">
        <f>IFERROR(VLOOKUP(A2205,[1]Monitoramento_Base_somente_disp!$A:$J,7,FALSE),0)</f>
        <v>0</v>
      </c>
      <c r="E2205">
        <f>IFERROR(VLOOKUP(A2205,[1]Monitoramento_Base_somente_disp!$A:$J,8,FALSE),0)</f>
        <v>0</v>
      </c>
      <c r="F2205">
        <f>IFERROR(VLOOKUP(A2205,[1]Monitoramento_Base_somente_disp!$A:$J,9,FALSE),0)</f>
        <v>0</v>
      </c>
      <c r="G2205">
        <f>IFERROR(VLOOKUP(A2205,[1]Monitoramento_Base_somente_disp!$A:$J,10,FALSE),0)</f>
        <v>0</v>
      </c>
      <c r="H2205">
        <f>IFERROR(VLOOKUP(A2205,[2]webService!$A:$I,4,FALSE),0)</f>
        <v>0</v>
      </c>
      <c r="I2205">
        <f>IFERROR(VLOOKUP(A2205,[2]webService!$A:$I,5,FALSE),0)</f>
        <v>0</v>
      </c>
      <c r="J2205">
        <f>IFERROR(VLOOKUP(A2205,[2]webService!$A:$I,6,FALSE),0)</f>
        <v>0</v>
      </c>
      <c r="K2205">
        <f>IFERROR(VLOOKUP(A2205,[2]webService!$A:$I,7,FALSE),0)</f>
        <v>0</v>
      </c>
      <c r="L2205">
        <f>IFERROR(VLOOKUP(A2205,[2]webService!$A:$I,8,FALSE),0)</f>
        <v>0</v>
      </c>
      <c r="M2205">
        <f>IFERROR(VLOOKUP(A2205,[2]webService!$A:$I,9,FALSE),0)</f>
        <v>0</v>
      </c>
      <c r="N2205">
        <f>IFERROR(VLOOKUP(A2205,[3]soaBnafar!$A:$G,2,FALSE),0)</f>
        <v>0</v>
      </c>
      <c r="O2205">
        <f>IFERROR(VLOOKUP(A2205,[3]soaBnafar!$A:$G,3,FALSE),0)</f>
        <v>0</v>
      </c>
      <c r="P2205">
        <f>IFERROR(VLOOKUP(A2205,[3]soaBnafar!$A:$G,4,FALSE),0)</f>
        <v>0</v>
      </c>
      <c r="Q2205">
        <f>IFERROR(VLOOKUP(A2205,[3]soaBnafar!$A:$G,5,FALSE),0)</f>
        <v>0</v>
      </c>
      <c r="R2205">
        <f>IFERROR(VLOOKUP(A2205,[3]soaBnafar!$A:$G,6,FALSE),0)</f>
        <v>0</v>
      </c>
      <c r="S2205">
        <f>IFERROR(VLOOKUP(A2205,[3]soaBnafar!$A:$G,7,FALSE),0)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Não</v>
      </c>
      <c r="X2205" t="str">
        <f t="shared" si="209"/>
        <v>Não</v>
      </c>
      <c r="Y2205" t="str">
        <f t="shared" si="210"/>
        <v>Não</v>
      </c>
    </row>
    <row r="2206" spans="1:25" x14ac:dyDescent="0.25">
      <c r="A2206" s="5">
        <v>330370</v>
      </c>
      <c r="B2206">
        <f>IFERROR(VLOOKUP(A2206,[1]Monitoramento_Base_somente_disp!$A:$J,5,FALSE),0)</f>
        <v>107714</v>
      </c>
      <c r="C2206">
        <f>IFERROR(VLOOKUP(A2206,[1]Monitoramento_Base_somente_disp!$A:$J,6,FALSE),0)</f>
        <v>140680886</v>
      </c>
      <c r="D2206">
        <f>IFERROR(VLOOKUP(A2206,[1]Monitoramento_Base_somente_disp!$A:$J,7,FALSE),0)</f>
        <v>0</v>
      </c>
      <c r="E2206">
        <f>IFERROR(VLOOKUP(A2206,[1]Monitoramento_Base_somente_disp!$A:$J,8,FALSE),0)</f>
        <v>0</v>
      </c>
      <c r="F2206">
        <f>IFERROR(VLOOKUP(A2206,[1]Monitoramento_Base_somente_disp!$A:$J,9,FALSE),0)</f>
        <v>0</v>
      </c>
      <c r="G2206">
        <f>IFERROR(VLOOKUP(A2206,[1]Monitoramento_Base_somente_disp!$A:$J,10,FALSE),0)</f>
        <v>0</v>
      </c>
      <c r="H2206">
        <f>IFERROR(VLOOKUP(A2206,[2]webService!$A:$I,4,FALSE),0)</f>
        <v>0</v>
      </c>
      <c r="I2206">
        <f>IFERROR(VLOOKUP(A2206,[2]webService!$A:$I,5,FALSE),0)</f>
        <v>0</v>
      </c>
      <c r="J2206">
        <f>IFERROR(VLOOKUP(A2206,[2]webService!$A:$I,6,FALSE),0)</f>
        <v>0</v>
      </c>
      <c r="K2206">
        <f>IFERROR(VLOOKUP(A2206,[2]webService!$A:$I,7,FALSE),0)</f>
        <v>0</v>
      </c>
      <c r="L2206">
        <f>IFERROR(VLOOKUP(A2206,[2]webService!$A:$I,8,FALSE),0)</f>
        <v>0</v>
      </c>
      <c r="M2206">
        <f>IFERROR(VLOOKUP(A2206,[2]webService!$A:$I,9,FALSE),0)</f>
        <v>0</v>
      </c>
      <c r="N2206">
        <f>IFERROR(VLOOKUP(A2206,[3]soaBnafar!$A:$G,2,FALSE),0)</f>
        <v>0</v>
      </c>
      <c r="O2206">
        <f>IFERROR(VLOOKUP(A2206,[3]soaBnafar!$A:$G,3,FALSE),0)</f>
        <v>0</v>
      </c>
      <c r="P2206">
        <f>IFERROR(VLOOKUP(A2206,[3]soaBnafar!$A:$G,4,FALSE),0)</f>
        <v>0</v>
      </c>
      <c r="Q2206">
        <f>IFERROR(VLOOKUP(A2206,[3]soaBnafar!$A:$G,5,FALSE),0)</f>
        <v>0</v>
      </c>
      <c r="R2206">
        <f>IFERROR(VLOOKUP(A2206,[3]soaBnafar!$A:$G,6,FALSE),0)</f>
        <v>0</v>
      </c>
      <c r="S2206">
        <f>IFERROR(VLOOKUP(A2206,[3]soaBnafar!$A:$G,7,FALSE),0)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Não</v>
      </c>
      <c r="W2206" t="str">
        <f t="shared" si="208"/>
        <v>Não</v>
      </c>
      <c r="X2206" t="str">
        <f t="shared" si="209"/>
        <v>Não</v>
      </c>
      <c r="Y2206" t="str">
        <f t="shared" si="210"/>
        <v>Não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IFERROR(VLOOKUP(A2207,[2]webService!$A:$I,4,FALSE),0)</f>
        <v>0</v>
      </c>
      <c r="I2207">
        <f>IFERROR(VLOOKUP(A2207,[2]webService!$A:$I,5,FALSE),0)</f>
        <v>0</v>
      </c>
      <c r="J2207">
        <f>IFERROR(VLOOKUP(A2207,[2]webService!$A:$I,6,FALSE),0)</f>
        <v>0</v>
      </c>
      <c r="K2207">
        <f>IFERROR(VLOOKUP(A2207,[2]webService!$A:$I,7,FALSE),0)</f>
        <v>0</v>
      </c>
      <c r="L2207">
        <f>IFERROR(VLOOKUP(A2207,[2]webService!$A:$I,8,FALSE),0)</f>
        <v>0</v>
      </c>
      <c r="M2207">
        <f>IFERROR(VLOOKUP(A2207,[2]webService!$A:$I,9,FALSE),0)</f>
        <v>0</v>
      </c>
      <c r="N2207">
        <f>IFERROR(VLOOKUP(A2207,[3]soaBnafar!$A:$G,2,FALSE),0)</f>
        <v>0</v>
      </c>
      <c r="O2207">
        <f>IFERROR(VLOOKUP(A2207,[3]soaBnafar!$A:$G,3,FALSE),0)</f>
        <v>0</v>
      </c>
      <c r="P2207">
        <f>IFERROR(VLOOKUP(A2207,[3]soaBnafar!$A:$G,4,FALSE),0)</f>
        <v>0</v>
      </c>
      <c r="Q2207">
        <f>IFERROR(VLOOKUP(A2207,[3]soaBnafar!$A:$G,5,FALSE),0)</f>
        <v>0</v>
      </c>
      <c r="R2207">
        <f>IFERROR(VLOOKUP(A2207,[3]soaBnafar!$A:$G,6,FALSE),0)</f>
        <v>0</v>
      </c>
      <c r="S2207">
        <f>IFERROR(VLOOKUP(A2207,[3]soaBnafar!$A:$G,7,FALSE),0)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362162</v>
      </c>
      <c r="C2208">
        <f>IFERROR(VLOOKUP(A2208,[1]Monitoramento_Base_somente_disp!$A:$J,6,FALSE),0)</f>
        <v>86121130</v>
      </c>
      <c r="D2208">
        <f>IFERROR(VLOOKUP(A2208,[1]Monitoramento_Base_somente_disp!$A:$J,7,FALSE),0)</f>
        <v>0</v>
      </c>
      <c r="E2208">
        <f>IFERROR(VLOOKUP(A2208,[1]Monitoramento_Base_somente_disp!$A:$J,8,FALSE),0)</f>
        <v>0</v>
      </c>
      <c r="F2208">
        <f>IFERROR(VLOOKUP(A2208,[1]Monitoramento_Base_somente_disp!$A:$J,9,FALSE),0)</f>
        <v>0</v>
      </c>
      <c r="G2208">
        <f>IFERROR(VLOOKUP(A2208,[1]Monitoramento_Base_somente_disp!$A:$J,10,FALSE),0)</f>
        <v>0</v>
      </c>
      <c r="H2208">
        <f>IFERROR(VLOOKUP(A2208,[2]webService!$A:$I,4,FALSE),0)</f>
        <v>0</v>
      </c>
      <c r="I2208">
        <f>IFERROR(VLOOKUP(A2208,[2]webService!$A:$I,5,FALSE),0)</f>
        <v>0</v>
      </c>
      <c r="J2208">
        <f>IFERROR(VLOOKUP(A2208,[2]webService!$A:$I,6,FALSE),0)</f>
        <v>0</v>
      </c>
      <c r="K2208">
        <f>IFERROR(VLOOKUP(A2208,[2]webService!$A:$I,7,FALSE),0)</f>
        <v>0</v>
      </c>
      <c r="L2208">
        <f>IFERROR(VLOOKUP(A2208,[2]webService!$A:$I,8,FALSE),0)</f>
        <v>0</v>
      </c>
      <c r="M2208">
        <f>IFERROR(VLOOKUP(A2208,[2]webService!$A:$I,9,FALSE),0)</f>
        <v>0</v>
      </c>
      <c r="N2208">
        <f>IFERROR(VLOOKUP(A2208,[3]soaBnafar!$A:$G,2,FALSE),0)</f>
        <v>0</v>
      </c>
      <c r="O2208">
        <f>IFERROR(VLOOKUP(A2208,[3]soaBnafar!$A:$G,3,FALSE),0)</f>
        <v>0</v>
      </c>
      <c r="P2208">
        <f>IFERROR(VLOOKUP(A2208,[3]soaBnafar!$A:$G,4,FALSE),0)</f>
        <v>0</v>
      </c>
      <c r="Q2208">
        <f>IFERROR(VLOOKUP(A2208,[3]soaBnafar!$A:$G,5,FALSE),0)</f>
        <v>0</v>
      </c>
      <c r="R2208">
        <f>IFERROR(VLOOKUP(A2208,[3]soaBnafar!$A:$G,6,FALSE),0)</f>
        <v>0</v>
      </c>
      <c r="S2208">
        <f>IFERROR(VLOOKUP(A2208,[3]soaBnafar!$A:$G,7,FALSE),0)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Não</v>
      </c>
      <c r="W2208" t="str">
        <f t="shared" si="208"/>
        <v>Não</v>
      </c>
      <c r="X2208" t="str">
        <f t="shared" si="209"/>
        <v>Não</v>
      </c>
      <c r="Y2208" t="str">
        <f t="shared" si="210"/>
        <v>Não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11413512</v>
      </c>
      <c r="D2209">
        <f>IFERROR(VLOOKUP(A2209,[1]Monitoramento_Base_somente_disp!$A:$J,7,FALSE),0)</f>
        <v>0</v>
      </c>
      <c r="E2209">
        <f>IFERROR(VLOOKUP(A2209,[1]Monitoramento_Base_somente_disp!$A:$J,8,FALSE),0)</f>
        <v>0</v>
      </c>
      <c r="F2209">
        <f>IFERROR(VLOOKUP(A2209,[1]Monitoramento_Base_somente_disp!$A:$J,9,FALSE),0)</f>
        <v>0</v>
      </c>
      <c r="G2209">
        <f>IFERROR(VLOOKUP(A2209,[1]Monitoramento_Base_somente_disp!$A:$J,10,FALSE),0)</f>
        <v>0</v>
      </c>
      <c r="H2209">
        <f>IFERROR(VLOOKUP(A2209,[2]webService!$A:$I,4,FALSE),0)</f>
        <v>0</v>
      </c>
      <c r="I2209">
        <f>IFERROR(VLOOKUP(A2209,[2]webService!$A:$I,5,FALSE),0)</f>
        <v>0</v>
      </c>
      <c r="J2209">
        <f>IFERROR(VLOOKUP(A2209,[2]webService!$A:$I,6,FALSE),0)</f>
        <v>0</v>
      </c>
      <c r="K2209">
        <f>IFERROR(VLOOKUP(A2209,[2]webService!$A:$I,7,FALSE),0)</f>
        <v>0</v>
      </c>
      <c r="L2209">
        <f>IFERROR(VLOOKUP(A2209,[2]webService!$A:$I,8,FALSE),0)</f>
        <v>0</v>
      </c>
      <c r="M2209">
        <f>IFERROR(VLOOKUP(A2209,[2]webService!$A:$I,9,FALSE),0)</f>
        <v>0</v>
      </c>
      <c r="N2209">
        <f>IFERROR(VLOOKUP(A2209,[3]soaBnafar!$A:$G,2,FALSE),0)</f>
        <v>0</v>
      </c>
      <c r="O2209">
        <f>IFERROR(VLOOKUP(A2209,[3]soaBnafar!$A:$G,3,FALSE),0)</f>
        <v>0</v>
      </c>
      <c r="P2209">
        <f>IFERROR(VLOOKUP(A2209,[3]soaBnafar!$A:$G,4,FALSE),0)</f>
        <v>0</v>
      </c>
      <c r="Q2209">
        <f>IFERROR(VLOOKUP(A2209,[3]soaBnafar!$A:$G,5,FALSE),0)</f>
        <v>0</v>
      </c>
      <c r="R2209">
        <f>IFERROR(VLOOKUP(A2209,[3]soaBnafar!$A:$G,6,FALSE),0)</f>
        <v>0</v>
      </c>
      <c r="S2209">
        <f>IFERROR(VLOOKUP(A2209,[3]soaBnafar!$A:$G,7,FALSE),0)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Não</v>
      </c>
      <c r="X2209" t="str">
        <f t="shared" si="209"/>
        <v>Não</v>
      </c>
      <c r="Y2209" t="str">
        <f t="shared" si="210"/>
        <v>Não</v>
      </c>
    </row>
    <row r="2210" spans="1:25" x14ac:dyDescent="0.25">
      <c r="A2210" s="5">
        <v>330400</v>
      </c>
      <c r="B2210">
        <f>IFERROR(VLOOKUP(A2210,[1]Monitoramento_Base_somente_disp!$A:$J,5,FALSE),0)</f>
        <v>27659</v>
      </c>
      <c r="C2210">
        <f>IFERROR(VLOOKUP(A2210,[1]Monitoramento_Base_somente_disp!$A:$J,6,FALSE),0)</f>
        <v>88594770</v>
      </c>
      <c r="D2210">
        <f>IFERROR(VLOOKUP(A2210,[1]Monitoramento_Base_somente_disp!$A:$J,7,FALSE),0)</f>
        <v>0</v>
      </c>
      <c r="E2210">
        <f>IFERROR(VLOOKUP(A2210,[1]Monitoramento_Base_somente_disp!$A:$J,8,FALSE),0)</f>
        <v>0</v>
      </c>
      <c r="F2210">
        <f>IFERROR(VLOOKUP(A2210,[1]Monitoramento_Base_somente_disp!$A:$J,9,FALSE),0)</f>
        <v>0</v>
      </c>
      <c r="G2210">
        <f>IFERROR(VLOOKUP(A2210,[1]Monitoramento_Base_somente_disp!$A:$J,10,FALSE),0)</f>
        <v>0</v>
      </c>
      <c r="H2210">
        <f>IFERROR(VLOOKUP(A2210,[2]webService!$A:$I,4,FALSE),0)</f>
        <v>0</v>
      </c>
      <c r="I2210">
        <f>IFERROR(VLOOKUP(A2210,[2]webService!$A:$I,5,FALSE),0)</f>
        <v>0</v>
      </c>
      <c r="J2210">
        <f>IFERROR(VLOOKUP(A2210,[2]webService!$A:$I,6,FALSE),0)</f>
        <v>0</v>
      </c>
      <c r="K2210">
        <f>IFERROR(VLOOKUP(A2210,[2]webService!$A:$I,7,FALSE),0)</f>
        <v>0</v>
      </c>
      <c r="L2210">
        <f>IFERROR(VLOOKUP(A2210,[2]webService!$A:$I,8,FALSE),0)</f>
        <v>0</v>
      </c>
      <c r="M2210">
        <f>IFERROR(VLOOKUP(A2210,[2]webService!$A:$I,9,FALSE),0)</f>
        <v>0</v>
      </c>
      <c r="N2210">
        <f>IFERROR(VLOOKUP(A2210,[3]soaBnafar!$A:$G,2,FALSE),0)</f>
        <v>0</v>
      </c>
      <c r="O2210">
        <f>IFERROR(VLOOKUP(A2210,[3]soaBnafar!$A:$G,3,FALSE),0)</f>
        <v>0</v>
      </c>
      <c r="P2210">
        <f>IFERROR(VLOOKUP(A2210,[3]soaBnafar!$A:$G,4,FALSE),0)</f>
        <v>0</v>
      </c>
      <c r="Q2210">
        <f>IFERROR(VLOOKUP(A2210,[3]soaBnafar!$A:$G,5,FALSE),0)</f>
        <v>0</v>
      </c>
      <c r="R2210">
        <f>IFERROR(VLOOKUP(A2210,[3]soaBnafar!$A:$G,6,FALSE),0)</f>
        <v>0</v>
      </c>
      <c r="S2210">
        <f>IFERROR(VLOOKUP(A2210,[3]soaBnafar!$A:$G,7,FALSE),0)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Não</v>
      </c>
      <c r="W2210" t="str">
        <f t="shared" si="208"/>
        <v>Não</v>
      </c>
      <c r="X2210" t="str">
        <f t="shared" si="209"/>
        <v>Não</v>
      </c>
      <c r="Y2210" t="str">
        <f t="shared" si="210"/>
        <v>Não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35153148</v>
      </c>
      <c r="D2211">
        <f>IFERROR(VLOOKUP(A2211,[1]Monitoramento_Base_somente_disp!$A:$J,7,FALSE),0)</f>
        <v>0</v>
      </c>
      <c r="E2211">
        <f>IFERROR(VLOOKUP(A2211,[1]Monitoramento_Base_somente_disp!$A:$J,8,FALSE),0)</f>
        <v>0</v>
      </c>
      <c r="F2211">
        <f>IFERROR(VLOOKUP(A2211,[1]Monitoramento_Base_somente_disp!$A:$J,9,FALSE),0)</f>
        <v>0</v>
      </c>
      <c r="G2211">
        <f>IFERROR(VLOOKUP(A2211,[1]Monitoramento_Base_somente_disp!$A:$J,10,FALSE),0)</f>
        <v>0</v>
      </c>
      <c r="H2211">
        <f>IFERROR(VLOOKUP(A2211,[2]webService!$A:$I,4,FALSE),0)</f>
        <v>0</v>
      </c>
      <c r="I2211">
        <f>IFERROR(VLOOKUP(A2211,[2]webService!$A:$I,5,FALSE),0)</f>
        <v>0</v>
      </c>
      <c r="J2211">
        <f>IFERROR(VLOOKUP(A2211,[2]webService!$A:$I,6,FALSE),0)</f>
        <v>0</v>
      </c>
      <c r="K2211">
        <f>IFERROR(VLOOKUP(A2211,[2]webService!$A:$I,7,FALSE),0)</f>
        <v>0</v>
      </c>
      <c r="L2211">
        <f>IFERROR(VLOOKUP(A2211,[2]webService!$A:$I,8,FALSE),0)</f>
        <v>0</v>
      </c>
      <c r="M2211">
        <f>IFERROR(VLOOKUP(A2211,[2]webService!$A:$I,9,FALSE),0)</f>
        <v>0</v>
      </c>
      <c r="N2211">
        <f>IFERROR(VLOOKUP(A2211,[3]soaBnafar!$A:$G,2,FALSE),0)</f>
        <v>0</v>
      </c>
      <c r="O2211">
        <f>IFERROR(VLOOKUP(A2211,[3]soaBnafar!$A:$G,3,FALSE),0)</f>
        <v>0</v>
      </c>
      <c r="P2211">
        <f>IFERROR(VLOOKUP(A2211,[3]soaBnafar!$A:$G,4,FALSE),0)</f>
        <v>0</v>
      </c>
      <c r="Q2211">
        <f>IFERROR(VLOOKUP(A2211,[3]soaBnafar!$A:$G,5,FALSE),0)</f>
        <v>0</v>
      </c>
      <c r="R2211">
        <f>IFERROR(VLOOKUP(A2211,[3]soaBnafar!$A:$G,6,FALSE),0)</f>
        <v>0</v>
      </c>
      <c r="S2211">
        <f>IFERROR(VLOOKUP(A2211,[3]soaBnafar!$A:$G,7,FALSE),0)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Não</v>
      </c>
      <c r="X2211" t="str">
        <f t="shared" si="209"/>
        <v>Não</v>
      </c>
      <c r="Y2211" t="str">
        <f t="shared" si="210"/>
        <v>Não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21412608</v>
      </c>
      <c r="D2212">
        <f>IFERROR(VLOOKUP(A2212,[1]Monitoramento_Base_somente_disp!$A:$J,7,FALSE),0)</f>
        <v>0</v>
      </c>
      <c r="E2212">
        <f>IFERROR(VLOOKUP(A2212,[1]Monitoramento_Base_somente_disp!$A:$J,8,FALSE),0)</f>
        <v>0</v>
      </c>
      <c r="F2212">
        <f>IFERROR(VLOOKUP(A2212,[1]Monitoramento_Base_somente_disp!$A:$J,9,FALSE),0)</f>
        <v>0</v>
      </c>
      <c r="G2212">
        <f>IFERROR(VLOOKUP(A2212,[1]Monitoramento_Base_somente_disp!$A:$J,10,FALSE),0)</f>
        <v>0</v>
      </c>
      <c r="H2212">
        <f>IFERROR(VLOOKUP(A2212,[2]webService!$A:$I,4,FALSE),0)</f>
        <v>0</v>
      </c>
      <c r="I2212">
        <f>IFERROR(VLOOKUP(A2212,[2]webService!$A:$I,5,FALSE),0)</f>
        <v>0</v>
      </c>
      <c r="J2212">
        <f>IFERROR(VLOOKUP(A2212,[2]webService!$A:$I,6,FALSE),0)</f>
        <v>0</v>
      </c>
      <c r="K2212">
        <f>IFERROR(VLOOKUP(A2212,[2]webService!$A:$I,7,FALSE),0)</f>
        <v>0</v>
      </c>
      <c r="L2212">
        <f>IFERROR(VLOOKUP(A2212,[2]webService!$A:$I,8,FALSE),0)</f>
        <v>0</v>
      </c>
      <c r="M2212">
        <f>IFERROR(VLOOKUP(A2212,[2]webService!$A:$I,9,FALSE),0)</f>
        <v>0</v>
      </c>
      <c r="N2212">
        <f>IFERROR(VLOOKUP(A2212,[3]soaBnafar!$A:$G,2,FALSE),0)</f>
        <v>0</v>
      </c>
      <c r="O2212">
        <f>IFERROR(VLOOKUP(A2212,[3]soaBnafar!$A:$G,3,FALSE),0)</f>
        <v>0</v>
      </c>
      <c r="P2212">
        <f>IFERROR(VLOOKUP(A2212,[3]soaBnafar!$A:$G,4,FALSE),0)</f>
        <v>0</v>
      </c>
      <c r="Q2212">
        <f>IFERROR(VLOOKUP(A2212,[3]soaBnafar!$A:$G,5,FALSE),0)</f>
        <v>0</v>
      </c>
      <c r="R2212">
        <f>IFERROR(VLOOKUP(A2212,[3]soaBnafar!$A:$G,6,FALSE),0)</f>
        <v>0</v>
      </c>
      <c r="S2212">
        <f>IFERROR(VLOOKUP(A2212,[3]soaBnafar!$A:$G,7,FALSE),0)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Não</v>
      </c>
      <c r="X2212" t="str">
        <f t="shared" si="209"/>
        <v>Não</v>
      </c>
      <c r="Y2212" t="str">
        <f t="shared" si="210"/>
        <v>Não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77303304</v>
      </c>
      <c r="D2213">
        <f>IFERROR(VLOOKUP(A2213,[1]Monitoramento_Base_somente_disp!$A:$J,7,FALSE),0)</f>
        <v>0</v>
      </c>
      <c r="E2213">
        <f>IFERROR(VLOOKUP(A2213,[1]Monitoramento_Base_somente_disp!$A:$J,8,FALSE),0)</f>
        <v>0</v>
      </c>
      <c r="F2213">
        <f>IFERROR(VLOOKUP(A2213,[1]Monitoramento_Base_somente_disp!$A:$J,9,FALSE),0)</f>
        <v>0</v>
      </c>
      <c r="G2213">
        <f>IFERROR(VLOOKUP(A2213,[1]Monitoramento_Base_somente_disp!$A:$J,10,FALSE),0)</f>
        <v>0</v>
      </c>
      <c r="H2213">
        <f>IFERROR(VLOOKUP(A2213,[2]webService!$A:$I,4,FALSE),0)</f>
        <v>0</v>
      </c>
      <c r="I2213">
        <f>IFERROR(VLOOKUP(A2213,[2]webService!$A:$I,5,FALSE),0)</f>
        <v>0</v>
      </c>
      <c r="J2213">
        <f>IFERROR(VLOOKUP(A2213,[2]webService!$A:$I,6,FALSE),0)</f>
        <v>0</v>
      </c>
      <c r="K2213">
        <f>IFERROR(VLOOKUP(A2213,[2]webService!$A:$I,7,FALSE),0)</f>
        <v>0</v>
      </c>
      <c r="L2213">
        <f>IFERROR(VLOOKUP(A2213,[2]webService!$A:$I,8,FALSE),0)</f>
        <v>0</v>
      </c>
      <c r="M2213">
        <f>IFERROR(VLOOKUP(A2213,[2]webService!$A:$I,9,FALSE),0)</f>
        <v>0</v>
      </c>
      <c r="N2213">
        <f>IFERROR(VLOOKUP(A2213,[3]soaBnafar!$A:$G,2,FALSE),0)</f>
        <v>0</v>
      </c>
      <c r="O2213">
        <f>IFERROR(VLOOKUP(A2213,[3]soaBnafar!$A:$G,3,FALSE),0)</f>
        <v>0</v>
      </c>
      <c r="P2213">
        <f>IFERROR(VLOOKUP(A2213,[3]soaBnafar!$A:$G,4,FALSE),0)</f>
        <v>0</v>
      </c>
      <c r="Q2213">
        <f>IFERROR(VLOOKUP(A2213,[3]soaBnafar!$A:$G,5,FALSE),0)</f>
        <v>0</v>
      </c>
      <c r="R2213">
        <f>IFERROR(VLOOKUP(A2213,[3]soaBnafar!$A:$G,6,FALSE),0)</f>
        <v>0</v>
      </c>
      <c r="S2213">
        <f>IFERROR(VLOOKUP(A2213,[3]soaBnafar!$A:$G,7,FALSE),0)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Não</v>
      </c>
      <c r="X2213" t="str">
        <f t="shared" si="209"/>
        <v>Não</v>
      </c>
      <c r="Y2213" t="str">
        <f t="shared" si="210"/>
        <v>Não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32152908</v>
      </c>
      <c r="D2214">
        <f>IFERROR(VLOOKUP(A2214,[1]Monitoramento_Base_somente_disp!$A:$J,7,FALSE),0)</f>
        <v>0</v>
      </c>
      <c r="E2214">
        <f>IFERROR(VLOOKUP(A2214,[1]Monitoramento_Base_somente_disp!$A:$J,8,FALSE),0)</f>
        <v>0</v>
      </c>
      <c r="F2214">
        <f>IFERROR(VLOOKUP(A2214,[1]Monitoramento_Base_somente_disp!$A:$J,9,FALSE),0)</f>
        <v>0</v>
      </c>
      <c r="G2214">
        <f>IFERROR(VLOOKUP(A2214,[1]Monitoramento_Base_somente_disp!$A:$J,10,FALSE),0)</f>
        <v>0</v>
      </c>
      <c r="H2214">
        <f>IFERROR(VLOOKUP(A2214,[2]webService!$A:$I,4,FALSE),0)</f>
        <v>0</v>
      </c>
      <c r="I2214">
        <f>IFERROR(VLOOKUP(A2214,[2]webService!$A:$I,5,FALSE),0)</f>
        <v>0</v>
      </c>
      <c r="J2214">
        <f>IFERROR(VLOOKUP(A2214,[2]webService!$A:$I,6,FALSE),0)</f>
        <v>0</v>
      </c>
      <c r="K2214">
        <f>IFERROR(VLOOKUP(A2214,[2]webService!$A:$I,7,FALSE),0)</f>
        <v>0</v>
      </c>
      <c r="L2214">
        <f>IFERROR(VLOOKUP(A2214,[2]webService!$A:$I,8,FALSE),0)</f>
        <v>0</v>
      </c>
      <c r="M2214">
        <f>IFERROR(VLOOKUP(A2214,[2]webService!$A:$I,9,FALSE),0)</f>
        <v>0</v>
      </c>
      <c r="N2214">
        <f>IFERROR(VLOOKUP(A2214,[3]soaBnafar!$A:$G,2,FALSE),0)</f>
        <v>0</v>
      </c>
      <c r="O2214">
        <f>IFERROR(VLOOKUP(A2214,[3]soaBnafar!$A:$G,3,FALSE),0)</f>
        <v>0</v>
      </c>
      <c r="P2214">
        <f>IFERROR(VLOOKUP(A2214,[3]soaBnafar!$A:$G,4,FALSE),0)</f>
        <v>0</v>
      </c>
      <c r="Q2214">
        <f>IFERROR(VLOOKUP(A2214,[3]soaBnafar!$A:$G,5,FALSE),0)</f>
        <v>0</v>
      </c>
      <c r="R2214">
        <f>IFERROR(VLOOKUP(A2214,[3]soaBnafar!$A:$G,6,FALSE),0)</f>
        <v>0</v>
      </c>
      <c r="S2214">
        <f>IFERROR(VLOOKUP(A2214,[3]soaBnafar!$A:$G,7,FALSE),0)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Não</v>
      </c>
      <c r="X2214" t="str">
        <f t="shared" si="209"/>
        <v>Não</v>
      </c>
      <c r="Y2214" t="str">
        <f t="shared" si="210"/>
        <v>Não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27957120</v>
      </c>
      <c r="D2215">
        <f>IFERROR(VLOOKUP(A2215,[1]Monitoramento_Base_somente_disp!$A:$J,7,FALSE),0)</f>
        <v>0</v>
      </c>
      <c r="E2215">
        <f>IFERROR(VLOOKUP(A2215,[1]Monitoramento_Base_somente_disp!$A:$J,8,FALSE),0)</f>
        <v>0</v>
      </c>
      <c r="F2215">
        <f>IFERROR(VLOOKUP(A2215,[1]Monitoramento_Base_somente_disp!$A:$J,9,FALSE),0)</f>
        <v>0</v>
      </c>
      <c r="G2215">
        <f>IFERROR(VLOOKUP(A2215,[1]Monitoramento_Base_somente_disp!$A:$J,10,FALSE),0)</f>
        <v>0</v>
      </c>
      <c r="H2215">
        <f>IFERROR(VLOOKUP(A2215,[2]webService!$A:$I,4,FALSE),0)</f>
        <v>0</v>
      </c>
      <c r="I2215">
        <f>IFERROR(VLOOKUP(A2215,[2]webService!$A:$I,5,FALSE),0)</f>
        <v>0</v>
      </c>
      <c r="J2215">
        <f>IFERROR(VLOOKUP(A2215,[2]webService!$A:$I,6,FALSE),0)</f>
        <v>0</v>
      </c>
      <c r="K2215">
        <f>IFERROR(VLOOKUP(A2215,[2]webService!$A:$I,7,FALSE),0)</f>
        <v>0</v>
      </c>
      <c r="L2215">
        <f>IFERROR(VLOOKUP(A2215,[2]webService!$A:$I,8,FALSE),0)</f>
        <v>0</v>
      </c>
      <c r="M2215">
        <f>IFERROR(VLOOKUP(A2215,[2]webService!$A:$I,9,FALSE),0)</f>
        <v>0</v>
      </c>
      <c r="N2215">
        <f>IFERROR(VLOOKUP(A2215,[3]soaBnafar!$A:$G,2,FALSE),0)</f>
        <v>0</v>
      </c>
      <c r="O2215">
        <f>IFERROR(VLOOKUP(A2215,[3]soaBnafar!$A:$G,3,FALSE),0)</f>
        <v>0</v>
      </c>
      <c r="P2215">
        <f>IFERROR(VLOOKUP(A2215,[3]soaBnafar!$A:$G,4,FALSE),0)</f>
        <v>0</v>
      </c>
      <c r="Q2215">
        <f>IFERROR(VLOOKUP(A2215,[3]soaBnafar!$A:$G,5,FALSE),0)</f>
        <v>0</v>
      </c>
      <c r="R2215">
        <f>IFERROR(VLOOKUP(A2215,[3]soaBnafar!$A:$G,6,FALSE),0)</f>
        <v>0</v>
      </c>
      <c r="S2215">
        <f>IFERROR(VLOOKUP(A2215,[3]soaBnafar!$A:$G,7,FALSE),0)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Não</v>
      </c>
      <c r="X2215" t="str">
        <f t="shared" si="209"/>
        <v>Não</v>
      </c>
      <c r="Y2215" t="str">
        <f t="shared" si="210"/>
        <v>Não</v>
      </c>
    </row>
    <row r="2216" spans="1:25" x14ac:dyDescent="0.25">
      <c r="A2216" s="5">
        <v>330440</v>
      </c>
      <c r="B2216">
        <f>IFERROR(VLOOKUP(A2216,[1]Monitoramento_Base_somente_disp!$A:$J,5,FALSE),0)</f>
        <v>176695</v>
      </c>
      <c r="C2216">
        <f>IFERROR(VLOOKUP(A2216,[1]Monitoramento_Base_somente_disp!$A:$J,6,FALSE),0)</f>
        <v>33212947</v>
      </c>
      <c r="D2216">
        <f>IFERROR(VLOOKUP(A2216,[1]Monitoramento_Base_somente_disp!$A:$J,7,FALSE),0)</f>
        <v>0</v>
      </c>
      <c r="E2216">
        <f>IFERROR(VLOOKUP(A2216,[1]Monitoramento_Base_somente_disp!$A:$J,8,FALSE),0)</f>
        <v>0</v>
      </c>
      <c r="F2216">
        <f>IFERROR(VLOOKUP(A2216,[1]Monitoramento_Base_somente_disp!$A:$J,9,FALSE),0)</f>
        <v>0</v>
      </c>
      <c r="G2216">
        <f>IFERROR(VLOOKUP(A2216,[1]Monitoramento_Base_somente_disp!$A:$J,10,FALSE),0)</f>
        <v>0</v>
      </c>
      <c r="H2216">
        <f>IFERROR(VLOOKUP(A2216,[2]webService!$A:$I,4,FALSE),0)</f>
        <v>0</v>
      </c>
      <c r="I2216">
        <f>IFERROR(VLOOKUP(A2216,[2]webService!$A:$I,5,FALSE),0)</f>
        <v>0</v>
      </c>
      <c r="J2216">
        <f>IFERROR(VLOOKUP(A2216,[2]webService!$A:$I,6,FALSE),0)</f>
        <v>0</v>
      </c>
      <c r="K2216">
        <f>IFERROR(VLOOKUP(A2216,[2]webService!$A:$I,7,FALSE),0)</f>
        <v>0</v>
      </c>
      <c r="L2216">
        <f>IFERROR(VLOOKUP(A2216,[2]webService!$A:$I,8,FALSE),0)</f>
        <v>0</v>
      </c>
      <c r="M2216">
        <f>IFERROR(VLOOKUP(A2216,[2]webService!$A:$I,9,FALSE),0)</f>
        <v>0</v>
      </c>
      <c r="N2216">
        <f>IFERROR(VLOOKUP(A2216,[3]soaBnafar!$A:$G,2,FALSE),0)</f>
        <v>0</v>
      </c>
      <c r="O2216">
        <f>IFERROR(VLOOKUP(A2216,[3]soaBnafar!$A:$G,3,FALSE),0)</f>
        <v>0</v>
      </c>
      <c r="P2216">
        <f>IFERROR(VLOOKUP(A2216,[3]soaBnafar!$A:$G,4,FALSE),0)</f>
        <v>0</v>
      </c>
      <c r="Q2216">
        <f>IFERROR(VLOOKUP(A2216,[3]soaBnafar!$A:$G,5,FALSE),0)</f>
        <v>0</v>
      </c>
      <c r="R2216">
        <f>IFERROR(VLOOKUP(A2216,[3]soaBnafar!$A:$G,6,FALSE),0)</f>
        <v>0</v>
      </c>
      <c r="S2216">
        <f>IFERROR(VLOOKUP(A2216,[3]soaBnafar!$A:$G,7,FALSE),0)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Não</v>
      </c>
      <c r="W2216" t="str">
        <f t="shared" si="208"/>
        <v>Não</v>
      </c>
      <c r="X2216" t="str">
        <f t="shared" si="209"/>
        <v>Não</v>
      </c>
      <c r="Y2216" t="str">
        <f t="shared" si="210"/>
        <v>Não</v>
      </c>
    </row>
    <row r="2217" spans="1:25" x14ac:dyDescent="0.25">
      <c r="A2217" s="5">
        <v>330450</v>
      </c>
      <c r="B2217">
        <f>IFERROR(VLOOKUP(A2217,[1]Monitoramento_Base_somente_disp!$A:$J,5,FALSE),0)</f>
        <v>97836</v>
      </c>
      <c r="C2217">
        <f>IFERROR(VLOOKUP(A2217,[1]Monitoramento_Base_somente_disp!$A:$J,6,FALSE),0)</f>
        <v>9235266</v>
      </c>
      <c r="D2217">
        <f>IFERROR(VLOOKUP(A2217,[1]Monitoramento_Base_somente_disp!$A:$J,7,FALSE),0)</f>
        <v>0</v>
      </c>
      <c r="E2217">
        <f>IFERROR(VLOOKUP(A2217,[1]Monitoramento_Base_somente_disp!$A:$J,8,FALSE),0)</f>
        <v>0</v>
      </c>
      <c r="F2217">
        <f>IFERROR(VLOOKUP(A2217,[1]Monitoramento_Base_somente_disp!$A:$J,9,FALSE),0)</f>
        <v>0</v>
      </c>
      <c r="G2217">
        <f>IFERROR(VLOOKUP(A2217,[1]Monitoramento_Base_somente_disp!$A:$J,10,FALSE),0)</f>
        <v>0</v>
      </c>
      <c r="H2217">
        <f>IFERROR(VLOOKUP(A2217,[2]webService!$A:$I,4,FALSE),0)</f>
        <v>0</v>
      </c>
      <c r="I2217">
        <f>IFERROR(VLOOKUP(A2217,[2]webService!$A:$I,5,FALSE),0)</f>
        <v>0</v>
      </c>
      <c r="J2217">
        <f>IFERROR(VLOOKUP(A2217,[2]webService!$A:$I,6,FALSE),0)</f>
        <v>0</v>
      </c>
      <c r="K2217">
        <f>IFERROR(VLOOKUP(A2217,[2]webService!$A:$I,7,FALSE),0)</f>
        <v>0</v>
      </c>
      <c r="L2217">
        <f>IFERROR(VLOOKUP(A2217,[2]webService!$A:$I,8,FALSE),0)</f>
        <v>0</v>
      </c>
      <c r="M2217">
        <f>IFERROR(VLOOKUP(A2217,[2]webService!$A:$I,9,FALSE),0)</f>
        <v>0</v>
      </c>
      <c r="N2217">
        <f>IFERROR(VLOOKUP(A2217,[3]soaBnafar!$A:$G,2,FALSE),0)</f>
        <v>0</v>
      </c>
      <c r="O2217">
        <f>IFERROR(VLOOKUP(A2217,[3]soaBnafar!$A:$G,3,FALSE),0)</f>
        <v>0</v>
      </c>
      <c r="P2217">
        <f>IFERROR(VLOOKUP(A2217,[3]soaBnafar!$A:$G,4,FALSE),0)</f>
        <v>0</v>
      </c>
      <c r="Q2217">
        <f>IFERROR(VLOOKUP(A2217,[3]soaBnafar!$A:$G,5,FALSE),0)</f>
        <v>0</v>
      </c>
      <c r="R2217">
        <f>IFERROR(VLOOKUP(A2217,[3]soaBnafar!$A:$G,6,FALSE),0)</f>
        <v>0</v>
      </c>
      <c r="S2217">
        <f>IFERROR(VLOOKUP(A2217,[3]soaBnafar!$A:$G,7,FALSE),0)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Não</v>
      </c>
      <c r="W2217" t="str">
        <f t="shared" si="208"/>
        <v>Não</v>
      </c>
      <c r="X2217" t="str">
        <f t="shared" si="209"/>
        <v>Não</v>
      </c>
      <c r="Y2217" t="str">
        <f t="shared" si="210"/>
        <v>Não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IFERROR(VLOOKUP(A2218,[2]webService!$A:$I,4,FALSE),0)</f>
        <v>0</v>
      </c>
      <c r="I2218">
        <f>IFERROR(VLOOKUP(A2218,[2]webService!$A:$I,5,FALSE),0)</f>
        <v>0</v>
      </c>
      <c r="J2218">
        <f>IFERROR(VLOOKUP(A2218,[2]webService!$A:$I,6,FALSE),0)</f>
        <v>0</v>
      </c>
      <c r="K2218">
        <f>IFERROR(VLOOKUP(A2218,[2]webService!$A:$I,7,FALSE),0)</f>
        <v>0</v>
      </c>
      <c r="L2218">
        <f>IFERROR(VLOOKUP(A2218,[2]webService!$A:$I,8,FALSE),0)</f>
        <v>0</v>
      </c>
      <c r="M2218">
        <f>IFERROR(VLOOKUP(A2218,[2]webService!$A:$I,9,FALSE),0)</f>
        <v>0</v>
      </c>
      <c r="N2218">
        <f>IFERROR(VLOOKUP(A2218,[3]soaBnafar!$A:$G,2,FALSE),0)</f>
        <v>0</v>
      </c>
      <c r="O2218">
        <f>IFERROR(VLOOKUP(A2218,[3]soaBnafar!$A:$G,3,FALSE),0)</f>
        <v>0</v>
      </c>
      <c r="P2218">
        <f>IFERROR(VLOOKUP(A2218,[3]soaBnafar!$A:$G,4,FALSE),0)</f>
        <v>0</v>
      </c>
      <c r="Q2218">
        <f>IFERROR(VLOOKUP(A2218,[3]soaBnafar!$A:$G,5,FALSE),0)</f>
        <v>0</v>
      </c>
      <c r="R2218">
        <f>IFERROR(VLOOKUP(A2218,[3]soaBnafar!$A:$G,6,FALSE),0)</f>
        <v>0</v>
      </c>
      <c r="S2218">
        <f>IFERROR(VLOOKUP(A2218,[3]soaBnafar!$A:$G,7,FALSE),0)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10632672</v>
      </c>
      <c r="D2219">
        <f>IFERROR(VLOOKUP(A2219,[1]Monitoramento_Base_somente_disp!$A:$J,7,FALSE),0)</f>
        <v>0</v>
      </c>
      <c r="E2219">
        <f>IFERROR(VLOOKUP(A2219,[1]Monitoramento_Base_somente_disp!$A:$J,8,FALSE),0)</f>
        <v>0</v>
      </c>
      <c r="F2219">
        <f>IFERROR(VLOOKUP(A2219,[1]Monitoramento_Base_somente_disp!$A:$J,9,FALSE),0)</f>
        <v>0</v>
      </c>
      <c r="G2219">
        <f>IFERROR(VLOOKUP(A2219,[1]Monitoramento_Base_somente_disp!$A:$J,10,FALSE),0)</f>
        <v>0</v>
      </c>
      <c r="H2219">
        <f>IFERROR(VLOOKUP(A2219,[2]webService!$A:$I,4,FALSE),0)</f>
        <v>0</v>
      </c>
      <c r="I2219">
        <f>IFERROR(VLOOKUP(A2219,[2]webService!$A:$I,5,FALSE),0)</f>
        <v>0</v>
      </c>
      <c r="J2219">
        <f>IFERROR(VLOOKUP(A2219,[2]webService!$A:$I,6,FALSE),0)</f>
        <v>0</v>
      </c>
      <c r="K2219">
        <f>IFERROR(VLOOKUP(A2219,[2]webService!$A:$I,7,FALSE),0)</f>
        <v>0</v>
      </c>
      <c r="L2219">
        <f>IFERROR(VLOOKUP(A2219,[2]webService!$A:$I,8,FALSE),0)</f>
        <v>0</v>
      </c>
      <c r="M2219">
        <f>IFERROR(VLOOKUP(A2219,[2]webService!$A:$I,9,FALSE),0)</f>
        <v>0</v>
      </c>
      <c r="N2219">
        <f>IFERROR(VLOOKUP(A2219,[3]soaBnafar!$A:$G,2,FALSE),0)</f>
        <v>0</v>
      </c>
      <c r="O2219">
        <f>IFERROR(VLOOKUP(A2219,[3]soaBnafar!$A:$G,3,FALSE),0)</f>
        <v>0</v>
      </c>
      <c r="P2219">
        <f>IFERROR(VLOOKUP(A2219,[3]soaBnafar!$A:$G,4,FALSE),0)</f>
        <v>0</v>
      </c>
      <c r="Q2219">
        <f>IFERROR(VLOOKUP(A2219,[3]soaBnafar!$A:$G,5,FALSE),0)</f>
        <v>0</v>
      </c>
      <c r="R2219">
        <f>IFERROR(VLOOKUP(A2219,[3]soaBnafar!$A:$G,6,FALSE),0)</f>
        <v>0</v>
      </c>
      <c r="S2219">
        <f>IFERROR(VLOOKUP(A2219,[3]soaBnafar!$A:$G,7,FALSE),0)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Não</v>
      </c>
      <c r="X2219" t="str">
        <f t="shared" si="209"/>
        <v>Não</v>
      </c>
      <c r="Y2219" t="str">
        <f t="shared" si="210"/>
        <v>Não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44602128</v>
      </c>
      <c r="D2220">
        <f>IFERROR(VLOOKUP(A2220,[1]Monitoramento_Base_somente_disp!$A:$J,7,FALSE),0)</f>
        <v>0</v>
      </c>
      <c r="E2220">
        <f>IFERROR(VLOOKUP(A2220,[1]Monitoramento_Base_somente_disp!$A:$J,8,FALSE),0)</f>
        <v>0</v>
      </c>
      <c r="F2220">
        <f>IFERROR(VLOOKUP(A2220,[1]Monitoramento_Base_somente_disp!$A:$J,9,FALSE),0)</f>
        <v>0</v>
      </c>
      <c r="G2220">
        <f>IFERROR(VLOOKUP(A2220,[1]Monitoramento_Base_somente_disp!$A:$J,10,FALSE),0)</f>
        <v>0</v>
      </c>
      <c r="H2220">
        <f>IFERROR(VLOOKUP(A2220,[2]webService!$A:$I,4,FALSE),0)</f>
        <v>0</v>
      </c>
      <c r="I2220">
        <f>IFERROR(VLOOKUP(A2220,[2]webService!$A:$I,5,FALSE),0)</f>
        <v>0</v>
      </c>
      <c r="J2220">
        <f>IFERROR(VLOOKUP(A2220,[2]webService!$A:$I,6,FALSE),0)</f>
        <v>0</v>
      </c>
      <c r="K2220">
        <f>IFERROR(VLOOKUP(A2220,[2]webService!$A:$I,7,FALSE),0)</f>
        <v>0</v>
      </c>
      <c r="L2220">
        <f>IFERROR(VLOOKUP(A2220,[2]webService!$A:$I,8,FALSE),0)</f>
        <v>0</v>
      </c>
      <c r="M2220">
        <f>IFERROR(VLOOKUP(A2220,[2]webService!$A:$I,9,FALSE),0)</f>
        <v>0</v>
      </c>
      <c r="N2220">
        <f>IFERROR(VLOOKUP(A2220,[3]soaBnafar!$A:$G,2,FALSE),0)</f>
        <v>0</v>
      </c>
      <c r="O2220">
        <f>IFERROR(VLOOKUP(A2220,[3]soaBnafar!$A:$G,3,FALSE),0)</f>
        <v>0</v>
      </c>
      <c r="P2220">
        <f>IFERROR(VLOOKUP(A2220,[3]soaBnafar!$A:$G,4,FALSE),0)</f>
        <v>0</v>
      </c>
      <c r="Q2220">
        <f>IFERROR(VLOOKUP(A2220,[3]soaBnafar!$A:$G,5,FALSE),0)</f>
        <v>0</v>
      </c>
      <c r="R2220">
        <f>IFERROR(VLOOKUP(A2220,[3]soaBnafar!$A:$G,6,FALSE),0)</f>
        <v>0</v>
      </c>
      <c r="S2220">
        <f>IFERROR(VLOOKUP(A2220,[3]soaBnafar!$A:$G,7,FALSE),0)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Não</v>
      </c>
      <c r="X2220" t="str">
        <f t="shared" si="209"/>
        <v>Não</v>
      </c>
      <c r="Y2220" t="str">
        <f t="shared" si="210"/>
        <v>Não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IFERROR(VLOOKUP(A2221,[2]webService!$A:$I,4,FALSE),0)</f>
        <v>0</v>
      </c>
      <c r="I2221">
        <f>IFERROR(VLOOKUP(A2221,[2]webService!$A:$I,5,FALSE),0)</f>
        <v>0</v>
      </c>
      <c r="J2221">
        <f>IFERROR(VLOOKUP(A2221,[2]webService!$A:$I,6,FALSE),0)</f>
        <v>0</v>
      </c>
      <c r="K2221">
        <f>IFERROR(VLOOKUP(A2221,[2]webService!$A:$I,7,FALSE),0)</f>
        <v>0</v>
      </c>
      <c r="L2221">
        <f>IFERROR(VLOOKUP(A2221,[2]webService!$A:$I,8,FALSE),0)</f>
        <v>0</v>
      </c>
      <c r="M2221">
        <f>IFERROR(VLOOKUP(A2221,[2]webService!$A:$I,9,FALSE),0)</f>
        <v>0</v>
      </c>
      <c r="N2221">
        <f>IFERROR(VLOOKUP(A2221,[3]soaBnafar!$A:$G,2,FALSE),0)</f>
        <v>0</v>
      </c>
      <c r="O2221">
        <f>IFERROR(VLOOKUP(A2221,[3]soaBnafar!$A:$G,3,FALSE),0)</f>
        <v>0</v>
      </c>
      <c r="P2221">
        <f>IFERROR(VLOOKUP(A2221,[3]soaBnafar!$A:$G,4,FALSE),0)</f>
        <v>0</v>
      </c>
      <c r="Q2221">
        <f>IFERROR(VLOOKUP(A2221,[3]soaBnafar!$A:$G,5,FALSE),0)</f>
        <v>0</v>
      </c>
      <c r="R2221">
        <f>IFERROR(VLOOKUP(A2221,[3]soaBnafar!$A:$G,6,FALSE),0)</f>
        <v>0</v>
      </c>
      <c r="S2221">
        <f>IFERROR(VLOOKUP(A2221,[3]soaBnafar!$A:$G,7,FALSE),0)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20851</v>
      </c>
      <c r="C2222">
        <f>IFERROR(VLOOKUP(A2222,[1]Monitoramento_Base_somente_disp!$A:$J,6,FALSE),0)</f>
        <v>5866097</v>
      </c>
      <c r="D2222">
        <f>IFERROR(VLOOKUP(A2222,[1]Monitoramento_Base_somente_disp!$A:$J,7,FALSE),0)</f>
        <v>0</v>
      </c>
      <c r="E2222">
        <f>IFERROR(VLOOKUP(A2222,[1]Monitoramento_Base_somente_disp!$A:$J,8,FALSE),0)</f>
        <v>0</v>
      </c>
      <c r="F2222">
        <f>IFERROR(VLOOKUP(A2222,[1]Monitoramento_Base_somente_disp!$A:$J,9,FALSE),0)</f>
        <v>0</v>
      </c>
      <c r="G2222">
        <f>IFERROR(VLOOKUP(A2222,[1]Monitoramento_Base_somente_disp!$A:$J,10,FALSE),0)</f>
        <v>0</v>
      </c>
      <c r="H2222">
        <f>IFERROR(VLOOKUP(A2222,[2]webService!$A:$I,4,FALSE),0)</f>
        <v>0</v>
      </c>
      <c r="I2222">
        <f>IFERROR(VLOOKUP(A2222,[2]webService!$A:$I,5,FALSE),0)</f>
        <v>0</v>
      </c>
      <c r="J2222">
        <f>IFERROR(VLOOKUP(A2222,[2]webService!$A:$I,6,FALSE),0)</f>
        <v>0</v>
      </c>
      <c r="K2222">
        <f>IFERROR(VLOOKUP(A2222,[2]webService!$A:$I,7,FALSE),0)</f>
        <v>0</v>
      </c>
      <c r="L2222">
        <f>IFERROR(VLOOKUP(A2222,[2]webService!$A:$I,8,FALSE),0)</f>
        <v>0</v>
      </c>
      <c r="M2222">
        <f>IFERROR(VLOOKUP(A2222,[2]webService!$A:$I,9,FALSE),0)</f>
        <v>0</v>
      </c>
      <c r="N2222">
        <f>IFERROR(VLOOKUP(A2222,[3]soaBnafar!$A:$G,2,FALSE),0)</f>
        <v>0</v>
      </c>
      <c r="O2222">
        <f>IFERROR(VLOOKUP(A2222,[3]soaBnafar!$A:$G,3,FALSE),0)</f>
        <v>0</v>
      </c>
      <c r="P2222">
        <f>IFERROR(VLOOKUP(A2222,[3]soaBnafar!$A:$G,4,FALSE),0)</f>
        <v>0</v>
      </c>
      <c r="Q2222">
        <f>IFERROR(VLOOKUP(A2222,[3]soaBnafar!$A:$G,5,FALSE),0)</f>
        <v>0</v>
      </c>
      <c r="R2222">
        <f>IFERROR(VLOOKUP(A2222,[3]soaBnafar!$A:$G,6,FALSE),0)</f>
        <v>0</v>
      </c>
      <c r="S2222">
        <f>IFERROR(VLOOKUP(A2222,[3]soaBnafar!$A:$G,7,FALSE),0)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Não</v>
      </c>
      <c r="W2222" t="str">
        <f t="shared" si="208"/>
        <v>Não</v>
      </c>
      <c r="X2222" t="str">
        <f t="shared" si="209"/>
        <v>Não</v>
      </c>
      <c r="Y2222" t="str">
        <f t="shared" si="210"/>
        <v>Não</v>
      </c>
    </row>
    <row r="2223" spans="1:25" x14ac:dyDescent="0.25">
      <c r="A2223" s="5">
        <v>330515</v>
      </c>
      <c r="B2223">
        <f>IFERROR(VLOOKUP(A2223,[1]Monitoramento_Base_somente_disp!$A:$J,5,FALSE),0)</f>
        <v>48797</v>
      </c>
      <c r="C2223">
        <f>IFERROR(VLOOKUP(A2223,[1]Monitoramento_Base_somente_disp!$A:$J,6,FALSE),0)</f>
        <v>25722690</v>
      </c>
      <c r="D2223">
        <f>IFERROR(VLOOKUP(A2223,[1]Monitoramento_Base_somente_disp!$A:$J,7,FALSE),0)</f>
        <v>0</v>
      </c>
      <c r="E2223">
        <f>IFERROR(VLOOKUP(A2223,[1]Monitoramento_Base_somente_disp!$A:$J,8,FALSE),0)</f>
        <v>0</v>
      </c>
      <c r="F2223">
        <f>IFERROR(VLOOKUP(A2223,[1]Monitoramento_Base_somente_disp!$A:$J,9,FALSE),0)</f>
        <v>0</v>
      </c>
      <c r="G2223">
        <f>IFERROR(VLOOKUP(A2223,[1]Monitoramento_Base_somente_disp!$A:$J,10,FALSE),0)</f>
        <v>0</v>
      </c>
      <c r="H2223">
        <f>IFERROR(VLOOKUP(A2223,[2]webService!$A:$I,4,FALSE),0)</f>
        <v>0</v>
      </c>
      <c r="I2223">
        <f>IFERROR(VLOOKUP(A2223,[2]webService!$A:$I,5,FALSE),0)</f>
        <v>0</v>
      </c>
      <c r="J2223">
        <f>IFERROR(VLOOKUP(A2223,[2]webService!$A:$I,6,FALSE),0)</f>
        <v>0</v>
      </c>
      <c r="K2223">
        <f>IFERROR(VLOOKUP(A2223,[2]webService!$A:$I,7,FALSE),0)</f>
        <v>0</v>
      </c>
      <c r="L2223">
        <f>IFERROR(VLOOKUP(A2223,[2]webService!$A:$I,8,FALSE),0)</f>
        <v>0</v>
      </c>
      <c r="M2223">
        <f>IFERROR(VLOOKUP(A2223,[2]webService!$A:$I,9,FALSE),0)</f>
        <v>0</v>
      </c>
      <c r="N2223">
        <f>IFERROR(VLOOKUP(A2223,[3]soaBnafar!$A:$G,2,FALSE),0)</f>
        <v>0</v>
      </c>
      <c r="O2223">
        <f>IFERROR(VLOOKUP(A2223,[3]soaBnafar!$A:$G,3,FALSE),0)</f>
        <v>0</v>
      </c>
      <c r="P2223">
        <f>IFERROR(VLOOKUP(A2223,[3]soaBnafar!$A:$G,4,FALSE),0)</f>
        <v>0</v>
      </c>
      <c r="Q2223">
        <f>IFERROR(VLOOKUP(A2223,[3]soaBnafar!$A:$G,5,FALSE),0)</f>
        <v>0</v>
      </c>
      <c r="R2223">
        <f>IFERROR(VLOOKUP(A2223,[3]soaBnafar!$A:$G,6,FALSE),0)</f>
        <v>0</v>
      </c>
      <c r="S2223">
        <f>IFERROR(VLOOKUP(A2223,[3]soaBnafar!$A:$G,7,FALSE),0)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Não</v>
      </c>
      <c r="W2223" t="str">
        <f t="shared" si="208"/>
        <v>Não</v>
      </c>
      <c r="X2223" t="str">
        <f t="shared" si="209"/>
        <v>Não</v>
      </c>
      <c r="Y2223" t="str">
        <f t="shared" si="210"/>
        <v>Não</v>
      </c>
    </row>
    <row r="2224" spans="1:25" x14ac:dyDescent="0.25">
      <c r="A2224" s="5">
        <v>330520</v>
      </c>
      <c r="B2224">
        <f>IFERROR(VLOOKUP(A2224,[1]Monitoramento_Base_somente_disp!$A:$J,5,FALSE),0)</f>
        <v>75503</v>
      </c>
      <c r="C2224">
        <f>IFERROR(VLOOKUP(A2224,[1]Monitoramento_Base_somente_disp!$A:$J,6,FALSE),0)</f>
        <v>67258671</v>
      </c>
      <c r="D2224">
        <f>IFERROR(VLOOKUP(A2224,[1]Monitoramento_Base_somente_disp!$A:$J,7,FALSE),0)</f>
        <v>0</v>
      </c>
      <c r="E2224">
        <f>IFERROR(VLOOKUP(A2224,[1]Monitoramento_Base_somente_disp!$A:$J,8,FALSE),0)</f>
        <v>0</v>
      </c>
      <c r="F2224">
        <f>IFERROR(VLOOKUP(A2224,[1]Monitoramento_Base_somente_disp!$A:$J,9,FALSE),0)</f>
        <v>0</v>
      </c>
      <c r="G2224">
        <f>IFERROR(VLOOKUP(A2224,[1]Monitoramento_Base_somente_disp!$A:$J,10,FALSE),0)</f>
        <v>0</v>
      </c>
      <c r="H2224">
        <f>IFERROR(VLOOKUP(A2224,[2]webService!$A:$I,4,FALSE),0)</f>
        <v>0</v>
      </c>
      <c r="I2224">
        <f>IFERROR(VLOOKUP(A2224,[2]webService!$A:$I,5,FALSE),0)</f>
        <v>0</v>
      </c>
      <c r="J2224">
        <f>IFERROR(VLOOKUP(A2224,[2]webService!$A:$I,6,FALSE),0)</f>
        <v>0</v>
      </c>
      <c r="K2224">
        <f>IFERROR(VLOOKUP(A2224,[2]webService!$A:$I,7,FALSE),0)</f>
        <v>0</v>
      </c>
      <c r="L2224">
        <f>IFERROR(VLOOKUP(A2224,[2]webService!$A:$I,8,FALSE),0)</f>
        <v>0</v>
      </c>
      <c r="M2224">
        <f>IFERROR(VLOOKUP(A2224,[2]webService!$A:$I,9,FALSE),0)</f>
        <v>0</v>
      </c>
      <c r="N2224">
        <f>IFERROR(VLOOKUP(A2224,[3]soaBnafar!$A:$G,2,FALSE),0)</f>
        <v>0</v>
      </c>
      <c r="O2224">
        <f>IFERROR(VLOOKUP(A2224,[3]soaBnafar!$A:$G,3,FALSE),0)</f>
        <v>0</v>
      </c>
      <c r="P2224">
        <f>IFERROR(VLOOKUP(A2224,[3]soaBnafar!$A:$G,4,FALSE),0)</f>
        <v>0</v>
      </c>
      <c r="Q2224">
        <f>IFERROR(VLOOKUP(A2224,[3]soaBnafar!$A:$G,5,FALSE),0)</f>
        <v>0</v>
      </c>
      <c r="R2224">
        <f>IFERROR(VLOOKUP(A2224,[3]soaBnafar!$A:$G,6,FALSE),0)</f>
        <v>0</v>
      </c>
      <c r="S2224">
        <f>IFERROR(VLOOKUP(A2224,[3]soaBnafar!$A:$G,7,FALSE),0)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Não</v>
      </c>
      <c r="W2224" t="str">
        <f t="shared" si="208"/>
        <v>Não</v>
      </c>
      <c r="X2224" t="str">
        <f t="shared" si="209"/>
        <v>Não</v>
      </c>
      <c r="Y2224" t="str">
        <f t="shared" si="210"/>
        <v>Não</v>
      </c>
    </row>
    <row r="2225" spans="1:25" x14ac:dyDescent="0.25">
      <c r="A2225" s="5">
        <v>330530</v>
      </c>
      <c r="B2225">
        <f>IFERROR(VLOOKUP(A2225,[1]Monitoramento_Base_somente_disp!$A:$J,5,FALSE),0)</f>
        <v>41368</v>
      </c>
      <c r="C2225">
        <f>IFERROR(VLOOKUP(A2225,[1]Monitoramento_Base_somente_disp!$A:$J,6,FALSE),0)</f>
        <v>58928030</v>
      </c>
      <c r="D2225">
        <f>IFERROR(VLOOKUP(A2225,[1]Monitoramento_Base_somente_disp!$A:$J,7,FALSE),0)</f>
        <v>0</v>
      </c>
      <c r="E2225">
        <f>IFERROR(VLOOKUP(A2225,[1]Monitoramento_Base_somente_disp!$A:$J,8,FALSE),0)</f>
        <v>0</v>
      </c>
      <c r="F2225">
        <f>IFERROR(VLOOKUP(A2225,[1]Monitoramento_Base_somente_disp!$A:$J,9,FALSE),0)</f>
        <v>0</v>
      </c>
      <c r="G2225">
        <f>IFERROR(VLOOKUP(A2225,[1]Monitoramento_Base_somente_disp!$A:$J,10,FALSE),0)</f>
        <v>0</v>
      </c>
      <c r="H2225">
        <f>IFERROR(VLOOKUP(A2225,[2]webService!$A:$I,4,FALSE),0)</f>
        <v>0</v>
      </c>
      <c r="I2225">
        <f>IFERROR(VLOOKUP(A2225,[2]webService!$A:$I,5,FALSE),0)</f>
        <v>0</v>
      </c>
      <c r="J2225">
        <f>IFERROR(VLOOKUP(A2225,[2]webService!$A:$I,6,FALSE),0)</f>
        <v>0</v>
      </c>
      <c r="K2225">
        <f>IFERROR(VLOOKUP(A2225,[2]webService!$A:$I,7,FALSE),0)</f>
        <v>0</v>
      </c>
      <c r="L2225">
        <f>IFERROR(VLOOKUP(A2225,[2]webService!$A:$I,8,FALSE),0)</f>
        <v>0</v>
      </c>
      <c r="M2225">
        <f>IFERROR(VLOOKUP(A2225,[2]webService!$A:$I,9,FALSE),0)</f>
        <v>0</v>
      </c>
      <c r="N2225">
        <f>IFERROR(VLOOKUP(A2225,[3]soaBnafar!$A:$G,2,FALSE),0)</f>
        <v>0</v>
      </c>
      <c r="O2225">
        <f>IFERROR(VLOOKUP(A2225,[3]soaBnafar!$A:$G,3,FALSE),0)</f>
        <v>0</v>
      </c>
      <c r="P2225">
        <f>IFERROR(VLOOKUP(A2225,[3]soaBnafar!$A:$G,4,FALSE),0)</f>
        <v>0</v>
      </c>
      <c r="Q2225">
        <f>IFERROR(VLOOKUP(A2225,[3]soaBnafar!$A:$G,5,FALSE),0)</f>
        <v>0</v>
      </c>
      <c r="R2225">
        <f>IFERROR(VLOOKUP(A2225,[3]soaBnafar!$A:$G,6,FALSE),0)</f>
        <v>0</v>
      </c>
      <c r="S2225">
        <f>IFERROR(VLOOKUP(A2225,[3]soaBnafar!$A:$G,7,FALSE),0)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Não</v>
      </c>
      <c r="W2225" t="str">
        <f t="shared" si="208"/>
        <v>Não</v>
      </c>
      <c r="X2225" t="str">
        <f t="shared" si="209"/>
        <v>Não</v>
      </c>
      <c r="Y2225" t="str">
        <f t="shared" si="210"/>
        <v>Não</v>
      </c>
    </row>
    <row r="2226" spans="1:25" x14ac:dyDescent="0.25">
      <c r="A2226" s="5">
        <v>330540</v>
      </c>
      <c r="B2226">
        <f>IFERROR(VLOOKUP(A2226,[1]Monitoramento_Base_somente_disp!$A:$J,5,FALSE),0)</f>
        <v>39560</v>
      </c>
      <c r="C2226">
        <f>IFERROR(VLOOKUP(A2226,[1]Monitoramento_Base_somente_disp!$A:$J,6,FALSE),0)</f>
        <v>30208049</v>
      </c>
      <c r="D2226">
        <f>IFERROR(VLOOKUP(A2226,[1]Monitoramento_Base_somente_disp!$A:$J,7,FALSE),0)</f>
        <v>0</v>
      </c>
      <c r="E2226">
        <f>IFERROR(VLOOKUP(A2226,[1]Monitoramento_Base_somente_disp!$A:$J,8,FALSE),0)</f>
        <v>0</v>
      </c>
      <c r="F2226">
        <f>IFERROR(VLOOKUP(A2226,[1]Monitoramento_Base_somente_disp!$A:$J,9,FALSE),0)</f>
        <v>0</v>
      </c>
      <c r="G2226">
        <f>IFERROR(VLOOKUP(A2226,[1]Monitoramento_Base_somente_disp!$A:$J,10,FALSE),0)</f>
        <v>0</v>
      </c>
      <c r="H2226">
        <f>IFERROR(VLOOKUP(A2226,[2]webService!$A:$I,4,FALSE),0)</f>
        <v>0</v>
      </c>
      <c r="I2226">
        <f>IFERROR(VLOOKUP(A2226,[2]webService!$A:$I,5,FALSE),0)</f>
        <v>0</v>
      </c>
      <c r="J2226">
        <f>IFERROR(VLOOKUP(A2226,[2]webService!$A:$I,6,FALSE),0)</f>
        <v>0</v>
      </c>
      <c r="K2226">
        <f>IFERROR(VLOOKUP(A2226,[2]webService!$A:$I,7,FALSE),0)</f>
        <v>0</v>
      </c>
      <c r="L2226">
        <f>IFERROR(VLOOKUP(A2226,[2]webService!$A:$I,8,FALSE),0)</f>
        <v>0</v>
      </c>
      <c r="M2226">
        <f>IFERROR(VLOOKUP(A2226,[2]webService!$A:$I,9,FALSE),0)</f>
        <v>0</v>
      </c>
      <c r="N2226">
        <f>IFERROR(VLOOKUP(A2226,[3]soaBnafar!$A:$G,2,FALSE),0)</f>
        <v>0</v>
      </c>
      <c r="O2226">
        <f>IFERROR(VLOOKUP(A2226,[3]soaBnafar!$A:$G,3,FALSE),0)</f>
        <v>0</v>
      </c>
      <c r="P2226">
        <f>IFERROR(VLOOKUP(A2226,[3]soaBnafar!$A:$G,4,FALSE),0)</f>
        <v>0</v>
      </c>
      <c r="Q2226">
        <f>IFERROR(VLOOKUP(A2226,[3]soaBnafar!$A:$G,5,FALSE),0)</f>
        <v>0</v>
      </c>
      <c r="R2226">
        <f>IFERROR(VLOOKUP(A2226,[3]soaBnafar!$A:$G,6,FALSE),0)</f>
        <v>0</v>
      </c>
      <c r="S2226">
        <f>IFERROR(VLOOKUP(A2226,[3]soaBnafar!$A:$G,7,FALSE),0)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Não</v>
      </c>
      <c r="W2226" t="str">
        <f t="shared" si="208"/>
        <v>Não</v>
      </c>
      <c r="X2226" t="str">
        <f t="shared" si="209"/>
        <v>Não</v>
      </c>
      <c r="Y2226" t="str">
        <f t="shared" si="210"/>
        <v>Não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IFERROR(VLOOKUP(A2227,[2]webService!$A:$I,4,FALSE),0)</f>
        <v>0</v>
      </c>
      <c r="I2227">
        <f>IFERROR(VLOOKUP(A2227,[2]webService!$A:$I,5,FALSE),0)</f>
        <v>0</v>
      </c>
      <c r="J2227">
        <f>IFERROR(VLOOKUP(A2227,[2]webService!$A:$I,6,FALSE),0)</f>
        <v>0</v>
      </c>
      <c r="K2227">
        <f>IFERROR(VLOOKUP(A2227,[2]webService!$A:$I,7,FALSE),0)</f>
        <v>0</v>
      </c>
      <c r="L2227">
        <f>IFERROR(VLOOKUP(A2227,[2]webService!$A:$I,8,FALSE),0)</f>
        <v>0</v>
      </c>
      <c r="M2227">
        <f>IFERROR(VLOOKUP(A2227,[2]webService!$A:$I,9,FALSE),0)</f>
        <v>0</v>
      </c>
      <c r="N2227">
        <f>IFERROR(VLOOKUP(A2227,[3]soaBnafar!$A:$G,2,FALSE),0)</f>
        <v>0</v>
      </c>
      <c r="O2227">
        <f>IFERROR(VLOOKUP(A2227,[3]soaBnafar!$A:$G,3,FALSE),0)</f>
        <v>0</v>
      </c>
      <c r="P2227">
        <f>IFERROR(VLOOKUP(A2227,[3]soaBnafar!$A:$G,4,FALSE),0)</f>
        <v>0</v>
      </c>
      <c r="Q2227">
        <f>IFERROR(VLOOKUP(A2227,[3]soaBnafar!$A:$G,5,FALSE),0)</f>
        <v>0</v>
      </c>
      <c r="R2227">
        <f>IFERROR(VLOOKUP(A2227,[3]soaBnafar!$A:$G,6,FALSE),0)</f>
        <v>0</v>
      </c>
      <c r="S2227">
        <f>IFERROR(VLOOKUP(A2227,[3]soaBnafar!$A:$G,7,FALSE),0)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378336</v>
      </c>
      <c r="D2228">
        <f>IFERROR(VLOOKUP(A2228,[1]Monitoramento_Base_somente_disp!$A:$J,7,FALSE),0)</f>
        <v>0</v>
      </c>
      <c r="E2228">
        <f>IFERROR(VLOOKUP(A2228,[1]Monitoramento_Base_somente_disp!$A:$J,8,FALSE),0)</f>
        <v>0</v>
      </c>
      <c r="F2228">
        <f>IFERROR(VLOOKUP(A2228,[1]Monitoramento_Base_somente_disp!$A:$J,9,FALSE),0)</f>
        <v>0</v>
      </c>
      <c r="G2228">
        <f>IFERROR(VLOOKUP(A2228,[1]Monitoramento_Base_somente_disp!$A:$J,10,FALSE),0)</f>
        <v>0</v>
      </c>
      <c r="H2228">
        <f>IFERROR(VLOOKUP(A2228,[2]webService!$A:$I,4,FALSE),0)</f>
        <v>0</v>
      </c>
      <c r="I2228">
        <f>IFERROR(VLOOKUP(A2228,[2]webService!$A:$I,5,FALSE),0)</f>
        <v>0</v>
      </c>
      <c r="J2228">
        <f>IFERROR(VLOOKUP(A2228,[2]webService!$A:$I,6,FALSE),0)</f>
        <v>0</v>
      </c>
      <c r="K2228">
        <f>IFERROR(VLOOKUP(A2228,[2]webService!$A:$I,7,FALSE),0)</f>
        <v>0</v>
      </c>
      <c r="L2228">
        <f>IFERROR(VLOOKUP(A2228,[2]webService!$A:$I,8,FALSE),0)</f>
        <v>0</v>
      </c>
      <c r="M2228">
        <f>IFERROR(VLOOKUP(A2228,[2]webService!$A:$I,9,FALSE),0)</f>
        <v>0</v>
      </c>
      <c r="N2228">
        <f>IFERROR(VLOOKUP(A2228,[3]soaBnafar!$A:$G,2,FALSE),0)</f>
        <v>0</v>
      </c>
      <c r="O2228">
        <f>IFERROR(VLOOKUP(A2228,[3]soaBnafar!$A:$G,3,FALSE),0)</f>
        <v>0</v>
      </c>
      <c r="P2228">
        <f>IFERROR(VLOOKUP(A2228,[3]soaBnafar!$A:$G,4,FALSE),0)</f>
        <v>0</v>
      </c>
      <c r="Q2228">
        <f>IFERROR(VLOOKUP(A2228,[3]soaBnafar!$A:$G,5,FALSE),0)</f>
        <v>0</v>
      </c>
      <c r="R2228">
        <f>IFERROR(VLOOKUP(A2228,[3]soaBnafar!$A:$G,6,FALSE),0)</f>
        <v>0</v>
      </c>
      <c r="S2228">
        <f>IFERROR(VLOOKUP(A2228,[3]soaBnafar!$A:$G,7,FALSE),0)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Não</v>
      </c>
      <c r="X2228" t="str">
        <f t="shared" si="209"/>
        <v>Não</v>
      </c>
      <c r="Y2228" t="str">
        <f t="shared" si="210"/>
        <v>Não</v>
      </c>
    </row>
    <row r="2229" spans="1:25" x14ac:dyDescent="0.25">
      <c r="A2229" s="5">
        <v>330570</v>
      </c>
      <c r="B2229">
        <f>IFERROR(VLOOKUP(A2229,[1]Monitoramento_Base_somente_disp!$A:$J,5,FALSE),0)</f>
        <v>104508</v>
      </c>
      <c r="C2229">
        <f>IFERROR(VLOOKUP(A2229,[1]Monitoramento_Base_somente_disp!$A:$J,6,FALSE),0)</f>
        <v>88581781</v>
      </c>
      <c r="D2229">
        <f>IFERROR(VLOOKUP(A2229,[1]Monitoramento_Base_somente_disp!$A:$J,7,FALSE),0)</f>
        <v>0</v>
      </c>
      <c r="E2229">
        <f>IFERROR(VLOOKUP(A2229,[1]Monitoramento_Base_somente_disp!$A:$J,8,FALSE),0)</f>
        <v>0</v>
      </c>
      <c r="F2229">
        <f>IFERROR(VLOOKUP(A2229,[1]Monitoramento_Base_somente_disp!$A:$J,9,FALSE),0)</f>
        <v>0</v>
      </c>
      <c r="G2229">
        <f>IFERROR(VLOOKUP(A2229,[1]Monitoramento_Base_somente_disp!$A:$J,10,FALSE),0)</f>
        <v>0</v>
      </c>
      <c r="H2229">
        <f>IFERROR(VLOOKUP(A2229,[2]webService!$A:$I,4,FALSE),0)</f>
        <v>0</v>
      </c>
      <c r="I2229">
        <f>IFERROR(VLOOKUP(A2229,[2]webService!$A:$I,5,FALSE),0)</f>
        <v>0</v>
      </c>
      <c r="J2229">
        <f>IFERROR(VLOOKUP(A2229,[2]webService!$A:$I,6,FALSE),0)</f>
        <v>0</v>
      </c>
      <c r="K2229">
        <f>IFERROR(VLOOKUP(A2229,[2]webService!$A:$I,7,FALSE),0)</f>
        <v>0</v>
      </c>
      <c r="L2229">
        <f>IFERROR(VLOOKUP(A2229,[2]webService!$A:$I,8,FALSE),0)</f>
        <v>0</v>
      </c>
      <c r="M2229">
        <f>IFERROR(VLOOKUP(A2229,[2]webService!$A:$I,9,FALSE),0)</f>
        <v>0</v>
      </c>
      <c r="N2229">
        <f>IFERROR(VLOOKUP(A2229,[3]soaBnafar!$A:$G,2,FALSE),0)</f>
        <v>0</v>
      </c>
      <c r="O2229">
        <f>IFERROR(VLOOKUP(A2229,[3]soaBnafar!$A:$G,3,FALSE),0)</f>
        <v>0</v>
      </c>
      <c r="P2229">
        <f>IFERROR(VLOOKUP(A2229,[3]soaBnafar!$A:$G,4,FALSE),0)</f>
        <v>0</v>
      </c>
      <c r="Q2229">
        <f>IFERROR(VLOOKUP(A2229,[3]soaBnafar!$A:$G,5,FALSE),0)</f>
        <v>0</v>
      </c>
      <c r="R2229">
        <f>IFERROR(VLOOKUP(A2229,[3]soaBnafar!$A:$G,6,FALSE),0)</f>
        <v>0</v>
      </c>
      <c r="S2229">
        <f>IFERROR(VLOOKUP(A2229,[3]soaBnafar!$A:$G,7,FALSE),0)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Não</v>
      </c>
      <c r="W2229" t="str">
        <f t="shared" si="208"/>
        <v>Não</v>
      </c>
      <c r="X2229" t="str">
        <f t="shared" si="209"/>
        <v>Não</v>
      </c>
      <c r="Y2229" t="str">
        <f t="shared" si="210"/>
        <v>Não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IFERROR(VLOOKUP(A2230,[2]webService!$A:$I,4,FALSE),0)</f>
        <v>0</v>
      </c>
      <c r="I2230">
        <f>IFERROR(VLOOKUP(A2230,[2]webService!$A:$I,5,FALSE),0)</f>
        <v>0</v>
      </c>
      <c r="J2230">
        <f>IFERROR(VLOOKUP(A2230,[2]webService!$A:$I,6,FALSE),0)</f>
        <v>0</v>
      </c>
      <c r="K2230">
        <f>IFERROR(VLOOKUP(A2230,[2]webService!$A:$I,7,FALSE),0)</f>
        <v>0</v>
      </c>
      <c r="L2230">
        <f>IFERROR(VLOOKUP(A2230,[2]webService!$A:$I,8,FALSE),0)</f>
        <v>0</v>
      </c>
      <c r="M2230">
        <f>IFERROR(VLOOKUP(A2230,[2]webService!$A:$I,9,FALSE),0)</f>
        <v>0</v>
      </c>
      <c r="N2230">
        <f>IFERROR(VLOOKUP(A2230,[3]soaBnafar!$A:$G,2,FALSE),0)</f>
        <v>0</v>
      </c>
      <c r="O2230">
        <f>IFERROR(VLOOKUP(A2230,[3]soaBnafar!$A:$G,3,FALSE),0)</f>
        <v>0</v>
      </c>
      <c r="P2230">
        <f>IFERROR(VLOOKUP(A2230,[3]soaBnafar!$A:$G,4,FALSE),0)</f>
        <v>0</v>
      </c>
      <c r="Q2230">
        <f>IFERROR(VLOOKUP(A2230,[3]soaBnafar!$A:$G,5,FALSE),0)</f>
        <v>0</v>
      </c>
      <c r="R2230">
        <f>IFERROR(VLOOKUP(A2230,[3]soaBnafar!$A:$G,6,FALSE),0)</f>
        <v>0</v>
      </c>
      <c r="S2230">
        <f>IFERROR(VLOOKUP(A2230,[3]soaBnafar!$A:$G,7,FALSE),0)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58716570</v>
      </c>
      <c r="D2231">
        <f>IFERROR(VLOOKUP(A2231,[1]Monitoramento_Base_somente_disp!$A:$J,7,FALSE),0)</f>
        <v>0</v>
      </c>
      <c r="E2231">
        <f>IFERROR(VLOOKUP(A2231,[1]Monitoramento_Base_somente_disp!$A:$J,8,FALSE),0)</f>
        <v>0</v>
      </c>
      <c r="F2231">
        <f>IFERROR(VLOOKUP(A2231,[1]Monitoramento_Base_somente_disp!$A:$J,9,FALSE),0)</f>
        <v>0</v>
      </c>
      <c r="G2231">
        <f>IFERROR(VLOOKUP(A2231,[1]Monitoramento_Base_somente_disp!$A:$J,10,FALSE),0)</f>
        <v>0</v>
      </c>
      <c r="H2231">
        <f>IFERROR(VLOOKUP(A2231,[2]webService!$A:$I,4,FALSE),0)</f>
        <v>0</v>
      </c>
      <c r="I2231">
        <f>IFERROR(VLOOKUP(A2231,[2]webService!$A:$I,5,FALSE),0)</f>
        <v>0</v>
      </c>
      <c r="J2231">
        <f>IFERROR(VLOOKUP(A2231,[2]webService!$A:$I,6,FALSE),0)</f>
        <v>0</v>
      </c>
      <c r="K2231">
        <f>IFERROR(VLOOKUP(A2231,[2]webService!$A:$I,7,FALSE),0)</f>
        <v>0</v>
      </c>
      <c r="L2231">
        <f>IFERROR(VLOOKUP(A2231,[2]webService!$A:$I,8,FALSE),0)</f>
        <v>0</v>
      </c>
      <c r="M2231">
        <f>IFERROR(VLOOKUP(A2231,[2]webService!$A:$I,9,FALSE),0)</f>
        <v>0</v>
      </c>
      <c r="N2231">
        <f>IFERROR(VLOOKUP(A2231,[3]soaBnafar!$A:$G,2,FALSE),0)</f>
        <v>337181</v>
      </c>
      <c r="O2231">
        <f>IFERROR(VLOOKUP(A2231,[3]soaBnafar!$A:$G,3,FALSE),0)</f>
        <v>0</v>
      </c>
      <c r="P2231">
        <f>IFERROR(VLOOKUP(A2231,[3]soaBnafar!$A:$G,4,FALSE),0)</f>
        <v>0</v>
      </c>
      <c r="Q2231">
        <f>IFERROR(VLOOKUP(A2231,[3]soaBnafar!$A:$G,5,FALSE),0)</f>
        <v>0</v>
      </c>
      <c r="R2231">
        <f>IFERROR(VLOOKUP(A2231,[3]soaBnafar!$A:$G,6,FALSE),0)</f>
        <v>0</v>
      </c>
      <c r="S2231">
        <f>IFERROR(VLOOKUP(A2231,[3]soaBnafar!$A:$G,7,FALSE),0)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Não</v>
      </c>
      <c r="W2231" t="str">
        <f t="shared" si="208"/>
        <v>Não</v>
      </c>
      <c r="X2231" t="str">
        <f t="shared" si="209"/>
        <v>Não</v>
      </c>
      <c r="Y2231" t="str">
        <f t="shared" si="210"/>
        <v>Não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5977944</v>
      </c>
      <c r="D2232">
        <f>IFERROR(VLOOKUP(A2232,[1]Monitoramento_Base_somente_disp!$A:$J,7,FALSE),0)</f>
        <v>0</v>
      </c>
      <c r="E2232">
        <f>IFERROR(VLOOKUP(A2232,[1]Monitoramento_Base_somente_disp!$A:$J,8,FALSE),0)</f>
        <v>0</v>
      </c>
      <c r="F2232">
        <f>IFERROR(VLOOKUP(A2232,[1]Monitoramento_Base_somente_disp!$A:$J,9,FALSE),0)</f>
        <v>0</v>
      </c>
      <c r="G2232">
        <f>IFERROR(VLOOKUP(A2232,[1]Monitoramento_Base_somente_disp!$A:$J,10,FALSE),0)</f>
        <v>0</v>
      </c>
      <c r="H2232">
        <f>IFERROR(VLOOKUP(A2232,[2]webService!$A:$I,4,FALSE),0)</f>
        <v>0</v>
      </c>
      <c r="I2232">
        <f>IFERROR(VLOOKUP(A2232,[2]webService!$A:$I,5,FALSE),0)</f>
        <v>0</v>
      </c>
      <c r="J2232">
        <f>IFERROR(VLOOKUP(A2232,[2]webService!$A:$I,6,FALSE),0)</f>
        <v>0</v>
      </c>
      <c r="K2232">
        <f>IFERROR(VLOOKUP(A2232,[2]webService!$A:$I,7,FALSE),0)</f>
        <v>0</v>
      </c>
      <c r="L2232">
        <f>IFERROR(VLOOKUP(A2232,[2]webService!$A:$I,8,FALSE),0)</f>
        <v>0</v>
      </c>
      <c r="M2232">
        <f>IFERROR(VLOOKUP(A2232,[2]webService!$A:$I,9,FALSE),0)</f>
        <v>0</v>
      </c>
      <c r="N2232">
        <f>IFERROR(VLOOKUP(A2232,[3]soaBnafar!$A:$G,2,FALSE),0)</f>
        <v>0</v>
      </c>
      <c r="O2232">
        <f>IFERROR(VLOOKUP(A2232,[3]soaBnafar!$A:$G,3,FALSE),0)</f>
        <v>0</v>
      </c>
      <c r="P2232">
        <f>IFERROR(VLOOKUP(A2232,[3]soaBnafar!$A:$G,4,FALSE),0)</f>
        <v>0</v>
      </c>
      <c r="Q2232">
        <f>IFERROR(VLOOKUP(A2232,[3]soaBnafar!$A:$G,5,FALSE),0)</f>
        <v>0</v>
      </c>
      <c r="R2232">
        <f>IFERROR(VLOOKUP(A2232,[3]soaBnafar!$A:$G,6,FALSE),0)</f>
        <v>0</v>
      </c>
      <c r="S2232">
        <f>IFERROR(VLOOKUP(A2232,[3]soaBnafar!$A:$G,7,FALSE),0)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Não</v>
      </c>
      <c r="X2232" t="str">
        <f t="shared" si="209"/>
        <v>Não</v>
      </c>
      <c r="Y2232" t="str">
        <f t="shared" si="210"/>
        <v>Não</v>
      </c>
    </row>
    <row r="2233" spans="1:25" x14ac:dyDescent="0.25">
      <c r="A2233" s="5">
        <v>330615</v>
      </c>
      <c r="B2233">
        <f>IFERROR(VLOOKUP(A2233,[1]Monitoramento_Base_somente_disp!$A:$J,5,FALSE),0)</f>
        <v>42867</v>
      </c>
      <c r="C2233">
        <f>IFERROR(VLOOKUP(A2233,[1]Monitoramento_Base_somente_disp!$A:$J,6,FALSE),0)</f>
        <v>4119917</v>
      </c>
      <c r="D2233">
        <f>IFERROR(VLOOKUP(A2233,[1]Monitoramento_Base_somente_disp!$A:$J,7,FALSE),0)</f>
        <v>0</v>
      </c>
      <c r="E2233">
        <f>IFERROR(VLOOKUP(A2233,[1]Monitoramento_Base_somente_disp!$A:$J,8,FALSE),0)</f>
        <v>0</v>
      </c>
      <c r="F2233">
        <f>IFERROR(VLOOKUP(A2233,[1]Monitoramento_Base_somente_disp!$A:$J,9,FALSE),0)</f>
        <v>0</v>
      </c>
      <c r="G2233">
        <f>IFERROR(VLOOKUP(A2233,[1]Monitoramento_Base_somente_disp!$A:$J,10,FALSE),0)</f>
        <v>0</v>
      </c>
      <c r="H2233">
        <f>IFERROR(VLOOKUP(A2233,[2]webService!$A:$I,4,FALSE),0)</f>
        <v>0</v>
      </c>
      <c r="I2233">
        <f>IFERROR(VLOOKUP(A2233,[2]webService!$A:$I,5,FALSE),0)</f>
        <v>0</v>
      </c>
      <c r="J2233">
        <f>IFERROR(VLOOKUP(A2233,[2]webService!$A:$I,6,FALSE),0)</f>
        <v>0</v>
      </c>
      <c r="K2233">
        <f>IFERROR(VLOOKUP(A2233,[2]webService!$A:$I,7,FALSE),0)</f>
        <v>0</v>
      </c>
      <c r="L2233">
        <f>IFERROR(VLOOKUP(A2233,[2]webService!$A:$I,8,FALSE),0)</f>
        <v>0</v>
      </c>
      <c r="M2233">
        <f>IFERROR(VLOOKUP(A2233,[2]webService!$A:$I,9,FALSE),0)</f>
        <v>0</v>
      </c>
      <c r="N2233">
        <f>IFERROR(VLOOKUP(A2233,[3]soaBnafar!$A:$G,2,FALSE),0)</f>
        <v>0</v>
      </c>
      <c r="O2233">
        <f>IFERROR(VLOOKUP(A2233,[3]soaBnafar!$A:$G,3,FALSE),0)</f>
        <v>0</v>
      </c>
      <c r="P2233">
        <f>IFERROR(VLOOKUP(A2233,[3]soaBnafar!$A:$G,4,FALSE),0)</f>
        <v>0</v>
      </c>
      <c r="Q2233">
        <f>IFERROR(VLOOKUP(A2233,[3]soaBnafar!$A:$G,5,FALSE),0)</f>
        <v>0</v>
      </c>
      <c r="R2233">
        <f>IFERROR(VLOOKUP(A2233,[3]soaBnafar!$A:$G,6,FALSE),0)</f>
        <v>0</v>
      </c>
      <c r="S2233">
        <f>IFERROR(VLOOKUP(A2233,[3]soaBnafar!$A:$G,7,FALSE),0)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Não</v>
      </c>
      <c r="W2233" t="str">
        <f t="shared" si="208"/>
        <v>Não</v>
      </c>
      <c r="X2233" t="str">
        <f t="shared" si="209"/>
        <v>Não</v>
      </c>
      <c r="Y2233" t="str">
        <f t="shared" si="210"/>
        <v>Não</v>
      </c>
    </row>
    <row r="2234" spans="1:25" x14ac:dyDescent="0.25">
      <c r="A2234" s="5">
        <v>330620</v>
      </c>
      <c r="B2234">
        <f>IFERROR(VLOOKUP(A2234,[1]Monitoramento_Base_somente_disp!$A:$J,5,FALSE),0)</f>
        <v>81910</v>
      </c>
      <c r="C2234">
        <f>IFERROR(VLOOKUP(A2234,[1]Monitoramento_Base_somente_disp!$A:$J,6,FALSE),0)</f>
        <v>53595542</v>
      </c>
      <c r="D2234">
        <f>IFERROR(VLOOKUP(A2234,[1]Monitoramento_Base_somente_disp!$A:$J,7,FALSE),0)</f>
        <v>0</v>
      </c>
      <c r="E2234">
        <f>IFERROR(VLOOKUP(A2234,[1]Monitoramento_Base_somente_disp!$A:$J,8,FALSE),0)</f>
        <v>0</v>
      </c>
      <c r="F2234">
        <f>IFERROR(VLOOKUP(A2234,[1]Monitoramento_Base_somente_disp!$A:$J,9,FALSE),0)</f>
        <v>0</v>
      </c>
      <c r="G2234">
        <f>IFERROR(VLOOKUP(A2234,[1]Monitoramento_Base_somente_disp!$A:$J,10,FALSE),0)</f>
        <v>0</v>
      </c>
      <c r="H2234">
        <f>IFERROR(VLOOKUP(A2234,[2]webService!$A:$I,4,FALSE),0)</f>
        <v>0</v>
      </c>
      <c r="I2234">
        <f>IFERROR(VLOOKUP(A2234,[2]webService!$A:$I,5,FALSE),0)</f>
        <v>0</v>
      </c>
      <c r="J2234">
        <f>IFERROR(VLOOKUP(A2234,[2]webService!$A:$I,6,FALSE),0)</f>
        <v>0</v>
      </c>
      <c r="K2234">
        <f>IFERROR(VLOOKUP(A2234,[2]webService!$A:$I,7,FALSE),0)</f>
        <v>0</v>
      </c>
      <c r="L2234">
        <f>IFERROR(VLOOKUP(A2234,[2]webService!$A:$I,8,FALSE),0)</f>
        <v>0</v>
      </c>
      <c r="M2234">
        <f>IFERROR(VLOOKUP(A2234,[2]webService!$A:$I,9,FALSE),0)</f>
        <v>0</v>
      </c>
      <c r="N2234">
        <f>IFERROR(VLOOKUP(A2234,[3]soaBnafar!$A:$G,2,FALSE),0)</f>
        <v>0</v>
      </c>
      <c r="O2234">
        <f>IFERROR(VLOOKUP(A2234,[3]soaBnafar!$A:$G,3,FALSE),0)</f>
        <v>0</v>
      </c>
      <c r="P2234">
        <f>IFERROR(VLOOKUP(A2234,[3]soaBnafar!$A:$G,4,FALSE),0)</f>
        <v>0</v>
      </c>
      <c r="Q2234">
        <f>IFERROR(VLOOKUP(A2234,[3]soaBnafar!$A:$G,5,FALSE),0)</f>
        <v>0</v>
      </c>
      <c r="R2234">
        <f>IFERROR(VLOOKUP(A2234,[3]soaBnafar!$A:$G,6,FALSE),0)</f>
        <v>0</v>
      </c>
      <c r="S2234">
        <f>IFERROR(VLOOKUP(A2234,[3]soaBnafar!$A:$G,7,FALSE),0)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Não</v>
      </c>
      <c r="W2234" t="str">
        <f t="shared" si="208"/>
        <v>Não</v>
      </c>
      <c r="X2234" t="str">
        <f t="shared" si="209"/>
        <v>Não</v>
      </c>
      <c r="Y2234" t="str">
        <f t="shared" si="210"/>
        <v>Não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IFERROR(VLOOKUP(A2235,[2]webService!$A:$I,4,FALSE),0)</f>
        <v>0</v>
      </c>
      <c r="I2235">
        <f>IFERROR(VLOOKUP(A2235,[2]webService!$A:$I,5,FALSE),0)</f>
        <v>337773</v>
      </c>
      <c r="J2235">
        <f>IFERROR(VLOOKUP(A2235,[2]webService!$A:$I,6,FALSE),0)</f>
        <v>0</v>
      </c>
      <c r="K2235">
        <f>IFERROR(VLOOKUP(A2235,[2]webService!$A:$I,7,FALSE),0)</f>
        <v>0</v>
      </c>
      <c r="L2235">
        <f>IFERROR(VLOOKUP(A2235,[2]webService!$A:$I,8,FALSE),0)</f>
        <v>0</v>
      </c>
      <c r="M2235">
        <f>IFERROR(VLOOKUP(A2235,[2]webService!$A:$I,9,FALSE),0)</f>
        <v>0</v>
      </c>
      <c r="N2235">
        <f>IFERROR(VLOOKUP(A2235,[3]soaBnafar!$A:$G,2,FALSE),0)</f>
        <v>0</v>
      </c>
      <c r="O2235">
        <f>IFERROR(VLOOKUP(A2235,[3]soaBnafar!$A:$G,3,FALSE),0)</f>
        <v>0</v>
      </c>
      <c r="P2235">
        <f>IFERROR(VLOOKUP(A2235,[3]soaBnafar!$A:$G,4,FALSE),0)</f>
        <v>0</v>
      </c>
      <c r="Q2235">
        <f>IFERROR(VLOOKUP(A2235,[3]soaBnafar!$A:$G,5,FALSE),0)</f>
        <v>0</v>
      </c>
      <c r="R2235">
        <f>IFERROR(VLOOKUP(A2235,[3]soaBnafar!$A:$G,6,FALSE),0)</f>
        <v>0</v>
      </c>
      <c r="S2235">
        <f>IFERROR(VLOOKUP(A2235,[3]soaBnafar!$A:$G,7,FALSE),0)</f>
        <v>0</v>
      </c>
      <c r="T2235" t="str">
        <f t="shared" si="205"/>
        <v>Não</v>
      </c>
      <c r="U2235" t="str">
        <f t="shared" si="206"/>
        <v>Sim</v>
      </c>
      <c r="V2235" t="str">
        <f t="shared" si="207"/>
        <v>Não</v>
      </c>
      <c r="W2235" t="str">
        <f t="shared" si="208"/>
        <v>Não</v>
      </c>
      <c r="X2235" t="str">
        <f t="shared" si="209"/>
        <v>Não</v>
      </c>
      <c r="Y2235" t="str">
        <f t="shared" si="210"/>
        <v>Não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IFERROR(VLOOKUP(A2236,[2]webService!$A:$I,4,FALSE),0)</f>
        <v>0</v>
      </c>
      <c r="I2236">
        <f>IFERROR(VLOOKUP(A2236,[2]webService!$A:$I,5,FALSE),0)</f>
        <v>0</v>
      </c>
      <c r="J2236">
        <f>IFERROR(VLOOKUP(A2236,[2]webService!$A:$I,6,FALSE),0)</f>
        <v>0</v>
      </c>
      <c r="K2236">
        <f>IFERROR(VLOOKUP(A2236,[2]webService!$A:$I,7,FALSE),0)</f>
        <v>0</v>
      </c>
      <c r="L2236">
        <f>IFERROR(VLOOKUP(A2236,[2]webService!$A:$I,8,FALSE),0)</f>
        <v>0</v>
      </c>
      <c r="M2236">
        <f>IFERROR(VLOOKUP(A2236,[2]webService!$A:$I,9,FALSE),0)</f>
        <v>0</v>
      </c>
      <c r="N2236">
        <f>IFERROR(VLOOKUP(A2236,[3]soaBnafar!$A:$G,2,FALSE),0)</f>
        <v>0</v>
      </c>
      <c r="O2236">
        <f>IFERROR(VLOOKUP(A2236,[3]soaBnafar!$A:$G,3,FALSE),0)</f>
        <v>0</v>
      </c>
      <c r="P2236">
        <f>IFERROR(VLOOKUP(A2236,[3]soaBnafar!$A:$G,4,FALSE),0)</f>
        <v>0</v>
      </c>
      <c r="Q2236">
        <f>IFERROR(VLOOKUP(A2236,[3]soaBnafar!$A:$G,5,FALSE),0)</f>
        <v>0</v>
      </c>
      <c r="R2236">
        <f>IFERROR(VLOOKUP(A2236,[3]soaBnafar!$A:$G,6,FALSE),0)</f>
        <v>0</v>
      </c>
      <c r="S2236">
        <f>IFERROR(VLOOKUP(A2236,[3]soaBnafar!$A:$G,7,FALSE),0)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IFERROR(VLOOKUP(A2237,[2]webService!$A:$I,4,FALSE),0)</f>
        <v>0</v>
      </c>
      <c r="I2237">
        <f>IFERROR(VLOOKUP(A2237,[2]webService!$A:$I,5,FALSE),0)</f>
        <v>0</v>
      </c>
      <c r="J2237">
        <f>IFERROR(VLOOKUP(A2237,[2]webService!$A:$I,6,FALSE),0)</f>
        <v>0</v>
      </c>
      <c r="K2237">
        <f>IFERROR(VLOOKUP(A2237,[2]webService!$A:$I,7,FALSE),0)</f>
        <v>0</v>
      </c>
      <c r="L2237">
        <f>IFERROR(VLOOKUP(A2237,[2]webService!$A:$I,8,FALSE),0)</f>
        <v>0</v>
      </c>
      <c r="M2237">
        <f>IFERROR(VLOOKUP(A2237,[2]webService!$A:$I,9,FALSE),0)</f>
        <v>0</v>
      </c>
      <c r="N2237">
        <f>IFERROR(VLOOKUP(A2237,[3]soaBnafar!$A:$G,2,FALSE),0)</f>
        <v>0</v>
      </c>
      <c r="O2237">
        <f>IFERROR(VLOOKUP(A2237,[3]soaBnafar!$A:$G,3,FALSE),0)</f>
        <v>172806</v>
      </c>
      <c r="P2237">
        <f>IFERROR(VLOOKUP(A2237,[3]soaBnafar!$A:$G,4,FALSE),0)</f>
        <v>0</v>
      </c>
      <c r="Q2237">
        <f>IFERROR(VLOOKUP(A2237,[3]soaBnafar!$A:$G,5,FALSE),0)</f>
        <v>0</v>
      </c>
      <c r="R2237">
        <f>IFERROR(VLOOKUP(A2237,[3]soaBnafar!$A:$G,6,FALSE),0)</f>
        <v>0</v>
      </c>
      <c r="S2237">
        <f>IFERROR(VLOOKUP(A2237,[3]soaBnafar!$A:$G,7,FALSE),0)</f>
        <v>0</v>
      </c>
      <c r="T2237" t="str">
        <f t="shared" si="205"/>
        <v>Não</v>
      </c>
      <c r="U2237" t="str">
        <f t="shared" si="206"/>
        <v>Sim</v>
      </c>
      <c r="V2237" t="str">
        <f t="shared" si="207"/>
        <v>Não</v>
      </c>
      <c r="W2237" t="str">
        <f t="shared" si="208"/>
        <v>Não</v>
      </c>
      <c r="X2237" t="str">
        <f t="shared" si="209"/>
        <v>Não</v>
      </c>
      <c r="Y2237" t="str">
        <f t="shared" si="210"/>
        <v>Não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6470712</v>
      </c>
      <c r="D2238">
        <f>IFERROR(VLOOKUP(A2238,[1]Monitoramento_Base_somente_disp!$A:$J,7,FALSE),0)</f>
        <v>0</v>
      </c>
      <c r="E2238">
        <f>IFERROR(VLOOKUP(A2238,[1]Monitoramento_Base_somente_disp!$A:$J,8,FALSE),0)</f>
        <v>0</v>
      </c>
      <c r="F2238">
        <f>IFERROR(VLOOKUP(A2238,[1]Monitoramento_Base_somente_disp!$A:$J,9,FALSE),0)</f>
        <v>0</v>
      </c>
      <c r="G2238">
        <f>IFERROR(VLOOKUP(A2238,[1]Monitoramento_Base_somente_disp!$A:$J,10,FALSE),0)</f>
        <v>0</v>
      </c>
      <c r="H2238">
        <f>IFERROR(VLOOKUP(A2238,[2]webService!$A:$I,4,FALSE),0)</f>
        <v>0</v>
      </c>
      <c r="I2238">
        <f>IFERROR(VLOOKUP(A2238,[2]webService!$A:$I,5,FALSE),0)</f>
        <v>0</v>
      </c>
      <c r="J2238">
        <f>IFERROR(VLOOKUP(A2238,[2]webService!$A:$I,6,FALSE),0)</f>
        <v>0</v>
      </c>
      <c r="K2238">
        <f>IFERROR(VLOOKUP(A2238,[2]webService!$A:$I,7,FALSE),0)</f>
        <v>0</v>
      </c>
      <c r="L2238">
        <f>IFERROR(VLOOKUP(A2238,[2]webService!$A:$I,8,FALSE),0)</f>
        <v>0</v>
      </c>
      <c r="M2238">
        <f>IFERROR(VLOOKUP(A2238,[2]webService!$A:$I,9,FALSE),0)</f>
        <v>0</v>
      </c>
      <c r="N2238">
        <f>IFERROR(VLOOKUP(A2238,[3]soaBnafar!$A:$G,2,FALSE),0)</f>
        <v>0</v>
      </c>
      <c r="O2238">
        <f>IFERROR(VLOOKUP(A2238,[3]soaBnafar!$A:$G,3,FALSE),0)</f>
        <v>0</v>
      </c>
      <c r="P2238">
        <f>IFERROR(VLOOKUP(A2238,[3]soaBnafar!$A:$G,4,FALSE),0)</f>
        <v>0</v>
      </c>
      <c r="Q2238">
        <f>IFERROR(VLOOKUP(A2238,[3]soaBnafar!$A:$G,5,FALSE),0)</f>
        <v>0</v>
      </c>
      <c r="R2238">
        <f>IFERROR(VLOOKUP(A2238,[3]soaBnafar!$A:$G,6,FALSE),0)</f>
        <v>0</v>
      </c>
      <c r="S2238">
        <f>IFERROR(VLOOKUP(A2238,[3]soaBnafar!$A:$G,7,FALSE),0)</f>
        <v>0</v>
      </c>
      <c r="T2238" t="str">
        <f t="shared" si="205"/>
        <v>Não</v>
      </c>
      <c r="U2238" t="str">
        <f t="shared" si="206"/>
        <v>Sim</v>
      </c>
      <c r="V2238" t="str">
        <f t="shared" si="207"/>
        <v>Não</v>
      </c>
      <c r="W2238" t="str">
        <f t="shared" si="208"/>
        <v>Não</v>
      </c>
      <c r="X2238" t="str">
        <f t="shared" si="209"/>
        <v>Não</v>
      </c>
      <c r="Y2238" t="str">
        <f t="shared" si="210"/>
        <v>Não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IFERROR(VLOOKUP(A2239,[2]webService!$A:$I,4,FALSE),0)</f>
        <v>0</v>
      </c>
      <c r="I2239">
        <f>IFERROR(VLOOKUP(A2239,[2]webService!$A:$I,5,FALSE),0)</f>
        <v>0</v>
      </c>
      <c r="J2239">
        <f>IFERROR(VLOOKUP(A2239,[2]webService!$A:$I,6,FALSE),0)</f>
        <v>0</v>
      </c>
      <c r="K2239">
        <f>IFERROR(VLOOKUP(A2239,[2]webService!$A:$I,7,FALSE),0)</f>
        <v>0</v>
      </c>
      <c r="L2239">
        <f>IFERROR(VLOOKUP(A2239,[2]webService!$A:$I,8,FALSE),0)</f>
        <v>0</v>
      </c>
      <c r="M2239">
        <f>IFERROR(VLOOKUP(A2239,[2]webService!$A:$I,9,FALSE),0)</f>
        <v>0</v>
      </c>
      <c r="N2239">
        <f>IFERROR(VLOOKUP(A2239,[3]soaBnafar!$A:$G,2,FALSE),0)</f>
        <v>0</v>
      </c>
      <c r="O2239">
        <f>IFERROR(VLOOKUP(A2239,[3]soaBnafar!$A:$G,3,FALSE),0)</f>
        <v>0</v>
      </c>
      <c r="P2239">
        <f>IFERROR(VLOOKUP(A2239,[3]soaBnafar!$A:$G,4,FALSE),0)</f>
        <v>0</v>
      </c>
      <c r="Q2239">
        <f>IFERROR(VLOOKUP(A2239,[3]soaBnafar!$A:$G,5,FALSE),0)</f>
        <v>0</v>
      </c>
      <c r="R2239">
        <f>IFERROR(VLOOKUP(A2239,[3]soaBnafar!$A:$G,6,FALSE),0)</f>
        <v>0</v>
      </c>
      <c r="S2239">
        <f>IFERROR(VLOOKUP(A2239,[3]soaBnafar!$A:$G,7,FALSE),0)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309336</v>
      </c>
      <c r="D2240">
        <f>IFERROR(VLOOKUP(A2240,[1]Monitoramento_Base_somente_disp!$A:$J,7,FALSE),0)</f>
        <v>0</v>
      </c>
      <c r="E2240">
        <f>IFERROR(VLOOKUP(A2240,[1]Monitoramento_Base_somente_disp!$A:$J,8,FALSE),0)</f>
        <v>0</v>
      </c>
      <c r="F2240">
        <f>IFERROR(VLOOKUP(A2240,[1]Monitoramento_Base_somente_disp!$A:$J,9,FALSE),0)</f>
        <v>0</v>
      </c>
      <c r="G2240">
        <f>IFERROR(VLOOKUP(A2240,[1]Monitoramento_Base_somente_disp!$A:$J,10,FALSE),0)</f>
        <v>0</v>
      </c>
      <c r="H2240">
        <f>IFERROR(VLOOKUP(A2240,[2]webService!$A:$I,4,FALSE),0)</f>
        <v>0</v>
      </c>
      <c r="I2240">
        <f>IFERROR(VLOOKUP(A2240,[2]webService!$A:$I,5,FALSE),0)</f>
        <v>0</v>
      </c>
      <c r="J2240">
        <f>IFERROR(VLOOKUP(A2240,[2]webService!$A:$I,6,FALSE),0)</f>
        <v>0</v>
      </c>
      <c r="K2240">
        <f>IFERROR(VLOOKUP(A2240,[2]webService!$A:$I,7,FALSE),0)</f>
        <v>0</v>
      </c>
      <c r="L2240">
        <f>IFERROR(VLOOKUP(A2240,[2]webService!$A:$I,8,FALSE),0)</f>
        <v>0</v>
      </c>
      <c r="M2240">
        <f>IFERROR(VLOOKUP(A2240,[2]webService!$A:$I,9,FALSE),0)</f>
        <v>0</v>
      </c>
      <c r="N2240">
        <f>IFERROR(VLOOKUP(A2240,[3]soaBnafar!$A:$G,2,FALSE),0)</f>
        <v>0</v>
      </c>
      <c r="O2240">
        <f>IFERROR(VLOOKUP(A2240,[3]soaBnafar!$A:$G,3,FALSE),0)</f>
        <v>0</v>
      </c>
      <c r="P2240">
        <f>IFERROR(VLOOKUP(A2240,[3]soaBnafar!$A:$G,4,FALSE),0)</f>
        <v>0</v>
      </c>
      <c r="Q2240">
        <f>IFERROR(VLOOKUP(A2240,[3]soaBnafar!$A:$G,5,FALSE),0)</f>
        <v>0</v>
      </c>
      <c r="R2240">
        <f>IFERROR(VLOOKUP(A2240,[3]soaBnafar!$A:$G,6,FALSE),0)</f>
        <v>0</v>
      </c>
      <c r="S2240">
        <f>IFERROR(VLOOKUP(A2240,[3]soaBnafar!$A:$G,7,FALSE),0)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Não</v>
      </c>
      <c r="X2240" t="str">
        <f t="shared" si="209"/>
        <v>Não</v>
      </c>
      <c r="Y2240" t="str">
        <f t="shared" si="210"/>
        <v>Não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384</v>
      </c>
      <c r="D2241">
        <f>IFERROR(VLOOKUP(A2241,[1]Monitoramento_Base_somente_disp!$A:$J,7,FALSE),0)</f>
        <v>0</v>
      </c>
      <c r="E2241">
        <f>IFERROR(VLOOKUP(A2241,[1]Monitoramento_Base_somente_disp!$A:$J,8,FALSE),0)</f>
        <v>0</v>
      </c>
      <c r="F2241">
        <f>IFERROR(VLOOKUP(A2241,[1]Monitoramento_Base_somente_disp!$A:$J,9,FALSE),0)</f>
        <v>0</v>
      </c>
      <c r="G2241">
        <f>IFERROR(VLOOKUP(A2241,[1]Monitoramento_Base_somente_disp!$A:$J,10,FALSE),0)</f>
        <v>0</v>
      </c>
      <c r="H2241">
        <f>IFERROR(VLOOKUP(A2241,[2]webService!$A:$I,4,FALSE),0)</f>
        <v>0</v>
      </c>
      <c r="I2241">
        <f>IFERROR(VLOOKUP(A2241,[2]webService!$A:$I,5,FALSE),0)</f>
        <v>0</v>
      </c>
      <c r="J2241">
        <f>IFERROR(VLOOKUP(A2241,[2]webService!$A:$I,6,FALSE),0)</f>
        <v>0</v>
      </c>
      <c r="K2241">
        <f>IFERROR(VLOOKUP(A2241,[2]webService!$A:$I,7,FALSE),0)</f>
        <v>0</v>
      </c>
      <c r="L2241">
        <f>IFERROR(VLOOKUP(A2241,[2]webService!$A:$I,8,FALSE),0)</f>
        <v>0</v>
      </c>
      <c r="M2241">
        <f>IFERROR(VLOOKUP(A2241,[2]webService!$A:$I,9,FALSE),0)</f>
        <v>0</v>
      </c>
      <c r="N2241">
        <f>IFERROR(VLOOKUP(A2241,[3]soaBnafar!$A:$G,2,FALSE),0)</f>
        <v>0</v>
      </c>
      <c r="O2241">
        <f>IFERROR(VLOOKUP(A2241,[3]soaBnafar!$A:$G,3,FALSE),0)</f>
        <v>0</v>
      </c>
      <c r="P2241">
        <f>IFERROR(VLOOKUP(A2241,[3]soaBnafar!$A:$G,4,FALSE),0)</f>
        <v>0</v>
      </c>
      <c r="Q2241">
        <f>IFERROR(VLOOKUP(A2241,[3]soaBnafar!$A:$G,5,FALSE),0)</f>
        <v>0</v>
      </c>
      <c r="R2241">
        <f>IFERROR(VLOOKUP(A2241,[3]soaBnafar!$A:$G,6,FALSE),0)</f>
        <v>0</v>
      </c>
      <c r="S2241">
        <f>IFERROR(VLOOKUP(A2241,[3]soaBnafar!$A:$G,7,FALSE),0)</f>
        <v>0</v>
      </c>
      <c r="T2241" t="str">
        <f t="shared" si="205"/>
        <v>Não</v>
      </c>
      <c r="U2241" t="str">
        <f t="shared" si="206"/>
        <v>Sim</v>
      </c>
      <c r="V2241" t="str">
        <f t="shared" si="207"/>
        <v>Não</v>
      </c>
      <c r="W2241" t="str">
        <f t="shared" si="208"/>
        <v>Não</v>
      </c>
      <c r="X2241" t="str">
        <f t="shared" si="209"/>
        <v>Não</v>
      </c>
      <c r="Y2241" t="str">
        <f t="shared" si="210"/>
        <v>Não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12489126</v>
      </c>
      <c r="D2242">
        <f>IFERROR(VLOOKUP(A2242,[1]Monitoramento_Base_somente_disp!$A:$J,7,FALSE),0)</f>
        <v>0</v>
      </c>
      <c r="E2242">
        <f>IFERROR(VLOOKUP(A2242,[1]Monitoramento_Base_somente_disp!$A:$J,8,FALSE),0)</f>
        <v>0</v>
      </c>
      <c r="F2242">
        <f>IFERROR(VLOOKUP(A2242,[1]Monitoramento_Base_somente_disp!$A:$J,9,FALSE),0)</f>
        <v>0</v>
      </c>
      <c r="G2242">
        <f>IFERROR(VLOOKUP(A2242,[1]Monitoramento_Base_somente_disp!$A:$J,10,FALSE),0)</f>
        <v>0</v>
      </c>
      <c r="H2242">
        <f>IFERROR(VLOOKUP(A2242,[2]webService!$A:$I,4,FALSE),0)</f>
        <v>0</v>
      </c>
      <c r="I2242">
        <f>IFERROR(VLOOKUP(A2242,[2]webService!$A:$I,5,FALSE),0)</f>
        <v>0</v>
      </c>
      <c r="J2242">
        <f>IFERROR(VLOOKUP(A2242,[2]webService!$A:$I,6,FALSE),0)</f>
        <v>0</v>
      </c>
      <c r="K2242">
        <f>IFERROR(VLOOKUP(A2242,[2]webService!$A:$I,7,FALSE),0)</f>
        <v>0</v>
      </c>
      <c r="L2242">
        <f>IFERROR(VLOOKUP(A2242,[2]webService!$A:$I,8,FALSE),0)</f>
        <v>0</v>
      </c>
      <c r="M2242">
        <f>IFERROR(VLOOKUP(A2242,[2]webService!$A:$I,9,FALSE),0)</f>
        <v>0</v>
      </c>
      <c r="N2242">
        <f>IFERROR(VLOOKUP(A2242,[3]soaBnafar!$A:$G,2,FALSE),0)</f>
        <v>23327</v>
      </c>
      <c r="O2242">
        <f>IFERROR(VLOOKUP(A2242,[3]soaBnafar!$A:$G,3,FALSE),0)</f>
        <v>0</v>
      </c>
      <c r="P2242">
        <f>IFERROR(VLOOKUP(A2242,[3]soaBnafar!$A:$G,4,FALSE),0)</f>
        <v>0</v>
      </c>
      <c r="Q2242">
        <f>IFERROR(VLOOKUP(A2242,[3]soaBnafar!$A:$G,5,FALSE),0)</f>
        <v>0</v>
      </c>
      <c r="R2242">
        <f>IFERROR(VLOOKUP(A2242,[3]soaBnafar!$A:$G,6,FALSE),0)</f>
        <v>0</v>
      </c>
      <c r="S2242">
        <f>IFERROR(VLOOKUP(A2242,[3]soaBnafar!$A:$G,7,FALSE),0)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Não</v>
      </c>
      <c r="W2242" t="str">
        <f t="shared" si="208"/>
        <v>Não</v>
      </c>
      <c r="X2242" t="str">
        <f t="shared" si="209"/>
        <v>Não</v>
      </c>
      <c r="Y2242" t="str">
        <f t="shared" si="210"/>
        <v>Não</v>
      </c>
    </row>
    <row r="2243" spans="1:25" x14ac:dyDescent="0.25">
      <c r="A2243" s="5">
        <v>350150</v>
      </c>
      <c r="B2243">
        <f>IFERROR(VLOOKUP(A2243,[1]Monitoramento_Base_somente_disp!$A:$J,5,FALSE),0)</f>
        <v>53698</v>
      </c>
      <c r="C2243">
        <f>IFERROR(VLOOKUP(A2243,[1]Monitoramento_Base_somente_disp!$A:$J,6,FALSE),0)</f>
        <v>4752643</v>
      </c>
      <c r="D2243">
        <f>IFERROR(VLOOKUP(A2243,[1]Monitoramento_Base_somente_disp!$A:$J,7,FALSE),0)</f>
        <v>0</v>
      </c>
      <c r="E2243">
        <f>IFERROR(VLOOKUP(A2243,[1]Monitoramento_Base_somente_disp!$A:$J,8,FALSE),0)</f>
        <v>0</v>
      </c>
      <c r="F2243">
        <f>IFERROR(VLOOKUP(A2243,[1]Monitoramento_Base_somente_disp!$A:$J,9,FALSE),0)</f>
        <v>0</v>
      </c>
      <c r="G2243">
        <f>IFERROR(VLOOKUP(A2243,[1]Monitoramento_Base_somente_disp!$A:$J,10,FALSE),0)</f>
        <v>0</v>
      </c>
      <c r="H2243">
        <f>IFERROR(VLOOKUP(A2243,[2]webService!$A:$I,4,FALSE),0)</f>
        <v>0</v>
      </c>
      <c r="I2243">
        <f>IFERROR(VLOOKUP(A2243,[2]webService!$A:$I,5,FALSE),0)</f>
        <v>0</v>
      </c>
      <c r="J2243">
        <f>IFERROR(VLOOKUP(A2243,[2]webService!$A:$I,6,FALSE),0)</f>
        <v>0</v>
      </c>
      <c r="K2243">
        <f>IFERROR(VLOOKUP(A2243,[2]webService!$A:$I,7,FALSE),0)</f>
        <v>0</v>
      </c>
      <c r="L2243">
        <f>IFERROR(VLOOKUP(A2243,[2]webService!$A:$I,8,FALSE),0)</f>
        <v>0</v>
      </c>
      <c r="M2243">
        <f>IFERROR(VLOOKUP(A2243,[2]webService!$A:$I,9,FALSE),0)</f>
        <v>0</v>
      </c>
      <c r="N2243">
        <f>IFERROR(VLOOKUP(A2243,[3]soaBnafar!$A:$G,2,FALSE),0)</f>
        <v>0</v>
      </c>
      <c r="O2243">
        <f>IFERROR(VLOOKUP(A2243,[3]soaBnafar!$A:$G,3,FALSE),0)</f>
        <v>0</v>
      </c>
      <c r="P2243">
        <f>IFERROR(VLOOKUP(A2243,[3]soaBnafar!$A:$G,4,FALSE),0)</f>
        <v>0</v>
      </c>
      <c r="Q2243">
        <f>IFERROR(VLOOKUP(A2243,[3]soaBnafar!$A:$G,5,FALSE),0)</f>
        <v>0</v>
      </c>
      <c r="R2243">
        <f>IFERROR(VLOOKUP(A2243,[3]soaBnafar!$A:$G,6,FALSE),0)</f>
        <v>0</v>
      </c>
      <c r="S2243">
        <f>IFERROR(VLOOKUP(A2243,[3]soaBnafar!$A:$G,7,FALSE),0)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Não</v>
      </c>
      <c r="W2243" t="str">
        <f t="shared" si="208"/>
        <v>Não</v>
      </c>
      <c r="X2243" t="str">
        <f t="shared" si="209"/>
        <v>Não</v>
      </c>
      <c r="Y2243" t="str">
        <f t="shared" si="210"/>
        <v>Não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IFERROR(VLOOKUP(A2244,[2]webService!$A:$I,4,FALSE),0)</f>
        <v>0</v>
      </c>
      <c r="I2244">
        <f>IFERROR(VLOOKUP(A2244,[2]webService!$A:$I,5,FALSE),0)</f>
        <v>0</v>
      </c>
      <c r="J2244">
        <f>IFERROR(VLOOKUP(A2244,[2]webService!$A:$I,6,FALSE),0)</f>
        <v>0</v>
      </c>
      <c r="K2244">
        <f>IFERROR(VLOOKUP(A2244,[2]webService!$A:$I,7,FALSE),0)</f>
        <v>0</v>
      </c>
      <c r="L2244">
        <f>IFERROR(VLOOKUP(A2244,[2]webService!$A:$I,8,FALSE),0)</f>
        <v>0</v>
      </c>
      <c r="M2244">
        <f>IFERROR(VLOOKUP(A2244,[2]webService!$A:$I,9,FALSE),0)</f>
        <v>0</v>
      </c>
      <c r="N2244">
        <f>IFERROR(VLOOKUP(A2244,[3]soaBnafar!$A:$G,2,FALSE),0)</f>
        <v>0</v>
      </c>
      <c r="O2244">
        <f>IFERROR(VLOOKUP(A2244,[3]soaBnafar!$A:$G,3,FALSE),0)</f>
        <v>0</v>
      </c>
      <c r="P2244">
        <f>IFERROR(VLOOKUP(A2244,[3]soaBnafar!$A:$G,4,FALSE),0)</f>
        <v>0</v>
      </c>
      <c r="Q2244">
        <f>IFERROR(VLOOKUP(A2244,[3]soaBnafar!$A:$G,5,FALSE),0)</f>
        <v>0</v>
      </c>
      <c r="R2244">
        <f>IFERROR(VLOOKUP(A2244,[3]soaBnafar!$A:$G,6,FALSE),0)</f>
        <v>0</v>
      </c>
      <c r="S2244">
        <f>IFERROR(VLOOKUP(A2244,[3]soaBnafar!$A:$G,7,FALSE),0)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366381</v>
      </c>
      <c r="C2245">
        <f>IFERROR(VLOOKUP(A2245,[1]Monitoramento_Base_somente_disp!$A:$J,6,FALSE),0)</f>
        <v>70009983</v>
      </c>
      <c r="D2245">
        <f>IFERROR(VLOOKUP(A2245,[1]Monitoramento_Base_somente_disp!$A:$J,7,FALSE),0)</f>
        <v>0</v>
      </c>
      <c r="E2245">
        <f>IFERROR(VLOOKUP(A2245,[1]Monitoramento_Base_somente_disp!$A:$J,8,FALSE),0)</f>
        <v>0</v>
      </c>
      <c r="F2245">
        <f>IFERROR(VLOOKUP(A2245,[1]Monitoramento_Base_somente_disp!$A:$J,9,FALSE),0)</f>
        <v>0</v>
      </c>
      <c r="G2245">
        <f>IFERROR(VLOOKUP(A2245,[1]Monitoramento_Base_somente_disp!$A:$J,10,FALSE),0)</f>
        <v>0</v>
      </c>
      <c r="H2245">
        <f>IFERROR(VLOOKUP(A2245,[2]webService!$A:$I,4,FALSE),0)</f>
        <v>0</v>
      </c>
      <c r="I2245">
        <f>IFERROR(VLOOKUP(A2245,[2]webService!$A:$I,5,FALSE),0)</f>
        <v>0</v>
      </c>
      <c r="J2245">
        <f>IFERROR(VLOOKUP(A2245,[2]webService!$A:$I,6,FALSE),0)</f>
        <v>0</v>
      </c>
      <c r="K2245">
        <f>IFERROR(VLOOKUP(A2245,[2]webService!$A:$I,7,FALSE),0)</f>
        <v>0</v>
      </c>
      <c r="L2245">
        <f>IFERROR(VLOOKUP(A2245,[2]webService!$A:$I,8,FALSE),0)</f>
        <v>0</v>
      </c>
      <c r="M2245">
        <f>IFERROR(VLOOKUP(A2245,[2]webService!$A:$I,9,FALSE),0)</f>
        <v>0</v>
      </c>
      <c r="N2245">
        <f>IFERROR(VLOOKUP(A2245,[3]soaBnafar!$A:$G,2,FALSE),0)</f>
        <v>0</v>
      </c>
      <c r="O2245">
        <f>IFERROR(VLOOKUP(A2245,[3]soaBnafar!$A:$G,3,FALSE),0)</f>
        <v>0</v>
      </c>
      <c r="P2245">
        <f>IFERROR(VLOOKUP(A2245,[3]soaBnafar!$A:$G,4,FALSE),0)</f>
        <v>0</v>
      </c>
      <c r="Q2245">
        <f>IFERROR(VLOOKUP(A2245,[3]soaBnafar!$A:$G,5,FALSE),0)</f>
        <v>0</v>
      </c>
      <c r="R2245">
        <f>IFERROR(VLOOKUP(A2245,[3]soaBnafar!$A:$G,6,FALSE),0)</f>
        <v>0</v>
      </c>
      <c r="S2245">
        <f>IFERROR(VLOOKUP(A2245,[3]soaBnafar!$A:$G,7,FALSE),0)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Não</v>
      </c>
      <c r="W2245" t="str">
        <f t="shared" si="208"/>
        <v>Não</v>
      </c>
      <c r="X2245" t="str">
        <f t="shared" si="209"/>
        <v>Não</v>
      </c>
      <c r="Y2245" t="str">
        <f t="shared" si="210"/>
        <v>Não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IFERROR(VLOOKUP(A2246,[2]webService!$A:$I,4,FALSE),0)</f>
        <v>0</v>
      </c>
      <c r="I2246">
        <f>IFERROR(VLOOKUP(A2246,[2]webService!$A:$I,5,FALSE),0)</f>
        <v>0</v>
      </c>
      <c r="J2246">
        <f>IFERROR(VLOOKUP(A2246,[2]webService!$A:$I,6,FALSE),0)</f>
        <v>0</v>
      </c>
      <c r="K2246">
        <f>IFERROR(VLOOKUP(A2246,[2]webService!$A:$I,7,FALSE),0)</f>
        <v>0</v>
      </c>
      <c r="L2246">
        <f>IFERROR(VLOOKUP(A2246,[2]webService!$A:$I,8,FALSE),0)</f>
        <v>0</v>
      </c>
      <c r="M2246">
        <f>IFERROR(VLOOKUP(A2246,[2]webService!$A:$I,9,FALSE),0)</f>
        <v>0</v>
      </c>
      <c r="N2246">
        <f>IFERROR(VLOOKUP(A2246,[3]soaBnafar!$A:$G,2,FALSE),0)</f>
        <v>0</v>
      </c>
      <c r="O2246">
        <f>IFERROR(VLOOKUP(A2246,[3]soaBnafar!$A:$G,3,FALSE),0)</f>
        <v>0</v>
      </c>
      <c r="P2246">
        <f>IFERROR(VLOOKUP(A2246,[3]soaBnafar!$A:$G,4,FALSE),0)</f>
        <v>0</v>
      </c>
      <c r="Q2246">
        <f>IFERROR(VLOOKUP(A2246,[3]soaBnafar!$A:$G,5,FALSE),0)</f>
        <v>0</v>
      </c>
      <c r="R2246">
        <f>IFERROR(VLOOKUP(A2246,[3]soaBnafar!$A:$G,6,FALSE),0)</f>
        <v>0</v>
      </c>
      <c r="S2246">
        <f>IFERROR(VLOOKUP(A2246,[3]soaBnafar!$A:$G,7,FALSE),0)</f>
        <v>0</v>
      </c>
      <c r="T2246" t="str">
        <f t="shared" ref="T2246:T2309" si="211">IF(B2246+H2246+N2246&gt;0,"Sim","Não")</f>
        <v>Não</v>
      </c>
      <c r="U2246" t="str">
        <f t="shared" ref="U2246:U2309" si="212">IF(C2246+I2246+O2246&gt;0,"Sim","Não")</f>
        <v>Não</v>
      </c>
      <c r="V2246" t="str">
        <f t="shared" ref="V2246:V2309" si="213">IF(D2246+J2246+P2246&gt;0,"Sim","Não")</f>
        <v>Não</v>
      </c>
      <c r="W2246" t="str">
        <f t="shared" ref="W2246:W2309" si="214">IF(E2246+K2246+Q2246&gt;0,"Sim","Não")</f>
        <v>Não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35205918</v>
      </c>
      <c r="D2247">
        <f>IFERROR(VLOOKUP(A2247,[1]Monitoramento_Base_somente_disp!$A:$J,7,FALSE),0)</f>
        <v>0</v>
      </c>
      <c r="E2247">
        <f>IFERROR(VLOOKUP(A2247,[1]Monitoramento_Base_somente_disp!$A:$J,8,FALSE),0)</f>
        <v>0</v>
      </c>
      <c r="F2247">
        <f>IFERROR(VLOOKUP(A2247,[1]Monitoramento_Base_somente_disp!$A:$J,9,FALSE),0)</f>
        <v>0</v>
      </c>
      <c r="G2247">
        <f>IFERROR(VLOOKUP(A2247,[1]Monitoramento_Base_somente_disp!$A:$J,10,FALSE),0)</f>
        <v>0</v>
      </c>
      <c r="H2247">
        <f>IFERROR(VLOOKUP(A2247,[2]webService!$A:$I,4,FALSE),0)</f>
        <v>0</v>
      </c>
      <c r="I2247">
        <f>IFERROR(VLOOKUP(A2247,[2]webService!$A:$I,5,FALSE),0)</f>
        <v>0</v>
      </c>
      <c r="J2247">
        <f>IFERROR(VLOOKUP(A2247,[2]webService!$A:$I,6,FALSE),0)</f>
        <v>0</v>
      </c>
      <c r="K2247">
        <f>IFERROR(VLOOKUP(A2247,[2]webService!$A:$I,7,FALSE),0)</f>
        <v>0</v>
      </c>
      <c r="L2247">
        <f>IFERROR(VLOOKUP(A2247,[2]webService!$A:$I,8,FALSE),0)</f>
        <v>0</v>
      </c>
      <c r="M2247">
        <f>IFERROR(VLOOKUP(A2247,[2]webService!$A:$I,9,FALSE),0)</f>
        <v>0</v>
      </c>
      <c r="N2247">
        <f>IFERROR(VLOOKUP(A2247,[3]soaBnafar!$A:$G,2,FALSE),0)</f>
        <v>123</v>
      </c>
      <c r="O2247">
        <f>IFERROR(VLOOKUP(A2247,[3]soaBnafar!$A:$G,3,FALSE),0)</f>
        <v>77630</v>
      </c>
      <c r="P2247">
        <f>IFERROR(VLOOKUP(A2247,[3]soaBnafar!$A:$G,4,FALSE),0)</f>
        <v>0</v>
      </c>
      <c r="Q2247">
        <f>IFERROR(VLOOKUP(A2247,[3]soaBnafar!$A:$G,5,FALSE),0)</f>
        <v>0</v>
      </c>
      <c r="R2247">
        <f>IFERROR(VLOOKUP(A2247,[3]soaBnafar!$A:$G,6,FALSE),0)</f>
        <v>0</v>
      </c>
      <c r="S2247">
        <f>IFERROR(VLOOKUP(A2247,[3]soaBnafar!$A:$G,7,FALSE),0)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Não</v>
      </c>
      <c r="X2247" t="str">
        <f t="shared" si="215"/>
        <v>Não</v>
      </c>
      <c r="Y2247" t="str">
        <f t="shared" si="216"/>
        <v>Não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IFERROR(VLOOKUP(A2248,[2]webService!$A:$I,4,FALSE),0)</f>
        <v>0</v>
      </c>
      <c r="I2248">
        <f>IFERROR(VLOOKUP(A2248,[2]webService!$A:$I,5,FALSE),0)</f>
        <v>0</v>
      </c>
      <c r="J2248">
        <f>IFERROR(VLOOKUP(A2248,[2]webService!$A:$I,6,FALSE),0)</f>
        <v>0</v>
      </c>
      <c r="K2248">
        <f>IFERROR(VLOOKUP(A2248,[2]webService!$A:$I,7,FALSE),0)</f>
        <v>0</v>
      </c>
      <c r="L2248">
        <f>IFERROR(VLOOKUP(A2248,[2]webService!$A:$I,8,FALSE),0)</f>
        <v>0</v>
      </c>
      <c r="M2248">
        <f>IFERROR(VLOOKUP(A2248,[2]webService!$A:$I,9,FALSE),0)</f>
        <v>0</v>
      </c>
      <c r="N2248">
        <f>IFERROR(VLOOKUP(A2248,[3]soaBnafar!$A:$G,2,FALSE),0)</f>
        <v>0</v>
      </c>
      <c r="O2248">
        <f>IFERROR(VLOOKUP(A2248,[3]soaBnafar!$A:$G,3,FALSE),0)</f>
        <v>0</v>
      </c>
      <c r="P2248">
        <f>IFERROR(VLOOKUP(A2248,[3]soaBnafar!$A:$G,4,FALSE),0)</f>
        <v>0</v>
      </c>
      <c r="Q2248">
        <f>IFERROR(VLOOKUP(A2248,[3]soaBnafar!$A:$G,5,FALSE),0)</f>
        <v>0</v>
      </c>
      <c r="R2248">
        <f>IFERROR(VLOOKUP(A2248,[3]soaBnafar!$A:$G,6,FALSE),0)</f>
        <v>0</v>
      </c>
      <c r="S2248">
        <f>IFERROR(VLOOKUP(A2248,[3]soaBnafar!$A:$G,7,FALSE),0)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44465</v>
      </c>
      <c r="C2249">
        <f>IFERROR(VLOOKUP(A2249,[1]Monitoramento_Base_somente_disp!$A:$J,6,FALSE),0)</f>
        <v>18594516</v>
      </c>
      <c r="D2249">
        <f>IFERROR(VLOOKUP(A2249,[1]Monitoramento_Base_somente_disp!$A:$J,7,FALSE),0)</f>
        <v>0</v>
      </c>
      <c r="E2249">
        <f>IFERROR(VLOOKUP(A2249,[1]Monitoramento_Base_somente_disp!$A:$J,8,FALSE),0)</f>
        <v>0</v>
      </c>
      <c r="F2249">
        <f>IFERROR(VLOOKUP(A2249,[1]Monitoramento_Base_somente_disp!$A:$J,9,FALSE),0)</f>
        <v>0</v>
      </c>
      <c r="G2249">
        <f>IFERROR(VLOOKUP(A2249,[1]Monitoramento_Base_somente_disp!$A:$J,10,FALSE),0)</f>
        <v>0</v>
      </c>
      <c r="H2249">
        <f>IFERROR(VLOOKUP(A2249,[2]webService!$A:$I,4,FALSE),0)</f>
        <v>0</v>
      </c>
      <c r="I2249">
        <f>IFERROR(VLOOKUP(A2249,[2]webService!$A:$I,5,FALSE),0)</f>
        <v>0</v>
      </c>
      <c r="J2249">
        <f>IFERROR(VLOOKUP(A2249,[2]webService!$A:$I,6,FALSE),0)</f>
        <v>0</v>
      </c>
      <c r="K2249">
        <f>IFERROR(VLOOKUP(A2249,[2]webService!$A:$I,7,FALSE),0)</f>
        <v>0</v>
      </c>
      <c r="L2249">
        <f>IFERROR(VLOOKUP(A2249,[2]webService!$A:$I,8,FALSE),0)</f>
        <v>0</v>
      </c>
      <c r="M2249">
        <f>IFERROR(VLOOKUP(A2249,[2]webService!$A:$I,9,FALSE),0)</f>
        <v>0</v>
      </c>
      <c r="N2249">
        <f>IFERROR(VLOOKUP(A2249,[3]soaBnafar!$A:$G,2,FALSE),0)</f>
        <v>0</v>
      </c>
      <c r="O2249">
        <f>IFERROR(VLOOKUP(A2249,[3]soaBnafar!$A:$G,3,FALSE),0)</f>
        <v>0</v>
      </c>
      <c r="P2249">
        <f>IFERROR(VLOOKUP(A2249,[3]soaBnafar!$A:$G,4,FALSE),0)</f>
        <v>0</v>
      </c>
      <c r="Q2249">
        <f>IFERROR(VLOOKUP(A2249,[3]soaBnafar!$A:$G,5,FALSE),0)</f>
        <v>0</v>
      </c>
      <c r="R2249">
        <f>IFERROR(VLOOKUP(A2249,[3]soaBnafar!$A:$G,6,FALSE),0)</f>
        <v>0</v>
      </c>
      <c r="S2249">
        <f>IFERROR(VLOOKUP(A2249,[3]soaBnafar!$A:$G,7,FALSE),0)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Não</v>
      </c>
      <c r="W2249" t="str">
        <f t="shared" si="214"/>
        <v>Não</v>
      </c>
      <c r="X2249" t="str">
        <f t="shared" si="215"/>
        <v>Não</v>
      </c>
      <c r="Y2249" t="str">
        <f t="shared" si="216"/>
        <v>Não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IFERROR(VLOOKUP(A2250,[2]webService!$A:$I,4,FALSE),0)</f>
        <v>0</v>
      </c>
      <c r="I2250">
        <f>IFERROR(VLOOKUP(A2250,[2]webService!$A:$I,5,FALSE),0)</f>
        <v>0</v>
      </c>
      <c r="J2250">
        <f>IFERROR(VLOOKUP(A2250,[2]webService!$A:$I,6,FALSE),0)</f>
        <v>0</v>
      </c>
      <c r="K2250">
        <f>IFERROR(VLOOKUP(A2250,[2]webService!$A:$I,7,FALSE),0)</f>
        <v>0</v>
      </c>
      <c r="L2250">
        <f>IFERROR(VLOOKUP(A2250,[2]webService!$A:$I,8,FALSE),0)</f>
        <v>0</v>
      </c>
      <c r="M2250">
        <f>IFERROR(VLOOKUP(A2250,[2]webService!$A:$I,9,FALSE),0)</f>
        <v>0</v>
      </c>
      <c r="N2250">
        <f>IFERROR(VLOOKUP(A2250,[3]soaBnafar!$A:$G,2,FALSE),0)</f>
        <v>0</v>
      </c>
      <c r="O2250">
        <f>IFERROR(VLOOKUP(A2250,[3]soaBnafar!$A:$G,3,FALSE),0)</f>
        <v>0</v>
      </c>
      <c r="P2250">
        <f>IFERROR(VLOOKUP(A2250,[3]soaBnafar!$A:$G,4,FALSE),0)</f>
        <v>0</v>
      </c>
      <c r="Q2250">
        <f>IFERROR(VLOOKUP(A2250,[3]soaBnafar!$A:$G,5,FALSE),0)</f>
        <v>0</v>
      </c>
      <c r="R2250">
        <f>IFERROR(VLOOKUP(A2250,[3]soaBnafar!$A:$G,6,FALSE),0)</f>
        <v>0</v>
      </c>
      <c r="S2250">
        <f>IFERROR(VLOOKUP(A2250,[3]soaBnafar!$A:$G,7,FALSE),0)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36767</v>
      </c>
      <c r="C2251">
        <f>IFERROR(VLOOKUP(A2251,[1]Monitoramento_Base_somente_disp!$A:$J,6,FALSE),0)</f>
        <v>9086634</v>
      </c>
      <c r="D2251">
        <f>IFERROR(VLOOKUP(A2251,[1]Monitoramento_Base_somente_disp!$A:$J,7,FALSE),0)</f>
        <v>0</v>
      </c>
      <c r="E2251">
        <f>IFERROR(VLOOKUP(A2251,[1]Monitoramento_Base_somente_disp!$A:$J,8,FALSE),0)</f>
        <v>0</v>
      </c>
      <c r="F2251">
        <f>IFERROR(VLOOKUP(A2251,[1]Monitoramento_Base_somente_disp!$A:$J,9,FALSE),0)</f>
        <v>0</v>
      </c>
      <c r="G2251">
        <f>IFERROR(VLOOKUP(A2251,[1]Monitoramento_Base_somente_disp!$A:$J,10,FALSE),0)</f>
        <v>0</v>
      </c>
      <c r="H2251">
        <f>IFERROR(VLOOKUP(A2251,[2]webService!$A:$I,4,FALSE),0)</f>
        <v>0</v>
      </c>
      <c r="I2251">
        <f>IFERROR(VLOOKUP(A2251,[2]webService!$A:$I,5,FALSE),0)</f>
        <v>0</v>
      </c>
      <c r="J2251">
        <f>IFERROR(VLOOKUP(A2251,[2]webService!$A:$I,6,FALSE),0)</f>
        <v>0</v>
      </c>
      <c r="K2251">
        <f>IFERROR(VLOOKUP(A2251,[2]webService!$A:$I,7,FALSE),0)</f>
        <v>0</v>
      </c>
      <c r="L2251">
        <f>IFERROR(VLOOKUP(A2251,[2]webService!$A:$I,8,FALSE),0)</f>
        <v>0</v>
      </c>
      <c r="M2251">
        <f>IFERROR(VLOOKUP(A2251,[2]webService!$A:$I,9,FALSE),0)</f>
        <v>0</v>
      </c>
      <c r="N2251">
        <f>IFERROR(VLOOKUP(A2251,[3]soaBnafar!$A:$G,2,FALSE),0)</f>
        <v>0</v>
      </c>
      <c r="O2251">
        <f>IFERROR(VLOOKUP(A2251,[3]soaBnafar!$A:$G,3,FALSE),0)</f>
        <v>0</v>
      </c>
      <c r="P2251">
        <f>IFERROR(VLOOKUP(A2251,[3]soaBnafar!$A:$G,4,FALSE),0)</f>
        <v>0</v>
      </c>
      <c r="Q2251">
        <f>IFERROR(VLOOKUP(A2251,[3]soaBnafar!$A:$G,5,FALSE),0)</f>
        <v>0</v>
      </c>
      <c r="R2251">
        <f>IFERROR(VLOOKUP(A2251,[3]soaBnafar!$A:$G,6,FALSE),0)</f>
        <v>0</v>
      </c>
      <c r="S2251">
        <f>IFERROR(VLOOKUP(A2251,[3]soaBnafar!$A:$G,7,FALSE),0)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Não</v>
      </c>
      <c r="W2251" t="str">
        <f t="shared" si="214"/>
        <v>Não</v>
      </c>
      <c r="X2251" t="str">
        <f t="shared" si="215"/>
        <v>Não</v>
      </c>
      <c r="Y2251" t="str">
        <f t="shared" si="216"/>
        <v>Não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IFERROR(VLOOKUP(A2252,[2]webService!$A:$I,4,FALSE),0)</f>
        <v>0</v>
      </c>
      <c r="I2252">
        <f>IFERROR(VLOOKUP(A2252,[2]webService!$A:$I,5,FALSE),0)</f>
        <v>0</v>
      </c>
      <c r="J2252">
        <f>IFERROR(VLOOKUP(A2252,[2]webService!$A:$I,6,FALSE),0)</f>
        <v>0</v>
      </c>
      <c r="K2252">
        <f>IFERROR(VLOOKUP(A2252,[2]webService!$A:$I,7,FALSE),0)</f>
        <v>0</v>
      </c>
      <c r="L2252">
        <f>IFERROR(VLOOKUP(A2252,[2]webService!$A:$I,8,FALSE),0)</f>
        <v>0</v>
      </c>
      <c r="M2252">
        <f>IFERROR(VLOOKUP(A2252,[2]webService!$A:$I,9,FALSE),0)</f>
        <v>0</v>
      </c>
      <c r="N2252">
        <f>IFERROR(VLOOKUP(A2252,[3]soaBnafar!$A:$G,2,FALSE),0)</f>
        <v>0</v>
      </c>
      <c r="O2252">
        <f>IFERROR(VLOOKUP(A2252,[3]soaBnafar!$A:$G,3,FALSE),0)</f>
        <v>0</v>
      </c>
      <c r="P2252">
        <f>IFERROR(VLOOKUP(A2252,[3]soaBnafar!$A:$G,4,FALSE),0)</f>
        <v>0</v>
      </c>
      <c r="Q2252">
        <f>IFERROR(VLOOKUP(A2252,[3]soaBnafar!$A:$G,5,FALSE),0)</f>
        <v>0</v>
      </c>
      <c r="R2252">
        <f>IFERROR(VLOOKUP(A2252,[3]soaBnafar!$A:$G,6,FALSE),0)</f>
        <v>0</v>
      </c>
      <c r="S2252">
        <f>IFERROR(VLOOKUP(A2252,[3]soaBnafar!$A:$G,7,FALSE),0)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8649384</v>
      </c>
      <c r="D2253">
        <f>IFERROR(VLOOKUP(A2253,[1]Monitoramento_Base_somente_disp!$A:$J,7,FALSE),0)</f>
        <v>0</v>
      </c>
      <c r="E2253">
        <f>IFERROR(VLOOKUP(A2253,[1]Monitoramento_Base_somente_disp!$A:$J,8,FALSE),0)</f>
        <v>0</v>
      </c>
      <c r="F2253">
        <f>IFERROR(VLOOKUP(A2253,[1]Monitoramento_Base_somente_disp!$A:$J,9,FALSE),0)</f>
        <v>0</v>
      </c>
      <c r="G2253">
        <f>IFERROR(VLOOKUP(A2253,[1]Monitoramento_Base_somente_disp!$A:$J,10,FALSE),0)</f>
        <v>0</v>
      </c>
      <c r="H2253">
        <f>IFERROR(VLOOKUP(A2253,[2]webService!$A:$I,4,FALSE),0)</f>
        <v>0</v>
      </c>
      <c r="I2253">
        <f>IFERROR(VLOOKUP(A2253,[2]webService!$A:$I,5,FALSE),0)</f>
        <v>0</v>
      </c>
      <c r="J2253">
        <f>IFERROR(VLOOKUP(A2253,[2]webService!$A:$I,6,FALSE),0)</f>
        <v>0</v>
      </c>
      <c r="K2253">
        <f>IFERROR(VLOOKUP(A2253,[2]webService!$A:$I,7,FALSE),0)</f>
        <v>0</v>
      </c>
      <c r="L2253">
        <f>IFERROR(VLOOKUP(A2253,[2]webService!$A:$I,8,FALSE),0)</f>
        <v>0</v>
      </c>
      <c r="M2253">
        <f>IFERROR(VLOOKUP(A2253,[2]webService!$A:$I,9,FALSE),0)</f>
        <v>0</v>
      </c>
      <c r="N2253">
        <f>IFERROR(VLOOKUP(A2253,[3]soaBnafar!$A:$G,2,FALSE),0)</f>
        <v>0</v>
      </c>
      <c r="O2253">
        <f>IFERROR(VLOOKUP(A2253,[3]soaBnafar!$A:$G,3,FALSE),0)</f>
        <v>0</v>
      </c>
      <c r="P2253">
        <f>IFERROR(VLOOKUP(A2253,[3]soaBnafar!$A:$G,4,FALSE),0)</f>
        <v>0</v>
      </c>
      <c r="Q2253">
        <f>IFERROR(VLOOKUP(A2253,[3]soaBnafar!$A:$G,5,FALSE),0)</f>
        <v>0</v>
      </c>
      <c r="R2253">
        <f>IFERROR(VLOOKUP(A2253,[3]soaBnafar!$A:$G,6,FALSE),0)</f>
        <v>0</v>
      </c>
      <c r="S2253">
        <f>IFERROR(VLOOKUP(A2253,[3]soaBnafar!$A:$G,7,FALSE),0)</f>
        <v>0</v>
      </c>
      <c r="T2253" t="str">
        <f t="shared" si="211"/>
        <v>Não</v>
      </c>
      <c r="U2253" t="str">
        <f t="shared" si="212"/>
        <v>Sim</v>
      </c>
      <c r="V2253" t="str">
        <f t="shared" si="213"/>
        <v>Não</v>
      </c>
      <c r="W2253" t="str">
        <f t="shared" si="214"/>
        <v>Não</v>
      </c>
      <c r="X2253" t="str">
        <f t="shared" si="215"/>
        <v>Não</v>
      </c>
      <c r="Y2253" t="str">
        <f t="shared" si="216"/>
        <v>Não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IFERROR(VLOOKUP(A2254,[2]webService!$A:$I,4,FALSE),0)</f>
        <v>0</v>
      </c>
      <c r="I2254">
        <f>IFERROR(VLOOKUP(A2254,[2]webService!$A:$I,5,FALSE),0)</f>
        <v>0</v>
      </c>
      <c r="J2254">
        <f>IFERROR(VLOOKUP(A2254,[2]webService!$A:$I,6,FALSE),0)</f>
        <v>0</v>
      </c>
      <c r="K2254">
        <f>IFERROR(VLOOKUP(A2254,[2]webService!$A:$I,7,FALSE),0)</f>
        <v>0</v>
      </c>
      <c r="L2254">
        <f>IFERROR(VLOOKUP(A2254,[2]webService!$A:$I,8,FALSE),0)</f>
        <v>0</v>
      </c>
      <c r="M2254">
        <f>IFERROR(VLOOKUP(A2254,[2]webService!$A:$I,9,FALSE),0)</f>
        <v>0</v>
      </c>
      <c r="N2254">
        <f>IFERROR(VLOOKUP(A2254,[3]soaBnafar!$A:$G,2,FALSE),0)</f>
        <v>0</v>
      </c>
      <c r="O2254">
        <f>IFERROR(VLOOKUP(A2254,[3]soaBnafar!$A:$G,3,FALSE),0)</f>
        <v>0</v>
      </c>
      <c r="P2254">
        <f>IFERROR(VLOOKUP(A2254,[3]soaBnafar!$A:$G,4,FALSE),0)</f>
        <v>0</v>
      </c>
      <c r="Q2254">
        <f>IFERROR(VLOOKUP(A2254,[3]soaBnafar!$A:$G,5,FALSE),0)</f>
        <v>0</v>
      </c>
      <c r="R2254">
        <f>IFERROR(VLOOKUP(A2254,[3]soaBnafar!$A:$G,6,FALSE),0)</f>
        <v>0</v>
      </c>
      <c r="S2254">
        <f>IFERROR(VLOOKUP(A2254,[3]soaBnafar!$A:$G,7,FALSE),0)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986455</v>
      </c>
      <c r="C2255">
        <f>IFERROR(VLOOKUP(A2255,[1]Monitoramento_Base_somente_disp!$A:$J,6,FALSE),0)</f>
        <v>474763511</v>
      </c>
      <c r="D2255">
        <f>IFERROR(VLOOKUP(A2255,[1]Monitoramento_Base_somente_disp!$A:$J,7,FALSE),0)</f>
        <v>0</v>
      </c>
      <c r="E2255">
        <f>IFERROR(VLOOKUP(A2255,[1]Monitoramento_Base_somente_disp!$A:$J,8,FALSE),0)</f>
        <v>0</v>
      </c>
      <c r="F2255">
        <f>IFERROR(VLOOKUP(A2255,[1]Monitoramento_Base_somente_disp!$A:$J,9,FALSE),0)</f>
        <v>0</v>
      </c>
      <c r="G2255">
        <f>IFERROR(VLOOKUP(A2255,[1]Monitoramento_Base_somente_disp!$A:$J,10,FALSE),0)</f>
        <v>0</v>
      </c>
      <c r="H2255">
        <f>IFERROR(VLOOKUP(A2255,[2]webService!$A:$I,4,FALSE),0)</f>
        <v>0</v>
      </c>
      <c r="I2255">
        <f>IFERROR(VLOOKUP(A2255,[2]webService!$A:$I,5,FALSE),0)</f>
        <v>0</v>
      </c>
      <c r="J2255">
        <f>IFERROR(VLOOKUP(A2255,[2]webService!$A:$I,6,FALSE),0)</f>
        <v>0</v>
      </c>
      <c r="K2255">
        <f>IFERROR(VLOOKUP(A2255,[2]webService!$A:$I,7,FALSE),0)</f>
        <v>0</v>
      </c>
      <c r="L2255">
        <f>IFERROR(VLOOKUP(A2255,[2]webService!$A:$I,8,FALSE),0)</f>
        <v>0</v>
      </c>
      <c r="M2255">
        <f>IFERROR(VLOOKUP(A2255,[2]webService!$A:$I,9,FALSE),0)</f>
        <v>0</v>
      </c>
      <c r="N2255">
        <f>IFERROR(VLOOKUP(A2255,[3]soaBnafar!$A:$G,2,FALSE),0)</f>
        <v>0</v>
      </c>
      <c r="O2255">
        <f>IFERROR(VLOOKUP(A2255,[3]soaBnafar!$A:$G,3,FALSE),0)</f>
        <v>0</v>
      </c>
      <c r="P2255">
        <f>IFERROR(VLOOKUP(A2255,[3]soaBnafar!$A:$G,4,FALSE),0)</f>
        <v>0</v>
      </c>
      <c r="Q2255">
        <f>IFERROR(VLOOKUP(A2255,[3]soaBnafar!$A:$G,5,FALSE),0)</f>
        <v>0</v>
      </c>
      <c r="R2255">
        <f>IFERROR(VLOOKUP(A2255,[3]soaBnafar!$A:$G,6,FALSE),0)</f>
        <v>0</v>
      </c>
      <c r="S2255">
        <f>IFERROR(VLOOKUP(A2255,[3]soaBnafar!$A:$G,7,FALSE),0)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Não</v>
      </c>
      <c r="W2255" t="str">
        <f t="shared" si="214"/>
        <v>Não</v>
      </c>
      <c r="X2255" t="str">
        <f t="shared" si="215"/>
        <v>Não</v>
      </c>
      <c r="Y2255" t="str">
        <f t="shared" si="216"/>
        <v>Não</v>
      </c>
    </row>
    <row r="2256" spans="1:25" x14ac:dyDescent="0.25">
      <c r="A2256" s="5">
        <v>350410</v>
      </c>
      <c r="B2256">
        <f>IFERROR(VLOOKUP(A2256,[1]Monitoramento_Base_somente_disp!$A:$J,5,FALSE),0)</f>
        <v>1894756</v>
      </c>
      <c r="C2256">
        <f>IFERROR(VLOOKUP(A2256,[1]Monitoramento_Base_somente_disp!$A:$J,6,FALSE),0)</f>
        <v>402034980</v>
      </c>
      <c r="D2256">
        <f>IFERROR(VLOOKUP(A2256,[1]Monitoramento_Base_somente_disp!$A:$J,7,FALSE),0)</f>
        <v>0</v>
      </c>
      <c r="E2256">
        <f>IFERROR(VLOOKUP(A2256,[1]Monitoramento_Base_somente_disp!$A:$J,8,FALSE),0)</f>
        <v>0</v>
      </c>
      <c r="F2256">
        <f>IFERROR(VLOOKUP(A2256,[1]Monitoramento_Base_somente_disp!$A:$J,9,FALSE),0)</f>
        <v>0</v>
      </c>
      <c r="G2256">
        <f>IFERROR(VLOOKUP(A2256,[1]Monitoramento_Base_somente_disp!$A:$J,10,FALSE),0)</f>
        <v>0</v>
      </c>
      <c r="H2256">
        <f>IFERROR(VLOOKUP(A2256,[2]webService!$A:$I,4,FALSE),0)</f>
        <v>0</v>
      </c>
      <c r="I2256">
        <f>IFERROR(VLOOKUP(A2256,[2]webService!$A:$I,5,FALSE),0)</f>
        <v>0</v>
      </c>
      <c r="J2256">
        <f>IFERROR(VLOOKUP(A2256,[2]webService!$A:$I,6,FALSE),0)</f>
        <v>0</v>
      </c>
      <c r="K2256">
        <f>IFERROR(VLOOKUP(A2256,[2]webService!$A:$I,7,FALSE),0)</f>
        <v>0</v>
      </c>
      <c r="L2256">
        <f>IFERROR(VLOOKUP(A2256,[2]webService!$A:$I,8,FALSE),0)</f>
        <v>0</v>
      </c>
      <c r="M2256">
        <f>IFERROR(VLOOKUP(A2256,[2]webService!$A:$I,9,FALSE),0)</f>
        <v>0</v>
      </c>
      <c r="N2256">
        <f>IFERROR(VLOOKUP(A2256,[3]soaBnafar!$A:$G,2,FALSE),0)</f>
        <v>0</v>
      </c>
      <c r="O2256">
        <f>IFERROR(VLOOKUP(A2256,[3]soaBnafar!$A:$G,3,FALSE),0)</f>
        <v>0</v>
      </c>
      <c r="P2256">
        <f>IFERROR(VLOOKUP(A2256,[3]soaBnafar!$A:$G,4,FALSE),0)</f>
        <v>0</v>
      </c>
      <c r="Q2256">
        <f>IFERROR(VLOOKUP(A2256,[3]soaBnafar!$A:$G,5,FALSE),0)</f>
        <v>0</v>
      </c>
      <c r="R2256">
        <f>IFERROR(VLOOKUP(A2256,[3]soaBnafar!$A:$G,6,FALSE),0)</f>
        <v>0</v>
      </c>
      <c r="S2256">
        <f>IFERROR(VLOOKUP(A2256,[3]soaBnafar!$A:$G,7,FALSE),0)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Não</v>
      </c>
      <c r="W2256" t="str">
        <f t="shared" si="214"/>
        <v>Não</v>
      </c>
      <c r="X2256" t="str">
        <f t="shared" si="215"/>
        <v>Não</v>
      </c>
      <c r="Y2256" t="str">
        <f t="shared" si="216"/>
        <v>Não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IFERROR(VLOOKUP(A2257,[2]webService!$A:$I,4,FALSE),0)</f>
        <v>0</v>
      </c>
      <c r="I2257">
        <f>IFERROR(VLOOKUP(A2257,[2]webService!$A:$I,5,FALSE),0)</f>
        <v>0</v>
      </c>
      <c r="J2257">
        <f>IFERROR(VLOOKUP(A2257,[2]webService!$A:$I,6,FALSE),0)</f>
        <v>0</v>
      </c>
      <c r="K2257">
        <f>IFERROR(VLOOKUP(A2257,[2]webService!$A:$I,7,FALSE),0)</f>
        <v>0</v>
      </c>
      <c r="L2257">
        <f>IFERROR(VLOOKUP(A2257,[2]webService!$A:$I,8,FALSE),0)</f>
        <v>0</v>
      </c>
      <c r="M2257">
        <f>IFERROR(VLOOKUP(A2257,[2]webService!$A:$I,9,FALSE),0)</f>
        <v>0</v>
      </c>
      <c r="N2257">
        <f>IFERROR(VLOOKUP(A2257,[3]soaBnafar!$A:$G,2,FALSE),0)</f>
        <v>48505</v>
      </c>
      <c r="O2257">
        <f>IFERROR(VLOOKUP(A2257,[3]soaBnafar!$A:$G,3,FALSE),0)</f>
        <v>0</v>
      </c>
      <c r="P2257">
        <f>IFERROR(VLOOKUP(A2257,[3]soaBnafar!$A:$G,4,FALSE),0)</f>
        <v>0</v>
      </c>
      <c r="Q2257">
        <f>IFERROR(VLOOKUP(A2257,[3]soaBnafar!$A:$G,5,FALSE),0)</f>
        <v>0</v>
      </c>
      <c r="R2257">
        <f>IFERROR(VLOOKUP(A2257,[3]soaBnafar!$A:$G,6,FALSE),0)</f>
        <v>0</v>
      </c>
      <c r="S2257">
        <f>IFERROR(VLOOKUP(A2257,[3]soaBnafar!$A:$G,7,FALSE),0)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Não</v>
      </c>
      <c r="W2257" t="str">
        <f t="shared" si="214"/>
        <v>Não</v>
      </c>
      <c r="X2257" t="str">
        <f t="shared" si="215"/>
        <v>Não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IFERROR(VLOOKUP(A2258,[2]webService!$A:$I,4,FALSE),0)</f>
        <v>0</v>
      </c>
      <c r="I2258">
        <f>IFERROR(VLOOKUP(A2258,[2]webService!$A:$I,5,FALSE),0)</f>
        <v>0</v>
      </c>
      <c r="J2258">
        <f>IFERROR(VLOOKUP(A2258,[2]webService!$A:$I,6,FALSE),0)</f>
        <v>0</v>
      </c>
      <c r="K2258">
        <f>IFERROR(VLOOKUP(A2258,[2]webService!$A:$I,7,FALSE),0)</f>
        <v>0</v>
      </c>
      <c r="L2258">
        <f>IFERROR(VLOOKUP(A2258,[2]webService!$A:$I,8,FALSE),0)</f>
        <v>0</v>
      </c>
      <c r="M2258">
        <f>IFERROR(VLOOKUP(A2258,[2]webService!$A:$I,9,FALSE),0)</f>
        <v>0</v>
      </c>
      <c r="N2258">
        <f>IFERROR(VLOOKUP(A2258,[3]soaBnafar!$A:$G,2,FALSE),0)</f>
        <v>0</v>
      </c>
      <c r="O2258">
        <f>IFERROR(VLOOKUP(A2258,[3]soaBnafar!$A:$G,3,FALSE),0)</f>
        <v>0</v>
      </c>
      <c r="P2258">
        <f>IFERROR(VLOOKUP(A2258,[3]soaBnafar!$A:$G,4,FALSE),0)</f>
        <v>0</v>
      </c>
      <c r="Q2258">
        <f>IFERROR(VLOOKUP(A2258,[3]soaBnafar!$A:$G,5,FALSE),0)</f>
        <v>0</v>
      </c>
      <c r="R2258">
        <f>IFERROR(VLOOKUP(A2258,[3]soaBnafar!$A:$G,6,FALSE),0)</f>
        <v>0</v>
      </c>
      <c r="S2258">
        <f>IFERROR(VLOOKUP(A2258,[3]soaBnafar!$A:$G,7,FALSE),0)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764077</v>
      </c>
      <c r="C2259">
        <f>IFERROR(VLOOKUP(A2259,[1]Monitoramento_Base_somente_disp!$A:$J,6,FALSE),0)</f>
        <v>149002971</v>
      </c>
      <c r="D2259">
        <f>IFERROR(VLOOKUP(A2259,[1]Monitoramento_Base_somente_disp!$A:$J,7,FALSE),0)</f>
        <v>0</v>
      </c>
      <c r="E2259">
        <f>IFERROR(VLOOKUP(A2259,[1]Monitoramento_Base_somente_disp!$A:$J,8,FALSE),0)</f>
        <v>0</v>
      </c>
      <c r="F2259">
        <f>IFERROR(VLOOKUP(A2259,[1]Monitoramento_Base_somente_disp!$A:$J,9,FALSE),0)</f>
        <v>0</v>
      </c>
      <c r="G2259">
        <f>IFERROR(VLOOKUP(A2259,[1]Monitoramento_Base_somente_disp!$A:$J,10,FALSE),0)</f>
        <v>0</v>
      </c>
      <c r="H2259">
        <f>IFERROR(VLOOKUP(A2259,[2]webService!$A:$I,4,FALSE),0)</f>
        <v>0</v>
      </c>
      <c r="I2259">
        <f>IFERROR(VLOOKUP(A2259,[2]webService!$A:$I,5,FALSE),0)</f>
        <v>0</v>
      </c>
      <c r="J2259">
        <f>IFERROR(VLOOKUP(A2259,[2]webService!$A:$I,6,FALSE),0)</f>
        <v>0</v>
      </c>
      <c r="K2259">
        <f>IFERROR(VLOOKUP(A2259,[2]webService!$A:$I,7,FALSE),0)</f>
        <v>0</v>
      </c>
      <c r="L2259">
        <f>IFERROR(VLOOKUP(A2259,[2]webService!$A:$I,8,FALSE),0)</f>
        <v>0</v>
      </c>
      <c r="M2259">
        <f>IFERROR(VLOOKUP(A2259,[2]webService!$A:$I,9,FALSE),0)</f>
        <v>0</v>
      </c>
      <c r="N2259">
        <f>IFERROR(VLOOKUP(A2259,[3]soaBnafar!$A:$G,2,FALSE),0)</f>
        <v>0</v>
      </c>
      <c r="O2259">
        <f>IFERROR(VLOOKUP(A2259,[3]soaBnafar!$A:$G,3,FALSE),0)</f>
        <v>0</v>
      </c>
      <c r="P2259">
        <f>IFERROR(VLOOKUP(A2259,[3]soaBnafar!$A:$G,4,FALSE),0)</f>
        <v>0</v>
      </c>
      <c r="Q2259">
        <f>IFERROR(VLOOKUP(A2259,[3]soaBnafar!$A:$G,5,FALSE),0)</f>
        <v>0</v>
      </c>
      <c r="R2259">
        <f>IFERROR(VLOOKUP(A2259,[3]soaBnafar!$A:$G,6,FALSE),0)</f>
        <v>0</v>
      </c>
      <c r="S2259">
        <f>IFERROR(VLOOKUP(A2259,[3]soaBnafar!$A:$G,7,FALSE),0)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Não</v>
      </c>
      <c r="W2259" t="str">
        <f t="shared" si="214"/>
        <v>Não</v>
      </c>
      <c r="X2259" t="str">
        <f t="shared" si="215"/>
        <v>Não</v>
      </c>
      <c r="Y2259" t="str">
        <f t="shared" si="216"/>
        <v>Não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IFERROR(VLOOKUP(A2260,[2]webService!$A:$I,4,FALSE),0)</f>
        <v>0</v>
      </c>
      <c r="I2260">
        <f>IFERROR(VLOOKUP(A2260,[2]webService!$A:$I,5,FALSE),0)</f>
        <v>0</v>
      </c>
      <c r="J2260">
        <f>IFERROR(VLOOKUP(A2260,[2]webService!$A:$I,6,FALSE),0)</f>
        <v>0</v>
      </c>
      <c r="K2260">
        <f>IFERROR(VLOOKUP(A2260,[2]webService!$A:$I,7,FALSE),0)</f>
        <v>0</v>
      </c>
      <c r="L2260">
        <f>IFERROR(VLOOKUP(A2260,[2]webService!$A:$I,8,FALSE),0)</f>
        <v>0</v>
      </c>
      <c r="M2260">
        <f>IFERROR(VLOOKUP(A2260,[2]webService!$A:$I,9,FALSE),0)</f>
        <v>0</v>
      </c>
      <c r="N2260">
        <f>IFERROR(VLOOKUP(A2260,[3]soaBnafar!$A:$G,2,FALSE),0)</f>
        <v>14327</v>
      </c>
      <c r="O2260">
        <f>IFERROR(VLOOKUP(A2260,[3]soaBnafar!$A:$G,3,FALSE),0)</f>
        <v>0</v>
      </c>
      <c r="P2260">
        <f>IFERROR(VLOOKUP(A2260,[3]soaBnafar!$A:$G,4,FALSE),0)</f>
        <v>0</v>
      </c>
      <c r="Q2260">
        <f>IFERROR(VLOOKUP(A2260,[3]soaBnafar!$A:$G,5,FALSE),0)</f>
        <v>0</v>
      </c>
      <c r="R2260">
        <f>IFERROR(VLOOKUP(A2260,[3]soaBnafar!$A:$G,6,FALSE),0)</f>
        <v>0</v>
      </c>
      <c r="S2260">
        <f>IFERROR(VLOOKUP(A2260,[3]soaBnafar!$A:$G,7,FALSE),0)</f>
        <v>0</v>
      </c>
      <c r="T2260" t="str">
        <f t="shared" si="211"/>
        <v>Sim</v>
      </c>
      <c r="U2260" t="str">
        <f t="shared" si="212"/>
        <v>Não</v>
      </c>
      <c r="V2260" t="str">
        <f t="shared" si="213"/>
        <v>Não</v>
      </c>
      <c r="W2260" t="str">
        <f t="shared" si="214"/>
        <v>Não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IFERROR(VLOOKUP(A2261,[2]webService!$A:$I,4,FALSE),0)</f>
        <v>0</v>
      </c>
      <c r="I2261">
        <f>IFERROR(VLOOKUP(A2261,[2]webService!$A:$I,5,FALSE),0)</f>
        <v>0</v>
      </c>
      <c r="J2261">
        <f>IFERROR(VLOOKUP(A2261,[2]webService!$A:$I,6,FALSE),0)</f>
        <v>0</v>
      </c>
      <c r="K2261">
        <f>IFERROR(VLOOKUP(A2261,[2]webService!$A:$I,7,FALSE),0)</f>
        <v>0</v>
      </c>
      <c r="L2261">
        <f>IFERROR(VLOOKUP(A2261,[2]webService!$A:$I,8,FALSE),0)</f>
        <v>0</v>
      </c>
      <c r="M2261">
        <f>IFERROR(VLOOKUP(A2261,[2]webService!$A:$I,9,FALSE),0)</f>
        <v>0</v>
      </c>
      <c r="N2261">
        <f>IFERROR(VLOOKUP(A2261,[3]soaBnafar!$A:$G,2,FALSE),0)</f>
        <v>0</v>
      </c>
      <c r="O2261">
        <f>IFERROR(VLOOKUP(A2261,[3]soaBnafar!$A:$G,3,FALSE),0)</f>
        <v>0</v>
      </c>
      <c r="P2261">
        <f>IFERROR(VLOOKUP(A2261,[3]soaBnafar!$A:$G,4,FALSE),0)</f>
        <v>0</v>
      </c>
      <c r="Q2261">
        <f>IFERROR(VLOOKUP(A2261,[3]soaBnafar!$A:$G,5,FALSE),0)</f>
        <v>0</v>
      </c>
      <c r="R2261">
        <f>IFERROR(VLOOKUP(A2261,[3]soaBnafar!$A:$G,6,FALSE),0)</f>
        <v>0</v>
      </c>
      <c r="S2261">
        <f>IFERROR(VLOOKUP(A2261,[3]soaBnafar!$A:$G,7,FALSE),0)</f>
        <v>0</v>
      </c>
      <c r="T2261" t="str">
        <f t="shared" si="211"/>
        <v>Não</v>
      </c>
      <c r="U2261" t="str">
        <f t="shared" si="212"/>
        <v>Não</v>
      </c>
      <c r="V2261" t="str">
        <f t="shared" si="213"/>
        <v>Não</v>
      </c>
      <c r="W2261" t="str">
        <f t="shared" si="214"/>
        <v>Não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IFERROR(VLOOKUP(A2262,[2]webService!$A:$I,4,FALSE),0)</f>
        <v>0</v>
      </c>
      <c r="I2262">
        <f>IFERROR(VLOOKUP(A2262,[2]webService!$A:$I,5,FALSE),0)</f>
        <v>248850</v>
      </c>
      <c r="J2262">
        <f>IFERROR(VLOOKUP(A2262,[2]webService!$A:$I,6,FALSE),0)</f>
        <v>0</v>
      </c>
      <c r="K2262">
        <f>IFERROR(VLOOKUP(A2262,[2]webService!$A:$I,7,FALSE),0)</f>
        <v>0</v>
      </c>
      <c r="L2262">
        <f>IFERROR(VLOOKUP(A2262,[2]webService!$A:$I,8,FALSE),0)</f>
        <v>0</v>
      </c>
      <c r="M2262">
        <f>IFERROR(VLOOKUP(A2262,[2]webService!$A:$I,9,FALSE),0)</f>
        <v>0</v>
      </c>
      <c r="N2262">
        <f>IFERROR(VLOOKUP(A2262,[3]soaBnafar!$A:$G,2,FALSE),0)</f>
        <v>0</v>
      </c>
      <c r="O2262">
        <f>IFERROR(VLOOKUP(A2262,[3]soaBnafar!$A:$G,3,FALSE),0)</f>
        <v>0</v>
      </c>
      <c r="P2262">
        <f>IFERROR(VLOOKUP(A2262,[3]soaBnafar!$A:$G,4,FALSE),0)</f>
        <v>0</v>
      </c>
      <c r="Q2262">
        <f>IFERROR(VLOOKUP(A2262,[3]soaBnafar!$A:$G,5,FALSE),0)</f>
        <v>0</v>
      </c>
      <c r="R2262">
        <f>IFERROR(VLOOKUP(A2262,[3]soaBnafar!$A:$G,6,FALSE),0)</f>
        <v>0</v>
      </c>
      <c r="S2262">
        <f>IFERROR(VLOOKUP(A2262,[3]soaBnafar!$A:$G,7,FALSE),0)</f>
        <v>0</v>
      </c>
      <c r="T2262" t="str">
        <f t="shared" si="211"/>
        <v>Não</v>
      </c>
      <c r="U2262" t="str">
        <f t="shared" si="212"/>
        <v>Sim</v>
      </c>
      <c r="V2262" t="str">
        <f t="shared" si="213"/>
        <v>Não</v>
      </c>
      <c r="W2262" t="str">
        <f t="shared" si="214"/>
        <v>Não</v>
      </c>
      <c r="X2262" t="str">
        <f t="shared" si="215"/>
        <v>Não</v>
      </c>
      <c r="Y2262" t="str">
        <f t="shared" si="216"/>
        <v>Não</v>
      </c>
    </row>
    <row r="2263" spans="1:25" x14ac:dyDescent="0.25">
      <c r="A2263" s="5">
        <v>350535</v>
      </c>
      <c r="B2263">
        <f>IFERROR(VLOOKUP(A2263,[1]Monitoramento_Base_somente_disp!$A:$J,5,FALSE),0)</f>
        <v>25354</v>
      </c>
      <c r="C2263">
        <f>IFERROR(VLOOKUP(A2263,[1]Monitoramento_Base_somente_disp!$A:$J,6,FALSE),0)</f>
        <v>7863896</v>
      </c>
      <c r="D2263">
        <f>IFERROR(VLOOKUP(A2263,[1]Monitoramento_Base_somente_disp!$A:$J,7,FALSE),0)</f>
        <v>0</v>
      </c>
      <c r="E2263">
        <f>IFERROR(VLOOKUP(A2263,[1]Monitoramento_Base_somente_disp!$A:$J,8,FALSE),0)</f>
        <v>0</v>
      </c>
      <c r="F2263">
        <f>IFERROR(VLOOKUP(A2263,[1]Monitoramento_Base_somente_disp!$A:$J,9,FALSE),0)</f>
        <v>0</v>
      </c>
      <c r="G2263">
        <f>IFERROR(VLOOKUP(A2263,[1]Monitoramento_Base_somente_disp!$A:$J,10,FALSE),0)</f>
        <v>0</v>
      </c>
      <c r="H2263">
        <f>IFERROR(VLOOKUP(A2263,[2]webService!$A:$I,4,FALSE),0)</f>
        <v>0</v>
      </c>
      <c r="I2263">
        <f>IFERROR(VLOOKUP(A2263,[2]webService!$A:$I,5,FALSE),0)</f>
        <v>0</v>
      </c>
      <c r="J2263">
        <f>IFERROR(VLOOKUP(A2263,[2]webService!$A:$I,6,FALSE),0)</f>
        <v>0</v>
      </c>
      <c r="K2263">
        <f>IFERROR(VLOOKUP(A2263,[2]webService!$A:$I,7,FALSE),0)</f>
        <v>0</v>
      </c>
      <c r="L2263">
        <f>IFERROR(VLOOKUP(A2263,[2]webService!$A:$I,8,FALSE),0)</f>
        <v>0</v>
      </c>
      <c r="M2263">
        <f>IFERROR(VLOOKUP(A2263,[2]webService!$A:$I,9,FALSE),0)</f>
        <v>0</v>
      </c>
      <c r="N2263">
        <f>IFERROR(VLOOKUP(A2263,[3]soaBnafar!$A:$G,2,FALSE),0)</f>
        <v>0</v>
      </c>
      <c r="O2263">
        <f>IFERROR(VLOOKUP(A2263,[3]soaBnafar!$A:$G,3,FALSE),0)</f>
        <v>0</v>
      </c>
      <c r="P2263">
        <f>IFERROR(VLOOKUP(A2263,[3]soaBnafar!$A:$G,4,FALSE),0)</f>
        <v>0</v>
      </c>
      <c r="Q2263">
        <f>IFERROR(VLOOKUP(A2263,[3]soaBnafar!$A:$G,5,FALSE),0)</f>
        <v>0</v>
      </c>
      <c r="R2263">
        <f>IFERROR(VLOOKUP(A2263,[3]soaBnafar!$A:$G,6,FALSE),0)</f>
        <v>0</v>
      </c>
      <c r="S2263">
        <f>IFERROR(VLOOKUP(A2263,[3]soaBnafar!$A:$G,7,FALSE),0)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Não</v>
      </c>
      <c r="W2263" t="str">
        <f t="shared" si="214"/>
        <v>Não</v>
      </c>
      <c r="X2263" t="str">
        <f t="shared" si="215"/>
        <v>Não</v>
      </c>
      <c r="Y2263" t="str">
        <f t="shared" si="216"/>
        <v>Não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31102032</v>
      </c>
      <c r="D2264">
        <f>IFERROR(VLOOKUP(A2264,[1]Monitoramento_Base_somente_disp!$A:$J,7,FALSE),0)</f>
        <v>0</v>
      </c>
      <c r="E2264">
        <f>IFERROR(VLOOKUP(A2264,[1]Monitoramento_Base_somente_disp!$A:$J,8,FALSE),0)</f>
        <v>0</v>
      </c>
      <c r="F2264">
        <f>IFERROR(VLOOKUP(A2264,[1]Monitoramento_Base_somente_disp!$A:$J,9,FALSE),0)</f>
        <v>0</v>
      </c>
      <c r="G2264">
        <f>IFERROR(VLOOKUP(A2264,[1]Monitoramento_Base_somente_disp!$A:$J,10,FALSE),0)</f>
        <v>0</v>
      </c>
      <c r="H2264">
        <f>IFERROR(VLOOKUP(A2264,[2]webService!$A:$I,4,FALSE),0)</f>
        <v>0</v>
      </c>
      <c r="I2264">
        <f>IFERROR(VLOOKUP(A2264,[2]webService!$A:$I,5,FALSE),0)</f>
        <v>0</v>
      </c>
      <c r="J2264">
        <f>IFERROR(VLOOKUP(A2264,[2]webService!$A:$I,6,FALSE),0)</f>
        <v>0</v>
      </c>
      <c r="K2264">
        <f>IFERROR(VLOOKUP(A2264,[2]webService!$A:$I,7,FALSE),0)</f>
        <v>0</v>
      </c>
      <c r="L2264">
        <f>IFERROR(VLOOKUP(A2264,[2]webService!$A:$I,8,FALSE),0)</f>
        <v>0</v>
      </c>
      <c r="M2264">
        <f>IFERROR(VLOOKUP(A2264,[2]webService!$A:$I,9,FALSE),0)</f>
        <v>0</v>
      </c>
      <c r="N2264">
        <f>IFERROR(VLOOKUP(A2264,[3]soaBnafar!$A:$G,2,FALSE),0)</f>
        <v>0</v>
      </c>
      <c r="O2264">
        <f>IFERROR(VLOOKUP(A2264,[3]soaBnafar!$A:$G,3,FALSE),0)</f>
        <v>0</v>
      </c>
      <c r="P2264">
        <f>IFERROR(VLOOKUP(A2264,[3]soaBnafar!$A:$G,4,FALSE),0)</f>
        <v>0</v>
      </c>
      <c r="Q2264">
        <f>IFERROR(VLOOKUP(A2264,[3]soaBnafar!$A:$G,5,FALSE),0)</f>
        <v>0</v>
      </c>
      <c r="R2264">
        <f>IFERROR(VLOOKUP(A2264,[3]soaBnafar!$A:$G,6,FALSE),0)</f>
        <v>0</v>
      </c>
      <c r="S2264">
        <f>IFERROR(VLOOKUP(A2264,[3]soaBnafar!$A:$G,7,FALSE),0)</f>
        <v>0</v>
      </c>
      <c r="T2264" t="str">
        <f t="shared" si="211"/>
        <v>Não</v>
      </c>
      <c r="U2264" t="str">
        <f t="shared" si="212"/>
        <v>Sim</v>
      </c>
      <c r="V2264" t="str">
        <f t="shared" si="213"/>
        <v>Não</v>
      </c>
      <c r="W2264" t="str">
        <f t="shared" si="214"/>
        <v>Não</v>
      </c>
      <c r="X2264" t="str">
        <f t="shared" si="215"/>
        <v>Não</v>
      </c>
      <c r="Y2264" t="str">
        <f t="shared" si="216"/>
        <v>Não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588000</v>
      </c>
      <c r="D2265">
        <f>IFERROR(VLOOKUP(A2265,[1]Monitoramento_Base_somente_disp!$A:$J,7,FALSE),0)</f>
        <v>0</v>
      </c>
      <c r="E2265">
        <f>IFERROR(VLOOKUP(A2265,[1]Monitoramento_Base_somente_disp!$A:$J,8,FALSE),0)</f>
        <v>0</v>
      </c>
      <c r="F2265">
        <f>IFERROR(VLOOKUP(A2265,[1]Monitoramento_Base_somente_disp!$A:$J,9,FALSE),0)</f>
        <v>0</v>
      </c>
      <c r="G2265">
        <f>IFERROR(VLOOKUP(A2265,[1]Monitoramento_Base_somente_disp!$A:$J,10,FALSE),0)</f>
        <v>0</v>
      </c>
      <c r="H2265">
        <f>IFERROR(VLOOKUP(A2265,[2]webService!$A:$I,4,FALSE),0)</f>
        <v>0</v>
      </c>
      <c r="I2265">
        <f>IFERROR(VLOOKUP(A2265,[2]webService!$A:$I,5,FALSE),0)</f>
        <v>0</v>
      </c>
      <c r="J2265">
        <f>IFERROR(VLOOKUP(A2265,[2]webService!$A:$I,6,FALSE),0)</f>
        <v>0</v>
      </c>
      <c r="K2265">
        <f>IFERROR(VLOOKUP(A2265,[2]webService!$A:$I,7,FALSE),0)</f>
        <v>0</v>
      </c>
      <c r="L2265">
        <f>IFERROR(VLOOKUP(A2265,[2]webService!$A:$I,8,FALSE),0)</f>
        <v>0</v>
      </c>
      <c r="M2265">
        <f>IFERROR(VLOOKUP(A2265,[2]webService!$A:$I,9,FALSE),0)</f>
        <v>0</v>
      </c>
      <c r="N2265">
        <f>IFERROR(VLOOKUP(A2265,[3]soaBnafar!$A:$G,2,FALSE),0)</f>
        <v>0</v>
      </c>
      <c r="O2265">
        <f>IFERROR(VLOOKUP(A2265,[3]soaBnafar!$A:$G,3,FALSE),0)</f>
        <v>0</v>
      </c>
      <c r="P2265">
        <f>IFERROR(VLOOKUP(A2265,[3]soaBnafar!$A:$G,4,FALSE),0)</f>
        <v>0</v>
      </c>
      <c r="Q2265">
        <f>IFERROR(VLOOKUP(A2265,[3]soaBnafar!$A:$G,5,FALSE),0)</f>
        <v>0</v>
      </c>
      <c r="R2265">
        <f>IFERROR(VLOOKUP(A2265,[3]soaBnafar!$A:$G,6,FALSE),0)</f>
        <v>0</v>
      </c>
      <c r="S2265">
        <f>IFERROR(VLOOKUP(A2265,[3]soaBnafar!$A:$G,7,FALSE),0)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Não</v>
      </c>
      <c r="X2265" t="str">
        <f t="shared" si="215"/>
        <v>Não</v>
      </c>
      <c r="Y2265" t="str">
        <f t="shared" si="216"/>
        <v>Não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IFERROR(VLOOKUP(A2266,[2]webService!$A:$I,4,FALSE),0)</f>
        <v>0</v>
      </c>
      <c r="I2266">
        <f>IFERROR(VLOOKUP(A2266,[2]webService!$A:$I,5,FALSE),0)</f>
        <v>0</v>
      </c>
      <c r="J2266">
        <f>IFERROR(VLOOKUP(A2266,[2]webService!$A:$I,6,FALSE),0)</f>
        <v>0</v>
      </c>
      <c r="K2266">
        <f>IFERROR(VLOOKUP(A2266,[2]webService!$A:$I,7,FALSE),0)</f>
        <v>0</v>
      </c>
      <c r="L2266">
        <f>IFERROR(VLOOKUP(A2266,[2]webService!$A:$I,8,FALSE),0)</f>
        <v>0</v>
      </c>
      <c r="M2266">
        <f>IFERROR(VLOOKUP(A2266,[2]webService!$A:$I,9,FALSE),0)</f>
        <v>0</v>
      </c>
      <c r="N2266">
        <f>IFERROR(VLOOKUP(A2266,[3]soaBnafar!$A:$G,2,FALSE),0)</f>
        <v>195898</v>
      </c>
      <c r="O2266">
        <f>IFERROR(VLOOKUP(A2266,[3]soaBnafar!$A:$G,3,FALSE),0)</f>
        <v>0</v>
      </c>
      <c r="P2266">
        <f>IFERROR(VLOOKUP(A2266,[3]soaBnafar!$A:$G,4,FALSE),0)</f>
        <v>0</v>
      </c>
      <c r="Q2266">
        <f>IFERROR(VLOOKUP(A2266,[3]soaBnafar!$A:$G,5,FALSE),0)</f>
        <v>0</v>
      </c>
      <c r="R2266">
        <f>IFERROR(VLOOKUP(A2266,[3]soaBnafar!$A:$G,6,FALSE),0)</f>
        <v>0</v>
      </c>
      <c r="S2266">
        <f>IFERROR(VLOOKUP(A2266,[3]soaBnafar!$A:$G,7,FALSE),0)</f>
        <v>0</v>
      </c>
      <c r="T2266" t="str">
        <f t="shared" si="211"/>
        <v>Sim</v>
      </c>
      <c r="U2266" t="str">
        <f t="shared" si="212"/>
        <v>Não</v>
      </c>
      <c r="V2266" t="str">
        <f t="shared" si="213"/>
        <v>Não</v>
      </c>
      <c r="W2266" t="str">
        <f t="shared" si="214"/>
        <v>Não</v>
      </c>
      <c r="X2266" t="str">
        <f t="shared" si="215"/>
        <v>Não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IFERROR(VLOOKUP(A2267,[2]webService!$A:$I,4,FALSE),0)</f>
        <v>0</v>
      </c>
      <c r="I2267">
        <f>IFERROR(VLOOKUP(A2267,[2]webService!$A:$I,5,FALSE),0)</f>
        <v>0</v>
      </c>
      <c r="J2267">
        <f>IFERROR(VLOOKUP(A2267,[2]webService!$A:$I,6,FALSE),0)</f>
        <v>0</v>
      </c>
      <c r="K2267">
        <f>IFERROR(VLOOKUP(A2267,[2]webService!$A:$I,7,FALSE),0)</f>
        <v>0</v>
      </c>
      <c r="L2267">
        <f>IFERROR(VLOOKUP(A2267,[2]webService!$A:$I,8,FALSE),0)</f>
        <v>0</v>
      </c>
      <c r="M2267">
        <f>IFERROR(VLOOKUP(A2267,[2]webService!$A:$I,9,FALSE),0)</f>
        <v>0</v>
      </c>
      <c r="N2267">
        <f>IFERROR(VLOOKUP(A2267,[3]soaBnafar!$A:$G,2,FALSE),0)</f>
        <v>234028</v>
      </c>
      <c r="O2267">
        <f>IFERROR(VLOOKUP(A2267,[3]soaBnafar!$A:$G,3,FALSE),0)</f>
        <v>0</v>
      </c>
      <c r="P2267">
        <f>IFERROR(VLOOKUP(A2267,[3]soaBnafar!$A:$G,4,FALSE),0)</f>
        <v>0</v>
      </c>
      <c r="Q2267">
        <f>IFERROR(VLOOKUP(A2267,[3]soaBnafar!$A:$G,5,FALSE),0)</f>
        <v>0</v>
      </c>
      <c r="R2267">
        <f>IFERROR(VLOOKUP(A2267,[3]soaBnafar!$A:$G,6,FALSE),0)</f>
        <v>0</v>
      </c>
      <c r="S2267">
        <f>IFERROR(VLOOKUP(A2267,[3]soaBnafar!$A:$G,7,FALSE),0)</f>
        <v>0</v>
      </c>
      <c r="T2267" t="str">
        <f t="shared" si="211"/>
        <v>Sim</v>
      </c>
      <c r="U2267" t="str">
        <f t="shared" si="212"/>
        <v>Não</v>
      </c>
      <c r="V2267" t="str">
        <f t="shared" si="213"/>
        <v>Não</v>
      </c>
      <c r="W2267" t="str">
        <f t="shared" si="214"/>
        <v>Não</v>
      </c>
      <c r="X2267" t="str">
        <f t="shared" si="215"/>
        <v>Não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IFERROR(VLOOKUP(A2268,[2]webService!$A:$I,4,FALSE),0)</f>
        <v>0</v>
      </c>
      <c r="I2268">
        <f>IFERROR(VLOOKUP(A2268,[2]webService!$A:$I,5,FALSE),0)</f>
        <v>0</v>
      </c>
      <c r="J2268">
        <f>IFERROR(VLOOKUP(A2268,[2]webService!$A:$I,6,FALSE),0)</f>
        <v>0</v>
      </c>
      <c r="K2268">
        <f>IFERROR(VLOOKUP(A2268,[2]webService!$A:$I,7,FALSE),0)</f>
        <v>0</v>
      </c>
      <c r="L2268">
        <f>IFERROR(VLOOKUP(A2268,[2]webService!$A:$I,8,FALSE),0)</f>
        <v>0</v>
      </c>
      <c r="M2268">
        <f>IFERROR(VLOOKUP(A2268,[2]webService!$A:$I,9,FALSE),0)</f>
        <v>0</v>
      </c>
      <c r="N2268">
        <f>IFERROR(VLOOKUP(A2268,[3]soaBnafar!$A:$G,2,FALSE),0)</f>
        <v>0</v>
      </c>
      <c r="O2268">
        <f>IFERROR(VLOOKUP(A2268,[3]soaBnafar!$A:$G,3,FALSE),0)</f>
        <v>0</v>
      </c>
      <c r="P2268">
        <f>IFERROR(VLOOKUP(A2268,[3]soaBnafar!$A:$G,4,FALSE),0)</f>
        <v>0</v>
      </c>
      <c r="Q2268">
        <f>IFERROR(VLOOKUP(A2268,[3]soaBnafar!$A:$G,5,FALSE),0)</f>
        <v>0</v>
      </c>
      <c r="R2268">
        <f>IFERROR(VLOOKUP(A2268,[3]soaBnafar!$A:$G,6,FALSE),0)</f>
        <v>0</v>
      </c>
      <c r="S2268">
        <f>IFERROR(VLOOKUP(A2268,[3]soaBnafar!$A:$G,7,FALSE),0)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IFERROR(VLOOKUP(A2269,[2]webService!$A:$I,4,FALSE),0)</f>
        <v>0</v>
      </c>
      <c r="I2269">
        <f>IFERROR(VLOOKUP(A2269,[2]webService!$A:$I,5,FALSE),0)</f>
        <v>0</v>
      </c>
      <c r="J2269">
        <f>IFERROR(VLOOKUP(A2269,[2]webService!$A:$I,6,FALSE),0)</f>
        <v>0</v>
      </c>
      <c r="K2269">
        <f>IFERROR(VLOOKUP(A2269,[2]webService!$A:$I,7,FALSE),0)</f>
        <v>0</v>
      </c>
      <c r="L2269">
        <f>IFERROR(VLOOKUP(A2269,[2]webService!$A:$I,8,FALSE),0)</f>
        <v>0</v>
      </c>
      <c r="M2269">
        <f>IFERROR(VLOOKUP(A2269,[2]webService!$A:$I,9,FALSE),0)</f>
        <v>0</v>
      </c>
      <c r="N2269">
        <f>IFERROR(VLOOKUP(A2269,[3]soaBnafar!$A:$G,2,FALSE),0)</f>
        <v>0</v>
      </c>
      <c r="O2269">
        <f>IFERROR(VLOOKUP(A2269,[3]soaBnafar!$A:$G,3,FALSE),0)</f>
        <v>42439</v>
      </c>
      <c r="P2269">
        <f>IFERROR(VLOOKUP(A2269,[3]soaBnafar!$A:$G,4,FALSE),0)</f>
        <v>0</v>
      </c>
      <c r="Q2269">
        <f>IFERROR(VLOOKUP(A2269,[3]soaBnafar!$A:$G,5,FALSE),0)</f>
        <v>0</v>
      </c>
      <c r="R2269">
        <f>IFERROR(VLOOKUP(A2269,[3]soaBnafar!$A:$G,6,FALSE),0)</f>
        <v>0</v>
      </c>
      <c r="S2269">
        <f>IFERROR(VLOOKUP(A2269,[3]soaBnafar!$A:$G,7,FALSE),0)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58295</v>
      </c>
      <c r="C2270">
        <f>IFERROR(VLOOKUP(A2270,[1]Monitoramento_Base_somente_disp!$A:$J,6,FALSE),0)</f>
        <v>54610605</v>
      </c>
      <c r="D2270">
        <f>IFERROR(VLOOKUP(A2270,[1]Monitoramento_Base_somente_disp!$A:$J,7,FALSE),0)</f>
        <v>0</v>
      </c>
      <c r="E2270">
        <f>IFERROR(VLOOKUP(A2270,[1]Monitoramento_Base_somente_disp!$A:$J,8,FALSE),0)</f>
        <v>0</v>
      </c>
      <c r="F2270">
        <f>IFERROR(VLOOKUP(A2270,[1]Monitoramento_Base_somente_disp!$A:$J,9,FALSE),0)</f>
        <v>0</v>
      </c>
      <c r="G2270">
        <f>IFERROR(VLOOKUP(A2270,[1]Monitoramento_Base_somente_disp!$A:$J,10,FALSE),0)</f>
        <v>0</v>
      </c>
      <c r="H2270">
        <f>IFERROR(VLOOKUP(A2270,[2]webService!$A:$I,4,FALSE),0)</f>
        <v>0</v>
      </c>
      <c r="I2270">
        <f>IFERROR(VLOOKUP(A2270,[2]webService!$A:$I,5,FALSE),0)</f>
        <v>0</v>
      </c>
      <c r="J2270">
        <f>IFERROR(VLOOKUP(A2270,[2]webService!$A:$I,6,FALSE),0)</f>
        <v>0</v>
      </c>
      <c r="K2270">
        <f>IFERROR(VLOOKUP(A2270,[2]webService!$A:$I,7,FALSE),0)</f>
        <v>0</v>
      </c>
      <c r="L2270">
        <f>IFERROR(VLOOKUP(A2270,[2]webService!$A:$I,8,FALSE),0)</f>
        <v>0</v>
      </c>
      <c r="M2270">
        <f>IFERROR(VLOOKUP(A2270,[2]webService!$A:$I,9,FALSE),0)</f>
        <v>0</v>
      </c>
      <c r="N2270">
        <f>IFERROR(VLOOKUP(A2270,[3]soaBnafar!$A:$G,2,FALSE),0)</f>
        <v>0</v>
      </c>
      <c r="O2270">
        <f>IFERROR(VLOOKUP(A2270,[3]soaBnafar!$A:$G,3,FALSE),0)</f>
        <v>0</v>
      </c>
      <c r="P2270">
        <f>IFERROR(VLOOKUP(A2270,[3]soaBnafar!$A:$G,4,FALSE),0)</f>
        <v>0</v>
      </c>
      <c r="Q2270">
        <f>IFERROR(VLOOKUP(A2270,[3]soaBnafar!$A:$G,5,FALSE),0)</f>
        <v>0</v>
      </c>
      <c r="R2270">
        <f>IFERROR(VLOOKUP(A2270,[3]soaBnafar!$A:$G,6,FALSE),0)</f>
        <v>0</v>
      </c>
      <c r="S2270">
        <f>IFERROR(VLOOKUP(A2270,[3]soaBnafar!$A:$G,7,FALSE),0)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Não</v>
      </c>
      <c r="W2270" t="str">
        <f t="shared" si="214"/>
        <v>Não</v>
      </c>
      <c r="X2270" t="str">
        <f t="shared" si="215"/>
        <v>Não</v>
      </c>
      <c r="Y2270" t="str">
        <f t="shared" si="216"/>
        <v>Não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16401432</v>
      </c>
      <c r="D2271">
        <f>IFERROR(VLOOKUP(A2271,[1]Monitoramento_Base_somente_disp!$A:$J,7,FALSE),0)</f>
        <v>0</v>
      </c>
      <c r="E2271">
        <f>IFERROR(VLOOKUP(A2271,[1]Monitoramento_Base_somente_disp!$A:$J,8,FALSE),0)</f>
        <v>0</v>
      </c>
      <c r="F2271">
        <f>IFERROR(VLOOKUP(A2271,[1]Monitoramento_Base_somente_disp!$A:$J,9,FALSE),0)</f>
        <v>0</v>
      </c>
      <c r="G2271">
        <f>IFERROR(VLOOKUP(A2271,[1]Monitoramento_Base_somente_disp!$A:$J,10,FALSE),0)</f>
        <v>0</v>
      </c>
      <c r="H2271">
        <f>IFERROR(VLOOKUP(A2271,[2]webService!$A:$I,4,FALSE),0)</f>
        <v>0</v>
      </c>
      <c r="I2271">
        <f>IFERROR(VLOOKUP(A2271,[2]webService!$A:$I,5,FALSE),0)</f>
        <v>0</v>
      </c>
      <c r="J2271">
        <f>IFERROR(VLOOKUP(A2271,[2]webService!$A:$I,6,FALSE),0)</f>
        <v>0</v>
      </c>
      <c r="K2271">
        <f>IFERROR(VLOOKUP(A2271,[2]webService!$A:$I,7,FALSE),0)</f>
        <v>0</v>
      </c>
      <c r="L2271">
        <f>IFERROR(VLOOKUP(A2271,[2]webService!$A:$I,8,FALSE),0)</f>
        <v>0</v>
      </c>
      <c r="M2271">
        <f>IFERROR(VLOOKUP(A2271,[2]webService!$A:$I,9,FALSE),0)</f>
        <v>0</v>
      </c>
      <c r="N2271">
        <f>IFERROR(VLOOKUP(A2271,[3]soaBnafar!$A:$G,2,FALSE),0)</f>
        <v>0</v>
      </c>
      <c r="O2271">
        <f>IFERROR(VLOOKUP(A2271,[3]soaBnafar!$A:$G,3,FALSE),0)</f>
        <v>0</v>
      </c>
      <c r="P2271">
        <f>IFERROR(VLOOKUP(A2271,[3]soaBnafar!$A:$G,4,FALSE),0)</f>
        <v>0</v>
      </c>
      <c r="Q2271">
        <f>IFERROR(VLOOKUP(A2271,[3]soaBnafar!$A:$G,5,FALSE),0)</f>
        <v>0</v>
      </c>
      <c r="R2271">
        <f>IFERROR(VLOOKUP(A2271,[3]soaBnafar!$A:$G,6,FALSE),0)</f>
        <v>0</v>
      </c>
      <c r="S2271">
        <f>IFERROR(VLOOKUP(A2271,[3]soaBnafar!$A:$G,7,FALSE),0)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Não</v>
      </c>
      <c r="X2271" t="str">
        <f t="shared" si="215"/>
        <v>Não</v>
      </c>
      <c r="Y2271" t="str">
        <f t="shared" si="216"/>
        <v>Não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4079544</v>
      </c>
      <c r="D2272">
        <f>IFERROR(VLOOKUP(A2272,[1]Monitoramento_Base_somente_disp!$A:$J,7,FALSE),0)</f>
        <v>0</v>
      </c>
      <c r="E2272">
        <f>IFERROR(VLOOKUP(A2272,[1]Monitoramento_Base_somente_disp!$A:$J,8,FALSE),0)</f>
        <v>0</v>
      </c>
      <c r="F2272">
        <f>IFERROR(VLOOKUP(A2272,[1]Monitoramento_Base_somente_disp!$A:$J,9,FALSE),0)</f>
        <v>0</v>
      </c>
      <c r="G2272">
        <f>IFERROR(VLOOKUP(A2272,[1]Monitoramento_Base_somente_disp!$A:$J,10,FALSE),0)</f>
        <v>0</v>
      </c>
      <c r="H2272">
        <f>IFERROR(VLOOKUP(A2272,[2]webService!$A:$I,4,FALSE),0)</f>
        <v>0</v>
      </c>
      <c r="I2272">
        <f>IFERROR(VLOOKUP(A2272,[2]webService!$A:$I,5,FALSE),0)</f>
        <v>0</v>
      </c>
      <c r="J2272">
        <f>IFERROR(VLOOKUP(A2272,[2]webService!$A:$I,6,FALSE),0)</f>
        <v>0</v>
      </c>
      <c r="K2272">
        <f>IFERROR(VLOOKUP(A2272,[2]webService!$A:$I,7,FALSE),0)</f>
        <v>0</v>
      </c>
      <c r="L2272">
        <f>IFERROR(VLOOKUP(A2272,[2]webService!$A:$I,8,FALSE),0)</f>
        <v>0</v>
      </c>
      <c r="M2272">
        <f>IFERROR(VLOOKUP(A2272,[2]webService!$A:$I,9,FALSE),0)</f>
        <v>0</v>
      </c>
      <c r="N2272">
        <f>IFERROR(VLOOKUP(A2272,[3]soaBnafar!$A:$G,2,FALSE),0)</f>
        <v>0</v>
      </c>
      <c r="O2272">
        <f>IFERROR(VLOOKUP(A2272,[3]soaBnafar!$A:$G,3,FALSE),0)</f>
        <v>0</v>
      </c>
      <c r="P2272">
        <f>IFERROR(VLOOKUP(A2272,[3]soaBnafar!$A:$G,4,FALSE),0)</f>
        <v>0</v>
      </c>
      <c r="Q2272">
        <f>IFERROR(VLOOKUP(A2272,[3]soaBnafar!$A:$G,5,FALSE),0)</f>
        <v>0</v>
      </c>
      <c r="R2272">
        <f>IFERROR(VLOOKUP(A2272,[3]soaBnafar!$A:$G,6,FALSE),0)</f>
        <v>0</v>
      </c>
      <c r="S2272">
        <f>IFERROR(VLOOKUP(A2272,[3]soaBnafar!$A:$G,7,FALSE),0)</f>
        <v>0</v>
      </c>
      <c r="T2272" t="str">
        <f t="shared" si="211"/>
        <v>Não</v>
      </c>
      <c r="U2272" t="str">
        <f t="shared" si="212"/>
        <v>Sim</v>
      </c>
      <c r="V2272" t="str">
        <f t="shared" si="213"/>
        <v>Não</v>
      </c>
      <c r="W2272" t="str">
        <f t="shared" si="214"/>
        <v>Não</v>
      </c>
      <c r="X2272" t="str">
        <f t="shared" si="215"/>
        <v>Não</v>
      </c>
      <c r="Y2272" t="str">
        <f t="shared" si="216"/>
        <v>Não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IFERROR(VLOOKUP(A2273,[2]webService!$A:$I,4,FALSE),0)</f>
        <v>0</v>
      </c>
      <c r="I2273">
        <f>IFERROR(VLOOKUP(A2273,[2]webService!$A:$I,5,FALSE),0)</f>
        <v>0</v>
      </c>
      <c r="J2273">
        <f>IFERROR(VLOOKUP(A2273,[2]webService!$A:$I,6,FALSE),0)</f>
        <v>0</v>
      </c>
      <c r="K2273">
        <f>IFERROR(VLOOKUP(A2273,[2]webService!$A:$I,7,FALSE),0)</f>
        <v>0</v>
      </c>
      <c r="L2273">
        <f>IFERROR(VLOOKUP(A2273,[2]webService!$A:$I,8,FALSE),0)</f>
        <v>0</v>
      </c>
      <c r="M2273">
        <f>IFERROR(VLOOKUP(A2273,[2]webService!$A:$I,9,FALSE),0)</f>
        <v>0</v>
      </c>
      <c r="N2273">
        <f>IFERROR(VLOOKUP(A2273,[3]soaBnafar!$A:$G,2,FALSE),0)</f>
        <v>0</v>
      </c>
      <c r="O2273">
        <f>IFERROR(VLOOKUP(A2273,[3]soaBnafar!$A:$G,3,FALSE),0)</f>
        <v>0</v>
      </c>
      <c r="P2273">
        <f>IFERROR(VLOOKUP(A2273,[3]soaBnafar!$A:$G,4,FALSE),0)</f>
        <v>0</v>
      </c>
      <c r="Q2273">
        <f>IFERROR(VLOOKUP(A2273,[3]soaBnafar!$A:$G,5,FALSE),0)</f>
        <v>0</v>
      </c>
      <c r="R2273">
        <f>IFERROR(VLOOKUP(A2273,[3]soaBnafar!$A:$G,6,FALSE),0)</f>
        <v>0</v>
      </c>
      <c r="S2273">
        <f>IFERROR(VLOOKUP(A2273,[3]soaBnafar!$A:$G,7,FALSE),0)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IFERROR(VLOOKUP(A2274,[2]webService!$A:$I,4,FALSE),0)</f>
        <v>0</v>
      </c>
      <c r="I2274">
        <f>IFERROR(VLOOKUP(A2274,[2]webService!$A:$I,5,FALSE),0)</f>
        <v>0</v>
      </c>
      <c r="J2274">
        <f>IFERROR(VLOOKUP(A2274,[2]webService!$A:$I,6,FALSE),0)</f>
        <v>0</v>
      </c>
      <c r="K2274">
        <f>IFERROR(VLOOKUP(A2274,[2]webService!$A:$I,7,FALSE),0)</f>
        <v>0</v>
      </c>
      <c r="L2274">
        <f>IFERROR(VLOOKUP(A2274,[2]webService!$A:$I,8,FALSE),0)</f>
        <v>0</v>
      </c>
      <c r="M2274">
        <f>IFERROR(VLOOKUP(A2274,[2]webService!$A:$I,9,FALSE),0)</f>
        <v>0</v>
      </c>
      <c r="N2274">
        <f>IFERROR(VLOOKUP(A2274,[3]soaBnafar!$A:$G,2,FALSE),0)</f>
        <v>0</v>
      </c>
      <c r="O2274">
        <f>IFERROR(VLOOKUP(A2274,[3]soaBnafar!$A:$G,3,FALSE),0)</f>
        <v>0</v>
      </c>
      <c r="P2274">
        <f>IFERROR(VLOOKUP(A2274,[3]soaBnafar!$A:$G,4,FALSE),0)</f>
        <v>0</v>
      </c>
      <c r="Q2274">
        <f>IFERROR(VLOOKUP(A2274,[3]soaBnafar!$A:$G,5,FALSE),0)</f>
        <v>0</v>
      </c>
      <c r="R2274">
        <f>IFERROR(VLOOKUP(A2274,[3]soaBnafar!$A:$G,6,FALSE),0)</f>
        <v>0</v>
      </c>
      <c r="S2274">
        <f>IFERROR(VLOOKUP(A2274,[3]soaBnafar!$A:$G,7,FALSE),0)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39967</v>
      </c>
      <c r="C2275">
        <f>IFERROR(VLOOKUP(A2275,[1]Monitoramento_Base_somente_disp!$A:$J,6,FALSE),0)</f>
        <v>4910695</v>
      </c>
      <c r="D2275">
        <f>IFERROR(VLOOKUP(A2275,[1]Monitoramento_Base_somente_disp!$A:$J,7,FALSE),0)</f>
        <v>0</v>
      </c>
      <c r="E2275">
        <f>IFERROR(VLOOKUP(A2275,[1]Monitoramento_Base_somente_disp!$A:$J,8,FALSE),0)</f>
        <v>0</v>
      </c>
      <c r="F2275">
        <f>IFERROR(VLOOKUP(A2275,[1]Monitoramento_Base_somente_disp!$A:$J,9,FALSE),0)</f>
        <v>0</v>
      </c>
      <c r="G2275">
        <f>IFERROR(VLOOKUP(A2275,[1]Monitoramento_Base_somente_disp!$A:$J,10,FALSE),0)</f>
        <v>0</v>
      </c>
      <c r="H2275">
        <f>IFERROR(VLOOKUP(A2275,[2]webService!$A:$I,4,FALSE),0)</f>
        <v>0</v>
      </c>
      <c r="I2275">
        <f>IFERROR(VLOOKUP(A2275,[2]webService!$A:$I,5,FALSE),0)</f>
        <v>0</v>
      </c>
      <c r="J2275">
        <f>IFERROR(VLOOKUP(A2275,[2]webService!$A:$I,6,FALSE),0)</f>
        <v>0</v>
      </c>
      <c r="K2275">
        <f>IFERROR(VLOOKUP(A2275,[2]webService!$A:$I,7,FALSE),0)</f>
        <v>0</v>
      </c>
      <c r="L2275">
        <f>IFERROR(VLOOKUP(A2275,[2]webService!$A:$I,8,FALSE),0)</f>
        <v>0</v>
      </c>
      <c r="M2275">
        <f>IFERROR(VLOOKUP(A2275,[2]webService!$A:$I,9,FALSE),0)</f>
        <v>0</v>
      </c>
      <c r="N2275">
        <f>IFERROR(VLOOKUP(A2275,[3]soaBnafar!$A:$G,2,FALSE),0)</f>
        <v>0</v>
      </c>
      <c r="O2275">
        <f>IFERROR(VLOOKUP(A2275,[3]soaBnafar!$A:$G,3,FALSE),0)</f>
        <v>0</v>
      </c>
      <c r="P2275">
        <f>IFERROR(VLOOKUP(A2275,[3]soaBnafar!$A:$G,4,FALSE),0)</f>
        <v>0</v>
      </c>
      <c r="Q2275">
        <f>IFERROR(VLOOKUP(A2275,[3]soaBnafar!$A:$G,5,FALSE),0)</f>
        <v>0</v>
      </c>
      <c r="R2275">
        <f>IFERROR(VLOOKUP(A2275,[3]soaBnafar!$A:$G,6,FALSE),0)</f>
        <v>0</v>
      </c>
      <c r="S2275">
        <f>IFERROR(VLOOKUP(A2275,[3]soaBnafar!$A:$G,7,FALSE),0)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Não</v>
      </c>
      <c r="W2275" t="str">
        <f t="shared" si="214"/>
        <v>Não</v>
      </c>
      <c r="X2275" t="str">
        <f t="shared" si="215"/>
        <v>Não</v>
      </c>
      <c r="Y2275" t="str">
        <f t="shared" si="216"/>
        <v>Não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IFERROR(VLOOKUP(A2276,[2]webService!$A:$I,4,FALSE),0)</f>
        <v>0</v>
      </c>
      <c r="I2276">
        <f>IFERROR(VLOOKUP(A2276,[2]webService!$A:$I,5,FALSE),0)</f>
        <v>0</v>
      </c>
      <c r="J2276">
        <f>IFERROR(VLOOKUP(A2276,[2]webService!$A:$I,6,FALSE),0)</f>
        <v>0</v>
      </c>
      <c r="K2276">
        <f>IFERROR(VLOOKUP(A2276,[2]webService!$A:$I,7,FALSE),0)</f>
        <v>0</v>
      </c>
      <c r="L2276">
        <f>IFERROR(VLOOKUP(A2276,[2]webService!$A:$I,8,FALSE),0)</f>
        <v>0</v>
      </c>
      <c r="M2276">
        <f>IFERROR(VLOOKUP(A2276,[2]webService!$A:$I,9,FALSE),0)</f>
        <v>0</v>
      </c>
      <c r="N2276">
        <f>IFERROR(VLOOKUP(A2276,[3]soaBnafar!$A:$G,2,FALSE),0)</f>
        <v>0</v>
      </c>
      <c r="O2276">
        <f>IFERROR(VLOOKUP(A2276,[3]soaBnafar!$A:$G,3,FALSE),0)</f>
        <v>0</v>
      </c>
      <c r="P2276">
        <f>IFERROR(VLOOKUP(A2276,[3]soaBnafar!$A:$G,4,FALSE),0)</f>
        <v>0</v>
      </c>
      <c r="Q2276">
        <f>IFERROR(VLOOKUP(A2276,[3]soaBnafar!$A:$G,5,FALSE),0)</f>
        <v>0</v>
      </c>
      <c r="R2276">
        <f>IFERROR(VLOOKUP(A2276,[3]soaBnafar!$A:$G,6,FALSE),0)</f>
        <v>0</v>
      </c>
      <c r="S2276">
        <f>IFERROR(VLOOKUP(A2276,[3]soaBnafar!$A:$G,7,FALSE),0)</f>
        <v>0</v>
      </c>
      <c r="T2276" t="str">
        <f t="shared" si="211"/>
        <v>Não</v>
      </c>
      <c r="U2276" t="str">
        <f t="shared" si="212"/>
        <v>Não</v>
      </c>
      <c r="V2276" t="str">
        <f t="shared" si="213"/>
        <v>Não</v>
      </c>
      <c r="W2276" t="str">
        <f t="shared" si="214"/>
        <v>Não</v>
      </c>
      <c r="X2276" t="str">
        <f t="shared" si="215"/>
        <v>Não</v>
      </c>
      <c r="Y2276" t="str">
        <f t="shared" si="216"/>
        <v>Não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IFERROR(VLOOKUP(A2277,[2]webService!$A:$I,4,FALSE),0)</f>
        <v>0</v>
      </c>
      <c r="I2277">
        <f>IFERROR(VLOOKUP(A2277,[2]webService!$A:$I,5,FALSE),0)</f>
        <v>0</v>
      </c>
      <c r="J2277">
        <f>IFERROR(VLOOKUP(A2277,[2]webService!$A:$I,6,FALSE),0)</f>
        <v>0</v>
      </c>
      <c r="K2277">
        <f>IFERROR(VLOOKUP(A2277,[2]webService!$A:$I,7,FALSE),0)</f>
        <v>0</v>
      </c>
      <c r="L2277">
        <f>IFERROR(VLOOKUP(A2277,[2]webService!$A:$I,8,FALSE),0)</f>
        <v>0</v>
      </c>
      <c r="M2277">
        <f>IFERROR(VLOOKUP(A2277,[2]webService!$A:$I,9,FALSE),0)</f>
        <v>0</v>
      </c>
      <c r="N2277">
        <f>IFERROR(VLOOKUP(A2277,[3]soaBnafar!$A:$G,2,FALSE),0)</f>
        <v>0</v>
      </c>
      <c r="O2277">
        <f>IFERROR(VLOOKUP(A2277,[3]soaBnafar!$A:$G,3,FALSE),0)</f>
        <v>0</v>
      </c>
      <c r="P2277">
        <f>IFERROR(VLOOKUP(A2277,[3]soaBnafar!$A:$G,4,FALSE),0)</f>
        <v>0</v>
      </c>
      <c r="Q2277">
        <f>IFERROR(VLOOKUP(A2277,[3]soaBnafar!$A:$G,5,FALSE),0)</f>
        <v>0</v>
      </c>
      <c r="R2277">
        <f>IFERROR(VLOOKUP(A2277,[3]soaBnafar!$A:$G,6,FALSE),0)</f>
        <v>0</v>
      </c>
      <c r="S2277">
        <f>IFERROR(VLOOKUP(A2277,[3]soaBnafar!$A:$G,7,FALSE),0)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IFERROR(VLOOKUP(A2278,[2]webService!$A:$I,4,FALSE),0)</f>
        <v>0</v>
      </c>
      <c r="I2278">
        <f>IFERROR(VLOOKUP(A2278,[2]webService!$A:$I,5,FALSE),0)</f>
        <v>0</v>
      </c>
      <c r="J2278">
        <f>IFERROR(VLOOKUP(A2278,[2]webService!$A:$I,6,FALSE),0)</f>
        <v>0</v>
      </c>
      <c r="K2278">
        <f>IFERROR(VLOOKUP(A2278,[2]webService!$A:$I,7,FALSE),0)</f>
        <v>0</v>
      </c>
      <c r="L2278">
        <f>IFERROR(VLOOKUP(A2278,[2]webService!$A:$I,8,FALSE),0)</f>
        <v>0</v>
      </c>
      <c r="M2278">
        <f>IFERROR(VLOOKUP(A2278,[2]webService!$A:$I,9,FALSE),0)</f>
        <v>0</v>
      </c>
      <c r="N2278">
        <f>IFERROR(VLOOKUP(A2278,[3]soaBnafar!$A:$G,2,FALSE),0)</f>
        <v>0</v>
      </c>
      <c r="O2278">
        <f>IFERROR(VLOOKUP(A2278,[3]soaBnafar!$A:$G,3,FALSE),0)</f>
        <v>0</v>
      </c>
      <c r="P2278">
        <f>IFERROR(VLOOKUP(A2278,[3]soaBnafar!$A:$G,4,FALSE),0)</f>
        <v>0</v>
      </c>
      <c r="Q2278">
        <f>IFERROR(VLOOKUP(A2278,[3]soaBnafar!$A:$G,5,FALSE),0)</f>
        <v>0</v>
      </c>
      <c r="R2278">
        <f>IFERROR(VLOOKUP(A2278,[3]soaBnafar!$A:$G,6,FALSE),0)</f>
        <v>0</v>
      </c>
      <c r="S2278">
        <f>IFERROR(VLOOKUP(A2278,[3]soaBnafar!$A:$G,7,FALSE),0)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IFERROR(VLOOKUP(A2279,[2]webService!$A:$I,4,FALSE),0)</f>
        <v>0</v>
      </c>
      <c r="I2279">
        <f>IFERROR(VLOOKUP(A2279,[2]webService!$A:$I,5,FALSE),0)</f>
        <v>0</v>
      </c>
      <c r="J2279">
        <f>IFERROR(VLOOKUP(A2279,[2]webService!$A:$I,6,FALSE),0)</f>
        <v>0</v>
      </c>
      <c r="K2279">
        <f>IFERROR(VLOOKUP(A2279,[2]webService!$A:$I,7,FALSE),0)</f>
        <v>0</v>
      </c>
      <c r="L2279">
        <f>IFERROR(VLOOKUP(A2279,[2]webService!$A:$I,8,FALSE),0)</f>
        <v>0</v>
      </c>
      <c r="M2279">
        <f>IFERROR(VLOOKUP(A2279,[2]webService!$A:$I,9,FALSE),0)</f>
        <v>0</v>
      </c>
      <c r="N2279">
        <f>IFERROR(VLOOKUP(A2279,[3]soaBnafar!$A:$G,2,FALSE),0)</f>
        <v>0</v>
      </c>
      <c r="O2279">
        <f>IFERROR(VLOOKUP(A2279,[3]soaBnafar!$A:$G,3,FALSE),0)</f>
        <v>0</v>
      </c>
      <c r="P2279">
        <f>IFERROR(VLOOKUP(A2279,[3]soaBnafar!$A:$G,4,FALSE),0)</f>
        <v>0</v>
      </c>
      <c r="Q2279">
        <f>IFERROR(VLOOKUP(A2279,[3]soaBnafar!$A:$G,5,FALSE),0)</f>
        <v>0</v>
      </c>
      <c r="R2279">
        <f>IFERROR(VLOOKUP(A2279,[3]soaBnafar!$A:$G,6,FALSE),0)</f>
        <v>0</v>
      </c>
      <c r="S2279">
        <f>IFERROR(VLOOKUP(A2279,[3]soaBnafar!$A:$G,7,FALSE),0)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700800</v>
      </c>
      <c r="D2280">
        <f>IFERROR(VLOOKUP(A2280,[1]Monitoramento_Base_somente_disp!$A:$J,7,FALSE),0)</f>
        <v>0</v>
      </c>
      <c r="E2280">
        <f>IFERROR(VLOOKUP(A2280,[1]Monitoramento_Base_somente_disp!$A:$J,8,FALSE),0)</f>
        <v>0</v>
      </c>
      <c r="F2280">
        <f>IFERROR(VLOOKUP(A2280,[1]Monitoramento_Base_somente_disp!$A:$J,9,FALSE),0)</f>
        <v>0</v>
      </c>
      <c r="G2280">
        <f>IFERROR(VLOOKUP(A2280,[1]Monitoramento_Base_somente_disp!$A:$J,10,FALSE),0)</f>
        <v>0</v>
      </c>
      <c r="H2280">
        <f>IFERROR(VLOOKUP(A2280,[2]webService!$A:$I,4,FALSE),0)</f>
        <v>0</v>
      </c>
      <c r="I2280">
        <f>IFERROR(VLOOKUP(A2280,[2]webService!$A:$I,5,FALSE),0)</f>
        <v>0</v>
      </c>
      <c r="J2280">
        <f>IFERROR(VLOOKUP(A2280,[2]webService!$A:$I,6,FALSE),0)</f>
        <v>0</v>
      </c>
      <c r="K2280">
        <f>IFERROR(VLOOKUP(A2280,[2]webService!$A:$I,7,FALSE),0)</f>
        <v>0</v>
      </c>
      <c r="L2280">
        <f>IFERROR(VLOOKUP(A2280,[2]webService!$A:$I,8,FALSE),0)</f>
        <v>0</v>
      </c>
      <c r="M2280">
        <f>IFERROR(VLOOKUP(A2280,[2]webService!$A:$I,9,FALSE),0)</f>
        <v>0</v>
      </c>
      <c r="N2280">
        <f>IFERROR(VLOOKUP(A2280,[3]soaBnafar!$A:$G,2,FALSE),0)</f>
        <v>0</v>
      </c>
      <c r="O2280">
        <f>IFERROR(VLOOKUP(A2280,[3]soaBnafar!$A:$G,3,FALSE),0)</f>
        <v>0</v>
      </c>
      <c r="P2280">
        <f>IFERROR(VLOOKUP(A2280,[3]soaBnafar!$A:$G,4,FALSE),0)</f>
        <v>0</v>
      </c>
      <c r="Q2280">
        <f>IFERROR(VLOOKUP(A2280,[3]soaBnafar!$A:$G,5,FALSE),0)</f>
        <v>0</v>
      </c>
      <c r="R2280">
        <f>IFERROR(VLOOKUP(A2280,[3]soaBnafar!$A:$G,6,FALSE),0)</f>
        <v>0</v>
      </c>
      <c r="S2280">
        <f>IFERROR(VLOOKUP(A2280,[3]soaBnafar!$A:$G,7,FALSE),0)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Não</v>
      </c>
      <c r="X2280" t="str">
        <f t="shared" si="215"/>
        <v>Não</v>
      </c>
      <c r="Y2280" t="str">
        <f t="shared" si="216"/>
        <v>Não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IFERROR(VLOOKUP(A2281,[2]webService!$A:$I,4,FALSE),0)</f>
        <v>0</v>
      </c>
      <c r="I2281">
        <f>IFERROR(VLOOKUP(A2281,[2]webService!$A:$I,5,FALSE),0)</f>
        <v>0</v>
      </c>
      <c r="J2281">
        <f>IFERROR(VLOOKUP(A2281,[2]webService!$A:$I,6,FALSE),0)</f>
        <v>0</v>
      </c>
      <c r="K2281">
        <f>IFERROR(VLOOKUP(A2281,[2]webService!$A:$I,7,FALSE),0)</f>
        <v>0</v>
      </c>
      <c r="L2281">
        <f>IFERROR(VLOOKUP(A2281,[2]webService!$A:$I,8,FALSE),0)</f>
        <v>0</v>
      </c>
      <c r="M2281">
        <f>IFERROR(VLOOKUP(A2281,[2]webService!$A:$I,9,FALSE),0)</f>
        <v>0</v>
      </c>
      <c r="N2281">
        <f>IFERROR(VLOOKUP(A2281,[3]soaBnafar!$A:$G,2,FALSE),0)</f>
        <v>0</v>
      </c>
      <c r="O2281">
        <f>IFERROR(VLOOKUP(A2281,[3]soaBnafar!$A:$G,3,FALSE),0)</f>
        <v>0</v>
      </c>
      <c r="P2281">
        <f>IFERROR(VLOOKUP(A2281,[3]soaBnafar!$A:$G,4,FALSE),0)</f>
        <v>0</v>
      </c>
      <c r="Q2281">
        <f>IFERROR(VLOOKUP(A2281,[3]soaBnafar!$A:$G,5,FALSE),0)</f>
        <v>0</v>
      </c>
      <c r="R2281">
        <f>IFERROR(VLOOKUP(A2281,[3]soaBnafar!$A:$G,6,FALSE),0)</f>
        <v>0</v>
      </c>
      <c r="S2281">
        <f>IFERROR(VLOOKUP(A2281,[3]soaBnafar!$A:$G,7,FALSE),0)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IFERROR(VLOOKUP(A2282,[2]webService!$A:$I,4,FALSE),0)</f>
        <v>0</v>
      </c>
      <c r="I2282">
        <f>IFERROR(VLOOKUP(A2282,[2]webService!$A:$I,5,FALSE),0)</f>
        <v>0</v>
      </c>
      <c r="J2282">
        <f>IFERROR(VLOOKUP(A2282,[2]webService!$A:$I,6,FALSE),0)</f>
        <v>0</v>
      </c>
      <c r="K2282">
        <f>IFERROR(VLOOKUP(A2282,[2]webService!$A:$I,7,FALSE),0)</f>
        <v>0</v>
      </c>
      <c r="L2282">
        <f>IFERROR(VLOOKUP(A2282,[2]webService!$A:$I,8,FALSE),0)</f>
        <v>0</v>
      </c>
      <c r="M2282">
        <f>IFERROR(VLOOKUP(A2282,[2]webService!$A:$I,9,FALSE),0)</f>
        <v>0</v>
      </c>
      <c r="N2282">
        <f>IFERROR(VLOOKUP(A2282,[3]soaBnafar!$A:$G,2,FALSE),0)</f>
        <v>0</v>
      </c>
      <c r="O2282">
        <f>IFERROR(VLOOKUP(A2282,[3]soaBnafar!$A:$G,3,FALSE),0)</f>
        <v>0</v>
      </c>
      <c r="P2282">
        <f>IFERROR(VLOOKUP(A2282,[3]soaBnafar!$A:$G,4,FALSE),0)</f>
        <v>0</v>
      </c>
      <c r="Q2282">
        <f>IFERROR(VLOOKUP(A2282,[3]soaBnafar!$A:$G,5,FALSE),0)</f>
        <v>0</v>
      </c>
      <c r="R2282">
        <f>IFERROR(VLOOKUP(A2282,[3]soaBnafar!$A:$G,6,FALSE),0)</f>
        <v>0</v>
      </c>
      <c r="S2282">
        <f>IFERROR(VLOOKUP(A2282,[3]soaBnafar!$A:$G,7,FALSE),0)</f>
        <v>0</v>
      </c>
      <c r="T2282" t="str">
        <f t="shared" si="211"/>
        <v>Não</v>
      </c>
      <c r="U2282" t="str">
        <f t="shared" si="212"/>
        <v>Não</v>
      </c>
      <c r="V2282" t="str">
        <f t="shared" si="213"/>
        <v>Não</v>
      </c>
      <c r="W2282" t="str">
        <f t="shared" si="214"/>
        <v>Não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IFERROR(VLOOKUP(A2283,[2]webService!$A:$I,4,FALSE),0)</f>
        <v>0</v>
      </c>
      <c r="I2283">
        <f>IFERROR(VLOOKUP(A2283,[2]webService!$A:$I,5,FALSE),0)</f>
        <v>0</v>
      </c>
      <c r="J2283">
        <f>IFERROR(VLOOKUP(A2283,[2]webService!$A:$I,6,FALSE),0)</f>
        <v>0</v>
      </c>
      <c r="K2283">
        <f>IFERROR(VLOOKUP(A2283,[2]webService!$A:$I,7,FALSE),0)</f>
        <v>0</v>
      </c>
      <c r="L2283">
        <f>IFERROR(VLOOKUP(A2283,[2]webService!$A:$I,8,FALSE),0)</f>
        <v>0</v>
      </c>
      <c r="M2283">
        <f>IFERROR(VLOOKUP(A2283,[2]webService!$A:$I,9,FALSE),0)</f>
        <v>0</v>
      </c>
      <c r="N2283">
        <f>IFERROR(VLOOKUP(A2283,[3]soaBnafar!$A:$G,2,FALSE),0)</f>
        <v>0</v>
      </c>
      <c r="O2283">
        <f>IFERROR(VLOOKUP(A2283,[3]soaBnafar!$A:$G,3,FALSE),0)</f>
        <v>0</v>
      </c>
      <c r="P2283">
        <f>IFERROR(VLOOKUP(A2283,[3]soaBnafar!$A:$G,4,FALSE),0)</f>
        <v>0</v>
      </c>
      <c r="Q2283">
        <f>IFERROR(VLOOKUP(A2283,[3]soaBnafar!$A:$G,5,FALSE),0)</f>
        <v>0</v>
      </c>
      <c r="R2283">
        <f>IFERROR(VLOOKUP(A2283,[3]soaBnafar!$A:$G,6,FALSE),0)</f>
        <v>0</v>
      </c>
      <c r="S2283">
        <f>IFERROR(VLOOKUP(A2283,[3]soaBnafar!$A:$G,7,FALSE),0)</f>
        <v>0</v>
      </c>
      <c r="T2283" t="str">
        <f t="shared" si="211"/>
        <v>Não</v>
      </c>
      <c r="U2283" t="str">
        <f t="shared" si="212"/>
        <v>Não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47613</v>
      </c>
      <c r="C2284">
        <f>IFERROR(VLOOKUP(A2284,[1]Monitoramento_Base_somente_disp!$A:$J,6,FALSE),0)</f>
        <v>16487937</v>
      </c>
      <c r="D2284">
        <f>IFERROR(VLOOKUP(A2284,[1]Monitoramento_Base_somente_disp!$A:$J,7,FALSE),0)</f>
        <v>0</v>
      </c>
      <c r="E2284">
        <f>IFERROR(VLOOKUP(A2284,[1]Monitoramento_Base_somente_disp!$A:$J,8,FALSE),0)</f>
        <v>0</v>
      </c>
      <c r="F2284">
        <f>IFERROR(VLOOKUP(A2284,[1]Monitoramento_Base_somente_disp!$A:$J,9,FALSE),0)</f>
        <v>0</v>
      </c>
      <c r="G2284">
        <f>IFERROR(VLOOKUP(A2284,[1]Monitoramento_Base_somente_disp!$A:$J,10,FALSE),0)</f>
        <v>0</v>
      </c>
      <c r="H2284">
        <f>IFERROR(VLOOKUP(A2284,[2]webService!$A:$I,4,FALSE),0)</f>
        <v>0</v>
      </c>
      <c r="I2284">
        <f>IFERROR(VLOOKUP(A2284,[2]webService!$A:$I,5,FALSE),0)</f>
        <v>0</v>
      </c>
      <c r="J2284">
        <f>IFERROR(VLOOKUP(A2284,[2]webService!$A:$I,6,FALSE),0)</f>
        <v>0</v>
      </c>
      <c r="K2284">
        <f>IFERROR(VLOOKUP(A2284,[2]webService!$A:$I,7,FALSE),0)</f>
        <v>0</v>
      </c>
      <c r="L2284">
        <f>IFERROR(VLOOKUP(A2284,[2]webService!$A:$I,8,FALSE),0)</f>
        <v>0</v>
      </c>
      <c r="M2284">
        <f>IFERROR(VLOOKUP(A2284,[2]webService!$A:$I,9,FALSE),0)</f>
        <v>0</v>
      </c>
      <c r="N2284">
        <f>IFERROR(VLOOKUP(A2284,[3]soaBnafar!$A:$G,2,FALSE),0)</f>
        <v>0</v>
      </c>
      <c r="O2284">
        <f>IFERROR(VLOOKUP(A2284,[3]soaBnafar!$A:$G,3,FALSE),0)</f>
        <v>0</v>
      </c>
      <c r="P2284">
        <f>IFERROR(VLOOKUP(A2284,[3]soaBnafar!$A:$G,4,FALSE),0)</f>
        <v>0</v>
      </c>
      <c r="Q2284">
        <f>IFERROR(VLOOKUP(A2284,[3]soaBnafar!$A:$G,5,FALSE),0)</f>
        <v>0</v>
      </c>
      <c r="R2284">
        <f>IFERROR(VLOOKUP(A2284,[3]soaBnafar!$A:$G,6,FALSE),0)</f>
        <v>0</v>
      </c>
      <c r="S2284">
        <f>IFERROR(VLOOKUP(A2284,[3]soaBnafar!$A:$G,7,FALSE),0)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Não</v>
      </c>
      <c r="W2284" t="str">
        <f t="shared" si="214"/>
        <v>Não</v>
      </c>
      <c r="X2284" t="str">
        <f t="shared" si="215"/>
        <v>Não</v>
      </c>
      <c r="Y2284" t="str">
        <f t="shared" si="216"/>
        <v>Não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IFERROR(VLOOKUP(A2285,[2]webService!$A:$I,4,FALSE),0)</f>
        <v>0</v>
      </c>
      <c r="I2285">
        <f>IFERROR(VLOOKUP(A2285,[2]webService!$A:$I,5,FALSE),0)</f>
        <v>0</v>
      </c>
      <c r="J2285">
        <f>IFERROR(VLOOKUP(A2285,[2]webService!$A:$I,6,FALSE),0)</f>
        <v>0</v>
      </c>
      <c r="K2285">
        <f>IFERROR(VLOOKUP(A2285,[2]webService!$A:$I,7,FALSE),0)</f>
        <v>0</v>
      </c>
      <c r="L2285">
        <f>IFERROR(VLOOKUP(A2285,[2]webService!$A:$I,8,FALSE),0)</f>
        <v>0</v>
      </c>
      <c r="M2285">
        <f>IFERROR(VLOOKUP(A2285,[2]webService!$A:$I,9,FALSE),0)</f>
        <v>0</v>
      </c>
      <c r="N2285">
        <f>IFERROR(VLOOKUP(A2285,[3]soaBnafar!$A:$G,2,FALSE),0)</f>
        <v>0</v>
      </c>
      <c r="O2285">
        <f>IFERROR(VLOOKUP(A2285,[3]soaBnafar!$A:$G,3,FALSE),0)</f>
        <v>0</v>
      </c>
      <c r="P2285">
        <f>IFERROR(VLOOKUP(A2285,[3]soaBnafar!$A:$G,4,FALSE),0)</f>
        <v>0</v>
      </c>
      <c r="Q2285">
        <f>IFERROR(VLOOKUP(A2285,[3]soaBnafar!$A:$G,5,FALSE),0)</f>
        <v>0</v>
      </c>
      <c r="R2285">
        <f>IFERROR(VLOOKUP(A2285,[3]soaBnafar!$A:$G,6,FALSE),0)</f>
        <v>0</v>
      </c>
      <c r="S2285">
        <f>IFERROR(VLOOKUP(A2285,[3]soaBnafar!$A:$G,7,FALSE),0)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IFERROR(VLOOKUP(A2286,[2]webService!$A:$I,4,FALSE),0)</f>
        <v>0</v>
      </c>
      <c r="I2286">
        <f>IFERROR(VLOOKUP(A2286,[2]webService!$A:$I,5,FALSE),0)</f>
        <v>171024</v>
      </c>
      <c r="J2286">
        <f>IFERROR(VLOOKUP(A2286,[2]webService!$A:$I,6,FALSE),0)</f>
        <v>0</v>
      </c>
      <c r="K2286">
        <f>IFERROR(VLOOKUP(A2286,[2]webService!$A:$I,7,FALSE),0)</f>
        <v>0</v>
      </c>
      <c r="L2286">
        <f>IFERROR(VLOOKUP(A2286,[2]webService!$A:$I,8,FALSE),0)</f>
        <v>0</v>
      </c>
      <c r="M2286">
        <f>IFERROR(VLOOKUP(A2286,[2]webService!$A:$I,9,FALSE),0)</f>
        <v>0</v>
      </c>
      <c r="N2286">
        <f>IFERROR(VLOOKUP(A2286,[3]soaBnafar!$A:$G,2,FALSE),0)</f>
        <v>0</v>
      </c>
      <c r="O2286">
        <f>IFERROR(VLOOKUP(A2286,[3]soaBnafar!$A:$G,3,FALSE),0)</f>
        <v>0</v>
      </c>
      <c r="P2286">
        <f>IFERROR(VLOOKUP(A2286,[3]soaBnafar!$A:$G,4,FALSE),0)</f>
        <v>0</v>
      </c>
      <c r="Q2286">
        <f>IFERROR(VLOOKUP(A2286,[3]soaBnafar!$A:$G,5,FALSE),0)</f>
        <v>0</v>
      </c>
      <c r="R2286">
        <f>IFERROR(VLOOKUP(A2286,[3]soaBnafar!$A:$G,6,FALSE),0)</f>
        <v>0</v>
      </c>
      <c r="S2286">
        <f>IFERROR(VLOOKUP(A2286,[3]soaBnafar!$A:$G,7,FALSE),0)</f>
        <v>0</v>
      </c>
      <c r="T2286" t="str">
        <f t="shared" si="211"/>
        <v>Não</v>
      </c>
      <c r="U2286" t="str">
        <f t="shared" si="212"/>
        <v>Sim</v>
      </c>
      <c r="V2286" t="str">
        <f t="shared" si="213"/>
        <v>Não</v>
      </c>
      <c r="W2286" t="str">
        <f t="shared" si="214"/>
        <v>Não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72856860</v>
      </c>
      <c r="D2287">
        <f>IFERROR(VLOOKUP(A2287,[1]Monitoramento_Base_somente_disp!$A:$J,7,FALSE),0)</f>
        <v>0</v>
      </c>
      <c r="E2287">
        <f>IFERROR(VLOOKUP(A2287,[1]Monitoramento_Base_somente_disp!$A:$J,8,FALSE),0)</f>
        <v>0</v>
      </c>
      <c r="F2287">
        <f>IFERROR(VLOOKUP(A2287,[1]Monitoramento_Base_somente_disp!$A:$J,9,FALSE),0)</f>
        <v>0</v>
      </c>
      <c r="G2287">
        <f>IFERROR(VLOOKUP(A2287,[1]Monitoramento_Base_somente_disp!$A:$J,10,FALSE),0)</f>
        <v>0</v>
      </c>
      <c r="H2287">
        <f>IFERROR(VLOOKUP(A2287,[2]webService!$A:$I,4,FALSE),0)</f>
        <v>0</v>
      </c>
      <c r="I2287">
        <f>IFERROR(VLOOKUP(A2287,[2]webService!$A:$I,5,FALSE),0)</f>
        <v>0</v>
      </c>
      <c r="J2287">
        <f>IFERROR(VLOOKUP(A2287,[2]webService!$A:$I,6,FALSE),0)</f>
        <v>0</v>
      </c>
      <c r="K2287">
        <f>IFERROR(VLOOKUP(A2287,[2]webService!$A:$I,7,FALSE),0)</f>
        <v>0</v>
      </c>
      <c r="L2287">
        <f>IFERROR(VLOOKUP(A2287,[2]webService!$A:$I,8,FALSE),0)</f>
        <v>0</v>
      </c>
      <c r="M2287">
        <f>IFERROR(VLOOKUP(A2287,[2]webService!$A:$I,9,FALSE),0)</f>
        <v>0</v>
      </c>
      <c r="N2287">
        <f>IFERROR(VLOOKUP(A2287,[3]soaBnafar!$A:$G,2,FALSE),0)</f>
        <v>0</v>
      </c>
      <c r="O2287">
        <f>IFERROR(VLOOKUP(A2287,[3]soaBnafar!$A:$G,3,FALSE),0)</f>
        <v>0</v>
      </c>
      <c r="P2287">
        <f>IFERROR(VLOOKUP(A2287,[3]soaBnafar!$A:$G,4,FALSE),0)</f>
        <v>0</v>
      </c>
      <c r="Q2287">
        <f>IFERROR(VLOOKUP(A2287,[3]soaBnafar!$A:$G,5,FALSE),0)</f>
        <v>0</v>
      </c>
      <c r="R2287">
        <f>IFERROR(VLOOKUP(A2287,[3]soaBnafar!$A:$G,6,FALSE),0)</f>
        <v>0</v>
      </c>
      <c r="S2287">
        <f>IFERROR(VLOOKUP(A2287,[3]soaBnafar!$A:$G,7,FALSE),0)</f>
        <v>0</v>
      </c>
      <c r="T2287" t="str">
        <f t="shared" si="211"/>
        <v>Não</v>
      </c>
      <c r="U2287" t="str">
        <f t="shared" si="212"/>
        <v>Sim</v>
      </c>
      <c r="V2287" t="str">
        <f t="shared" si="213"/>
        <v>Não</v>
      </c>
      <c r="W2287" t="str">
        <f t="shared" si="214"/>
        <v>Não</v>
      </c>
      <c r="X2287" t="str">
        <f t="shared" si="215"/>
        <v>Não</v>
      </c>
      <c r="Y2287" t="str">
        <f t="shared" si="216"/>
        <v>Não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IFERROR(VLOOKUP(A2288,[2]webService!$A:$I,4,FALSE),0)</f>
        <v>0</v>
      </c>
      <c r="I2288">
        <f>IFERROR(VLOOKUP(A2288,[2]webService!$A:$I,5,FALSE),0)</f>
        <v>0</v>
      </c>
      <c r="J2288">
        <f>IFERROR(VLOOKUP(A2288,[2]webService!$A:$I,6,FALSE),0)</f>
        <v>0</v>
      </c>
      <c r="K2288">
        <f>IFERROR(VLOOKUP(A2288,[2]webService!$A:$I,7,FALSE),0)</f>
        <v>0</v>
      </c>
      <c r="L2288">
        <f>IFERROR(VLOOKUP(A2288,[2]webService!$A:$I,8,FALSE),0)</f>
        <v>0</v>
      </c>
      <c r="M2288">
        <f>IFERROR(VLOOKUP(A2288,[2]webService!$A:$I,9,FALSE),0)</f>
        <v>0</v>
      </c>
      <c r="N2288">
        <f>IFERROR(VLOOKUP(A2288,[3]soaBnafar!$A:$G,2,FALSE),0)</f>
        <v>0</v>
      </c>
      <c r="O2288">
        <f>IFERROR(VLOOKUP(A2288,[3]soaBnafar!$A:$G,3,FALSE),0)</f>
        <v>0</v>
      </c>
      <c r="P2288">
        <f>IFERROR(VLOOKUP(A2288,[3]soaBnafar!$A:$G,4,FALSE),0)</f>
        <v>0</v>
      </c>
      <c r="Q2288">
        <f>IFERROR(VLOOKUP(A2288,[3]soaBnafar!$A:$G,5,FALSE),0)</f>
        <v>0</v>
      </c>
      <c r="R2288">
        <f>IFERROR(VLOOKUP(A2288,[3]soaBnafar!$A:$G,6,FALSE),0)</f>
        <v>0</v>
      </c>
      <c r="S2288">
        <f>IFERROR(VLOOKUP(A2288,[3]soaBnafar!$A:$G,7,FALSE),0)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58777662</v>
      </c>
      <c r="D2289">
        <f>IFERROR(VLOOKUP(A2289,[1]Monitoramento_Base_somente_disp!$A:$J,7,FALSE),0)</f>
        <v>0</v>
      </c>
      <c r="E2289">
        <f>IFERROR(VLOOKUP(A2289,[1]Monitoramento_Base_somente_disp!$A:$J,8,FALSE),0)</f>
        <v>0</v>
      </c>
      <c r="F2289">
        <f>IFERROR(VLOOKUP(A2289,[1]Monitoramento_Base_somente_disp!$A:$J,9,FALSE),0)</f>
        <v>0</v>
      </c>
      <c r="G2289">
        <f>IFERROR(VLOOKUP(A2289,[1]Monitoramento_Base_somente_disp!$A:$J,10,FALSE),0)</f>
        <v>0</v>
      </c>
      <c r="H2289">
        <f>IFERROR(VLOOKUP(A2289,[2]webService!$A:$I,4,FALSE),0)</f>
        <v>0</v>
      </c>
      <c r="I2289">
        <f>IFERROR(VLOOKUP(A2289,[2]webService!$A:$I,5,FALSE),0)</f>
        <v>0</v>
      </c>
      <c r="J2289">
        <f>IFERROR(VLOOKUP(A2289,[2]webService!$A:$I,6,FALSE),0)</f>
        <v>0</v>
      </c>
      <c r="K2289">
        <f>IFERROR(VLOOKUP(A2289,[2]webService!$A:$I,7,FALSE),0)</f>
        <v>0</v>
      </c>
      <c r="L2289">
        <f>IFERROR(VLOOKUP(A2289,[2]webService!$A:$I,8,FALSE),0)</f>
        <v>0</v>
      </c>
      <c r="M2289">
        <f>IFERROR(VLOOKUP(A2289,[2]webService!$A:$I,9,FALSE),0)</f>
        <v>0</v>
      </c>
      <c r="N2289">
        <f>IFERROR(VLOOKUP(A2289,[3]soaBnafar!$A:$G,2,FALSE),0)</f>
        <v>0</v>
      </c>
      <c r="O2289">
        <f>IFERROR(VLOOKUP(A2289,[3]soaBnafar!$A:$G,3,FALSE),0)</f>
        <v>0</v>
      </c>
      <c r="P2289">
        <f>IFERROR(VLOOKUP(A2289,[3]soaBnafar!$A:$G,4,FALSE),0)</f>
        <v>0</v>
      </c>
      <c r="Q2289">
        <f>IFERROR(VLOOKUP(A2289,[3]soaBnafar!$A:$G,5,FALSE),0)</f>
        <v>0</v>
      </c>
      <c r="R2289">
        <f>IFERROR(VLOOKUP(A2289,[3]soaBnafar!$A:$G,6,FALSE),0)</f>
        <v>0</v>
      </c>
      <c r="S2289">
        <f>IFERROR(VLOOKUP(A2289,[3]soaBnafar!$A:$G,7,FALSE),0)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Não</v>
      </c>
      <c r="X2289" t="str">
        <f t="shared" si="215"/>
        <v>Não</v>
      </c>
      <c r="Y2289" t="str">
        <f t="shared" si="216"/>
        <v>Não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IFERROR(VLOOKUP(A2290,[2]webService!$A:$I,4,FALSE),0)</f>
        <v>0</v>
      </c>
      <c r="I2290">
        <f>IFERROR(VLOOKUP(A2290,[2]webService!$A:$I,5,FALSE),0)</f>
        <v>362825</v>
      </c>
      <c r="J2290">
        <f>IFERROR(VLOOKUP(A2290,[2]webService!$A:$I,6,FALSE),0)</f>
        <v>0</v>
      </c>
      <c r="K2290">
        <f>IFERROR(VLOOKUP(A2290,[2]webService!$A:$I,7,FALSE),0)</f>
        <v>0</v>
      </c>
      <c r="L2290">
        <f>IFERROR(VLOOKUP(A2290,[2]webService!$A:$I,8,FALSE),0)</f>
        <v>0</v>
      </c>
      <c r="M2290">
        <f>IFERROR(VLOOKUP(A2290,[2]webService!$A:$I,9,FALSE),0)</f>
        <v>0</v>
      </c>
      <c r="N2290">
        <f>IFERROR(VLOOKUP(A2290,[3]soaBnafar!$A:$G,2,FALSE),0)</f>
        <v>0</v>
      </c>
      <c r="O2290">
        <f>IFERROR(VLOOKUP(A2290,[3]soaBnafar!$A:$G,3,FALSE),0)</f>
        <v>0</v>
      </c>
      <c r="P2290">
        <f>IFERROR(VLOOKUP(A2290,[3]soaBnafar!$A:$G,4,FALSE),0)</f>
        <v>0</v>
      </c>
      <c r="Q2290">
        <f>IFERROR(VLOOKUP(A2290,[3]soaBnafar!$A:$G,5,FALSE),0)</f>
        <v>0</v>
      </c>
      <c r="R2290">
        <f>IFERROR(VLOOKUP(A2290,[3]soaBnafar!$A:$G,6,FALSE),0)</f>
        <v>0</v>
      </c>
      <c r="S2290">
        <f>IFERROR(VLOOKUP(A2290,[3]soaBnafar!$A:$G,7,FALSE),0)</f>
        <v>0</v>
      </c>
      <c r="T2290" t="str">
        <f t="shared" si="211"/>
        <v>Não</v>
      </c>
      <c r="U2290" t="str">
        <f t="shared" si="212"/>
        <v>Sim</v>
      </c>
      <c r="V2290" t="str">
        <f t="shared" si="213"/>
        <v>Não</v>
      </c>
      <c r="W2290" t="str">
        <f t="shared" si="214"/>
        <v>Não</v>
      </c>
      <c r="X2290" t="str">
        <f t="shared" si="215"/>
        <v>Não</v>
      </c>
      <c r="Y2290" t="str">
        <f t="shared" si="216"/>
        <v>Não</v>
      </c>
    </row>
    <row r="2291" spans="1:25" x14ac:dyDescent="0.25">
      <c r="A2291" s="5">
        <v>350960</v>
      </c>
      <c r="B2291">
        <f>IFERROR(VLOOKUP(A2291,[1]Monitoramento_Base_somente_disp!$A:$J,5,FALSE),0)</f>
        <v>519132</v>
      </c>
      <c r="C2291">
        <f>IFERROR(VLOOKUP(A2291,[1]Monitoramento_Base_somente_disp!$A:$J,6,FALSE),0)</f>
        <v>38702764</v>
      </c>
      <c r="D2291">
        <f>IFERROR(VLOOKUP(A2291,[1]Monitoramento_Base_somente_disp!$A:$J,7,FALSE),0)</f>
        <v>0</v>
      </c>
      <c r="E2291">
        <f>IFERROR(VLOOKUP(A2291,[1]Monitoramento_Base_somente_disp!$A:$J,8,FALSE),0)</f>
        <v>0</v>
      </c>
      <c r="F2291">
        <f>IFERROR(VLOOKUP(A2291,[1]Monitoramento_Base_somente_disp!$A:$J,9,FALSE),0)</f>
        <v>0</v>
      </c>
      <c r="G2291">
        <f>IFERROR(VLOOKUP(A2291,[1]Monitoramento_Base_somente_disp!$A:$J,10,FALSE),0)</f>
        <v>0</v>
      </c>
      <c r="H2291">
        <f>IFERROR(VLOOKUP(A2291,[2]webService!$A:$I,4,FALSE),0)</f>
        <v>0</v>
      </c>
      <c r="I2291">
        <f>IFERROR(VLOOKUP(A2291,[2]webService!$A:$I,5,FALSE),0)</f>
        <v>0</v>
      </c>
      <c r="J2291">
        <f>IFERROR(VLOOKUP(A2291,[2]webService!$A:$I,6,FALSE),0)</f>
        <v>0</v>
      </c>
      <c r="K2291">
        <f>IFERROR(VLOOKUP(A2291,[2]webService!$A:$I,7,FALSE),0)</f>
        <v>0</v>
      </c>
      <c r="L2291">
        <f>IFERROR(VLOOKUP(A2291,[2]webService!$A:$I,8,FALSE),0)</f>
        <v>0</v>
      </c>
      <c r="M2291">
        <f>IFERROR(VLOOKUP(A2291,[2]webService!$A:$I,9,FALSE),0)</f>
        <v>0</v>
      </c>
      <c r="N2291">
        <f>IFERROR(VLOOKUP(A2291,[3]soaBnafar!$A:$G,2,FALSE),0)</f>
        <v>0</v>
      </c>
      <c r="O2291">
        <f>IFERROR(VLOOKUP(A2291,[3]soaBnafar!$A:$G,3,FALSE),0)</f>
        <v>0</v>
      </c>
      <c r="P2291">
        <f>IFERROR(VLOOKUP(A2291,[3]soaBnafar!$A:$G,4,FALSE),0)</f>
        <v>0</v>
      </c>
      <c r="Q2291">
        <f>IFERROR(VLOOKUP(A2291,[3]soaBnafar!$A:$G,5,FALSE),0)</f>
        <v>0</v>
      </c>
      <c r="R2291">
        <f>IFERROR(VLOOKUP(A2291,[3]soaBnafar!$A:$G,6,FALSE),0)</f>
        <v>0</v>
      </c>
      <c r="S2291">
        <f>IFERROR(VLOOKUP(A2291,[3]soaBnafar!$A:$G,7,FALSE),0)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Não</v>
      </c>
      <c r="W2291" t="str">
        <f t="shared" si="214"/>
        <v>Não</v>
      </c>
      <c r="X2291" t="str">
        <f t="shared" si="215"/>
        <v>Não</v>
      </c>
      <c r="Y2291" t="str">
        <f t="shared" si="216"/>
        <v>Não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IFERROR(VLOOKUP(A2292,[2]webService!$A:$I,4,FALSE),0)</f>
        <v>0</v>
      </c>
      <c r="I2292">
        <f>IFERROR(VLOOKUP(A2292,[2]webService!$A:$I,5,FALSE),0)</f>
        <v>0</v>
      </c>
      <c r="J2292">
        <f>IFERROR(VLOOKUP(A2292,[2]webService!$A:$I,6,FALSE),0)</f>
        <v>0</v>
      </c>
      <c r="K2292">
        <f>IFERROR(VLOOKUP(A2292,[2]webService!$A:$I,7,FALSE),0)</f>
        <v>0</v>
      </c>
      <c r="L2292">
        <f>IFERROR(VLOOKUP(A2292,[2]webService!$A:$I,8,FALSE),0)</f>
        <v>0</v>
      </c>
      <c r="M2292">
        <f>IFERROR(VLOOKUP(A2292,[2]webService!$A:$I,9,FALSE),0)</f>
        <v>0</v>
      </c>
      <c r="N2292">
        <f>IFERROR(VLOOKUP(A2292,[3]soaBnafar!$A:$G,2,FALSE),0)</f>
        <v>0</v>
      </c>
      <c r="O2292">
        <f>IFERROR(VLOOKUP(A2292,[3]soaBnafar!$A:$G,3,FALSE),0)</f>
        <v>0</v>
      </c>
      <c r="P2292">
        <f>IFERROR(VLOOKUP(A2292,[3]soaBnafar!$A:$G,4,FALSE),0)</f>
        <v>0</v>
      </c>
      <c r="Q2292">
        <f>IFERROR(VLOOKUP(A2292,[3]soaBnafar!$A:$G,5,FALSE),0)</f>
        <v>0</v>
      </c>
      <c r="R2292">
        <f>IFERROR(VLOOKUP(A2292,[3]soaBnafar!$A:$G,6,FALSE),0)</f>
        <v>0</v>
      </c>
      <c r="S2292">
        <f>IFERROR(VLOOKUP(A2292,[3]soaBnafar!$A:$G,7,FALSE),0)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IFERROR(VLOOKUP(A2293,[2]webService!$A:$I,4,FALSE),0)</f>
        <v>0</v>
      </c>
      <c r="I2293">
        <f>IFERROR(VLOOKUP(A2293,[2]webService!$A:$I,5,FALSE),0)</f>
        <v>0</v>
      </c>
      <c r="J2293">
        <f>IFERROR(VLOOKUP(A2293,[2]webService!$A:$I,6,FALSE),0)</f>
        <v>0</v>
      </c>
      <c r="K2293">
        <f>IFERROR(VLOOKUP(A2293,[2]webService!$A:$I,7,FALSE),0)</f>
        <v>0</v>
      </c>
      <c r="L2293">
        <f>IFERROR(VLOOKUP(A2293,[2]webService!$A:$I,8,FALSE),0)</f>
        <v>0</v>
      </c>
      <c r="M2293">
        <f>IFERROR(VLOOKUP(A2293,[2]webService!$A:$I,9,FALSE),0)</f>
        <v>0</v>
      </c>
      <c r="N2293">
        <f>IFERROR(VLOOKUP(A2293,[3]soaBnafar!$A:$G,2,FALSE),0)</f>
        <v>29364</v>
      </c>
      <c r="O2293">
        <f>IFERROR(VLOOKUP(A2293,[3]soaBnafar!$A:$G,3,FALSE),0)</f>
        <v>0</v>
      </c>
      <c r="P2293">
        <f>IFERROR(VLOOKUP(A2293,[3]soaBnafar!$A:$G,4,FALSE),0)</f>
        <v>0</v>
      </c>
      <c r="Q2293">
        <f>IFERROR(VLOOKUP(A2293,[3]soaBnafar!$A:$G,5,FALSE),0)</f>
        <v>0</v>
      </c>
      <c r="R2293">
        <f>IFERROR(VLOOKUP(A2293,[3]soaBnafar!$A:$G,6,FALSE),0)</f>
        <v>0</v>
      </c>
      <c r="S2293">
        <f>IFERROR(VLOOKUP(A2293,[3]soaBnafar!$A:$G,7,FALSE),0)</f>
        <v>0</v>
      </c>
      <c r="T2293" t="str">
        <f t="shared" si="211"/>
        <v>Sim</v>
      </c>
      <c r="U2293" t="str">
        <f t="shared" si="212"/>
        <v>Não</v>
      </c>
      <c r="V2293" t="str">
        <f t="shared" si="213"/>
        <v>Não</v>
      </c>
      <c r="W2293" t="str">
        <f t="shared" si="214"/>
        <v>Não</v>
      </c>
      <c r="X2293" t="str">
        <f t="shared" si="215"/>
        <v>Não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3352560</v>
      </c>
      <c r="D2294">
        <f>IFERROR(VLOOKUP(A2294,[1]Monitoramento_Base_somente_disp!$A:$J,7,FALSE),0)</f>
        <v>0</v>
      </c>
      <c r="E2294">
        <f>IFERROR(VLOOKUP(A2294,[1]Monitoramento_Base_somente_disp!$A:$J,8,FALSE),0)</f>
        <v>0</v>
      </c>
      <c r="F2294">
        <f>IFERROR(VLOOKUP(A2294,[1]Monitoramento_Base_somente_disp!$A:$J,9,FALSE),0)</f>
        <v>0</v>
      </c>
      <c r="G2294">
        <f>IFERROR(VLOOKUP(A2294,[1]Monitoramento_Base_somente_disp!$A:$J,10,FALSE),0)</f>
        <v>0</v>
      </c>
      <c r="H2294">
        <f>IFERROR(VLOOKUP(A2294,[2]webService!$A:$I,4,FALSE),0)</f>
        <v>0</v>
      </c>
      <c r="I2294">
        <f>IFERROR(VLOOKUP(A2294,[2]webService!$A:$I,5,FALSE),0)</f>
        <v>0</v>
      </c>
      <c r="J2294">
        <f>IFERROR(VLOOKUP(A2294,[2]webService!$A:$I,6,FALSE),0)</f>
        <v>0</v>
      </c>
      <c r="K2294">
        <f>IFERROR(VLOOKUP(A2294,[2]webService!$A:$I,7,FALSE),0)</f>
        <v>0</v>
      </c>
      <c r="L2294">
        <f>IFERROR(VLOOKUP(A2294,[2]webService!$A:$I,8,FALSE),0)</f>
        <v>0</v>
      </c>
      <c r="M2294">
        <f>IFERROR(VLOOKUP(A2294,[2]webService!$A:$I,9,FALSE),0)</f>
        <v>0</v>
      </c>
      <c r="N2294">
        <f>IFERROR(VLOOKUP(A2294,[3]soaBnafar!$A:$G,2,FALSE),0)</f>
        <v>0</v>
      </c>
      <c r="O2294">
        <f>IFERROR(VLOOKUP(A2294,[3]soaBnafar!$A:$G,3,FALSE),0)</f>
        <v>0</v>
      </c>
      <c r="P2294">
        <f>IFERROR(VLOOKUP(A2294,[3]soaBnafar!$A:$G,4,FALSE),0)</f>
        <v>0</v>
      </c>
      <c r="Q2294">
        <f>IFERROR(VLOOKUP(A2294,[3]soaBnafar!$A:$G,5,FALSE),0)</f>
        <v>0</v>
      </c>
      <c r="R2294">
        <f>IFERROR(VLOOKUP(A2294,[3]soaBnafar!$A:$G,6,FALSE),0)</f>
        <v>0</v>
      </c>
      <c r="S2294">
        <f>IFERROR(VLOOKUP(A2294,[3]soaBnafar!$A:$G,7,FALSE),0)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Não</v>
      </c>
      <c r="X2294" t="str">
        <f t="shared" si="215"/>
        <v>Não</v>
      </c>
      <c r="Y2294" t="str">
        <f t="shared" si="216"/>
        <v>Não</v>
      </c>
    </row>
    <row r="2295" spans="1:25" x14ac:dyDescent="0.25">
      <c r="A2295" s="5">
        <v>351000</v>
      </c>
      <c r="B2295">
        <f>IFERROR(VLOOKUP(A2295,[1]Monitoramento_Base_somente_disp!$A:$J,5,FALSE),0)</f>
        <v>320122</v>
      </c>
      <c r="C2295">
        <f>IFERROR(VLOOKUP(A2295,[1]Monitoramento_Base_somente_disp!$A:$J,6,FALSE),0)</f>
        <v>52886861</v>
      </c>
      <c r="D2295">
        <f>IFERROR(VLOOKUP(A2295,[1]Monitoramento_Base_somente_disp!$A:$J,7,FALSE),0)</f>
        <v>0</v>
      </c>
      <c r="E2295">
        <f>IFERROR(VLOOKUP(A2295,[1]Monitoramento_Base_somente_disp!$A:$J,8,FALSE),0)</f>
        <v>0</v>
      </c>
      <c r="F2295">
        <f>IFERROR(VLOOKUP(A2295,[1]Monitoramento_Base_somente_disp!$A:$J,9,FALSE),0)</f>
        <v>0</v>
      </c>
      <c r="G2295">
        <f>IFERROR(VLOOKUP(A2295,[1]Monitoramento_Base_somente_disp!$A:$J,10,FALSE),0)</f>
        <v>0</v>
      </c>
      <c r="H2295">
        <f>IFERROR(VLOOKUP(A2295,[2]webService!$A:$I,4,FALSE),0)</f>
        <v>0</v>
      </c>
      <c r="I2295">
        <f>IFERROR(VLOOKUP(A2295,[2]webService!$A:$I,5,FALSE),0)</f>
        <v>0</v>
      </c>
      <c r="J2295">
        <f>IFERROR(VLOOKUP(A2295,[2]webService!$A:$I,6,FALSE),0)</f>
        <v>0</v>
      </c>
      <c r="K2295">
        <f>IFERROR(VLOOKUP(A2295,[2]webService!$A:$I,7,FALSE),0)</f>
        <v>0</v>
      </c>
      <c r="L2295">
        <f>IFERROR(VLOOKUP(A2295,[2]webService!$A:$I,8,FALSE),0)</f>
        <v>0</v>
      </c>
      <c r="M2295">
        <f>IFERROR(VLOOKUP(A2295,[2]webService!$A:$I,9,FALSE),0)</f>
        <v>0</v>
      </c>
      <c r="N2295">
        <f>IFERROR(VLOOKUP(A2295,[3]soaBnafar!$A:$G,2,FALSE),0)</f>
        <v>0</v>
      </c>
      <c r="O2295">
        <f>IFERROR(VLOOKUP(A2295,[3]soaBnafar!$A:$G,3,FALSE),0)</f>
        <v>0</v>
      </c>
      <c r="P2295">
        <f>IFERROR(VLOOKUP(A2295,[3]soaBnafar!$A:$G,4,FALSE),0)</f>
        <v>0</v>
      </c>
      <c r="Q2295">
        <f>IFERROR(VLOOKUP(A2295,[3]soaBnafar!$A:$G,5,FALSE),0)</f>
        <v>0</v>
      </c>
      <c r="R2295">
        <f>IFERROR(VLOOKUP(A2295,[3]soaBnafar!$A:$G,6,FALSE),0)</f>
        <v>0</v>
      </c>
      <c r="S2295">
        <f>IFERROR(VLOOKUP(A2295,[3]soaBnafar!$A:$G,7,FALSE),0)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Não</v>
      </c>
      <c r="W2295" t="str">
        <f t="shared" si="214"/>
        <v>Não</v>
      </c>
      <c r="X2295" t="str">
        <f t="shared" si="215"/>
        <v>Não</v>
      </c>
      <c r="Y2295" t="str">
        <f t="shared" si="216"/>
        <v>Não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IFERROR(VLOOKUP(A2296,[2]webService!$A:$I,4,FALSE),0)</f>
        <v>0</v>
      </c>
      <c r="I2296">
        <f>IFERROR(VLOOKUP(A2296,[2]webService!$A:$I,5,FALSE),0)</f>
        <v>0</v>
      </c>
      <c r="J2296">
        <f>IFERROR(VLOOKUP(A2296,[2]webService!$A:$I,6,FALSE),0)</f>
        <v>0</v>
      </c>
      <c r="K2296">
        <f>IFERROR(VLOOKUP(A2296,[2]webService!$A:$I,7,FALSE),0)</f>
        <v>0</v>
      </c>
      <c r="L2296">
        <f>IFERROR(VLOOKUP(A2296,[2]webService!$A:$I,8,FALSE),0)</f>
        <v>0</v>
      </c>
      <c r="M2296">
        <f>IFERROR(VLOOKUP(A2296,[2]webService!$A:$I,9,FALSE),0)</f>
        <v>0</v>
      </c>
      <c r="N2296">
        <f>IFERROR(VLOOKUP(A2296,[3]soaBnafar!$A:$G,2,FALSE),0)</f>
        <v>0</v>
      </c>
      <c r="O2296">
        <f>IFERROR(VLOOKUP(A2296,[3]soaBnafar!$A:$G,3,FALSE),0)</f>
        <v>0</v>
      </c>
      <c r="P2296">
        <f>IFERROR(VLOOKUP(A2296,[3]soaBnafar!$A:$G,4,FALSE),0)</f>
        <v>0</v>
      </c>
      <c r="Q2296">
        <f>IFERROR(VLOOKUP(A2296,[3]soaBnafar!$A:$G,5,FALSE),0)</f>
        <v>0</v>
      </c>
      <c r="R2296">
        <f>IFERROR(VLOOKUP(A2296,[3]soaBnafar!$A:$G,6,FALSE),0)</f>
        <v>0</v>
      </c>
      <c r="S2296">
        <f>IFERROR(VLOOKUP(A2296,[3]soaBnafar!$A:$G,7,FALSE),0)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57892440</v>
      </c>
      <c r="D2297">
        <f>IFERROR(VLOOKUP(A2297,[1]Monitoramento_Base_somente_disp!$A:$J,7,FALSE),0)</f>
        <v>0</v>
      </c>
      <c r="E2297">
        <f>IFERROR(VLOOKUP(A2297,[1]Monitoramento_Base_somente_disp!$A:$J,8,FALSE),0)</f>
        <v>0</v>
      </c>
      <c r="F2297">
        <f>IFERROR(VLOOKUP(A2297,[1]Monitoramento_Base_somente_disp!$A:$J,9,FALSE),0)</f>
        <v>0</v>
      </c>
      <c r="G2297">
        <f>IFERROR(VLOOKUP(A2297,[1]Monitoramento_Base_somente_disp!$A:$J,10,FALSE),0)</f>
        <v>0</v>
      </c>
      <c r="H2297">
        <f>IFERROR(VLOOKUP(A2297,[2]webService!$A:$I,4,FALSE),0)</f>
        <v>0</v>
      </c>
      <c r="I2297">
        <f>IFERROR(VLOOKUP(A2297,[2]webService!$A:$I,5,FALSE),0)</f>
        <v>367045</v>
      </c>
      <c r="J2297">
        <f>IFERROR(VLOOKUP(A2297,[2]webService!$A:$I,6,FALSE),0)</f>
        <v>0</v>
      </c>
      <c r="K2297">
        <f>IFERROR(VLOOKUP(A2297,[2]webService!$A:$I,7,FALSE),0)</f>
        <v>0</v>
      </c>
      <c r="L2297">
        <f>IFERROR(VLOOKUP(A2297,[2]webService!$A:$I,8,FALSE),0)</f>
        <v>0</v>
      </c>
      <c r="M2297">
        <f>IFERROR(VLOOKUP(A2297,[2]webService!$A:$I,9,FALSE),0)</f>
        <v>0</v>
      </c>
      <c r="N2297">
        <f>IFERROR(VLOOKUP(A2297,[3]soaBnafar!$A:$G,2,FALSE),0)</f>
        <v>0</v>
      </c>
      <c r="O2297">
        <f>IFERROR(VLOOKUP(A2297,[3]soaBnafar!$A:$G,3,FALSE),0)</f>
        <v>0</v>
      </c>
      <c r="P2297">
        <f>IFERROR(VLOOKUP(A2297,[3]soaBnafar!$A:$G,4,FALSE),0)</f>
        <v>0</v>
      </c>
      <c r="Q2297">
        <f>IFERROR(VLOOKUP(A2297,[3]soaBnafar!$A:$G,5,FALSE),0)</f>
        <v>0</v>
      </c>
      <c r="R2297">
        <f>IFERROR(VLOOKUP(A2297,[3]soaBnafar!$A:$G,6,FALSE),0)</f>
        <v>0</v>
      </c>
      <c r="S2297">
        <f>IFERROR(VLOOKUP(A2297,[3]soaBnafar!$A:$G,7,FALSE),0)</f>
        <v>0</v>
      </c>
      <c r="T2297" t="str">
        <f t="shared" si="211"/>
        <v>Não</v>
      </c>
      <c r="U2297" t="str">
        <f t="shared" si="212"/>
        <v>Sim</v>
      </c>
      <c r="V2297" t="str">
        <f t="shared" si="213"/>
        <v>Não</v>
      </c>
      <c r="W2297" t="str">
        <f t="shared" si="214"/>
        <v>Não</v>
      </c>
      <c r="X2297" t="str">
        <f t="shared" si="215"/>
        <v>Não</v>
      </c>
      <c r="Y2297" t="str">
        <f t="shared" si="216"/>
        <v>Não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IFERROR(VLOOKUP(A2298,[2]webService!$A:$I,4,FALSE),0)</f>
        <v>0</v>
      </c>
      <c r="I2298">
        <f>IFERROR(VLOOKUP(A2298,[2]webService!$A:$I,5,FALSE),0)</f>
        <v>0</v>
      </c>
      <c r="J2298">
        <f>IFERROR(VLOOKUP(A2298,[2]webService!$A:$I,6,FALSE),0)</f>
        <v>0</v>
      </c>
      <c r="K2298">
        <f>IFERROR(VLOOKUP(A2298,[2]webService!$A:$I,7,FALSE),0)</f>
        <v>0</v>
      </c>
      <c r="L2298">
        <f>IFERROR(VLOOKUP(A2298,[2]webService!$A:$I,8,FALSE),0)</f>
        <v>0</v>
      </c>
      <c r="M2298">
        <f>IFERROR(VLOOKUP(A2298,[2]webService!$A:$I,9,FALSE),0)</f>
        <v>0</v>
      </c>
      <c r="N2298">
        <f>IFERROR(VLOOKUP(A2298,[3]soaBnafar!$A:$G,2,FALSE),0)</f>
        <v>0</v>
      </c>
      <c r="O2298">
        <f>IFERROR(VLOOKUP(A2298,[3]soaBnafar!$A:$G,3,FALSE),0)</f>
        <v>0</v>
      </c>
      <c r="P2298">
        <f>IFERROR(VLOOKUP(A2298,[3]soaBnafar!$A:$G,4,FALSE),0)</f>
        <v>0</v>
      </c>
      <c r="Q2298">
        <f>IFERROR(VLOOKUP(A2298,[3]soaBnafar!$A:$G,5,FALSE),0)</f>
        <v>0</v>
      </c>
      <c r="R2298">
        <f>IFERROR(VLOOKUP(A2298,[3]soaBnafar!$A:$G,6,FALSE),0)</f>
        <v>0</v>
      </c>
      <c r="S2298">
        <f>IFERROR(VLOOKUP(A2298,[3]soaBnafar!$A:$G,7,FALSE),0)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2180792</v>
      </c>
      <c r="C2299">
        <f>IFERROR(VLOOKUP(A2299,[1]Monitoramento_Base_somente_disp!$A:$J,6,FALSE),0)</f>
        <v>595977860</v>
      </c>
      <c r="D2299">
        <f>IFERROR(VLOOKUP(A2299,[1]Monitoramento_Base_somente_disp!$A:$J,7,FALSE),0)</f>
        <v>0</v>
      </c>
      <c r="E2299">
        <f>IFERROR(VLOOKUP(A2299,[1]Monitoramento_Base_somente_disp!$A:$J,8,FALSE),0)</f>
        <v>0</v>
      </c>
      <c r="F2299">
        <f>IFERROR(VLOOKUP(A2299,[1]Monitoramento_Base_somente_disp!$A:$J,9,FALSE),0)</f>
        <v>0</v>
      </c>
      <c r="G2299">
        <f>IFERROR(VLOOKUP(A2299,[1]Monitoramento_Base_somente_disp!$A:$J,10,FALSE),0)</f>
        <v>0</v>
      </c>
      <c r="H2299">
        <f>IFERROR(VLOOKUP(A2299,[2]webService!$A:$I,4,FALSE),0)</f>
        <v>0</v>
      </c>
      <c r="I2299">
        <f>IFERROR(VLOOKUP(A2299,[2]webService!$A:$I,5,FALSE),0)</f>
        <v>0</v>
      </c>
      <c r="J2299">
        <f>IFERROR(VLOOKUP(A2299,[2]webService!$A:$I,6,FALSE),0)</f>
        <v>0</v>
      </c>
      <c r="K2299">
        <f>IFERROR(VLOOKUP(A2299,[2]webService!$A:$I,7,FALSE),0)</f>
        <v>0</v>
      </c>
      <c r="L2299">
        <f>IFERROR(VLOOKUP(A2299,[2]webService!$A:$I,8,FALSE),0)</f>
        <v>0</v>
      </c>
      <c r="M2299">
        <f>IFERROR(VLOOKUP(A2299,[2]webService!$A:$I,9,FALSE),0)</f>
        <v>0</v>
      </c>
      <c r="N2299">
        <f>IFERROR(VLOOKUP(A2299,[3]soaBnafar!$A:$G,2,FALSE),0)</f>
        <v>0</v>
      </c>
      <c r="O2299">
        <f>IFERROR(VLOOKUP(A2299,[3]soaBnafar!$A:$G,3,FALSE),0)</f>
        <v>0</v>
      </c>
      <c r="P2299">
        <f>IFERROR(VLOOKUP(A2299,[3]soaBnafar!$A:$G,4,FALSE),0)</f>
        <v>0</v>
      </c>
      <c r="Q2299">
        <f>IFERROR(VLOOKUP(A2299,[3]soaBnafar!$A:$G,5,FALSE),0)</f>
        <v>0</v>
      </c>
      <c r="R2299">
        <f>IFERROR(VLOOKUP(A2299,[3]soaBnafar!$A:$G,6,FALSE),0)</f>
        <v>0</v>
      </c>
      <c r="S2299">
        <f>IFERROR(VLOOKUP(A2299,[3]soaBnafar!$A:$G,7,FALSE),0)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Não</v>
      </c>
      <c r="W2299" t="str">
        <f t="shared" si="214"/>
        <v>Não</v>
      </c>
      <c r="X2299" t="str">
        <f t="shared" si="215"/>
        <v>Não</v>
      </c>
      <c r="Y2299" t="str">
        <f t="shared" si="216"/>
        <v>Não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IFERROR(VLOOKUP(A2300,[2]webService!$A:$I,4,FALSE),0)</f>
        <v>0</v>
      </c>
      <c r="I2300">
        <f>IFERROR(VLOOKUP(A2300,[2]webService!$A:$I,5,FALSE),0)</f>
        <v>0</v>
      </c>
      <c r="J2300">
        <f>IFERROR(VLOOKUP(A2300,[2]webService!$A:$I,6,FALSE),0)</f>
        <v>0</v>
      </c>
      <c r="K2300">
        <f>IFERROR(VLOOKUP(A2300,[2]webService!$A:$I,7,FALSE),0)</f>
        <v>0</v>
      </c>
      <c r="L2300">
        <f>IFERROR(VLOOKUP(A2300,[2]webService!$A:$I,8,FALSE),0)</f>
        <v>0</v>
      </c>
      <c r="M2300">
        <f>IFERROR(VLOOKUP(A2300,[2]webService!$A:$I,9,FALSE),0)</f>
        <v>0</v>
      </c>
      <c r="N2300">
        <f>IFERROR(VLOOKUP(A2300,[3]soaBnafar!$A:$G,2,FALSE),0)</f>
        <v>0</v>
      </c>
      <c r="O2300">
        <f>IFERROR(VLOOKUP(A2300,[3]soaBnafar!$A:$G,3,FALSE),0)</f>
        <v>0</v>
      </c>
      <c r="P2300">
        <f>IFERROR(VLOOKUP(A2300,[3]soaBnafar!$A:$G,4,FALSE),0)</f>
        <v>0</v>
      </c>
      <c r="Q2300">
        <f>IFERROR(VLOOKUP(A2300,[3]soaBnafar!$A:$G,5,FALSE),0)</f>
        <v>0</v>
      </c>
      <c r="R2300">
        <f>IFERROR(VLOOKUP(A2300,[3]soaBnafar!$A:$G,6,FALSE),0)</f>
        <v>0</v>
      </c>
      <c r="S2300">
        <f>IFERROR(VLOOKUP(A2300,[3]soaBnafar!$A:$G,7,FALSE),0)</f>
        <v>0</v>
      </c>
      <c r="T2300" t="str">
        <f t="shared" si="211"/>
        <v>Não</v>
      </c>
      <c r="U2300" t="str">
        <f t="shared" si="212"/>
        <v>Não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IFERROR(VLOOKUP(A2301,[2]webService!$A:$I,4,FALSE),0)</f>
        <v>0</v>
      </c>
      <c r="I2301">
        <f>IFERROR(VLOOKUP(A2301,[2]webService!$A:$I,5,FALSE),0)</f>
        <v>0</v>
      </c>
      <c r="J2301">
        <f>IFERROR(VLOOKUP(A2301,[2]webService!$A:$I,6,FALSE),0)</f>
        <v>0</v>
      </c>
      <c r="K2301">
        <f>IFERROR(VLOOKUP(A2301,[2]webService!$A:$I,7,FALSE),0)</f>
        <v>0</v>
      </c>
      <c r="L2301">
        <f>IFERROR(VLOOKUP(A2301,[2]webService!$A:$I,8,FALSE),0)</f>
        <v>0</v>
      </c>
      <c r="M2301">
        <f>IFERROR(VLOOKUP(A2301,[2]webService!$A:$I,9,FALSE),0)</f>
        <v>0</v>
      </c>
      <c r="N2301">
        <f>IFERROR(VLOOKUP(A2301,[3]soaBnafar!$A:$G,2,FALSE),0)</f>
        <v>0</v>
      </c>
      <c r="O2301">
        <f>IFERROR(VLOOKUP(A2301,[3]soaBnafar!$A:$G,3,FALSE),0)</f>
        <v>0</v>
      </c>
      <c r="P2301">
        <f>IFERROR(VLOOKUP(A2301,[3]soaBnafar!$A:$G,4,FALSE),0)</f>
        <v>0</v>
      </c>
      <c r="Q2301">
        <f>IFERROR(VLOOKUP(A2301,[3]soaBnafar!$A:$G,5,FALSE),0)</f>
        <v>0</v>
      </c>
      <c r="R2301">
        <f>IFERROR(VLOOKUP(A2301,[3]soaBnafar!$A:$G,6,FALSE),0)</f>
        <v>0</v>
      </c>
      <c r="S2301">
        <f>IFERROR(VLOOKUP(A2301,[3]soaBnafar!$A:$G,7,FALSE),0)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IFERROR(VLOOKUP(A2302,[2]webService!$A:$I,4,FALSE),0)</f>
        <v>0</v>
      </c>
      <c r="I2302">
        <f>IFERROR(VLOOKUP(A2302,[2]webService!$A:$I,5,FALSE),0)</f>
        <v>116045</v>
      </c>
      <c r="J2302">
        <f>IFERROR(VLOOKUP(A2302,[2]webService!$A:$I,6,FALSE),0)</f>
        <v>0</v>
      </c>
      <c r="K2302">
        <f>IFERROR(VLOOKUP(A2302,[2]webService!$A:$I,7,FALSE),0)</f>
        <v>0</v>
      </c>
      <c r="L2302">
        <f>IFERROR(VLOOKUP(A2302,[2]webService!$A:$I,8,FALSE),0)</f>
        <v>0</v>
      </c>
      <c r="M2302">
        <f>IFERROR(VLOOKUP(A2302,[2]webService!$A:$I,9,FALSE),0)</f>
        <v>0</v>
      </c>
      <c r="N2302">
        <f>IFERROR(VLOOKUP(A2302,[3]soaBnafar!$A:$G,2,FALSE),0)</f>
        <v>0</v>
      </c>
      <c r="O2302">
        <f>IFERROR(VLOOKUP(A2302,[3]soaBnafar!$A:$G,3,FALSE),0)</f>
        <v>0</v>
      </c>
      <c r="P2302">
        <f>IFERROR(VLOOKUP(A2302,[3]soaBnafar!$A:$G,4,FALSE),0)</f>
        <v>0</v>
      </c>
      <c r="Q2302">
        <f>IFERROR(VLOOKUP(A2302,[3]soaBnafar!$A:$G,5,FALSE),0)</f>
        <v>0</v>
      </c>
      <c r="R2302">
        <f>IFERROR(VLOOKUP(A2302,[3]soaBnafar!$A:$G,6,FALSE),0)</f>
        <v>0</v>
      </c>
      <c r="S2302">
        <f>IFERROR(VLOOKUP(A2302,[3]soaBnafar!$A:$G,7,FALSE),0)</f>
        <v>0</v>
      </c>
      <c r="T2302" t="str">
        <f t="shared" si="211"/>
        <v>Não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63689136</v>
      </c>
      <c r="D2303">
        <f>IFERROR(VLOOKUP(A2303,[1]Monitoramento_Base_somente_disp!$A:$J,7,FALSE),0)</f>
        <v>0</v>
      </c>
      <c r="E2303">
        <f>IFERROR(VLOOKUP(A2303,[1]Monitoramento_Base_somente_disp!$A:$J,8,FALSE),0)</f>
        <v>0</v>
      </c>
      <c r="F2303">
        <f>IFERROR(VLOOKUP(A2303,[1]Monitoramento_Base_somente_disp!$A:$J,9,FALSE),0)</f>
        <v>0</v>
      </c>
      <c r="G2303">
        <f>IFERROR(VLOOKUP(A2303,[1]Monitoramento_Base_somente_disp!$A:$J,10,FALSE),0)</f>
        <v>0</v>
      </c>
      <c r="H2303">
        <f>IFERROR(VLOOKUP(A2303,[2]webService!$A:$I,4,FALSE),0)</f>
        <v>0</v>
      </c>
      <c r="I2303">
        <f>IFERROR(VLOOKUP(A2303,[2]webService!$A:$I,5,FALSE),0)</f>
        <v>897475</v>
      </c>
      <c r="J2303">
        <f>IFERROR(VLOOKUP(A2303,[2]webService!$A:$I,6,FALSE),0)</f>
        <v>0</v>
      </c>
      <c r="K2303">
        <f>IFERROR(VLOOKUP(A2303,[2]webService!$A:$I,7,FALSE),0)</f>
        <v>0</v>
      </c>
      <c r="L2303">
        <f>IFERROR(VLOOKUP(A2303,[2]webService!$A:$I,8,FALSE),0)</f>
        <v>0</v>
      </c>
      <c r="M2303">
        <f>IFERROR(VLOOKUP(A2303,[2]webService!$A:$I,9,FALSE),0)</f>
        <v>0</v>
      </c>
      <c r="N2303">
        <f>IFERROR(VLOOKUP(A2303,[3]soaBnafar!$A:$G,2,FALSE),0)</f>
        <v>0</v>
      </c>
      <c r="O2303">
        <f>IFERROR(VLOOKUP(A2303,[3]soaBnafar!$A:$G,3,FALSE),0)</f>
        <v>0</v>
      </c>
      <c r="P2303">
        <f>IFERROR(VLOOKUP(A2303,[3]soaBnafar!$A:$G,4,FALSE),0)</f>
        <v>0</v>
      </c>
      <c r="Q2303">
        <f>IFERROR(VLOOKUP(A2303,[3]soaBnafar!$A:$G,5,FALSE),0)</f>
        <v>0</v>
      </c>
      <c r="R2303">
        <f>IFERROR(VLOOKUP(A2303,[3]soaBnafar!$A:$G,6,FALSE),0)</f>
        <v>0</v>
      </c>
      <c r="S2303">
        <f>IFERROR(VLOOKUP(A2303,[3]soaBnafar!$A:$G,7,FALSE),0)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Não</v>
      </c>
      <c r="X2303" t="str">
        <f t="shared" si="215"/>
        <v>Não</v>
      </c>
      <c r="Y2303" t="str">
        <f t="shared" si="216"/>
        <v>Não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10139088</v>
      </c>
      <c r="D2304">
        <f>IFERROR(VLOOKUP(A2304,[1]Monitoramento_Base_somente_disp!$A:$J,7,FALSE),0)</f>
        <v>0</v>
      </c>
      <c r="E2304">
        <f>IFERROR(VLOOKUP(A2304,[1]Monitoramento_Base_somente_disp!$A:$J,8,FALSE),0)</f>
        <v>0</v>
      </c>
      <c r="F2304">
        <f>IFERROR(VLOOKUP(A2304,[1]Monitoramento_Base_somente_disp!$A:$J,9,FALSE),0)</f>
        <v>0</v>
      </c>
      <c r="G2304">
        <f>IFERROR(VLOOKUP(A2304,[1]Monitoramento_Base_somente_disp!$A:$J,10,FALSE),0)</f>
        <v>0</v>
      </c>
      <c r="H2304">
        <f>IFERROR(VLOOKUP(A2304,[2]webService!$A:$I,4,FALSE),0)</f>
        <v>205140</v>
      </c>
      <c r="I2304">
        <f>IFERROR(VLOOKUP(A2304,[2]webService!$A:$I,5,FALSE),0)</f>
        <v>7281371</v>
      </c>
      <c r="J2304">
        <f>IFERROR(VLOOKUP(A2304,[2]webService!$A:$I,6,FALSE),0)</f>
        <v>0</v>
      </c>
      <c r="K2304">
        <f>IFERROR(VLOOKUP(A2304,[2]webService!$A:$I,7,FALSE),0)</f>
        <v>0</v>
      </c>
      <c r="L2304">
        <f>IFERROR(VLOOKUP(A2304,[2]webService!$A:$I,8,FALSE),0)</f>
        <v>0</v>
      </c>
      <c r="M2304">
        <f>IFERROR(VLOOKUP(A2304,[2]webService!$A:$I,9,FALSE),0)</f>
        <v>0</v>
      </c>
      <c r="N2304">
        <f>IFERROR(VLOOKUP(A2304,[3]soaBnafar!$A:$G,2,FALSE),0)</f>
        <v>0</v>
      </c>
      <c r="O2304">
        <f>IFERROR(VLOOKUP(A2304,[3]soaBnafar!$A:$G,3,FALSE),0)</f>
        <v>0</v>
      </c>
      <c r="P2304">
        <f>IFERROR(VLOOKUP(A2304,[3]soaBnafar!$A:$G,4,FALSE),0)</f>
        <v>0</v>
      </c>
      <c r="Q2304">
        <f>IFERROR(VLOOKUP(A2304,[3]soaBnafar!$A:$G,5,FALSE),0)</f>
        <v>0</v>
      </c>
      <c r="R2304">
        <f>IFERROR(VLOOKUP(A2304,[3]soaBnafar!$A:$G,6,FALSE),0)</f>
        <v>0</v>
      </c>
      <c r="S2304">
        <f>IFERROR(VLOOKUP(A2304,[3]soaBnafar!$A:$G,7,FALSE),0)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Não</v>
      </c>
      <c r="W2304" t="str">
        <f t="shared" si="214"/>
        <v>Não</v>
      </c>
      <c r="X2304" t="str">
        <f t="shared" si="215"/>
        <v>Não</v>
      </c>
      <c r="Y2304" t="str">
        <f t="shared" si="216"/>
        <v>Não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IFERROR(VLOOKUP(A2305,[2]webService!$A:$I,4,FALSE),0)</f>
        <v>0</v>
      </c>
      <c r="I2305">
        <f>IFERROR(VLOOKUP(A2305,[2]webService!$A:$I,5,FALSE),0)</f>
        <v>0</v>
      </c>
      <c r="J2305">
        <f>IFERROR(VLOOKUP(A2305,[2]webService!$A:$I,6,FALSE),0)</f>
        <v>0</v>
      </c>
      <c r="K2305">
        <f>IFERROR(VLOOKUP(A2305,[2]webService!$A:$I,7,FALSE),0)</f>
        <v>0</v>
      </c>
      <c r="L2305">
        <f>IFERROR(VLOOKUP(A2305,[2]webService!$A:$I,8,FALSE),0)</f>
        <v>0</v>
      </c>
      <c r="M2305">
        <f>IFERROR(VLOOKUP(A2305,[2]webService!$A:$I,9,FALSE),0)</f>
        <v>0</v>
      </c>
      <c r="N2305">
        <f>IFERROR(VLOOKUP(A2305,[3]soaBnafar!$A:$G,2,FALSE),0)</f>
        <v>0</v>
      </c>
      <c r="O2305">
        <f>IFERROR(VLOOKUP(A2305,[3]soaBnafar!$A:$G,3,FALSE),0)</f>
        <v>0</v>
      </c>
      <c r="P2305">
        <f>IFERROR(VLOOKUP(A2305,[3]soaBnafar!$A:$G,4,FALSE),0)</f>
        <v>0</v>
      </c>
      <c r="Q2305">
        <f>IFERROR(VLOOKUP(A2305,[3]soaBnafar!$A:$G,5,FALSE),0)</f>
        <v>0</v>
      </c>
      <c r="R2305">
        <f>IFERROR(VLOOKUP(A2305,[3]soaBnafar!$A:$G,6,FALSE),0)</f>
        <v>0</v>
      </c>
      <c r="S2305">
        <f>IFERROR(VLOOKUP(A2305,[3]soaBnafar!$A:$G,7,FALSE),0)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IFERROR(VLOOKUP(A2306,[2]webService!$A:$I,4,FALSE),0)</f>
        <v>0</v>
      </c>
      <c r="I2306">
        <f>IFERROR(VLOOKUP(A2306,[2]webService!$A:$I,5,FALSE),0)</f>
        <v>0</v>
      </c>
      <c r="J2306">
        <f>IFERROR(VLOOKUP(A2306,[2]webService!$A:$I,6,FALSE),0)</f>
        <v>0</v>
      </c>
      <c r="K2306">
        <f>IFERROR(VLOOKUP(A2306,[2]webService!$A:$I,7,FALSE),0)</f>
        <v>0</v>
      </c>
      <c r="L2306">
        <f>IFERROR(VLOOKUP(A2306,[2]webService!$A:$I,8,FALSE),0)</f>
        <v>0</v>
      </c>
      <c r="M2306">
        <f>IFERROR(VLOOKUP(A2306,[2]webService!$A:$I,9,FALSE),0)</f>
        <v>0</v>
      </c>
      <c r="N2306">
        <f>IFERROR(VLOOKUP(A2306,[3]soaBnafar!$A:$G,2,FALSE),0)</f>
        <v>34411</v>
      </c>
      <c r="O2306">
        <f>IFERROR(VLOOKUP(A2306,[3]soaBnafar!$A:$G,3,FALSE),0)</f>
        <v>0</v>
      </c>
      <c r="P2306">
        <f>IFERROR(VLOOKUP(A2306,[3]soaBnafar!$A:$G,4,FALSE),0)</f>
        <v>0</v>
      </c>
      <c r="Q2306">
        <f>IFERROR(VLOOKUP(A2306,[3]soaBnafar!$A:$G,5,FALSE),0)</f>
        <v>0</v>
      </c>
      <c r="R2306">
        <f>IFERROR(VLOOKUP(A2306,[3]soaBnafar!$A:$G,6,FALSE),0)</f>
        <v>0</v>
      </c>
      <c r="S2306">
        <f>IFERROR(VLOOKUP(A2306,[3]soaBnafar!$A:$G,7,FALSE),0)</f>
        <v>0</v>
      </c>
      <c r="T2306" t="str">
        <f t="shared" si="211"/>
        <v>Sim</v>
      </c>
      <c r="U2306" t="str">
        <f t="shared" si="212"/>
        <v>Não</v>
      </c>
      <c r="V2306" t="str">
        <f t="shared" si="213"/>
        <v>Não</v>
      </c>
      <c r="W2306" t="str">
        <f t="shared" si="214"/>
        <v>Não</v>
      </c>
      <c r="X2306" t="str">
        <f t="shared" si="215"/>
        <v>Não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IFERROR(VLOOKUP(A2307,[2]webService!$A:$I,4,FALSE),0)</f>
        <v>0</v>
      </c>
      <c r="I2307">
        <f>IFERROR(VLOOKUP(A2307,[2]webService!$A:$I,5,FALSE),0)</f>
        <v>0</v>
      </c>
      <c r="J2307">
        <f>IFERROR(VLOOKUP(A2307,[2]webService!$A:$I,6,FALSE),0)</f>
        <v>0</v>
      </c>
      <c r="K2307">
        <f>IFERROR(VLOOKUP(A2307,[2]webService!$A:$I,7,FALSE),0)</f>
        <v>0</v>
      </c>
      <c r="L2307">
        <f>IFERROR(VLOOKUP(A2307,[2]webService!$A:$I,8,FALSE),0)</f>
        <v>0</v>
      </c>
      <c r="M2307">
        <f>IFERROR(VLOOKUP(A2307,[2]webService!$A:$I,9,FALSE),0)</f>
        <v>0</v>
      </c>
      <c r="N2307">
        <f>IFERROR(VLOOKUP(A2307,[3]soaBnafar!$A:$G,2,FALSE),0)</f>
        <v>62944</v>
      </c>
      <c r="O2307">
        <f>IFERROR(VLOOKUP(A2307,[3]soaBnafar!$A:$G,3,FALSE),0)</f>
        <v>0</v>
      </c>
      <c r="P2307">
        <f>IFERROR(VLOOKUP(A2307,[3]soaBnafar!$A:$G,4,FALSE),0)</f>
        <v>0</v>
      </c>
      <c r="Q2307">
        <f>IFERROR(VLOOKUP(A2307,[3]soaBnafar!$A:$G,5,FALSE),0)</f>
        <v>0</v>
      </c>
      <c r="R2307">
        <f>IFERROR(VLOOKUP(A2307,[3]soaBnafar!$A:$G,6,FALSE),0)</f>
        <v>0</v>
      </c>
      <c r="S2307">
        <f>IFERROR(VLOOKUP(A2307,[3]soaBnafar!$A:$G,7,FALSE),0)</f>
        <v>0</v>
      </c>
      <c r="T2307" t="str">
        <f t="shared" si="211"/>
        <v>Sim</v>
      </c>
      <c r="U2307" t="str">
        <f t="shared" si="212"/>
        <v>Não</v>
      </c>
      <c r="V2307" t="str">
        <f t="shared" si="213"/>
        <v>Não</v>
      </c>
      <c r="W2307" t="str">
        <f t="shared" si="214"/>
        <v>Não</v>
      </c>
      <c r="X2307" t="str">
        <f t="shared" si="215"/>
        <v>Não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10798188</v>
      </c>
      <c r="D2308">
        <f>IFERROR(VLOOKUP(A2308,[1]Monitoramento_Base_somente_disp!$A:$J,7,FALSE),0)</f>
        <v>0</v>
      </c>
      <c r="E2308">
        <f>IFERROR(VLOOKUP(A2308,[1]Monitoramento_Base_somente_disp!$A:$J,8,FALSE),0)</f>
        <v>0</v>
      </c>
      <c r="F2308">
        <f>IFERROR(VLOOKUP(A2308,[1]Monitoramento_Base_somente_disp!$A:$J,9,FALSE),0)</f>
        <v>0</v>
      </c>
      <c r="G2308">
        <f>IFERROR(VLOOKUP(A2308,[1]Monitoramento_Base_somente_disp!$A:$J,10,FALSE),0)</f>
        <v>0</v>
      </c>
      <c r="H2308">
        <f>IFERROR(VLOOKUP(A2308,[2]webService!$A:$I,4,FALSE),0)</f>
        <v>0</v>
      </c>
      <c r="I2308">
        <f>IFERROR(VLOOKUP(A2308,[2]webService!$A:$I,5,FALSE),0)</f>
        <v>0</v>
      </c>
      <c r="J2308">
        <f>IFERROR(VLOOKUP(A2308,[2]webService!$A:$I,6,FALSE),0)</f>
        <v>0</v>
      </c>
      <c r="K2308">
        <f>IFERROR(VLOOKUP(A2308,[2]webService!$A:$I,7,FALSE),0)</f>
        <v>0</v>
      </c>
      <c r="L2308">
        <f>IFERROR(VLOOKUP(A2308,[2]webService!$A:$I,8,FALSE),0)</f>
        <v>0</v>
      </c>
      <c r="M2308">
        <f>IFERROR(VLOOKUP(A2308,[2]webService!$A:$I,9,FALSE),0)</f>
        <v>0</v>
      </c>
      <c r="N2308">
        <f>IFERROR(VLOOKUP(A2308,[3]soaBnafar!$A:$G,2,FALSE),0)</f>
        <v>0</v>
      </c>
      <c r="O2308">
        <f>IFERROR(VLOOKUP(A2308,[3]soaBnafar!$A:$G,3,FALSE),0)</f>
        <v>0</v>
      </c>
      <c r="P2308">
        <f>IFERROR(VLOOKUP(A2308,[3]soaBnafar!$A:$G,4,FALSE),0)</f>
        <v>0</v>
      </c>
      <c r="Q2308">
        <f>IFERROR(VLOOKUP(A2308,[3]soaBnafar!$A:$G,5,FALSE),0)</f>
        <v>0</v>
      </c>
      <c r="R2308">
        <f>IFERROR(VLOOKUP(A2308,[3]soaBnafar!$A:$G,6,FALSE),0)</f>
        <v>0</v>
      </c>
      <c r="S2308">
        <f>IFERROR(VLOOKUP(A2308,[3]soaBnafar!$A:$G,7,FALSE),0)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Não</v>
      </c>
      <c r="X2308" t="str">
        <f t="shared" si="215"/>
        <v>Não</v>
      </c>
      <c r="Y2308" t="str">
        <f t="shared" si="216"/>
        <v>Não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IFERROR(VLOOKUP(A2309,[2]webService!$A:$I,4,FALSE),0)</f>
        <v>0</v>
      </c>
      <c r="I2309">
        <f>IFERROR(VLOOKUP(A2309,[2]webService!$A:$I,5,FALSE),0)</f>
        <v>0</v>
      </c>
      <c r="J2309">
        <f>IFERROR(VLOOKUP(A2309,[2]webService!$A:$I,6,FALSE),0)</f>
        <v>0</v>
      </c>
      <c r="K2309">
        <f>IFERROR(VLOOKUP(A2309,[2]webService!$A:$I,7,FALSE),0)</f>
        <v>0</v>
      </c>
      <c r="L2309">
        <f>IFERROR(VLOOKUP(A2309,[2]webService!$A:$I,8,FALSE),0)</f>
        <v>0</v>
      </c>
      <c r="M2309">
        <f>IFERROR(VLOOKUP(A2309,[2]webService!$A:$I,9,FALSE),0)</f>
        <v>0</v>
      </c>
      <c r="N2309">
        <f>IFERROR(VLOOKUP(A2309,[3]soaBnafar!$A:$G,2,FALSE),0)</f>
        <v>0</v>
      </c>
      <c r="O2309">
        <f>IFERROR(VLOOKUP(A2309,[3]soaBnafar!$A:$G,3,FALSE),0)</f>
        <v>0</v>
      </c>
      <c r="P2309">
        <f>IFERROR(VLOOKUP(A2309,[3]soaBnafar!$A:$G,4,FALSE),0)</f>
        <v>0</v>
      </c>
      <c r="Q2309">
        <f>IFERROR(VLOOKUP(A2309,[3]soaBnafar!$A:$G,5,FALSE),0)</f>
        <v>0</v>
      </c>
      <c r="R2309">
        <f>IFERROR(VLOOKUP(A2309,[3]soaBnafar!$A:$G,6,FALSE),0)</f>
        <v>0</v>
      </c>
      <c r="S2309">
        <f>IFERROR(VLOOKUP(A2309,[3]soaBnafar!$A:$G,7,FALSE),0)</f>
        <v>0</v>
      </c>
      <c r="T2309" t="str">
        <f t="shared" si="211"/>
        <v>Não</v>
      </c>
      <c r="U2309" t="str">
        <f t="shared" si="212"/>
        <v>Não</v>
      </c>
      <c r="V2309" t="str">
        <f t="shared" si="213"/>
        <v>Não</v>
      </c>
      <c r="W2309" t="str">
        <f t="shared" si="214"/>
        <v>Não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IFERROR(VLOOKUP(A2310,[2]webService!$A:$I,4,FALSE),0)</f>
        <v>0</v>
      </c>
      <c r="I2310">
        <f>IFERROR(VLOOKUP(A2310,[2]webService!$A:$I,5,FALSE),0)</f>
        <v>0</v>
      </c>
      <c r="J2310">
        <f>IFERROR(VLOOKUP(A2310,[2]webService!$A:$I,6,FALSE),0)</f>
        <v>0</v>
      </c>
      <c r="K2310">
        <f>IFERROR(VLOOKUP(A2310,[2]webService!$A:$I,7,FALSE),0)</f>
        <v>0</v>
      </c>
      <c r="L2310">
        <f>IFERROR(VLOOKUP(A2310,[2]webService!$A:$I,8,FALSE),0)</f>
        <v>0</v>
      </c>
      <c r="M2310">
        <f>IFERROR(VLOOKUP(A2310,[2]webService!$A:$I,9,FALSE),0)</f>
        <v>0</v>
      </c>
      <c r="N2310">
        <f>IFERROR(VLOOKUP(A2310,[3]soaBnafar!$A:$G,2,FALSE),0)</f>
        <v>0</v>
      </c>
      <c r="O2310">
        <f>IFERROR(VLOOKUP(A2310,[3]soaBnafar!$A:$G,3,FALSE),0)</f>
        <v>0</v>
      </c>
      <c r="P2310">
        <f>IFERROR(VLOOKUP(A2310,[3]soaBnafar!$A:$G,4,FALSE),0)</f>
        <v>0</v>
      </c>
      <c r="Q2310">
        <f>IFERROR(VLOOKUP(A2310,[3]soaBnafar!$A:$G,5,FALSE),0)</f>
        <v>0</v>
      </c>
      <c r="R2310">
        <f>IFERROR(VLOOKUP(A2310,[3]soaBnafar!$A:$G,6,FALSE),0)</f>
        <v>0</v>
      </c>
      <c r="S2310">
        <f>IFERROR(VLOOKUP(A2310,[3]soaBnafar!$A:$G,7,FALSE),0)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18567036</v>
      </c>
      <c r="D2311">
        <f>IFERROR(VLOOKUP(A2311,[1]Monitoramento_Base_somente_disp!$A:$J,7,FALSE),0)</f>
        <v>0</v>
      </c>
      <c r="E2311">
        <f>IFERROR(VLOOKUP(A2311,[1]Monitoramento_Base_somente_disp!$A:$J,8,FALSE),0)</f>
        <v>0</v>
      </c>
      <c r="F2311">
        <f>IFERROR(VLOOKUP(A2311,[1]Monitoramento_Base_somente_disp!$A:$J,9,FALSE),0)</f>
        <v>0</v>
      </c>
      <c r="G2311">
        <f>IFERROR(VLOOKUP(A2311,[1]Monitoramento_Base_somente_disp!$A:$J,10,FALSE),0)</f>
        <v>0</v>
      </c>
      <c r="H2311">
        <f>IFERROR(VLOOKUP(A2311,[2]webService!$A:$I,4,FALSE),0)</f>
        <v>0</v>
      </c>
      <c r="I2311">
        <f>IFERROR(VLOOKUP(A2311,[2]webService!$A:$I,5,FALSE),0)</f>
        <v>0</v>
      </c>
      <c r="J2311">
        <f>IFERROR(VLOOKUP(A2311,[2]webService!$A:$I,6,FALSE),0)</f>
        <v>0</v>
      </c>
      <c r="K2311">
        <f>IFERROR(VLOOKUP(A2311,[2]webService!$A:$I,7,FALSE),0)</f>
        <v>0</v>
      </c>
      <c r="L2311">
        <f>IFERROR(VLOOKUP(A2311,[2]webService!$A:$I,8,FALSE),0)</f>
        <v>0</v>
      </c>
      <c r="M2311">
        <f>IFERROR(VLOOKUP(A2311,[2]webService!$A:$I,9,FALSE),0)</f>
        <v>0</v>
      </c>
      <c r="N2311">
        <f>IFERROR(VLOOKUP(A2311,[3]soaBnafar!$A:$G,2,FALSE),0)</f>
        <v>0</v>
      </c>
      <c r="O2311">
        <f>IFERROR(VLOOKUP(A2311,[3]soaBnafar!$A:$G,3,FALSE),0)</f>
        <v>0</v>
      </c>
      <c r="P2311">
        <f>IFERROR(VLOOKUP(A2311,[3]soaBnafar!$A:$G,4,FALSE),0)</f>
        <v>0</v>
      </c>
      <c r="Q2311">
        <f>IFERROR(VLOOKUP(A2311,[3]soaBnafar!$A:$G,5,FALSE),0)</f>
        <v>0</v>
      </c>
      <c r="R2311">
        <f>IFERROR(VLOOKUP(A2311,[3]soaBnafar!$A:$G,6,FALSE),0)</f>
        <v>0</v>
      </c>
      <c r="S2311">
        <f>IFERROR(VLOOKUP(A2311,[3]soaBnafar!$A:$G,7,FALSE),0)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Não</v>
      </c>
      <c r="X2311" t="str">
        <f t="shared" si="221"/>
        <v>Não</v>
      </c>
      <c r="Y2311" t="str">
        <f t="shared" si="222"/>
        <v>Não</v>
      </c>
    </row>
    <row r="2312" spans="1:25" x14ac:dyDescent="0.25">
      <c r="A2312" s="5">
        <v>351380</v>
      </c>
      <c r="B2312">
        <f>IFERROR(VLOOKUP(A2312,[1]Monitoramento_Base_somente_disp!$A:$J,5,FALSE),0)</f>
        <v>3807</v>
      </c>
      <c r="C2312">
        <f>IFERROR(VLOOKUP(A2312,[1]Monitoramento_Base_somente_disp!$A:$J,6,FALSE),0)</f>
        <v>469889547</v>
      </c>
      <c r="D2312">
        <f>IFERROR(VLOOKUP(A2312,[1]Monitoramento_Base_somente_disp!$A:$J,7,FALSE),0)</f>
        <v>0</v>
      </c>
      <c r="E2312">
        <f>IFERROR(VLOOKUP(A2312,[1]Monitoramento_Base_somente_disp!$A:$J,8,FALSE),0)</f>
        <v>0</v>
      </c>
      <c r="F2312">
        <f>IFERROR(VLOOKUP(A2312,[1]Monitoramento_Base_somente_disp!$A:$J,9,FALSE),0)</f>
        <v>0</v>
      </c>
      <c r="G2312">
        <f>IFERROR(VLOOKUP(A2312,[1]Monitoramento_Base_somente_disp!$A:$J,10,FALSE),0)</f>
        <v>0</v>
      </c>
      <c r="H2312">
        <f>IFERROR(VLOOKUP(A2312,[2]webService!$A:$I,4,FALSE),0)</f>
        <v>0</v>
      </c>
      <c r="I2312">
        <f>IFERROR(VLOOKUP(A2312,[2]webService!$A:$I,5,FALSE),0)</f>
        <v>0</v>
      </c>
      <c r="J2312">
        <f>IFERROR(VLOOKUP(A2312,[2]webService!$A:$I,6,FALSE),0)</f>
        <v>0</v>
      </c>
      <c r="K2312">
        <f>IFERROR(VLOOKUP(A2312,[2]webService!$A:$I,7,FALSE),0)</f>
        <v>0</v>
      </c>
      <c r="L2312">
        <f>IFERROR(VLOOKUP(A2312,[2]webService!$A:$I,8,FALSE),0)</f>
        <v>0</v>
      </c>
      <c r="M2312">
        <f>IFERROR(VLOOKUP(A2312,[2]webService!$A:$I,9,FALSE),0)</f>
        <v>0</v>
      </c>
      <c r="N2312">
        <f>IFERROR(VLOOKUP(A2312,[3]soaBnafar!$A:$G,2,FALSE),0)</f>
        <v>0</v>
      </c>
      <c r="O2312">
        <f>IFERROR(VLOOKUP(A2312,[3]soaBnafar!$A:$G,3,FALSE),0)</f>
        <v>0</v>
      </c>
      <c r="P2312">
        <f>IFERROR(VLOOKUP(A2312,[3]soaBnafar!$A:$G,4,FALSE),0)</f>
        <v>0</v>
      </c>
      <c r="Q2312">
        <f>IFERROR(VLOOKUP(A2312,[3]soaBnafar!$A:$G,5,FALSE),0)</f>
        <v>0</v>
      </c>
      <c r="R2312">
        <f>IFERROR(VLOOKUP(A2312,[3]soaBnafar!$A:$G,6,FALSE),0)</f>
        <v>0</v>
      </c>
      <c r="S2312">
        <f>IFERROR(VLOOKUP(A2312,[3]soaBnafar!$A:$G,7,FALSE),0)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Não</v>
      </c>
      <c r="W2312" t="str">
        <f t="shared" si="220"/>
        <v>Não</v>
      </c>
      <c r="X2312" t="str">
        <f t="shared" si="221"/>
        <v>Não</v>
      </c>
      <c r="Y2312" t="str">
        <f t="shared" si="222"/>
        <v>Não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IFERROR(VLOOKUP(A2313,[2]webService!$A:$I,4,FALSE),0)</f>
        <v>0</v>
      </c>
      <c r="I2313">
        <f>IFERROR(VLOOKUP(A2313,[2]webService!$A:$I,5,FALSE),0)</f>
        <v>0</v>
      </c>
      <c r="J2313">
        <f>IFERROR(VLOOKUP(A2313,[2]webService!$A:$I,6,FALSE),0)</f>
        <v>0</v>
      </c>
      <c r="K2313">
        <f>IFERROR(VLOOKUP(A2313,[2]webService!$A:$I,7,FALSE),0)</f>
        <v>0</v>
      </c>
      <c r="L2313">
        <f>IFERROR(VLOOKUP(A2313,[2]webService!$A:$I,8,FALSE),0)</f>
        <v>0</v>
      </c>
      <c r="M2313">
        <f>IFERROR(VLOOKUP(A2313,[2]webService!$A:$I,9,FALSE),0)</f>
        <v>0</v>
      </c>
      <c r="N2313">
        <f>IFERROR(VLOOKUP(A2313,[3]soaBnafar!$A:$G,2,FALSE),0)</f>
        <v>9333</v>
      </c>
      <c r="O2313">
        <f>IFERROR(VLOOKUP(A2313,[3]soaBnafar!$A:$G,3,FALSE),0)</f>
        <v>0</v>
      </c>
      <c r="P2313">
        <f>IFERROR(VLOOKUP(A2313,[3]soaBnafar!$A:$G,4,FALSE),0)</f>
        <v>0</v>
      </c>
      <c r="Q2313">
        <f>IFERROR(VLOOKUP(A2313,[3]soaBnafar!$A:$G,5,FALSE),0)</f>
        <v>0</v>
      </c>
      <c r="R2313">
        <f>IFERROR(VLOOKUP(A2313,[3]soaBnafar!$A:$G,6,FALSE),0)</f>
        <v>0</v>
      </c>
      <c r="S2313">
        <f>IFERROR(VLOOKUP(A2313,[3]soaBnafar!$A:$G,7,FALSE),0)</f>
        <v>0</v>
      </c>
      <c r="T2313" t="str">
        <f t="shared" si="217"/>
        <v>Sim</v>
      </c>
      <c r="U2313" t="str">
        <f t="shared" si="218"/>
        <v>Não</v>
      </c>
      <c r="V2313" t="str">
        <f t="shared" si="219"/>
        <v>Não</v>
      </c>
      <c r="W2313" t="str">
        <f t="shared" si="220"/>
        <v>Não</v>
      </c>
      <c r="X2313" t="str">
        <f t="shared" si="221"/>
        <v>Não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IFERROR(VLOOKUP(A2314,[2]webService!$A:$I,4,FALSE),0)</f>
        <v>0</v>
      </c>
      <c r="I2314">
        <f>IFERROR(VLOOKUP(A2314,[2]webService!$A:$I,5,FALSE),0)</f>
        <v>0</v>
      </c>
      <c r="J2314">
        <f>IFERROR(VLOOKUP(A2314,[2]webService!$A:$I,6,FALSE),0)</f>
        <v>0</v>
      </c>
      <c r="K2314">
        <f>IFERROR(VLOOKUP(A2314,[2]webService!$A:$I,7,FALSE),0)</f>
        <v>0</v>
      </c>
      <c r="L2314">
        <f>IFERROR(VLOOKUP(A2314,[2]webService!$A:$I,8,FALSE),0)</f>
        <v>0</v>
      </c>
      <c r="M2314">
        <f>IFERROR(VLOOKUP(A2314,[2]webService!$A:$I,9,FALSE),0)</f>
        <v>0</v>
      </c>
      <c r="N2314">
        <f>IFERROR(VLOOKUP(A2314,[3]soaBnafar!$A:$G,2,FALSE),0)</f>
        <v>0</v>
      </c>
      <c r="O2314">
        <f>IFERROR(VLOOKUP(A2314,[3]soaBnafar!$A:$G,3,FALSE),0)</f>
        <v>0</v>
      </c>
      <c r="P2314">
        <f>IFERROR(VLOOKUP(A2314,[3]soaBnafar!$A:$G,4,FALSE),0)</f>
        <v>0</v>
      </c>
      <c r="Q2314">
        <f>IFERROR(VLOOKUP(A2314,[3]soaBnafar!$A:$G,5,FALSE),0)</f>
        <v>0</v>
      </c>
      <c r="R2314">
        <f>IFERROR(VLOOKUP(A2314,[3]soaBnafar!$A:$G,6,FALSE),0)</f>
        <v>0</v>
      </c>
      <c r="S2314">
        <f>IFERROR(VLOOKUP(A2314,[3]soaBnafar!$A:$G,7,FALSE),0)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IFERROR(VLOOKUP(A2315,[2]webService!$A:$I,4,FALSE),0)</f>
        <v>0</v>
      </c>
      <c r="I2315">
        <f>IFERROR(VLOOKUP(A2315,[2]webService!$A:$I,5,FALSE),0)</f>
        <v>0</v>
      </c>
      <c r="J2315">
        <f>IFERROR(VLOOKUP(A2315,[2]webService!$A:$I,6,FALSE),0)</f>
        <v>0</v>
      </c>
      <c r="K2315">
        <f>IFERROR(VLOOKUP(A2315,[2]webService!$A:$I,7,FALSE),0)</f>
        <v>0</v>
      </c>
      <c r="L2315">
        <f>IFERROR(VLOOKUP(A2315,[2]webService!$A:$I,8,FALSE),0)</f>
        <v>0</v>
      </c>
      <c r="M2315">
        <f>IFERROR(VLOOKUP(A2315,[2]webService!$A:$I,9,FALSE),0)</f>
        <v>0</v>
      </c>
      <c r="N2315">
        <f>IFERROR(VLOOKUP(A2315,[3]soaBnafar!$A:$G,2,FALSE),0)</f>
        <v>127145</v>
      </c>
      <c r="O2315">
        <f>IFERROR(VLOOKUP(A2315,[3]soaBnafar!$A:$G,3,FALSE),0)</f>
        <v>0</v>
      </c>
      <c r="P2315">
        <f>IFERROR(VLOOKUP(A2315,[3]soaBnafar!$A:$G,4,FALSE),0)</f>
        <v>0</v>
      </c>
      <c r="Q2315">
        <f>IFERROR(VLOOKUP(A2315,[3]soaBnafar!$A:$G,5,FALSE),0)</f>
        <v>0</v>
      </c>
      <c r="R2315">
        <f>IFERROR(VLOOKUP(A2315,[3]soaBnafar!$A:$G,6,FALSE),0)</f>
        <v>0</v>
      </c>
      <c r="S2315">
        <f>IFERROR(VLOOKUP(A2315,[3]soaBnafar!$A:$G,7,FALSE),0)</f>
        <v>0</v>
      </c>
      <c r="T2315" t="str">
        <f t="shared" si="217"/>
        <v>Sim</v>
      </c>
      <c r="U2315" t="str">
        <f t="shared" si="218"/>
        <v>Não</v>
      </c>
      <c r="V2315" t="str">
        <f t="shared" si="219"/>
        <v>Não</v>
      </c>
      <c r="W2315" t="str">
        <f t="shared" si="220"/>
        <v>Não</v>
      </c>
      <c r="X2315" t="str">
        <f t="shared" si="221"/>
        <v>Não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41382354</v>
      </c>
      <c r="D2316">
        <f>IFERROR(VLOOKUP(A2316,[1]Monitoramento_Base_somente_disp!$A:$J,7,FALSE),0)</f>
        <v>0</v>
      </c>
      <c r="E2316">
        <f>IFERROR(VLOOKUP(A2316,[1]Monitoramento_Base_somente_disp!$A:$J,8,FALSE),0)</f>
        <v>0</v>
      </c>
      <c r="F2316">
        <f>IFERROR(VLOOKUP(A2316,[1]Monitoramento_Base_somente_disp!$A:$J,9,FALSE),0)</f>
        <v>0</v>
      </c>
      <c r="G2316">
        <f>IFERROR(VLOOKUP(A2316,[1]Monitoramento_Base_somente_disp!$A:$J,10,FALSE),0)</f>
        <v>0</v>
      </c>
      <c r="H2316">
        <f>IFERROR(VLOOKUP(A2316,[2]webService!$A:$I,4,FALSE),0)</f>
        <v>0</v>
      </c>
      <c r="I2316">
        <f>IFERROR(VLOOKUP(A2316,[2]webService!$A:$I,5,FALSE),0)</f>
        <v>0</v>
      </c>
      <c r="J2316">
        <f>IFERROR(VLOOKUP(A2316,[2]webService!$A:$I,6,FALSE),0)</f>
        <v>0</v>
      </c>
      <c r="K2316">
        <f>IFERROR(VLOOKUP(A2316,[2]webService!$A:$I,7,FALSE),0)</f>
        <v>0</v>
      </c>
      <c r="L2316">
        <f>IFERROR(VLOOKUP(A2316,[2]webService!$A:$I,8,FALSE),0)</f>
        <v>0</v>
      </c>
      <c r="M2316">
        <f>IFERROR(VLOOKUP(A2316,[2]webService!$A:$I,9,FALSE),0)</f>
        <v>0</v>
      </c>
      <c r="N2316">
        <f>IFERROR(VLOOKUP(A2316,[3]soaBnafar!$A:$G,2,FALSE),0)</f>
        <v>0</v>
      </c>
      <c r="O2316">
        <f>IFERROR(VLOOKUP(A2316,[3]soaBnafar!$A:$G,3,FALSE),0)</f>
        <v>0</v>
      </c>
      <c r="P2316">
        <f>IFERROR(VLOOKUP(A2316,[3]soaBnafar!$A:$G,4,FALSE),0)</f>
        <v>0</v>
      </c>
      <c r="Q2316">
        <f>IFERROR(VLOOKUP(A2316,[3]soaBnafar!$A:$G,5,FALSE),0)</f>
        <v>0</v>
      </c>
      <c r="R2316">
        <f>IFERROR(VLOOKUP(A2316,[3]soaBnafar!$A:$G,6,FALSE),0)</f>
        <v>0</v>
      </c>
      <c r="S2316">
        <f>IFERROR(VLOOKUP(A2316,[3]soaBnafar!$A:$G,7,FALSE),0)</f>
        <v>0</v>
      </c>
      <c r="T2316" t="str">
        <f t="shared" si="217"/>
        <v>Não</v>
      </c>
      <c r="U2316" t="str">
        <f t="shared" si="218"/>
        <v>Sim</v>
      </c>
      <c r="V2316" t="str">
        <f t="shared" si="219"/>
        <v>Não</v>
      </c>
      <c r="W2316" t="str">
        <f t="shared" si="220"/>
        <v>Não</v>
      </c>
      <c r="X2316" t="str">
        <f t="shared" si="221"/>
        <v>Não</v>
      </c>
      <c r="Y2316" t="str">
        <f t="shared" si="222"/>
        <v>Não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IFERROR(VLOOKUP(A2317,[2]webService!$A:$I,4,FALSE),0)</f>
        <v>0</v>
      </c>
      <c r="I2317">
        <f>IFERROR(VLOOKUP(A2317,[2]webService!$A:$I,5,FALSE),0)</f>
        <v>0</v>
      </c>
      <c r="J2317">
        <f>IFERROR(VLOOKUP(A2317,[2]webService!$A:$I,6,FALSE),0)</f>
        <v>0</v>
      </c>
      <c r="K2317">
        <f>IFERROR(VLOOKUP(A2317,[2]webService!$A:$I,7,FALSE),0)</f>
        <v>0</v>
      </c>
      <c r="L2317">
        <f>IFERROR(VLOOKUP(A2317,[2]webService!$A:$I,8,FALSE),0)</f>
        <v>0</v>
      </c>
      <c r="M2317">
        <f>IFERROR(VLOOKUP(A2317,[2]webService!$A:$I,9,FALSE),0)</f>
        <v>0</v>
      </c>
      <c r="N2317">
        <f>IFERROR(VLOOKUP(A2317,[3]soaBnafar!$A:$G,2,FALSE),0)</f>
        <v>0</v>
      </c>
      <c r="O2317">
        <f>IFERROR(VLOOKUP(A2317,[3]soaBnafar!$A:$G,3,FALSE),0)</f>
        <v>0</v>
      </c>
      <c r="P2317">
        <f>IFERROR(VLOOKUP(A2317,[3]soaBnafar!$A:$G,4,FALSE),0)</f>
        <v>0</v>
      </c>
      <c r="Q2317">
        <f>IFERROR(VLOOKUP(A2317,[3]soaBnafar!$A:$G,5,FALSE),0)</f>
        <v>0</v>
      </c>
      <c r="R2317">
        <f>IFERROR(VLOOKUP(A2317,[3]soaBnafar!$A:$G,6,FALSE),0)</f>
        <v>0</v>
      </c>
      <c r="S2317">
        <f>IFERROR(VLOOKUP(A2317,[3]soaBnafar!$A:$G,7,FALSE),0)</f>
        <v>0</v>
      </c>
      <c r="T2317" t="str">
        <f t="shared" si="217"/>
        <v>Não</v>
      </c>
      <c r="U2317" t="str">
        <f t="shared" si="218"/>
        <v>Não</v>
      </c>
      <c r="V2317" t="str">
        <f t="shared" si="219"/>
        <v>Não</v>
      </c>
      <c r="W2317" t="str">
        <f t="shared" si="220"/>
        <v>Não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IFERROR(VLOOKUP(A2318,[2]webService!$A:$I,4,FALSE),0)</f>
        <v>0</v>
      </c>
      <c r="I2318">
        <f>IFERROR(VLOOKUP(A2318,[2]webService!$A:$I,5,FALSE),0)</f>
        <v>0</v>
      </c>
      <c r="J2318">
        <f>IFERROR(VLOOKUP(A2318,[2]webService!$A:$I,6,FALSE),0)</f>
        <v>0</v>
      </c>
      <c r="K2318">
        <f>IFERROR(VLOOKUP(A2318,[2]webService!$A:$I,7,FALSE),0)</f>
        <v>0</v>
      </c>
      <c r="L2318">
        <f>IFERROR(VLOOKUP(A2318,[2]webService!$A:$I,8,FALSE),0)</f>
        <v>0</v>
      </c>
      <c r="M2318">
        <f>IFERROR(VLOOKUP(A2318,[2]webService!$A:$I,9,FALSE),0)</f>
        <v>0</v>
      </c>
      <c r="N2318">
        <f>IFERROR(VLOOKUP(A2318,[3]soaBnafar!$A:$G,2,FALSE),0)</f>
        <v>0</v>
      </c>
      <c r="O2318">
        <f>IFERROR(VLOOKUP(A2318,[3]soaBnafar!$A:$G,3,FALSE),0)</f>
        <v>0</v>
      </c>
      <c r="P2318">
        <f>IFERROR(VLOOKUP(A2318,[3]soaBnafar!$A:$G,4,FALSE),0)</f>
        <v>0</v>
      </c>
      <c r="Q2318">
        <f>IFERROR(VLOOKUP(A2318,[3]soaBnafar!$A:$G,5,FALSE),0)</f>
        <v>0</v>
      </c>
      <c r="R2318">
        <f>IFERROR(VLOOKUP(A2318,[3]soaBnafar!$A:$G,6,FALSE),0)</f>
        <v>0</v>
      </c>
      <c r="S2318">
        <f>IFERROR(VLOOKUP(A2318,[3]soaBnafar!$A:$G,7,FALSE),0)</f>
        <v>0</v>
      </c>
      <c r="T2318" t="str">
        <f t="shared" si="217"/>
        <v>Não</v>
      </c>
      <c r="U2318" t="str">
        <f t="shared" si="218"/>
        <v>Não</v>
      </c>
      <c r="V2318" t="str">
        <f t="shared" si="219"/>
        <v>Não</v>
      </c>
      <c r="W2318" t="str">
        <f t="shared" si="220"/>
        <v>Não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IFERROR(VLOOKUP(A2319,[2]webService!$A:$I,4,FALSE),0)</f>
        <v>0</v>
      </c>
      <c r="I2319">
        <f>IFERROR(VLOOKUP(A2319,[2]webService!$A:$I,5,FALSE),0)</f>
        <v>0</v>
      </c>
      <c r="J2319">
        <f>IFERROR(VLOOKUP(A2319,[2]webService!$A:$I,6,FALSE),0)</f>
        <v>0</v>
      </c>
      <c r="K2319">
        <f>IFERROR(VLOOKUP(A2319,[2]webService!$A:$I,7,FALSE),0)</f>
        <v>0</v>
      </c>
      <c r="L2319">
        <f>IFERROR(VLOOKUP(A2319,[2]webService!$A:$I,8,FALSE),0)</f>
        <v>0</v>
      </c>
      <c r="M2319">
        <f>IFERROR(VLOOKUP(A2319,[2]webService!$A:$I,9,FALSE),0)</f>
        <v>0</v>
      </c>
      <c r="N2319">
        <f>IFERROR(VLOOKUP(A2319,[3]soaBnafar!$A:$G,2,FALSE),0)</f>
        <v>0</v>
      </c>
      <c r="O2319">
        <f>IFERROR(VLOOKUP(A2319,[3]soaBnafar!$A:$G,3,FALSE),0)</f>
        <v>0</v>
      </c>
      <c r="P2319">
        <f>IFERROR(VLOOKUP(A2319,[3]soaBnafar!$A:$G,4,FALSE),0)</f>
        <v>0</v>
      </c>
      <c r="Q2319">
        <f>IFERROR(VLOOKUP(A2319,[3]soaBnafar!$A:$G,5,FALSE),0)</f>
        <v>0</v>
      </c>
      <c r="R2319">
        <f>IFERROR(VLOOKUP(A2319,[3]soaBnafar!$A:$G,6,FALSE),0)</f>
        <v>0</v>
      </c>
      <c r="S2319">
        <f>IFERROR(VLOOKUP(A2319,[3]soaBnafar!$A:$G,7,FALSE),0)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4420686</v>
      </c>
      <c r="D2320">
        <f>IFERROR(VLOOKUP(A2320,[1]Monitoramento_Base_somente_disp!$A:$J,7,FALSE),0)</f>
        <v>0</v>
      </c>
      <c r="E2320">
        <f>IFERROR(VLOOKUP(A2320,[1]Monitoramento_Base_somente_disp!$A:$J,8,FALSE),0)</f>
        <v>0</v>
      </c>
      <c r="F2320">
        <f>IFERROR(VLOOKUP(A2320,[1]Monitoramento_Base_somente_disp!$A:$J,9,FALSE),0)</f>
        <v>0</v>
      </c>
      <c r="G2320">
        <f>IFERROR(VLOOKUP(A2320,[1]Monitoramento_Base_somente_disp!$A:$J,10,FALSE),0)</f>
        <v>0</v>
      </c>
      <c r="H2320">
        <f>IFERROR(VLOOKUP(A2320,[2]webService!$A:$I,4,FALSE),0)</f>
        <v>0</v>
      </c>
      <c r="I2320">
        <f>IFERROR(VLOOKUP(A2320,[2]webService!$A:$I,5,FALSE),0)</f>
        <v>0</v>
      </c>
      <c r="J2320">
        <f>IFERROR(VLOOKUP(A2320,[2]webService!$A:$I,6,FALSE),0)</f>
        <v>0</v>
      </c>
      <c r="K2320">
        <f>IFERROR(VLOOKUP(A2320,[2]webService!$A:$I,7,FALSE),0)</f>
        <v>0</v>
      </c>
      <c r="L2320">
        <f>IFERROR(VLOOKUP(A2320,[2]webService!$A:$I,8,FALSE),0)</f>
        <v>0</v>
      </c>
      <c r="M2320">
        <f>IFERROR(VLOOKUP(A2320,[2]webService!$A:$I,9,FALSE),0)</f>
        <v>0</v>
      </c>
      <c r="N2320">
        <f>IFERROR(VLOOKUP(A2320,[3]soaBnafar!$A:$G,2,FALSE),0)</f>
        <v>0</v>
      </c>
      <c r="O2320">
        <f>IFERROR(VLOOKUP(A2320,[3]soaBnafar!$A:$G,3,FALSE),0)</f>
        <v>0</v>
      </c>
      <c r="P2320">
        <f>IFERROR(VLOOKUP(A2320,[3]soaBnafar!$A:$G,4,FALSE),0)</f>
        <v>0</v>
      </c>
      <c r="Q2320">
        <f>IFERROR(VLOOKUP(A2320,[3]soaBnafar!$A:$G,5,FALSE),0)</f>
        <v>0</v>
      </c>
      <c r="R2320">
        <f>IFERROR(VLOOKUP(A2320,[3]soaBnafar!$A:$G,6,FALSE),0)</f>
        <v>0</v>
      </c>
      <c r="S2320">
        <f>IFERROR(VLOOKUP(A2320,[3]soaBnafar!$A:$G,7,FALSE),0)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Não</v>
      </c>
      <c r="X2320" t="str">
        <f t="shared" si="221"/>
        <v>Não</v>
      </c>
      <c r="Y2320" t="str">
        <f t="shared" si="222"/>
        <v>Não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158776584</v>
      </c>
      <c r="D2321">
        <f>IFERROR(VLOOKUP(A2321,[1]Monitoramento_Base_somente_disp!$A:$J,7,FALSE),0)</f>
        <v>0</v>
      </c>
      <c r="E2321">
        <f>IFERROR(VLOOKUP(A2321,[1]Monitoramento_Base_somente_disp!$A:$J,8,FALSE),0)</f>
        <v>0</v>
      </c>
      <c r="F2321">
        <f>IFERROR(VLOOKUP(A2321,[1]Monitoramento_Base_somente_disp!$A:$J,9,FALSE),0)</f>
        <v>0</v>
      </c>
      <c r="G2321">
        <f>IFERROR(VLOOKUP(A2321,[1]Monitoramento_Base_somente_disp!$A:$J,10,FALSE),0)</f>
        <v>0</v>
      </c>
      <c r="H2321">
        <f>IFERROR(VLOOKUP(A2321,[2]webService!$A:$I,4,FALSE),0)</f>
        <v>0</v>
      </c>
      <c r="I2321">
        <f>IFERROR(VLOOKUP(A2321,[2]webService!$A:$I,5,FALSE),0)</f>
        <v>0</v>
      </c>
      <c r="J2321">
        <f>IFERROR(VLOOKUP(A2321,[2]webService!$A:$I,6,FALSE),0)</f>
        <v>0</v>
      </c>
      <c r="K2321">
        <f>IFERROR(VLOOKUP(A2321,[2]webService!$A:$I,7,FALSE),0)</f>
        <v>0</v>
      </c>
      <c r="L2321">
        <f>IFERROR(VLOOKUP(A2321,[2]webService!$A:$I,8,FALSE),0)</f>
        <v>0</v>
      </c>
      <c r="M2321">
        <f>IFERROR(VLOOKUP(A2321,[2]webService!$A:$I,9,FALSE),0)</f>
        <v>0</v>
      </c>
      <c r="N2321">
        <f>IFERROR(VLOOKUP(A2321,[3]soaBnafar!$A:$G,2,FALSE),0)</f>
        <v>0</v>
      </c>
      <c r="O2321">
        <f>IFERROR(VLOOKUP(A2321,[3]soaBnafar!$A:$G,3,FALSE),0)</f>
        <v>0</v>
      </c>
      <c r="P2321">
        <f>IFERROR(VLOOKUP(A2321,[3]soaBnafar!$A:$G,4,FALSE),0)</f>
        <v>0</v>
      </c>
      <c r="Q2321">
        <f>IFERROR(VLOOKUP(A2321,[3]soaBnafar!$A:$G,5,FALSE),0)</f>
        <v>0</v>
      </c>
      <c r="R2321">
        <f>IFERROR(VLOOKUP(A2321,[3]soaBnafar!$A:$G,6,FALSE),0)</f>
        <v>0</v>
      </c>
      <c r="S2321">
        <f>IFERROR(VLOOKUP(A2321,[3]soaBnafar!$A:$G,7,FALSE),0)</f>
        <v>0</v>
      </c>
      <c r="T2321" t="str">
        <f t="shared" si="217"/>
        <v>Não</v>
      </c>
      <c r="U2321" t="str">
        <f t="shared" si="218"/>
        <v>Sim</v>
      </c>
      <c r="V2321" t="str">
        <f t="shared" si="219"/>
        <v>Não</v>
      </c>
      <c r="W2321" t="str">
        <f t="shared" si="220"/>
        <v>Não</v>
      </c>
      <c r="X2321" t="str">
        <f t="shared" si="221"/>
        <v>Não</v>
      </c>
      <c r="Y2321" t="str">
        <f t="shared" si="222"/>
        <v>Não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IFERROR(VLOOKUP(A2322,[2]webService!$A:$I,4,FALSE),0)</f>
        <v>0</v>
      </c>
      <c r="I2322">
        <f>IFERROR(VLOOKUP(A2322,[2]webService!$A:$I,5,FALSE),0)</f>
        <v>0</v>
      </c>
      <c r="J2322">
        <f>IFERROR(VLOOKUP(A2322,[2]webService!$A:$I,6,FALSE),0)</f>
        <v>0</v>
      </c>
      <c r="K2322">
        <f>IFERROR(VLOOKUP(A2322,[2]webService!$A:$I,7,FALSE),0)</f>
        <v>0</v>
      </c>
      <c r="L2322">
        <f>IFERROR(VLOOKUP(A2322,[2]webService!$A:$I,8,FALSE),0)</f>
        <v>0</v>
      </c>
      <c r="M2322">
        <f>IFERROR(VLOOKUP(A2322,[2]webService!$A:$I,9,FALSE),0)</f>
        <v>0</v>
      </c>
      <c r="N2322">
        <f>IFERROR(VLOOKUP(A2322,[3]soaBnafar!$A:$G,2,FALSE),0)</f>
        <v>0</v>
      </c>
      <c r="O2322">
        <f>IFERROR(VLOOKUP(A2322,[3]soaBnafar!$A:$G,3,FALSE),0)</f>
        <v>0</v>
      </c>
      <c r="P2322">
        <f>IFERROR(VLOOKUP(A2322,[3]soaBnafar!$A:$G,4,FALSE),0)</f>
        <v>0</v>
      </c>
      <c r="Q2322">
        <f>IFERROR(VLOOKUP(A2322,[3]soaBnafar!$A:$G,5,FALSE),0)</f>
        <v>0</v>
      </c>
      <c r="R2322">
        <f>IFERROR(VLOOKUP(A2322,[3]soaBnafar!$A:$G,6,FALSE),0)</f>
        <v>0</v>
      </c>
      <c r="S2322">
        <f>IFERROR(VLOOKUP(A2322,[3]soaBnafar!$A:$G,7,FALSE),0)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9877992</v>
      </c>
      <c r="D2323">
        <f>IFERROR(VLOOKUP(A2323,[1]Monitoramento_Base_somente_disp!$A:$J,7,FALSE),0)</f>
        <v>0</v>
      </c>
      <c r="E2323">
        <f>IFERROR(VLOOKUP(A2323,[1]Monitoramento_Base_somente_disp!$A:$J,8,FALSE),0)</f>
        <v>0</v>
      </c>
      <c r="F2323">
        <f>IFERROR(VLOOKUP(A2323,[1]Monitoramento_Base_somente_disp!$A:$J,9,FALSE),0)</f>
        <v>0</v>
      </c>
      <c r="G2323">
        <f>IFERROR(VLOOKUP(A2323,[1]Monitoramento_Base_somente_disp!$A:$J,10,FALSE),0)</f>
        <v>0</v>
      </c>
      <c r="H2323">
        <f>IFERROR(VLOOKUP(A2323,[2]webService!$A:$I,4,FALSE),0)</f>
        <v>0</v>
      </c>
      <c r="I2323">
        <f>IFERROR(VLOOKUP(A2323,[2]webService!$A:$I,5,FALSE),0)</f>
        <v>0</v>
      </c>
      <c r="J2323">
        <f>IFERROR(VLOOKUP(A2323,[2]webService!$A:$I,6,FALSE),0)</f>
        <v>0</v>
      </c>
      <c r="K2323">
        <f>IFERROR(VLOOKUP(A2323,[2]webService!$A:$I,7,FALSE),0)</f>
        <v>0</v>
      </c>
      <c r="L2323">
        <f>IFERROR(VLOOKUP(A2323,[2]webService!$A:$I,8,FALSE),0)</f>
        <v>0</v>
      </c>
      <c r="M2323">
        <f>IFERROR(VLOOKUP(A2323,[2]webService!$A:$I,9,FALSE),0)</f>
        <v>0</v>
      </c>
      <c r="N2323">
        <f>IFERROR(VLOOKUP(A2323,[3]soaBnafar!$A:$G,2,FALSE),0)</f>
        <v>0</v>
      </c>
      <c r="O2323">
        <f>IFERROR(VLOOKUP(A2323,[3]soaBnafar!$A:$G,3,FALSE),0)</f>
        <v>0</v>
      </c>
      <c r="P2323">
        <f>IFERROR(VLOOKUP(A2323,[3]soaBnafar!$A:$G,4,FALSE),0)</f>
        <v>0</v>
      </c>
      <c r="Q2323">
        <f>IFERROR(VLOOKUP(A2323,[3]soaBnafar!$A:$G,5,FALSE),0)</f>
        <v>0</v>
      </c>
      <c r="R2323">
        <f>IFERROR(VLOOKUP(A2323,[3]soaBnafar!$A:$G,6,FALSE),0)</f>
        <v>0</v>
      </c>
      <c r="S2323">
        <f>IFERROR(VLOOKUP(A2323,[3]soaBnafar!$A:$G,7,FALSE),0)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Não</v>
      </c>
      <c r="X2323" t="str">
        <f t="shared" si="221"/>
        <v>Não</v>
      </c>
      <c r="Y2323" t="str">
        <f t="shared" si="222"/>
        <v>Não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IFERROR(VLOOKUP(A2324,[2]webService!$A:$I,4,FALSE),0)</f>
        <v>0</v>
      </c>
      <c r="I2324">
        <f>IFERROR(VLOOKUP(A2324,[2]webService!$A:$I,5,FALSE),0)</f>
        <v>0</v>
      </c>
      <c r="J2324">
        <f>IFERROR(VLOOKUP(A2324,[2]webService!$A:$I,6,FALSE),0)</f>
        <v>0</v>
      </c>
      <c r="K2324">
        <f>IFERROR(VLOOKUP(A2324,[2]webService!$A:$I,7,FALSE),0)</f>
        <v>0</v>
      </c>
      <c r="L2324">
        <f>IFERROR(VLOOKUP(A2324,[2]webService!$A:$I,8,FALSE),0)</f>
        <v>0</v>
      </c>
      <c r="M2324">
        <f>IFERROR(VLOOKUP(A2324,[2]webService!$A:$I,9,FALSE),0)</f>
        <v>0</v>
      </c>
      <c r="N2324">
        <f>IFERROR(VLOOKUP(A2324,[3]soaBnafar!$A:$G,2,FALSE),0)</f>
        <v>0</v>
      </c>
      <c r="O2324">
        <f>IFERROR(VLOOKUP(A2324,[3]soaBnafar!$A:$G,3,FALSE),0)</f>
        <v>0</v>
      </c>
      <c r="P2324">
        <f>IFERROR(VLOOKUP(A2324,[3]soaBnafar!$A:$G,4,FALSE),0)</f>
        <v>0</v>
      </c>
      <c r="Q2324">
        <f>IFERROR(VLOOKUP(A2324,[3]soaBnafar!$A:$G,5,FALSE),0)</f>
        <v>0</v>
      </c>
      <c r="R2324">
        <f>IFERROR(VLOOKUP(A2324,[3]soaBnafar!$A:$G,6,FALSE),0)</f>
        <v>0</v>
      </c>
      <c r="S2324">
        <f>IFERROR(VLOOKUP(A2324,[3]soaBnafar!$A:$G,7,FALSE),0)</f>
        <v>0</v>
      </c>
      <c r="T2324" t="str">
        <f t="shared" si="217"/>
        <v>Não</v>
      </c>
      <c r="U2324" t="str">
        <f t="shared" si="218"/>
        <v>Não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6299484</v>
      </c>
      <c r="D2325">
        <f>IFERROR(VLOOKUP(A2325,[1]Monitoramento_Base_somente_disp!$A:$J,7,FALSE),0)</f>
        <v>0</v>
      </c>
      <c r="E2325">
        <f>IFERROR(VLOOKUP(A2325,[1]Monitoramento_Base_somente_disp!$A:$J,8,FALSE),0)</f>
        <v>0</v>
      </c>
      <c r="F2325">
        <f>IFERROR(VLOOKUP(A2325,[1]Monitoramento_Base_somente_disp!$A:$J,9,FALSE),0)</f>
        <v>0</v>
      </c>
      <c r="G2325">
        <f>IFERROR(VLOOKUP(A2325,[1]Monitoramento_Base_somente_disp!$A:$J,10,FALSE),0)</f>
        <v>0</v>
      </c>
      <c r="H2325">
        <f>IFERROR(VLOOKUP(A2325,[2]webService!$A:$I,4,FALSE),0)</f>
        <v>0</v>
      </c>
      <c r="I2325">
        <f>IFERROR(VLOOKUP(A2325,[2]webService!$A:$I,5,FALSE),0)</f>
        <v>0</v>
      </c>
      <c r="J2325">
        <f>IFERROR(VLOOKUP(A2325,[2]webService!$A:$I,6,FALSE),0)</f>
        <v>0</v>
      </c>
      <c r="K2325">
        <f>IFERROR(VLOOKUP(A2325,[2]webService!$A:$I,7,FALSE),0)</f>
        <v>0</v>
      </c>
      <c r="L2325">
        <f>IFERROR(VLOOKUP(A2325,[2]webService!$A:$I,8,FALSE),0)</f>
        <v>0</v>
      </c>
      <c r="M2325">
        <f>IFERROR(VLOOKUP(A2325,[2]webService!$A:$I,9,FALSE),0)</f>
        <v>0</v>
      </c>
      <c r="N2325">
        <f>IFERROR(VLOOKUP(A2325,[3]soaBnafar!$A:$G,2,FALSE),0)</f>
        <v>0</v>
      </c>
      <c r="O2325">
        <f>IFERROR(VLOOKUP(A2325,[3]soaBnafar!$A:$G,3,FALSE),0)</f>
        <v>0</v>
      </c>
      <c r="P2325">
        <f>IFERROR(VLOOKUP(A2325,[3]soaBnafar!$A:$G,4,FALSE),0)</f>
        <v>0</v>
      </c>
      <c r="Q2325">
        <f>IFERROR(VLOOKUP(A2325,[3]soaBnafar!$A:$G,5,FALSE),0)</f>
        <v>0</v>
      </c>
      <c r="R2325">
        <f>IFERROR(VLOOKUP(A2325,[3]soaBnafar!$A:$G,6,FALSE),0)</f>
        <v>0</v>
      </c>
      <c r="S2325">
        <f>IFERROR(VLOOKUP(A2325,[3]soaBnafar!$A:$G,7,FALSE),0)</f>
        <v>0</v>
      </c>
      <c r="T2325" t="str">
        <f t="shared" si="217"/>
        <v>Não</v>
      </c>
      <c r="U2325" t="str">
        <f t="shared" si="218"/>
        <v>Sim</v>
      </c>
      <c r="V2325" t="str">
        <f t="shared" si="219"/>
        <v>Não</v>
      </c>
      <c r="W2325" t="str">
        <f t="shared" si="220"/>
        <v>Não</v>
      </c>
      <c r="X2325" t="str">
        <f t="shared" si="221"/>
        <v>Não</v>
      </c>
      <c r="Y2325" t="str">
        <f t="shared" si="222"/>
        <v>Não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639301746</v>
      </c>
      <c r="D2326">
        <f>IFERROR(VLOOKUP(A2326,[1]Monitoramento_Base_somente_disp!$A:$J,7,FALSE),0)</f>
        <v>0</v>
      </c>
      <c r="E2326">
        <f>IFERROR(VLOOKUP(A2326,[1]Monitoramento_Base_somente_disp!$A:$J,8,FALSE),0)</f>
        <v>0</v>
      </c>
      <c r="F2326">
        <f>IFERROR(VLOOKUP(A2326,[1]Monitoramento_Base_somente_disp!$A:$J,9,FALSE),0)</f>
        <v>0</v>
      </c>
      <c r="G2326">
        <f>IFERROR(VLOOKUP(A2326,[1]Monitoramento_Base_somente_disp!$A:$J,10,FALSE),0)</f>
        <v>0</v>
      </c>
      <c r="H2326">
        <f>IFERROR(VLOOKUP(A2326,[2]webService!$A:$I,4,FALSE),0)</f>
        <v>0</v>
      </c>
      <c r="I2326">
        <f>IFERROR(VLOOKUP(A2326,[2]webService!$A:$I,5,FALSE),0)</f>
        <v>0</v>
      </c>
      <c r="J2326">
        <f>IFERROR(VLOOKUP(A2326,[2]webService!$A:$I,6,FALSE),0)</f>
        <v>0</v>
      </c>
      <c r="K2326">
        <f>IFERROR(VLOOKUP(A2326,[2]webService!$A:$I,7,FALSE),0)</f>
        <v>0</v>
      </c>
      <c r="L2326">
        <f>IFERROR(VLOOKUP(A2326,[2]webService!$A:$I,8,FALSE),0)</f>
        <v>0</v>
      </c>
      <c r="M2326">
        <f>IFERROR(VLOOKUP(A2326,[2]webService!$A:$I,9,FALSE),0)</f>
        <v>0</v>
      </c>
      <c r="N2326">
        <f>IFERROR(VLOOKUP(A2326,[3]soaBnafar!$A:$G,2,FALSE),0)</f>
        <v>0</v>
      </c>
      <c r="O2326">
        <f>IFERROR(VLOOKUP(A2326,[3]soaBnafar!$A:$G,3,FALSE),0)</f>
        <v>0</v>
      </c>
      <c r="P2326">
        <f>IFERROR(VLOOKUP(A2326,[3]soaBnafar!$A:$G,4,FALSE),0)</f>
        <v>0</v>
      </c>
      <c r="Q2326">
        <f>IFERROR(VLOOKUP(A2326,[3]soaBnafar!$A:$G,5,FALSE),0)</f>
        <v>0</v>
      </c>
      <c r="R2326">
        <f>IFERROR(VLOOKUP(A2326,[3]soaBnafar!$A:$G,6,FALSE),0)</f>
        <v>0</v>
      </c>
      <c r="S2326">
        <f>IFERROR(VLOOKUP(A2326,[3]soaBnafar!$A:$G,7,FALSE),0)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Não</v>
      </c>
      <c r="X2326" t="str">
        <f t="shared" si="221"/>
        <v>Não</v>
      </c>
      <c r="Y2326" t="str">
        <f t="shared" si="222"/>
        <v>Não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IFERROR(VLOOKUP(A2327,[2]webService!$A:$I,4,FALSE),0)</f>
        <v>0</v>
      </c>
      <c r="I2327">
        <f>IFERROR(VLOOKUP(A2327,[2]webService!$A:$I,5,FALSE),0)</f>
        <v>0</v>
      </c>
      <c r="J2327">
        <f>IFERROR(VLOOKUP(A2327,[2]webService!$A:$I,6,FALSE),0)</f>
        <v>0</v>
      </c>
      <c r="K2327">
        <f>IFERROR(VLOOKUP(A2327,[2]webService!$A:$I,7,FALSE),0)</f>
        <v>0</v>
      </c>
      <c r="L2327">
        <f>IFERROR(VLOOKUP(A2327,[2]webService!$A:$I,8,FALSE),0)</f>
        <v>0</v>
      </c>
      <c r="M2327">
        <f>IFERROR(VLOOKUP(A2327,[2]webService!$A:$I,9,FALSE),0)</f>
        <v>0</v>
      </c>
      <c r="N2327">
        <f>IFERROR(VLOOKUP(A2327,[3]soaBnafar!$A:$G,2,FALSE),0)</f>
        <v>0</v>
      </c>
      <c r="O2327">
        <f>IFERROR(VLOOKUP(A2327,[3]soaBnafar!$A:$G,3,FALSE),0)</f>
        <v>0</v>
      </c>
      <c r="P2327">
        <f>IFERROR(VLOOKUP(A2327,[3]soaBnafar!$A:$G,4,FALSE),0)</f>
        <v>0</v>
      </c>
      <c r="Q2327">
        <f>IFERROR(VLOOKUP(A2327,[3]soaBnafar!$A:$G,5,FALSE),0)</f>
        <v>0</v>
      </c>
      <c r="R2327">
        <f>IFERROR(VLOOKUP(A2327,[3]soaBnafar!$A:$G,6,FALSE),0)</f>
        <v>0</v>
      </c>
      <c r="S2327">
        <f>IFERROR(VLOOKUP(A2327,[3]soaBnafar!$A:$G,7,FALSE),0)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IFERROR(VLOOKUP(A2328,[2]webService!$A:$I,4,FALSE),0)</f>
        <v>0</v>
      </c>
      <c r="I2328">
        <f>IFERROR(VLOOKUP(A2328,[2]webService!$A:$I,5,FALSE),0)</f>
        <v>0</v>
      </c>
      <c r="J2328">
        <f>IFERROR(VLOOKUP(A2328,[2]webService!$A:$I,6,FALSE),0)</f>
        <v>0</v>
      </c>
      <c r="K2328">
        <f>IFERROR(VLOOKUP(A2328,[2]webService!$A:$I,7,FALSE),0)</f>
        <v>0</v>
      </c>
      <c r="L2328">
        <f>IFERROR(VLOOKUP(A2328,[2]webService!$A:$I,8,FALSE),0)</f>
        <v>0</v>
      </c>
      <c r="M2328">
        <f>IFERROR(VLOOKUP(A2328,[2]webService!$A:$I,9,FALSE),0)</f>
        <v>0</v>
      </c>
      <c r="N2328">
        <f>IFERROR(VLOOKUP(A2328,[3]soaBnafar!$A:$G,2,FALSE),0)</f>
        <v>0</v>
      </c>
      <c r="O2328">
        <f>IFERROR(VLOOKUP(A2328,[3]soaBnafar!$A:$G,3,FALSE),0)</f>
        <v>0</v>
      </c>
      <c r="P2328">
        <f>IFERROR(VLOOKUP(A2328,[3]soaBnafar!$A:$G,4,FALSE),0)</f>
        <v>0</v>
      </c>
      <c r="Q2328">
        <f>IFERROR(VLOOKUP(A2328,[3]soaBnafar!$A:$G,5,FALSE),0)</f>
        <v>0</v>
      </c>
      <c r="R2328">
        <f>IFERROR(VLOOKUP(A2328,[3]soaBnafar!$A:$G,6,FALSE),0)</f>
        <v>0</v>
      </c>
      <c r="S2328">
        <f>IFERROR(VLOOKUP(A2328,[3]soaBnafar!$A:$G,7,FALSE),0)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5937936</v>
      </c>
      <c r="D2329">
        <f>IFERROR(VLOOKUP(A2329,[1]Monitoramento_Base_somente_disp!$A:$J,7,FALSE),0)</f>
        <v>0</v>
      </c>
      <c r="E2329">
        <f>IFERROR(VLOOKUP(A2329,[1]Monitoramento_Base_somente_disp!$A:$J,8,FALSE),0)</f>
        <v>0</v>
      </c>
      <c r="F2329">
        <f>IFERROR(VLOOKUP(A2329,[1]Monitoramento_Base_somente_disp!$A:$J,9,FALSE),0)</f>
        <v>0</v>
      </c>
      <c r="G2329">
        <f>IFERROR(VLOOKUP(A2329,[1]Monitoramento_Base_somente_disp!$A:$J,10,FALSE),0)</f>
        <v>0</v>
      </c>
      <c r="H2329">
        <f>IFERROR(VLOOKUP(A2329,[2]webService!$A:$I,4,FALSE),0)</f>
        <v>0</v>
      </c>
      <c r="I2329">
        <f>IFERROR(VLOOKUP(A2329,[2]webService!$A:$I,5,FALSE),0)</f>
        <v>0</v>
      </c>
      <c r="J2329">
        <f>IFERROR(VLOOKUP(A2329,[2]webService!$A:$I,6,FALSE),0)</f>
        <v>0</v>
      </c>
      <c r="K2329">
        <f>IFERROR(VLOOKUP(A2329,[2]webService!$A:$I,7,FALSE),0)</f>
        <v>0</v>
      </c>
      <c r="L2329">
        <f>IFERROR(VLOOKUP(A2329,[2]webService!$A:$I,8,FALSE),0)</f>
        <v>0</v>
      </c>
      <c r="M2329">
        <f>IFERROR(VLOOKUP(A2329,[2]webService!$A:$I,9,FALSE),0)</f>
        <v>0</v>
      </c>
      <c r="N2329">
        <f>IFERROR(VLOOKUP(A2329,[3]soaBnafar!$A:$G,2,FALSE),0)</f>
        <v>0</v>
      </c>
      <c r="O2329">
        <f>IFERROR(VLOOKUP(A2329,[3]soaBnafar!$A:$G,3,FALSE),0)</f>
        <v>0</v>
      </c>
      <c r="P2329">
        <f>IFERROR(VLOOKUP(A2329,[3]soaBnafar!$A:$G,4,FALSE),0)</f>
        <v>0</v>
      </c>
      <c r="Q2329">
        <f>IFERROR(VLOOKUP(A2329,[3]soaBnafar!$A:$G,5,FALSE),0)</f>
        <v>0</v>
      </c>
      <c r="R2329">
        <f>IFERROR(VLOOKUP(A2329,[3]soaBnafar!$A:$G,6,FALSE),0)</f>
        <v>0</v>
      </c>
      <c r="S2329">
        <f>IFERROR(VLOOKUP(A2329,[3]soaBnafar!$A:$G,7,FALSE),0)</f>
        <v>0</v>
      </c>
      <c r="T2329" t="str">
        <f t="shared" si="217"/>
        <v>Não</v>
      </c>
      <c r="U2329" t="str">
        <f t="shared" si="218"/>
        <v>Sim</v>
      </c>
      <c r="V2329" t="str">
        <f t="shared" si="219"/>
        <v>Não</v>
      </c>
      <c r="W2329" t="str">
        <f t="shared" si="220"/>
        <v>Não</v>
      </c>
      <c r="X2329" t="str">
        <f t="shared" si="221"/>
        <v>Não</v>
      </c>
      <c r="Y2329" t="str">
        <f t="shared" si="222"/>
        <v>Não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IFERROR(VLOOKUP(A2330,[2]webService!$A:$I,4,FALSE),0)</f>
        <v>0</v>
      </c>
      <c r="I2330">
        <f>IFERROR(VLOOKUP(A2330,[2]webService!$A:$I,5,FALSE),0)</f>
        <v>0</v>
      </c>
      <c r="J2330">
        <f>IFERROR(VLOOKUP(A2330,[2]webService!$A:$I,6,FALSE),0)</f>
        <v>0</v>
      </c>
      <c r="K2330">
        <f>IFERROR(VLOOKUP(A2330,[2]webService!$A:$I,7,FALSE),0)</f>
        <v>0</v>
      </c>
      <c r="L2330">
        <f>IFERROR(VLOOKUP(A2330,[2]webService!$A:$I,8,FALSE),0)</f>
        <v>0</v>
      </c>
      <c r="M2330">
        <f>IFERROR(VLOOKUP(A2330,[2]webService!$A:$I,9,FALSE),0)</f>
        <v>0</v>
      </c>
      <c r="N2330">
        <f>IFERROR(VLOOKUP(A2330,[3]soaBnafar!$A:$G,2,FALSE),0)</f>
        <v>0</v>
      </c>
      <c r="O2330">
        <f>IFERROR(VLOOKUP(A2330,[3]soaBnafar!$A:$G,3,FALSE),0)</f>
        <v>0</v>
      </c>
      <c r="P2330">
        <f>IFERROR(VLOOKUP(A2330,[3]soaBnafar!$A:$G,4,FALSE),0)</f>
        <v>0</v>
      </c>
      <c r="Q2330">
        <f>IFERROR(VLOOKUP(A2330,[3]soaBnafar!$A:$G,5,FALSE),0)</f>
        <v>0</v>
      </c>
      <c r="R2330">
        <f>IFERROR(VLOOKUP(A2330,[3]soaBnafar!$A:$G,6,FALSE),0)</f>
        <v>0</v>
      </c>
      <c r="S2330">
        <f>IFERROR(VLOOKUP(A2330,[3]soaBnafar!$A:$G,7,FALSE),0)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369497</v>
      </c>
      <c r="C2331">
        <f>IFERROR(VLOOKUP(A2331,[1]Monitoramento_Base_somente_disp!$A:$J,6,FALSE),0)</f>
        <v>416029014</v>
      </c>
      <c r="D2331">
        <f>IFERROR(VLOOKUP(A2331,[1]Monitoramento_Base_somente_disp!$A:$J,7,FALSE),0)</f>
        <v>0</v>
      </c>
      <c r="E2331">
        <f>IFERROR(VLOOKUP(A2331,[1]Monitoramento_Base_somente_disp!$A:$J,8,FALSE),0)</f>
        <v>0</v>
      </c>
      <c r="F2331">
        <f>IFERROR(VLOOKUP(A2331,[1]Monitoramento_Base_somente_disp!$A:$J,9,FALSE),0)</f>
        <v>0</v>
      </c>
      <c r="G2331">
        <f>IFERROR(VLOOKUP(A2331,[1]Monitoramento_Base_somente_disp!$A:$J,10,FALSE),0)</f>
        <v>0</v>
      </c>
      <c r="H2331">
        <f>IFERROR(VLOOKUP(A2331,[2]webService!$A:$I,4,FALSE),0)</f>
        <v>0</v>
      </c>
      <c r="I2331">
        <f>IFERROR(VLOOKUP(A2331,[2]webService!$A:$I,5,FALSE),0)</f>
        <v>0</v>
      </c>
      <c r="J2331">
        <f>IFERROR(VLOOKUP(A2331,[2]webService!$A:$I,6,FALSE),0)</f>
        <v>0</v>
      </c>
      <c r="K2331">
        <f>IFERROR(VLOOKUP(A2331,[2]webService!$A:$I,7,FALSE),0)</f>
        <v>0</v>
      </c>
      <c r="L2331">
        <f>IFERROR(VLOOKUP(A2331,[2]webService!$A:$I,8,FALSE),0)</f>
        <v>0</v>
      </c>
      <c r="M2331">
        <f>IFERROR(VLOOKUP(A2331,[2]webService!$A:$I,9,FALSE),0)</f>
        <v>0</v>
      </c>
      <c r="N2331">
        <f>IFERROR(VLOOKUP(A2331,[3]soaBnafar!$A:$G,2,FALSE),0)</f>
        <v>0</v>
      </c>
      <c r="O2331">
        <f>IFERROR(VLOOKUP(A2331,[3]soaBnafar!$A:$G,3,FALSE),0)</f>
        <v>0</v>
      </c>
      <c r="P2331">
        <f>IFERROR(VLOOKUP(A2331,[3]soaBnafar!$A:$G,4,FALSE),0)</f>
        <v>0</v>
      </c>
      <c r="Q2331">
        <f>IFERROR(VLOOKUP(A2331,[3]soaBnafar!$A:$G,5,FALSE),0)</f>
        <v>0</v>
      </c>
      <c r="R2331">
        <f>IFERROR(VLOOKUP(A2331,[3]soaBnafar!$A:$G,6,FALSE),0)</f>
        <v>0</v>
      </c>
      <c r="S2331">
        <f>IFERROR(VLOOKUP(A2331,[3]soaBnafar!$A:$G,7,FALSE),0)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Não</v>
      </c>
      <c r="W2331" t="str">
        <f t="shared" si="220"/>
        <v>Não</v>
      </c>
      <c r="X2331" t="str">
        <f t="shared" si="221"/>
        <v>Não</v>
      </c>
      <c r="Y2331" t="str">
        <f t="shared" si="222"/>
        <v>Não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IFERROR(VLOOKUP(A2332,[2]webService!$A:$I,4,FALSE),0)</f>
        <v>0</v>
      </c>
      <c r="I2332">
        <f>IFERROR(VLOOKUP(A2332,[2]webService!$A:$I,5,FALSE),0)</f>
        <v>0</v>
      </c>
      <c r="J2332">
        <f>IFERROR(VLOOKUP(A2332,[2]webService!$A:$I,6,FALSE),0)</f>
        <v>0</v>
      </c>
      <c r="K2332">
        <f>IFERROR(VLOOKUP(A2332,[2]webService!$A:$I,7,FALSE),0)</f>
        <v>0</v>
      </c>
      <c r="L2332">
        <f>IFERROR(VLOOKUP(A2332,[2]webService!$A:$I,8,FALSE),0)</f>
        <v>0</v>
      </c>
      <c r="M2332">
        <f>IFERROR(VLOOKUP(A2332,[2]webService!$A:$I,9,FALSE),0)</f>
        <v>0</v>
      </c>
      <c r="N2332">
        <f>IFERROR(VLOOKUP(A2332,[3]soaBnafar!$A:$G,2,FALSE),0)</f>
        <v>0</v>
      </c>
      <c r="O2332">
        <f>IFERROR(VLOOKUP(A2332,[3]soaBnafar!$A:$G,3,FALSE),0)</f>
        <v>0</v>
      </c>
      <c r="P2332">
        <f>IFERROR(VLOOKUP(A2332,[3]soaBnafar!$A:$G,4,FALSE),0)</f>
        <v>0</v>
      </c>
      <c r="Q2332">
        <f>IFERROR(VLOOKUP(A2332,[3]soaBnafar!$A:$G,5,FALSE),0)</f>
        <v>0</v>
      </c>
      <c r="R2332">
        <f>IFERROR(VLOOKUP(A2332,[3]soaBnafar!$A:$G,6,FALSE),0)</f>
        <v>0</v>
      </c>
      <c r="S2332">
        <f>IFERROR(VLOOKUP(A2332,[3]soaBnafar!$A:$G,7,FALSE),0)</f>
        <v>0</v>
      </c>
      <c r="T2332" t="str">
        <f t="shared" si="217"/>
        <v>Não</v>
      </c>
      <c r="U2332" t="str">
        <f t="shared" si="218"/>
        <v>Não</v>
      </c>
      <c r="V2332" t="str">
        <f t="shared" si="219"/>
        <v>Não</v>
      </c>
      <c r="W2332" t="str">
        <f t="shared" si="220"/>
        <v>Não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IFERROR(VLOOKUP(A2333,[2]webService!$A:$I,4,FALSE),0)</f>
        <v>0</v>
      </c>
      <c r="I2333">
        <f>IFERROR(VLOOKUP(A2333,[2]webService!$A:$I,5,FALSE),0)</f>
        <v>0</v>
      </c>
      <c r="J2333">
        <f>IFERROR(VLOOKUP(A2333,[2]webService!$A:$I,6,FALSE),0)</f>
        <v>0</v>
      </c>
      <c r="K2333">
        <f>IFERROR(VLOOKUP(A2333,[2]webService!$A:$I,7,FALSE),0)</f>
        <v>0</v>
      </c>
      <c r="L2333">
        <f>IFERROR(VLOOKUP(A2333,[2]webService!$A:$I,8,FALSE),0)</f>
        <v>0</v>
      </c>
      <c r="M2333">
        <f>IFERROR(VLOOKUP(A2333,[2]webService!$A:$I,9,FALSE),0)</f>
        <v>0</v>
      </c>
      <c r="N2333">
        <f>IFERROR(VLOOKUP(A2333,[3]soaBnafar!$A:$G,2,FALSE),0)</f>
        <v>0</v>
      </c>
      <c r="O2333">
        <f>IFERROR(VLOOKUP(A2333,[3]soaBnafar!$A:$G,3,FALSE),0)</f>
        <v>0</v>
      </c>
      <c r="P2333">
        <f>IFERROR(VLOOKUP(A2333,[3]soaBnafar!$A:$G,4,FALSE),0)</f>
        <v>0</v>
      </c>
      <c r="Q2333">
        <f>IFERROR(VLOOKUP(A2333,[3]soaBnafar!$A:$G,5,FALSE),0)</f>
        <v>0</v>
      </c>
      <c r="R2333">
        <f>IFERROR(VLOOKUP(A2333,[3]soaBnafar!$A:$G,6,FALSE),0)</f>
        <v>0</v>
      </c>
      <c r="S2333">
        <f>IFERROR(VLOOKUP(A2333,[3]soaBnafar!$A:$G,7,FALSE),0)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IFERROR(VLOOKUP(A2334,[2]webService!$A:$I,4,FALSE),0)</f>
        <v>0</v>
      </c>
      <c r="I2334">
        <f>IFERROR(VLOOKUP(A2334,[2]webService!$A:$I,5,FALSE),0)</f>
        <v>0</v>
      </c>
      <c r="J2334">
        <f>IFERROR(VLOOKUP(A2334,[2]webService!$A:$I,6,FALSE),0)</f>
        <v>0</v>
      </c>
      <c r="K2334">
        <f>IFERROR(VLOOKUP(A2334,[2]webService!$A:$I,7,FALSE),0)</f>
        <v>0</v>
      </c>
      <c r="L2334">
        <f>IFERROR(VLOOKUP(A2334,[2]webService!$A:$I,8,FALSE),0)</f>
        <v>0</v>
      </c>
      <c r="M2334">
        <f>IFERROR(VLOOKUP(A2334,[2]webService!$A:$I,9,FALSE),0)</f>
        <v>0</v>
      </c>
      <c r="N2334">
        <f>IFERROR(VLOOKUP(A2334,[3]soaBnafar!$A:$G,2,FALSE),0)</f>
        <v>0</v>
      </c>
      <c r="O2334">
        <f>IFERROR(VLOOKUP(A2334,[3]soaBnafar!$A:$G,3,FALSE),0)</f>
        <v>0</v>
      </c>
      <c r="P2334">
        <f>IFERROR(VLOOKUP(A2334,[3]soaBnafar!$A:$G,4,FALSE),0)</f>
        <v>0</v>
      </c>
      <c r="Q2334">
        <f>IFERROR(VLOOKUP(A2334,[3]soaBnafar!$A:$G,5,FALSE),0)</f>
        <v>0</v>
      </c>
      <c r="R2334">
        <f>IFERROR(VLOOKUP(A2334,[3]soaBnafar!$A:$G,6,FALSE),0)</f>
        <v>0</v>
      </c>
      <c r="S2334">
        <f>IFERROR(VLOOKUP(A2334,[3]soaBnafar!$A:$G,7,FALSE),0)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IFERROR(VLOOKUP(A2335,[2]webService!$A:$I,4,FALSE),0)</f>
        <v>0</v>
      </c>
      <c r="I2335">
        <f>IFERROR(VLOOKUP(A2335,[2]webService!$A:$I,5,FALSE),0)</f>
        <v>0</v>
      </c>
      <c r="J2335">
        <f>IFERROR(VLOOKUP(A2335,[2]webService!$A:$I,6,FALSE),0)</f>
        <v>0</v>
      </c>
      <c r="K2335">
        <f>IFERROR(VLOOKUP(A2335,[2]webService!$A:$I,7,FALSE),0)</f>
        <v>0</v>
      </c>
      <c r="L2335">
        <f>IFERROR(VLOOKUP(A2335,[2]webService!$A:$I,8,FALSE),0)</f>
        <v>0</v>
      </c>
      <c r="M2335">
        <f>IFERROR(VLOOKUP(A2335,[2]webService!$A:$I,9,FALSE),0)</f>
        <v>0</v>
      </c>
      <c r="N2335">
        <f>IFERROR(VLOOKUP(A2335,[3]soaBnafar!$A:$G,2,FALSE),0)</f>
        <v>0</v>
      </c>
      <c r="O2335">
        <f>IFERROR(VLOOKUP(A2335,[3]soaBnafar!$A:$G,3,FALSE),0)</f>
        <v>0</v>
      </c>
      <c r="P2335">
        <f>IFERROR(VLOOKUP(A2335,[3]soaBnafar!$A:$G,4,FALSE),0)</f>
        <v>0</v>
      </c>
      <c r="Q2335">
        <f>IFERROR(VLOOKUP(A2335,[3]soaBnafar!$A:$G,5,FALSE),0)</f>
        <v>0</v>
      </c>
      <c r="R2335">
        <f>IFERROR(VLOOKUP(A2335,[3]soaBnafar!$A:$G,6,FALSE),0)</f>
        <v>0</v>
      </c>
      <c r="S2335">
        <f>IFERROR(VLOOKUP(A2335,[3]soaBnafar!$A:$G,7,FALSE),0)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IFERROR(VLOOKUP(A2336,[2]webService!$A:$I,4,FALSE),0)</f>
        <v>0</v>
      </c>
      <c r="I2336">
        <f>IFERROR(VLOOKUP(A2336,[2]webService!$A:$I,5,FALSE),0)</f>
        <v>0</v>
      </c>
      <c r="J2336">
        <f>IFERROR(VLOOKUP(A2336,[2]webService!$A:$I,6,FALSE),0)</f>
        <v>0</v>
      </c>
      <c r="K2336">
        <f>IFERROR(VLOOKUP(A2336,[2]webService!$A:$I,7,FALSE),0)</f>
        <v>0</v>
      </c>
      <c r="L2336">
        <f>IFERROR(VLOOKUP(A2336,[2]webService!$A:$I,8,FALSE),0)</f>
        <v>0</v>
      </c>
      <c r="M2336">
        <f>IFERROR(VLOOKUP(A2336,[2]webService!$A:$I,9,FALSE),0)</f>
        <v>0</v>
      </c>
      <c r="N2336">
        <f>IFERROR(VLOOKUP(A2336,[3]soaBnafar!$A:$G,2,FALSE),0)</f>
        <v>0</v>
      </c>
      <c r="O2336">
        <f>IFERROR(VLOOKUP(A2336,[3]soaBnafar!$A:$G,3,FALSE),0)</f>
        <v>0</v>
      </c>
      <c r="P2336">
        <f>IFERROR(VLOOKUP(A2336,[3]soaBnafar!$A:$G,4,FALSE),0)</f>
        <v>0</v>
      </c>
      <c r="Q2336">
        <f>IFERROR(VLOOKUP(A2336,[3]soaBnafar!$A:$G,5,FALSE),0)</f>
        <v>0</v>
      </c>
      <c r="R2336">
        <f>IFERROR(VLOOKUP(A2336,[3]soaBnafar!$A:$G,6,FALSE),0)</f>
        <v>0</v>
      </c>
      <c r="S2336">
        <f>IFERROR(VLOOKUP(A2336,[3]soaBnafar!$A:$G,7,FALSE),0)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IFERROR(VLOOKUP(A2337,[2]webService!$A:$I,4,FALSE),0)</f>
        <v>0</v>
      </c>
      <c r="I2337">
        <f>IFERROR(VLOOKUP(A2337,[2]webService!$A:$I,5,FALSE),0)</f>
        <v>0</v>
      </c>
      <c r="J2337">
        <f>IFERROR(VLOOKUP(A2337,[2]webService!$A:$I,6,FALSE),0)</f>
        <v>0</v>
      </c>
      <c r="K2337">
        <f>IFERROR(VLOOKUP(A2337,[2]webService!$A:$I,7,FALSE),0)</f>
        <v>0</v>
      </c>
      <c r="L2337">
        <f>IFERROR(VLOOKUP(A2337,[2]webService!$A:$I,8,FALSE),0)</f>
        <v>0</v>
      </c>
      <c r="M2337">
        <f>IFERROR(VLOOKUP(A2337,[2]webService!$A:$I,9,FALSE),0)</f>
        <v>0</v>
      </c>
      <c r="N2337">
        <f>IFERROR(VLOOKUP(A2337,[3]soaBnafar!$A:$G,2,FALSE),0)</f>
        <v>0</v>
      </c>
      <c r="O2337">
        <f>IFERROR(VLOOKUP(A2337,[3]soaBnafar!$A:$G,3,FALSE),0)</f>
        <v>0</v>
      </c>
      <c r="P2337">
        <f>IFERROR(VLOOKUP(A2337,[3]soaBnafar!$A:$G,4,FALSE),0)</f>
        <v>0</v>
      </c>
      <c r="Q2337">
        <f>IFERROR(VLOOKUP(A2337,[3]soaBnafar!$A:$G,5,FALSE),0)</f>
        <v>0</v>
      </c>
      <c r="R2337">
        <f>IFERROR(VLOOKUP(A2337,[3]soaBnafar!$A:$G,6,FALSE),0)</f>
        <v>0</v>
      </c>
      <c r="S2337">
        <f>IFERROR(VLOOKUP(A2337,[3]soaBnafar!$A:$G,7,FALSE),0)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IFERROR(VLOOKUP(A2338,[2]webService!$A:$I,4,FALSE),0)</f>
        <v>0</v>
      </c>
      <c r="I2338">
        <f>IFERROR(VLOOKUP(A2338,[2]webService!$A:$I,5,FALSE),0)</f>
        <v>0</v>
      </c>
      <c r="J2338">
        <f>IFERROR(VLOOKUP(A2338,[2]webService!$A:$I,6,FALSE),0)</f>
        <v>0</v>
      </c>
      <c r="K2338">
        <f>IFERROR(VLOOKUP(A2338,[2]webService!$A:$I,7,FALSE),0)</f>
        <v>0</v>
      </c>
      <c r="L2338">
        <f>IFERROR(VLOOKUP(A2338,[2]webService!$A:$I,8,FALSE),0)</f>
        <v>0</v>
      </c>
      <c r="M2338">
        <f>IFERROR(VLOOKUP(A2338,[2]webService!$A:$I,9,FALSE),0)</f>
        <v>0</v>
      </c>
      <c r="N2338">
        <f>IFERROR(VLOOKUP(A2338,[3]soaBnafar!$A:$G,2,FALSE),0)</f>
        <v>0</v>
      </c>
      <c r="O2338">
        <f>IFERROR(VLOOKUP(A2338,[3]soaBnafar!$A:$G,3,FALSE),0)</f>
        <v>0</v>
      </c>
      <c r="P2338">
        <f>IFERROR(VLOOKUP(A2338,[3]soaBnafar!$A:$G,4,FALSE),0)</f>
        <v>0</v>
      </c>
      <c r="Q2338">
        <f>IFERROR(VLOOKUP(A2338,[3]soaBnafar!$A:$G,5,FALSE),0)</f>
        <v>0</v>
      </c>
      <c r="R2338">
        <f>IFERROR(VLOOKUP(A2338,[3]soaBnafar!$A:$G,6,FALSE),0)</f>
        <v>0</v>
      </c>
      <c r="S2338">
        <f>IFERROR(VLOOKUP(A2338,[3]soaBnafar!$A:$G,7,FALSE),0)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40966074</v>
      </c>
      <c r="D2339">
        <f>IFERROR(VLOOKUP(A2339,[1]Monitoramento_Base_somente_disp!$A:$J,7,FALSE),0)</f>
        <v>0</v>
      </c>
      <c r="E2339">
        <f>IFERROR(VLOOKUP(A2339,[1]Monitoramento_Base_somente_disp!$A:$J,8,FALSE),0)</f>
        <v>0</v>
      </c>
      <c r="F2339">
        <f>IFERROR(VLOOKUP(A2339,[1]Monitoramento_Base_somente_disp!$A:$J,9,FALSE),0)</f>
        <v>0</v>
      </c>
      <c r="G2339">
        <f>IFERROR(VLOOKUP(A2339,[1]Monitoramento_Base_somente_disp!$A:$J,10,FALSE),0)</f>
        <v>0</v>
      </c>
      <c r="H2339">
        <f>IFERROR(VLOOKUP(A2339,[2]webService!$A:$I,4,FALSE),0)</f>
        <v>0</v>
      </c>
      <c r="I2339">
        <f>IFERROR(VLOOKUP(A2339,[2]webService!$A:$I,5,FALSE),0)</f>
        <v>0</v>
      </c>
      <c r="J2339">
        <f>IFERROR(VLOOKUP(A2339,[2]webService!$A:$I,6,FALSE),0)</f>
        <v>0</v>
      </c>
      <c r="K2339">
        <f>IFERROR(VLOOKUP(A2339,[2]webService!$A:$I,7,FALSE),0)</f>
        <v>0</v>
      </c>
      <c r="L2339">
        <f>IFERROR(VLOOKUP(A2339,[2]webService!$A:$I,8,FALSE),0)</f>
        <v>0</v>
      </c>
      <c r="M2339">
        <f>IFERROR(VLOOKUP(A2339,[2]webService!$A:$I,9,FALSE),0)</f>
        <v>0</v>
      </c>
      <c r="N2339">
        <f>IFERROR(VLOOKUP(A2339,[3]soaBnafar!$A:$G,2,FALSE),0)</f>
        <v>0</v>
      </c>
      <c r="O2339">
        <f>IFERROR(VLOOKUP(A2339,[3]soaBnafar!$A:$G,3,FALSE),0)</f>
        <v>0</v>
      </c>
      <c r="P2339">
        <f>IFERROR(VLOOKUP(A2339,[3]soaBnafar!$A:$G,4,FALSE),0)</f>
        <v>0</v>
      </c>
      <c r="Q2339">
        <f>IFERROR(VLOOKUP(A2339,[3]soaBnafar!$A:$G,5,FALSE),0)</f>
        <v>0</v>
      </c>
      <c r="R2339">
        <f>IFERROR(VLOOKUP(A2339,[3]soaBnafar!$A:$G,6,FALSE),0)</f>
        <v>0</v>
      </c>
      <c r="S2339">
        <f>IFERROR(VLOOKUP(A2339,[3]soaBnafar!$A:$G,7,FALSE),0)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Não</v>
      </c>
      <c r="X2339" t="str">
        <f t="shared" si="221"/>
        <v>Não</v>
      </c>
      <c r="Y2339" t="str">
        <f t="shared" si="222"/>
        <v>Não</v>
      </c>
    </row>
    <row r="2340" spans="1:25" x14ac:dyDescent="0.25">
      <c r="A2340" s="5">
        <v>351770</v>
      </c>
      <c r="B2340">
        <f>IFERROR(VLOOKUP(A2340,[1]Monitoramento_Base_somente_disp!$A:$J,5,FALSE),0)</f>
        <v>130866</v>
      </c>
      <c r="C2340">
        <f>IFERROR(VLOOKUP(A2340,[1]Monitoramento_Base_somente_disp!$A:$J,6,FALSE),0)</f>
        <v>21594738</v>
      </c>
      <c r="D2340">
        <f>IFERROR(VLOOKUP(A2340,[1]Monitoramento_Base_somente_disp!$A:$J,7,FALSE),0)</f>
        <v>0</v>
      </c>
      <c r="E2340">
        <f>IFERROR(VLOOKUP(A2340,[1]Monitoramento_Base_somente_disp!$A:$J,8,FALSE),0)</f>
        <v>0</v>
      </c>
      <c r="F2340">
        <f>IFERROR(VLOOKUP(A2340,[1]Monitoramento_Base_somente_disp!$A:$J,9,FALSE),0)</f>
        <v>0</v>
      </c>
      <c r="G2340">
        <f>IFERROR(VLOOKUP(A2340,[1]Monitoramento_Base_somente_disp!$A:$J,10,FALSE),0)</f>
        <v>0</v>
      </c>
      <c r="H2340">
        <f>IFERROR(VLOOKUP(A2340,[2]webService!$A:$I,4,FALSE),0)</f>
        <v>0</v>
      </c>
      <c r="I2340">
        <f>IFERROR(VLOOKUP(A2340,[2]webService!$A:$I,5,FALSE),0)</f>
        <v>0</v>
      </c>
      <c r="J2340">
        <f>IFERROR(VLOOKUP(A2340,[2]webService!$A:$I,6,FALSE),0)</f>
        <v>0</v>
      </c>
      <c r="K2340">
        <f>IFERROR(VLOOKUP(A2340,[2]webService!$A:$I,7,FALSE),0)</f>
        <v>0</v>
      </c>
      <c r="L2340">
        <f>IFERROR(VLOOKUP(A2340,[2]webService!$A:$I,8,FALSE),0)</f>
        <v>0</v>
      </c>
      <c r="M2340">
        <f>IFERROR(VLOOKUP(A2340,[2]webService!$A:$I,9,FALSE),0)</f>
        <v>0</v>
      </c>
      <c r="N2340">
        <f>IFERROR(VLOOKUP(A2340,[3]soaBnafar!$A:$G,2,FALSE),0)</f>
        <v>0</v>
      </c>
      <c r="O2340">
        <f>IFERROR(VLOOKUP(A2340,[3]soaBnafar!$A:$G,3,FALSE),0)</f>
        <v>0</v>
      </c>
      <c r="P2340">
        <f>IFERROR(VLOOKUP(A2340,[3]soaBnafar!$A:$G,4,FALSE),0)</f>
        <v>0</v>
      </c>
      <c r="Q2340">
        <f>IFERROR(VLOOKUP(A2340,[3]soaBnafar!$A:$G,5,FALSE),0)</f>
        <v>0</v>
      </c>
      <c r="R2340">
        <f>IFERROR(VLOOKUP(A2340,[3]soaBnafar!$A:$G,6,FALSE),0)</f>
        <v>0</v>
      </c>
      <c r="S2340">
        <f>IFERROR(VLOOKUP(A2340,[3]soaBnafar!$A:$G,7,FALSE),0)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Não</v>
      </c>
      <c r="W2340" t="str">
        <f t="shared" si="220"/>
        <v>Não</v>
      </c>
      <c r="X2340" t="str">
        <f t="shared" si="221"/>
        <v>Não</v>
      </c>
      <c r="Y2340" t="str">
        <f t="shared" si="222"/>
        <v>Não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IFERROR(VLOOKUP(A2341,[2]webService!$A:$I,4,FALSE),0)</f>
        <v>0</v>
      </c>
      <c r="I2341">
        <f>IFERROR(VLOOKUP(A2341,[2]webService!$A:$I,5,FALSE),0)</f>
        <v>0</v>
      </c>
      <c r="J2341">
        <f>IFERROR(VLOOKUP(A2341,[2]webService!$A:$I,6,FALSE),0)</f>
        <v>0</v>
      </c>
      <c r="K2341">
        <f>IFERROR(VLOOKUP(A2341,[2]webService!$A:$I,7,FALSE),0)</f>
        <v>0</v>
      </c>
      <c r="L2341">
        <f>IFERROR(VLOOKUP(A2341,[2]webService!$A:$I,8,FALSE),0)</f>
        <v>0</v>
      </c>
      <c r="M2341">
        <f>IFERROR(VLOOKUP(A2341,[2]webService!$A:$I,9,FALSE),0)</f>
        <v>0</v>
      </c>
      <c r="N2341">
        <f>IFERROR(VLOOKUP(A2341,[3]soaBnafar!$A:$G,2,FALSE),0)</f>
        <v>0</v>
      </c>
      <c r="O2341">
        <f>IFERROR(VLOOKUP(A2341,[3]soaBnafar!$A:$G,3,FALSE),0)</f>
        <v>0</v>
      </c>
      <c r="P2341">
        <f>IFERROR(VLOOKUP(A2341,[3]soaBnafar!$A:$G,4,FALSE),0)</f>
        <v>0</v>
      </c>
      <c r="Q2341">
        <f>IFERROR(VLOOKUP(A2341,[3]soaBnafar!$A:$G,5,FALSE),0)</f>
        <v>0</v>
      </c>
      <c r="R2341">
        <f>IFERROR(VLOOKUP(A2341,[3]soaBnafar!$A:$G,6,FALSE),0)</f>
        <v>0</v>
      </c>
      <c r="S2341">
        <f>IFERROR(VLOOKUP(A2341,[3]soaBnafar!$A:$G,7,FALSE),0)</f>
        <v>0</v>
      </c>
      <c r="T2341" t="str">
        <f t="shared" si="217"/>
        <v>Não</v>
      </c>
      <c r="U2341" t="str">
        <f t="shared" si="218"/>
        <v>Não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IFERROR(VLOOKUP(A2342,[2]webService!$A:$I,4,FALSE),0)</f>
        <v>0</v>
      </c>
      <c r="I2342">
        <f>IFERROR(VLOOKUP(A2342,[2]webService!$A:$I,5,FALSE),0)</f>
        <v>0</v>
      </c>
      <c r="J2342">
        <f>IFERROR(VLOOKUP(A2342,[2]webService!$A:$I,6,FALSE),0)</f>
        <v>0</v>
      </c>
      <c r="K2342">
        <f>IFERROR(VLOOKUP(A2342,[2]webService!$A:$I,7,FALSE),0)</f>
        <v>0</v>
      </c>
      <c r="L2342">
        <f>IFERROR(VLOOKUP(A2342,[2]webService!$A:$I,8,FALSE),0)</f>
        <v>0</v>
      </c>
      <c r="M2342">
        <f>IFERROR(VLOOKUP(A2342,[2]webService!$A:$I,9,FALSE),0)</f>
        <v>0</v>
      </c>
      <c r="N2342">
        <f>IFERROR(VLOOKUP(A2342,[3]soaBnafar!$A:$G,2,FALSE),0)</f>
        <v>0</v>
      </c>
      <c r="O2342">
        <f>IFERROR(VLOOKUP(A2342,[3]soaBnafar!$A:$G,3,FALSE),0)</f>
        <v>0</v>
      </c>
      <c r="P2342">
        <f>IFERROR(VLOOKUP(A2342,[3]soaBnafar!$A:$G,4,FALSE),0)</f>
        <v>0</v>
      </c>
      <c r="Q2342">
        <f>IFERROR(VLOOKUP(A2342,[3]soaBnafar!$A:$G,5,FALSE),0)</f>
        <v>0</v>
      </c>
      <c r="R2342">
        <f>IFERROR(VLOOKUP(A2342,[3]soaBnafar!$A:$G,6,FALSE),0)</f>
        <v>0</v>
      </c>
      <c r="S2342">
        <f>IFERROR(VLOOKUP(A2342,[3]soaBnafar!$A:$G,7,FALSE),0)</f>
        <v>0</v>
      </c>
      <c r="T2342" t="str">
        <f t="shared" si="217"/>
        <v>Não</v>
      </c>
      <c r="U2342" t="str">
        <f t="shared" si="218"/>
        <v>Não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IFERROR(VLOOKUP(A2343,[2]webService!$A:$I,4,FALSE),0)</f>
        <v>0</v>
      </c>
      <c r="I2343">
        <f>IFERROR(VLOOKUP(A2343,[2]webService!$A:$I,5,FALSE),0)</f>
        <v>0</v>
      </c>
      <c r="J2343">
        <f>IFERROR(VLOOKUP(A2343,[2]webService!$A:$I,6,FALSE),0)</f>
        <v>0</v>
      </c>
      <c r="K2343">
        <f>IFERROR(VLOOKUP(A2343,[2]webService!$A:$I,7,FALSE),0)</f>
        <v>0</v>
      </c>
      <c r="L2343">
        <f>IFERROR(VLOOKUP(A2343,[2]webService!$A:$I,8,FALSE),0)</f>
        <v>0</v>
      </c>
      <c r="M2343">
        <f>IFERROR(VLOOKUP(A2343,[2]webService!$A:$I,9,FALSE),0)</f>
        <v>0</v>
      </c>
      <c r="N2343">
        <f>IFERROR(VLOOKUP(A2343,[3]soaBnafar!$A:$G,2,FALSE),0)</f>
        <v>0</v>
      </c>
      <c r="O2343">
        <f>IFERROR(VLOOKUP(A2343,[3]soaBnafar!$A:$G,3,FALSE),0)</f>
        <v>0</v>
      </c>
      <c r="P2343">
        <f>IFERROR(VLOOKUP(A2343,[3]soaBnafar!$A:$G,4,FALSE),0)</f>
        <v>0</v>
      </c>
      <c r="Q2343">
        <f>IFERROR(VLOOKUP(A2343,[3]soaBnafar!$A:$G,5,FALSE),0)</f>
        <v>0</v>
      </c>
      <c r="R2343">
        <f>IFERROR(VLOOKUP(A2343,[3]soaBnafar!$A:$G,6,FALSE),0)</f>
        <v>0</v>
      </c>
      <c r="S2343">
        <f>IFERROR(VLOOKUP(A2343,[3]soaBnafar!$A:$G,7,FALSE),0)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IFERROR(VLOOKUP(A2344,[2]webService!$A:$I,4,FALSE),0)</f>
        <v>0</v>
      </c>
      <c r="I2344">
        <f>IFERROR(VLOOKUP(A2344,[2]webService!$A:$I,5,FALSE),0)</f>
        <v>0</v>
      </c>
      <c r="J2344">
        <f>IFERROR(VLOOKUP(A2344,[2]webService!$A:$I,6,FALSE),0)</f>
        <v>0</v>
      </c>
      <c r="K2344">
        <f>IFERROR(VLOOKUP(A2344,[2]webService!$A:$I,7,FALSE),0)</f>
        <v>0</v>
      </c>
      <c r="L2344">
        <f>IFERROR(VLOOKUP(A2344,[2]webService!$A:$I,8,FALSE),0)</f>
        <v>0</v>
      </c>
      <c r="M2344">
        <f>IFERROR(VLOOKUP(A2344,[2]webService!$A:$I,9,FALSE),0)</f>
        <v>0</v>
      </c>
      <c r="N2344">
        <f>IFERROR(VLOOKUP(A2344,[3]soaBnafar!$A:$G,2,FALSE),0)</f>
        <v>303162</v>
      </c>
      <c r="O2344">
        <f>IFERROR(VLOOKUP(A2344,[3]soaBnafar!$A:$G,3,FALSE),0)</f>
        <v>0</v>
      </c>
      <c r="P2344">
        <f>IFERROR(VLOOKUP(A2344,[3]soaBnafar!$A:$G,4,FALSE),0)</f>
        <v>0</v>
      </c>
      <c r="Q2344">
        <f>IFERROR(VLOOKUP(A2344,[3]soaBnafar!$A:$G,5,FALSE),0)</f>
        <v>0</v>
      </c>
      <c r="R2344">
        <f>IFERROR(VLOOKUP(A2344,[3]soaBnafar!$A:$G,6,FALSE),0)</f>
        <v>0</v>
      </c>
      <c r="S2344">
        <f>IFERROR(VLOOKUP(A2344,[3]soaBnafar!$A:$G,7,FALSE),0)</f>
        <v>0</v>
      </c>
      <c r="T2344" t="str">
        <f t="shared" si="217"/>
        <v>Sim</v>
      </c>
      <c r="U2344" t="str">
        <f t="shared" si="218"/>
        <v>Não</v>
      </c>
      <c r="V2344" t="str">
        <f t="shared" si="219"/>
        <v>Não</v>
      </c>
      <c r="W2344" t="str">
        <f t="shared" si="220"/>
        <v>Não</v>
      </c>
      <c r="X2344" t="str">
        <f t="shared" si="221"/>
        <v>Não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793</v>
      </c>
      <c r="C2345">
        <f>IFERROR(VLOOKUP(A2345,[1]Monitoramento_Base_somente_disp!$A:$J,6,FALSE),0)</f>
        <v>233849074</v>
      </c>
      <c r="D2345">
        <f>IFERROR(VLOOKUP(A2345,[1]Monitoramento_Base_somente_disp!$A:$J,7,FALSE),0)</f>
        <v>0</v>
      </c>
      <c r="E2345">
        <f>IFERROR(VLOOKUP(A2345,[1]Monitoramento_Base_somente_disp!$A:$J,8,FALSE),0)</f>
        <v>0</v>
      </c>
      <c r="F2345">
        <f>IFERROR(VLOOKUP(A2345,[1]Monitoramento_Base_somente_disp!$A:$J,9,FALSE),0)</f>
        <v>0</v>
      </c>
      <c r="G2345">
        <f>IFERROR(VLOOKUP(A2345,[1]Monitoramento_Base_somente_disp!$A:$J,10,FALSE),0)</f>
        <v>0</v>
      </c>
      <c r="H2345">
        <f>IFERROR(VLOOKUP(A2345,[2]webService!$A:$I,4,FALSE),0)</f>
        <v>330105</v>
      </c>
      <c r="I2345">
        <f>IFERROR(VLOOKUP(A2345,[2]webService!$A:$I,5,FALSE),0)</f>
        <v>6066782</v>
      </c>
      <c r="J2345">
        <f>IFERROR(VLOOKUP(A2345,[2]webService!$A:$I,6,FALSE),0)</f>
        <v>0</v>
      </c>
      <c r="K2345">
        <f>IFERROR(VLOOKUP(A2345,[2]webService!$A:$I,7,FALSE),0)</f>
        <v>0</v>
      </c>
      <c r="L2345">
        <f>IFERROR(VLOOKUP(A2345,[2]webService!$A:$I,8,FALSE),0)</f>
        <v>0</v>
      </c>
      <c r="M2345">
        <f>IFERROR(VLOOKUP(A2345,[2]webService!$A:$I,9,FALSE),0)</f>
        <v>0</v>
      </c>
      <c r="N2345">
        <f>IFERROR(VLOOKUP(A2345,[3]soaBnafar!$A:$G,2,FALSE),0)</f>
        <v>0</v>
      </c>
      <c r="O2345">
        <f>IFERROR(VLOOKUP(A2345,[3]soaBnafar!$A:$G,3,FALSE),0)</f>
        <v>0</v>
      </c>
      <c r="P2345">
        <f>IFERROR(VLOOKUP(A2345,[3]soaBnafar!$A:$G,4,FALSE),0)</f>
        <v>0</v>
      </c>
      <c r="Q2345">
        <f>IFERROR(VLOOKUP(A2345,[3]soaBnafar!$A:$G,5,FALSE),0)</f>
        <v>0</v>
      </c>
      <c r="R2345">
        <f>IFERROR(VLOOKUP(A2345,[3]soaBnafar!$A:$G,6,FALSE),0)</f>
        <v>0</v>
      </c>
      <c r="S2345">
        <f>IFERROR(VLOOKUP(A2345,[3]soaBnafar!$A:$G,7,FALSE),0)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Não</v>
      </c>
      <c r="W2345" t="str">
        <f t="shared" si="220"/>
        <v>Não</v>
      </c>
      <c r="X2345" t="str">
        <f t="shared" si="221"/>
        <v>Não</v>
      </c>
      <c r="Y2345" t="str">
        <f t="shared" si="222"/>
        <v>Não</v>
      </c>
    </row>
    <row r="2346" spans="1:25" x14ac:dyDescent="0.25">
      <c r="A2346" s="5">
        <v>351885</v>
      </c>
      <c r="B2346">
        <f>IFERROR(VLOOKUP(A2346,[1]Monitoramento_Base_somente_disp!$A:$J,5,FALSE),0)</f>
        <v>76296</v>
      </c>
      <c r="C2346">
        <f>IFERROR(VLOOKUP(A2346,[1]Monitoramento_Base_somente_disp!$A:$J,6,FALSE),0)</f>
        <v>16024770</v>
      </c>
      <c r="D2346">
        <f>IFERROR(VLOOKUP(A2346,[1]Monitoramento_Base_somente_disp!$A:$J,7,FALSE),0)</f>
        <v>0</v>
      </c>
      <c r="E2346">
        <f>IFERROR(VLOOKUP(A2346,[1]Monitoramento_Base_somente_disp!$A:$J,8,FALSE),0)</f>
        <v>0</v>
      </c>
      <c r="F2346">
        <f>IFERROR(VLOOKUP(A2346,[1]Monitoramento_Base_somente_disp!$A:$J,9,FALSE),0)</f>
        <v>0</v>
      </c>
      <c r="G2346">
        <f>IFERROR(VLOOKUP(A2346,[1]Monitoramento_Base_somente_disp!$A:$J,10,FALSE),0)</f>
        <v>0</v>
      </c>
      <c r="H2346">
        <f>IFERROR(VLOOKUP(A2346,[2]webService!$A:$I,4,FALSE),0)</f>
        <v>0</v>
      </c>
      <c r="I2346">
        <f>IFERROR(VLOOKUP(A2346,[2]webService!$A:$I,5,FALSE),0)</f>
        <v>0</v>
      </c>
      <c r="J2346">
        <f>IFERROR(VLOOKUP(A2346,[2]webService!$A:$I,6,FALSE),0)</f>
        <v>0</v>
      </c>
      <c r="K2346">
        <f>IFERROR(VLOOKUP(A2346,[2]webService!$A:$I,7,FALSE),0)</f>
        <v>0</v>
      </c>
      <c r="L2346">
        <f>IFERROR(VLOOKUP(A2346,[2]webService!$A:$I,8,FALSE),0)</f>
        <v>0</v>
      </c>
      <c r="M2346">
        <f>IFERROR(VLOOKUP(A2346,[2]webService!$A:$I,9,FALSE),0)</f>
        <v>0</v>
      </c>
      <c r="N2346">
        <f>IFERROR(VLOOKUP(A2346,[3]soaBnafar!$A:$G,2,FALSE),0)</f>
        <v>0</v>
      </c>
      <c r="O2346">
        <f>IFERROR(VLOOKUP(A2346,[3]soaBnafar!$A:$G,3,FALSE),0)</f>
        <v>0</v>
      </c>
      <c r="P2346">
        <f>IFERROR(VLOOKUP(A2346,[3]soaBnafar!$A:$G,4,FALSE),0)</f>
        <v>0</v>
      </c>
      <c r="Q2346">
        <f>IFERROR(VLOOKUP(A2346,[3]soaBnafar!$A:$G,5,FALSE),0)</f>
        <v>0</v>
      </c>
      <c r="R2346">
        <f>IFERROR(VLOOKUP(A2346,[3]soaBnafar!$A:$G,6,FALSE),0)</f>
        <v>0</v>
      </c>
      <c r="S2346">
        <f>IFERROR(VLOOKUP(A2346,[3]soaBnafar!$A:$G,7,FALSE),0)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Não</v>
      </c>
      <c r="W2346" t="str">
        <f t="shared" si="220"/>
        <v>Não</v>
      </c>
      <c r="X2346" t="str">
        <f t="shared" si="221"/>
        <v>Não</v>
      </c>
      <c r="Y2346" t="str">
        <f t="shared" si="222"/>
        <v>Não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IFERROR(VLOOKUP(A2347,[2]webService!$A:$I,4,FALSE),0)</f>
        <v>0</v>
      </c>
      <c r="I2347">
        <f>IFERROR(VLOOKUP(A2347,[2]webService!$A:$I,5,FALSE),0)</f>
        <v>0</v>
      </c>
      <c r="J2347">
        <f>IFERROR(VLOOKUP(A2347,[2]webService!$A:$I,6,FALSE),0)</f>
        <v>0</v>
      </c>
      <c r="K2347">
        <f>IFERROR(VLOOKUP(A2347,[2]webService!$A:$I,7,FALSE),0)</f>
        <v>0</v>
      </c>
      <c r="L2347">
        <f>IFERROR(VLOOKUP(A2347,[2]webService!$A:$I,8,FALSE),0)</f>
        <v>0</v>
      </c>
      <c r="M2347">
        <f>IFERROR(VLOOKUP(A2347,[2]webService!$A:$I,9,FALSE),0)</f>
        <v>0</v>
      </c>
      <c r="N2347">
        <f>IFERROR(VLOOKUP(A2347,[3]soaBnafar!$A:$G,2,FALSE),0)</f>
        <v>0</v>
      </c>
      <c r="O2347">
        <f>IFERROR(VLOOKUP(A2347,[3]soaBnafar!$A:$G,3,FALSE),0)</f>
        <v>0</v>
      </c>
      <c r="P2347">
        <f>IFERROR(VLOOKUP(A2347,[3]soaBnafar!$A:$G,4,FALSE),0)</f>
        <v>0</v>
      </c>
      <c r="Q2347">
        <f>IFERROR(VLOOKUP(A2347,[3]soaBnafar!$A:$G,5,FALSE),0)</f>
        <v>0</v>
      </c>
      <c r="R2347">
        <f>IFERROR(VLOOKUP(A2347,[3]soaBnafar!$A:$G,6,FALSE),0)</f>
        <v>0</v>
      </c>
      <c r="S2347">
        <f>IFERROR(VLOOKUP(A2347,[3]soaBnafar!$A:$G,7,FALSE),0)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IFERROR(VLOOKUP(A2348,[2]webService!$A:$I,4,FALSE),0)</f>
        <v>0</v>
      </c>
      <c r="I2348">
        <f>IFERROR(VLOOKUP(A2348,[2]webService!$A:$I,5,FALSE),0)</f>
        <v>0</v>
      </c>
      <c r="J2348">
        <f>IFERROR(VLOOKUP(A2348,[2]webService!$A:$I,6,FALSE),0)</f>
        <v>0</v>
      </c>
      <c r="K2348">
        <f>IFERROR(VLOOKUP(A2348,[2]webService!$A:$I,7,FALSE),0)</f>
        <v>0</v>
      </c>
      <c r="L2348">
        <f>IFERROR(VLOOKUP(A2348,[2]webService!$A:$I,8,FALSE),0)</f>
        <v>0</v>
      </c>
      <c r="M2348">
        <f>IFERROR(VLOOKUP(A2348,[2]webService!$A:$I,9,FALSE),0)</f>
        <v>0</v>
      </c>
      <c r="N2348">
        <f>IFERROR(VLOOKUP(A2348,[3]soaBnafar!$A:$G,2,FALSE),0)</f>
        <v>0</v>
      </c>
      <c r="O2348">
        <f>IFERROR(VLOOKUP(A2348,[3]soaBnafar!$A:$G,3,FALSE),0)</f>
        <v>0</v>
      </c>
      <c r="P2348">
        <f>IFERROR(VLOOKUP(A2348,[3]soaBnafar!$A:$G,4,FALSE),0)</f>
        <v>0</v>
      </c>
      <c r="Q2348">
        <f>IFERROR(VLOOKUP(A2348,[3]soaBnafar!$A:$G,5,FALSE),0)</f>
        <v>0</v>
      </c>
      <c r="R2348">
        <f>IFERROR(VLOOKUP(A2348,[3]soaBnafar!$A:$G,6,FALSE),0)</f>
        <v>0</v>
      </c>
      <c r="S2348">
        <f>IFERROR(VLOOKUP(A2348,[3]soaBnafar!$A:$G,7,FALSE),0)</f>
        <v>0</v>
      </c>
      <c r="T2348" t="str">
        <f t="shared" si="217"/>
        <v>Não</v>
      </c>
      <c r="U2348" t="str">
        <f t="shared" si="218"/>
        <v>Não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959032500</v>
      </c>
      <c r="D2349">
        <f>IFERROR(VLOOKUP(A2349,[1]Monitoramento_Base_somente_disp!$A:$J,7,FALSE),0)</f>
        <v>0</v>
      </c>
      <c r="E2349">
        <f>IFERROR(VLOOKUP(A2349,[1]Monitoramento_Base_somente_disp!$A:$J,8,FALSE),0)</f>
        <v>0</v>
      </c>
      <c r="F2349">
        <f>IFERROR(VLOOKUP(A2349,[1]Monitoramento_Base_somente_disp!$A:$J,9,FALSE),0)</f>
        <v>0</v>
      </c>
      <c r="G2349">
        <f>IFERROR(VLOOKUP(A2349,[1]Monitoramento_Base_somente_disp!$A:$J,10,FALSE),0)</f>
        <v>0</v>
      </c>
      <c r="H2349">
        <f>IFERROR(VLOOKUP(A2349,[2]webService!$A:$I,4,FALSE),0)</f>
        <v>0</v>
      </c>
      <c r="I2349">
        <f>IFERROR(VLOOKUP(A2349,[2]webService!$A:$I,5,FALSE),0)</f>
        <v>0</v>
      </c>
      <c r="J2349">
        <f>IFERROR(VLOOKUP(A2349,[2]webService!$A:$I,6,FALSE),0)</f>
        <v>0</v>
      </c>
      <c r="K2349">
        <f>IFERROR(VLOOKUP(A2349,[2]webService!$A:$I,7,FALSE),0)</f>
        <v>0</v>
      </c>
      <c r="L2349">
        <f>IFERROR(VLOOKUP(A2349,[2]webService!$A:$I,8,FALSE),0)</f>
        <v>0</v>
      </c>
      <c r="M2349">
        <f>IFERROR(VLOOKUP(A2349,[2]webService!$A:$I,9,FALSE),0)</f>
        <v>0</v>
      </c>
      <c r="N2349">
        <f>IFERROR(VLOOKUP(A2349,[3]soaBnafar!$A:$G,2,FALSE),0)</f>
        <v>0</v>
      </c>
      <c r="O2349">
        <f>IFERROR(VLOOKUP(A2349,[3]soaBnafar!$A:$G,3,FALSE),0)</f>
        <v>0</v>
      </c>
      <c r="P2349">
        <f>IFERROR(VLOOKUP(A2349,[3]soaBnafar!$A:$G,4,FALSE),0)</f>
        <v>0</v>
      </c>
      <c r="Q2349">
        <f>IFERROR(VLOOKUP(A2349,[3]soaBnafar!$A:$G,5,FALSE),0)</f>
        <v>0</v>
      </c>
      <c r="R2349">
        <f>IFERROR(VLOOKUP(A2349,[3]soaBnafar!$A:$G,6,FALSE),0)</f>
        <v>0</v>
      </c>
      <c r="S2349">
        <f>IFERROR(VLOOKUP(A2349,[3]soaBnafar!$A:$G,7,FALSE),0)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Não</v>
      </c>
      <c r="X2349" t="str">
        <f t="shared" si="221"/>
        <v>Não</v>
      </c>
      <c r="Y2349" t="str">
        <f t="shared" si="222"/>
        <v>Não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IFERROR(VLOOKUP(A2350,[2]webService!$A:$I,4,FALSE),0)</f>
        <v>0</v>
      </c>
      <c r="I2350">
        <f>IFERROR(VLOOKUP(A2350,[2]webService!$A:$I,5,FALSE),0)</f>
        <v>0</v>
      </c>
      <c r="J2350">
        <f>IFERROR(VLOOKUP(A2350,[2]webService!$A:$I,6,FALSE),0)</f>
        <v>0</v>
      </c>
      <c r="K2350">
        <f>IFERROR(VLOOKUP(A2350,[2]webService!$A:$I,7,FALSE),0)</f>
        <v>0</v>
      </c>
      <c r="L2350">
        <f>IFERROR(VLOOKUP(A2350,[2]webService!$A:$I,8,FALSE),0)</f>
        <v>0</v>
      </c>
      <c r="M2350">
        <f>IFERROR(VLOOKUP(A2350,[2]webService!$A:$I,9,FALSE),0)</f>
        <v>0</v>
      </c>
      <c r="N2350">
        <f>IFERROR(VLOOKUP(A2350,[3]soaBnafar!$A:$G,2,FALSE),0)</f>
        <v>0</v>
      </c>
      <c r="O2350">
        <f>IFERROR(VLOOKUP(A2350,[3]soaBnafar!$A:$G,3,FALSE),0)</f>
        <v>0</v>
      </c>
      <c r="P2350">
        <f>IFERROR(VLOOKUP(A2350,[3]soaBnafar!$A:$G,4,FALSE),0)</f>
        <v>0</v>
      </c>
      <c r="Q2350">
        <f>IFERROR(VLOOKUP(A2350,[3]soaBnafar!$A:$G,5,FALSE),0)</f>
        <v>0</v>
      </c>
      <c r="R2350">
        <f>IFERROR(VLOOKUP(A2350,[3]soaBnafar!$A:$G,6,FALSE),0)</f>
        <v>0</v>
      </c>
      <c r="S2350">
        <f>IFERROR(VLOOKUP(A2350,[3]soaBnafar!$A:$G,7,FALSE),0)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11292360</v>
      </c>
      <c r="D2351">
        <f>IFERROR(VLOOKUP(A2351,[1]Monitoramento_Base_somente_disp!$A:$J,7,FALSE),0)</f>
        <v>0</v>
      </c>
      <c r="E2351">
        <f>IFERROR(VLOOKUP(A2351,[1]Monitoramento_Base_somente_disp!$A:$J,8,FALSE),0)</f>
        <v>0</v>
      </c>
      <c r="F2351">
        <f>IFERROR(VLOOKUP(A2351,[1]Monitoramento_Base_somente_disp!$A:$J,9,FALSE),0)</f>
        <v>0</v>
      </c>
      <c r="G2351">
        <f>IFERROR(VLOOKUP(A2351,[1]Monitoramento_Base_somente_disp!$A:$J,10,FALSE),0)</f>
        <v>0</v>
      </c>
      <c r="H2351">
        <f>IFERROR(VLOOKUP(A2351,[2]webService!$A:$I,4,FALSE),0)</f>
        <v>0</v>
      </c>
      <c r="I2351">
        <f>IFERROR(VLOOKUP(A2351,[2]webService!$A:$I,5,FALSE),0)</f>
        <v>0</v>
      </c>
      <c r="J2351">
        <f>IFERROR(VLOOKUP(A2351,[2]webService!$A:$I,6,FALSE),0)</f>
        <v>0</v>
      </c>
      <c r="K2351">
        <f>IFERROR(VLOOKUP(A2351,[2]webService!$A:$I,7,FALSE),0)</f>
        <v>0</v>
      </c>
      <c r="L2351">
        <f>IFERROR(VLOOKUP(A2351,[2]webService!$A:$I,8,FALSE),0)</f>
        <v>0</v>
      </c>
      <c r="M2351">
        <f>IFERROR(VLOOKUP(A2351,[2]webService!$A:$I,9,FALSE),0)</f>
        <v>0</v>
      </c>
      <c r="N2351">
        <f>IFERROR(VLOOKUP(A2351,[3]soaBnafar!$A:$G,2,FALSE),0)</f>
        <v>9916</v>
      </c>
      <c r="O2351">
        <f>IFERROR(VLOOKUP(A2351,[3]soaBnafar!$A:$G,3,FALSE),0)</f>
        <v>0</v>
      </c>
      <c r="P2351">
        <f>IFERROR(VLOOKUP(A2351,[3]soaBnafar!$A:$G,4,FALSE),0)</f>
        <v>0</v>
      </c>
      <c r="Q2351">
        <f>IFERROR(VLOOKUP(A2351,[3]soaBnafar!$A:$G,5,FALSE),0)</f>
        <v>0</v>
      </c>
      <c r="R2351">
        <f>IFERROR(VLOOKUP(A2351,[3]soaBnafar!$A:$G,6,FALSE),0)</f>
        <v>0</v>
      </c>
      <c r="S2351">
        <f>IFERROR(VLOOKUP(A2351,[3]soaBnafar!$A:$G,7,FALSE),0)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Não</v>
      </c>
      <c r="W2351" t="str">
        <f t="shared" si="220"/>
        <v>Não</v>
      </c>
      <c r="X2351" t="str">
        <f t="shared" si="221"/>
        <v>Não</v>
      </c>
      <c r="Y2351" t="str">
        <f t="shared" si="222"/>
        <v>Não</v>
      </c>
    </row>
    <row r="2352" spans="1:25" x14ac:dyDescent="0.25">
      <c r="A2352" s="5">
        <v>351960</v>
      </c>
      <c r="B2352">
        <f>IFERROR(VLOOKUP(A2352,[1]Monitoramento_Base_somente_disp!$A:$J,5,FALSE),0)</f>
        <v>89423</v>
      </c>
      <c r="C2352">
        <f>IFERROR(VLOOKUP(A2352,[1]Monitoramento_Base_somente_disp!$A:$J,6,FALSE),0)</f>
        <v>9546434</v>
      </c>
      <c r="D2352">
        <f>IFERROR(VLOOKUP(A2352,[1]Monitoramento_Base_somente_disp!$A:$J,7,FALSE),0)</f>
        <v>0</v>
      </c>
      <c r="E2352">
        <f>IFERROR(VLOOKUP(A2352,[1]Monitoramento_Base_somente_disp!$A:$J,8,FALSE),0)</f>
        <v>0</v>
      </c>
      <c r="F2352">
        <f>IFERROR(VLOOKUP(A2352,[1]Monitoramento_Base_somente_disp!$A:$J,9,FALSE),0)</f>
        <v>0</v>
      </c>
      <c r="G2352">
        <f>IFERROR(VLOOKUP(A2352,[1]Monitoramento_Base_somente_disp!$A:$J,10,FALSE),0)</f>
        <v>0</v>
      </c>
      <c r="H2352">
        <f>IFERROR(VLOOKUP(A2352,[2]webService!$A:$I,4,FALSE),0)</f>
        <v>0</v>
      </c>
      <c r="I2352">
        <f>IFERROR(VLOOKUP(A2352,[2]webService!$A:$I,5,FALSE),0)</f>
        <v>0</v>
      </c>
      <c r="J2352">
        <f>IFERROR(VLOOKUP(A2352,[2]webService!$A:$I,6,FALSE),0)</f>
        <v>0</v>
      </c>
      <c r="K2352">
        <f>IFERROR(VLOOKUP(A2352,[2]webService!$A:$I,7,FALSE),0)</f>
        <v>0</v>
      </c>
      <c r="L2352">
        <f>IFERROR(VLOOKUP(A2352,[2]webService!$A:$I,8,FALSE),0)</f>
        <v>0</v>
      </c>
      <c r="M2352">
        <f>IFERROR(VLOOKUP(A2352,[2]webService!$A:$I,9,FALSE),0)</f>
        <v>0</v>
      </c>
      <c r="N2352">
        <f>IFERROR(VLOOKUP(A2352,[3]soaBnafar!$A:$G,2,FALSE),0)</f>
        <v>0</v>
      </c>
      <c r="O2352">
        <f>IFERROR(VLOOKUP(A2352,[3]soaBnafar!$A:$G,3,FALSE),0)</f>
        <v>0</v>
      </c>
      <c r="P2352">
        <f>IFERROR(VLOOKUP(A2352,[3]soaBnafar!$A:$G,4,FALSE),0)</f>
        <v>0</v>
      </c>
      <c r="Q2352">
        <f>IFERROR(VLOOKUP(A2352,[3]soaBnafar!$A:$G,5,FALSE),0)</f>
        <v>0</v>
      </c>
      <c r="R2352">
        <f>IFERROR(VLOOKUP(A2352,[3]soaBnafar!$A:$G,6,FALSE),0)</f>
        <v>0</v>
      </c>
      <c r="S2352">
        <f>IFERROR(VLOOKUP(A2352,[3]soaBnafar!$A:$G,7,FALSE),0)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Não</v>
      </c>
      <c r="W2352" t="str">
        <f t="shared" si="220"/>
        <v>Não</v>
      </c>
      <c r="X2352" t="str">
        <f t="shared" si="221"/>
        <v>Não</v>
      </c>
      <c r="Y2352" t="str">
        <f t="shared" si="222"/>
        <v>Não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IFERROR(VLOOKUP(A2353,[2]webService!$A:$I,4,FALSE),0)</f>
        <v>0</v>
      </c>
      <c r="I2353">
        <f>IFERROR(VLOOKUP(A2353,[2]webService!$A:$I,5,FALSE),0)</f>
        <v>0</v>
      </c>
      <c r="J2353">
        <f>IFERROR(VLOOKUP(A2353,[2]webService!$A:$I,6,FALSE),0)</f>
        <v>0</v>
      </c>
      <c r="K2353">
        <f>IFERROR(VLOOKUP(A2353,[2]webService!$A:$I,7,FALSE),0)</f>
        <v>0</v>
      </c>
      <c r="L2353">
        <f>IFERROR(VLOOKUP(A2353,[2]webService!$A:$I,8,FALSE),0)</f>
        <v>0</v>
      </c>
      <c r="M2353">
        <f>IFERROR(VLOOKUP(A2353,[2]webService!$A:$I,9,FALSE),0)</f>
        <v>0</v>
      </c>
      <c r="N2353">
        <f>IFERROR(VLOOKUP(A2353,[3]soaBnafar!$A:$G,2,FALSE),0)</f>
        <v>0</v>
      </c>
      <c r="O2353">
        <f>IFERROR(VLOOKUP(A2353,[3]soaBnafar!$A:$G,3,FALSE),0)</f>
        <v>0</v>
      </c>
      <c r="P2353">
        <f>IFERROR(VLOOKUP(A2353,[3]soaBnafar!$A:$G,4,FALSE),0)</f>
        <v>0</v>
      </c>
      <c r="Q2353">
        <f>IFERROR(VLOOKUP(A2353,[3]soaBnafar!$A:$G,5,FALSE),0)</f>
        <v>0</v>
      </c>
      <c r="R2353">
        <f>IFERROR(VLOOKUP(A2353,[3]soaBnafar!$A:$G,6,FALSE),0)</f>
        <v>0</v>
      </c>
      <c r="S2353">
        <f>IFERROR(VLOOKUP(A2353,[3]soaBnafar!$A:$G,7,FALSE),0)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19876200</v>
      </c>
      <c r="D2354">
        <f>IFERROR(VLOOKUP(A2354,[1]Monitoramento_Base_somente_disp!$A:$J,7,FALSE),0)</f>
        <v>0</v>
      </c>
      <c r="E2354">
        <f>IFERROR(VLOOKUP(A2354,[1]Monitoramento_Base_somente_disp!$A:$J,8,FALSE),0)</f>
        <v>0</v>
      </c>
      <c r="F2354">
        <f>IFERROR(VLOOKUP(A2354,[1]Monitoramento_Base_somente_disp!$A:$J,9,FALSE),0)</f>
        <v>0</v>
      </c>
      <c r="G2354">
        <f>IFERROR(VLOOKUP(A2354,[1]Monitoramento_Base_somente_disp!$A:$J,10,FALSE),0)</f>
        <v>0</v>
      </c>
      <c r="H2354">
        <f>IFERROR(VLOOKUP(A2354,[2]webService!$A:$I,4,FALSE),0)</f>
        <v>0</v>
      </c>
      <c r="I2354">
        <f>IFERROR(VLOOKUP(A2354,[2]webService!$A:$I,5,FALSE),0)</f>
        <v>0</v>
      </c>
      <c r="J2354">
        <f>IFERROR(VLOOKUP(A2354,[2]webService!$A:$I,6,FALSE),0)</f>
        <v>0</v>
      </c>
      <c r="K2354">
        <f>IFERROR(VLOOKUP(A2354,[2]webService!$A:$I,7,FALSE),0)</f>
        <v>0</v>
      </c>
      <c r="L2354">
        <f>IFERROR(VLOOKUP(A2354,[2]webService!$A:$I,8,FALSE),0)</f>
        <v>0</v>
      </c>
      <c r="M2354">
        <f>IFERROR(VLOOKUP(A2354,[2]webService!$A:$I,9,FALSE),0)</f>
        <v>0</v>
      </c>
      <c r="N2354">
        <f>IFERROR(VLOOKUP(A2354,[3]soaBnafar!$A:$G,2,FALSE),0)</f>
        <v>0</v>
      </c>
      <c r="O2354">
        <f>IFERROR(VLOOKUP(A2354,[3]soaBnafar!$A:$G,3,FALSE),0)</f>
        <v>0</v>
      </c>
      <c r="P2354">
        <f>IFERROR(VLOOKUP(A2354,[3]soaBnafar!$A:$G,4,FALSE),0)</f>
        <v>0</v>
      </c>
      <c r="Q2354">
        <f>IFERROR(VLOOKUP(A2354,[3]soaBnafar!$A:$G,5,FALSE),0)</f>
        <v>0</v>
      </c>
      <c r="R2354">
        <f>IFERROR(VLOOKUP(A2354,[3]soaBnafar!$A:$G,6,FALSE),0)</f>
        <v>0</v>
      </c>
      <c r="S2354">
        <f>IFERROR(VLOOKUP(A2354,[3]soaBnafar!$A:$G,7,FALSE),0)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Não</v>
      </c>
      <c r="X2354" t="str">
        <f t="shared" si="221"/>
        <v>Não</v>
      </c>
      <c r="Y2354" t="str">
        <f t="shared" si="222"/>
        <v>Não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IFERROR(VLOOKUP(A2355,[2]webService!$A:$I,4,FALSE),0)</f>
        <v>0</v>
      </c>
      <c r="I2355">
        <f>IFERROR(VLOOKUP(A2355,[2]webService!$A:$I,5,FALSE),0)</f>
        <v>0</v>
      </c>
      <c r="J2355">
        <f>IFERROR(VLOOKUP(A2355,[2]webService!$A:$I,6,FALSE),0)</f>
        <v>0</v>
      </c>
      <c r="K2355">
        <f>IFERROR(VLOOKUP(A2355,[2]webService!$A:$I,7,FALSE),0)</f>
        <v>0</v>
      </c>
      <c r="L2355">
        <f>IFERROR(VLOOKUP(A2355,[2]webService!$A:$I,8,FALSE),0)</f>
        <v>0</v>
      </c>
      <c r="M2355">
        <f>IFERROR(VLOOKUP(A2355,[2]webService!$A:$I,9,FALSE),0)</f>
        <v>0</v>
      </c>
      <c r="N2355">
        <f>IFERROR(VLOOKUP(A2355,[3]soaBnafar!$A:$G,2,FALSE),0)</f>
        <v>0</v>
      </c>
      <c r="O2355">
        <f>IFERROR(VLOOKUP(A2355,[3]soaBnafar!$A:$G,3,FALSE),0)</f>
        <v>0</v>
      </c>
      <c r="P2355">
        <f>IFERROR(VLOOKUP(A2355,[3]soaBnafar!$A:$G,4,FALSE),0)</f>
        <v>0</v>
      </c>
      <c r="Q2355">
        <f>IFERROR(VLOOKUP(A2355,[3]soaBnafar!$A:$G,5,FALSE),0)</f>
        <v>0</v>
      </c>
      <c r="R2355">
        <f>IFERROR(VLOOKUP(A2355,[3]soaBnafar!$A:$G,6,FALSE),0)</f>
        <v>0</v>
      </c>
      <c r="S2355">
        <f>IFERROR(VLOOKUP(A2355,[3]soaBnafar!$A:$G,7,FALSE),0)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13705</v>
      </c>
      <c r="C2356">
        <f>IFERROR(VLOOKUP(A2356,[1]Monitoramento_Base_somente_disp!$A:$J,6,FALSE),0)</f>
        <v>52952083</v>
      </c>
      <c r="D2356">
        <f>IFERROR(VLOOKUP(A2356,[1]Monitoramento_Base_somente_disp!$A:$J,7,FALSE),0)</f>
        <v>0</v>
      </c>
      <c r="E2356">
        <f>IFERROR(VLOOKUP(A2356,[1]Monitoramento_Base_somente_disp!$A:$J,8,FALSE),0)</f>
        <v>0</v>
      </c>
      <c r="F2356">
        <f>IFERROR(VLOOKUP(A2356,[1]Monitoramento_Base_somente_disp!$A:$J,9,FALSE),0)</f>
        <v>0</v>
      </c>
      <c r="G2356">
        <f>IFERROR(VLOOKUP(A2356,[1]Monitoramento_Base_somente_disp!$A:$J,10,FALSE),0)</f>
        <v>0</v>
      </c>
      <c r="H2356">
        <f>IFERROR(VLOOKUP(A2356,[2]webService!$A:$I,4,FALSE),0)</f>
        <v>0</v>
      </c>
      <c r="I2356">
        <f>IFERROR(VLOOKUP(A2356,[2]webService!$A:$I,5,FALSE),0)</f>
        <v>0</v>
      </c>
      <c r="J2356">
        <f>IFERROR(VLOOKUP(A2356,[2]webService!$A:$I,6,FALSE),0)</f>
        <v>0</v>
      </c>
      <c r="K2356">
        <f>IFERROR(VLOOKUP(A2356,[2]webService!$A:$I,7,FALSE),0)</f>
        <v>0</v>
      </c>
      <c r="L2356">
        <f>IFERROR(VLOOKUP(A2356,[2]webService!$A:$I,8,FALSE),0)</f>
        <v>0</v>
      </c>
      <c r="M2356">
        <f>IFERROR(VLOOKUP(A2356,[2]webService!$A:$I,9,FALSE),0)</f>
        <v>0</v>
      </c>
      <c r="N2356">
        <f>IFERROR(VLOOKUP(A2356,[3]soaBnafar!$A:$G,2,FALSE),0)</f>
        <v>0</v>
      </c>
      <c r="O2356">
        <f>IFERROR(VLOOKUP(A2356,[3]soaBnafar!$A:$G,3,FALSE),0)</f>
        <v>0</v>
      </c>
      <c r="P2356">
        <f>IFERROR(VLOOKUP(A2356,[3]soaBnafar!$A:$G,4,FALSE),0)</f>
        <v>0</v>
      </c>
      <c r="Q2356">
        <f>IFERROR(VLOOKUP(A2356,[3]soaBnafar!$A:$G,5,FALSE),0)</f>
        <v>0</v>
      </c>
      <c r="R2356">
        <f>IFERROR(VLOOKUP(A2356,[3]soaBnafar!$A:$G,6,FALSE),0)</f>
        <v>0</v>
      </c>
      <c r="S2356">
        <f>IFERROR(VLOOKUP(A2356,[3]soaBnafar!$A:$G,7,FALSE),0)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Não</v>
      </c>
      <c r="W2356" t="str">
        <f t="shared" si="220"/>
        <v>Não</v>
      </c>
      <c r="X2356" t="str">
        <f t="shared" si="221"/>
        <v>Não</v>
      </c>
      <c r="Y2356" t="str">
        <f t="shared" si="222"/>
        <v>Não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18732792</v>
      </c>
      <c r="D2357">
        <f>IFERROR(VLOOKUP(A2357,[1]Monitoramento_Base_somente_disp!$A:$J,7,FALSE),0)</f>
        <v>0</v>
      </c>
      <c r="E2357">
        <f>IFERROR(VLOOKUP(A2357,[1]Monitoramento_Base_somente_disp!$A:$J,8,FALSE),0)</f>
        <v>0</v>
      </c>
      <c r="F2357">
        <f>IFERROR(VLOOKUP(A2357,[1]Monitoramento_Base_somente_disp!$A:$J,9,FALSE),0)</f>
        <v>0</v>
      </c>
      <c r="G2357">
        <f>IFERROR(VLOOKUP(A2357,[1]Monitoramento_Base_somente_disp!$A:$J,10,FALSE),0)</f>
        <v>0</v>
      </c>
      <c r="H2357">
        <f>IFERROR(VLOOKUP(A2357,[2]webService!$A:$I,4,FALSE),0)</f>
        <v>132716</v>
      </c>
      <c r="I2357">
        <f>IFERROR(VLOOKUP(A2357,[2]webService!$A:$I,5,FALSE),0)</f>
        <v>895386</v>
      </c>
      <c r="J2357">
        <f>IFERROR(VLOOKUP(A2357,[2]webService!$A:$I,6,FALSE),0)</f>
        <v>0</v>
      </c>
      <c r="K2357">
        <f>IFERROR(VLOOKUP(A2357,[2]webService!$A:$I,7,FALSE),0)</f>
        <v>0</v>
      </c>
      <c r="L2357">
        <f>IFERROR(VLOOKUP(A2357,[2]webService!$A:$I,8,FALSE),0)</f>
        <v>0</v>
      </c>
      <c r="M2357">
        <f>IFERROR(VLOOKUP(A2357,[2]webService!$A:$I,9,FALSE),0)</f>
        <v>0</v>
      </c>
      <c r="N2357">
        <f>IFERROR(VLOOKUP(A2357,[3]soaBnafar!$A:$G,2,FALSE),0)</f>
        <v>0</v>
      </c>
      <c r="O2357">
        <f>IFERROR(VLOOKUP(A2357,[3]soaBnafar!$A:$G,3,FALSE),0)</f>
        <v>0</v>
      </c>
      <c r="P2357">
        <f>IFERROR(VLOOKUP(A2357,[3]soaBnafar!$A:$G,4,FALSE),0)</f>
        <v>0</v>
      </c>
      <c r="Q2357">
        <f>IFERROR(VLOOKUP(A2357,[3]soaBnafar!$A:$G,5,FALSE),0)</f>
        <v>0</v>
      </c>
      <c r="R2357">
        <f>IFERROR(VLOOKUP(A2357,[3]soaBnafar!$A:$G,6,FALSE),0)</f>
        <v>0</v>
      </c>
      <c r="S2357">
        <f>IFERROR(VLOOKUP(A2357,[3]soaBnafar!$A:$G,7,FALSE),0)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Não</v>
      </c>
      <c r="X2357" t="str">
        <f t="shared" si="221"/>
        <v>Não</v>
      </c>
      <c r="Y2357" t="str">
        <f t="shared" si="222"/>
        <v>Não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IFERROR(VLOOKUP(A2358,[2]webService!$A:$I,4,FALSE),0)</f>
        <v>0</v>
      </c>
      <c r="I2358">
        <f>IFERROR(VLOOKUP(A2358,[2]webService!$A:$I,5,FALSE),0)</f>
        <v>0</v>
      </c>
      <c r="J2358">
        <f>IFERROR(VLOOKUP(A2358,[2]webService!$A:$I,6,FALSE),0)</f>
        <v>0</v>
      </c>
      <c r="K2358">
        <f>IFERROR(VLOOKUP(A2358,[2]webService!$A:$I,7,FALSE),0)</f>
        <v>0</v>
      </c>
      <c r="L2358">
        <f>IFERROR(VLOOKUP(A2358,[2]webService!$A:$I,8,FALSE),0)</f>
        <v>0</v>
      </c>
      <c r="M2358">
        <f>IFERROR(VLOOKUP(A2358,[2]webService!$A:$I,9,FALSE),0)</f>
        <v>0</v>
      </c>
      <c r="N2358">
        <f>IFERROR(VLOOKUP(A2358,[3]soaBnafar!$A:$G,2,FALSE),0)</f>
        <v>0</v>
      </c>
      <c r="O2358">
        <f>IFERROR(VLOOKUP(A2358,[3]soaBnafar!$A:$G,3,FALSE),0)</f>
        <v>0</v>
      </c>
      <c r="P2358">
        <f>IFERROR(VLOOKUP(A2358,[3]soaBnafar!$A:$G,4,FALSE),0)</f>
        <v>0</v>
      </c>
      <c r="Q2358">
        <f>IFERROR(VLOOKUP(A2358,[3]soaBnafar!$A:$G,5,FALSE),0)</f>
        <v>0</v>
      </c>
      <c r="R2358">
        <f>IFERROR(VLOOKUP(A2358,[3]soaBnafar!$A:$G,6,FALSE),0)</f>
        <v>0</v>
      </c>
      <c r="S2358">
        <f>IFERROR(VLOOKUP(A2358,[3]soaBnafar!$A:$G,7,FALSE),0)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38226528</v>
      </c>
      <c r="D2359">
        <f>IFERROR(VLOOKUP(A2359,[1]Monitoramento_Base_somente_disp!$A:$J,7,FALSE),0)</f>
        <v>0</v>
      </c>
      <c r="E2359">
        <f>IFERROR(VLOOKUP(A2359,[1]Monitoramento_Base_somente_disp!$A:$J,8,FALSE),0)</f>
        <v>0</v>
      </c>
      <c r="F2359">
        <f>IFERROR(VLOOKUP(A2359,[1]Monitoramento_Base_somente_disp!$A:$J,9,FALSE),0)</f>
        <v>0</v>
      </c>
      <c r="G2359">
        <f>IFERROR(VLOOKUP(A2359,[1]Monitoramento_Base_somente_disp!$A:$J,10,FALSE),0)</f>
        <v>0</v>
      </c>
      <c r="H2359">
        <f>IFERROR(VLOOKUP(A2359,[2]webService!$A:$I,4,FALSE),0)</f>
        <v>0</v>
      </c>
      <c r="I2359">
        <f>IFERROR(VLOOKUP(A2359,[2]webService!$A:$I,5,FALSE),0)</f>
        <v>0</v>
      </c>
      <c r="J2359">
        <f>IFERROR(VLOOKUP(A2359,[2]webService!$A:$I,6,FALSE),0)</f>
        <v>0</v>
      </c>
      <c r="K2359">
        <f>IFERROR(VLOOKUP(A2359,[2]webService!$A:$I,7,FALSE),0)</f>
        <v>0</v>
      </c>
      <c r="L2359">
        <f>IFERROR(VLOOKUP(A2359,[2]webService!$A:$I,8,FALSE),0)</f>
        <v>0</v>
      </c>
      <c r="M2359">
        <f>IFERROR(VLOOKUP(A2359,[2]webService!$A:$I,9,FALSE),0)</f>
        <v>0</v>
      </c>
      <c r="N2359">
        <f>IFERROR(VLOOKUP(A2359,[3]soaBnafar!$A:$G,2,FALSE),0)</f>
        <v>0</v>
      </c>
      <c r="O2359">
        <f>IFERROR(VLOOKUP(A2359,[3]soaBnafar!$A:$G,3,FALSE),0)</f>
        <v>0</v>
      </c>
      <c r="P2359">
        <f>IFERROR(VLOOKUP(A2359,[3]soaBnafar!$A:$G,4,FALSE),0)</f>
        <v>0</v>
      </c>
      <c r="Q2359">
        <f>IFERROR(VLOOKUP(A2359,[3]soaBnafar!$A:$G,5,FALSE),0)</f>
        <v>0</v>
      </c>
      <c r="R2359">
        <f>IFERROR(VLOOKUP(A2359,[3]soaBnafar!$A:$G,6,FALSE),0)</f>
        <v>0</v>
      </c>
      <c r="S2359">
        <f>IFERROR(VLOOKUP(A2359,[3]soaBnafar!$A:$G,7,FALSE),0)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Não</v>
      </c>
      <c r="X2359" t="str">
        <f t="shared" si="221"/>
        <v>Não</v>
      </c>
      <c r="Y2359" t="str">
        <f t="shared" si="222"/>
        <v>Não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IFERROR(VLOOKUP(A2360,[2]webService!$A:$I,4,FALSE),0)</f>
        <v>0</v>
      </c>
      <c r="I2360">
        <f>IFERROR(VLOOKUP(A2360,[2]webService!$A:$I,5,FALSE),0)</f>
        <v>0</v>
      </c>
      <c r="J2360">
        <f>IFERROR(VLOOKUP(A2360,[2]webService!$A:$I,6,FALSE),0)</f>
        <v>0</v>
      </c>
      <c r="K2360">
        <f>IFERROR(VLOOKUP(A2360,[2]webService!$A:$I,7,FALSE),0)</f>
        <v>0</v>
      </c>
      <c r="L2360">
        <f>IFERROR(VLOOKUP(A2360,[2]webService!$A:$I,8,FALSE),0)</f>
        <v>0</v>
      </c>
      <c r="M2360">
        <f>IFERROR(VLOOKUP(A2360,[2]webService!$A:$I,9,FALSE),0)</f>
        <v>0</v>
      </c>
      <c r="N2360">
        <f>IFERROR(VLOOKUP(A2360,[3]soaBnafar!$A:$G,2,FALSE),0)</f>
        <v>58970</v>
      </c>
      <c r="O2360">
        <f>IFERROR(VLOOKUP(A2360,[3]soaBnafar!$A:$G,3,FALSE),0)</f>
        <v>0</v>
      </c>
      <c r="P2360">
        <f>IFERROR(VLOOKUP(A2360,[3]soaBnafar!$A:$G,4,FALSE),0)</f>
        <v>0</v>
      </c>
      <c r="Q2360">
        <f>IFERROR(VLOOKUP(A2360,[3]soaBnafar!$A:$G,5,FALSE),0)</f>
        <v>0</v>
      </c>
      <c r="R2360">
        <f>IFERROR(VLOOKUP(A2360,[3]soaBnafar!$A:$G,6,FALSE),0)</f>
        <v>0</v>
      </c>
      <c r="S2360">
        <f>IFERROR(VLOOKUP(A2360,[3]soaBnafar!$A:$G,7,FALSE),0)</f>
        <v>0</v>
      </c>
      <c r="T2360" t="str">
        <f t="shared" si="217"/>
        <v>Sim</v>
      </c>
      <c r="U2360" t="str">
        <f t="shared" si="218"/>
        <v>Não</v>
      </c>
      <c r="V2360" t="str">
        <f t="shared" si="219"/>
        <v>Não</v>
      </c>
      <c r="W2360" t="str">
        <f t="shared" si="220"/>
        <v>Não</v>
      </c>
      <c r="X2360" t="str">
        <f t="shared" si="221"/>
        <v>Não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54315</v>
      </c>
      <c r="C2361">
        <f>IFERROR(VLOOKUP(A2361,[1]Monitoramento_Base_somente_disp!$A:$J,6,FALSE),0)</f>
        <v>9182827</v>
      </c>
      <c r="D2361">
        <f>IFERROR(VLOOKUP(A2361,[1]Monitoramento_Base_somente_disp!$A:$J,7,FALSE),0)</f>
        <v>0</v>
      </c>
      <c r="E2361">
        <f>IFERROR(VLOOKUP(A2361,[1]Monitoramento_Base_somente_disp!$A:$J,8,FALSE),0)</f>
        <v>0</v>
      </c>
      <c r="F2361">
        <f>IFERROR(VLOOKUP(A2361,[1]Monitoramento_Base_somente_disp!$A:$J,9,FALSE),0)</f>
        <v>0</v>
      </c>
      <c r="G2361">
        <f>IFERROR(VLOOKUP(A2361,[1]Monitoramento_Base_somente_disp!$A:$J,10,FALSE),0)</f>
        <v>0</v>
      </c>
      <c r="H2361">
        <f>IFERROR(VLOOKUP(A2361,[2]webService!$A:$I,4,FALSE),0)</f>
        <v>0</v>
      </c>
      <c r="I2361">
        <f>IFERROR(VLOOKUP(A2361,[2]webService!$A:$I,5,FALSE),0)</f>
        <v>0</v>
      </c>
      <c r="J2361">
        <f>IFERROR(VLOOKUP(A2361,[2]webService!$A:$I,6,FALSE),0)</f>
        <v>0</v>
      </c>
      <c r="K2361">
        <f>IFERROR(VLOOKUP(A2361,[2]webService!$A:$I,7,FALSE),0)</f>
        <v>0</v>
      </c>
      <c r="L2361">
        <f>IFERROR(VLOOKUP(A2361,[2]webService!$A:$I,8,FALSE),0)</f>
        <v>0</v>
      </c>
      <c r="M2361">
        <f>IFERROR(VLOOKUP(A2361,[2]webService!$A:$I,9,FALSE),0)</f>
        <v>0</v>
      </c>
      <c r="N2361">
        <f>IFERROR(VLOOKUP(A2361,[3]soaBnafar!$A:$G,2,FALSE),0)</f>
        <v>0</v>
      </c>
      <c r="O2361">
        <f>IFERROR(VLOOKUP(A2361,[3]soaBnafar!$A:$G,3,FALSE),0)</f>
        <v>0</v>
      </c>
      <c r="P2361">
        <f>IFERROR(VLOOKUP(A2361,[3]soaBnafar!$A:$G,4,FALSE),0)</f>
        <v>0</v>
      </c>
      <c r="Q2361">
        <f>IFERROR(VLOOKUP(A2361,[3]soaBnafar!$A:$G,5,FALSE),0)</f>
        <v>0</v>
      </c>
      <c r="R2361">
        <f>IFERROR(VLOOKUP(A2361,[3]soaBnafar!$A:$G,6,FALSE),0)</f>
        <v>0</v>
      </c>
      <c r="S2361">
        <f>IFERROR(VLOOKUP(A2361,[3]soaBnafar!$A:$G,7,FALSE),0)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Não</v>
      </c>
      <c r="W2361" t="str">
        <f t="shared" si="220"/>
        <v>Não</v>
      </c>
      <c r="X2361" t="str">
        <f t="shared" si="221"/>
        <v>Não</v>
      </c>
      <c r="Y2361" t="str">
        <f t="shared" si="222"/>
        <v>Não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IFERROR(VLOOKUP(A2362,[2]webService!$A:$I,4,FALSE),0)</f>
        <v>0</v>
      </c>
      <c r="I2362">
        <f>IFERROR(VLOOKUP(A2362,[2]webService!$A:$I,5,FALSE),0)</f>
        <v>0</v>
      </c>
      <c r="J2362">
        <f>IFERROR(VLOOKUP(A2362,[2]webService!$A:$I,6,FALSE),0)</f>
        <v>0</v>
      </c>
      <c r="K2362">
        <f>IFERROR(VLOOKUP(A2362,[2]webService!$A:$I,7,FALSE),0)</f>
        <v>0</v>
      </c>
      <c r="L2362">
        <f>IFERROR(VLOOKUP(A2362,[2]webService!$A:$I,8,FALSE),0)</f>
        <v>0</v>
      </c>
      <c r="M2362">
        <f>IFERROR(VLOOKUP(A2362,[2]webService!$A:$I,9,FALSE),0)</f>
        <v>0</v>
      </c>
      <c r="N2362">
        <f>IFERROR(VLOOKUP(A2362,[3]soaBnafar!$A:$G,2,FALSE),0)</f>
        <v>0</v>
      </c>
      <c r="O2362">
        <f>IFERROR(VLOOKUP(A2362,[3]soaBnafar!$A:$G,3,FALSE),0)</f>
        <v>0</v>
      </c>
      <c r="P2362">
        <f>IFERROR(VLOOKUP(A2362,[3]soaBnafar!$A:$G,4,FALSE),0)</f>
        <v>0</v>
      </c>
      <c r="Q2362">
        <f>IFERROR(VLOOKUP(A2362,[3]soaBnafar!$A:$G,5,FALSE),0)</f>
        <v>0</v>
      </c>
      <c r="R2362">
        <f>IFERROR(VLOOKUP(A2362,[3]soaBnafar!$A:$G,6,FALSE),0)</f>
        <v>0</v>
      </c>
      <c r="S2362">
        <f>IFERROR(VLOOKUP(A2362,[3]soaBnafar!$A:$G,7,FALSE),0)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IFERROR(VLOOKUP(A2363,[2]webService!$A:$I,4,FALSE),0)</f>
        <v>0</v>
      </c>
      <c r="I2363">
        <f>IFERROR(VLOOKUP(A2363,[2]webService!$A:$I,5,FALSE),0)</f>
        <v>177070</v>
      </c>
      <c r="J2363">
        <f>IFERROR(VLOOKUP(A2363,[2]webService!$A:$I,6,FALSE),0)</f>
        <v>0</v>
      </c>
      <c r="K2363">
        <f>IFERROR(VLOOKUP(A2363,[2]webService!$A:$I,7,FALSE),0)</f>
        <v>0</v>
      </c>
      <c r="L2363">
        <f>IFERROR(VLOOKUP(A2363,[2]webService!$A:$I,8,FALSE),0)</f>
        <v>0</v>
      </c>
      <c r="M2363">
        <f>IFERROR(VLOOKUP(A2363,[2]webService!$A:$I,9,FALSE),0)</f>
        <v>0</v>
      </c>
      <c r="N2363">
        <f>IFERROR(VLOOKUP(A2363,[3]soaBnafar!$A:$G,2,FALSE),0)</f>
        <v>0</v>
      </c>
      <c r="O2363">
        <f>IFERROR(VLOOKUP(A2363,[3]soaBnafar!$A:$G,3,FALSE),0)</f>
        <v>0</v>
      </c>
      <c r="P2363">
        <f>IFERROR(VLOOKUP(A2363,[3]soaBnafar!$A:$G,4,FALSE),0)</f>
        <v>0</v>
      </c>
      <c r="Q2363">
        <f>IFERROR(VLOOKUP(A2363,[3]soaBnafar!$A:$G,5,FALSE),0)</f>
        <v>0</v>
      </c>
      <c r="R2363">
        <f>IFERROR(VLOOKUP(A2363,[3]soaBnafar!$A:$G,6,FALSE),0)</f>
        <v>0</v>
      </c>
      <c r="S2363">
        <f>IFERROR(VLOOKUP(A2363,[3]soaBnafar!$A:$G,7,FALSE),0)</f>
        <v>0</v>
      </c>
      <c r="T2363" t="str">
        <f t="shared" si="217"/>
        <v>Não</v>
      </c>
      <c r="U2363" t="str">
        <f t="shared" si="218"/>
        <v>Sim</v>
      </c>
      <c r="V2363" t="str">
        <f t="shared" si="219"/>
        <v>Não</v>
      </c>
      <c r="W2363" t="str">
        <f t="shared" si="220"/>
        <v>Não</v>
      </c>
      <c r="X2363" t="str">
        <f t="shared" si="221"/>
        <v>Não</v>
      </c>
      <c r="Y2363" t="str">
        <f t="shared" si="222"/>
        <v>Não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IFERROR(VLOOKUP(A2364,[2]webService!$A:$I,4,FALSE),0)</f>
        <v>0</v>
      </c>
      <c r="I2364">
        <f>IFERROR(VLOOKUP(A2364,[2]webService!$A:$I,5,FALSE),0)</f>
        <v>0</v>
      </c>
      <c r="J2364">
        <f>IFERROR(VLOOKUP(A2364,[2]webService!$A:$I,6,FALSE),0)</f>
        <v>0</v>
      </c>
      <c r="K2364">
        <f>IFERROR(VLOOKUP(A2364,[2]webService!$A:$I,7,FALSE),0)</f>
        <v>0</v>
      </c>
      <c r="L2364">
        <f>IFERROR(VLOOKUP(A2364,[2]webService!$A:$I,8,FALSE),0)</f>
        <v>0</v>
      </c>
      <c r="M2364">
        <f>IFERROR(VLOOKUP(A2364,[2]webService!$A:$I,9,FALSE),0)</f>
        <v>0</v>
      </c>
      <c r="N2364">
        <f>IFERROR(VLOOKUP(A2364,[3]soaBnafar!$A:$G,2,FALSE),0)</f>
        <v>0</v>
      </c>
      <c r="O2364">
        <f>IFERROR(VLOOKUP(A2364,[3]soaBnafar!$A:$G,3,FALSE),0)</f>
        <v>0</v>
      </c>
      <c r="P2364">
        <f>IFERROR(VLOOKUP(A2364,[3]soaBnafar!$A:$G,4,FALSE),0)</f>
        <v>0</v>
      </c>
      <c r="Q2364">
        <f>IFERROR(VLOOKUP(A2364,[3]soaBnafar!$A:$G,5,FALSE),0)</f>
        <v>0</v>
      </c>
      <c r="R2364">
        <f>IFERROR(VLOOKUP(A2364,[3]soaBnafar!$A:$G,6,FALSE),0)</f>
        <v>0</v>
      </c>
      <c r="S2364">
        <f>IFERROR(VLOOKUP(A2364,[3]soaBnafar!$A:$G,7,FALSE),0)</f>
        <v>0</v>
      </c>
      <c r="T2364" t="str">
        <f t="shared" si="217"/>
        <v>Não</v>
      </c>
      <c r="U2364" t="str">
        <f t="shared" si="218"/>
        <v>Não</v>
      </c>
      <c r="V2364" t="str">
        <f t="shared" si="219"/>
        <v>Não</v>
      </c>
      <c r="W2364" t="str">
        <f t="shared" si="220"/>
        <v>Não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IFERROR(VLOOKUP(A2365,[2]webService!$A:$I,4,FALSE),0)</f>
        <v>0</v>
      </c>
      <c r="I2365">
        <f>IFERROR(VLOOKUP(A2365,[2]webService!$A:$I,5,FALSE),0)</f>
        <v>0</v>
      </c>
      <c r="J2365">
        <f>IFERROR(VLOOKUP(A2365,[2]webService!$A:$I,6,FALSE),0)</f>
        <v>0</v>
      </c>
      <c r="K2365">
        <f>IFERROR(VLOOKUP(A2365,[2]webService!$A:$I,7,FALSE),0)</f>
        <v>0</v>
      </c>
      <c r="L2365">
        <f>IFERROR(VLOOKUP(A2365,[2]webService!$A:$I,8,FALSE),0)</f>
        <v>0</v>
      </c>
      <c r="M2365">
        <f>IFERROR(VLOOKUP(A2365,[2]webService!$A:$I,9,FALSE),0)</f>
        <v>0</v>
      </c>
      <c r="N2365">
        <f>IFERROR(VLOOKUP(A2365,[3]soaBnafar!$A:$G,2,FALSE),0)</f>
        <v>0</v>
      </c>
      <c r="O2365">
        <f>IFERROR(VLOOKUP(A2365,[3]soaBnafar!$A:$G,3,FALSE),0)</f>
        <v>0</v>
      </c>
      <c r="P2365">
        <f>IFERROR(VLOOKUP(A2365,[3]soaBnafar!$A:$G,4,FALSE),0)</f>
        <v>0</v>
      </c>
      <c r="Q2365">
        <f>IFERROR(VLOOKUP(A2365,[3]soaBnafar!$A:$G,5,FALSE),0)</f>
        <v>0</v>
      </c>
      <c r="R2365">
        <f>IFERROR(VLOOKUP(A2365,[3]soaBnafar!$A:$G,6,FALSE),0)</f>
        <v>0</v>
      </c>
      <c r="S2365">
        <f>IFERROR(VLOOKUP(A2365,[3]soaBnafar!$A:$G,7,FALSE),0)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IFERROR(VLOOKUP(A2366,[2]webService!$A:$I,4,FALSE),0)</f>
        <v>0</v>
      </c>
      <c r="I2366">
        <f>IFERROR(VLOOKUP(A2366,[2]webService!$A:$I,5,FALSE),0)</f>
        <v>0</v>
      </c>
      <c r="J2366">
        <f>IFERROR(VLOOKUP(A2366,[2]webService!$A:$I,6,FALSE),0)</f>
        <v>0</v>
      </c>
      <c r="K2366">
        <f>IFERROR(VLOOKUP(A2366,[2]webService!$A:$I,7,FALSE),0)</f>
        <v>0</v>
      </c>
      <c r="L2366">
        <f>IFERROR(VLOOKUP(A2366,[2]webService!$A:$I,8,FALSE),0)</f>
        <v>0</v>
      </c>
      <c r="M2366">
        <f>IFERROR(VLOOKUP(A2366,[2]webService!$A:$I,9,FALSE),0)</f>
        <v>0</v>
      </c>
      <c r="N2366">
        <f>IFERROR(VLOOKUP(A2366,[3]soaBnafar!$A:$G,2,FALSE),0)</f>
        <v>0</v>
      </c>
      <c r="O2366">
        <f>IFERROR(VLOOKUP(A2366,[3]soaBnafar!$A:$G,3,FALSE),0)</f>
        <v>0</v>
      </c>
      <c r="P2366">
        <f>IFERROR(VLOOKUP(A2366,[3]soaBnafar!$A:$G,4,FALSE),0)</f>
        <v>0</v>
      </c>
      <c r="Q2366">
        <f>IFERROR(VLOOKUP(A2366,[3]soaBnafar!$A:$G,5,FALSE),0)</f>
        <v>0</v>
      </c>
      <c r="R2366">
        <f>IFERROR(VLOOKUP(A2366,[3]soaBnafar!$A:$G,6,FALSE),0)</f>
        <v>0</v>
      </c>
      <c r="S2366">
        <f>IFERROR(VLOOKUP(A2366,[3]soaBnafar!$A:$G,7,FALSE),0)</f>
        <v>0</v>
      </c>
      <c r="T2366" t="str">
        <f t="shared" si="217"/>
        <v>Não</v>
      </c>
      <c r="U2366" t="str">
        <f t="shared" si="218"/>
        <v>Não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IFERROR(VLOOKUP(A2367,[2]webService!$A:$I,4,FALSE),0)</f>
        <v>0</v>
      </c>
      <c r="I2367">
        <f>IFERROR(VLOOKUP(A2367,[2]webService!$A:$I,5,FALSE),0)</f>
        <v>348570</v>
      </c>
      <c r="J2367">
        <f>IFERROR(VLOOKUP(A2367,[2]webService!$A:$I,6,FALSE),0)</f>
        <v>0</v>
      </c>
      <c r="K2367">
        <f>IFERROR(VLOOKUP(A2367,[2]webService!$A:$I,7,FALSE),0)</f>
        <v>0</v>
      </c>
      <c r="L2367">
        <f>IFERROR(VLOOKUP(A2367,[2]webService!$A:$I,8,FALSE),0)</f>
        <v>0</v>
      </c>
      <c r="M2367">
        <f>IFERROR(VLOOKUP(A2367,[2]webService!$A:$I,9,FALSE),0)</f>
        <v>0</v>
      </c>
      <c r="N2367">
        <f>IFERROR(VLOOKUP(A2367,[3]soaBnafar!$A:$G,2,FALSE),0)</f>
        <v>0</v>
      </c>
      <c r="O2367">
        <f>IFERROR(VLOOKUP(A2367,[3]soaBnafar!$A:$G,3,FALSE),0)</f>
        <v>0</v>
      </c>
      <c r="P2367">
        <f>IFERROR(VLOOKUP(A2367,[3]soaBnafar!$A:$G,4,FALSE),0)</f>
        <v>0</v>
      </c>
      <c r="Q2367">
        <f>IFERROR(VLOOKUP(A2367,[3]soaBnafar!$A:$G,5,FALSE),0)</f>
        <v>0</v>
      </c>
      <c r="R2367">
        <f>IFERROR(VLOOKUP(A2367,[3]soaBnafar!$A:$G,6,FALSE),0)</f>
        <v>0</v>
      </c>
      <c r="S2367">
        <f>IFERROR(VLOOKUP(A2367,[3]soaBnafar!$A:$G,7,FALSE),0)</f>
        <v>0</v>
      </c>
      <c r="T2367" t="str">
        <f t="shared" si="217"/>
        <v>Não</v>
      </c>
      <c r="U2367" t="str">
        <f t="shared" si="218"/>
        <v>Sim</v>
      </c>
      <c r="V2367" t="str">
        <f t="shared" si="219"/>
        <v>Não</v>
      </c>
      <c r="W2367" t="str">
        <f t="shared" si="220"/>
        <v>Não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IFERROR(VLOOKUP(A2368,[2]webService!$A:$I,4,FALSE),0)</f>
        <v>0</v>
      </c>
      <c r="I2368">
        <f>IFERROR(VLOOKUP(A2368,[2]webService!$A:$I,5,FALSE),0)</f>
        <v>0</v>
      </c>
      <c r="J2368">
        <f>IFERROR(VLOOKUP(A2368,[2]webService!$A:$I,6,FALSE),0)</f>
        <v>0</v>
      </c>
      <c r="K2368">
        <f>IFERROR(VLOOKUP(A2368,[2]webService!$A:$I,7,FALSE),0)</f>
        <v>0</v>
      </c>
      <c r="L2368">
        <f>IFERROR(VLOOKUP(A2368,[2]webService!$A:$I,8,FALSE),0)</f>
        <v>0</v>
      </c>
      <c r="M2368">
        <f>IFERROR(VLOOKUP(A2368,[2]webService!$A:$I,9,FALSE),0)</f>
        <v>0</v>
      </c>
      <c r="N2368">
        <f>IFERROR(VLOOKUP(A2368,[3]soaBnafar!$A:$G,2,FALSE),0)</f>
        <v>0</v>
      </c>
      <c r="O2368">
        <f>IFERROR(VLOOKUP(A2368,[3]soaBnafar!$A:$G,3,FALSE),0)</f>
        <v>0</v>
      </c>
      <c r="P2368">
        <f>IFERROR(VLOOKUP(A2368,[3]soaBnafar!$A:$G,4,FALSE),0)</f>
        <v>0</v>
      </c>
      <c r="Q2368">
        <f>IFERROR(VLOOKUP(A2368,[3]soaBnafar!$A:$G,5,FALSE),0)</f>
        <v>0</v>
      </c>
      <c r="R2368">
        <f>IFERROR(VLOOKUP(A2368,[3]soaBnafar!$A:$G,6,FALSE),0)</f>
        <v>0</v>
      </c>
      <c r="S2368">
        <f>IFERROR(VLOOKUP(A2368,[3]soaBnafar!$A:$G,7,FALSE),0)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38989</v>
      </c>
      <c r="C2369">
        <f>IFERROR(VLOOKUP(A2369,[1]Monitoramento_Base_somente_disp!$A:$J,6,FALSE),0)</f>
        <v>5445653</v>
      </c>
      <c r="D2369">
        <f>IFERROR(VLOOKUP(A2369,[1]Monitoramento_Base_somente_disp!$A:$J,7,FALSE),0)</f>
        <v>0</v>
      </c>
      <c r="E2369">
        <f>IFERROR(VLOOKUP(A2369,[1]Monitoramento_Base_somente_disp!$A:$J,8,FALSE),0)</f>
        <v>0</v>
      </c>
      <c r="F2369">
        <f>IFERROR(VLOOKUP(A2369,[1]Monitoramento_Base_somente_disp!$A:$J,9,FALSE),0)</f>
        <v>0</v>
      </c>
      <c r="G2369">
        <f>IFERROR(VLOOKUP(A2369,[1]Monitoramento_Base_somente_disp!$A:$J,10,FALSE),0)</f>
        <v>0</v>
      </c>
      <c r="H2369">
        <f>IFERROR(VLOOKUP(A2369,[2]webService!$A:$I,4,FALSE),0)</f>
        <v>0</v>
      </c>
      <c r="I2369">
        <f>IFERROR(VLOOKUP(A2369,[2]webService!$A:$I,5,FALSE),0)</f>
        <v>0</v>
      </c>
      <c r="J2369">
        <f>IFERROR(VLOOKUP(A2369,[2]webService!$A:$I,6,FALSE),0)</f>
        <v>0</v>
      </c>
      <c r="K2369">
        <f>IFERROR(VLOOKUP(A2369,[2]webService!$A:$I,7,FALSE),0)</f>
        <v>0</v>
      </c>
      <c r="L2369">
        <f>IFERROR(VLOOKUP(A2369,[2]webService!$A:$I,8,FALSE),0)</f>
        <v>0</v>
      </c>
      <c r="M2369">
        <f>IFERROR(VLOOKUP(A2369,[2]webService!$A:$I,9,FALSE),0)</f>
        <v>0</v>
      </c>
      <c r="N2369">
        <f>IFERROR(VLOOKUP(A2369,[3]soaBnafar!$A:$G,2,FALSE),0)</f>
        <v>0</v>
      </c>
      <c r="O2369">
        <f>IFERROR(VLOOKUP(A2369,[3]soaBnafar!$A:$G,3,FALSE),0)</f>
        <v>0</v>
      </c>
      <c r="P2369">
        <f>IFERROR(VLOOKUP(A2369,[3]soaBnafar!$A:$G,4,FALSE),0)</f>
        <v>0</v>
      </c>
      <c r="Q2369">
        <f>IFERROR(VLOOKUP(A2369,[3]soaBnafar!$A:$G,5,FALSE),0)</f>
        <v>0</v>
      </c>
      <c r="R2369">
        <f>IFERROR(VLOOKUP(A2369,[3]soaBnafar!$A:$G,6,FALSE),0)</f>
        <v>0</v>
      </c>
      <c r="S2369">
        <f>IFERROR(VLOOKUP(A2369,[3]soaBnafar!$A:$G,7,FALSE),0)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Não</v>
      </c>
      <c r="W2369" t="str">
        <f t="shared" si="220"/>
        <v>Não</v>
      </c>
      <c r="X2369" t="str">
        <f t="shared" si="221"/>
        <v>Não</v>
      </c>
      <c r="Y2369" t="str">
        <f t="shared" si="222"/>
        <v>Não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IFERROR(VLOOKUP(A2370,[2]webService!$A:$I,4,FALSE),0)</f>
        <v>0</v>
      </c>
      <c r="I2370">
        <f>IFERROR(VLOOKUP(A2370,[2]webService!$A:$I,5,FALSE),0)</f>
        <v>0</v>
      </c>
      <c r="J2370">
        <f>IFERROR(VLOOKUP(A2370,[2]webService!$A:$I,6,FALSE),0)</f>
        <v>0</v>
      </c>
      <c r="K2370">
        <f>IFERROR(VLOOKUP(A2370,[2]webService!$A:$I,7,FALSE),0)</f>
        <v>0</v>
      </c>
      <c r="L2370">
        <f>IFERROR(VLOOKUP(A2370,[2]webService!$A:$I,8,FALSE),0)</f>
        <v>0</v>
      </c>
      <c r="M2370">
        <f>IFERROR(VLOOKUP(A2370,[2]webService!$A:$I,9,FALSE),0)</f>
        <v>0</v>
      </c>
      <c r="N2370">
        <f>IFERROR(VLOOKUP(A2370,[3]soaBnafar!$A:$G,2,FALSE),0)</f>
        <v>0</v>
      </c>
      <c r="O2370">
        <f>IFERROR(VLOOKUP(A2370,[3]soaBnafar!$A:$G,3,FALSE),0)</f>
        <v>0</v>
      </c>
      <c r="P2370">
        <f>IFERROR(VLOOKUP(A2370,[3]soaBnafar!$A:$G,4,FALSE),0)</f>
        <v>0</v>
      </c>
      <c r="Q2370">
        <f>IFERROR(VLOOKUP(A2370,[3]soaBnafar!$A:$G,5,FALSE),0)</f>
        <v>0</v>
      </c>
      <c r="R2370">
        <f>IFERROR(VLOOKUP(A2370,[3]soaBnafar!$A:$G,6,FALSE),0)</f>
        <v>0</v>
      </c>
      <c r="S2370">
        <f>IFERROR(VLOOKUP(A2370,[3]soaBnafar!$A:$G,7,FALSE),0)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558974844</v>
      </c>
      <c r="D2371">
        <f>IFERROR(VLOOKUP(A2371,[1]Monitoramento_Base_somente_disp!$A:$J,7,FALSE),0)</f>
        <v>0</v>
      </c>
      <c r="E2371">
        <f>IFERROR(VLOOKUP(A2371,[1]Monitoramento_Base_somente_disp!$A:$J,8,FALSE),0)</f>
        <v>0</v>
      </c>
      <c r="F2371">
        <f>IFERROR(VLOOKUP(A2371,[1]Monitoramento_Base_somente_disp!$A:$J,9,FALSE),0)</f>
        <v>0</v>
      </c>
      <c r="G2371">
        <f>IFERROR(VLOOKUP(A2371,[1]Monitoramento_Base_somente_disp!$A:$J,10,FALSE),0)</f>
        <v>0</v>
      </c>
      <c r="H2371">
        <f>IFERROR(VLOOKUP(A2371,[2]webService!$A:$I,4,FALSE),0)</f>
        <v>1054</v>
      </c>
      <c r="I2371">
        <f>IFERROR(VLOOKUP(A2371,[2]webService!$A:$I,5,FALSE),0)</f>
        <v>742014</v>
      </c>
      <c r="J2371">
        <f>IFERROR(VLOOKUP(A2371,[2]webService!$A:$I,6,FALSE),0)</f>
        <v>0</v>
      </c>
      <c r="K2371">
        <f>IFERROR(VLOOKUP(A2371,[2]webService!$A:$I,7,FALSE),0)</f>
        <v>0</v>
      </c>
      <c r="L2371">
        <f>IFERROR(VLOOKUP(A2371,[2]webService!$A:$I,8,FALSE),0)</f>
        <v>0</v>
      </c>
      <c r="M2371">
        <f>IFERROR(VLOOKUP(A2371,[2]webService!$A:$I,9,FALSE),0)</f>
        <v>0</v>
      </c>
      <c r="N2371">
        <f>IFERROR(VLOOKUP(A2371,[3]soaBnafar!$A:$G,2,FALSE),0)</f>
        <v>0</v>
      </c>
      <c r="O2371">
        <f>IFERROR(VLOOKUP(A2371,[3]soaBnafar!$A:$G,3,FALSE),0)</f>
        <v>0</v>
      </c>
      <c r="P2371">
        <f>IFERROR(VLOOKUP(A2371,[3]soaBnafar!$A:$G,4,FALSE),0)</f>
        <v>0</v>
      </c>
      <c r="Q2371">
        <f>IFERROR(VLOOKUP(A2371,[3]soaBnafar!$A:$G,5,FALSE),0)</f>
        <v>0</v>
      </c>
      <c r="R2371">
        <f>IFERROR(VLOOKUP(A2371,[3]soaBnafar!$A:$G,6,FALSE),0)</f>
        <v>0</v>
      </c>
      <c r="S2371">
        <f>IFERROR(VLOOKUP(A2371,[3]soaBnafar!$A:$G,7,FALSE),0)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Não</v>
      </c>
      <c r="W2371" t="str">
        <f t="shared" si="220"/>
        <v>Não</v>
      </c>
      <c r="X2371" t="str">
        <f t="shared" si="221"/>
        <v>Não</v>
      </c>
      <c r="Y2371" t="str">
        <f t="shared" si="222"/>
        <v>Não</v>
      </c>
    </row>
    <row r="2372" spans="1:25" x14ac:dyDescent="0.25">
      <c r="A2372" s="5">
        <v>352240</v>
      </c>
      <c r="B2372">
        <f>IFERROR(VLOOKUP(A2372,[1]Monitoramento_Base_somente_disp!$A:$J,5,FALSE),0)</f>
        <v>54740</v>
      </c>
      <c r="C2372">
        <f>IFERROR(VLOOKUP(A2372,[1]Monitoramento_Base_somente_disp!$A:$J,6,FALSE),0)</f>
        <v>143190484</v>
      </c>
      <c r="D2372">
        <f>IFERROR(VLOOKUP(A2372,[1]Monitoramento_Base_somente_disp!$A:$J,7,FALSE),0)</f>
        <v>0</v>
      </c>
      <c r="E2372">
        <f>IFERROR(VLOOKUP(A2372,[1]Monitoramento_Base_somente_disp!$A:$J,8,FALSE),0)</f>
        <v>0</v>
      </c>
      <c r="F2372">
        <f>IFERROR(VLOOKUP(A2372,[1]Monitoramento_Base_somente_disp!$A:$J,9,FALSE),0)</f>
        <v>0</v>
      </c>
      <c r="G2372">
        <f>IFERROR(VLOOKUP(A2372,[1]Monitoramento_Base_somente_disp!$A:$J,10,FALSE),0)</f>
        <v>0</v>
      </c>
      <c r="H2372">
        <f>IFERROR(VLOOKUP(A2372,[2]webService!$A:$I,4,FALSE),0)</f>
        <v>0</v>
      </c>
      <c r="I2372">
        <f>IFERROR(VLOOKUP(A2372,[2]webService!$A:$I,5,FALSE),0)</f>
        <v>0</v>
      </c>
      <c r="J2372">
        <f>IFERROR(VLOOKUP(A2372,[2]webService!$A:$I,6,FALSE),0)</f>
        <v>0</v>
      </c>
      <c r="K2372">
        <f>IFERROR(VLOOKUP(A2372,[2]webService!$A:$I,7,FALSE),0)</f>
        <v>0</v>
      </c>
      <c r="L2372">
        <f>IFERROR(VLOOKUP(A2372,[2]webService!$A:$I,8,FALSE),0)</f>
        <v>0</v>
      </c>
      <c r="M2372">
        <f>IFERROR(VLOOKUP(A2372,[2]webService!$A:$I,9,FALSE),0)</f>
        <v>0</v>
      </c>
      <c r="N2372">
        <f>IFERROR(VLOOKUP(A2372,[3]soaBnafar!$A:$G,2,FALSE),0)</f>
        <v>0</v>
      </c>
      <c r="O2372">
        <f>IFERROR(VLOOKUP(A2372,[3]soaBnafar!$A:$G,3,FALSE),0)</f>
        <v>0</v>
      </c>
      <c r="P2372">
        <f>IFERROR(VLOOKUP(A2372,[3]soaBnafar!$A:$G,4,FALSE),0)</f>
        <v>0</v>
      </c>
      <c r="Q2372">
        <f>IFERROR(VLOOKUP(A2372,[3]soaBnafar!$A:$G,5,FALSE),0)</f>
        <v>0</v>
      </c>
      <c r="R2372">
        <f>IFERROR(VLOOKUP(A2372,[3]soaBnafar!$A:$G,6,FALSE),0)</f>
        <v>0</v>
      </c>
      <c r="S2372">
        <f>IFERROR(VLOOKUP(A2372,[3]soaBnafar!$A:$G,7,FALSE),0)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Não</v>
      </c>
      <c r="W2372" t="str">
        <f t="shared" si="220"/>
        <v>Não</v>
      </c>
      <c r="X2372" t="str">
        <f t="shared" si="221"/>
        <v>Não</v>
      </c>
      <c r="Y2372" t="str">
        <f t="shared" si="222"/>
        <v>Não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IFERROR(VLOOKUP(A2373,[2]webService!$A:$I,4,FALSE),0)</f>
        <v>0</v>
      </c>
      <c r="I2373">
        <f>IFERROR(VLOOKUP(A2373,[2]webService!$A:$I,5,FALSE),0)</f>
        <v>0</v>
      </c>
      <c r="J2373">
        <f>IFERROR(VLOOKUP(A2373,[2]webService!$A:$I,6,FALSE),0)</f>
        <v>0</v>
      </c>
      <c r="K2373">
        <f>IFERROR(VLOOKUP(A2373,[2]webService!$A:$I,7,FALSE),0)</f>
        <v>0</v>
      </c>
      <c r="L2373">
        <f>IFERROR(VLOOKUP(A2373,[2]webService!$A:$I,8,FALSE),0)</f>
        <v>0</v>
      </c>
      <c r="M2373">
        <f>IFERROR(VLOOKUP(A2373,[2]webService!$A:$I,9,FALSE),0)</f>
        <v>0</v>
      </c>
      <c r="N2373">
        <f>IFERROR(VLOOKUP(A2373,[3]soaBnafar!$A:$G,2,FALSE),0)</f>
        <v>0</v>
      </c>
      <c r="O2373">
        <f>IFERROR(VLOOKUP(A2373,[3]soaBnafar!$A:$G,3,FALSE),0)</f>
        <v>0</v>
      </c>
      <c r="P2373">
        <f>IFERROR(VLOOKUP(A2373,[3]soaBnafar!$A:$G,4,FALSE),0)</f>
        <v>0</v>
      </c>
      <c r="Q2373">
        <f>IFERROR(VLOOKUP(A2373,[3]soaBnafar!$A:$G,5,FALSE),0)</f>
        <v>0</v>
      </c>
      <c r="R2373">
        <f>IFERROR(VLOOKUP(A2373,[3]soaBnafar!$A:$G,6,FALSE),0)</f>
        <v>0</v>
      </c>
      <c r="S2373">
        <f>IFERROR(VLOOKUP(A2373,[3]soaBnafar!$A:$G,7,FALSE),0)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IFERROR(VLOOKUP(A2374,[2]webService!$A:$I,4,FALSE),0)</f>
        <v>0</v>
      </c>
      <c r="I2374">
        <f>IFERROR(VLOOKUP(A2374,[2]webService!$A:$I,5,FALSE),0)</f>
        <v>0</v>
      </c>
      <c r="J2374">
        <f>IFERROR(VLOOKUP(A2374,[2]webService!$A:$I,6,FALSE),0)</f>
        <v>0</v>
      </c>
      <c r="K2374">
        <f>IFERROR(VLOOKUP(A2374,[2]webService!$A:$I,7,FALSE),0)</f>
        <v>0</v>
      </c>
      <c r="L2374">
        <f>IFERROR(VLOOKUP(A2374,[2]webService!$A:$I,8,FALSE),0)</f>
        <v>0</v>
      </c>
      <c r="M2374">
        <f>IFERROR(VLOOKUP(A2374,[2]webService!$A:$I,9,FALSE),0)</f>
        <v>0</v>
      </c>
      <c r="N2374">
        <f>IFERROR(VLOOKUP(A2374,[3]soaBnafar!$A:$G,2,FALSE),0)</f>
        <v>0</v>
      </c>
      <c r="O2374">
        <f>IFERROR(VLOOKUP(A2374,[3]soaBnafar!$A:$G,3,FALSE),0)</f>
        <v>0</v>
      </c>
      <c r="P2374">
        <f>IFERROR(VLOOKUP(A2374,[3]soaBnafar!$A:$G,4,FALSE),0)</f>
        <v>0</v>
      </c>
      <c r="Q2374">
        <f>IFERROR(VLOOKUP(A2374,[3]soaBnafar!$A:$G,5,FALSE),0)</f>
        <v>0</v>
      </c>
      <c r="R2374">
        <f>IFERROR(VLOOKUP(A2374,[3]soaBnafar!$A:$G,6,FALSE),0)</f>
        <v>0</v>
      </c>
      <c r="S2374">
        <f>IFERROR(VLOOKUP(A2374,[3]soaBnafar!$A:$G,7,FALSE),0)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62823</v>
      </c>
      <c r="C2375">
        <f>IFERROR(VLOOKUP(A2375,[1]Monitoramento_Base_somente_disp!$A:$J,6,FALSE),0)</f>
        <v>14558774</v>
      </c>
      <c r="D2375">
        <f>IFERROR(VLOOKUP(A2375,[1]Monitoramento_Base_somente_disp!$A:$J,7,FALSE),0)</f>
        <v>0</v>
      </c>
      <c r="E2375">
        <f>IFERROR(VLOOKUP(A2375,[1]Monitoramento_Base_somente_disp!$A:$J,8,FALSE),0)</f>
        <v>0</v>
      </c>
      <c r="F2375">
        <f>IFERROR(VLOOKUP(A2375,[1]Monitoramento_Base_somente_disp!$A:$J,9,FALSE),0)</f>
        <v>0</v>
      </c>
      <c r="G2375">
        <f>IFERROR(VLOOKUP(A2375,[1]Monitoramento_Base_somente_disp!$A:$J,10,FALSE),0)</f>
        <v>0</v>
      </c>
      <c r="H2375">
        <f>IFERROR(VLOOKUP(A2375,[2]webService!$A:$I,4,FALSE),0)</f>
        <v>0</v>
      </c>
      <c r="I2375">
        <f>IFERROR(VLOOKUP(A2375,[2]webService!$A:$I,5,FALSE),0)</f>
        <v>0</v>
      </c>
      <c r="J2375">
        <f>IFERROR(VLOOKUP(A2375,[2]webService!$A:$I,6,FALSE),0)</f>
        <v>0</v>
      </c>
      <c r="K2375">
        <f>IFERROR(VLOOKUP(A2375,[2]webService!$A:$I,7,FALSE),0)</f>
        <v>0</v>
      </c>
      <c r="L2375">
        <f>IFERROR(VLOOKUP(A2375,[2]webService!$A:$I,8,FALSE),0)</f>
        <v>0</v>
      </c>
      <c r="M2375">
        <f>IFERROR(VLOOKUP(A2375,[2]webService!$A:$I,9,FALSE),0)</f>
        <v>0</v>
      </c>
      <c r="N2375">
        <f>IFERROR(VLOOKUP(A2375,[3]soaBnafar!$A:$G,2,FALSE),0)</f>
        <v>0</v>
      </c>
      <c r="O2375">
        <f>IFERROR(VLOOKUP(A2375,[3]soaBnafar!$A:$G,3,FALSE),0)</f>
        <v>0</v>
      </c>
      <c r="P2375">
        <f>IFERROR(VLOOKUP(A2375,[3]soaBnafar!$A:$G,4,FALSE),0)</f>
        <v>0</v>
      </c>
      <c r="Q2375">
        <f>IFERROR(VLOOKUP(A2375,[3]soaBnafar!$A:$G,5,FALSE),0)</f>
        <v>0</v>
      </c>
      <c r="R2375">
        <f>IFERROR(VLOOKUP(A2375,[3]soaBnafar!$A:$G,6,FALSE),0)</f>
        <v>0</v>
      </c>
      <c r="S2375">
        <f>IFERROR(VLOOKUP(A2375,[3]soaBnafar!$A:$G,7,FALSE),0)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Não</v>
      </c>
      <c r="W2375" t="str">
        <f t="shared" si="226"/>
        <v>Não</v>
      </c>
      <c r="X2375" t="str">
        <f t="shared" si="227"/>
        <v>Não</v>
      </c>
      <c r="Y2375" t="str">
        <f t="shared" si="228"/>
        <v>Não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IFERROR(VLOOKUP(A2376,[2]webService!$A:$I,4,FALSE),0)</f>
        <v>0</v>
      </c>
      <c r="I2376">
        <f>IFERROR(VLOOKUP(A2376,[2]webService!$A:$I,5,FALSE),0)</f>
        <v>0</v>
      </c>
      <c r="J2376">
        <f>IFERROR(VLOOKUP(A2376,[2]webService!$A:$I,6,FALSE),0)</f>
        <v>0</v>
      </c>
      <c r="K2376">
        <f>IFERROR(VLOOKUP(A2376,[2]webService!$A:$I,7,FALSE),0)</f>
        <v>0</v>
      </c>
      <c r="L2376">
        <f>IFERROR(VLOOKUP(A2376,[2]webService!$A:$I,8,FALSE),0)</f>
        <v>0</v>
      </c>
      <c r="M2376">
        <f>IFERROR(VLOOKUP(A2376,[2]webService!$A:$I,9,FALSE),0)</f>
        <v>0</v>
      </c>
      <c r="N2376">
        <f>IFERROR(VLOOKUP(A2376,[3]soaBnafar!$A:$G,2,FALSE),0)</f>
        <v>0</v>
      </c>
      <c r="O2376">
        <f>IFERROR(VLOOKUP(A2376,[3]soaBnafar!$A:$G,3,FALSE),0)</f>
        <v>0</v>
      </c>
      <c r="P2376">
        <f>IFERROR(VLOOKUP(A2376,[3]soaBnafar!$A:$G,4,FALSE),0)</f>
        <v>0</v>
      </c>
      <c r="Q2376">
        <f>IFERROR(VLOOKUP(A2376,[3]soaBnafar!$A:$G,5,FALSE),0)</f>
        <v>0</v>
      </c>
      <c r="R2376">
        <f>IFERROR(VLOOKUP(A2376,[3]soaBnafar!$A:$G,6,FALSE),0)</f>
        <v>0</v>
      </c>
      <c r="S2376">
        <f>IFERROR(VLOOKUP(A2376,[3]soaBnafar!$A:$G,7,FALSE),0)</f>
        <v>0</v>
      </c>
      <c r="T2376" t="str">
        <f t="shared" si="223"/>
        <v>Não</v>
      </c>
      <c r="U2376" t="str">
        <f t="shared" si="224"/>
        <v>Não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3505896</v>
      </c>
      <c r="D2377">
        <f>IFERROR(VLOOKUP(A2377,[1]Monitoramento_Base_somente_disp!$A:$J,7,FALSE),0)</f>
        <v>0</v>
      </c>
      <c r="E2377">
        <f>IFERROR(VLOOKUP(A2377,[1]Monitoramento_Base_somente_disp!$A:$J,8,FALSE),0)</f>
        <v>0</v>
      </c>
      <c r="F2377">
        <f>IFERROR(VLOOKUP(A2377,[1]Monitoramento_Base_somente_disp!$A:$J,9,FALSE),0)</f>
        <v>0</v>
      </c>
      <c r="G2377">
        <f>IFERROR(VLOOKUP(A2377,[1]Monitoramento_Base_somente_disp!$A:$J,10,FALSE),0)</f>
        <v>0</v>
      </c>
      <c r="H2377">
        <f>IFERROR(VLOOKUP(A2377,[2]webService!$A:$I,4,FALSE),0)</f>
        <v>0</v>
      </c>
      <c r="I2377">
        <f>IFERROR(VLOOKUP(A2377,[2]webService!$A:$I,5,FALSE),0)</f>
        <v>470130</v>
      </c>
      <c r="J2377">
        <f>IFERROR(VLOOKUP(A2377,[2]webService!$A:$I,6,FALSE),0)</f>
        <v>0</v>
      </c>
      <c r="K2377">
        <f>IFERROR(VLOOKUP(A2377,[2]webService!$A:$I,7,FALSE),0)</f>
        <v>0</v>
      </c>
      <c r="L2377">
        <f>IFERROR(VLOOKUP(A2377,[2]webService!$A:$I,8,FALSE),0)</f>
        <v>0</v>
      </c>
      <c r="M2377">
        <f>IFERROR(VLOOKUP(A2377,[2]webService!$A:$I,9,FALSE),0)</f>
        <v>0</v>
      </c>
      <c r="N2377">
        <f>IFERROR(VLOOKUP(A2377,[3]soaBnafar!$A:$G,2,FALSE),0)</f>
        <v>0</v>
      </c>
      <c r="O2377">
        <f>IFERROR(VLOOKUP(A2377,[3]soaBnafar!$A:$G,3,FALSE),0)</f>
        <v>0</v>
      </c>
      <c r="P2377">
        <f>IFERROR(VLOOKUP(A2377,[3]soaBnafar!$A:$G,4,FALSE),0)</f>
        <v>0</v>
      </c>
      <c r="Q2377">
        <f>IFERROR(VLOOKUP(A2377,[3]soaBnafar!$A:$G,5,FALSE),0)</f>
        <v>0</v>
      </c>
      <c r="R2377">
        <f>IFERROR(VLOOKUP(A2377,[3]soaBnafar!$A:$G,6,FALSE),0)</f>
        <v>0</v>
      </c>
      <c r="S2377">
        <f>IFERROR(VLOOKUP(A2377,[3]soaBnafar!$A:$G,7,FALSE),0)</f>
        <v>0</v>
      </c>
      <c r="T2377" t="str">
        <f t="shared" si="223"/>
        <v>Não</v>
      </c>
      <c r="U2377" t="str">
        <f t="shared" si="224"/>
        <v>Sim</v>
      </c>
      <c r="V2377" t="str">
        <f t="shared" si="225"/>
        <v>Não</v>
      </c>
      <c r="W2377" t="str">
        <f t="shared" si="226"/>
        <v>Não</v>
      </c>
      <c r="X2377" t="str">
        <f t="shared" si="227"/>
        <v>Não</v>
      </c>
      <c r="Y2377" t="str">
        <f t="shared" si="228"/>
        <v>Não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159984</v>
      </c>
      <c r="D2378">
        <f>IFERROR(VLOOKUP(A2378,[1]Monitoramento_Base_somente_disp!$A:$J,7,FALSE),0)</f>
        <v>0</v>
      </c>
      <c r="E2378">
        <f>IFERROR(VLOOKUP(A2378,[1]Monitoramento_Base_somente_disp!$A:$J,8,FALSE),0)</f>
        <v>0</v>
      </c>
      <c r="F2378">
        <f>IFERROR(VLOOKUP(A2378,[1]Monitoramento_Base_somente_disp!$A:$J,9,FALSE),0)</f>
        <v>0</v>
      </c>
      <c r="G2378">
        <f>IFERROR(VLOOKUP(A2378,[1]Monitoramento_Base_somente_disp!$A:$J,10,FALSE),0)</f>
        <v>0</v>
      </c>
      <c r="H2378">
        <f>IFERROR(VLOOKUP(A2378,[2]webService!$A:$I,4,FALSE),0)</f>
        <v>0</v>
      </c>
      <c r="I2378">
        <f>IFERROR(VLOOKUP(A2378,[2]webService!$A:$I,5,FALSE),0)</f>
        <v>0</v>
      </c>
      <c r="J2378">
        <f>IFERROR(VLOOKUP(A2378,[2]webService!$A:$I,6,FALSE),0)</f>
        <v>0</v>
      </c>
      <c r="K2378">
        <f>IFERROR(VLOOKUP(A2378,[2]webService!$A:$I,7,FALSE),0)</f>
        <v>0</v>
      </c>
      <c r="L2378">
        <f>IFERROR(VLOOKUP(A2378,[2]webService!$A:$I,8,FALSE),0)</f>
        <v>0</v>
      </c>
      <c r="M2378">
        <f>IFERROR(VLOOKUP(A2378,[2]webService!$A:$I,9,FALSE),0)</f>
        <v>0</v>
      </c>
      <c r="N2378">
        <f>IFERROR(VLOOKUP(A2378,[3]soaBnafar!$A:$G,2,FALSE),0)</f>
        <v>0</v>
      </c>
      <c r="O2378">
        <f>IFERROR(VLOOKUP(A2378,[3]soaBnafar!$A:$G,3,FALSE),0)</f>
        <v>0</v>
      </c>
      <c r="P2378">
        <f>IFERROR(VLOOKUP(A2378,[3]soaBnafar!$A:$G,4,FALSE),0)</f>
        <v>0</v>
      </c>
      <c r="Q2378">
        <f>IFERROR(VLOOKUP(A2378,[3]soaBnafar!$A:$G,5,FALSE),0)</f>
        <v>0</v>
      </c>
      <c r="R2378">
        <f>IFERROR(VLOOKUP(A2378,[3]soaBnafar!$A:$G,6,FALSE),0)</f>
        <v>0</v>
      </c>
      <c r="S2378">
        <f>IFERROR(VLOOKUP(A2378,[3]soaBnafar!$A:$G,7,FALSE),0)</f>
        <v>0</v>
      </c>
      <c r="T2378" t="str">
        <f t="shared" si="223"/>
        <v>Não</v>
      </c>
      <c r="U2378" t="str">
        <f t="shared" si="224"/>
        <v>Sim</v>
      </c>
      <c r="V2378" t="str">
        <f t="shared" si="225"/>
        <v>Não</v>
      </c>
      <c r="W2378" t="str">
        <f t="shared" si="226"/>
        <v>Não</v>
      </c>
      <c r="X2378" t="str">
        <f t="shared" si="227"/>
        <v>Não</v>
      </c>
      <c r="Y2378" t="str">
        <f t="shared" si="228"/>
        <v>Não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IFERROR(VLOOKUP(A2379,[2]webService!$A:$I,4,FALSE),0)</f>
        <v>0</v>
      </c>
      <c r="I2379">
        <f>IFERROR(VLOOKUP(A2379,[2]webService!$A:$I,5,FALSE),0)</f>
        <v>591677</v>
      </c>
      <c r="J2379">
        <f>IFERROR(VLOOKUP(A2379,[2]webService!$A:$I,6,FALSE),0)</f>
        <v>0</v>
      </c>
      <c r="K2379">
        <f>IFERROR(VLOOKUP(A2379,[2]webService!$A:$I,7,FALSE),0)</f>
        <v>0</v>
      </c>
      <c r="L2379">
        <f>IFERROR(VLOOKUP(A2379,[2]webService!$A:$I,8,FALSE),0)</f>
        <v>0</v>
      </c>
      <c r="M2379">
        <f>IFERROR(VLOOKUP(A2379,[2]webService!$A:$I,9,FALSE),0)</f>
        <v>0</v>
      </c>
      <c r="N2379">
        <f>IFERROR(VLOOKUP(A2379,[3]soaBnafar!$A:$G,2,FALSE),0)</f>
        <v>0</v>
      </c>
      <c r="O2379">
        <f>IFERROR(VLOOKUP(A2379,[3]soaBnafar!$A:$G,3,FALSE),0)</f>
        <v>0</v>
      </c>
      <c r="P2379">
        <f>IFERROR(VLOOKUP(A2379,[3]soaBnafar!$A:$G,4,FALSE),0)</f>
        <v>0</v>
      </c>
      <c r="Q2379">
        <f>IFERROR(VLOOKUP(A2379,[3]soaBnafar!$A:$G,5,FALSE),0)</f>
        <v>0</v>
      </c>
      <c r="R2379">
        <f>IFERROR(VLOOKUP(A2379,[3]soaBnafar!$A:$G,6,FALSE),0)</f>
        <v>0</v>
      </c>
      <c r="S2379">
        <f>IFERROR(VLOOKUP(A2379,[3]soaBnafar!$A:$G,7,FALSE),0)</f>
        <v>0</v>
      </c>
      <c r="T2379" t="str">
        <f t="shared" si="223"/>
        <v>Não</v>
      </c>
      <c r="U2379" t="str">
        <f t="shared" si="224"/>
        <v>Sim</v>
      </c>
      <c r="V2379" t="str">
        <f t="shared" si="225"/>
        <v>Não</v>
      </c>
      <c r="W2379" t="str">
        <f t="shared" si="226"/>
        <v>Não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395149</v>
      </c>
      <c r="C2380">
        <f>IFERROR(VLOOKUP(A2380,[1]Monitoramento_Base_somente_disp!$A:$J,6,FALSE),0)</f>
        <v>83105532</v>
      </c>
      <c r="D2380">
        <f>IFERROR(VLOOKUP(A2380,[1]Monitoramento_Base_somente_disp!$A:$J,7,FALSE),0)</f>
        <v>0</v>
      </c>
      <c r="E2380">
        <f>IFERROR(VLOOKUP(A2380,[1]Monitoramento_Base_somente_disp!$A:$J,8,FALSE),0)</f>
        <v>0</v>
      </c>
      <c r="F2380">
        <f>IFERROR(VLOOKUP(A2380,[1]Monitoramento_Base_somente_disp!$A:$J,9,FALSE),0)</f>
        <v>0</v>
      </c>
      <c r="G2380">
        <f>IFERROR(VLOOKUP(A2380,[1]Monitoramento_Base_somente_disp!$A:$J,10,FALSE),0)</f>
        <v>0</v>
      </c>
      <c r="H2380">
        <f>IFERROR(VLOOKUP(A2380,[2]webService!$A:$I,4,FALSE),0)</f>
        <v>0</v>
      </c>
      <c r="I2380">
        <f>IFERROR(VLOOKUP(A2380,[2]webService!$A:$I,5,FALSE),0)</f>
        <v>0</v>
      </c>
      <c r="J2380">
        <f>IFERROR(VLOOKUP(A2380,[2]webService!$A:$I,6,FALSE),0)</f>
        <v>0</v>
      </c>
      <c r="K2380">
        <f>IFERROR(VLOOKUP(A2380,[2]webService!$A:$I,7,FALSE),0)</f>
        <v>0</v>
      </c>
      <c r="L2380">
        <f>IFERROR(VLOOKUP(A2380,[2]webService!$A:$I,8,FALSE),0)</f>
        <v>0</v>
      </c>
      <c r="M2380">
        <f>IFERROR(VLOOKUP(A2380,[2]webService!$A:$I,9,FALSE),0)</f>
        <v>0</v>
      </c>
      <c r="N2380">
        <f>IFERROR(VLOOKUP(A2380,[3]soaBnafar!$A:$G,2,FALSE),0)</f>
        <v>0</v>
      </c>
      <c r="O2380">
        <f>IFERROR(VLOOKUP(A2380,[3]soaBnafar!$A:$G,3,FALSE),0)</f>
        <v>0</v>
      </c>
      <c r="P2380">
        <f>IFERROR(VLOOKUP(A2380,[3]soaBnafar!$A:$G,4,FALSE),0)</f>
        <v>0</v>
      </c>
      <c r="Q2380">
        <f>IFERROR(VLOOKUP(A2380,[3]soaBnafar!$A:$G,5,FALSE),0)</f>
        <v>0</v>
      </c>
      <c r="R2380">
        <f>IFERROR(VLOOKUP(A2380,[3]soaBnafar!$A:$G,6,FALSE),0)</f>
        <v>0</v>
      </c>
      <c r="S2380">
        <f>IFERROR(VLOOKUP(A2380,[3]soaBnafar!$A:$G,7,FALSE),0)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Não</v>
      </c>
      <c r="W2380" t="str">
        <f t="shared" si="226"/>
        <v>Não</v>
      </c>
      <c r="X2380" t="str">
        <f t="shared" si="227"/>
        <v>Não</v>
      </c>
      <c r="Y2380" t="str">
        <f t="shared" si="228"/>
        <v>Não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4558656</v>
      </c>
      <c r="D2381">
        <f>IFERROR(VLOOKUP(A2381,[1]Monitoramento_Base_somente_disp!$A:$J,7,FALSE),0)</f>
        <v>0</v>
      </c>
      <c r="E2381">
        <f>IFERROR(VLOOKUP(A2381,[1]Monitoramento_Base_somente_disp!$A:$J,8,FALSE),0)</f>
        <v>0</v>
      </c>
      <c r="F2381">
        <f>IFERROR(VLOOKUP(A2381,[1]Monitoramento_Base_somente_disp!$A:$J,9,FALSE),0)</f>
        <v>0</v>
      </c>
      <c r="G2381">
        <f>IFERROR(VLOOKUP(A2381,[1]Monitoramento_Base_somente_disp!$A:$J,10,FALSE),0)</f>
        <v>0</v>
      </c>
      <c r="H2381">
        <f>IFERROR(VLOOKUP(A2381,[2]webService!$A:$I,4,FALSE),0)</f>
        <v>0</v>
      </c>
      <c r="I2381">
        <f>IFERROR(VLOOKUP(A2381,[2]webService!$A:$I,5,FALSE),0)</f>
        <v>0</v>
      </c>
      <c r="J2381">
        <f>IFERROR(VLOOKUP(A2381,[2]webService!$A:$I,6,FALSE),0)</f>
        <v>0</v>
      </c>
      <c r="K2381">
        <f>IFERROR(VLOOKUP(A2381,[2]webService!$A:$I,7,FALSE),0)</f>
        <v>0</v>
      </c>
      <c r="L2381">
        <f>IFERROR(VLOOKUP(A2381,[2]webService!$A:$I,8,FALSE),0)</f>
        <v>0</v>
      </c>
      <c r="M2381">
        <f>IFERROR(VLOOKUP(A2381,[2]webService!$A:$I,9,FALSE),0)</f>
        <v>0</v>
      </c>
      <c r="N2381">
        <f>IFERROR(VLOOKUP(A2381,[3]soaBnafar!$A:$G,2,FALSE),0)</f>
        <v>0</v>
      </c>
      <c r="O2381">
        <f>IFERROR(VLOOKUP(A2381,[3]soaBnafar!$A:$G,3,FALSE),0)</f>
        <v>0</v>
      </c>
      <c r="P2381">
        <f>IFERROR(VLOOKUP(A2381,[3]soaBnafar!$A:$G,4,FALSE),0)</f>
        <v>0</v>
      </c>
      <c r="Q2381">
        <f>IFERROR(VLOOKUP(A2381,[3]soaBnafar!$A:$G,5,FALSE),0)</f>
        <v>0</v>
      </c>
      <c r="R2381">
        <f>IFERROR(VLOOKUP(A2381,[3]soaBnafar!$A:$G,6,FALSE),0)</f>
        <v>0</v>
      </c>
      <c r="S2381">
        <f>IFERROR(VLOOKUP(A2381,[3]soaBnafar!$A:$G,7,FALSE),0)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Não</v>
      </c>
      <c r="X2381" t="str">
        <f t="shared" si="227"/>
        <v>Não</v>
      </c>
      <c r="Y2381" t="str">
        <f t="shared" si="228"/>
        <v>Não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IFERROR(VLOOKUP(A2382,[2]webService!$A:$I,4,FALSE),0)</f>
        <v>0</v>
      </c>
      <c r="I2382">
        <f>IFERROR(VLOOKUP(A2382,[2]webService!$A:$I,5,FALSE),0)</f>
        <v>0</v>
      </c>
      <c r="J2382">
        <f>IFERROR(VLOOKUP(A2382,[2]webService!$A:$I,6,FALSE),0)</f>
        <v>0</v>
      </c>
      <c r="K2382">
        <f>IFERROR(VLOOKUP(A2382,[2]webService!$A:$I,7,FALSE),0)</f>
        <v>0</v>
      </c>
      <c r="L2382">
        <f>IFERROR(VLOOKUP(A2382,[2]webService!$A:$I,8,FALSE),0)</f>
        <v>0</v>
      </c>
      <c r="M2382">
        <f>IFERROR(VLOOKUP(A2382,[2]webService!$A:$I,9,FALSE),0)</f>
        <v>0</v>
      </c>
      <c r="N2382">
        <f>IFERROR(VLOOKUP(A2382,[3]soaBnafar!$A:$G,2,FALSE),0)</f>
        <v>0</v>
      </c>
      <c r="O2382">
        <f>IFERROR(VLOOKUP(A2382,[3]soaBnafar!$A:$G,3,FALSE),0)</f>
        <v>0</v>
      </c>
      <c r="P2382">
        <f>IFERROR(VLOOKUP(A2382,[3]soaBnafar!$A:$G,4,FALSE),0)</f>
        <v>0</v>
      </c>
      <c r="Q2382">
        <f>IFERROR(VLOOKUP(A2382,[3]soaBnafar!$A:$G,5,FALSE),0)</f>
        <v>0</v>
      </c>
      <c r="R2382">
        <f>IFERROR(VLOOKUP(A2382,[3]soaBnafar!$A:$G,6,FALSE),0)</f>
        <v>0</v>
      </c>
      <c r="S2382">
        <f>IFERROR(VLOOKUP(A2382,[3]soaBnafar!$A:$G,7,FALSE),0)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IFERROR(VLOOKUP(A2383,[2]webService!$A:$I,4,FALSE),0)</f>
        <v>0</v>
      </c>
      <c r="I2383">
        <f>IFERROR(VLOOKUP(A2383,[2]webService!$A:$I,5,FALSE),0)</f>
        <v>0</v>
      </c>
      <c r="J2383">
        <f>IFERROR(VLOOKUP(A2383,[2]webService!$A:$I,6,FALSE),0)</f>
        <v>0</v>
      </c>
      <c r="K2383">
        <f>IFERROR(VLOOKUP(A2383,[2]webService!$A:$I,7,FALSE),0)</f>
        <v>0</v>
      </c>
      <c r="L2383">
        <f>IFERROR(VLOOKUP(A2383,[2]webService!$A:$I,8,FALSE),0)</f>
        <v>0</v>
      </c>
      <c r="M2383">
        <f>IFERROR(VLOOKUP(A2383,[2]webService!$A:$I,9,FALSE),0)</f>
        <v>0</v>
      </c>
      <c r="N2383">
        <f>IFERROR(VLOOKUP(A2383,[3]soaBnafar!$A:$G,2,FALSE),0)</f>
        <v>230524</v>
      </c>
      <c r="O2383">
        <f>IFERROR(VLOOKUP(A2383,[3]soaBnafar!$A:$G,3,FALSE),0)</f>
        <v>0</v>
      </c>
      <c r="P2383">
        <f>IFERROR(VLOOKUP(A2383,[3]soaBnafar!$A:$G,4,FALSE),0)</f>
        <v>0</v>
      </c>
      <c r="Q2383">
        <f>IFERROR(VLOOKUP(A2383,[3]soaBnafar!$A:$G,5,FALSE),0)</f>
        <v>0</v>
      </c>
      <c r="R2383">
        <f>IFERROR(VLOOKUP(A2383,[3]soaBnafar!$A:$G,6,FALSE),0)</f>
        <v>0</v>
      </c>
      <c r="S2383">
        <f>IFERROR(VLOOKUP(A2383,[3]soaBnafar!$A:$G,7,FALSE),0)</f>
        <v>0</v>
      </c>
      <c r="T2383" t="str">
        <f t="shared" si="223"/>
        <v>Sim</v>
      </c>
      <c r="U2383" t="str">
        <f t="shared" si="224"/>
        <v>Não</v>
      </c>
      <c r="V2383" t="str">
        <f t="shared" si="225"/>
        <v>Não</v>
      </c>
      <c r="W2383" t="str">
        <f t="shared" si="226"/>
        <v>Não</v>
      </c>
      <c r="X2383" t="str">
        <f t="shared" si="227"/>
        <v>Não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IFERROR(VLOOKUP(A2384,[2]webService!$A:$I,4,FALSE),0)</f>
        <v>0</v>
      </c>
      <c r="I2384">
        <f>IFERROR(VLOOKUP(A2384,[2]webService!$A:$I,5,FALSE),0)</f>
        <v>0</v>
      </c>
      <c r="J2384">
        <f>IFERROR(VLOOKUP(A2384,[2]webService!$A:$I,6,FALSE),0)</f>
        <v>0</v>
      </c>
      <c r="K2384">
        <f>IFERROR(VLOOKUP(A2384,[2]webService!$A:$I,7,FALSE),0)</f>
        <v>0</v>
      </c>
      <c r="L2384">
        <f>IFERROR(VLOOKUP(A2384,[2]webService!$A:$I,8,FALSE),0)</f>
        <v>0</v>
      </c>
      <c r="M2384">
        <f>IFERROR(VLOOKUP(A2384,[2]webService!$A:$I,9,FALSE),0)</f>
        <v>0</v>
      </c>
      <c r="N2384">
        <f>IFERROR(VLOOKUP(A2384,[3]soaBnafar!$A:$G,2,FALSE),0)</f>
        <v>0</v>
      </c>
      <c r="O2384">
        <f>IFERROR(VLOOKUP(A2384,[3]soaBnafar!$A:$G,3,FALSE),0)</f>
        <v>0</v>
      </c>
      <c r="P2384">
        <f>IFERROR(VLOOKUP(A2384,[3]soaBnafar!$A:$G,4,FALSE),0)</f>
        <v>0</v>
      </c>
      <c r="Q2384">
        <f>IFERROR(VLOOKUP(A2384,[3]soaBnafar!$A:$G,5,FALSE),0)</f>
        <v>0</v>
      </c>
      <c r="R2384">
        <f>IFERROR(VLOOKUP(A2384,[3]soaBnafar!$A:$G,6,FALSE),0)</f>
        <v>0</v>
      </c>
      <c r="S2384">
        <f>IFERROR(VLOOKUP(A2384,[3]soaBnafar!$A:$G,7,FALSE),0)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79024</v>
      </c>
      <c r="C2385">
        <f>IFERROR(VLOOKUP(A2385,[1]Monitoramento_Base_somente_disp!$A:$J,6,FALSE),0)</f>
        <v>12862159</v>
      </c>
      <c r="D2385">
        <f>IFERROR(VLOOKUP(A2385,[1]Monitoramento_Base_somente_disp!$A:$J,7,FALSE),0)</f>
        <v>0</v>
      </c>
      <c r="E2385">
        <f>IFERROR(VLOOKUP(A2385,[1]Monitoramento_Base_somente_disp!$A:$J,8,FALSE),0)</f>
        <v>0</v>
      </c>
      <c r="F2385">
        <f>IFERROR(VLOOKUP(A2385,[1]Monitoramento_Base_somente_disp!$A:$J,9,FALSE),0)</f>
        <v>0</v>
      </c>
      <c r="G2385">
        <f>IFERROR(VLOOKUP(A2385,[1]Monitoramento_Base_somente_disp!$A:$J,10,FALSE),0)</f>
        <v>0</v>
      </c>
      <c r="H2385">
        <f>IFERROR(VLOOKUP(A2385,[2]webService!$A:$I,4,FALSE),0)</f>
        <v>0</v>
      </c>
      <c r="I2385">
        <f>IFERROR(VLOOKUP(A2385,[2]webService!$A:$I,5,FALSE),0)</f>
        <v>0</v>
      </c>
      <c r="J2385">
        <f>IFERROR(VLOOKUP(A2385,[2]webService!$A:$I,6,FALSE),0)</f>
        <v>0</v>
      </c>
      <c r="K2385">
        <f>IFERROR(VLOOKUP(A2385,[2]webService!$A:$I,7,FALSE),0)</f>
        <v>0</v>
      </c>
      <c r="L2385">
        <f>IFERROR(VLOOKUP(A2385,[2]webService!$A:$I,8,FALSE),0)</f>
        <v>0</v>
      </c>
      <c r="M2385">
        <f>IFERROR(VLOOKUP(A2385,[2]webService!$A:$I,9,FALSE),0)</f>
        <v>0</v>
      </c>
      <c r="N2385">
        <f>IFERROR(VLOOKUP(A2385,[3]soaBnafar!$A:$G,2,FALSE),0)</f>
        <v>0</v>
      </c>
      <c r="O2385">
        <f>IFERROR(VLOOKUP(A2385,[3]soaBnafar!$A:$G,3,FALSE),0)</f>
        <v>0</v>
      </c>
      <c r="P2385">
        <f>IFERROR(VLOOKUP(A2385,[3]soaBnafar!$A:$G,4,FALSE),0)</f>
        <v>0</v>
      </c>
      <c r="Q2385">
        <f>IFERROR(VLOOKUP(A2385,[3]soaBnafar!$A:$G,5,FALSE),0)</f>
        <v>0</v>
      </c>
      <c r="R2385">
        <f>IFERROR(VLOOKUP(A2385,[3]soaBnafar!$A:$G,6,FALSE),0)</f>
        <v>0</v>
      </c>
      <c r="S2385">
        <f>IFERROR(VLOOKUP(A2385,[3]soaBnafar!$A:$G,7,FALSE),0)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Não</v>
      </c>
      <c r="W2385" t="str">
        <f t="shared" si="226"/>
        <v>Não</v>
      </c>
      <c r="X2385" t="str">
        <f t="shared" si="227"/>
        <v>Não</v>
      </c>
      <c r="Y2385" t="str">
        <f t="shared" si="228"/>
        <v>Não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IFERROR(VLOOKUP(A2386,[2]webService!$A:$I,4,FALSE),0)</f>
        <v>0</v>
      </c>
      <c r="I2386">
        <f>IFERROR(VLOOKUP(A2386,[2]webService!$A:$I,5,FALSE),0)</f>
        <v>0</v>
      </c>
      <c r="J2386">
        <f>IFERROR(VLOOKUP(A2386,[2]webService!$A:$I,6,FALSE),0)</f>
        <v>0</v>
      </c>
      <c r="K2386">
        <f>IFERROR(VLOOKUP(A2386,[2]webService!$A:$I,7,FALSE),0)</f>
        <v>0</v>
      </c>
      <c r="L2386">
        <f>IFERROR(VLOOKUP(A2386,[2]webService!$A:$I,8,FALSE),0)</f>
        <v>0</v>
      </c>
      <c r="M2386">
        <f>IFERROR(VLOOKUP(A2386,[2]webService!$A:$I,9,FALSE),0)</f>
        <v>0</v>
      </c>
      <c r="N2386">
        <f>IFERROR(VLOOKUP(A2386,[3]soaBnafar!$A:$G,2,FALSE),0)</f>
        <v>0</v>
      </c>
      <c r="O2386">
        <f>IFERROR(VLOOKUP(A2386,[3]soaBnafar!$A:$G,3,FALSE),0)</f>
        <v>0</v>
      </c>
      <c r="P2386">
        <f>IFERROR(VLOOKUP(A2386,[3]soaBnafar!$A:$G,4,FALSE),0)</f>
        <v>0</v>
      </c>
      <c r="Q2386">
        <f>IFERROR(VLOOKUP(A2386,[3]soaBnafar!$A:$G,5,FALSE),0)</f>
        <v>0</v>
      </c>
      <c r="R2386">
        <f>IFERROR(VLOOKUP(A2386,[3]soaBnafar!$A:$G,6,FALSE),0)</f>
        <v>0</v>
      </c>
      <c r="S2386">
        <f>IFERROR(VLOOKUP(A2386,[3]soaBnafar!$A:$G,7,FALSE),0)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Não</v>
      </c>
      <c r="W2386" t="str">
        <f t="shared" si="226"/>
        <v>Não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IFERROR(VLOOKUP(A2387,[2]webService!$A:$I,4,FALSE),0)</f>
        <v>0</v>
      </c>
      <c r="I2387">
        <f>IFERROR(VLOOKUP(A2387,[2]webService!$A:$I,5,FALSE),0)</f>
        <v>0</v>
      </c>
      <c r="J2387">
        <f>IFERROR(VLOOKUP(A2387,[2]webService!$A:$I,6,FALSE),0)</f>
        <v>0</v>
      </c>
      <c r="K2387">
        <f>IFERROR(VLOOKUP(A2387,[2]webService!$A:$I,7,FALSE),0)</f>
        <v>0</v>
      </c>
      <c r="L2387">
        <f>IFERROR(VLOOKUP(A2387,[2]webService!$A:$I,8,FALSE),0)</f>
        <v>0</v>
      </c>
      <c r="M2387">
        <f>IFERROR(VLOOKUP(A2387,[2]webService!$A:$I,9,FALSE),0)</f>
        <v>0</v>
      </c>
      <c r="N2387">
        <f>IFERROR(VLOOKUP(A2387,[3]soaBnafar!$A:$G,2,FALSE),0)</f>
        <v>0</v>
      </c>
      <c r="O2387">
        <f>IFERROR(VLOOKUP(A2387,[3]soaBnafar!$A:$G,3,FALSE),0)</f>
        <v>0</v>
      </c>
      <c r="P2387">
        <f>IFERROR(VLOOKUP(A2387,[3]soaBnafar!$A:$G,4,FALSE),0)</f>
        <v>0</v>
      </c>
      <c r="Q2387">
        <f>IFERROR(VLOOKUP(A2387,[3]soaBnafar!$A:$G,5,FALSE),0)</f>
        <v>0</v>
      </c>
      <c r="R2387">
        <f>IFERROR(VLOOKUP(A2387,[3]soaBnafar!$A:$G,6,FALSE),0)</f>
        <v>0</v>
      </c>
      <c r="S2387">
        <f>IFERROR(VLOOKUP(A2387,[3]soaBnafar!$A:$G,7,FALSE),0)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138244998</v>
      </c>
      <c r="D2388">
        <f>IFERROR(VLOOKUP(A2388,[1]Monitoramento_Base_somente_disp!$A:$J,7,FALSE),0)</f>
        <v>0</v>
      </c>
      <c r="E2388">
        <f>IFERROR(VLOOKUP(A2388,[1]Monitoramento_Base_somente_disp!$A:$J,8,FALSE),0)</f>
        <v>0</v>
      </c>
      <c r="F2388">
        <f>IFERROR(VLOOKUP(A2388,[1]Monitoramento_Base_somente_disp!$A:$J,9,FALSE),0)</f>
        <v>0</v>
      </c>
      <c r="G2388">
        <f>IFERROR(VLOOKUP(A2388,[1]Monitoramento_Base_somente_disp!$A:$J,10,FALSE),0)</f>
        <v>0</v>
      </c>
      <c r="H2388">
        <f>IFERROR(VLOOKUP(A2388,[2]webService!$A:$I,4,FALSE),0)</f>
        <v>0</v>
      </c>
      <c r="I2388">
        <f>IFERROR(VLOOKUP(A2388,[2]webService!$A:$I,5,FALSE),0)</f>
        <v>0</v>
      </c>
      <c r="J2388">
        <f>IFERROR(VLOOKUP(A2388,[2]webService!$A:$I,6,FALSE),0)</f>
        <v>0</v>
      </c>
      <c r="K2388">
        <f>IFERROR(VLOOKUP(A2388,[2]webService!$A:$I,7,FALSE),0)</f>
        <v>0</v>
      </c>
      <c r="L2388">
        <f>IFERROR(VLOOKUP(A2388,[2]webService!$A:$I,8,FALSE),0)</f>
        <v>0</v>
      </c>
      <c r="M2388">
        <f>IFERROR(VLOOKUP(A2388,[2]webService!$A:$I,9,FALSE),0)</f>
        <v>0</v>
      </c>
      <c r="N2388">
        <f>IFERROR(VLOOKUP(A2388,[3]soaBnafar!$A:$G,2,FALSE),0)</f>
        <v>0</v>
      </c>
      <c r="O2388">
        <f>IFERROR(VLOOKUP(A2388,[3]soaBnafar!$A:$G,3,FALSE),0)</f>
        <v>0</v>
      </c>
      <c r="P2388">
        <f>IFERROR(VLOOKUP(A2388,[3]soaBnafar!$A:$G,4,FALSE),0)</f>
        <v>0</v>
      </c>
      <c r="Q2388">
        <f>IFERROR(VLOOKUP(A2388,[3]soaBnafar!$A:$G,5,FALSE),0)</f>
        <v>0</v>
      </c>
      <c r="R2388">
        <f>IFERROR(VLOOKUP(A2388,[3]soaBnafar!$A:$G,6,FALSE),0)</f>
        <v>0</v>
      </c>
      <c r="S2388">
        <f>IFERROR(VLOOKUP(A2388,[3]soaBnafar!$A:$G,7,FALSE),0)</f>
        <v>0</v>
      </c>
      <c r="T2388" t="str">
        <f t="shared" si="223"/>
        <v>Não</v>
      </c>
      <c r="U2388" t="str">
        <f t="shared" si="224"/>
        <v>Sim</v>
      </c>
      <c r="V2388" t="str">
        <f t="shared" si="225"/>
        <v>Não</v>
      </c>
      <c r="W2388" t="str">
        <f t="shared" si="226"/>
        <v>Não</v>
      </c>
      <c r="X2388" t="str">
        <f t="shared" si="227"/>
        <v>Não</v>
      </c>
      <c r="Y2388" t="str">
        <f t="shared" si="228"/>
        <v>Não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IFERROR(VLOOKUP(A2389,[2]webService!$A:$I,4,FALSE),0)</f>
        <v>0</v>
      </c>
      <c r="I2389">
        <f>IFERROR(VLOOKUP(A2389,[2]webService!$A:$I,5,FALSE),0)</f>
        <v>331517</v>
      </c>
      <c r="J2389">
        <f>IFERROR(VLOOKUP(A2389,[2]webService!$A:$I,6,FALSE),0)</f>
        <v>0</v>
      </c>
      <c r="K2389">
        <f>IFERROR(VLOOKUP(A2389,[2]webService!$A:$I,7,FALSE),0)</f>
        <v>0</v>
      </c>
      <c r="L2389">
        <f>IFERROR(VLOOKUP(A2389,[2]webService!$A:$I,8,FALSE),0)</f>
        <v>0</v>
      </c>
      <c r="M2389">
        <f>IFERROR(VLOOKUP(A2389,[2]webService!$A:$I,9,FALSE),0)</f>
        <v>0</v>
      </c>
      <c r="N2389">
        <f>IFERROR(VLOOKUP(A2389,[3]soaBnafar!$A:$G,2,FALSE),0)</f>
        <v>0</v>
      </c>
      <c r="O2389">
        <f>IFERROR(VLOOKUP(A2389,[3]soaBnafar!$A:$G,3,FALSE),0)</f>
        <v>0</v>
      </c>
      <c r="P2389">
        <f>IFERROR(VLOOKUP(A2389,[3]soaBnafar!$A:$G,4,FALSE),0)</f>
        <v>0</v>
      </c>
      <c r="Q2389">
        <f>IFERROR(VLOOKUP(A2389,[3]soaBnafar!$A:$G,5,FALSE),0)</f>
        <v>0</v>
      </c>
      <c r="R2389">
        <f>IFERROR(VLOOKUP(A2389,[3]soaBnafar!$A:$G,6,FALSE),0)</f>
        <v>0</v>
      </c>
      <c r="S2389">
        <f>IFERROR(VLOOKUP(A2389,[3]soaBnafar!$A:$G,7,FALSE),0)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IFERROR(VLOOKUP(A2390,[2]webService!$A:$I,4,FALSE),0)</f>
        <v>0</v>
      </c>
      <c r="I2390">
        <f>IFERROR(VLOOKUP(A2390,[2]webService!$A:$I,5,FALSE),0)</f>
        <v>4756422</v>
      </c>
      <c r="J2390">
        <f>IFERROR(VLOOKUP(A2390,[2]webService!$A:$I,6,FALSE),0)</f>
        <v>0</v>
      </c>
      <c r="K2390">
        <f>IFERROR(VLOOKUP(A2390,[2]webService!$A:$I,7,FALSE),0)</f>
        <v>0</v>
      </c>
      <c r="L2390">
        <f>IFERROR(VLOOKUP(A2390,[2]webService!$A:$I,8,FALSE),0)</f>
        <v>0</v>
      </c>
      <c r="M2390">
        <f>IFERROR(VLOOKUP(A2390,[2]webService!$A:$I,9,FALSE),0)</f>
        <v>0</v>
      </c>
      <c r="N2390">
        <f>IFERROR(VLOOKUP(A2390,[3]soaBnafar!$A:$G,2,FALSE),0)</f>
        <v>0</v>
      </c>
      <c r="O2390">
        <f>IFERROR(VLOOKUP(A2390,[3]soaBnafar!$A:$G,3,FALSE),0)</f>
        <v>0</v>
      </c>
      <c r="P2390">
        <f>IFERROR(VLOOKUP(A2390,[3]soaBnafar!$A:$G,4,FALSE),0)</f>
        <v>0</v>
      </c>
      <c r="Q2390">
        <f>IFERROR(VLOOKUP(A2390,[3]soaBnafar!$A:$G,5,FALSE),0)</f>
        <v>0</v>
      </c>
      <c r="R2390">
        <f>IFERROR(VLOOKUP(A2390,[3]soaBnafar!$A:$G,6,FALSE),0)</f>
        <v>0</v>
      </c>
      <c r="S2390">
        <f>IFERROR(VLOOKUP(A2390,[3]soaBnafar!$A:$G,7,FALSE),0)</f>
        <v>0</v>
      </c>
      <c r="T2390" t="str">
        <f t="shared" si="223"/>
        <v>Não</v>
      </c>
      <c r="U2390" t="str">
        <f t="shared" si="224"/>
        <v>Sim</v>
      </c>
      <c r="V2390" t="str">
        <f t="shared" si="225"/>
        <v>Não</v>
      </c>
      <c r="W2390" t="str">
        <f t="shared" si="226"/>
        <v>Não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IFERROR(VLOOKUP(A2391,[2]webService!$A:$I,4,FALSE),0)</f>
        <v>0</v>
      </c>
      <c r="I2391">
        <f>IFERROR(VLOOKUP(A2391,[2]webService!$A:$I,5,FALSE),0)</f>
        <v>0</v>
      </c>
      <c r="J2391">
        <f>IFERROR(VLOOKUP(A2391,[2]webService!$A:$I,6,FALSE),0)</f>
        <v>0</v>
      </c>
      <c r="K2391">
        <f>IFERROR(VLOOKUP(A2391,[2]webService!$A:$I,7,FALSE),0)</f>
        <v>0</v>
      </c>
      <c r="L2391">
        <f>IFERROR(VLOOKUP(A2391,[2]webService!$A:$I,8,FALSE),0)</f>
        <v>0</v>
      </c>
      <c r="M2391">
        <f>IFERROR(VLOOKUP(A2391,[2]webService!$A:$I,9,FALSE),0)</f>
        <v>0</v>
      </c>
      <c r="N2391">
        <f>IFERROR(VLOOKUP(A2391,[3]soaBnafar!$A:$G,2,FALSE),0)</f>
        <v>0</v>
      </c>
      <c r="O2391">
        <f>IFERROR(VLOOKUP(A2391,[3]soaBnafar!$A:$G,3,FALSE),0)</f>
        <v>0</v>
      </c>
      <c r="P2391">
        <f>IFERROR(VLOOKUP(A2391,[3]soaBnafar!$A:$G,4,FALSE),0)</f>
        <v>0</v>
      </c>
      <c r="Q2391">
        <f>IFERROR(VLOOKUP(A2391,[3]soaBnafar!$A:$G,5,FALSE),0)</f>
        <v>0</v>
      </c>
      <c r="R2391">
        <f>IFERROR(VLOOKUP(A2391,[3]soaBnafar!$A:$G,6,FALSE),0)</f>
        <v>0</v>
      </c>
      <c r="S2391">
        <f>IFERROR(VLOOKUP(A2391,[3]soaBnafar!$A:$G,7,FALSE),0)</f>
        <v>0</v>
      </c>
      <c r="T2391" t="str">
        <f t="shared" si="223"/>
        <v>Não</v>
      </c>
      <c r="U2391" t="str">
        <f t="shared" si="224"/>
        <v>Não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305551</v>
      </c>
      <c r="C2392">
        <f>IFERROR(VLOOKUP(A2392,[1]Monitoramento_Base_somente_disp!$A:$J,6,FALSE),0)</f>
        <v>33379738</v>
      </c>
      <c r="D2392">
        <f>IFERROR(VLOOKUP(A2392,[1]Monitoramento_Base_somente_disp!$A:$J,7,FALSE),0)</f>
        <v>0</v>
      </c>
      <c r="E2392">
        <f>IFERROR(VLOOKUP(A2392,[1]Monitoramento_Base_somente_disp!$A:$J,8,FALSE),0)</f>
        <v>0</v>
      </c>
      <c r="F2392">
        <f>IFERROR(VLOOKUP(A2392,[1]Monitoramento_Base_somente_disp!$A:$J,9,FALSE),0)</f>
        <v>0</v>
      </c>
      <c r="G2392">
        <f>IFERROR(VLOOKUP(A2392,[1]Monitoramento_Base_somente_disp!$A:$J,10,FALSE),0)</f>
        <v>0</v>
      </c>
      <c r="H2392">
        <f>IFERROR(VLOOKUP(A2392,[2]webService!$A:$I,4,FALSE),0)</f>
        <v>0</v>
      </c>
      <c r="I2392">
        <f>IFERROR(VLOOKUP(A2392,[2]webService!$A:$I,5,FALSE),0)</f>
        <v>0</v>
      </c>
      <c r="J2392">
        <f>IFERROR(VLOOKUP(A2392,[2]webService!$A:$I,6,FALSE),0)</f>
        <v>0</v>
      </c>
      <c r="K2392">
        <f>IFERROR(VLOOKUP(A2392,[2]webService!$A:$I,7,FALSE),0)</f>
        <v>0</v>
      </c>
      <c r="L2392">
        <f>IFERROR(VLOOKUP(A2392,[2]webService!$A:$I,8,FALSE),0)</f>
        <v>0</v>
      </c>
      <c r="M2392">
        <f>IFERROR(VLOOKUP(A2392,[2]webService!$A:$I,9,FALSE),0)</f>
        <v>0</v>
      </c>
      <c r="N2392">
        <f>IFERROR(VLOOKUP(A2392,[3]soaBnafar!$A:$G,2,FALSE),0)</f>
        <v>0</v>
      </c>
      <c r="O2392">
        <f>IFERROR(VLOOKUP(A2392,[3]soaBnafar!$A:$G,3,FALSE),0)</f>
        <v>0</v>
      </c>
      <c r="P2392">
        <f>IFERROR(VLOOKUP(A2392,[3]soaBnafar!$A:$G,4,FALSE),0)</f>
        <v>0</v>
      </c>
      <c r="Q2392">
        <f>IFERROR(VLOOKUP(A2392,[3]soaBnafar!$A:$G,5,FALSE),0)</f>
        <v>0</v>
      </c>
      <c r="R2392">
        <f>IFERROR(VLOOKUP(A2392,[3]soaBnafar!$A:$G,6,FALSE),0)</f>
        <v>0</v>
      </c>
      <c r="S2392">
        <f>IFERROR(VLOOKUP(A2392,[3]soaBnafar!$A:$G,7,FALSE),0)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Não</v>
      </c>
      <c r="W2392" t="str">
        <f t="shared" si="226"/>
        <v>Não</v>
      </c>
      <c r="X2392" t="str">
        <f t="shared" si="227"/>
        <v>Não</v>
      </c>
      <c r="Y2392" t="str">
        <f t="shared" si="228"/>
        <v>Não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IFERROR(VLOOKUP(A2393,[2]webService!$A:$I,4,FALSE),0)</f>
        <v>0</v>
      </c>
      <c r="I2393">
        <f>IFERROR(VLOOKUP(A2393,[2]webService!$A:$I,5,FALSE),0)</f>
        <v>0</v>
      </c>
      <c r="J2393">
        <f>IFERROR(VLOOKUP(A2393,[2]webService!$A:$I,6,FALSE),0)</f>
        <v>0</v>
      </c>
      <c r="K2393">
        <f>IFERROR(VLOOKUP(A2393,[2]webService!$A:$I,7,FALSE),0)</f>
        <v>0</v>
      </c>
      <c r="L2393">
        <f>IFERROR(VLOOKUP(A2393,[2]webService!$A:$I,8,FALSE),0)</f>
        <v>0</v>
      </c>
      <c r="M2393">
        <f>IFERROR(VLOOKUP(A2393,[2]webService!$A:$I,9,FALSE),0)</f>
        <v>0</v>
      </c>
      <c r="N2393">
        <f>IFERROR(VLOOKUP(A2393,[3]soaBnafar!$A:$G,2,FALSE),0)</f>
        <v>5285</v>
      </c>
      <c r="O2393">
        <f>IFERROR(VLOOKUP(A2393,[3]soaBnafar!$A:$G,3,FALSE),0)</f>
        <v>0</v>
      </c>
      <c r="P2393">
        <f>IFERROR(VLOOKUP(A2393,[3]soaBnafar!$A:$G,4,FALSE),0)</f>
        <v>0</v>
      </c>
      <c r="Q2393">
        <f>IFERROR(VLOOKUP(A2393,[3]soaBnafar!$A:$G,5,FALSE),0)</f>
        <v>0</v>
      </c>
      <c r="R2393">
        <f>IFERROR(VLOOKUP(A2393,[3]soaBnafar!$A:$G,6,FALSE),0)</f>
        <v>0</v>
      </c>
      <c r="S2393">
        <f>IFERROR(VLOOKUP(A2393,[3]soaBnafar!$A:$G,7,FALSE),0)</f>
        <v>0</v>
      </c>
      <c r="T2393" t="str">
        <f t="shared" si="223"/>
        <v>Sim</v>
      </c>
      <c r="U2393" t="str">
        <f t="shared" si="224"/>
        <v>Não</v>
      </c>
      <c r="V2393" t="str">
        <f t="shared" si="225"/>
        <v>Não</v>
      </c>
      <c r="W2393" t="str">
        <f t="shared" si="226"/>
        <v>Não</v>
      </c>
      <c r="X2393" t="str">
        <f t="shared" si="227"/>
        <v>Não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IFERROR(VLOOKUP(A2394,[2]webService!$A:$I,4,FALSE),0)</f>
        <v>0</v>
      </c>
      <c r="I2394">
        <f>IFERROR(VLOOKUP(A2394,[2]webService!$A:$I,5,FALSE),0)</f>
        <v>0</v>
      </c>
      <c r="J2394">
        <f>IFERROR(VLOOKUP(A2394,[2]webService!$A:$I,6,FALSE),0)</f>
        <v>0</v>
      </c>
      <c r="K2394">
        <f>IFERROR(VLOOKUP(A2394,[2]webService!$A:$I,7,FALSE),0)</f>
        <v>0</v>
      </c>
      <c r="L2394">
        <f>IFERROR(VLOOKUP(A2394,[2]webService!$A:$I,8,FALSE),0)</f>
        <v>0</v>
      </c>
      <c r="M2394">
        <f>IFERROR(VLOOKUP(A2394,[2]webService!$A:$I,9,FALSE),0)</f>
        <v>0</v>
      </c>
      <c r="N2394">
        <f>IFERROR(VLOOKUP(A2394,[3]soaBnafar!$A:$G,2,FALSE),0)</f>
        <v>51074</v>
      </c>
      <c r="O2394">
        <f>IFERROR(VLOOKUP(A2394,[3]soaBnafar!$A:$G,3,FALSE),0)</f>
        <v>0</v>
      </c>
      <c r="P2394">
        <f>IFERROR(VLOOKUP(A2394,[3]soaBnafar!$A:$G,4,FALSE),0)</f>
        <v>0</v>
      </c>
      <c r="Q2394">
        <f>IFERROR(VLOOKUP(A2394,[3]soaBnafar!$A:$G,5,FALSE),0)</f>
        <v>0</v>
      </c>
      <c r="R2394">
        <f>IFERROR(VLOOKUP(A2394,[3]soaBnafar!$A:$G,6,FALSE),0)</f>
        <v>0</v>
      </c>
      <c r="S2394">
        <f>IFERROR(VLOOKUP(A2394,[3]soaBnafar!$A:$G,7,FALSE),0)</f>
        <v>0</v>
      </c>
      <c r="T2394" t="str">
        <f t="shared" si="223"/>
        <v>Sim</v>
      </c>
      <c r="U2394" t="str">
        <f t="shared" si="224"/>
        <v>Não</v>
      </c>
      <c r="V2394" t="str">
        <f t="shared" si="225"/>
        <v>Não</v>
      </c>
      <c r="W2394" t="str">
        <f t="shared" si="226"/>
        <v>Não</v>
      </c>
      <c r="X2394" t="str">
        <f t="shared" si="227"/>
        <v>Não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86942616</v>
      </c>
      <c r="D2395">
        <f>IFERROR(VLOOKUP(A2395,[1]Monitoramento_Base_somente_disp!$A:$J,7,FALSE),0)</f>
        <v>0</v>
      </c>
      <c r="E2395">
        <f>IFERROR(VLOOKUP(A2395,[1]Monitoramento_Base_somente_disp!$A:$J,8,FALSE),0)</f>
        <v>0</v>
      </c>
      <c r="F2395">
        <f>IFERROR(VLOOKUP(A2395,[1]Monitoramento_Base_somente_disp!$A:$J,9,FALSE),0)</f>
        <v>0</v>
      </c>
      <c r="G2395">
        <f>IFERROR(VLOOKUP(A2395,[1]Monitoramento_Base_somente_disp!$A:$J,10,FALSE),0)</f>
        <v>0</v>
      </c>
      <c r="H2395">
        <f>IFERROR(VLOOKUP(A2395,[2]webService!$A:$I,4,FALSE),0)</f>
        <v>0</v>
      </c>
      <c r="I2395">
        <f>IFERROR(VLOOKUP(A2395,[2]webService!$A:$I,5,FALSE),0)</f>
        <v>0</v>
      </c>
      <c r="J2395">
        <f>IFERROR(VLOOKUP(A2395,[2]webService!$A:$I,6,FALSE),0)</f>
        <v>0</v>
      </c>
      <c r="K2395">
        <f>IFERROR(VLOOKUP(A2395,[2]webService!$A:$I,7,FALSE),0)</f>
        <v>0</v>
      </c>
      <c r="L2395">
        <f>IFERROR(VLOOKUP(A2395,[2]webService!$A:$I,8,FALSE),0)</f>
        <v>0</v>
      </c>
      <c r="M2395">
        <f>IFERROR(VLOOKUP(A2395,[2]webService!$A:$I,9,FALSE),0)</f>
        <v>0</v>
      </c>
      <c r="N2395">
        <f>IFERROR(VLOOKUP(A2395,[3]soaBnafar!$A:$G,2,FALSE),0)</f>
        <v>0</v>
      </c>
      <c r="O2395">
        <f>IFERROR(VLOOKUP(A2395,[3]soaBnafar!$A:$G,3,FALSE),0)</f>
        <v>0</v>
      </c>
      <c r="P2395">
        <f>IFERROR(VLOOKUP(A2395,[3]soaBnafar!$A:$G,4,FALSE),0)</f>
        <v>0</v>
      </c>
      <c r="Q2395">
        <f>IFERROR(VLOOKUP(A2395,[3]soaBnafar!$A:$G,5,FALSE),0)</f>
        <v>0</v>
      </c>
      <c r="R2395">
        <f>IFERROR(VLOOKUP(A2395,[3]soaBnafar!$A:$G,6,FALSE),0)</f>
        <v>0</v>
      </c>
      <c r="S2395">
        <f>IFERROR(VLOOKUP(A2395,[3]soaBnafar!$A:$G,7,FALSE),0)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Não</v>
      </c>
      <c r="X2395" t="str">
        <f t="shared" si="227"/>
        <v>Não</v>
      </c>
      <c r="Y2395" t="str">
        <f t="shared" si="228"/>
        <v>Não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IFERROR(VLOOKUP(A2396,[2]webService!$A:$I,4,FALSE),0)</f>
        <v>0</v>
      </c>
      <c r="I2396">
        <f>IFERROR(VLOOKUP(A2396,[2]webService!$A:$I,5,FALSE),0)</f>
        <v>0</v>
      </c>
      <c r="J2396">
        <f>IFERROR(VLOOKUP(A2396,[2]webService!$A:$I,6,FALSE),0)</f>
        <v>0</v>
      </c>
      <c r="K2396">
        <f>IFERROR(VLOOKUP(A2396,[2]webService!$A:$I,7,FALSE),0)</f>
        <v>0</v>
      </c>
      <c r="L2396">
        <f>IFERROR(VLOOKUP(A2396,[2]webService!$A:$I,8,FALSE),0)</f>
        <v>0</v>
      </c>
      <c r="M2396">
        <f>IFERROR(VLOOKUP(A2396,[2]webService!$A:$I,9,FALSE),0)</f>
        <v>0</v>
      </c>
      <c r="N2396">
        <f>IFERROR(VLOOKUP(A2396,[3]soaBnafar!$A:$G,2,FALSE),0)</f>
        <v>0</v>
      </c>
      <c r="O2396">
        <f>IFERROR(VLOOKUP(A2396,[3]soaBnafar!$A:$G,3,FALSE),0)</f>
        <v>0</v>
      </c>
      <c r="P2396">
        <f>IFERROR(VLOOKUP(A2396,[3]soaBnafar!$A:$G,4,FALSE),0)</f>
        <v>0</v>
      </c>
      <c r="Q2396">
        <f>IFERROR(VLOOKUP(A2396,[3]soaBnafar!$A:$G,5,FALSE),0)</f>
        <v>0</v>
      </c>
      <c r="R2396">
        <f>IFERROR(VLOOKUP(A2396,[3]soaBnafar!$A:$G,6,FALSE),0)</f>
        <v>0</v>
      </c>
      <c r="S2396">
        <f>IFERROR(VLOOKUP(A2396,[3]soaBnafar!$A:$G,7,FALSE),0)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123861</v>
      </c>
      <c r="C2397">
        <f>IFERROR(VLOOKUP(A2397,[1]Monitoramento_Base_somente_disp!$A:$J,6,FALSE),0)</f>
        <v>112680568</v>
      </c>
      <c r="D2397">
        <f>IFERROR(VLOOKUP(A2397,[1]Monitoramento_Base_somente_disp!$A:$J,7,FALSE),0)</f>
        <v>0</v>
      </c>
      <c r="E2397">
        <f>IFERROR(VLOOKUP(A2397,[1]Monitoramento_Base_somente_disp!$A:$J,8,FALSE),0)</f>
        <v>0</v>
      </c>
      <c r="F2397">
        <f>IFERROR(VLOOKUP(A2397,[1]Monitoramento_Base_somente_disp!$A:$J,9,FALSE),0)</f>
        <v>0</v>
      </c>
      <c r="G2397">
        <f>IFERROR(VLOOKUP(A2397,[1]Monitoramento_Base_somente_disp!$A:$J,10,FALSE),0)</f>
        <v>0</v>
      </c>
      <c r="H2397">
        <f>IFERROR(VLOOKUP(A2397,[2]webService!$A:$I,4,FALSE),0)</f>
        <v>0</v>
      </c>
      <c r="I2397">
        <f>IFERROR(VLOOKUP(A2397,[2]webService!$A:$I,5,FALSE),0)</f>
        <v>0</v>
      </c>
      <c r="J2397">
        <f>IFERROR(VLOOKUP(A2397,[2]webService!$A:$I,6,FALSE),0)</f>
        <v>0</v>
      </c>
      <c r="K2397">
        <f>IFERROR(VLOOKUP(A2397,[2]webService!$A:$I,7,FALSE),0)</f>
        <v>0</v>
      </c>
      <c r="L2397">
        <f>IFERROR(VLOOKUP(A2397,[2]webService!$A:$I,8,FALSE),0)</f>
        <v>0</v>
      </c>
      <c r="M2397">
        <f>IFERROR(VLOOKUP(A2397,[2]webService!$A:$I,9,FALSE),0)</f>
        <v>0</v>
      </c>
      <c r="N2397">
        <f>IFERROR(VLOOKUP(A2397,[3]soaBnafar!$A:$G,2,FALSE),0)</f>
        <v>0</v>
      </c>
      <c r="O2397">
        <f>IFERROR(VLOOKUP(A2397,[3]soaBnafar!$A:$G,3,FALSE),0)</f>
        <v>0</v>
      </c>
      <c r="P2397">
        <f>IFERROR(VLOOKUP(A2397,[3]soaBnafar!$A:$G,4,FALSE),0)</f>
        <v>0</v>
      </c>
      <c r="Q2397">
        <f>IFERROR(VLOOKUP(A2397,[3]soaBnafar!$A:$G,5,FALSE),0)</f>
        <v>0</v>
      </c>
      <c r="R2397">
        <f>IFERROR(VLOOKUP(A2397,[3]soaBnafar!$A:$G,6,FALSE),0)</f>
        <v>0</v>
      </c>
      <c r="S2397">
        <f>IFERROR(VLOOKUP(A2397,[3]soaBnafar!$A:$G,7,FALSE),0)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Não</v>
      </c>
      <c r="W2397" t="str">
        <f t="shared" si="226"/>
        <v>Não</v>
      </c>
      <c r="X2397" t="str">
        <f t="shared" si="227"/>
        <v>Não</v>
      </c>
      <c r="Y2397" t="str">
        <f t="shared" si="228"/>
        <v>Não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IFERROR(VLOOKUP(A2398,[2]webService!$A:$I,4,FALSE),0)</f>
        <v>187712</v>
      </c>
      <c r="I2398">
        <f>IFERROR(VLOOKUP(A2398,[2]webService!$A:$I,5,FALSE),0)</f>
        <v>47690000</v>
      </c>
      <c r="J2398">
        <f>IFERROR(VLOOKUP(A2398,[2]webService!$A:$I,6,FALSE),0)</f>
        <v>0</v>
      </c>
      <c r="K2398">
        <f>IFERROR(VLOOKUP(A2398,[2]webService!$A:$I,7,FALSE),0)</f>
        <v>0</v>
      </c>
      <c r="L2398">
        <f>IFERROR(VLOOKUP(A2398,[2]webService!$A:$I,8,FALSE),0)</f>
        <v>0</v>
      </c>
      <c r="M2398">
        <f>IFERROR(VLOOKUP(A2398,[2]webService!$A:$I,9,FALSE),0)</f>
        <v>0</v>
      </c>
      <c r="N2398">
        <f>IFERROR(VLOOKUP(A2398,[3]soaBnafar!$A:$G,2,FALSE),0)</f>
        <v>0</v>
      </c>
      <c r="O2398">
        <f>IFERROR(VLOOKUP(A2398,[3]soaBnafar!$A:$G,3,FALSE),0)</f>
        <v>0</v>
      </c>
      <c r="P2398">
        <f>IFERROR(VLOOKUP(A2398,[3]soaBnafar!$A:$G,4,FALSE),0)</f>
        <v>0</v>
      </c>
      <c r="Q2398">
        <f>IFERROR(VLOOKUP(A2398,[3]soaBnafar!$A:$G,5,FALSE),0)</f>
        <v>0</v>
      </c>
      <c r="R2398">
        <f>IFERROR(VLOOKUP(A2398,[3]soaBnafar!$A:$G,6,FALSE),0)</f>
        <v>0</v>
      </c>
      <c r="S2398">
        <f>IFERROR(VLOOKUP(A2398,[3]soaBnafar!$A:$G,7,FALSE),0)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Não</v>
      </c>
      <c r="W2398" t="str">
        <f t="shared" si="226"/>
        <v>Não</v>
      </c>
      <c r="X2398" t="str">
        <f t="shared" si="227"/>
        <v>Não</v>
      </c>
      <c r="Y2398" t="str">
        <f t="shared" si="228"/>
        <v>Não</v>
      </c>
    </row>
    <row r="2399" spans="1:25" x14ac:dyDescent="0.25">
      <c r="A2399" s="5">
        <v>352610</v>
      </c>
      <c r="B2399">
        <f>IFERROR(VLOOKUP(A2399,[1]Monitoramento_Base_somente_disp!$A:$J,5,FALSE),0)</f>
        <v>309575</v>
      </c>
      <c r="C2399">
        <f>IFERROR(VLOOKUP(A2399,[1]Monitoramento_Base_somente_disp!$A:$J,6,FALSE),0)</f>
        <v>68095057</v>
      </c>
      <c r="D2399">
        <f>IFERROR(VLOOKUP(A2399,[1]Monitoramento_Base_somente_disp!$A:$J,7,FALSE),0)</f>
        <v>0</v>
      </c>
      <c r="E2399">
        <f>IFERROR(VLOOKUP(A2399,[1]Monitoramento_Base_somente_disp!$A:$J,8,FALSE),0)</f>
        <v>0</v>
      </c>
      <c r="F2399">
        <f>IFERROR(VLOOKUP(A2399,[1]Monitoramento_Base_somente_disp!$A:$J,9,FALSE),0)</f>
        <v>0</v>
      </c>
      <c r="G2399">
        <f>IFERROR(VLOOKUP(A2399,[1]Monitoramento_Base_somente_disp!$A:$J,10,FALSE),0)</f>
        <v>0</v>
      </c>
      <c r="H2399">
        <f>IFERROR(VLOOKUP(A2399,[2]webService!$A:$I,4,FALSE),0)</f>
        <v>0</v>
      </c>
      <c r="I2399">
        <f>IFERROR(VLOOKUP(A2399,[2]webService!$A:$I,5,FALSE),0)</f>
        <v>0</v>
      </c>
      <c r="J2399">
        <f>IFERROR(VLOOKUP(A2399,[2]webService!$A:$I,6,FALSE),0)</f>
        <v>0</v>
      </c>
      <c r="K2399">
        <f>IFERROR(VLOOKUP(A2399,[2]webService!$A:$I,7,FALSE),0)</f>
        <v>0</v>
      </c>
      <c r="L2399">
        <f>IFERROR(VLOOKUP(A2399,[2]webService!$A:$I,8,FALSE),0)</f>
        <v>0</v>
      </c>
      <c r="M2399">
        <f>IFERROR(VLOOKUP(A2399,[2]webService!$A:$I,9,FALSE),0)</f>
        <v>0</v>
      </c>
      <c r="N2399">
        <f>IFERROR(VLOOKUP(A2399,[3]soaBnafar!$A:$G,2,FALSE),0)</f>
        <v>0</v>
      </c>
      <c r="O2399">
        <f>IFERROR(VLOOKUP(A2399,[3]soaBnafar!$A:$G,3,FALSE),0)</f>
        <v>0</v>
      </c>
      <c r="P2399">
        <f>IFERROR(VLOOKUP(A2399,[3]soaBnafar!$A:$G,4,FALSE),0)</f>
        <v>0</v>
      </c>
      <c r="Q2399">
        <f>IFERROR(VLOOKUP(A2399,[3]soaBnafar!$A:$G,5,FALSE),0)</f>
        <v>0</v>
      </c>
      <c r="R2399">
        <f>IFERROR(VLOOKUP(A2399,[3]soaBnafar!$A:$G,6,FALSE),0)</f>
        <v>0</v>
      </c>
      <c r="S2399">
        <f>IFERROR(VLOOKUP(A2399,[3]soaBnafar!$A:$G,7,FALSE),0)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Não</v>
      </c>
      <c r="W2399" t="str">
        <f t="shared" si="226"/>
        <v>Não</v>
      </c>
      <c r="X2399" t="str">
        <f t="shared" si="227"/>
        <v>Não</v>
      </c>
      <c r="Y2399" t="str">
        <f t="shared" si="228"/>
        <v>Não</v>
      </c>
    </row>
    <row r="2400" spans="1:25" x14ac:dyDescent="0.25">
      <c r="A2400" s="5">
        <v>352620</v>
      </c>
      <c r="B2400">
        <f>IFERROR(VLOOKUP(A2400,[1]Monitoramento_Base_somente_disp!$A:$J,5,FALSE),0)</f>
        <v>190812</v>
      </c>
      <c r="C2400">
        <f>IFERROR(VLOOKUP(A2400,[1]Monitoramento_Base_somente_disp!$A:$J,6,FALSE),0)</f>
        <v>33687178</v>
      </c>
      <c r="D2400">
        <f>IFERROR(VLOOKUP(A2400,[1]Monitoramento_Base_somente_disp!$A:$J,7,FALSE),0)</f>
        <v>0</v>
      </c>
      <c r="E2400">
        <f>IFERROR(VLOOKUP(A2400,[1]Monitoramento_Base_somente_disp!$A:$J,8,FALSE),0)</f>
        <v>0</v>
      </c>
      <c r="F2400">
        <f>IFERROR(VLOOKUP(A2400,[1]Monitoramento_Base_somente_disp!$A:$J,9,FALSE),0)</f>
        <v>0</v>
      </c>
      <c r="G2400">
        <f>IFERROR(VLOOKUP(A2400,[1]Monitoramento_Base_somente_disp!$A:$J,10,FALSE),0)</f>
        <v>0</v>
      </c>
      <c r="H2400">
        <f>IFERROR(VLOOKUP(A2400,[2]webService!$A:$I,4,FALSE),0)</f>
        <v>0</v>
      </c>
      <c r="I2400">
        <f>IFERROR(VLOOKUP(A2400,[2]webService!$A:$I,5,FALSE),0)</f>
        <v>0</v>
      </c>
      <c r="J2400">
        <f>IFERROR(VLOOKUP(A2400,[2]webService!$A:$I,6,FALSE),0)</f>
        <v>0</v>
      </c>
      <c r="K2400">
        <f>IFERROR(VLOOKUP(A2400,[2]webService!$A:$I,7,FALSE),0)</f>
        <v>0</v>
      </c>
      <c r="L2400">
        <f>IFERROR(VLOOKUP(A2400,[2]webService!$A:$I,8,FALSE),0)</f>
        <v>0</v>
      </c>
      <c r="M2400">
        <f>IFERROR(VLOOKUP(A2400,[2]webService!$A:$I,9,FALSE),0)</f>
        <v>0</v>
      </c>
      <c r="N2400">
        <f>IFERROR(VLOOKUP(A2400,[3]soaBnafar!$A:$G,2,FALSE),0)</f>
        <v>0</v>
      </c>
      <c r="O2400">
        <f>IFERROR(VLOOKUP(A2400,[3]soaBnafar!$A:$G,3,FALSE),0)</f>
        <v>0</v>
      </c>
      <c r="P2400">
        <f>IFERROR(VLOOKUP(A2400,[3]soaBnafar!$A:$G,4,FALSE),0)</f>
        <v>0</v>
      </c>
      <c r="Q2400">
        <f>IFERROR(VLOOKUP(A2400,[3]soaBnafar!$A:$G,5,FALSE),0)</f>
        <v>0</v>
      </c>
      <c r="R2400">
        <f>IFERROR(VLOOKUP(A2400,[3]soaBnafar!$A:$G,6,FALSE),0)</f>
        <v>0</v>
      </c>
      <c r="S2400">
        <f>IFERROR(VLOOKUP(A2400,[3]soaBnafar!$A:$G,7,FALSE),0)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Não</v>
      </c>
      <c r="W2400" t="str">
        <f t="shared" si="226"/>
        <v>Não</v>
      </c>
      <c r="X2400" t="str">
        <f t="shared" si="227"/>
        <v>Não</v>
      </c>
      <c r="Y2400" t="str">
        <f t="shared" si="228"/>
        <v>Não</v>
      </c>
    </row>
    <row r="2401" spans="1:25" x14ac:dyDescent="0.25">
      <c r="A2401" s="5">
        <v>352630</v>
      </c>
      <c r="B2401">
        <f>IFERROR(VLOOKUP(A2401,[1]Monitoramento_Base_somente_disp!$A:$J,5,FALSE),0)</f>
        <v>115897</v>
      </c>
      <c r="C2401">
        <f>IFERROR(VLOOKUP(A2401,[1]Monitoramento_Base_somente_disp!$A:$J,6,FALSE),0)</f>
        <v>20317363</v>
      </c>
      <c r="D2401">
        <f>IFERROR(VLOOKUP(A2401,[1]Monitoramento_Base_somente_disp!$A:$J,7,FALSE),0)</f>
        <v>0</v>
      </c>
      <c r="E2401">
        <f>IFERROR(VLOOKUP(A2401,[1]Monitoramento_Base_somente_disp!$A:$J,8,FALSE),0)</f>
        <v>0</v>
      </c>
      <c r="F2401">
        <f>IFERROR(VLOOKUP(A2401,[1]Monitoramento_Base_somente_disp!$A:$J,9,FALSE),0)</f>
        <v>0</v>
      </c>
      <c r="G2401">
        <f>IFERROR(VLOOKUP(A2401,[1]Monitoramento_Base_somente_disp!$A:$J,10,FALSE),0)</f>
        <v>0</v>
      </c>
      <c r="H2401">
        <f>IFERROR(VLOOKUP(A2401,[2]webService!$A:$I,4,FALSE),0)</f>
        <v>0</v>
      </c>
      <c r="I2401">
        <f>IFERROR(VLOOKUP(A2401,[2]webService!$A:$I,5,FALSE),0)</f>
        <v>0</v>
      </c>
      <c r="J2401">
        <f>IFERROR(VLOOKUP(A2401,[2]webService!$A:$I,6,FALSE),0)</f>
        <v>0</v>
      </c>
      <c r="K2401">
        <f>IFERROR(VLOOKUP(A2401,[2]webService!$A:$I,7,FALSE),0)</f>
        <v>0</v>
      </c>
      <c r="L2401">
        <f>IFERROR(VLOOKUP(A2401,[2]webService!$A:$I,8,FALSE),0)</f>
        <v>0</v>
      </c>
      <c r="M2401">
        <f>IFERROR(VLOOKUP(A2401,[2]webService!$A:$I,9,FALSE),0)</f>
        <v>0</v>
      </c>
      <c r="N2401">
        <f>IFERROR(VLOOKUP(A2401,[3]soaBnafar!$A:$G,2,FALSE),0)</f>
        <v>0</v>
      </c>
      <c r="O2401">
        <f>IFERROR(VLOOKUP(A2401,[3]soaBnafar!$A:$G,3,FALSE),0)</f>
        <v>0</v>
      </c>
      <c r="P2401">
        <f>IFERROR(VLOOKUP(A2401,[3]soaBnafar!$A:$G,4,FALSE),0)</f>
        <v>0</v>
      </c>
      <c r="Q2401">
        <f>IFERROR(VLOOKUP(A2401,[3]soaBnafar!$A:$G,5,FALSE),0)</f>
        <v>0</v>
      </c>
      <c r="R2401">
        <f>IFERROR(VLOOKUP(A2401,[3]soaBnafar!$A:$G,6,FALSE),0)</f>
        <v>0</v>
      </c>
      <c r="S2401">
        <f>IFERROR(VLOOKUP(A2401,[3]soaBnafar!$A:$G,7,FALSE),0)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Não</v>
      </c>
      <c r="W2401" t="str">
        <f t="shared" si="226"/>
        <v>Não</v>
      </c>
      <c r="X2401" t="str">
        <f t="shared" si="227"/>
        <v>Não</v>
      </c>
      <c r="Y2401" t="str">
        <f t="shared" si="228"/>
        <v>Não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IFERROR(VLOOKUP(A2402,[2]webService!$A:$I,4,FALSE),0)</f>
        <v>0</v>
      </c>
      <c r="I2402">
        <f>IFERROR(VLOOKUP(A2402,[2]webService!$A:$I,5,FALSE),0)</f>
        <v>0</v>
      </c>
      <c r="J2402">
        <f>IFERROR(VLOOKUP(A2402,[2]webService!$A:$I,6,FALSE),0)</f>
        <v>0</v>
      </c>
      <c r="K2402">
        <f>IFERROR(VLOOKUP(A2402,[2]webService!$A:$I,7,FALSE),0)</f>
        <v>0</v>
      </c>
      <c r="L2402">
        <f>IFERROR(VLOOKUP(A2402,[2]webService!$A:$I,8,FALSE),0)</f>
        <v>0</v>
      </c>
      <c r="M2402">
        <f>IFERROR(VLOOKUP(A2402,[2]webService!$A:$I,9,FALSE),0)</f>
        <v>0</v>
      </c>
      <c r="N2402">
        <f>IFERROR(VLOOKUP(A2402,[3]soaBnafar!$A:$G,2,FALSE),0)</f>
        <v>0</v>
      </c>
      <c r="O2402">
        <f>IFERROR(VLOOKUP(A2402,[3]soaBnafar!$A:$G,3,FALSE),0)</f>
        <v>0</v>
      </c>
      <c r="P2402">
        <f>IFERROR(VLOOKUP(A2402,[3]soaBnafar!$A:$G,4,FALSE),0)</f>
        <v>0</v>
      </c>
      <c r="Q2402">
        <f>IFERROR(VLOOKUP(A2402,[3]soaBnafar!$A:$G,5,FALSE),0)</f>
        <v>0</v>
      </c>
      <c r="R2402">
        <f>IFERROR(VLOOKUP(A2402,[3]soaBnafar!$A:$G,6,FALSE),0)</f>
        <v>0</v>
      </c>
      <c r="S2402">
        <f>IFERROR(VLOOKUP(A2402,[3]soaBnafar!$A:$G,7,FALSE),0)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2613000</v>
      </c>
      <c r="D2403">
        <f>IFERROR(VLOOKUP(A2403,[1]Monitoramento_Base_somente_disp!$A:$J,7,FALSE),0)</f>
        <v>0</v>
      </c>
      <c r="E2403">
        <f>IFERROR(VLOOKUP(A2403,[1]Monitoramento_Base_somente_disp!$A:$J,8,FALSE),0)</f>
        <v>0</v>
      </c>
      <c r="F2403">
        <f>IFERROR(VLOOKUP(A2403,[1]Monitoramento_Base_somente_disp!$A:$J,9,FALSE),0)</f>
        <v>0</v>
      </c>
      <c r="G2403">
        <f>IFERROR(VLOOKUP(A2403,[1]Monitoramento_Base_somente_disp!$A:$J,10,FALSE),0)</f>
        <v>0</v>
      </c>
      <c r="H2403">
        <f>IFERROR(VLOOKUP(A2403,[2]webService!$A:$I,4,FALSE),0)</f>
        <v>0</v>
      </c>
      <c r="I2403">
        <f>IFERROR(VLOOKUP(A2403,[2]webService!$A:$I,5,FALSE),0)</f>
        <v>257594</v>
      </c>
      <c r="J2403">
        <f>IFERROR(VLOOKUP(A2403,[2]webService!$A:$I,6,FALSE),0)</f>
        <v>0</v>
      </c>
      <c r="K2403">
        <f>IFERROR(VLOOKUP(A2403,[2]webService!$A:$I,7,FALSE),0)</f>
        <v>0</v>
      </c>
      <c r="L2403">
        <f>IFERROR(VLOOKUP(A2403,[2]webService!$A:$I,8,FALSE),0)</f>
        <v>0</v>
      </c>
      <c r="M2403">
        <f>IFERROR(VLOOKUP(A2403,[2]webService!$A:$I,9,FALSE),0)</f>
        <v>0</v>
      </c>
      <c r="N2403">
        <f>IFERROR(VLOOKUP(A2403,[3]soaBnafar!$A:$G,2,FALSE),0)</f>
        <v>0</v>
      </c>
      <c r="O2403">
        <f>IFERROR(VLOOKUP(A2403,[3]soaBnafar!$A:$G,3,FALSE),0)</f>
        <v>0</v>
      </c>
      <c r="P2403">
        <f>IFERROR(VLOOKUP(A2403,[3]soaBnafar!$A:$G,4,FALSE),0)</f>
        <v>0</v>
      </c>
      <c r="Q2403">
        <f>IFERROR(VLOOKUP(A2403,[3]soaBnafar!$A:$G,5,FALSE),0)</f>
        <v>0</v>
      </c>
      <c r="R2403">
        <f>IFERROR(VLOOKUP(A2403,[3]soaBnafar!$A:$G,6,FALSE),0)</f>
        <v>0</v>
      </c>
      <c r="S2403">
        <f>IFERROR(VLOOKUP(A2403,[3]soaBnafar!$A:$G,7,FALSE),0)</f>
        <v>0</v>
      </c>
      <c r="T2403" t="str">
        <f t="shared" si="223"/>
        <v>Não</v>
      </c>
      <c r="U2403" t="str">
        <f t="shared" si="224"/>
        <v>Sim</v>
      </c>
      <c r="V2403" t="str">
        <f t="shared" si="225"/>
        <v>Não</v>
      </c>
      <c r="W2403" t="str">
        <f t="shared" si="226"/>
        <v>Não</v>
      </c>
      <c r="X2403" t="str">
        <f t="shared" si="227"/>
        <v>Não</v>
      </c>
      <c r="Y2403" t="str">
        <f t="shared" si="228"/>
        <v>Não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IFERROR(VLOOKUP(A2404,[2]webService!$A:$I,4,FALSE),0)</f>
        <v>0</v>
      </c>
      <c r="I2404">
        <f>IFERROR(VLOOKUP(A2404,[2]webService!$A:$I,5,FALSE),0)</f>
        <v>0</v>
      </c>
      <c r="J2404">
        <f>IFERROR(VLOOKUP(A2404,[2]webService!$A:$I,6,FALSE),0)</f>
        <v>0</v>
      </c>
      <c r="K2404">
        <f>IFERROR(VLOOKUP(A2404,[2]webService!$A:$I,7,FALSE),0)</f>
        <v>0</v>
      </c>
      <c r="L2404">
        <f>IFERROR(VLOOKUP(A2404,[2]webService!$A:$I,8,FALSE),0)</f>
        <v>0</v>
      </c>
      <c r="M2404">
        <f>IFERROR(VLOOKUP(A2404,[2]webService!$A:$I,9,FALSE),0)</f>
        <v>0</v>
      </c>
      <c r="N2404">
        <f>IFERROR(VLOOKUP(A2404,[3]soaBnafar!$A:$G,2,FALSE),0)</f>
        <v>574654</v>
      </c>
      <c r="O2404">
        <f>IFERROR(VLOOKUP(A2404,[3]soaBnafar!$A:$G,3,FALSE),0)</f>
        <v>0</v>
      </c>
      <c r="P2404">
        <f>IFERROR(VLOOKUP(A2404,[3]soaBnafar!$A:$G,4,FALSE),0)</f>
        <v>0</v>
      </c>
      <c r="Q2404">
        <f>IFERROR(VLOOKUP(A2404,[3]soaBnafar!$A:$G,5,FALSE),0)</f>
        <v>0</v>
      </c>
      <c r="R2404">
        <f>IFERROR(VLOOKUP(A2404,[3]soaBnafar!$A:$G,6,FALSE),0)</f>
        <v>0</v>
      </c>
      <c r="S2404">
        <f>IFERROR(VLOOKUP(A2404,[3]soaBnafar!$A:$G,7,FALSE),0)</f>
        <v>0</v>
      </c>
      <c r="T2404" t="str">
        <f t="shared" si="223"/>
        <v>Sim</v>
      </c>
      <c r="U2404" t="str">
        <f t="shared" si="224"/>
        <v>Não</v>
      </c>
      <c r="V2404" t="str">
        <f t="shared" si="225"/>
        <v>Não</v>
      </c>
      <c r="W2404" t="str">
        <f t="shared" si="226"/>
        <v>Não</v>
      </c>
      <c r="X2404" t="str">
        <f t="shared" si="227"/>
        <v>Não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IFERROR(VLOOKUP(A2405,[2]webService!$A:$I,4,FALSE),0)</f>
        <v>0</v>
      </c>
      <c r="I2405">
        <f>IFERROR(VLOOKUP(A2405,[2]webService!$A:$I,5,FALSE),0)</f>
        <v>0</v>
      </c>
      <c r="J2405">
        <f>IFERROR(VLOOKUP(A2405,[2]webService!$A:$I,6,FALSE),0)</f>
        <v>0</v>
      </c>
      <c r="K2405">
        <f>IFERROR(VLOOKUP(A2405,[2]webService!$A:$I,7,FALSE),0)</f>
        <v>0</v>
      </c>
      <c r="L2405">
        <f>IFERROR(VLOOKUP(A2405,[2]webService!$A:$I,8,FALSE),0)</f>
        <v>0</v>
      </c>
      <c r="M2405">
        <f>IFERROR(VLOOKUP(A2405,[2]webService!$A:$I,9,FALSE),0)</f>
        <v>0</v>
      </c>
      <c r="N2405">
        <f>IFERROR(VLOOKUP(A2405,[3]soaBnafar!$A:$G,2,FALSE),0)</f>
        <v>0</v>
      </c>
      <c r="O2405">
        <f>IFERROR(VLOOKUP(A2405,[3]soaBnafar!$A:$G,3,FALSE),0)</f>
        <v>0</v>
      </c>
      <c r="P2405">
        <f>IFERROR(VLOOKUP(A2405,[3]soaBnafar!$A:$G,4,FALSE),0)</f>
        <v>0</v>
      </c>
      <c r="Q2405">
        <f>IFERROR(VLOOKUP(A2405,[3]soaBnafar!$A:$G,5,FALSE),0)</f>
        <v>0</v>
      </c>
      <c r="R2405">
        <f>IFERROR(VLOOKUP(A2405,[3]soaBnafar!$A:$G,6,FALSE),0)</f>
        <v>0</v>
      </c>
      <c r="S2405">
        <f>IFERROR(VLOOKUP(A2405,[3]soaBnafar!$A:$G,7,FALSE),0)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530054</v>
      </c>
      <c r="C2406">
        <f>IFERROR(VLOOKUP(A2406,[1]Monitoramento_Base_somente_disp!$A:$J,6,FALSE),0)</f>
        <v>188588694</v>
      </c>
      <c r="D2406">
        <f>IFERROR(VLOOKUP(A2406,[1]Monitoramento_Base_somente_disp!$A:$J,7,FALSE),0)</f>
        <v>0</v>
      </c>
      <c r="E2406">
        <f>IFERROR(VLOOKUP(A2406,[1]Monitoramento_Base_somente_disp!$A:$J,8,FALSE),0)</f>
        <v>0</v>
      </c>
      <c r="F2406">
        <f>IFERROR(VLOOKUP(A2406,[1]Monitoramento_Base_somente_disp!$A:$J,9,FALSE),0)</f>
        <v>0</v>
      </c>
      <c r="G2406">
        <f>IFERROR(VLOOKUP(A2406,[1]Monitoramento_Base_somente_disp!$A:$J,10,FALSE),0)</f>
        <v>0</v>
      </c>
      <c r="H2406">
        <f>IFERROR(VLOOKUP(A2406,[2]webService!$A:$I,4,FALSE),0)</f>
        <v>0</v>
      </c>
      <c r="I2406">
        <f>IFERROR(VLOOKUP(A2406,[2]webService!$A:$I,5,FALSE),0)</f>
        <v>0</v>
      </c>
      <c r="J2406">
        <f>IFERROR(VLOOKUP(A2406,[2]webService!$A:$I,6,FALSE),0)</f>
        <v>0</v>
      </c>
      <c r="K2406">
        <f>IFERROR(VLOOKUP(A2406,[2]webService!$A:$I,7,FALSE),0)</f>
        <v>0</v>
      </c>
      <c r="L2406">
        <f>IFERROR(VLOOKUP(A2406,[2]webService!$A:$I,8,FALSE),0)</f>
        <v>0</v>
      </c>
      <c r="M2406">
        <f>IFERROR(VLOOKUP(A2406,[2]webService!$A:$I,9,FALSE),0)</f>
        <v>0</v>
      </c>
      <c r="N2406">
        <f>IFERROR(VLOOKUP(A2406,[3]soaBnafar!$A:$G,2,FALSE),0)</f>
        <v>0</v>
      </c>
      <c r="O2406">
        <f>IFERROR(VLOOKUP(A2406,[3]soaBnafar!$A:$G,3,FALSE),0)</f>
        <v>0</v>
      </c>
      <c r="P2406">
        <f>IFERROR(VLOOKUP(A2406,[3]soaBnafar!$A:$G,4,FALSE),0)</f>
        <v>0</v>
      </c>
      <c r="Q2406">
        <f>IFERROR(VLOOKUP(A2406,[3]soaBnafar!$A:$G,5,FALSE),0)</f>
        <v>0</v>
      </c>
      <c r="R2406">
        <f>IFERROR(VLOOKUP(A2406,[3]soaBnafar!$A:$G,6,FALSE),0)</f>
        <v>0</v>
      </c>
      <c r="S2406">
        <f>IFERROR(VLOOKUP(A2406,[3]soaBnafar!$A:$G,7,FALSE),0)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Não</v>
      </c>
      <c r="W2406" t="str">
        <f t="shared" si="226"/>
        <v>Não</v>
      </c>
      <c r="X2406" t="str">
        <f t="shared" si="227"/>
        <v>Não</v>
      </c>
      <c r="Y2406" t="str">
        <f t="shared" si="228"/>
        <v>Não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IFERROR(VLOOKUP(A2407,[2]webService!$A:$I,4,FALSE),0)</f>
        <v>0</v>
      </c>
      <c r="I2407">
        <f>IFERROR(VLOOKUP(A2407,[2]webService!$A:$I,5,FALSE),0)</f>
        <v>0</v>
      </c>
      <c r="J2407">
        <f>IFERROR(VLOOKUP(A2407,[2]webService!$A:$I,6,FALSE),0)</f>
        <v>0</v>
      </c>
      <c r="K2407">
        <f>IFERROR(VLOOKUP(A2407,[2]webService!$A:$I,7,FALSE),0)</f>
        <v>0</v>
      </c>
      <c r="L2407">
        <f>IFERROR(VLOOKUP(A2407,[2]webService!$A:$I,8,FALSE),0)</f>
        <v>0</v>
      </c>
      <c r="M2407">
        <f>IFERROR(VLOOKUP(A2407,[2]webService!$A:$I,9,FALSE),0)</f>
        <v>0</v>
      </c>
      <c r="N2407">
        <f>IFERROR(VLOOKUP(A2407,[3]soaBnafar!$A:$G,2,FALSE),0)</f>
        <v>0</v>
      </c>
      <c r="O2407">
        <f>IFERROR(VLOOKUP(A2407,[3]soaBnafar!$A:$G,3,FALSE),0)</f>
        <v>0</v>
      </c>
      <c r="P2407">
        <f>IFERROR(VLOOKUP(A2407,[3]soaBnafar!$A:$G,4,FALSE),0)</f>
        <v>0</v>
      </c>
      <c r="Q2407">
        <f>IFERROR(VLOOKUP(A2407,[3]soaBnafar!$A:$G,5,FALSE),0)</f>
        <v>0</v>
      </c>
      <c r="R2407">
        <f>IFERROR(VLOOKUP(A2407,[3]soaBnafar!$A:$G,6,FALSE),0)</f>
        <v>0</v>
      </c>
      <c r="S2407">
        <f>IFERROR(VLOOKUP(A2407,[3]soaBnafar!$A:$G,7,FALSE),0)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IFERROR(VLOOKUP(A2408,[2]webService!$A:$I,4,FALSE),0)</f>
        <v>0</v>
      </c>
      <c r="I2408">
        <f>IFERROR(VLOOKUP(A2408,[2]webService!$A:$I,5,FALSE),0)</f>
        <v>0</v>
      </c>
      <c r="J2408">
        <f>IFERROR(VLOOKUP(A2408,[2]webService!$A:$I,6,FALSE),0)</f>
        <v>0</v>
      </c>
      <c r="K2408">
        <f>IFERROR(VLOOKUP(A2408,[2]webService!$A:$I,7,FALSE),0)</f>
        <v>0</v>
      </c>
      <c r="L2408">
        <f>IFERROR(VLOOKUP(A2408,[2]webService!$A:$I,8,FALSE),0)</f>
        <v>0</v>
      </c>
      <c r="M2408">
        <f>IFERROR(VLOOKUP(A2408,[2]webService!$A:$I,9,FALSE),0)</f>
        <v>0</v>
      </c>
      <c r="N2408">
        <f>IFERROR(VLOOKUP(A2408,[3]soaBnafar!$A:$G,2,FALSE),0)</f>
        <v>27195</v>
      </c>
      <c r="O2408">
        <f>IFERROR(VLOOKUP(A2408,[3]soaBnafar!$A:$G,3,FALSE),0)</f>
        <v>0</v>
      </c>
      <c r="P2408">
        <f>IFERROR(VLOOKUP(A2408,[3]soaBnafar!$A:$G,4,FALSE),0)</f>
        <v>0</v>
      </c>
      <c r="Q2408">
        <f>IFERROR(VLOOKUP(A2408,[3]soaBnafar!$A:$G,5,FALSE),0)</f>
        <v>0</v>
      </c>
      <c r="R2408">
        <f>IFERROR(VLOOKUP(A2408,[3]soaBnafar!$A:$G,6,FALSE),0)</f>
        <v>0</v>
      </c>
      <c r="S2408">
        <f>IFERROR(VLOOKUP(A2408,[3]soaBnafar!$A:$G,7,FALSE),0)</f>
        <v>0</v>
      </c>
      <c r="T2408" t="str">
        <f t="shared" si="223"/>
        <v>Sim</v>
      </c>
      <c r="U2408" t="str">
        <f t="shared" si="224"/>
        <v>Não</v>
      </c>
      <c r="V2408" t="str">
        <f t="shared" si="225"/>
        <v>Não</v>
      </c>
      <c r="W2408" t="str">
        <f t="shared" si="226"/>
        <v>Não</v>
      </c>
      <c r="X2408" t="str">
        <f t="shared" si="227"/>
        <v>Não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16843584</v>
      </c>
      <c r="D2409">
        <f>IFERROR(VLOOKUP(A2409,[1]Monitoramento_Base_somente_disp!$A:$J,7,FALSE),0)</f>
        <v>0</v>
      </c>
      <c r="E2409">
        <f>IFERROR(VLOOKUP(A2409,[1]Monitoramento_Base_somente_disp!$A:$J,8,FALSE),0)</f>
        <v>0</v>
      </c>
      <c r="F2409">
        <f>IFERROR(VLOOKUP(A2409,[1]Monitoramento_Base_somente_disp!$A:$J,9,FALSE),0)</f>
        <v>0</v>
      </c>
      <c r="G2409">
        <f>IFERROR(VLOOKUP(A2409,[1]Monitoramento_Base_somente_disp!$A:$J,10,FALSE),0)</f>
        <v>0</v>
      </c>
      <c r="H2409">
        <f>IFERROR(VLOOKUP(A2409,[2]webService!$A:$I,4,FALSE),0)</f>
        <v>0</v>
      </c>
      <c r="I2409">
        <f>IFERROR(VLOOKUP(A2409,[2]webService!$A:$I,5,FALSE),0)</f>
        <v>0</v>
      </c>
      <c r="J2409">
        <f>IFERROR(VLOOKUP(A2409,[2]webService!$A:$I,6,FALSE),0)</f>
        <v>0</v>
      </c>
      <c r="K2409">
        <f>IFERROR(VLOOKUP(A2409,[2]webService!$A:$I,7,FALSE),0)</f>
        <v>0</v>
      </c>
      <c r="L2409">
        <f>IFERROR(VLOOKUP(A2409,[2]webService!$A:$I,8,FALSE),0)</f>
        <v>0</v>
      </c>
      <c r="M2409">
        <f>IFERROR(VLOOKUP(A2409,[2]webService!$A:$I,9,FALSE),0)</f>
        <v>0</v>
      </c>
      <c r="N2409">
        <f>IFERROR(VLOOKUP(A2409,[3]soaBnafar!$A:$G,2,FALSE),0)</f>
        <v>0</v>
      </c>
      <c r="O2409">
        <f>IFERROR(VLOOKUP(A2409,[3]soaBnafar!$A:$G,3,FALSE),0)</f>
        <v>0</v>
      </c>
      <c r="P2409">
        <f>IFERROR(VLOOKUP(A2409,[3]soaBnafar!$A:$G,4,FALSE),0)</f>
        <v>0</v>
      </c>
      <c r="Q2409">
        <f>IFERROR(VLOOKUP(A2409,[3]soaBnafar!$A:$G,5,FALSE),0)</f>
        <v>0</v>
      </c>
      <c r="R2409">
        <f>IFERROR(VLOOKUP(A2409,[3]soaBnafar!$A:$G,6,FALSE),0)</f>
        <v>0</v>
      </c>
      <c r="S2409">
        <f>IFERROR(VLOOKUP(A2409,[3]soaBnafar!$A:$G,7,FALSE),0)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Não</v>
      </c>
      <c r="X2409" t="str">
        <f t="shared" si="227"/>
        <v>Não</v>
      </c>
      <c r="Y2409" t="str">
        <f t="shared" si="228"/>
        <v>Não</v>
      </c>
    </row>
    <row r="2410" spans="1:25" x14ac:dyDescent="0.25">
      <c r="A2410" s="5">
        <v>352780</v>
      </c>
      <c r="B2410">
        <f>IFERROR(VLOOKUP(A2410,[1]Monitoramento_Base_somente_disp!$A:$J,5,FALSE),0)</f>
        <v>37702</v>
      </c>
      <c r="C2410">
        <f>IFERROR(VLOOKUP(A2410,[1]Monitoramento_Base_somente_disp!$A:$J,6,FALSE),0)</f>
        <v>12042304</v>
      </c>
      <c r="D2410">
        <f>IFERROR(VLOOKUP(A2410,[1]Monitoramento_Base_somente_disp!$A:$J,7,FALSE),0)</f>
        <v>0</v>
      </c>
      <c r="E2410">
        <f>IFERROR(VLOOKUP(A2410,[1]Monitoramento_Base_somente_disp!$A:$J,8,FALSE),0)</f>
        <v>0</v>
      </c>
      <c r="F2410">
        <f>IFERROR(VLOOKUP(A2410,[1]Monitoramento_Base_somente_disp!$A:$J,9,FALSE),0)</f>
        <v>0</v>
      </c>
      <c r="G2410">
        <f>IFERROR(VLOOKUP(A2410,[1]Monitoramento_Base_somente_disp!$A:$J,10,FALSE),0)</f>
        <v>0</v>
      </c>
      <c r="H2410">
        <f>IFERROR(VLOOKUP(A2410,[2]webService!$A:$I,4,FALSE),0)</f>
        <v>0</v>
      </c>
      <c r="I2410">
        <f>IFERROR(VLOOKUP(A2410,[2]webService!$A:$I,5,FALSE),0)</f>
        <v>0</v>
      </c>
      <c r="J2410">
        <f>IFERROR(VLOOKUP(A2410,[2]webService!$A:$I,6,FALSE),0)</f>
        <v>0</v>
      </c>
      <c r="K2410">
        <f>IFERROR(VLOOKUP(A2410,[2]webService!$A:$I,7,FALSE),0)</f>
        <v>0</v>
      </c>
      <c r="L2410">
        <f>IFERROR(VLOOKUP(A2410,[2]webService!$A:$I,8,FALSE),0)</f>
        <v>0</v>
      </c>
      <c r="M2410">
        <f>IFERROR(VLOOKUP(A2410,[2]webService!$A:$I,9,FALSE),0)</f>
        <v>0</v>
      </c>
      <c r="N2410">
        <f>IFERROR(VLOOKUP(A2410,[3]soaBnafar!$A:$G,2,FALSE),0)</f>
        <v>0</v>
      </c>
      <c r="O2410">
        <f>IFERROR(VLOOKUP(A2410,[3]soaBnafar!$A:$G,3,FALSE),0)</f>
        <v>0</v>
      </c>
      <c r="P2410">
        <f>IFERROR(VLOOKUP(A2410,[3]soaBnafar!$A:$G,4,FALSE),0)</f>
        <v>0</v>
      </c>
      <c r="Q2410">
        <f>IFERROR(VLOOKUP(A2410,[3]soaBnafar!$A:$G,5,FALSE),0)</f>
        <v>0</v>
      </c>
      <c r="R2410">
        <f>IFERROR(VLOOKUP(A2410,[3]soaBnafar!$A:$G,6,FALSE),0)</f>
        <v>0</v>
      </c>
      <c r="S2410">
        <f>IFERROR(VLOOKUP(A2410,[3]soaBnafar!$A:$G,7,FALSE),0)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Não</v>
      </c>
      <c r="W2410" t="str">
        <f t="shared" si="226"/>
        <v>Não</v>
      </c>
      <c r="X2410" t="str">
        <f t="shared" si="227"/>
        <v>Não</v>
      </c>
      <c r="Y2410" t="str">
        <f t="shared" si="228"/>
        <v>Não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IFERROR(VLOOKUP(A2411,[2]webService!$A:$I,4,FALSE),0)</f>
        <v>0</v>
      </c>
      <c r="I2411">
        <f>IFERROR(VLOOKUP(A2411,[2]webService!$A:$I,5,FALSE),0)</f>
        <v>0</v>
      </c>
      <c r="J2411">
        <f>IFERROR(VLOOKUP(A2411,[2]webService!$A:$I,6,FALSE),0)</f>
        <v>0</v>
      </c>
      <c r="K2411">
        <f>IFERROR(VLOOKUP(A2411,[2]webService!$A:$I,7,FALSE),0)</f>
        <v>0</v>
      </c>
      <c r="L2411">
        <f>IFERROR(VLOOKUP(A2411,[2]webService!$A:$I,8,FALSE),0)</f>
        <v>0</v>
      </c>
      <c r="M2411">
        <f>IFERROR(VLOOKUP(A2411,[2]webService!$A:$I,9,FALSE),0)</f>
        <v>0</v>
      </c>
      <c r="N2411">
        <f>IFERROR(VLOOKUP(A2411,[3]soaBnafar!$A:$G,2,FALSE),0)</f>
        <v>0</v>
      </c>
      <c r="O2411">
        <f>IFERROR(VLOOKUP(A2411,[3]soaBnafar!$A:$G,3,FALSE),0)</f>
        <v>0</v>
      </c>
      <c r="P2411">
        <f>IFERROR(VLOOKUP(A2411,[3]soaBnafar!$A:$G,4,FALSE),0)</f>
        <v>0</v>
      </c>
      <c r="Q2411">
        <f>IFERROR(VLOOKUP(A2411,[3]soaBnafar!$A:$G,5,FALSE),0)</f>
        <v>0</v>
      </c>
      <c r="R2411">
        <f>IFERROR(VLOOKUP(A2411,[3]soaBnafar!$A:$G,6,FALSE),0)</f>
        <v>0</v>
      </c>
      <c r="S2411">
        <f>IFERROR(VLOOKUP(A2411,[3]soaBnafar!$A:$G,7,FALSE),0)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85499969</v>
      </c>
      <c r="D2412">
        <f>IFERROR(VLOOKUP(A2412,[1]Monitoramento_Base_somente_disp!$A:$J,7,FALSE),0)</f>
        <v>0</v>
      </c>
      <c r="E2412">
        <f>IFERROR(VLOOKUP(A2412,[1]Monitoramento_Base_somente_disp!$A:$J,8,FALSE),0)</f>
        <v>0</v>
      </c>
      <c r="F2412">
        <f>IFERROR(VLOOKUP(A2412,[1]Monitoramento_Base_somente_disp!$A:$J,9,FALSE),0)</f>
        <v>0</v>
      </c>
      <c r="G2412">
        <f>IFERROR(VLOOKUP(A2412,[1]Monitoramento_Base_somente_disp!$A:$J,10,FALSE),0)</f>
        <v>0</v>
      </c>
      <c r="H2412">
        <f>IFERROR(VLOOKUP(A2412,[2]webService!$A:$I,4,FALSE),0)</f>
        <v>0</v>
      </c>
      <c r="I2412">
        <f>IFERROR(VLOOKUP(A2412,[2]webService!$A:$I,5,FALSE),0)</f>
        <v>0</v>
      </c>
      <c r="J2412">
        <f>IFERROR(VLOOKUP(A2412,[2]webService!$A:$I,6,FALSE),0)</f>
        <v>0</v>
      </c>
      <c r="K2412">
        <f>IFERROR(VLOOKUP(A2412,[2]webService!$A:$I,7,FALSE),0)</f>
        <v>0</v>
      </c>
      <c r="L2412">
        <f>IFERROR(VLOOKUP(A2412,[2]webService!$A:$I,8,FALSE),0)</f>
        <v>0</v>
      </c>
      <c r="M2412">
        <f>IFERROR(VLOOKUP(A2412,[2]webService!$A:$I,9,FALSE),0)</f>
        <v>0</v>
      </c>
      <c r="N2412">
        <f>IFERROR(VLOOKUP(A2412,[3]soaBnafar!$A:$G,2,FALSE),0)</f>
        <v>0</v>
      </c>
      <c r="O2412">
        <f>IFERROR(VLOOKUP(A2412,[3]soaBnafar!$A:$G,3,FALSE),0)</f>
        <v>0</v>
      </c>
      <c r="P2412">
        <f>IFERROR(VLOOKUP(A2412,[3]soaBnafar!$A:$G,4,FALSE),0)</f>
        <v>0</v>
      </c>
      <c r="Q2412">
        <f>IFERROR(VLOOKUP(A2412,[3]soaBnafar!$A:$G,5,FALSE),0)</f>
        <v>0</v>
      </c>
      <c r="R2412">
        <f>IFERROR(VLOOKUP(A2412,[3]soaBnafar!$A:$G,6,FALSE),0)</f>
        <v>0</v>
      </c>
      <c r="S2412">
        <f>IFERROR(VLOOKUP(A2412,[3]soaBnafar!$A:$G,7,FALSE),0)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Não</v>
      </c>
      <c r="W2412" t="str">
        <f t="shared" si="226"/>
        <v>Não</v>
      </c>
      <c r="X2412" t="str">
        <f t="shared" si="227"/>
        <v>Não</v>
      </c>
      <c r="Y2412" t="str">
        <f t="shared" si="228"/>
        <v>Não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IFERROR(VLOOKUP(A2413,[2]webService!$A:$I,4,FALSE),0)</f>
        <v>0</v>
      </c>
      <c r="I2413">
        <f>IFERROR(VLOOKUP(A2413,[2]webService!$A:$I,5,FALSE),0)</f>
        <v>0</v>
      </c>
      <c r="J2413">
        <f>IFERROR(VLOOKUP(A2413,[2]webService!$A:$I,6,FALSE),0)</f>
        <v>0</v>
      </c>
      <c r="K2413">
        <f>IFERROR(VLOOKUP(A2413,[2]webService!$A:$I,7,FALSE),0)</f>
        <v>0</v>
      </c>
      <c r="L2413">
        <f>IFERROR(VLOOKUP(A2413,[2]webService!$A:$I,8,FALSE),0)</f>
        <v>0</v>
      </c>
      <c r="M2413">
        <f>IFERROR(VLOOKUP(A2413,[2]webService!$A:$I,9,FALSE),0)</f>
        <v>0</v>
      </c>
      <c r="N2413">
        <f>IFERROR(VLOOKUP(A2413,[3]soaBnafar!$A:$G,2,FALSE),0)</f>
        <v>0</v>
      </c>
      <c r="O2413">
        <f>IFERROR(VLOOKUP(A2413,[3]soaBnafar!$A:$G,3,FALSE),0)</f>
        <v>0</v>
      </c>
      <c r="P2413">
        <f>IFERROR(VLOOKUP(A2413,[3]soaBnafar!$A:$G,4,FALSE),0)</f>
        <v>0</v>
      </c>
      <c r="Q2413">
        <f>IFERROR(VLOOKUP(A2413,[3]soaBnafar!$A:$G,5,FALSE),0)</f>
        <v>0</v>
      </c>
      <c r="R2413">
        <f>IFERROR(VLOOKUP(A2413,[3]soaBnafar!$A:$G,6,FALSE),0)</f>
        <v>0</v>
      </c>
      <c r="S2413">
        <f>IFERROR(VLOOKUP(A2413,[3]soaBnafar!$A:$G,7,FALSE),0)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IFERROR(VLOOKUP(A2414,[2]webService!$A:$I,4,FALSE),0)</f>
        <v>0</v>
      </c>
      <c r="I2414">
        <f>IFERROR(VLOOKUP(A2414,[2]webService!$A:$I,5,FALSE),0)</f>
        <v>0</v>
      </c>
      <c r="J2414">
        <f>IFERROR(VLOOKUP(A2414,[2]webService!$A:$I,6,FALSE),0)</f>
        <v>0</v>
      </c>
      <c r="K2414">
        <f>IFERROR(VLOOKUP(A2414,[2]webService!$A:$I,7,FALSE),0)</f>
        <v>0</v>
      </c>
      <c r="L2414">
        <f>IFERROR(VLOOKUP(A2414,[2]webService!$A:$I,8,FALSE),0)</f>
        <v>0</v>
      </c>
      <c r="M2414">
        <f>IFERROR(VLOOKUP(A2414,[2]webService!$A:$I,9,FALSE),0)</f>
        <v>0</v>
      </c>
      <c r="N2414">
        <f>IFERROR(VLOOKUP(A2414,[3]soaBnafar!$A:$G,2,FALSE),0)</f>
        <v>0</v>
      </c>
      <c r="O2414">
        <f>IFERROR(VLOOKUP(A2414,[3]soaBnafar!$A:$G,3,FALSE),0)</f>
        <v>0</v>
      </c>
      <c r="P2414">
        <f>IFERROR(VLOOKUP(A2414,[3]soaBnafar!$A:$G,4,FALSE),0)</f>
        <v>0</v>
      </c>
      <c r="Q2414">
        <f>IFERROR(VLOOKUP(A2414,[3]soaBnafar!$A:$G,5,FALSE),0)</f>
        <v>0</v>
      </c>
      <c r="R2414">
        <f>IFERROR(VLOOKUP(A2414,[3]soaBnafar!$A:$G,6,FALSE),0)</f>
        <v>0</v>
      </c>
      <c r="S2414">
        <f>IFERROR(VLOOKUP(A2414,[3]soaBnafar!$A:$G,7,FALSE),0)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IFERROR(VLOOKUP(A2415,[2]webService!$A:$I,4,FALSE),0)</f>
        <v>0</v>
      </c>
      <c r="I2415">
        <f>IFERROR(VLOOKUP(A2415,[2]webService!$A:$I,5,FALSE),0)</f>
        <v>0</v>
      </c>
      <c r="J2415">
        <f>IFERROR(VLOOKUP(A2415,[2]webService!$A:$I,6,FALSE),0)</f>
        <v>0</v>
      </c>
      <c r="K2415">
        <f>IFERROR(VLOOKUP(A2415,[2]webService!$A:$I,7,FALSE),0)</f>
        <v>0</v>
      </c>
      <c r="L2415">
        <f>IFERROR(VLOOKUP(A2415,[2]webService!$A:$I,8,FALSE),0)</f>
        <v>0</v>
      </c>
      <c r="M2415">
        <f>IFERROR(VLOOKUP(A2415,[2]webService!$A:$I,9,FALSE),0)</f>
        <v>0</v>
      </c>
      <c r="N2415">
        <f>IFERROR(VLOOKUP(A2415,[3]soaBnafar!$A:$G,2,FALSE),0)</f>
        <v>0</v>
      </c>
      <c r="O2415">
        <f>IFERROR(VLOOKUP(A2415,[3]soaBnafar!$A:$G,3,FALSE),0)</f>
        <v>0</v>
      </c>
      <c r="P2415">
        <f>IFERROR(VLOOKUP(A2415,[3]soaBnafar!$A:$G,4,FALSE),0)</f>
        <v>0</v>
      </c>
      <c r="Q2415">
        <f>IFERROR(VLOOKUP(A2415,[3]soaBnafar!$A:$G,5,FALSE),0)</f>
        <v>0</v>
      </c>
      <c r="R2415">
        <f>IFERROR(VLOOKUP(A2415,[3]soaBnafar!$A:$G,6,FALSE),0)</f>
        <v>0</v>
      </c>
      <c r="S2415">
        <f>IFERROR(VLOOKUP(A2415,[3]soaBnafar!$A:$G,7,FALSE),0)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IFERROR(VLOOKUP(A2416,[2]webService!$A:$I,4,FALSE),0)</f>
        <v>0</v>
      </c>
      <c r="I2416">
        <f>IFERROR(VLOOKUP(A2416,[2]webService!$A:$I,5,FALSE),0)</f>
        <v>0</v>
      </c>
      <c r="J2416">
        <f>IFERROR(VLOOKUP(A2416,[2]webService!$A:$I,6,FALSE),0)</f>
        <v>0</v>
      </c>
      <c r="K2416">
        <f>IFERROR(VLOOKUP(A2416,[2]webService!$A:$I,7,FALSE),0)</f>
        <v>0</v>
      </c>
      <c r="L2416">
        <f>IFERROR(VLOOKUP(A2416,[2]webService!$A:$I,8,FALSE),0)</f>
        <v>0</v>
      </c>
      <c r="M2416">
        <f>IFERROR(VLOOKUP(A2416,[2]webService!$A:$I,9,FALSE),0)</f>
        <v>0</v>
      </c>
      <c r="N2416">
        <f>IFERROR(VLOOKUP(A2416,[3]soaBnafar!$A:$G,2,FALSE),0)</f>
        <v>0</v>
      </c>
      <c r="O2416">
        <f>IFERROR(VLOOKUP(A2416,[3]soaBnafar!$A:$G,3,FALSE),0)</f>
        <v>0</v>
      </c>
      <c r="P2416">
        <f>IFERROR(VLOOKUP(A2416,[3]soaBnafar!$A:$G,4,FALSE),0)</f>
        <v>0</v>
      </c>
      <c r="Q2416">
        <f>IFERROR(VLOOKUP(A2416,[3]soaBnafar!$A:$G,5,FALSE),0)</f>
        <v>0</v>
      </c>
      <c r="R2416">
        <f>IFERROR(VLOOKUP(A2416,[3]soaBnafar!$A:$G,6,FALSE),0)</f>
        <v>0</v>
      </c>
      <c r="S2416">
        <f>IFERROR(VLOOKUP(A2416,[3]soaBnafar!$A:$G,7,FALSE),0)</f>
        <v>0</v>
      </c>
      <c r="T2416" t="str">
        <f t="shared" si="223"/>
        <v>Não</v>
      </c>
      <c r="U2416" t="str">
        <f t="shared" si="224"/>
        <v>Não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IFERROR(VLOOKUP(A2417,[2]webService!$A:$I,4,FALSE),0)</f>
        <v>0</v>
      </c>
      <c r="I2417">
        <f>IFERROR(VLOOKUP(A2417,[2]webService!$A:$I,5,FALSE),0)</f>
        <v>0</v>
      </c>
      <c r="J2417">
        <f>IFERROR(VLOOKUP(A2417,[2]webService!$A:$I,6,FALSE),0)</f>
        <v>0</v>
      </c>
      <c r="K2417">
        <f>IFERROR(VLOOKUP(A2417,[2]webService!$A:$I,7,FALSE),0)</f>
        <v>0</v>
      </c>
      <c r="L2417">
        <f>IFERROR(VLOOKUP(A2417,[2]webService!$A:$I,8,FALSE),0)</f>
        <v>0</v>
      </c>
      <c r="M2417">
        <f>IFERROR(VLOOKUP(A2417,[2]webService!$A:$I,9,FALSE),0)</f>
        <v>0</v>
      </c>
      <c r="N2417">
        <f>IFERROR(VLOOKUP(A2417,[3]soaBnafar!$A:$G,2,FALSE),0)</f>
        <v>0</v>
      </c>
      <c r="O2417">
        <f>IFERROR(VLOOKUP(A2417,[3]soaBnafar!$A:$G,3,FALSE),0)</f>
        <v>0</v>
      </c>
      <c r="P2417">
        <f>IFERROR(VLOOKUP(A2417,[3]soaBnafar!$A:$G,4,FALSE),0)</f>
        <v>0</v>
      </c>
      <c r="Q2417">
        <f>IFERROR(VLOOKUP(A2417,[3]soaBnafar!$A:$G,5,FALSE),0)</f>
        <v>0</v>
      </c>
      <c r="R2417">
        <f>IFERROR(VLOOKUP(A2417,[3]soaBnafar!$A:$G,6,FALSE),0)</f>
        <v>0</v>
      </c>
      <c r="S2417">
        <f>IFERROR(VLOOKUP(A2417,[3]soaBnafar!$A:$G,7,FALSE),0)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20071579</v>
      </c>
      <c r="D2418">
        <f>IFERROR(VLOOKUP(A2418,[1]Monitoramento_Base_somente_disp!$A:$J,7,FALSE),0)</f>
        <v>0</v>
      </c>
      <c r="E2418">
        <f>IFERROR(VLOOKUP(A2418,[1]Monitoramento_Base_somente_disp!$A:$J,8,FALSE),0)</f>
        <v>0</v>
      </c>
      <c r="F2418">
        <f>IFERROR(VLOOKUP(A2418,[1]Monitoramento_Base_somente_disp!$A:$J,9,FALSE),0)</f>
        <v>0</v>
      </c>
      <c r="G2418">
        <f>IFERROR(VLOOKUP(A2418,[1]Monitoramento_Base_somente_disp!$A:$J,10,FALSE),0)</f>
        <v>0</v>
      </c>
      <c r="H2418">
        <f>IFERROR(VLOOKUP(A2418,[2]webService!$A:$I,4,FALSE),0)</f>
        <v>0</v>
      </c>
      <c r="I2418">
        <f>IFERROR(VLOOKUP(A2418,[2]webService!$A:$I,5,FALSE),0)</f>
        <v>0</v>
      </c>
      <c r="J2418">
        <f>IFERROR(VLOOKUP(A2418,[2]webService!$A:$I,6,FALSE),0)</f>
        <v>0</v>
      </c>
      <c r="K2418">
        <f>IFERROR(VLOOKUP(A2418,[2]webService!$A:$I,7,FALSE),0)</f>
        <v>0</v>
      </c>
      <c r="L2418">
        <f>IFERROR(VLOOKUP(A2418,[2]webService!$A:$I,8,FALSE),0)</f>
        <v>0</v>
      </c>
      <c r="M2418">
        <f>IFERROR(VLOOKUP(A2418,[2]webService!$A:$I,9,FALSE),0)</f>
        <v>0</v>
      </c>
      <c r="N2418">
        <f>IFERROR(VLOOKUP(A2418,[3]soaBnafar!$A:$G,2,FALSE),0)</f>
        <v>0</v>
      </c>
      <c r="O2418">
        <f>IFERROR(VLOOKUP(A2418,[3]soaBnafar!$A:$G,3,FALSE),0)</f>
        <v>0</v>
      </c>
      <c r="P2418">
        <f>IFERROR(VLOOKUP(A2418,[3]soaBnafar!$A:$G,4,FALSE),0)</f>
        <v>0</v>
      </c>
      <c r="Q2418">
        <f>IFERROR(VLOOKUP(A2418,[3]soaBnafar!$A:$G,5,FALSE),0)</f>
        <v>0</v>
      </c>
      <c r="R2418">
        <f>IFERROR(VLOOKUP(A2418,[3]soaBnafar!$A:$G,6,FALSE),0)</f>
        <v>0</v>
      </c>
      <c r="S2418">
        <f>IFERROR(VLOOKUP(A2418,[3]soaBnafar!$A:$G,7,FALSE),0)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Não</v>
      </c>
      <c r="X2418" t="str">
        <f t="shared" si="227"/>
        <v>Não</v>
      </c>
      <c r="Y2418" t="str">
        <f t="shared" si="228"/>
        <v>Não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IFERROR(VLOOKUP(A2419,[2]webService!$A:$I,4,FALSE),0)</f>
        <v>0</v>
      </c>
      <c r="I2419">
        <f>IFERROR(VLOOKUP(A2419,[2]webService!$A:$I,5,FALSE),0)</f>
        <v>0</v>
      </c>
      <c r="J2419">
        <f>IFERROR(VLOOKUP(A2419,[2]webService!$A:$I,6,FALSE),0)</f>
        <v>0</v>
      </c>
      <c r="K2419">
        <f>IFERROR(VLOOKUP(A2419,[2]webService!$A:$I,7,FALSE),0)</f>
        <v>0</v>
      </c>
      <c r="L2419">
        <f>IFERROR(VLOOKUP(A2419,[2]webService!$A:$I,8,FALSE),0)</f>
        <v>0</v>
      </c>
      <c r="M2419">
        <f>IFERROR(VLOOKUP(A2419,[2]webService!$A:$I,9,FALSE),0)</f>
        <v>0</v>
      </c>
      <c r="N2419">
        <f>IFERROR(VLOOKUP(A2419,[3]soaBnafar!$A:$G,2,FALSE),0)</f>
        <v>0</v>
      </c>
      <c r="O2419">
        <f>IFERROR(VLOOKUP(A2419,[3]soaBnafar!$A:$G,3,FALSE),0)</f>
        <v>0</v>
      </c>
      <c r="P2419">
        <f>IFERROR(VLOOKUP(A2419,[3]soaBnafar!$A:$G,4,FALSE),0)</f>
        <v>0</v>
      </c>
      <c r="Q2419">
        <f>IFERROR(VLOOKUP(A2419,[3]soaBnafar!$A:$G,5,FALSE),0)</f>
        <v>0</v>
      </c>
      <c r="R2419">
        <f>IFERROR(VLOOKUP(A2419,[3]soaBnafar!$A:$G,6,FALSE),0)</f>
        <v>0</v>
      </c>
      <c r="S2419">
        <f>IFERROR(VLOOKUP(A2419,[3]soaBnafar!$A:$G,7,FALSE),0)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IFERROR(VLOOKUP(A2420,[2]webService!$A:$I,4,FALSE),0)</f>
        <v>0</v>
      </c>
      <c r="I2420">
        <f>IFERROR(VLOOKUP(A2420,[2]webService!$A:$I,5,FALSE),0)</f>
        <v>0</v>
      </c>
      <c r="J2420">
        <f>IFERROR(VLOOKUP(A2420,[2]webService!$A:$I,6,FALSE),0)</f>
        <v>0</v>
      </c>
      <c r="K2420">
        <f>IFERROR(VLOOKUP(A2420,[2]webService!$A:$I,7,FALSE),0)</f>
        <v>0</v>
      </c>
      <c r="L2420">
        <f>IFERROR(VLOOKUP(A2420,[2]webService!$A:$I,8,FALSE),0)</f>
        <v>0</v>
      </c>
      <c r="M2420">
        <f>IFERROR(VLOOKUP(A2420,[2]webService!$A:$I,9,FALSE),0)</f>
        <v>0</v>
      </c>
      <c r="N2420">
        <f>IFERROR(VLOOKUP(A2420,[3]soaBnafar!$A:$G,2,FALSE),0)</f>
        <v>0</v>
      </c>
      <c r="O2420">
        <f>IFERROR(VLOOKUP(A2420,[3]soaBnafar!$A:$G,3,FALSE),0)</f>
        <v>0</v>
      </c>
      <c r="P2420">
        <f>IFERROR(VLOOKUP(A2420,[3]soaBnafar!$A:$G,4,FALSE),0)</f>
        <v>0</v>
      </c>
      <c r="Q2420">
        <f>IFERROR(VLOOKUP(A2420,[3]soaBnafar!$A:$G,5,FALSE),0)</f>
        <v>0</v>
      </c>
      <c r="R2420">
        <f>IFERROR(VLOOKUP(A2420,[3]soaBnafar!$A:$G,6,FALSE),0)</f>
        <v>0</v>
      </c>
      <c r="S2420">
        <f>IFERROR(VLOOKUP(A2420,[3]soaBnafar!$A:$G,7,FALSE),0)</f>
        <v>0</v>
      </c>
      <c r="T2420" t="str">
        <f t="shared" si="223"/>
        <v>Não</v>
      </c>
      <c r="U2420" t="str">
        <f t="shared" si="224"/>
        <v>Não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157572</v>
      </c>
      <c r="C2421">
        <f>IFERROR(VLOOKUP(A2421,[1]Monitoramento_Base_somente_disp!$A:$J,6,FALSE),0)</f>
        <v>39805719</v>
      </c>
      <c r="D2421">
        <f>IFERROR(VLOOKUP(A2421,[1]Monitoramento_Base_somente_disp!$A:$J,7,FALSE),0)</f>
        <v>0</v>
      </c>
      <c r="E2421">
        <f>IFERROR(VLOOKUP(A2421,[1]Monitoramento_Base_somente_disp!$A:$J,8,FALSE),0)</f>
        <v>0</v>
      </c>
      <c r="F2421">
        <f>IFERROR(VLOOKUP(A2421,[1]Monitoramento_Base_somente_disp!$A:$J,9,FALSE),0)</f>
        <v>0</v>
      </c>
      <c r="G2421">
        <f>IFERROR(VLOOKUP(A2421,[1]Monitoramento_Base_somente_disp!$A:$J,10,FALSE),0)</f>
        <v>0</v>
      </c>
      <c r="H2421">
        <f>IFERROR(VLOOKUP(A2421,[2]webService!$A:$I,4,FALSE),0)</f>
        <v>0</v>
      </c>
      <c r="I2421">
        <f>IFERROR(VLOOKUP(A2421,[2]webService!$A:$I,5,FALSE),0)</f>
        <v>0</v>
      </c>
      <c r="J2421">
        <f>IFERROR(VLOOKUP(A2421,[2]webService!$A:$I,6,FALSE),0)</f>
        <v>0</v>
      </c>
      <c r="K2421">
        <f>IFERROR(VLOOKUP(A2421,[2]webService!$A:$I,7,FALSE),0)</f>
        <v>0</v>
      </c>
      <c r="L2421">
        <f>IFERROR(VLOOKUP(A2421,[2]webService!$A:$I,8,FALSE),0)</f>
        <v>0</v>
      </c>
      <c r="M2421">
        <f>IFERROR(VLOOKUP(A2421,[2]webService!$A:$I,9,FALSE),0)</f>
        <v>0</v>
      </c>
      <c r="N2421">
        <f>IFERROR(VLOOKUP(A2421,[3]soaBnafar!$A:$G,2,FALSE),0)</f>
        <v>0</v>
      </c>
      <c r="O2421">
        <f>IFERROR(VLOOKUP(A2421,[3]soaBnafar!$A:$G,3,FALSE),0)</f>
        <v>0</v>
      </c>
      <c r="P2421">
        <f>IFERROR(VLOOKUP(A2421,[3]soaBnafar!$A:$G,4,FALSE),0)</f>
        <v>0</v>
      </c>
      <c r="Q2421">
        <f>IFERROR(VLOOKUP(A2421,[3]soaBnafar!$A:$G,5,FALSE),0)</f>
        <v>0</v>
      </c>
      <c r="R2421">
        <f>IFERROR(VLOOKUP(A2421,[3]soaBnafar!$A:$G,6,FALSE),0)</f>
        <v>0</v>
      </c>
      <c r="S2421">
        <f>IFERROR(VLOOKUP(A2421,[3]soaBnafar!$A:$G,7,FALSE),0)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Não</v>
      </c>
      <c r="W2421" t="str">
        <f t="shared" si="226"/>
        <v>Não</v>
      </c>
      <c r="X2421" t="str">
        <f t="shared" si="227"/>
        <v>Não</v>
      </c>
      <c r="Y2421" t="str">
        <f t="shared" si="228"/>
        <v>Não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IFERROR(VLOOKUP(A2422,[2]webService!$A:$I,4,FALSE),0)</f>
        <v>0</v>
      </c>
      <c r="I2422">
        <f>IFERROR(VLOOKUP(A2422,[2]webService!$A:$I,5,FALSE),0)</f>
        <v>0</v>
      </c>
      <c r="J2422">
        <f>IFERROR(VLOOKUP(A2422,[2]webService!$A:$I,6,FALSE),0)</f>
        <v>0</v>
      </c>
      <c r="K2422">
        <f>IFERROR(VLOOKUP(A2422,[2]webService!$A:$I,7,FALSE),0)</f>
        <v>0</v>
      </c>
      <c r="L2422">
        <f>IFERROR(VLOOKUP(A2422,[2]webService!$A:$I,8,FALSE),0)</f>
        <v>0</v>
      </c>
      <c r="M2422">
        <f>IFERROR(VLOOKUP(A2422,[2]webService!$A:$I,9,FALSE),0)</f>
        <v>0</v>
      </c>
      <c r="N2422">
        <f>IFERROR(VLOOKUP(A2422,[3]soaBnafar!$A:$G,2,FALSE),0)</f>
        <v>0</v>
      </c>
      <c r="O2422">
        <f>IFERROR(VLOOKUP(A2422,[3]soaBnafar!$A:$G,3,FALSE),0)</f>
        <v>0</v>
      </c>
      <c r="P2422">
        <f>IFERROR(VLOOKUP(A2422,[3]soaBnafar!$A:$G,4,FALSE),0)</f>
        <v>0</v>
      </c>
      <c r="Q2422">
        <f>IFERROR(VLOOKUP(A2422,[3]soaBnafar!$A:$G,5,FALSE),0)</f>
        <v>0</v>
      </c>
      <c r="R2422">
        <f>IFERROR(VLOOKUP(A2422,[3]soaBnafar!$A:$G,6,FALSE),0)</f>
        <v>0</v>
      </c>
      <c r="S2422">
        <f>IFERROR(VLOOKUP(A2422,[3]soaBnafar!$A:$G,7,FALSE),0)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141457</v>
      </c>
      <c r="C2423">
        <f>IFERROR(VLOOKUP(A2423,[1]Monitoramento_Base_somente_disp!$A:$J,6,FALSE),0)</f>
        <v>23149337</v>
      </c>
      <c r="D2423">
        <f>IFERROR(VLOOKUP(A2423,[1]Monitoramento_Base_somente_disp!$A:$J,7,FALSE),0)</f>
        <v>0</v>
      </c>
      <c r="E2423">
        <f>IFERROR(VLOOKUP(A2423,[1]Monitoramento_Base_somente_disp!$A:$J,8,FALSE),0)</f>
        <v>0</v>
      </c>
      <c r="F2423">
        <f>IFERROR(VLOOKUP(A2423,[1]Monitoramento_Base_somente_disp!$A:$J,9,FALSE),0)</f>
        <v>0</v>
      </c>
      <c r="G2423">
        <f>IFERROR(VLOOKUP(A2423,[1]Monitoramento_Base_somente_disp!$A:$J,10,FALSE),0)</f>
        <v>0</v>
      </c>
      <c r="H2423">
        <f>IFERROR(VLOOKUP(A2423,[2]webService!$A:$I,4,FALSE),0)</f>
        <v>0</v>
      </c>
      <c r="I2423">
        <f>IFERROR(VLOOKUP(A2423,[2]webService!$A:$I,5,FALSE),0)</f>
        <v>0</v>
      </c>
      <c r="J2423">
        <f>IFERROR(VLOOKUP(A2423,[2]webService!$A:$I,6,FALSE),0)</f>
        <v>0</v>
      </c>
      <c r="K2423">
        <f>IFERROR(VLOOKUP(A2423,[2]webService!$A:$I,7,FALSE),0)</f>
        <v>0</v>
      </c>
      <c r="L2423">
        <f>IFERROR(VLOOKUP(A2423,[2]webService!$A:$I,8,FALSE),0)</f>
        <v>0</v>
      </c>
      <c r="M2423">
        <f>IFERROR(VLOOKUP(A2423,[2]webService!$A:$I,9,FALSE),0)</f>
        <v>0</v>
      </c>
      <c r="N2423">
        <f>IFERROR(VLOOKUP(A2423,[3]soaBnafar!$A:$G,2,FALSE),0)</f>
        <v>0</v>
      </c>
      <c r="O2423">
        <f>IFERROR(VLOOKUP(A2423,[3]soaBnafar!$A:$G,3,FALSE),0)</f>
        <v>0</v>
      </c>
      <c r="P2423">
        <f>IFERROR(VLOOKUP(A2423,[3]soaBnafar!$A:$G,4,FALSE),0)</f>
        <v>0</v>
      </c>
      <c r="Q2423">
        <f>IFERROR(VLOOKUP(A2423,[3]soaBnafar!$A:$G,5,FALSE),0)</f>
        <v>0</v>
      </c>
      <c r="R2423">
        <f>IFERROR(VLOOKUP(A2423,[3]soaBnafar!$A:$G,6,FALSE),0)</f>
        <v>0</v>
      </c>
      <c r="S2423">
        <f>IFERROR(VLOOKUP(A2423,[3]soaBnafar!$A:$G,7,FALSE),0)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Não</v>
      </c>
      <c r="W2423" t="str">
        <f t="shared" si="226"/>
        <v>Não</v>
      </c>
      <c r="X2423" t="str">
        <f t="shared" si="227"/>
        <v>Não</v>
      </c>
      <c r="Y2423" t="str">
        <f t="shared" si="228"/>
        <v>Não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IFERROR(VLOOKUP(A2424,[2]webService!$A:$I,4,FALSE),0)</f>
        <v>0</v>
      </c>
      <c r="I2424">
        <f>IFERROR(VLOOKUP(A2424,[2]webService!$A:$I,5,FALSE),0)</f>
        <v>0</v>
      </c>
      <c r="J2424">
        <f>IFERROR(VLOOKUP(A2424,[2]webService!$A:$I,6,FALSE),0)</f>
        <v>0</v>
      </c>
      <c r="K2424">
        <f>IFERROR(VLOOKUP(A2424,[2]webService!$A:$I,7,FALSE),0)</f>
        <v>0</v>
      </c>
      <c r="L2424">
        <f>IFERROR(VLOOKUP(A2424,[2]webService!$A:$I,8,FALSE),0)</f>
        <v>0</v>
      </c>
      <c r="M2424">
        <f>IFERROR(VLOOKUP(A2424,[2]webService!$A:$I,9,FALSE),0)</f>
        <v>0</v>
      </c>
      <c r="N2424">
        <f>IFERROR(VLOOKUP(A2424,[3]soaBnafar!$A:$G,2,FALSE),0)</f>
        <v>0</v>
      </c>
      <c r="O2424">
        <f>IFERROR(VLOOKUP(A2424,[3]soaBnafar!$A:$G,3,FALSE),0)</f>
        <v>0</v>
      </c>
      <c r="P2424">
        <f>IFERROR(VLOOKUP(A2424,[3]soaBnafar!$A:$G,4,FALSE),0)</f>
        <v>0</v>
      </c>
      <c r="Q2424">
        <f>IFERROR(VLOOKUP(A2424,[3]soaBnafar!$A:$G,5,FALSE),0)</f>
        <v>0</v>
      </c>
      <c r="R2424">
        <f>IFERROR(VLOOKUP(A2424,[3]soaBnafar!$A:$G,6,FALSE),0)</f>
        <v>0</v>
      </c>
      <c r="S2424">
        <f>IFERROR(VLOOKUP(A2424,[3]soaBnafar!$A:$G,7,FALSE),0)</f>
        <v>0</v>
      </c>
      <c r="T2424" t="str">
        <f t="shared" si="223"/>
        <v>Não</v>
      </c>
      <c r="U2424" t="str">
        <f t="shared" si="224"/>
        <v>Não</v>
      </c>
      <c r="V2424" t="str">
        <f t="shared" si="225"/>
        <v>Não</v>
      </c>
      <c r="W2424" t="str">
        <f t="shared" si="226"/>
        <v>Não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86824134</v>
      </c>
      <c r="D2425">
        <f>IFERROR(VLOOKUP(A2425,[1]Monitoramento_Base_somente_disp!$A:$J,7,FALSE),0)</f>
        <v>0</v>
      </c>
      <c r="E2425">
        <f>IFERROR(VLOOKUP(A2425,[1]Monitoramento_Base_somente_disp!$A:$J,8,FALSE),0)</f>
        <v>0</v>
      </c>
      <c r="F2425">
        <f>IFERROR(VLOOKUP(A2425,[1]Monitoramento_Base_somente_disp!$A:$J,9,FALSE),0)</f>
        <v>0</v>
      </c>
      <c r="G2425">
        <f>IFERROR(VLOOKUP(A2425,[1]Monitoramento_Base_somente_disp!$A:$J,10,FALSE),0)</f>
        <v>0</v>
      </c>
      <c r="H2425">
        <f>IFERROR(VLOOKUP(A2425,[2]webService!$A:$I,4,FALSE),0)</f>
        <v>0</v>
      </c>
      <c r="I2425">
        <f>IFERROR(VLOOKUP(A2425,[2]webService!$A:$I,5,FALSE),0)</f>
        <v>708621</v>
      </c>
      <c r="J2425">
        <f>IFERROR(VLOOKUP(A2425,[2]webService!$A:$I,6,FALSE),0)</f>
        <v>0</v>
      </c>
      <c r="K2425">
        <f>IFERROR(VLOOKUP(A2425,[2]webService!$A:$I,7,FALSE),0)</f>
        <v>0</v>
      </c>
      <c r="L2425">
        <f>IFERROR(VLOOKUP(A2425,[2]webService!$A:$I,8,FALSE),0)</f>
        <v>0</v>
      </c>
      <c r="M2425">
        <f>IFERROR(VLOOKUP(A2425,[2]webService!$A:$I,9,FALSE),0)</f>
        <v>0</v>
      </c>
      <c r="N2425">
        <f>IFERROR(VLOOKUP(A2425,[3]soaBnafar!$A:$G,2,FALSE),0)</f>
        <v>0</v>
      </c>
      <c r="O2425">
        <f>IFERROR(VLOOKUP(A2425,[3]soaBnafar!$A:$G,3,FALSE),0)</f>
        <v>0</v>
      </c>
      <c r="P2425">
        <f>IFERROR(VLOOKUP(A2425,[3]soaBnafar!$A:$G,4,FALSE),0)</f>
        <v>0</v>
      </c>
      <c r="Q2425">
        <f>IFERROR(VLOOKUP(A2425,[3]soaBnafar!$A:$G,5,FALSE),0)</f>
        <v>0</v>
      </c>
      <c r="R2425">
        <f>IFERROR(VLOOKUP(A2425,[3]soaBnafar!$A:$G,6,FALSE),0)</f>
        <v>0</v>
      </c>
      <c r="S2425">
        <f>IFERROR(VLOOKUP(A2425,[3]soaBnafar!$A:$G,7,FALSE),0)</f>
        <v>0</v>
      </c>
      <c r="T2425" t="str">
        <f t="shared" si="223"/>
        <v>Não</v>
      </c>
      <c r="U2425" t="str">
        <f t="shared" si="224"/>
        <v>Sim</v>
      </c>
      <c r="V2425" t="str">
        <f t="shared" si="225"/>
        <v>Não</v>
      </c>
      <c r="W2425" t="str">
        <f t="shared" si="226"/>
        <v>Não</v>
      </c>
      <c r="X2425" t="str">
        <f t="shared" si="227"/>
        <v>Não</v>
      </c>
      <c r="Y2425" t="str">
        <f t="shared" si="228"/>
        <v>Não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IFERROR(VLOOKUP(A2426,[2]webService!$A:$I,4,FALSE),0)</f>
        <v>0</v>
      </c>
      <c r="I2426">
        <f>IFERROR(VLOOKUP(A2426,[2]webService!$A:$I,5,FALSE),0)</f>
        <v>0</v>
      </c>
      <c r="J2426">
        <f>IFERROR(VLOOKUP(A2426,[2]webService!$A:$I,6,FALSE),0)</f>
        <v>0</v>
      </c>
      <c r="K2426">
        <f>IFERROR(VLOOKUP(A2426,[2]webService!$A:$I,7,FALSE),0)</f>
        <v>0</v>
      </c>
      <c r="L2426">
        <f>IFERROR(VLOOKUP(A2426,[2]webService!$A:$I,8,FALSE),0)</f>
        <v>0</v>
      </c>
      <c r="M2426">
        <f>IFERROR(VLOOKUP(A2426,[2]webService!$A:$I,9,FALSE),0)</f>
        <v>0</v>
      </c>
      <c r="N2426">
        <f>IFERROR(VLOOKUP(A2426,[3]soaBnafar!$A:$G,2,FALSE),0)</f>
        <v>0</v>
      </c>
      <c r="O2426">
        <f>IFERROR(VLOOKUP(A2426,[3]soaBnafar!$A:$G,3,FALSE),0)</f>
        <v>0</v>
      </c>
      <c r="P2426">
        <f>IFERROR(VLOOKUP(A2426,[3]soaBnafar!$A:$G,4,FALSE),0)</f>
        <v>0</v>
      </c>
      <c r="Q2426">
        <f>IFERROR(VLOOKUP(A2426,[3]soaBnafar!$A:$G,5,FALSE),0)</f>
        <v>0</v>
      </c>
      <c r="R2426">
        <f>IFERROR(VLOOKUP(A2426,[3]soaBnafar!$A:$G,6,FALSE),0)</f>
        <v>0</v>
      </c>
      <c r="S2426">
        <f>IFERROR(VLOOKUP(A2426,[3]soaBnafar!$A:$G,7,FALSE),0)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IFERROR(VLOOKUP(A2427,[2]webService!$A:$I,4,FALSE),0)</f>
        <v>0</v>
      </c>
      <c r="I2427">
        <f>IFERROR(VLOOKUP(A2427,[2]webService!$A:$I,5,FALSE),0)</f>
        <v>570821</v>
      </c>
      <c r="J2427">
        <f>IFERROR(VLOOKUP(A2427,[2]webService!$A:$I,6,FALSE),0)</f>
        <v>0</v>
      </c>
      <c r="K2427">
        <f>IFERROR(VLOOKUP(A2427,[2]webService!$A:$I,7,FALSE),0)</f>
        <v>0</v>
      </c>
      <c r="L2427">
        <f>IFERROR(VLOOKUP(A2427,[2]webService!$A:$I,8,FALSE),0)</f>
        <v>0</v>
      </c>
      <c r="M2427">
        <f>IFERROR(VLOOKUP(A2427,[2]webService!$A:$I,9,FALSE),0)</f>
        <v>0</v>
      </c>
      <c r="N2427">
        <f>IFERROR(VLOOKUP(A2427,[3]soaBnafar!$A:$G,2,FALSE),0)</f>
        <v>0</v>
      </c>
      <c r="O2427">
        <f>IFERROR(VLOOKUP(A2427,[3]soaBnafar!$A:$G,3,FALSE),0)</f>
        <v>0</v>
      </c>
      <c r="P2427">
        <f>IFERROR(VLOOKUP(A2427,[3]soaBnafar!$A:$G,4,FALSE),0)</f>
        <v>0</v>
      </c>
      <c r="Q2427">
        <f>IFERROR(VLOOKUP(A2427,[3]soaBnafar!$A:$G,5,FALSE),0)</f>
        <v>0</v>
      </c>
      <c r="R2427">
        <f>IFERROR(VLOOKUP(A2427,[3]soaBnafar!$A:$G,6,FALSE),0)</f>
        <v>0</v>
      </c>
      <c r="S2427">
        <f>IFERROR(VLOOKUP(A2427,[3]soaBnafar!$A:$G,7,FALSE),0)</f>
        <v>0</v>
      </c>
      <c r="T2427" t="str">
        <f t="shared" si="223"/>
        <v>Não</v>
      </c>
      <c r="U2427" t="str">
        <f t="shared" si="224"/>
        <v>Sim</v>
      </c>
      <c r="V2427" t="str">
        <f t="shared" si="225"/>
        <v>Não</v>
      </c>
      <c r="W2427" t="str">
        <f t="shared" si="226"/>
        <v>Não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16101732</v>
      </c>
      <c r="D2428">
        <f>IFERROR(VLOOKUP(A2428,[1]Monitoramento_Base_somente_disp!$A:$J,7,FALSE),0)</f>
        <v>0</v>
      </c>
      <c r="E2428">
        <f>IFERROR(VLOOKUP(A2428,[1]Monitoramento_Base_somente_disp!$A:$J,8,FALSE),0)</f>
        <v>0</v>
      </c>
      <c r="F2428">
        <f>IFERROR(VLOOKUP(A2428,[1]Monitoramento_Base_somente_disp!$A:$J,9,FALSE),0)</f>
        <v>0</v>
      </c>
      <c r="G2428">
        <f>IFERROR(VLOOKUP(A2428,[1]Monitoramento_Base_somente_disp!$A:$J,10,FALSE),0)</f>
        <v>0</v>
      </c>
      <c r="H2428">
        <f>IFERROR(VLOOKUP(A2428,[2]webService!$A:$I,4,FALSE),0)</f>
        <v>0</v>
      </c>
      <c r="I2428">
        <f>IFERROR(VLOOKUP(A2428,[2]webService!$A:$I,5,FALSE),0)</f>
        <v>0</v>
      </c>
      <c r="J2428">
        <f>IFERROR(VLOOKUP(A2428,[2]webService!$A:$I,6,FALSE),0)</f>
        <v>0</v>
      </c>
      <c r="K2428">
        <f>IFERROR(VLOOKUP(A2428,[2]webService!$A:$I,7,FALSE),0)</f>
        <v>0</v>
      </c>
      <c r="L2428">
        <f>IFERROR(VLOOKUP(A2428,[2]webService!$A:$I,8,FALSE),0)</f>
        <v>0</v>
      </c>
      <c r="M2428">
        <f>IFERROR(VLOOKUP(A2428,[2]webService!$A:$I,9,FALSE),0)</f>
        <v>0</v>
      </c>
      <c r="N2428">
        <f>IFERROR(VLOOKUP(A2428,[3]soaBnafar!$A:$G,2,FALSE),0)</f>
        <v>0</v>
      </c>
      <c r="O2428">
        <f>IFERROR(VLOOKUP(A2428,[3]soaBnafar!$A:$G,3,FALSE),0)</f>
        <v>0</v>
      </c>
      <c r="P2428">
        <f>IFERROR(VLOOKUP(A2428,[3]soaBnafar!$A:$G,4,FALSE),0)</f>
        <v>0</v>
      </c>
      <c r="Q2428">
        <f>IFERROR(VLOOKUP(A2428,[3]soaBnafar!$A:$G,5,FALSE),0)</f>
        <v>0</v>
      </c>
      <c r="R2428">
        <f>IFERROR(VLOOKUP(A2428,[3]soaBnafar!$A:$G,6,FALSE),0)</f>
        <v>0</v>
      </c>
      <c r="S2428">
        <f>IFERROR(VLOOKUP(A2428,[3]soaBnafar!$A:$G,7,FALSE),0)</f>
        <v>0</v>
      </c>
      <c r="T2428" t="str">
        <f t="shared" si="223"/>
        <v>Não</v>
      </c>
      <c r="U2428" t="str">
        <f t="shared" si="224"/>
        <v>Sim</v>
      </c>
      <c r="V2428" t="str">
        <f t="shared" si="225"/>
        <v>Não</v>
      </c>
      <c r="W2428" t="str">
        <f t="shared" si="226"/>
        <v>Não</v>
      </c>
      <c r="X2428" t="str">
        <f t="shared" si="227"/>
        <v>Não</v>
      </c>
      <c r="Y2428" t="str">
        <f t="shared" si="228"/>
        <v>Não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IFERROR(VLOOKUP(A2429,[2]webService!$A:$I,4,FALSE),0)</f>
        <v>0</v>
      </c>
      <c r="I2429">
        <f>IFERROR(VLOOKUP(A2429,[2]webService!$A:$I,5,FALSE),0)</f>
        <v>0</v>
      </c>
      <c r="J2429">
        <f>IFERROR(VLOOKUP(A2429,[2]webService!$A:$I,6,FALSE),0)</f>
        <v>0</v>
      </c>
      <c r="K2429">
        <f>IFERROR(VLOOKUP(A2429,[2]webService!$A:$I,7,FALSE),0)</f>
        <v>0</v>
      </c>
      <c r="L2429">
        <f>IFERROR(VLOOKUP(A2429,[2]webService!$A:$I,8,FALSE),0)</f>
        <v>0</v>
      </c>
      <c r="M2429">
        <f>IFERROR(VLOOKUP(A2429,[2]webService!$A:$I,9,FALSE),0)</f>
        <v>0</v>
      </c>
      <c r="N2429">
        <f>IFERROR(VLOOKUP(A2429,[3]soaBnafar!$A:$G,2,FALSE),0)</f>
        <v>0</v>
      </c>
      <c r="O2429">
        <f>IFERROR(VLOOKUP(A2429,[3]soaBnafar!$A:$G,3,FALSE),0)</f>
        <v>0</v>
      </c>
      <c r="P2429">
        <f>IFERROR(VLOOKUP(A2429,[3]soaBnafar!$A:$G,4,FALSE),0)</f>
        <v>0</v>
      </c>
      <c r="Q2429">
        <f>IFERROR(VLOOKUP(A2429,[3]soaBnafar!$A:$G,5,FALSE),0)</f>
        <v>0</v>
      </c>
      <c r="R2429">
        <f>IFERROR(VLOOKUP(A2429,[3]soaBnafar!$A:$G,6,FALSE),0)</f>
        <v>0</v>
      </c>
      <c r="S2429">
        <f>IFERROR(VLOOKUP(A2429,[3]soaBnafar!$A:$G,7,FALSE),0)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IFERROR(VLOOKUP(A2430,[2]webService!$A:$I,4,FALSE),0)</f>
        <v>0</v>
      </c>
      <c r="I2430">
        <f>IFERROR(VLOOKUP(A2430,[2]webService!$A:$I,5,FALSE),0)</f>
        <v>0</v>
      </c>
      <c r="J2430">
        <f>IFERROR(VLOOKUP(A2430,[2]webService!$A:$I,6,FALSE),0)</f>
        <v>0</v>
      </c>
      <c r="K2430">
        <f>IFERROR(VLOOKUP(A2430,[2]webService!$A:$I,7,FALSE),0)</f>
        <v>0</v>
      </c>
      <c r="L2430">
        <f>IFERROR(VLOOKUP(A2430,[2]webService!$A:$I,8,FALSE),0)</f>
        <v>0</v>
      </c>
      <c r="M2430">
        <f>IFERROR(VLOOKUP(A2430,[2]webService!$A:$I,9,FALSE),0)</f>
        <v>0</v>
      </c>
      <c r="N2430">
        <f>IFERROR(VLOOKUP(A2430,[3]soaBnafar!$A:$G,2,FALSE),0)</f>
        <v>0</v>
      </c>
      <c r="O2430">
        <f>IFERROR(VLOOKUP(A2430,[3]soaBnafar!$A:$G,3,FALSE),0)</f>
        <v>0</v>
      </c>
      <c r="P2430">
        <f>IFERROR(VLOOKUP(A2430,[3]soaBnafar!$A:$G,4,FALSE),0)</f>
        <v>0</v>
      </c>
      <c r="Q2430">
        <f>IFERROR(VLOOKUP(A2430,[3]soaBnafar!$A:$G,5,FALSE),0)</f>
        <v>0</v>
      </c>
      <c r="R2430">
        <f>IFERROR(VLOOKUP(A2430,[3]soaBnafar!$A:$G,6,FALSE),0)</f>
        <v>0</v>
      </c>
      <c r="S2430">
        <f>IFERROR(VLOOKUP(A2430,[3]soaBnafar!$A:$G,7,FALSE),0)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12412320</v>
      </c>
      <c r="D2431">
        <f>IFERROR(VLOOKUP(A2431,[1]Monitoramento_Base_somente_disp!$A:$J,7,FALSE),0)</f>
        <v>0</v>
      </c>
      <c r="E2431">
        <f>IFERROR(VLOOKUP(A2431,[1]Monitoramento_Base_somente_disp!$A:$J,8,FALSE),0)</f>
        <v>0</v>
      </c>
      <c r="F2431">
        <f>IFERROR(VLOOKUP(A2431,[1]Monitoramento_Base_somente_disp!$A:$J,9,FALSE),0)</f>
        <v>0</v>
      </c>
      <c r="G2431">
        <f>IFERROR(VLOOKUP(A2431,[1]Monitoramento_Base_somente_disp!$A:$J,10,FALSE),0)</f>
        <v>0</v>
      </c>
      <c r="H2431">
        <f>IFERROR(VLOOKUP(A2431,[2]webService!$A:$I,4,FALSE),0)</f>
        <v>0</v>
      </c>
      <c r="I2431">
        <f>IFERROR(VLOOKUP(A2431,[2]webService!$A:$I,5,FALSE),0)</f>
        <v>0</v>
      </c>
      <c r="J2431">
        <f>IFERROR(VLOOKUP(A2431,[2]webService!$A:$I,6,FALSE),0)</f>
        <v>0</v>
      </c>
      <c r="K2431">
        <f>IFERROR(VLOOKUP(A2431,[2]webService!$A:$I,7,FALSE),0)</f>
        <v>0</v>
      </c>
      <c r="L2431">
        <f>IFERROR(VLOOKUP(A2431,[2]webService!$A:$I,8,FALSE),0)</f>
        <v>0</v>
      </c>
      <c r="M2431">
        <f>IFERROR(VLOOKUP(A2431,[2]webService!$A:$I,9,FALSE),0)</f>
        <v>0</v>
      </c>
      <c r="N2431">
        <f>IFERROR(VLOOKUP(A2431,[3]soaBnafar!$A:$G,2,FALSE),0)</f>
        <v>0</v>
      </c>
      <c r="O2431">
        <f>IFERROR(VLOOKUP(A2431,[3]soaBnafar!$A:$G,3,FALSE),0)</f>
        <v>0</v>
      </c>
      <c r="P2431">
        <f>IFERROR(VLOOKUP(A2431,[3]soaBnafar!$A:$G,4,FALSE),0)</f>
        <v>0</v>
      </c>
      <c r="Q2431">
        <f>IFERROR(VLOOKUP(A2431,[3]soaBnafar!$A:$G,5,FALSE),0)</f>
        <v>0</v>
      </c>
      <c r="R2431">
        <f>IFERROR(VLOOKUP(A2431,[3]soaBnafar!$A:$G,6,FALSE),0)</f>
        <v>0</v>
      </c>
      <c r="S2431">
        <f>IFERROR(VLOOKUP(A2431,[3]soaBnafar!$A:$G,7,FALSE),0)</f>
        <v>0</v>
      </c>
      <c r="T2431" t="str">
        <f t="shared" si="223"/>
        <v>Não</v>
      </c>
      <c r="U2431" t="str">
        <f t="shared" si="224"/>
        <v>Sim</v>
      </c>
      <c r="V2431" t="str">
        <f t="shared" si="225"/>
        <v>Não</v>
      </c>
      <c r="W2431" t="str">
        <f t="shared" si="226"/>
        <v>Não</v>
      </c>
      <c r="X2431" t="str">
        <f t="shared" si="227"/>
        <v>Não</v>
      </c>
      <c r="Y2431" t="str">
        <f t="shared" si="228"/>
        <v>Não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IFERROR(VLOOKUP(A2432,[2]webService!$A:$I,4,FALSE),0)</f>
        <v>0</v>
      </c>
      <c r="I2432">
        <f>IFERROR(VLOOKUP(A2432,[2]webService!$A:$I,5,FALSE),0)</f>
        <v>0</v>
      </c>
      <c r="J2432">
        <f>IFERROR(VLOOKUP(A2432,[2]webService!$A:$I,6,FALSE),0)</f>
        <v>0</v>
      </c>
      <c r="K2432">
        <f>IFERROR(VLOOKUP(A2432,[2]webService!$A:$I,7,FALSE),0)</f>
        <v>0</v>
      </c>
      <c r="L2432">
        <f>IFERROR(VLOOKUP(A2432,[2]webService!$A:$I,8,FALSE),0)</f>
        <v>0</v>
      </c>
      <c r="M2432">
        <f>IFERROR(VLOOKUP(A2432,[2]webService!$A:$I,9,FALSE),0)</f>
        <v>0</v>
      </c>
      <c r="N2432">
        <f>IFERROR(VLOOKUP(A2432,[3]soaBnafar!$A:$G,2,FALSE),0)</f>
        <v>0</v>
      </c>
      <c r="O2432">
        <f>IFERROR(VLOOKUP(A2432,[3]soaBnafar!$A:$G,3,FALSE),0)</f>
        <v>0</v>
      </c>
      <c r="P2432">
        <f>IFERROR(VLOOKUP(A2432,[3]soaBnafar!$A:$G,4,FALSE),0)</f>
        <v>0</v>
      </c>
      <c r="Q2432">
        <f>IFERROR(VLOOKUP(A2432,[3]soaBnafar!$A:$G,5,FALSE),0)</f>
        <v>0</v>
      </c>
      <c r="R2432">
        <f>IFERROR(VLOOKUP(A2432,[3]soaBnafar!$A:$G,6,FALSE),0)</f>
        <v>0</v>
      </c>
      <c r="S2432">
        <f>IFERROR(VLOOKUP(A2432,[3]soaBnafar!$A:$G,7,FALSE),0)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IFERROR(VLOOKUP(A2433,[2]webService!$A:$I,4,FALSE),0)</f>
        <v>0</v>
      </c>
      <c r="I2433">
        <f>IFERROR(VLOOKUP(A2433,[2]webService!$A:$I,5,FALSE),0)</f>
        <v>0</v>
      </c>
      <c r="J2433">
        <f>IFERROR(VLOOKUP(A2433,[2]webService!$A:$I,6,FALSE),0)</f>
        <v>0</v>
      </c>
      <c r="K2433">
        <f>IFERROR(VLOOKUP(A2433,[2]webService!$A:$I,7,FALSE),0)</f>
        <v>0</v>
      </c>
      <c r="L2433">
        <f>IFERROR(VLOOKUP(A2433,[2]webService!$A:$I,8,FALSE),0)</f>
        <v>0</v>
      </c>
      <c r="M2433">
        <f>IFERROR(VLOOKUP(A2433,[2]webService!$A:$I,9,FALSE),0)</f>
        <v>0</v>
      </c>
      <c r="N2433">
        <f>IFERROR(VLOOKUP(A2433,[3]soaBnafar!$A:$G,2,FALSE),0)</f>
        <v>0</v>
      </c>
      <c r="O2433">
        <f>IFERROR(VLOOKUP(A2433,[3]soaBnafar!$A:$G,3,FALSE),0)</f>
        <v>0</v>
      </c>
      <c r="P2433">
        <f>IFERROR(VLOOKUP(A2433,[3]soaBnafar!$A:$G,4,FALSE),0)</f>
        <v>0</v>
      </c>
      <c r="Q2433">
        <f>IFERROR(VLOOKUP(A2433,[3]soaBnafar!$A:$G,5,FALSE),0)</f>
        <v>0</v>
      </c>
      <c r="R2433">
        <f>IFERROR(VLOOKUP(A2433,[3]soaBnafar!$A:$G,6,FALSE),0)</f>
        <v>0</v>
      </c>
      <c r="S2433">
        <f>IFERROR(VLOOKUP(A2433,[3]soaBnafar!$A:$G,7,FALSE),0)</f>
        <v>0</v>
      </c>
      <c r="T2433" t="str">
        <f t="shared" si="223"/>
        <v>Não</v>
      </c>
      <c r="U2433" t="str">
        <f t="shared" si="224"/>
        <v>Não</v>
      </c>
      <c r="V2433" t="str">
        <f t="shared" si="225"/>
        <v>Não</v>
      </c>
      <c r="W2433" t="str">
        <f t="shared" si="226"/>
        <v>Não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33307</v>
      </c>
      <c r="C2434">
        <f>IFERROR(VLOOKUP(A2434,[1]Monitoramento_Base_somente_disp!$A:$J,6,FALSE),0)</f>
        <v>7266724</v>
      </c>
      <c r="D2434">
        <f>IFERROR(VLOOKUP(A2434,[1]Monitoramento_Base_somente_disp!$A:$J,7,FALSE),0)</f>
        <v>0</v>
      </c>
      <c r="E2434">
        <f>IFERROR(VLOOKUP(A2434,[1]Monitoramento_Base_somente_disp!$A:$J,8,FALSE),0)</f>
        <v>0</v>
      </c>
      <c r="F2434">
        <f>IFERROR(VLOOKUP(A2434,[1]Monitoramento_Base_somente_disp!$A:$J,9,FALSE),0)</f>
        <v>0</v>
      </c>
      <c r="G2434">
        <f>IFERROR(VLOOKUP(A2434,[1]Monitoramento_Base_somente_disp!$A:$J,10,FALSE),0)</f>
        <v>0</v>
      </c>
      <c r="H2434">
        <f>IFERROR(VLOOKUP(A2434,[2]webService!$A:$I,4,FALSE),0)</f>
        <v>0</v>
      </c>
      <c r="I2434">
        <f>IFERROR(VLOOKUP(A2434,[2]webService!$A:$I,5,FALSE),0)</f>
        <v>0</v>
      </c>
      <c r="J2434">
        <f>IFERROR(VLOOKUP(A2434,[2]webService!$A:$I,6,FALSE),0)</f>
        <v>0</v>
      </c>
      <c r="K2434">
        <f>IFERROR(VLOOKUP(A2434,[2]webService!$A:$I,7,FALSE),0)</f>
        <v>0</v>
      </c>
      <c r="L2434">
        <f>IFERROR(VLOOKUP(A2434,[2]webService!$A:$I,8,FALSE),0)</f>
        <v>0</v>
      </c>
      <c r="M2434">
        <f>IFERROR(VLOOKUP(A2434,[2]webService!$A:$I,9,FALSE),0)</f>
        <v>0</v>
      </c>
      <c r="N2434">
        <f>IFERROR(VLOOKUP(A2434,[3]soaBnafar!$A:$G,2,FALSE),0)</f>
        <v>0</v>
      </c>
      <c r="O2434">
        <f>IFERROR(VLOOKUP(A2434,[3]soaBnafar!$A:$G,3,FALSE),0)</f>
        <v>0</v>
      </c>
      <c r="P2434">
        <f>IFERROR(VLOOKUP(A2434,[3]soaBnafar!$A:$G,4,FALSE),0)</f>
        <v>0</v>
      </c>
      <c r="Q2434">
        <f>IFERROR(VLOOKUP(A2434,[3]soaBnafar!$A:$G,5,FALSE),0)</f>
        <v>0</v>
      </c>
      <c r="R2434">
        <f>IFERROR(VLOOKUP(A2434,[3]soaBnafar!$A:$G,6,FALSE),0)</f>
        <v>0</v>
      </c>
      <c r="S2434">
        <f>IFERROR(VLOOKUP(A2434,[3]soaBnafar!$A:$G,7,FALSE),0)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Não</v>
      </c>
      <c r="W2434" t="str">
        <f t="shared" si="226"/>
        <v>Não</v>
      </c>
      <c r="X2434" t="str">
        <f t="shared" si="227"/>
        <v>Não</v>
      </c>
      <c r="Y2434" t="str">
        <f t="shared" si="228"/>
        <v>Não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IFERROR(VLOOKUP(A2435,[2]webService!$A:$I,4,FALSE),0)</f>
        <v>0</v>
      </c>
      <c r="I2435">
        <f>IFERROR(VLOOKUP(A2435,[2]webService!$A:$I,5,FALSE),0)</f>
        <v>0</v>
      </c>
      <c r="J2435">
        <f>IFERROR(VLOOKUP(A2435,[2]webService!$A:$I,6,FALSE),0)</f>
        <v>0</v>
      </c>
      <c r="K2435">
        <f>IFERROR(VLOOKUP(A2435,[2]webService!$A:$I,7,FALSE),0)</f>
        <v>0</v>
      </c>
      <c r="L2435">
        <f>IFERROR(VLOOKUP(A2435,[2]webService!$A:$I,8,FALSE),0)</f>
        <v>0</v>
      </c>
      <c r="M2435">
        <f>IFERROR(VLOOKUP(A2435,[2]webService!$A:$I,9,FALSE),0)</f>
        <v>0</v>
      </c>
      <c r="N2435">
        <f>IFERROR(VLOOKUP(A2435,[3]soaBnafar!$A:$G,2,FALSE),0)</f>
        <v>0</v>
      </c>
      <c r="O2435">
        <f>IFERROR(VLOOKUP(A2435,[3]soaBnafar!$A:$G,3,FALSE),0)</f>
        <v>0</v>
      </c>
      <c r="P2435">
        <f>IFERROR(VLOOKUP(A2435,[3]soaBnafar!$A:$G,4,FALSE),0)</f>
        <v>0</v>
      </c>
      <c r="Q2435">
        <f>IFERROR(VLOOKUP(A2435,[3]soaBnafar!$A:$G,5,FALSE),0)</f>
        <v>0</v>
      </c>
      <c r="R2435">
        <f>IFERROR(VLOOKUP(A2435,[3]soaBnafar!$A:$G,6,FALSE),0)</f>
        <v>0</v>
      </c>
      <c r="S2435">
        <f>IFERROR(VLOOKUP(A2435,[3]soaBnafar!$A:$G,7,FALSE),0)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43329</v>
      </c>
      <c r="C2436">
        <f>IFERROR(VLOOKUP(A2436,[1]Monitoramento_Base_somente_disp!$A:$J,6,FALSE),0)</f>
        <v>28576463</v>
      </c>
      <c r="D2436">
        <f>IFERROR(VLOOKUP(A2436,[1]Monitoramento_Base_somente_disp!$A:$J,7,FALSE),0)</f>
        <v>0</v>
      </c>
      <c r="E2436">
        <f>IFERROR(VLOOKUP(A2436,[1]Monitoramento_Base_somente_disp!$A:$J,8,FALSE),0)</f>
        <v>0</v>
      </c>
      <c r="F2436">
        <f>IFERROR(VLOOKUP(A2436,[1]Monitoramento_Base_somente_disp!$A:$J,9,FALSE),0)</f>
        <v>0</v>
      </c>
      <c r="G2436">
        <f>IFERROR(VLOOKUP(A2436,[1]Monitoramento_Base_somente_disp!$A:$J,10,FALSE),0)</f>
        <v>0</v>
      </c>
      <c r="H2436">
        <f>IFERROR(VLOOKUP(A2436,[2]webService!$A:$I,4,FALSE),0)</f>
        <v>0</v>
      </c>
      <c r="I2436">
        <f>IFERROR(VLOOKUP(A2436,[2]webService!$A:$I,5,FALSE),0)</f>
        <v>0</v>
      </c>
      <c r="J2436">
        <f>IFERROR(VLOOKUP(A2436,[2]webService!$A:$I,6,FALSE),0)</f>
        <v>0</v>
      </c>
      <c r="K2436">
        <f>IFERROR(VLOOKUP(A2436,[2]webService!$A:$I,7,FALSE),0)</f>
        <v>0</v>
      </c>
      <c r="L2436">
        <f>IFERROR(VLOOKUP(A2436,[2]webService!$A:$I,8,FALSE),0)</f>
        <v>0</v>
      </c>
      <c r="M2436">
        <f>IFERROR(VLOOKUP(A2436,[2]webService!$A:$I,9,FALSE),0)</f>
        <v>0</v>
      </c>
      <c r="N2436">
        <f>IFERROR(VLOOKUP(A2436,[3]soaBnafar!$A:$G,2,FALSE),0)</f>
        <v>0</v>
      </c>
      <c r="O2436">
        <f>IFERROR(VLOOKUP(A2436,[3]soaBnafar!$A:$G,3,FALSE),0)</f>
        <v>0</v>
      </c>
      <c r="P2436">
        <f>IFERROR(VLOOKUP(A2436,[3]soaBnafar!$A:$G,4,FALSE),0)</f>
        <v>0</v>
      </c>
      <c r="Q2436">
        <f>IFERROR(VLOOKUP(A2436,[3]soaBnafar!$A:$G,5,FALSE),0)</f>
        <v>0</v>
      </c>
      <c r="R2436">
        <f>IFERROR(VLOOKUP(A2436,[3]soaBnafar!$A:$G,6,FALSE),0)</f>
        <v>0</v>
      </c>
      <c r="S2436">
        <f>IFERROR(VLOOKUP(A2436,[3]soaBnafar!$A:$G,7,FALSE),0)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Não</v>
      </c>
      <c r="W2436" t="str">
        <f t="shared" si="226"/>
        <v>Não</v>
      </c>
      <c r="X2436" t="str">
        <f t="shared" si="227"/>
        <v>Não</v>
      </c>
      <c r="Y2436" t="str">
        <f t="shared" si="228"/>
        <v>Não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9677712</v>
      </c>
      <c r="D2437">
        <f>IFERROR(VLOOKUP(A2437,[1]Monitoramento_Base_somente_disp!$A:$J,7,FALSE),0)</f>
        <v>0</v>
      </c>
      <c r="E2437">
        <f>IFERROR(VLOOKUP(A2437,[1]Monitoramento_Base_somente_disp!$A:$J,8,FALSE),0)</f>
        <v>0</v>
      </c>
      <c r="F2437">
        <f>IFERROR(VLOOKUP(A2437,[1]Monitoramento_Base_somente_disp!$A:$J,9,FALSE),0)</f>
        <v>0</v>
      </c>
      <c r="G2437">
        <f>IFERROR(VLOOKUP(A2437,[1]Monitoramento_Base_somente_disp!$A:$J,10,FALSE),0)</f>
        <v>0</v>
      </c>
      <c r="H2437">
        <f>IFERROR(VLOOKUP(A2437,[2]webService!$A:$I,4,FALSE),0)</f>
        <v>0</v>
      </c>
      <c r="I2437">
        <f>IFERROR(VLOOKUP(A2437,[2]webService!$A:$I,5,FALSE),0)</f>
        <v>0</v>
      </c>
      <c r="J2437">
        <f>IFERROR(VLOOKUP(A2437,[2]webService!$A:$I,6,FALSE),0)</f>
        <v>0</v>
      </c>
      <c r="K2437">
        <f>IFERROR(VLOOKUP(A2437,[2]webService!$A:$I,7,FALSE),0)</f>
        <v>0</v>
      </c>
      <c r="L2437">
        <f>IFERROR(VLOOKUP(A2437,[2]webService!$A:$I,8,FALSE),0)</f>
        <v>0</v>
      </c>
      <c r="M2437">
        <f>IFERROR(VLOOKUP(A2437,[2]webService!$A:$I,9,FALSE),0)</f>
        <v>0</v>
      </c>
      <c r="N2437">
        <f>IFERROR(VLOOKUP(A2437,[3]soaBnafar!$A:$G,2,FALSE),0)</f>
        <v>0</v>
      </c>
      <c r="O2437">
        <f>IFERROR(VLOOKUP(A2437,[3]soaBnafar!$A:$G,3,FALSE),0)</f>
        <v>0</v>
      </c>
      <c r="P2437">
        <f>IFERROR(VLOOKUP(A2437,[3]soaBnafar!$A:$G,4,FALSE),0)</f>
        <v>0</v>
      </c>
      <c r="Q2437">
        <f>IFERROR(VLOOKUP(A2437,[3]soaBnafar!$A:$G,5,FALSE),0)</f>
        <v>0</v>
      </c>
      <c r="R2437">
        <f>IFERROR(VLOOKUP(A2437,[3]soaBnafar!$A:$G,6,FALSE),0)</f>
        <v>0</v>
      </c>
      <c r="S2437">
        <f>IFERROR(VLOOKUP(A2437,[3]soaBnafar!$A:$G,7,FALSE),0)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Não</v>
      </c>
      <c r="X2437" t="str">
        <f t="shared" si="227"/>
        <v>Não</v>
      </c>
      <c r="Y2437" t="str">
        <f t="shared" si="228"/>
        <v>Não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179796030</v>
      </c>
      <c r="D2438">
        <f>IFERROR(VLOOKUP(A2438,[1]Monitoramento_Base_somente_disp!$A:$J,7,FALSE),0)</f>
        <v>0</v>
      </c>
      <c r="E2438">
        <f>IFERROR(VLOOKUP(A2438,[1]Monitoramento_Base_somente_disp!$A:$J,8,FALSE),0)</f>
        <v>0</v>
      </c>
      <c r="F2438">
        <f>IFERROR(VLOOKUP(A2438,[1]Monitoramento_Base_somente_disp!$A:$J,9,FALSE),0)</f>
        <v>0</v>
      </c>
      <c r="G2438">
        <f>IFERROR(VLOOKUP(A2438,[1]Monitoramento_Base_somente_disp!$A:$J,10,FALSE),0)</f>
        <v>0</v>
      </c>
      <c r="H2438">
        <f>IFERROR(VLOOKUP(A2438,[2]webService!$A:$I,4,FALSE),0)</f>
        <v>0</v>
      </c>
      <c r="I2438">
        <f>IFERROR(VLOOKUP(A2438,[2]webService!$A:$I,5,FALSE),0)</f>
        <v>0</v>
      </c>
      <c r="J2438">
        <f>IFERROR(VLOOKUP(A2438,[2]webService!$A:$I,6,FALSE),0)</f>
        <v>0</v>
      </c>
      <c r="K2438">
        <f>IFERROR(VLOOKUP(A2438,[2]webService!$A:$I,7,FALSE),0)</f>
        <v>0</v>
      </c>
      <c r="L2438">
        <f>IFERROR(VLOOKUP(A2438,[2]webService!$A:$I,8,FALSE),0)</f>
        <v>0</v>
      </c>
      <c r="M2438">
        <f>IFERROR(VLOOKUP(A2438,[2]webService!$A:$I,9,FALSE),0)</f>
        <v>0</v>
      </c>
      <c r="N2438">
        <f>IFERROR(VLOOKUP(A2438,[3]soaBnafar!$A:$G,2,FALSE),0)</f>
        <v>0</v>
      </c>
      <c r="O2438">
        <f>IFERROR(VLOOKUP(A2438,[3]soaBnafar!$A:$G,3,FALSE),0)</f>
        <v>0</v>
      </c>
      <c r="P2438">
        <f>IFERROR(VLOOKUP(A2438,[3]soaBnafar!$A:$G,4,FALSE),0)</f>
        <v>0</v>
      </c>
      <c r="Q2438">
        <f>IFERROR(VLOOKUP(A2438,[3]soaBnafar!$A:$G,5,FALSE),0)</f>
        <v>0</v>
      </c>
      <c r="R2438">
        <f>IFERROR(VLOOKUP(A2438,[3]soaBnafar!$A:$G,6,FALSE),0)</f>
        <v>0</v>
      </c>
      <c r="S2438">
        <f>IFERROR(VLOOKUP(A2438,[3]soaBnafar!$A:$G,7,FALSE),0)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Não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Não</v>
      </c>
    </row>
    <row r="2439" spans="1:25" x14ac:dyDescent="0.25">
      <c r="A2439" s="5">
        <v>353240</v>
      </c>
      <c r="B2439">
        <f>IFERROR(VLOOKUP(A2439,[1]Monitoramento_Base_somente_disp!$A:$J,5,FALSE),0)</f>
        <v>69642</v>
      </c>
      <c r="C2439">
        <f>IFERROR(VLOOKUP(A2439,[1]Monitoramento_Base_somente_disp!$A:$J,6,FALSE),0)</f>
        <v>10170954</v>
      </c>
      <c r="D2439">
        <f>IFERROR(VLOOKUP(A2439,[1]Monitoramento_Base_somente_disp!$A:$J,7,FALSE),0)</f>
        <v>0</v>
      </c>
      <c r="E2439">
        <f>IFERROR(VLOOKUP(A2439,[1]Monitoramento_Base_somente_disp!$A:$J,8,FALSE),0)</f>
        <v>0</v>
      </c>
      <c r="F2439">
        <f>IFERROR(VLOOKUP(A2439,[1]Monitoramento_Base_somente_disp!$A:$J,9,FALSE),0)</f>
        <v>0</v>
      </c>
      <c r="G2439">
        <f>IFERROR(VLOOKUP(A2439,[1]Monitoramento_Base_somente_disp!$A:$J,10,FALSE),0)</f>
        <v>0</v>
      </c>
      <c r="H2439">
        <f>IFERROR(VLOOKUP(A2439,[2]webService!$A:$I,4,FALSE),0)</f>
        <v>0</v>
      </c>
      <c r="I2439">
        <f>IFERROR(VLOOKUP(A2439,[2]webService!$A:$I,5,FALSE),0)</f>
        <v>0</v>
      </c>
      <c r="J2439">
        <f>IFERROR(VLOOKUP(A2439,[2]webService!$A:$I,6,FALSE),0)</f>
        <v>0</v>
      </c>
      <c r="K2439">
        <f>IFERROR(VLOOKUP(A2439,[2]webService!$A:$I,7,FALSE),0)</f>
        <v>0</v>
      </c>
      <c r="L2439">
        <f>IFERROR(VLOOKUP(A2439,[2]webService!$A:$I,8,FALSE),0)</f>
        <v>0</v>
      </c>
      <c r="M2439">
        <f>IFERROR(VLOOKUP(A2439,[2]webService!$A:$I,9,FALSE),0)</f>
        <v>0</v>
      </c>
      <c r="N2439">
        <f>IFERROR(VLOOKUP(A2439,[3]soaBnafar!$A:$G,2,FALSE),0)</f>
        <v>0</v>
      </c>
      <c r="O2439">
        <f>IFERROR(VLOOKUP(A2439,[3]soaBnafar!$A:$G,3,FALSE),0)</f>
        <v>0</v>
      </c>
      <c r="P2439">
        <f>IFERROR(VLOOKUP(A2439,[3]soaBnafar!$A:$G,4,FALSE),0)</f>
        <v>0</v>
      </c>
      <c r="Q2439">
        <f>IFERROR(VLOOKUP(A2439,[3]soaBnafar!$A:$G,5,FALSE),0)</f>
        <v>0</v>
      </c>
      <c r="R2439">
        <f>IFERROR(VLOOKUP(A2439,[3]soaBnafar!$A:$G,6,FALSE),0)</f>
        <v>0</v>
      </c>
      <c r="S2439">
        <f>IFERROR(VLOOKUP(A2439,[3]soaBnafar!$A:$G,7,FALSE),0)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Não</v>
      </c>
      <c r="W2439" t="str">
        <f t="shared" si="232"/>
        <v>Não</v>
      </c>
      <c r="X2439" t="str">
        <f t="shared" si="233"/>
        <v>Não</v>
      </c>
      <c r="Y2439" t="str">
        <f t="shared" si="234"/>
        <v>Não</v>
      </c>
    </row>
    <row r="2440" spans="1:25" x14ac:dyDescent="0.25">
      <c r="A2440" s="5">
        <v>353270</v>
      </c>
      <c r="B2440">
        <f>IFERROR(VLOOKUP(A2440,[1]Monitoramento_Base_somente_disp!$A:$J,5,FALSE),0)</f>
        <v>58126</v>
      </c>
      <c r="C2440">
        <f>IFERROR(VLOOKUP(A2440,[1]Monitoramento_Base_somente_disp!$A:$J,6,FALSE),0)</f>
        <v>16396419</v>
      </c>
      <c r="D2440">
        <f>IFERROR(VLOOKUP(A2440,[1]Monitoramento_Base_somente_disp!$A:$J,7,FALSE),0)</f>
        <v>0</v>
      </c>
      <c r="E2440">
        <f>IFERROR(VLOOKUP(A2440,[1]Monitoramento_Base_somente_disp!$A:$J,8,FALSE),0)</f>
        <v>0</v>
      </c>
      <c r="F2440">
        <f>IFERROR(VLOOKUP(A2440,[1]Monitoramento_Base_somente_disp!$A:$J,9,FALSE),0)</f>
        <v>0</v>
      </c>
      <c r="G2440">
        <f>IFERROR(VLOOKUP(A2440,[1]Monitoramento_Base_somente_disp!$A:$J,10,FALSE),0)</f>
        <v>0</v>
      </c>
      <c r="H2440">
        <f>IFERROR(VLOOKUP(A2440,[2]webService!$A:$I,4,FALSE),0)</f>
        <v>0</v>
      </c>
      <c r="I2440">
        <f>IFERROR(VLOOKUP(A2440,[2]webService!$A:$I,5,FALSE),0)</f>
        <v>0</v>
      </c>
      <c r="J2440">
        <f>IFERROR(VLOOKUP(A2440,[2]webService!$A:$I,6,FALSE),0)</f>
        <v>0</v>
      </c>
      <c r="K2440">
        <f>IFERROR(VLOOKUP(A2440,[2]webService!$A:$I,7,FALSE),0)</f>
        <v>0</v>
      </c>
      <c r="L2440">
        <f>IFERROR(VLOOKUP(A2440,[2]webService!$A:$I,8,FALSE),0)</f>
        <v>0</v>
      </c>
      <c r="M2440">
        <f>IFERROR(VLOOKUP(A2440,[2]webService!$A:$I,9,FALSE),0)</f>
        <v>0</v>
      </c>
      <c r="N2440">
        <f>IFERROR(VLOOKUP(A2440,[3]soaBnafar!$A:$G,2,FALSE),0)</f>
        <v>0</v>
      </c>
      <c r="O2440">
        <f>IFERROR(VLOOKUP(A2440,[3]soaBnafar!$A:$G,3,FALSE),0)</f>
        <v>0</v>
      </c>
      <c r="P2440">
        <f>IFERROR(VLOOKUP(A2440,[3]soaBnafar!$A:$G,4,FALSE),0)</f>
        <v>0</v>
      </c>
      <c r="Q2440">
        <f>IFERROR(VLOOKUP(A2440,[3]soaBnafar!$A:$G,5,FALSE),0)</f>
        <v>0</v>
      </c>
      <c r="R2440">
        <f>IFERROR(VLOOKUP(A2440,[3]soaBnafar!$A:$G,6,FALSE),0)</f>
        <v>0</v>
      </c>
      <c r="S2440">
        <f>IFERROR(VLOOKUP(A2440,[3]soaBnafar!$A:$G,7,FALSE),0)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Não</v>
      </c>
      <c r="W2440" t="str">
        <f t="shared" si="232"/>
        <v>Não</v>
      </c>
      <c r="X2440" t="str">
        <f t="shared" si="233"/>
        <v>Não</v>
      </c>
      <c r="Y2440" t="str">
        <f t="shared" si="234"/>
        <v>Não</v>
      </c>
    </row>
    <row r="2441" spans="1:25" x14ac:dyDescent="0.25">
      <c r="A2441" s="5">
        <v>353282</v>
      </c>
      <c r="B2441">
        <f>IFERROR(VLOOKUP(A2441,[1]Monitoramento_Base_somente_disp!$A:$J,5,FALSE),0)</f>
        <v>33743</v>
      </c>
      <c r="C2441">
        <f>IFERROR(VLOOKUP(A2441,[1]Monitoramento_Base_somente_disp!$A:$J,6,FALSE),0)</f>
        <v>167806678</v>
      </c>
      <c r="D2441">
        <f>IFERROR(VLOOKUP(A2441,[1]Monitoramento_Base_somente_disp!$A:$J,7,FALSE),0)</f>
        <v>0</v>
      </c>
      <c r="E2441">
        <f>IFERROR(VLOOKUP(A2441,[1]Monitoramento_Base_somente_disp!$A:$J,8,FALSE),0)</f>
        <v>0</v>
      </c>
      <c r="F2441">
        <f>IFERROR(VLOOKUP(A2441,[1]Monitoramento_Base_somente_disp!$A:$J,9,FALSE),0)</f>
        <v>0</v>
      </c>
      <c r="G2441">
        <f>IFERROR(VLOOKUP(A2441,[1]Monitoramento_Base_somente_disp!$A:$J,10,FALSE),0)</f>
        <v>0</v>
      </c>
      <c r="H2441">
        <f>IFERROR(VLOOKUP(A2441,[2]webService!$A:$I,4,FALSE),0)</f>
        <v>0</v>
      </c>
      <c r="I2441">
        <f>IFERROR(VLOOKUP(A2441,[2]webService!$A:$I,5,FALSE),0)</f>
        <v>0</v>
      </c>
      <c r="J2441">
        <f>IFERROR(VLOOKUP(A2441,[2]webService!$A:$I,6,FALSE),0)</f>
        <v>0</v>
      </c>
      <c r="K2441">
        <f>IFERROR(VLOOKUP(A2441,[2]webService!$A:$I,7,FALSE),0)</f>
        <v>0</v>
      </c>
      <c r="L2441">
        <f>IFERROR(VLOOKUP(A2441,[2]webService!$A:$I,8,FALSE),0)</f>
        <v>0</v>
      </c>
      <c r="M2441">
        <f>IFERROR(VLOOKUP(A2441,[2]webService!$A:$I,9,FALSE),0)</f>
        <v>0</v>
      </c>
      <c r="N2441">
        <f>IFERROR(VLOOKUP(A2441,[3]soaBnafar!$A:$G,2,FALSE),0)</f>
        <v>0</v>
      </c>
      <c r="O2441">
        <f>IFERROR(VLOOKUP(A2441,[3]soaBnafar!$A:$G,3,FALSE),0)</f>
        <v>0</v>
      </c>
      <c r="P2441">
        <f>IFERROR(VLOOKUP(A2441,[3]soaBnafar!$A:$G,4,FALSE),0)</f>
        <v>0</v>
      </c>
      <c r="Q2441">
        <f>IFERROR(VLOOKUP(A2441,[3]soaBnafar!$A:$G,5,FALSE),0)</f>
        <v>0</v>
      </c>
      <c r="R2441">
        <f>IFERROR(VLOOKUP(A2441,[3]soaBnafar!$A:$G,6,FALSE),0)</f>
        <v>0</v>
      </c>
      <c r="S2441">
        <f>IFERROR(VLOOKUP(A2441,[3]soaBnafar!$A:$G,7,FALSE),0)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Não</v>
      </c>
      <c r="W2441" t="str">
        <f t="shared" si="232"/>
        <v>Não</v>
      </c>
      <c r="X2441" t="str">
        <f t="shared" si="233"/>
        <v>Não</v>
      </c>
      <c r="Y2441" t="str">
        <f t="shared" si="234"/>
        <v>Não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IFERROR(VLOOKUP(A2442,[2]webService!$A:$I,4,FALSE),0)</f>
        <v>0</v>
      </c>
      <c r="I2442">
        <f>IFERROR(VLOOKUP(A2442,[2]webService!$A:$I,5,FALSE),0)</f>
        <v>0</v>
      </c>
      <c r="J2442">
        <f>IFERROR(VLOOKUP(A2442,[2]webService!$A:$I,6,FALSE),0)</f>
        <v>0</v>
      </c>
      <c r="K2442">
        <f>IFERROR(VLOOKUP(A2442,[2]webService!$A:$I,7,FALSE),0)</f>
        <v>0</v>
      </c>
      <c r="L2442">
        <f>IFERROR(VLOOKUP(A2442,[2]webService!$A:$I,8,FALSE),0)</f>
        <v>0</v>
      </c>
      <c r="M2442">
        <f>IFERROR(VLOOKUP(A2442,[2]webService!$A:$I,9,FALSE),0)</f>
        <v>0</v>
      </c>
      <c r="N2442">
        <f>IFERROR(VLOOKUP(A2442,[3]soaBnafar!$A:$G,2,FALSE),0)</f>
        <v>0</v>
      </c>
      <c r="O2442">
        <f>IFERROR(VLOOKUP(A2442,[3]soaBnafar!$A:$G,3,FALSE),0)</f>
        <v>0</v>
      </c>
      <c r="P2442">
        <f>IFERROR(VLOOKUP(A2442,[3]soaBnafar!$A:$G,4,FALSE),0)</f>
        <v>0</v>
      </c>
      <c r="Q2442">
        <f>IFERROR(VLOOKUP(A2442,[3]soaBnafar!$A:$G,5,FALSE),0)</f>
        <v>0</v>
      </c>
      <c r="R2442">
        <f>IFERROR(VLOOKUP(A2442,[3]soaBnafar!$A:$G,6,FALSE),0)</f>
        <v>0</v>
      </c>
      <c r="S2442">
        <f>IFERROR(VLOOKUP(A2442,[3]soaBnafar!$A:$G,7,FALSE),0)</f>
        <v>0</v>
      </c>
      <c r="T2442" t="str">
        <f t="shared" si="229"/>
        <v>Não</v>
      </c>
      <c r="U2442" t="str">
        <f t="shared" si="230"/>
        <v>Não</v>
      </c>
      <c r="V2442" t="str">
        <f t="shared" si="231"/>
        <v>Não</v>
      </c>
      <c r="W2442" t="str">
        <f t="shared" si="232"/>
        <v>Não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IFERROR(VLOOKUP(A2443,[2]webService!$A:$I,4,FALSE),0)</f>
        <v>0</v>
      </c>
      <c r="I2443">
        <f>IFERROR(VLOOKUP(A2443,[2]webService!$A:$I,5,FALSE),0)</f>
        <v>0</v>
      </c>
      <c r="J2443">
        <f>IFERROR(VLOOKUP(A2443,[2]webService!$A:$I,6,FALSE),0)</f>
        <v>0</v>
      </c>
      <c r="K2443">
        <f>IFERROR(VLOOKUP(A2443,[2]webService!$A:$I,7,FALSE),0)</f>
        <v>0</v>
      </c>
      <c r="L2443">
        <f>IFERROR(VLOOKUP(A2443,[2]webService!$A:$I,8,FALSE),0)</f>
        <v>0</v>
      </c>
      <c r="M2443">
        <f>IFERROR(VLOOKUP(A2443,[2]webService!$A:$I,9,FALSE),0)</f>
        <v>0</v>
      </c>
      <c r="N2443">
        <f>IFERROR(VLOOKUP(A2443,[3]soaBnafar!$A:$G,2,FALSE),0)</f>
        <v>0</v>
      </c>
      <c r="O2443">
        <f>IFERROR(VLOOKUP(A2443,[3]soaBnafar!$A:$G,3,FALSE),0)</f>
        <v>0</v>
      </c>
      <c r="P2443">
        <f>IFERROR(VLOOKUP(A2443,[3]soaBnafar!$A:$G,4,FALSE),0)</f>
        <v>0</v>
      </c>
      <c r="Q2443">
        <f>IFERROR(VLOOKUP(A2443,[3]soaBnafar!$A:$G,5,FALSE),0)</f>
        <v>0</v>
      </c>
      <c r="R2443">
        <f>IFERROR(VLOOKUP(A2443,[3]soaBnafar!$A:$G,6,FALSE),0)</f>
        <v>0</v>
      </c>
      <c r="S2443">
        <f>IFERROR(VLOOKUP(A2443,[3]soaBnafar!$A:$G,7,FALSE),0)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IFERROR(VLOOKUP(A2444,[2]webService!$A:$I,4,FALSE),0)</f>
        <v>0</v>
      </c>
      <c r="I2444">
        <f>IFERROR(VLOOKUP(A2444,[2]webService!$A:$I,5,FALSE),0)</f>
        <v>155533</v>
      </c>
      <c r="J2444">
        <f>IFERROR(VLOOKUP(A2444,[2]webService!$A:$I,6,FALSE),0)</f>
        <v>0</v>
      </c>
      <c r="K2444">
        <f>IFERROR(VLOOKUP(A2444,[2]webService!$A:$I,7,FALSE),0)</f>
        <v>0</v>
      </c>
      <c r="L2444">
        <f>IFERROR(VLOOKUP(A2444,[2]webService!$A:$I,8,FALSE),0)</f>
        <v>0</v>
      </c>
      <c r="M2444">
        <f>IFERROR(VLOOKUP(A2444,[2]webService!$A:$I,9,FALSE),0)</f>
        <v>0</v>
      </c>
      <c r="N2444">
        <f>IFERROR(VLOOKUP(A2444,[3]soaBnafar!$A:$G,2,FALSE),0)</f>
        <v>0</v>
      </c>
      <c r="O2444">
        <f>IFERROR(VLOOKUP(A2444,[3]soaBnafar!$A:$G,3,FALSE),0)</f>
        <v>0</v>
      </c>
      <c r="P2444">
        <f>IFERROR(VLOOKUP(A2444,[3]soaBnafar!$A:$G,4,FALSE),0)</f>
        <v>0</v>
      </c>
      <c r="Q2444">
        <f>IFERROR(VLOOKUP(A2444,[3]soaBnafar!$A:$G,5,FALSE),0)</f>
        <v>0</v>
      </c>
      <c r="R2444">
        <f>IFERROR(VLOOKUP(A2444,[3]soaBnafar!$A:$G,6,FALSE),0)</f>
        <v>0</v>
      </c>
      <c r="S2444">
        <f>IFERROR(VLOOKUP(A2444,[3]soaBnafar!$A:$G,7,FALSE),0)</f>
        <v>0</v>
      </c>
      <c r="T2444" t="str">
        <f t="shared" si="229"/>
        <v>Não</v>
      </c>
      <c r="U2444" t="str">
        <f t="shared" si="230"/>
        <v>Sim</v>
      </c>
      <c r="V2444" t="str">
        <f t="shared" si="231"/>
        <v>Não</v>
      </c>
      <c r="W2444" t="str">
        <f t="shared" si="232"/>
        <v>Não</v>
      </c>
      <c r="X2444" t="str">
        <f t="shared" si="233"/>
        <v>Não</v>
      </c>
      <c r="Y2444" t="str">
        <f t="shared" si="234"/>
        <v>Não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IFERROR(VLOOKUP(A2445,[2]webService!$A:$I,4,FALSE),0)</f>
        <v>0</v>
      </c>
      <c r="I2445">
        <f>IFERROR(VLOOKUP(A2445,[2]webService!$A:$I,5,FALSE),0)</f>
        <v>0</v>
      </c>
      <c r="J2445">
        <f>IFERROR(VLOOKUP(A2445,[2]webService!$A:$I,6,FALSE),0)</f>
        <v>0</v>
      </c>
      <c r="K2445">
        <f>IFERROR(VLOOKUP(A2445,[2]webService!$A:$I,7,FALSE),0)</f>
        <v>0</v>
      </c>
      <c r="L2445">
        <f>IFERROR(VLOOKUP(A2445,[2]webService!$A:$I,8,FALSE),0)</f>
        <v>0</v>
      </c>
      <c r="M2445">
        <f>IFERROR(VLOOKUP(A2445,[2]webService!$A:$I,9,FALSE),0)</f>
        <v>0</v>
      </c>
      <c r="N2445">
        <f>IFERROR(VLOOKUP(A2445,[3]soaBnafar!$A:$G,2,FALSE),0)</f>
        <v>0</v>
      </c>
      <c r="O2445">
        <f>IFERROR(VLOOKUP(A2445,[3]soaBnafar!$A:$G,3,FALSE),0)</f>
        <v>0</v>
      </c>
      <c r="P2445">
        <f>IFERROR(VLOOKUP(A2445,[3]soaBnafar!$A:$G,4,FALSE),0)</f>
        <v>0</v>
      </c>
      <c r="Q2445">
        <f>IFERROR(VLOOKUP(A2445,[3]soaBnafar!$A:$G,5,FALSE),0)</f>
        <v>0</v>
      </c>
      <c r="R2445">
        <f>IFERROR(VLOOKUP(A2445,[3]soaBnafar!$A:$G,6,FALSE),0)</f>
        <v>0</v>
      </c>
      <c r="S2445">
        <f>IFERROR(VLOOKUP(A2445,[3]soaBnafar!$A:$G,7,FALSE),0)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Não</v>
      </c>
      <c r="W2445" t="str">
        <f t="shared" si="232"/>
        <v>Não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IFERROR(VLOOKUP(A2446,[2]webService!$A:$I,4,FALSE),0)</f>
        <v>0</v>
      </c>
      <c r="I2446">
        <f>IFERROR(VLOOKUP(A2446,[2]webService!$A:$I,5,FALSE),0)</f>
        <v>0</v>
      </c>
      <c r="J2446">
        <f>IFERROR(VLOOKUP(A2446,[2]webService!$A:$I,6,FALSE),0)</f>
        <v>0</v>
      </c>
      <c r="K2446">
        <f>IFERROR(VLOOKUP(A2446,[2]webService!$A:$I,7,FALSE),0)</f>
        <v>0</v>
      </c>
      <c r="L2446">
        <f>IFERROR(VLOOKUP(A2446,[2]webService!$A:$I,8,FALSE),0)</f>
        <v>0</v>
      </c>
      <c r="M2446">
        <f>IFERROR(VLOOKUP(A2446,[2]webService!$A:$I,9,FALSE),0)</f>
        <v>0</v>
      </c>
      <c r="N2446">
        <f>IFERROR(VLOOKUP(A2446,[3]soaBnafar!$A:$G,2,FALSE),0)</f>
        <v>0</v>
      </c>
      <c r="O2446">
        <f>IFERROR(VLOOKUP(A2446,[3]soaBnafar!$A:$G,3,FALSE),0)</f>
        <v>0</v>
      </c>
      <c r="P2446">
        <f>IFERROR(VLOOKUP(A2446,[3]soaBnafar!$A:$G,4,FALSE),0)</f>
        <v>0</v>
      </c>
      <c r="Q2446">
        <f>IFERROR(VLOOKUP(A2446,[3]soaBnafar!$A:$G,5,FALSE),0)</f>
        <v>0</v>
      </c>
      <c r="R2446">
        <f>IFERROR(VLOOKUP(A2446,[3]soaBnafar!$A:$G,6,FALSE),0)</f>
        <v>0</v>
      </c>
      <c r="S2446">
        <f>IFERROR(VLOOKUP(A2446,[3]soaBnafar!$A:$G,7,FALSE),0)</f>
        <v>0</v>
      </c>
      <c r="T2446" t="str">
        <f t="shared" si="229"/>
        <v>Não</v>
      </c>
      <c r="U2446" t="str">
        <f t="shared" si="230"/>
        <v>Não</v>
      </c>
      <c r="V2446" t="str">
        <f t="shared" si="231"/>
        <v>Não</v>
      </c>
      <c r="W2446" t="str">
        <f t="shared" si="232"/>
        <v>Não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49640</v>
      </c>
      <c r="C2447">
        <f>IFERROR(VLOOKUP(A2447,[1]Monitoramento_Base_somente_disp!$A:$J,6,FALSE),0)</f>
        <v>3518363</v>
      </c>
      <c r="D2447">
        <f>IFERROR(VLOOKUP(A2447,[1]Monitoramento_Base_somente_disp!$A:$J,7,FALSE),0)</f>
        <v>0</v>
      </c>
      <c r="E2447">
        <f>IFERROR(VLOOKUP(A2447,[1]Monitoramento_Base_somente_disp!$A:$J,8,FALSE),0)</f>
        <v>0</v>
      </c>
      <c r="F2447">
        <f>IFERROR(VLOOKUP(A2447,[1]Monitoramento_Base_somente_disp!$A:$J,9,FALSE),0)</f>
        <v>0</v>
      </c>
      <c r="G2447">
        <f>IFERROR(VLOOKUP(A2447,[1]Monitoramento_Base_somente_disp!$A:$J,10,FALSE),0)</f>
        <v>0</v>
      </c>
      <c r="H2447">
        <f>IFERROR(VLOOKUP(A2447,[2]webService!$A:$I,4,FALSE),0)</f>
        <v>0</v>
      </c>
      <c r="I2447">
        <f>IFERROR(VLOOKUP(A2447,[2]webService!$A:$I,5,FALSE),0)</f>
        <v>0</v>
      </c>
      <c r="J2447">
        <f>IFERROR(VLOOKUP(A2447,[2]webService!$A:$I,6,FALSE),0)</f>
        <v>0</v>
      </c>
      <c r="K2447">
        <f>IFERROR(VLOOKUP(A2447,[2]webService!$A:$I,7,FALSE),0)</f>
        <v>0</v>
      </c>
      <c r="L2447">
        <f>IFERROR(VLOOKUP(A2447,[2]webService!$A:$I,8,FALSE),0)</f>
        <v>0</v>
      </c>
      <c r="M2447">
        <f>IFERROR(VLOOKUP(A2447,[2]webService!$A:$I,9,FALSE),0)</f>
        <v>0</v>
      </c>
      <c r="N2447">
        <f>IFERROR(VLOOKUP(A2447,[3]soaBnafar!$A:$G,2,FALSE),0)</f>
        <v>0</v>
      </c>
      <c r="O2447">
        <f>IFERROR(VLOOKUP(A2447,[3]soaBnafar!$A:$G,3,FALSE),0)</f>
        <v>0</v>
      </c>
      <c r="P2447">
        <f>IFERROR(VLOOKUP(A2447,[3]soaBnafar!$A:$G,4,FALSE),0)</f>
        <v>0</v>
      </c>
      <c r="Q2447">
        <f>IFERROR(VLOOKUP(A2447,[3]soaBnafar!$A:$G,5,FALSE),0)</f>
        <v>0</v>
      </c>
      <c r="R2447">
        <f>IFERROR(VLOOKUP(A2447,[3]soaBnafar!$A:$G,6,FALSE),0)</f>
        <v>0</v>
      </c>
      <c r="S2447">
        <f>IFERROR(VLOOKUP(A2447,[3]soaBnafar!$A:$G,7,FALSE),0)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Não</v>
      </c>
      <c r="W2447" t="str">
        <f t="shared" si="232"/>
        <v>Não</v>
      </c>
      <c r="X2447" t="str">
        <f t="shared" si="233"/>
        <v>Não</v>
      </c>
      <c r="Y2447" t="str">
        <f t="shared" si="234"/>
        <v>Não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IFERROR(VLOOKUP(A2448,[2]webService!$A:$I,4,FALSE),0)</f>
        <v>0</v>
      </c>
      <c r="I2448">
        <f>IFERROR(VLOOKUP(A2448,[2]webService!$A:$I,5,FALSE),0)</f>
        <v>0</v>
      </c>
      <c r="J2448">
        <f>IFERROR(VLOOKUP(A2448,[2]webService!$A:$I,6,FALSE),0)</f>
        <v>0</v>
      </c>
      <c r="K2448">
        <f>IFERROR(VLOOKUP(A2448,[2]webService!$A:$I,7,FALSE),0)</f>
        <v>0</v>
      </c>
      <c r="L2448">
        <f>IFERROR(VLOOKUP(A2448,[2]webService!$A:$I,8,FALSE),0)</f>
        <v>0</v>
      </c>
      <c r="M2448">
        <f>IFERROR(VLOOKUP(A2448,[2]webService!$A:$I,9,FALSE),0)</f>
        <v>0</v>
      </c>
      <c r="N2448">
        <f>IFERROR(VLOOKUP(A2448,[3]soaBnafar!$A:$G,2,FALSE),0)</f>
        <v>0</v>
      </c>
      <c r="O2448">
        <f>IFERROR(VLOOKUP(A2448,[3]soaBnafar!$A:$G,3,FALSE),0)</f>
        <v>0</v>
      </c>
      <c r="P2448">
        <f>IFERROR(VLOOKUP(A2448,[3]soaBnafar!$A:$G,4,FALSE),0)</f>
        <v>0</v>
      </c>
      <c r="Q2448">
        <f>IFERROR(VLOOKUP(A2448,[3]soaBnafar!$A:$G,5,FALSE),0)</f>
        <v>0</v>
      </c>
      <c r="R2448">
        <f>IFERROR(VLOOKUP(A2448,[3]soaBnafar!$A:$G,6,FALSE),0)</f>
        <v>0</v>
      </c>
      <c r="S2448">
        <f>IFERROR(VLOOKUP(A2448,[3]soaBnafar!$A:$G,7,FALSE),0)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IFERROR(VLOOKUP(A2449,[2]webService!$A:$I,4,FALSE),0)</f>
        <v>0</v>
      </c>
      <c r="I2449">
        <f>IFERROR(VLOOKUP(A2449,[2]webService!$A:$I,5,FALSE),0)</f>
        <v>0</v>
      </c>
      <c r="J2449">
        <f>IFERROR(VLOOKUP(A2449,[2]webService!$A:$I,6,FALSE),0)</f>
        <v>0</v>
      </c>
      <c r="K2449">
        <f>IFERROR(VLOOKUP(A2449,[2]webService!$A:$I,7,FALSE),0)</f>
        <v>0</v>
      </c>
      <c r="L2449">
        <f>IFERROR(VLOOKUP(A2449,[2]webService!$A:$I,8,FALSE),0)</f>
        <v>0</v>
      </c>
      <c r="M2449">
        <f>IFERROR(VLOOKUP(A2449,[2]webService!$A:$I,9,FALSE),0)</f>
        <v>0</v>
      </c>
      <c r="N2449">
        <f>IFERROR(VLOOKUP(A2449,[3]soaBnafar!$A:$G,2,FALSE),0)</f>
        <v>0</v>
      </c>
      <c r="O2449">
        <f>IFERROR(VLOOKUP(A2449,[3]soaBnafar!$A:$G,3,FALSE),0)</f>
        <v>0</v>
      </c>
      <c r="P2449">
        <f>IFERROR(VLOOKUP(A2449,[3]soaBnafar!$A:$G,4,FALSE),0)</f>
        <v>0</v>
      </c>
      <c r="Q2449">
        <f>IFERROR(VLOOKUP(A2449,[3]soaBnafar!$A:$G,5,FALSE),0)</f>
        <v>0</v>
      </c>
      <c r="R2449">
        <f>IFERROR(VLOOKUP(A2449,[3]soaBnafar!$A:$G,6,FALSE),0)</f>
        <v>0</v>
      </c>
      <c r="S2449">
        <f>IFERROR(VLOOKUP(A2449,[3]soaBnafar!$A:$G,7,FALSE),0)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IFERROR(VLOOKUP(A2450,[2]webService!$A:$I,4,FALSE),0)</f>
        <v>0</v>
      </c>
      <c r="I2450">
        <f>IFERROR(VLOOKUP(A2450,[2]webService!$A:$I,5,FALSE),0)</f>
        <v>0</v>
      </c>
      <c r="J2450">
        <f>IFERROR(VLOOKUP(A2450,[2]webService!$A:$I,6,FALSE),0)</f>
        <v>0</v>
      </c>
      <c r="K2450">
        <f>IFERROR(VLOOKUP(A2450,[2]webService!$A:$I,7,FALSE),0)</f>
        <v>0</v>
      </c>
      <c r="L2450">
        <f>IFERROR(VLOOKUP(A2450,[2]webService!$A:$I,8,FALSE),0)</f>
        <v>0</v>
      </c>
      <c r="M2450">
        <f>IFERROR(VLOOKUP(A2450,[2]webService!$A:$I,9,FALSE),0)</f>
        <v>0</v>
      </c>
      <c r="N2450">
        <f>IFERROR(VLOOKUP(A2450,[3]soaBnafar!$A:$G,2,FALSE),0)</f>
        <v>0</v>
      </c>
      <c r="O2450">
        <f>IFERROR(VLOOKUP(A2450,[3]soaBnafar!$A:$G,3,FALSE),0)</f>
        <v>0</v>
      </c>
      <c r="P2450">
        <f>IFERROR(VLOOKUP(A2450,[3]soaBnafar!$A:$G,4,FALSE),0)</f>
        <v>0</v>
      </c>
      <c r="Q2450">
        <f>IFERROR(VLOOKUP(A2450,[3]soaBnafar!$A:$G,5,FALSE),0)</f>
        <v>0</v>
      </c>
      <c r="R2450">
        <f>IFERROR(VLOOKUP(A2450,[3]soaBnafar!$A:$G,6,FALSE),0)</f>
        <v>0</v>
      </c>
      <c r="S2450">
        <f>IFERROR(VLOOKUP(A2450,[3]soaBnafar!$A:$G,7,FALSE),0)</f>
        <v>0</v>
      </c>
      <c r="T2450" t="str">
        <f t="shared" si="229"/>
        <v>Não</v>
      </c>
      <c r="U2450" t="str">
        <f t="shared" si="230"/>
        <v>Não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IFERROR(VLOOKUP(A2451,[2]webService!$A:$I,4,FALSE),0)</f>
        <v>35376</v>
      </c>
      <c r="I2451">
        <f>IFERROR(VLOOKUP(A2451,[2]webService!$A:$I,5,FALSE),0)</f>
        <v>643300</v>
      </c>
      <c r="J2451">
        <f>IFERROR(VLOOKUP(A2451,[2]webService!$A:$I,6,FALSE),0)</f>
        <v>0</v>
      </c>
      <c r="K2451">
        <f>IFERROR(VLOOKUP(A2451,[2]webService!$A:$I,7,FALSE),0)</f>
        <v>0</v>
      </c>
      <c r="L2451">
        <f>IFERROR(VLOOKUP(A2451,[2]webService!$A:$I,8,FALSE),0)</f>
        <v>0</v>
      </c>
      <c r="M2451">
        <f>IFERROR(VLOOKUP(A2451,[2]webService!$A:$I,9,FALSE),0)</f>
        <v>0</v>
      </c>
      <c r="N2451">
        <f>IFERROR(VLOOKUP(A2451,[3]soaBnafar!$A:$G,2,FALSE),0)</f>
        <v>0</v>
      </c>
      <c r="O2451">
        <f>IFERROR(VLOOKUP(A2451,[3]soaBnafar!$A:$G,3,FALSE),0)</f>
        <v>0</v>
      </c>
      <c r="P2451">
        <f>IFERROR(VLOOKUP(A2451,[3]soaBnafar!$A:$G,4,FALSE),0)</f>
        <v>0</v>
      </c>
      <c r="Q2451">
        <f>IFERROR(VLOOKUP(A2451,[3]soaBnafar!$A:$G,5,FALSE),0)</f>
        <v>0</v>
      </c>
      <c r="R2451">
        <f>IFERROR(VLOOKUP(A2451,[3]soaBnafar!$A:$G,6,FALSE),0)</f>
        <v>0</v>
      </c>
      <c r="S2451">
        <f>IFERROR(VLOOKUP(A2451,[3]soaBnafar!$A:$G,7,FALSE),0)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Não</v>
      </c>
      <c r="W2451" t="str">
        <f t="shared" si="232"/>
        <v>Não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IFERROR(VLOOKUP(A2452,[2]webService!$A:$I,4,FALSE),0)</f>
        <v>0</v>
      </c>
      <c r="I2452">
        <f>IFERROR(VLOOKUP(A2452,[2]webService!$A:$I,5,FALSE),0)</f>
        <v>0</v>
      </c>
      <c r="J2452">
        <f>IFERROR(VLOOKUP(A2452,[2]webService!$A:$I,6,FALSE),0)</f>
        <v>0</v>
      </c>
      <c r="K2452">
        <f>IFERROR(VLOOKUP(A2452,[2]webService!$A:$I,7,FALSE),0)</f>
        <v>0</v>
      </c>
      <c r="L2452">
        <f>IFERROR(VLOOKUP(A2452,[2]webService!$A:$I,8,FALSE),0)</f>
        <v>0</v>
      </c>
      <c r="M2452">
        <f>IFERROR(VLOOKUP(A2452,[2]webService!$A:$I,9,FALSE),0)</f>
        <v>0</v>
      </c>
      <c r="N2452">
        <f>IFERROR(VLOOKUP(A2452,[3]soaBnafar!$A:$G,2,FALSE),0)</f>
        <v>0</v>
      </c>
      <c r="O2452">
        <f>IFERROR(VLOOKUP(A2452,[3]soaBnafar!$A:$G,3,FALSE),0)</f>
        <v>0</v>
      </c>
      <c r="P2452">
        <f>IFERROR(VLOOKUP(A2452,[3]soaBnafar!$A:$G,4,FALSE),0)</f>
        <v>0</v>
      </c>
      <c r="Q2452">
        <f>IFERROR(VLOOKUP(A2452,[3]soaBnafar!$A:$G,5,FALSE),0)</f>
        <v>0</v>
      </c>
      <c r="R2452">
        <f>IFERROR(VLOOKUP(A2452,[3]soaBnafar!$A:$G,6,FALSE),0)</f>
        <v>0</v>
      </c>
      <c r="S2452">
        <f>IFERROR(VLOOKUP(A2452,[3]soaBnafar!$A:$G,7,FALSE),0)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Não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IFERROR(VLOOKUP(A2453,[2]webService!$A:$I,4,FALSE),0)</f>
        <v>0</v>
      </c>
      <c r="I2453">
        <f>IFERROR(VLOOKUP(A2453,[2]webService!$A:$I,5,FALSE),0)</f>
        <v>0</v>
      </c>
      <c r="J2453">
        <f>IFERROR(VLOOKUP(A2453,[2]webService!$A:$I,6,FALSE),0)</f>
        <v>0</v>
      </c>
      <c r="K2453">
        <f>IFERROR(VLOOKUP(A2453,[2]webService!$A:$I,7,FALSE),0)</f>
        <v>0</v>
      </c>
      <c r="L2453">
        <f>IFERROR(VLOOKUP(A2453,[2]webService!$A:$I,8,FALSE),0)</f>
        <v>0</v>
      </c>
      <c r="M2453">
        <f>IFERROR(VLOOKUP(A2453,[2]webService!$A:$I,9,FALSE),0)</f>
        <v>0</v>
      </c>
      <c r="N2453">
        <f>IFERROR(VLOOKUP(A2453,[3]soaBnafar!$A:$G,2,FALSE),0)</f>
        <v>0</v>
      </c>
      <c r="O2453">
        <f>IFERROR(VLOOKUP(A2453,[3]soaBnafar!$A:$G,3,FALSE),0)</f>
        <v>0</v>
      </c>
      <c r="P2453">
        <f>IFERROR(VLOOKUP(A2453,[3]soaBnafar!$A:$G,4,FALSE),0)</f>
        <v>0</v>
      </c>
      <c r="Q2453">
        <f>IFERROR(VLOOKUP(A2453,[3]soaBnafar!$A:$G,5,FALSE),0)</f>
        <v>0</v>
      </c>
      <c r="R2453">
        <f>IFERROR(VLOOKUP(A2453,[3]soaBnafar!$A:$G,6,FALSE),0)</f>
        <v>0</v>
      </c>
      <c r="S2453">
        <f>IFERROR(VLOOKUP(A2453,[3]soaBnafar!$A:$G,7,FALSE),0)</f>
        <v>0</v>
      </c>
      <c r="T2453" t="str">
        <f t="shared" si="229"/>
        <v>Não</v>
      </c>
      <c r="U2453" t="str">
        <f t="shared" si="230"/>
        <v>Não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72750792</v>
      </c>
      <c r="D2454">
        <f>IFERROR(VLOOKUP(A2454,[1]Monitoramento_Base_somente_disp!$A:$J,7,FALSE),0)</f>
        <v>0</v>
      </c>
      <c r="E2454">
        <f>IFERROR(VLOOKUP(A2454,[1]Monitoramento_Base_somente_disp!$A:$J,8,FALSE),0)</f>
        <v>0</v>
      </c>
      <c r="F2454">
        <f>IFERROR(VLOOKUP(A2454,[1]Monitoramento_Base_somente_disp!$A:$J,9,FALSE),0)</f>
        <v>0</v>
      </c>
      <c r="G2454">
        <f>IFERROR(VLOOKUP(A2454,[1]Monitoramento_Base_somente_disp!$A:$J,10,FALSE),0)</f>
        <v>0</v>
      </c>
      <c r="H2454">
        <f>IFERROR(VLOOKUP(A2454,[2]webService!$A:$I,4,FALSE),0)</f>
        <v>0</v>
      </c>
      <c r="I2454">
        <f>IFERROR(VLOOKUP(A2454,[2]webService!$A:$I,5,FALSE),0)</f>
        <v>0</v>
      </c>
      <c r="J2454">
        <f>IFERROR(VLOOKUP(A2454,[2]webService!$A:$I,6,FALSE),0)</f>
        <v>0</v>
      </c>
      <c r="K2454">
        <f>IFERROR(VLOOKUP(A2454,[2]webService!$A:$I,7,FALSE),0)</f>
        <v>0</v>
      </c>
      <c r="L2454">
        <f>IFERROR(VLOOKUP(A2454,[2]webService!$A:$I,8,FALSE),0)</f>
        <v>0</v>
      </c>
      <c r="M2454">
        <f>IFERROR(VLOOKUP(A2454,[2]webService!$A:$I,9,FALSE),0)</f>
        <v>0</v>
      </c>
      <c r="N2454">
        <f>IFERROR(VLOOKUP(A2454,[3]soaBnafar!$A:$G,2,FALSE),0)</f>
        <v>172449</v>
      </c>
      <c r="O2454">
        <f>IFERROR(VLOOKUP(A2454,[3]soaBnafar!$A:$G,3,FALSE),0)</f>
        <v>0</v>
      </c>
      <c r="P2454">
        <f>IFERROR(VLOOKUP(A2454,[3]soaBnafar!$A:$G,4,FALSE),0)</f>
        <v>0</v>
      </c>
      <c r="Q2454">
        <f>IFERROR(VLOOKUP(A2454,[3]soaBnafar!$A:$G,5,FALSE),0)</f>
        <v>0</v>
      </c>
      <c r="R2454">
        <f>IFERROR(VLOOKUP(A2454,[3]soaBnafar!$A:$G,6,FALSE),0)</f>
        <v>0</v>
      </c>
      <c r="S2454">
        <f>IFERROR(VLOOKUP(A2454,[3]soaBnafar!$A:$G,7,FALSE),0)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Não</v>
      </c>
      <c r="W2454" t="str">
        <f t="shared" si="232"/>
        <v>Não</v>
      </c>
      <c r="X2454" t="str">
        <f t="shared" si="233"/>
        <v>Não</v>
      </c>
      <c r="Y2454" t="str">
        <f t="shared" si="234"/>
        <v>Não</v>
      </c>
    </row>
    <row r="2455" spans="1:25" x14ac:dyDescent="0.25">
      <c r="A2455" s="5">
        <v>353540</v>
      </c>
      <c r="B2455">
        <f>IFERROR(VLOOKUP(A2455,[1]Monitoramento_Base_somente_disp!$A:$J,5,FALSE),0)</f>
        <v>92040</v>
      </c>
      <c r="C2455">
        <f>IFERROR(VLOOKUP(A2455,[1]Monitoramento_Base_somente_disp!$A:$J,6,FALSE),0)</f>
        <v>12721378</v>
      </c>
      <c r="D2455">
        <f>IFERROR(VLOOKUP(A2455,[1]Monitoramento_Base_somente_disp!$A:$J,7,FALSE),0)</f>
        <v>0</v>
      </c>
      <c r="E2455">
        <f>IFERROR(VLOOKUP(A2455,[1]Monitoramento_Base_somente_disp!$A:$J,8,FALSE),0)</f>
        <v>0</v>
      </c>
      <c r="F2455">
        <f>IFERROR(VLOOKUP(A2455,[1]Monitoramento_Base_somente_disp!$A:$J,9,FALSE),0)</f>
        <v>0</v>
      </c>
      <c r="G2455">
        <f>IFERROR(VLOOKUP(A2455,[1]Monitoramento_Base_somente_disp!$A:$J,10,FALSE),0)</f>
        <v>0</v>
      </c>
      <c r="H2455">
        <f>IFERROR(VLOOKUP(A2455,[2]webService!$A:$I,4,FALSE),0)</f>
        <v>0</v>
      </c>
      <c r="I2455">
        <f>IFERROR(VLOOKUP(A2455,[2]webService!$A:$I,5,FALSE),0)</f>
        <v>0</v>
      </c>
      <c r="J2455">
        <f>IFERROR(VLOOKUP(A2455,[2]webService!$A:$I,6,FALSE),0)</f>
        <v>0</v>
      </c>
      <c r="K2455">
        <f>IFERROR(VLOOKUP(A2455,[2]webService!$A:$I,7,FALSE),0)</f>
        <v>0</v>
      </c>
      <c r="L2455">
        <f>IFERROR(VLOOKUP(A2455,[2]webService!$A:$I,8,FALSE),0)</f>
        <v>0</v>
      </c>
      <c r="M2455">
        <f>IFERROR(VLOOKUP(A2455,[2]webService!$A:$I,9,FALSE),0)</f>
        <v>0</v>
      </c>
      <c r="N2455">
        <f>IFERROR(VLOOKUP(A2455,[3]soaBnafar!$A:$G,2,FALSE),0)</f>
        <v>0</v>
      </c>
      <c r="O2455">
        <f>IFERROR(VLOOKUP(A2455,[3]soaBnafar!$A:$G,3,FALSE),0)</f>
        <v>0</v>
      </c>
      <c r="P2455">
        <f>IFERROR(VLOOKUP(A2455,[3]soaBnafar!$A:$G,4,FALSE),0)</f>
        <v>0</v>
      </c>
      <c r="Q2455">
        <f>IFERROR(VLOOKUP(A2455,[3]soaBnafar!$A:$G,5,FALSE),0)</f>
        <v>0</v>
      </c>
      <c r="R2455">
        <f>IFERROR(VLOOKUP(A2455,[3]soaBnafar!$A:$G,6,FALSE),0)</f>
        <v>0</v>
      </c>
      <c r="S2455">
        <f>IFERROR(VLOOKUP(A2455,[3]soaBnafar!$A:$G,7,FALSE),0)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Não</v>
      </c>
      <c r="W2455" t="str">
        <f t="shared" si="232"/>
        <v>Não</v>
      </c>
      <c r="X2455" t="str">
        <f t="shared" si="233"/>
        <v>Não</v>
      </c>
      <c r="Y2455" t="str">
        <f t="shared" si="234"/>
        <v>Não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IFERROR(VLOOKUP(A2456,[2]webService!$A:$I,4,FALSE),0)</f>
        <v>0</v>
      </c>
      <c r="I2456">
        <f>IFERROR(VLOOKUP(A2456,[2]webService!$A:$I,5,FALSE),0)</f>
        <v>0</v>
      </c>
      <c r="J2456">
        <f>IFERROR(VLOOKUP(A2456,[2]webService!$A:$I,6,FALSE),0)</f>
        <v>0</v>
      </c>
      <c r="K2456">
        <f>IFERROR(VLOOKUP(A2456,[2]webService!$A:$I,7,FALSE),0)</f>
        <v>0</v>
      </c>
      <c r="L2456">
        <f>IFERROR(VLOOKUP(A2456,[2]webService!$A:$I,8,FALSE),0)</f>
        <v>0</v>
      </c>
      <c r="M2456">
        <f>IFERROR(VLOOKUP(A2456,[2]webService!$A:$I,9,FALSE),0)</f>
        <v>0</v>
      </c>
      <c r="N2456">
        <f>IFERROR(VLOOKUP(A2456,[3]soaBnafar!$A:$G,2,FALSE),0)</f>
        <v>0</v>
      </c>
      <c r="O2456">
        <f>IFERROR(VLOOKUP(A2456,[3]soaBnafar!$A:$G,3,FALSE),0)</f>
        <v>0</v>
      </c>
      <c r="P2456">
        <f>IFERROR(VLOOKUP(A2456,[3]soaBnafar!$A:$G,4,FALSE),0)</f>
        <v>0</v>
      </c>
      <c r="Q2456">
        <f>IFERROR(VLOOKUP(A2456,[3]soaBnafar!$A:$G,5,FALSE),0)</f>
        <v>0</v>
      </c>
      <c r="R2456">
        <f>IFERROR(VLOOKUP(A2456,[3]soaBnafar!$A:$G,6,FALSE),0)</f>
        <v>0</v>
      </c>
      <c r="S2456">
        <f>IFERROR(VLOOKUP(A2456,[3]soaBnafar!$A:$G,7,FALSE),0)</f>
        <v>0</v>
      </c>
      <c r="T2456" t="str">
        <f t="shared" si="229"/>
        <v>Não</v>
      </c>
      <c r="U2456" t="str">
        <f t="shared" si="230"/>
        <v>Não</v>
      </c>
      <c r="V2456" t="str">
        <f t="shared" si="231"/>
        <v>Não</v>
      </c>
      <c r="W2456" t="str">
        <f t="shared" si="232"/>
        <v>Não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IFERROR(VLOOKUP(A2457,[2]webService!$A:$I,4,FALSE),0)</f>
        <v>0</v>
      </c>
      <c r="I2457">
        <f>IFERROR(VLOOKUP(A2457,[2]webService!$A:$I,5,FALSE),0)</f>
        <v>0</v>
      </c>
      <c r="J2457">
        <f>IFERROR(VLOOKUP(A2457,[2]webService!$A:$I,6,FALSE),0)</f>
        <v>0</v>
      </c>
      <c r="K2457">
        <f>IFERROR(VLOOKUP(A2457,[2]webService!$A:$I,7,FALSE),0)</f>
        <v>0</v>
      </c>
      <c r="L2457">
        <f>IFERROR(VLOOKUP(A2457,[2]webService!$A:$I,8,FALSE),0)</f>
        <v>0</v>
      </c>
      <c r="M2457">
        <f>IFERROR(VLOOKUP(A2457,[2]webService!$A:$I,9,FALSE),0)</f>
        <v>0</v>
      </c>
      <c r="N2457">
        <f>IFERROR(VLOOKUP(A2457,[3]soaBnafar!$A:$G,2,FALSE),0)</f>
        <v>0</v>
      </c>
      <c r="O2457">
        <f>IFERROR(VLOOKUP(A2457,[3]soaBnafar!$A:$G,3,FALSE),0)</f>
        <v>0</v>
      </c>
      <c r="P2457">
        <f>IFERROR(VLOOKUP(A2457,[3]soaBnafar!$A:$G,4,FALSE),0)</f>
        <v>0</v>
      </c>
      <c r="Q2457">
        <f>IFERROR(VLOOKUP(A2457,[3]soaBnafar!$A:$G,5,FALSE),0)</f>
        <v>0</v>
      </c>
      <c r="R2457">
        <f>IFERROR(VLOOKUP(A2457,[3]soaBnafar!$A:$G,6,FALSE),0)</f>
        <v>0</v>
      </c>
      <c r="S2457">
        <f>IFERROR(VLOOKUP(A2457,[3]soaBnafar!$A:$G,7,FALSE),0)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IFERROR(VLOOKUP(A2458,[2]webService!$A:$I,4,FALSE),0)</f>
        <v>0</v>
      </c>
      <c r="I2458">
        <f>IFERROR(VLOOKUP(A2458,[2]webService!$A:$I,5,FALSE),0)</f>
        <v>0</v>
      </c>
      <c r="J2458">
        <f>IFERROR(VLOOKUP(A2458,[2]webService!$A:$I,6,FALSE),0)</f>
        <v>0</v>
      </c>
      <c r="K2458">
        <f>IFERROR(VLOOKUP(A2458,[2]webService!$A:$I,7,FALSE),0)</f>
        <v>0</v>
      </c>
      <c r="L2458">
        <f>IFERROR(VLOOKUP(A2458,[2]webService!$A:$I,8,FALSE),0)</f>
        <v>0</v>
      </c>
      <c r="M2458">
        <f>IFERROR(VLOOKUP(A2458,[2]webService!$A:$I,9,FALSE),0)</f>
        <v>0</v>
      </c>
      <c r="N2458">
        <f>IFERROR(VLOOKUP(A2458,[3]soaBnafar!$A:$G,2,FALSE),0)</f>
        <v>0</v>
      </c>
      <c r="O2458">
        <f>IFERROR(VLOOKUP(A2458,[3]soaBnafar!$A:$G,3,FALSE),0)</f>
        <v>0</v>
      </c>
      <c r="P2458">
        <f>IFERROR(VLOOKUP(A2458,[3]soaBnafar!$A:$G,4,FALSE),0)</f>
        <v>0</v>
      </c>
      <c r="Q2458">
        <f>IFERROR(VLOOKUP(A2458,[3]soaBnafar!$A:$G,5,FALSE),0)</f>
        <v>0</v>
      </c>
      <c r="R2458">
        <f>IFERROR(VLOOKUP(A2458,[3]soaBnafar!$A:$G,6,FALSE),0)</f>
        <v>0</v>
      </c>
      <c r="S2458">
        <f>IFERROR(VLOOKUP(A2458,[3]soaBnafar!$A:$G,7,FALSE),0)</f>
        <v>0</v>
      </c>
      <c r="T2458" t="str">
        <f t="shared" si="229"/>
        <v>Não</v>
      </c>
      <c r="U2458" t="str">
        <f t="shared" si="230"/>
        <v>Não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IFERROR(VLOOKUP(A2459,[2]webService!$A:$I,4,FALSE),0)</f>
        <v>0</v>
      </c>
      <c r="I2459">
        <f>IFERROR(VLOOKUP(A2459,[2]webService!$A:$I,5,FALSE),0)</f>
        <v>0</v>
      </c>
      <c r="J2459">
        <f>IFERROR(VLOOKUP(A2459,[2]webService!$A:$I,6,FALSE),0)</f>
        <v>0</v>
      </c>
      <c r="K2459">
        <f>IFERROR(VLOOKUP(A2459,[2]webService!$A:$I,7,FALSE),0)</f>
        <v>0</v>
      </c>
      <c r="L2459">
        <f>IFERROR(VLOOKUP(A2459,[2]webService!$A:$I,8,FALSE),0)</f>
        <v>0</v>
      </c>
      <c r="M2459">
        <f>IFERROR(VLOOKUP(A2459,[2]webService!$A:$I,9,FALSE),0)</f>
        <v>0</v>
      </c>
      <c r="N2459">
        <f>IFERROR(VLOOKUP(A2459,[3]soaBnafar!$A:$G,2,FALSE),0)</f>
        <v>0</v>
      </c>
      <c r="O2459">
        <f>IFERROR(VLOOKUP(A2459,[3]soaBnafar!$A:$G,3,FALSE),0)</f>
        <v>0</v>
      </c>
      <c r="P2459">
        <f>IFERROR(VLOOKUP(A2459,[3]soaBnafar!$A:$G,4,FALSE),0)</f>
        <v>0</v>
      </c>
      <c r="Q2459">
        <f>IFERROR(VLOOKUP(A2459,[3]soaBnafar!$A:$G,5,FALSE),0)</f>
        <v>0</v>
      </c>
      <c r="R2459">
        <f>IFERROR(VLOOKUP(A2459,[3]soaBnafar!$A:$G,6,FALSE),0)</f>
        <v>0</v>
      </c>
      <c r="S2459">
        <f>IFERROR(VLOOKUP(A2459,[3]soaBnafar!$A:$G,7,FALSE),0)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145976</v>
      </c>
      <c r="C2460">
        <f>IFERROR(VLOOKUP(A2460,[1]Monitoramento_Base_somente_disp!$A:$J,6,FALSE),0)</f>
        <v>40708969</v>
      </c>
      <c r="D2460">
        <f>IFERROR(VLOOKUP(A2460,[1]Monitoramento_Base_somente_disp!$A:$J,7,FALSE),0)</f>
        <v>0</v>
      </c>
      <c r="E2460">
        <f>IFERROR(VLOOKUP(A2460,[1]Monitoramento_Base_somente_disp!$A:$J,8,FALSE),0)</f>
        <v>0</v>
      </c>
      <c r="F2460">
        <f>IFERROR(VLOOKUP(A2460,[1]Monitoramento_Base_somente_disp!$A:$J,9,FALSE),0)</f>
        <v>0</v>
      </c>
      <c r="G2460">
        <f>IFERROR(VLOOKUP(A2460,[1]Monitoramento_Base_somente_disp!$A:$J,10,FALSE),0)</f>
        <v>0</v>
      </c>
      <c r="H2460">
        <f>IFERROR(VLOOKUP(A2460,[2]webService!$A:$I,4,FALSE),0)</f>
        <v>0</v>
      </c>
      <c r="I2460">
        <f>IFERROR(VLOOKUP(A2460,[2]webService!$A:$I,5,FALSE),0)</f>
        <v>0</v>
      </c>
      <c r="J2460">
        <f>IFERROR(VLOOKUP(A2460,[2]webService!$A:$I,6,FALSE),0)</f>
        <v>0</v>
      </c>
      <c r="K2460">
        <f>IFERROR(VLOOKUP(A2460,[2]webService!$A:$I,7,FALSE),0)</f>
        <v>0</v>
      </c>
      <c r="L2460">
        <f>IFERROR(VLOOKUP(A2460,[2]webService!$A:$I,8,FALSE),0)</f>
        <v>0</v>
      </c>
      <c r="M2460">
        <f>IFERROR(VLOOKUP(A2460,[2]webService!$A:$I,9,FALSE),0)</f>
        <v>0</v>
      </c>
      <c r="N2460">
        <f>IFERROR(VLOOKUP(A2460,[3]soaBnafar!$A:$G,2,FALSE),0)</f>
        <v>0</v>
      </c>
      <c r="O2460">
        <f>IFERROR(VLOOKUP(A2460,[3]soaBnafar!$A:$G,3,FALSE),0)</f>
        <v>0</v>
      </c>
      <c r="P2460">
        <f>IFERROR(VLOOKUP(A2460,[3]soaBnafar!$A:$G,4,FALSE),0)</f>
        <v>0</v>
      </c>
      <c r="Q2460">
        <f>IFERROR(VLOOKUP(A2460,[3]soaBnafar!$A:$G,5,FALSE),0)</f>
        <v>0</v>
      </c>
      <c r="R2460">
        <f>IFERROR(VLOOKUP(A2460,[3]soaBnafar!$A:$G,6,FALSE),0)</f>
        <v>0</v>
      </c>
      <c r="S2460">
        <f>IFERROR(VLOOKUP(A2460,[3]soaBnafar!$A:$G,7,FALSE),0)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Não</v>
      </c>
      <c r="W2460" t="str">
        <f t="shared" si="232"/>
        <v>Não</v>
      </c>
      <c r="X2460" t="str">
        <f t="shared" si="233"/>
        <v>Não</v>
      </c>
      <c r="Y2460" t="str">
        <f t="shared" si="234"/>
        <v>Não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IFERROR(VLOOKUP(A2461,[2]webService!$A:$I,4,FALSE),0)</f>
        <v>0</v>
      </c>
      <c r="I2461">
        <f>IFERROR(VLOOKUP(A2461,[2]webService!$A:$I,5,FALSE),0)</f>
        <v>0</v>
      </c>
      <c r="J2461">
        <f>IFERROR(VLOOKUP(A2461,[2]webService!$A:$I,6,FALSE),0)</f>
        <v>0</v>
      </c>
      <c r="K2461">
        <f>IFERROR(VLOOKUP(A2461,[2]webService!$A:$I,7,FALSE),0)</f>
        <v>0</v>
      </c>
      <c r="L2461">
        <f>IFERROR(VLOOKUP(A2461,[2]webService!$A:$I,8,FALSE),0)</f>
        <v>0</v>
      </c>
      <c r="M2461">
        <f>IFERROR(VLOOKUP(A2461,[2]webService!$A:$I,9,FALSE),0)</f>
        <v>0</v>
      </c>
      <c r="N2461">
        <f>IFERROR(VLOOKUP(A2461,[3]soaBnafar!$A:$G,2,FALSE),0)</f>
        <v>0</v>
      </c>
      <c r="O2461">
        <f>IFERROR(VLOOKUP(A2461,[3]soaBnafar!$A:$G,3,FALSE),0)</f>
        <v>0</v>
      </c>
      <c r="P2461">
        <f>IFERROR(VLOOKUP(A2461,[3]soaBnafar!$A:$G,4,FALSE),0)</f>
        <v>0</v>
      </c>
      <c r="Q2461">
        <f>IFERROR(VLOOKUP(A2461,[3]soaBnafar!$A:$G,5,FALSE),0)</f>
        <v>0</v>
      </c>
      <c r="R2461">
        <f>IFERROR(VLOOKUP(A2461,[3]soaBnafar!$A:$G,6,FALSE),0)</f>
        <v>0</v>
      </c>
      <c r="S2461">
        <f>IFERROR(VLOOKUP(A2461,[3]soaBnafar!$A:$G,7,FALSE),0)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IFERROR(VLOOKUP(A2462,[2]webService!$A:$I,4,FALSE),0)</f>
        <v>0</v>
      </c>
      <c r="I2462">
        <f>IFERROR(VLOOKUP(A2462,[2]webService!$A:$I,5,FALSE),0)</f>
        <v>0</v>
      </c>
      <c r="J2462">
        <f>IFERROR(VLOOKUP(A2462,[2]webService!$A:$I,6,FALSE),0)</f>
        <v>0</v>
      </c>
      <c r="K2462">
        <f>IFERROR(VLOOKUP(A2462,[2]webService!$A:$I,7,FALSE),0)</f>
        <v>0</v>
      </c>
      <c r="L2462">
        <f>IFERROR(VLOOKUP(A2462,[2]webService!$A:$I,8,FALSE),0)</f>
        <v>0</v>
      </c>
      <c r="M2462">
        <f>IFERROR(VLOOKUP(A2462,[2]webService!$A:$I,9,FALSE),0)</f>
        <v>0</v>
      </c>
      <c r="N2462">
        <f>IFERROR(VLOOKUP(A2462,[3]soaBnafar!$A:$G,2,FALSE),0)</f>
        <v>0</v>
      </c>
      <c r="O2462">
        <f>IFERROR(VLOOKUP(A2462,[3]soaBnafar!$A:$G,3,FALSE),0)</f>
        <v>0</v>
      </c>
      <c r="P2462">
        <f>IFERROR(VLOOKUP(A2462,[3]soaBnafar!$A:$G,4,FALSE),0)</f>
        <v>0</v>
      </c>
      <c r="Q2462">
        <f>IFERROR(VLOOKUP(A2462,[3]soaBnafar!$A:$G,5,FALSE),0)</f>
        <v>0</v>
      </c>
      <c r="R2462">
        <f>IFERROR(VLOOKUP(A2462,[3]soaBnafar!$A:$G,6,FALSE),0)</f>
        <v>0</v>
      </c>
      <c r="S2462">
        <f>IFERROR(VLOOKUP(A2462,[3]soaBnafar!$A:$G,7,FALSE),0)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IFERROR(VLOOKUP(A2463,[2]webService!$A:$I,4,FALSE),0)</f>
        <v>0</v>
      </c>
      <c r="I2463">
        <f>IFERROR(VLOOKUP(A2463,[2]webService!$A:$I,5,FALSE),0)</f>
        <v>0</v>
      </c>
      <c r="J2463">
        <f>IFERROR(VLOOKUP(A2463,[2]webService!$A:$I,6,FALSE),0)</f>
        <v>0</v>
      </c>
      <c r="K2463">
        <f>IFERROR(VLOOKUP(A2463,[2]webService!$A:$I,7,FALSE),0)</f>
        <v>0</v>
      </c>
      <c r="L2463">
        <f>IFERROR(VLOOKUP(A2463,[2]webService!$A:$I,8,FALSE),0)</f>
        <v>0</v>
      </c>
      <c r="M2463">
        <f>IFERROR(VLOOKUP(A2463,[2]webService!$A:$I,9,FALSE),0)</f>
        <v>0</v>
      </c>
      <c r="N2463">
        <f>IFERROR(VLOOKUP(A2463,[3]soaBnafar!$A:$G,2,FALSE),0)</f>
        <v>0</v>
      </c>
      <c r="O2463">
        <f>IFERROR(VLOOKUP(A2463,[3]soaBnafar!$A:$G,3,FALSE),0)</f>
        <v>0</v>
      </c>
      <c r="P2463">
        <f>IFERROR(VLOOKUP(A2463,[3]soaBnafar!$A:$G,4,FALSE),0)</f>
        <v>0</v>
      </c>
      <c r="Q2463">
        <f>IFERROR(VLOOKUP(A2463,[3]soaBnafar!$A:$G,5,FALSE),0)</f>
        <v>0</v>
      </c>
      <c r="R2463">
        <f>IFERROR(VLOOKUP(A2463,[3]soaBnafar!$A:$G,6,FALSE),0)</f>
        <v>0</v>
      </c>
      <c r="S2463">
        <f>IFERROR(VLOOKUP(A2463,[3]soaBnafar!$A:$G,7,FALSE),0)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IFERROR(VLOOKUP(A2464,[2]webService!$A:$I,4,FALSE),0)</f>
        <v>0</v>
      </c>
      <c r="I2464">
        <f>IFERROR(VLOOKUP(A2464,[2]webService!$A:$I,5,FALSE),0)</f>
        <v>0</v>
      </c>
      <c r="J2464">
        <f>IFERROR(VLOOKUP(A2464,[2]webService!$A:$I,6,FALSE),0)</f>
        <v>0</v>
      </c>
      <c r="K2464">
        <f>IFERROR(VLOOKUP(A2464,[2]webService!$A:$I,7,FALSE),0)</f>
        <v>0</v>
      </c>
      <c r="L2464">
        <f>IFERROR(VLOOKUP(A2464,[2]webService!$A:$I,8,FALSE),0)</f>
        <v>0</v>
      </c>
      <c r="M2464">
        <f>IFERROR(VLOOKUP(A2464,[2]webService!$A:$I,9,FALSE),0)</f>
        <v>0</v>
      </c>
      <c r="N2464">
        <f>IFERROR(VLOOKUP(A2464,[3]soaBnafar!$A:$G,2,FALSE),0)</f>
        <v>0</v>
      </c>
      <c r="O2464">
        <f>IFERROR(VLOOKUP(A2464,[3]soaBnafar!$A:$G,3,FALSE),0)</f>
        <v>0</v>
      </c>
      <c r="P2464">
        <f>IFERROR(VLOOKUP(A2464,[3]soaBnafar!$A:$G,4,FALSE),0)</f>
        <v>0</v>
      </c>
      <c r="Q2464">
        <f>IFERROR(VLOOKUP(A2464,[3]soaBnafar!$A:$G,5,FALSE),0)</f>
        <v>0</v>
      </c>
      <c r="R2464">
        <f>IFERROR(VLOOKUP(A2464,[3]soaBnafar!$A:$G,6,FALSE),0)</f>
        <v>0</v>
      </c>
      <c r="S2464">
        <f>IFERROR(VLOOKUP(A2464,[3]soaBnafar!$A:$G,7,FALSE),0)</f>
        <v>0</v>
      </c>
      <c r="T2464" t="str">
        <f t="shared" si="229"/>
        <v>Não</v>
      </c>
      <c r="U2464" t="str">
        <f t="shared" si="230"/>
        <v>Não</v>
      </c>
      <c r="V2464" t="str">
        <f t="shared" si="231"/>
        <v>Não</v>
      </c>
      <c r="W2464" t="str">
        <f t="shared" si="232"/>
        <v>Não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IFERROR(VLOOKUP(A2465,[2]webService!$A:$I,4,FALSE),0)</f>
        <v>0</v>
      </c>
      <c r="I2465">
        <f>IFERROR(VLOOKUP(A2465,[2]webService!$A:$I,5,FALSE),0)</f>
        <v>0</v>
      </c>
      <c r="J2465">
        <f>IFERROR(VLOOKUP(A2465,[2]webService!$A:$I,6,FALSE),0)</f>
        <v>0</v>
      </c>
      <c r="K2465">
        <f>IFERROR(VLOOKUP(A2465,[2]webService!$A:$I,7,FALSE),0)</f>
        <v>0</v>
      </c>
      <c r="L2465">
        <f>IFERROR(VLOOKUP(A2465,[2]webService!$A:$I,8,FALSE),0)</f>
        <v>0</v>
      </c>
      <c r="M2465">
        <f>IFERROR(VLOOKUP(A2465,[2]webService!$A:$I,9,FALSE),0)</f>
        <v>0</v>
      </c>
      <c r="N2465">
        <f>IFERROR(VLOOKUP(A2465,[3]soaBnafar!$A:$G,2,FALSE),0)</f>
        <v>0</v>
      </c>
      <c r="O2465">
        <f>IFERROR(VLOOKUP(A2465,[3]soaBnafar!$A:$G,3,FALSE),0)</f>
        <v>0</v>
      </c>
      <c r="P2465">
        <f>IFERROR(VLOOKUP(A2465,[3]soaBnafar!$A:$G,4,FALSE),0)</f>
        <v>0</v>
      </c>
      <c r="Q2465">
        <f>IFERROR(VLOOKUP(A2465,[3]soaBnafar!$A:$G,5,FALSE),0)</f>
        <v>0</v>
      </c>
      <c r="R2465">
        <f>IFERROR(VLOOKUP(A2465,[3]soaBnafar!$A:$G,6,FALSE),0)</f>
        <v>0</v>
      </c>
      <c r="S2465">
        <f>IFERROR(VLOOKUP(A2465,[3]soaBnafar!$A:$G,7,FALSE),0)</f>
        <v>0</v>
      </c>
      <c r="T2465" t="str">
        <f t="shared" si="229"/>
        <v>Não</v>
      </c>
      <c r="U2465" t="str">
        <f t="shared" si="230"/>
        <v>Não</v>
      </c>
      <c r="V2465" t="str">
        <f t="shared" si="231"/>
        <v>Não</v>
      </c>
      <c r="W2465" t="str">
        <f t="shared" si="232"/>
        <v>Não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IFERROR(VLOOKUP(A2466,[2]webService!$A:$I,4,FALSE),0)</f>
        <v>0</v>
      </c>
      <c r="I2466">
        <f>IFERROR(VLOOKUP(A2466,[2]webService!$A:$I,5,FALSE),0)</f>
        <v>0</v>
      </c>
      <c r="J2466">
        <f>IFERROR(VLOOKUP(A2466,[2]webService!$A:$I,6,FALSE),0)</f>
        <v>0</v>
      </c>
      <c r="K2466">
        <f>IFERROR(VLOOKUP(A2466,[2]webService!$A:$I,7,FALSE),0)</f>
        <v>0</v>
      </c>
      <c r="L2466">
        <f>IFERROR(VLOOKUP(A2466,[2]webService!$A:$I,8,FALSE),0)</f>
        <v>0</v>
      </c>
      <c r="M2466">
        <f>IFERROR(VLOOKUP(A2466,[2]webService!$A:$I,9,FALSE),0)</f>
        <v>0</v>
      </c>
      <c r="N2466">
        <f>IFERROR(VLOOKUP(A2466,[3]soaBnafar!$A:$G,2,FALSE),0)</f>
        <v>39140</v>
      </c>
      <c r="O2466">
        <f>IFERROR(VLOOKUP(A2466,[3]soaBnafar!$A:$G,3,FALSE),0)</f>
        <v>0</v>
      </c>
      <c r="P2466">
        <f>IFERROR(VLOOKUP(A2466,[3]soaBnafar!$A:$G,4,FALSE),0)</f>
        <v>0</v>
      </c>
      <c r="Q2466">
        <f>IFERROR(VLOOKUP(A2466,[3]soaBnafar!$A:$G,5,FALSE),0)</f>
        <v>0</v>
      </c>
      <c r="R2466">
        <f>IFERROR(VLOOKUP(A2466,[3]soaBnafar!$A:$G,6,FALSE),0)</f>
        <v>0</v>
      </c>
      <c r="S2466">
        <f>IFERROR(VLOOKUP(A2466,[3]soaBnafar!$A:$G,7,FALSE),0)</f>
        <v>0</v>
      </c>
      <c r="T2466" t="str">
        <f t="shared" si="229"/>
        <v>Sim</v>
      </c>
      <c r="U2466" t="str">
        <f t="shared" si="230"/>
        <v>Não</v>
      </c>
      <c r="V2466" t="str">
        <f t="shared" si="231"/>
        <v>Não</v>
      </c>
      <c r="W2466" t="str">
        <f t="shared" si="232"/>
        <v>Não</v>
      </c>
      <c r="X2466" t="str">
        <f t="shared" si="233"/>
        <v>Não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461</v>
      </c>
      <c r="C2467">
        <f>IFERROR(VLOOKUP(A2467,[1]Monitoramento_Base_somente_disp!$A:$J,6,FALSE),0)</f>
        <v>29408474</v>
      </c>
      <c r="D2467">
        <f>IFERROR(VLOOKUP(A2467,[1]Monitoramento_Base_somente_disp!$A:$J,7,FALSE),0)</f>
        <v>0</v>
      </c>
      <c r="E2467">
        <f>IFERROR(VLOOKUP(A2467,[1]Monitoramento_Base_somente_disp!$A:$J,8,FALSE),0)</f>
        <v>0</v>
      </c>
      <c r="F2467">
        <f>IFERROR(VLOOKUP(A2467,[1]Monitoramento_Base_somente_disp!$A:$J,9,FALSE),0)</f>
        <v>0</v>
      </c>
      <c r="G2467">
        <f>IFERROR(VLOOKUP(A2467,[1]Monitoramento_Base_somente_disp!$A:$J,10,FALSE),0)</f>
        <v>0</v>
      </c>
      <c r="H2467">
        <f>IFERROR(VLOOKUP(A2467,[2]webService!$A:$I,4,FALSE),0)</f>
        <v>0</v>
      </c>
      <c r="I2467">
        <f>IFERROR(VLOOKUP(A2467,[2]webService!$A:$I,5,FALSE),0)</f>
        <v>0</v>
      </c>
      <c r="J2467">
        <f>IFERROR(VLOOKUP(A2467,[2]webService!$A:$I,6,FALSE),0)</f>
        <v>0</v>
      </c>
      <c r="K2467">
        <f>IFERROR(VLOOKUP(A2467,[2]webService!$A:$I,7,FALSE),0)</f>
        <v>0</v>
      </c>
      <c r="L2467">
        <f>IFERROR(VLOOKUP(A2467,[2]webService!$A:$I,8,FALSE),0)</f>
        <v>0</v>
      </c>
      <c r="M2467">
        <f>IFERROR(VLOOKUP(A2467,[2]webService!$A:$I,9,FALSE),0)</f>
        <v>0</v>
      </c>
      <c r="N2467">
        <f>IFERROR(VLOOKUP(A2467,[3]soaBnafar!$A:$G,2,FALSE),0)</f>
        <v>0</v>
      </c>
      <c r="O2467">
        <f>IFERROR(VLOOKUP(A2467,[3]soaBnafar!$A:$G,3,FALSE),0)</f>
        <v>0</v>
      </c>
      <c r="P2467">
        <f>IFERROR(VLOOKUP(A2467,[3]soaBnafar!$A:$G,4,FALSE),0)</f>
        <v>0</v>
      </c>
      <c r="Q2467">
        <f>IFERROR(VLOOKUP(A2467,[3]soaBnafar!$A:$G,5,FALSE),0)</f>
        <v>0</v>
      </c>
      <c r="R2467">
        <f>IFERROR(VLOOKUP(A2467,[3]soaBnafar!$A:$G,6,FALSE),0)</f>
        <v>0</v>
      </c>
      <c r="S2467">
        <f>IFERROR(VLOOKUP(A2467,[3]soaBnafar!$A:$G,7,FALSE),0)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Não</v>
      </c>
      <c r="W2467" t="str">
        <f t="shared" si="232"/>
        <v>Não</v>
      </c>
      <c r="X2467" t="str">
        <f t="shared" si="233"/>
        <v>Não</v>
      </c>
      <c r="Y2467" t="str">
        <f t="shared" si="234"/>
        <v>Não</v>
      </c>
    </row>
    <row r="2468" spans="1:25" x14ac:dyDescent="0.25">
      <c r="A2468" s="5">
        <v>353730</v>
      </c>
      <c r="B2468">
        <f>IFERROR(VLOOKUP(A2468,[1]Monitoramento_Base_somente_disp!$A:$J,5,FALSE),0)</f>
        <v>75341</v>
      </c>
      <c r="C2468">
        <f>IFERROR(VLOOKUP(A2468,[1]Monitoramento_Base_somente_disp!$A:$J,6,FALSE),0)</f>
        <v>88658126</v>
      </c>
      <c r="D2468">
        <f>IFERROR(VLOOKUP(A2468,[1]Monitoramento_Base_somente_disp!$A:$J,7,FALSE),0)</f>
        <v>0</v>
      </c>
      <c r="E2468">
        <f>IFERROR(VLOOKUP(A2468,[1]Monitoramento_Base_somente_disp!$A:$J,8,FALSE),0)</f>
        <v>0</v>
      </c>
      <c r="F2468">
        <f>IFERROR(VLOOKUP(A2468,[1]Monitoramento_Base_somente_disp!$A:$J,9,FALSE),0)</f>
        <v>0</v>
      </c>
      <c r="G2468">
        <f>IFERROR(VLOOKUP(A2468,[1]Monitoramento_Base_somente_disp!$A:$J,10,FALSE),0)</f>
        <v>0</v>
      </c>
      <c r="H2468">
        <f>IFERROR(VLOOKUP(A2468,[2]webService!$A:$I,4,FALSE),0)</f>
        <v>0</v>
      </c>
      <c r="I2468">
        <f>IFERROR(VLOOKUP(A2468,[2]webService!$A:$I,5,FALSE),0)</f>
        <v>0</v>
      </c>
      <c r="J2468">
        <f>IFERROR(VLOOKUP(A2468,[2]webService!$A:$I,6,FALSE),0)</f>
        <v>0</v>
      </c>
      <c r="K2468">
        <f>IFERROR(VLOOKUP(A2468,[2]webService!$A:$I,7,FALSE),0)</f>
        <v>0</v>
      </c>
      <c r="L2468">
        <f>IFERROR(VLOOKUP(A2468,[2]webService!$A:$I,8,FALSE),0)</f>
        <v>0</v>
      </c>
      <c r="M2468">
        <f>IFERROR(VLOOKUP(A2468,[2]webService!$A:$I,9,FALSE),0)</f>
        <v>0</v>
      </c>
      <c r="N2468">
        <f>IFERROR(VLOOKUP(A2468,[3]soaBnafar!$A:$G,2,FALSE),0)</f>
        <v>0</v>
      </c>
      <c r="O2468">
        <f>IFERROR(VLOOKUP(A2468,[3]soaBnafar!$A:$G,3,FALSE),0)</f>
        <v>0</v>
      </c>
      <c r="P2468">
        <f>IFERROR(VLOOKUP(A2468,[3]soaBnafar!$A:$G,4,FALSE),0)</f>
        <v>0</v>
      </c>
      <c r="Q2468">
        <f>IFERROR(VLOOKUP(A2468,[3]soaBnafar!$A:$G,5,FALSE),0)</f>
        <v>0</v>
      </c>
      <c r="R2468">
        <f>IFERROR(VLOOKUP(A2468,[3]soaBnafar!$A:$G,6,FALSE),0)</f>
        <v>0</v>
      </c>
      <c r="S2468">
        <f>IFERROR(VLOOKUP(A2468,[3]soaBnafar!$A:$G,7,FALSE),0)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Não</v>
      </c>
      <c r="W2468" t="str">
        <f t="shared" si="232"/>
        <v>Não</v>
      </c>
      <c r="X2468" t="str">
        <f t="shared" si="233"/>
        <v>Não</v>
      </c>
      <c r="Y2468" t="str">
        <f t="shared" si="234"/>
        <v>Não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IFERROR(VLOOKUP(A2469,[2]webService!$A:$I,4,FALSE),0)</f>
        <v>0</v>
      </c>
      <c r="I2469">
        <f>IFERROR(VLOOKUP(A2469,[2]webService!$A:$I,5,FALSE),0)</f>
        <v>0</v>
      </c>
      <c r="J2469">
        <f>IFERROR(VLOOKUP(A2469,[2]webService!$A:$I,6,FALSE),0)</f>
        <v>0</v>
      </c>
      <c r="K2469">
        <f>IFERROR(VLOOKUP(A2469,[2]webService!$A:$I,7,FALSE),0)</f>
        <v>0</v>
      </c>
      <c r="L2469">
        <f>IFERROR(VLOOKUP(A2469,[2]webService!$A:$I,8,FALSE),0)</f>
        <v>0</v>
      </c>
      <c r="M2469">
        <f>IFERROR(VLOOKUP(A2469,[2]webService!$A:$I,9,FALSE),0)</f>
        <v>0</v>
      </c>
      <c r="N2469">
        <f>IFERROR(VLOOKUP(A2469,[3]soaBnafar!$A:$G,2,FALSE),0)</f>
        <v>0</v>
      </c>
      <c r="O2469">
        <f>IFERROR(VLOOKUP(A2469,[3]soaBnafar!$A:$G,3,FALSE),0)</f>
        <v>0</v>
      </c>
      <c r="P2469">
        <f>IFERROR(VLOOKUP(A2469,[3]soaBnafar!$A:$G,4,FALSE),0)</f>
        <v>0</v>
      </c>
      <c r="Q2469">
        <f>IFERROR(VLOOKUP(A2469,[3]soaBnafar!$A:$G,5,FALSE),0)</f>
        <v>0</v>
      </c>
      <c r="R2469">
        <f>IFERROR(VLOOKUP(A2469,[3]soaBnafar!$A:$G,6,FALSE),0)</f>
        <v>0</v>
      </c>
      <c r="S2469">
        <f>IFERROR(VLOOKUP(A2469,[3]soaBnafar!$A:$G,7,FALSE),0)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IFERROR(VLOOKUP(A2470,[2]webService!$A:$I,4,FALSE),0)</f>
        <v>0</v>
      </c>
      <c r="I2470">
        <f>IFERROR(VLOOKUP(A2470,[2]webService!$A:$I,5,FALSE),0)</f>
        <v>0</v>
      </c>
      <c r="J2470">
        <f>IFERROR(VLOOKUP(A2470,[2]webService!$A:$I,6,FALSE),0)</f>
        <v>0</v>
      </c>
      <c r="K2470">
        <f>IFERROR(VLOOKUP(A2470,[2]webService!$A:$I,7,FALSE),0)</f>
        <v>0</v>
      </c>
      <c r="L2470">
        <f>IFERROR(VLOOKUP(A2470,[2]webService!$A:$I,8,FALSE),0)</f>
        <v>0</v>
      </c>
      <c r="M2470">
        <f>IFERROR(VLOOKUP(A2470,[2]webService!$A:$I,9,FALSE),0)</f>
        <v>0</v>
      </c>
      <c r="N2470">
        <f>IFERROR(VLOOKUP(A2470,[3]soaBnafar!$A:$G,2,FALSE),0)</f>
        <v>0</v>
      </c>
      <c r="O2470">
        <f>IFERROR(VLOOKUP(A2470,[3]soaBnafar!$A:$G,3,FALSE),0)</f>
        <v>0</v>
      </c>
      <c r="P2470">
        <f>IFERROR(VLOOKUP(A2470,[3]soaBnafar!$A:$G,4,FALSE),0)</f>
        <v>0</v>
      </c>
      <c r="Q2470">
        <f>IFERROR(VLOOKUP(A2470,[3]soaBnafar!$A:$G,5,FALSE),0)</f>
        <v>0</v>
      </c>
      <c r="R2470">
        <f>IFERROR(VLOOKUP(A2470,[3]soaBnafar!$A:$G,6,FALSE),0)</f>
        <v>0</v>
      </c>
      <c r="S2470">
        <f>IFERROR(VLOOKUP(A2470,[3]soaBnafar!$A:$G,7,FALSE),0)</f>
        <v>0</v>
      </c>
      <c r="T2470" t="str">
        <f t="shared" si="229"/>
        <v>Não</v>
      </c>
      <c r="U2470" t="str">
        <f t="shared" si="230"/>
        <v>Não</v>
      </c>
      <c r="V2470" t="str">
        <f t="shared" si="231"/>
        <v>Não</v>
      </c>
      <c r="W2470" t="str">
        <f t="shared" si="232"/>
        <v>Não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212768910</v>
      </c>
      <c r="D2471">
        <f>IFERROR(VLOOKUP(A2471,[1]Monitoramento_Base_somente_disp!$A:$J,7,FALSE),0)</f>
        <v>0</v>
      </c>
      <c r="E2471">
        <f>IFERROR(VLOOKUP(A2471,[1]Monitoramento_Base_somente_disp!$A:$J,8,FALSE),0)</f>
        <v>0</v>
      </c>
      <c r="F2471">
        <f>IFERROR(VLOOKUP(A2471,[1]Monitoramento_Base_somente_disp!$A:$J,9,FALSE),0)</f>
        <v>0</v>
      </c>
      <c r="G2471">
        <f>IFERROR(VLOOKUP(A2471,[1]Monitoramento_Base_somente_disp!$A:$J,10,FALSE),0)</f>
        <v>0</v>
      </c>
      <c r="H2471">
        <f>IFERROR(VLOOKUP(A2471,[2]webService!$A:$I,4,FALSE),0)</f>
        <v>0</v>
      </c>
      <c r="I2471">
        <f>IFERROR(VLOOKUP(A2471,[2]webService!$A:$I,5,FALSE),0)</f>
        <v>0</v>
      </c>
      <c r="J2471">
        <f>IFERROR(VLOOKUP(A2471,[2]webService!$A:$I,6,FALSE),0)</f>
        <v>0</v>
      </c>
      <c r="K2471">
        <f>IFERROR(VLOOKUP(A2471,[2]webService!$A:$I,7,FALSE),0)</f>
        <v>0</v>
      </c>
      <c r="L2471">
        <f>IFERROR(VLOOKUP(A2471,[2]webService!$A:$I,8,FALSE),0)</f>
        <v>0</v>
      </c>
      <c r="M2471">
        <f>IFERROR(VLOOKUP(A2471,[2]webService!$A:$I,9,FALSE),0)</f>
        <v>0</v>
      </c>
      <c r="N2471">
        <f>IFERROR(VLOOKUP(A2471,[3]soaBnafar!$A:$G,2,FALSE),0)</f>
        <v>0</v>
      </c>
      <c r="O2471">
        <f>IFERROR(VLOOKUP(A2471,[3]soaBnafar!$A:$G,3,FALSE),0)</f>
        <v>0</v>
      </c>
      <c r="P2471">
        <f>IFERROR(VLOOKUP(A2471,[3]soaBnafar!$A:$G,4,FALSE),0)</f>
        <v>0</v>
      </c>
      <c r="Q2471">
        <f>IFERROR(VLOOKUP(A2471,[3]soaBnafar!$A:$G,5,FALSE),0)</f>
        <v>0</v>
      </c>
      <c r="R2471">
        <f>IFERROR(VLOOKUP(A2471,[3]soaBnafar!$A:$G,6,FALSE),0)</f>
        <v>0</v>
      </c>
      <c r="S2471">
        <f>IFERROR(VLOOKUP(A2471,[3]soaBnafar!$A:$G,7,FALSE),0)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Não</v>
      </c>
      <c r="X2471" t="str">
        <f t="shared" si="233"/>
        <v>Não</v>
      </c>
      <c r="Y2471" t="str">
        <f t="shared" si="234"/>
        <v>Não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IFERROR(VLOOKUP(A2472,[2]webService!$A:$I,4,FALSE),0)</f>
        <v>0</v>
      </c>
      <c r="I2472">
        <f>IFERROR(VLOOKUP(A2472,[2]webService!$A:$I,5,FALSE),0)</f>
        <v>0</v>
      </c>
      <c r="J2472">
        <f>IFERROR(VLOOKUP(A2472,[2]webService!$A:$I,6,FALSE),0)</f>
        <v>0</v>
      </c>
      <c r="K2472">
        <f>IFERROR(VLOOKUP(A2472,[2]webService!$A:$I,7,FALSE),0)</f>
        <v>0</v>
      </c>
      <c r="L2472">
        <f>IFERROR(VLOOKUP(A2472,[2]webService!$A:$I,8,FALSE),0)</f>
        <v>0</v>
      </c>
      <c r="M2472">
        <f>IFERROR(VLOOKUP(A2472,[2]webService!$A:$I,9,FALSE),0)</f>
        <v>0</v>
      </c>
      <c r="N2472">
        <f>IFERROR(VLOOKUP(A2472,[3]soaBnafar!$A:$G,2,FALSE),0)</f>
        <v>0</v>
      </c>
      <c r="O2472">
        <f>IFERROR(VLOOKUP(A2472,[3]soaBnafar!$A:$G,3,FALSE),0)</f>
        <v>0</v>
      </c>
      <c r="P2472">
        <f>IFERROR(VLOOKUP(A2472,[3]soaBnafar!$A:$G,4,FALSE),0)</f>
        <v>0</v>
      </c>
      <c r="Q2472">
        <f>IFERROR(VLOOKUP(A2472,[3]soaBnafar!$A:$G,5,FALSE),0)</f>
        <v>0</v>
      </c>
      <c r="R2472">
        <f>IFERROR(VLOOKUP(A2472,[3]soaBnafar!$A:$G,6,FALSE),0)</f>
        <v>0</v>
      </c>
      <c r="S2472">
        <f>IFERROR(VLOOKUP(A2472,[3]soaBnafar!$A:$G,7,FALSE),0)</f>
        <v>0</v>
      </c>
      <c r="T2472" t="str">
        <f t="shared" si="229"/>
        <v>Não</v>
      </c>
      <c r="U2472" t="str">
        <f t="shared" si="230"/>
        <v>Não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5633784</v>
      </c>
      <c r="D2473">
        <f>IFERROR(VLOOKUP(A2473,[1]Monitoramento_Base_somente_disp!$A:$J,7,FALSE),0)</f>
        <v>0</v>
      </c>
      <c r="E2473">
        <f>IFERROR(VLOOKUP(A2473,[1]Monitoramento_Base_somente_disp!$A:$J,8,FALSE),0)</f>
        <v>0</v>
      </c>
      <c r="F2473">
        <f>IFERROR(VLOOKUP(A2473,[1]Monitoramento_Base_somente_disp!$A:$J,9,FALSE),0)</f>
        <v>0</v>
      </c>
      <c r="G2473">
        <f>IFERROR(VLOOKUP(A2473,[1]Monitoramento_Base_somente_disp!$A:$J,10,FALSE),0)</f>
        <v>0</v>
      </c>
      <c r="H2473">
        <f>IFERROR(VLOOKUP(A2473,[2]webService!$A:$I,4,FALSE),0)</f>
        <v>0</v>
      </c>
      <c r="I2473">
        <f>IFERROR(VLOOKUP(A2473,[2]webService!$A:$I,5,FALSE),0)</f>
        <v>0</v>
      </c>
      <c r="J2473">
        <f>IFERROR(VLOOKUP(A2473,[2]webService!$A:$I,6,FALSE),0)</f>
        <v>0</v>
      </c>
      <c r="K2473">
        <f>IFERROR(VLOOKUP(A2473,[2]webService!$A:$I,7,FALSE),0)</f>
        <v>0</v>
      </c>
      <c r="L2473">
        <f>IFERROR(VLOOKUP(A2473,[2]webService!$A:$I,8,FALSE),0)</f>
        <v>0</v>
      </c>
      <c r="M2473">
        <f>IFERROR(VLOOKUP(A2473,[2]webService!$A:$I,9,FALSE),0)</f>
        <v>0</v>
      </c>
      <c r="N2473">
        <f>IFERROR(VLOOKUP(A2473,[3]soaBnafar!$A:$G,2,FALSE),0)</f>
        <v>0</v>
      </c>
      <c r="O2473">
        <f>IFERROR(VLOOKUP(A2473,[3]soaBnafar!$A:$G,3,FALSE),0)</f>
        <v>0</v>
      </c>
      <c r="P2473">
        <f>IFERROR(VLOOKUP(A2473,[3]soaBnafar!$A:$G,4,FALSE),0)</f>
        <v>0</v>
      </c>
      <c r="Q2473">
        <f>IFERROR(VLOOKUP(A2473,[3]soaBnafar!$A:$G,5,FALSE),0)</f>
        <v>0</v>
      </c>
      <c r="R2473">
        <f>IFERROR(VLOOKUP(A2473,[3]soaBnafar!$A:$G,6,FALSE),0)</f>
        <v>0</v>
      </c>
      <c r="S2473">
        <f>IFERROR(VLOOKUP(A2473,[3]soaBnafar!$A:$G,7,FALSE),0)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Não</v>
      </c>
      <c r="X2473" t="str">
        <f t="shared" si="233"/>
        <v>Não</v>
      </c>
      <c r="Y2473" t="str">
        <f t="shared" si="234"/>
        <v>Não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IFERROR(VLOOKUP(A2474,[2]webService!$A:$I,4,FALSE),0)</f>
        <v>0</v>
      </c>
      <c r="I2474">
        <f>IFERROR(VLOOKUP(A2474,[2]webService!$A:$I,5,FALSE),0)</f>
        <v>0</v>
      </c>
      <c r="J2474">
        <f>IFERROR(VLOOKUP(A2474,[2]webService!$A:$I,6,FALSE),0)</f>
        <v>0</v>
      </c>
      <c r="K2474">
        <f>IFERROR(VLOOKUP(A2474,[2]webService!$A:$I,7,FALSE),0)</f>
        <v>0</v>
      </c>
      <c r="L2474">
        <f>IFERROR(VLOOKUP(A2474,[2]webService!$A:$I,8,FALSE),0)</f>
        <v>0</v>
      </c>
      <c r="M2474">
        <f>IFERROR(VLOOKUP(A2474,[2]webService!$A:$I,9,FALSE),0)</f>
        <v>0</v>
      </c>
      <c r="N2474">
        <f>IFERROR(VLOOKUP(A2474,[3]soaBnafar!$A:$G,2,FALSE),0)</f>
        <v>0</v>
      </c>
      <c r="O2474">
        <f>IFERROR(VLOOKUP(A2474,[3]soaBnafar!$A:$G,3,FALSE),0)</f>
        <v>0</v>
      </c>
      <c r="P2474">
        <f>IFERROR(VLOOKUP(A2474,[3]soaBnafar!$A:$G,4,FALSE),0)</f>
        <v>0</v>
      </c>
      <c r="Q2474">
        <f>IFERROR(VLOOKUP(A2474,[3]soaBnafar!$A:$G,5,FALSE),0)</f>
        <v>0</v>
      </c>
      <c r="R2474">
        <f>IFERROR(VLOOKUP(A2474,[3]soaBnafar!$A:$G,6,FALSE),0)</f>
        <v>0</v>
      </c>
      <c r="S2474">
        <f>IFERROR(VLOOKUP(A2474,[3]soaBnafar!$A:$G,7,FALSE),0)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IFERROR(VLOOKUP(A2475,[2]webService!$A:$I,4,FALSE),0)</f>
        <v>1626</v>
      </c>
      <c r="I2475">
        <f>IFERROR(VLOOKUP(A2475,[2]webService!$A:$I,5,FALSE),0)</f>
        <v>60192</v>
      </c>
      <c r="J2475">
        <f>IFERROR(VLOOKUP(A2475,[2]webService!$A:$I,6,FALSE),0)</f>
        <v>0</v>
      </c>
      <c r="K2475">
        <f>IFERROR(VLOOKUP(A2475,[2]webService!$A:$I,7,FALSE),0)</f>
        <v>0</v>
      </c>
      <c r="L2475">
        <f>IFERROR(VLOOKUP(A2475,[2]webService!$A:$I,8,FALSE),0)</f>
        <v>0</v>
      </c>
      <c r="M2475">
        <f>IFERROR(VLOOKUP(A2475,[2]webService!$A:$I,9,FALSE),0)</f>
        <v>0</v>
      </c>
      <c r="N2475">
        <f>IFERROR(VLOOKUP(A2475,[3]soaBnafar!$A:$G,2,FALSE),0)</f>
        <v>0</v>
      </c>
      <c r="O2475">
        <f>IFERROR(VLOOKUP(A2475,[3]soaBnafar!$A:$G,3,FALSE),0)</f>
        <v>0</v>
      </c>
      <c r="P2475">
        <f>IFERROR(VLOOKUP(A2475,[3]soaBnafar!$A:$G,4,FALSE),0)</f>
        <v>0</v>
      </c>
      <c r="Q2475">
        <f>IFERROR(VLOOKUP(A2475,[3]soaBnafar!$A:$G,5,FALSE),0)</f>
        <v>0</v>
      </c>
      <c r="R2475">
        <f>IFERROR(VLOOKUP(A2475,[3]soaBnafar!$A:$G,6,FALSE),0)</f>
        <v>0</v>
      </c>
      <c r="S2475">
        <f>IFERROR(VLOOKUP(A2475,[3]soaBnafar!$A:$G,7,FALSE),0)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Não</v>
      </c>
      <c r="W2475" t="str">
        <f t="shared" si="232"/>
        <v>Não</v>
      </c>
      <c r="X2475" t="str">
        <f t="shared" si="233"/>
        <v>Não</v>
      </c>
      <c r="Y2475" t="str">
        <f t="shared" si="234"/>
        <v>Não</v>
      </c>
    </row>
    <row r="2476" spans="1:25" x14ac:dyDescent="0.25">
      <c r="A2476" s="5">
        <v>353860</v>
      </c>
      <c r="B2476">
        <f>IFERROR(VLOOKUP(A2476,[1]Monitoramento_Base_somente_disp!$A:$J,5,FALSE),0)</f>
        <v>240632</v>
      </c>
      <c r="C2476">
        <f>IFERROR(VLOOKUP(A2476,[1]Monitoramento_Base_somente_disp!$A:$J,6,FALSE),0)</f>
        <v>58161710</v>
      </c>
      <c r="D2476">
        <f>IFERROR(VLOOKUP(A2476,[1]Monitoramento_Base_somente_disp!$A:$J,7,FALSE),0)</f>
        <v>0</v>
      </c>
      <c r="E2476">
        <f>IFERROR(VLOOKUP(A2476,[1]Monitoramento_Base_somente_disp!$A:$J,8,FALSE),0)</f>
        <v>0</v>
      </c>
      <c r="F2476">
        <f>IFERROR(VLOOKUP(A2476,[1]Monitoramento_Base_somente_disp!$A:$J,9,FALSE),0)</f>
        <v>0</v>
      </c>
      <c r="G2476">
        <f>IFERROR(VLOOKUP(A2476,[1]Monitoramento_Base_somente_disp!$A:$J,10,FALSE),0)</f>
        <v>0</v>
      </c>
      <c r="H2476">
        <f>IFERROR(VLOOKUP(A2476,[2]webService!$A:$I,4,FALSE),0)</f>
        <v>0</v>
      </c>
      <c r="I2476">
        <f>IFERROR(VLOOKUP(A2476,[2]webService!$A:$I,5,FALSE),0)</f>
        <v>0</v>
      </c>
      <c r="J2476">
        <f>IFERROR(VLOOKUP(A2476,[2]webService!$A:$I,6,FALSE),0)</f>
        <v>0</v>
      </c>
      <c r="K2476">
        <f>IFERROR(VLOOKUP(A2476,[2]webService!$A:$I,7,FALSE),0)</f>
        <v>0</v>
      </c>
      <c r="L2476">
        <f>IFERROR(VLOOKUP(A2476,[2]webService!$A:$I,8,FALSE),0)</f>
        <v>0</v>
      </c>
      <c r="M2476">
        <f>IFERROR(VLOOKUP(A2476,[2]webService!$A:$I,9,FALSE),0)</f>
        <v>0</v>
      </c>
      <c r="N2476">
        <f>IFERROR(VLOOKUP(A2476,[3]soaBnafar!$A:$G,2,FALSE),0)</f>
        <v>0</v>
      </c>
      <c r="O2476">
        <f>IFERROR(VLOOKUP(A2476,[3]soaBnafar!$A:$G,3,FALSE),0)</f>
        <v>0</v>
      </c>
      <c r="P2476">
        <f>IFERROR(VLOOKUP(A2476,[3]soaBnafar!$A:$G,4,FALSE),0)</f>
        <v>0</v>
      </c>
      <c r="Q2476">
        <f>IFERROR(VLOOKUP(A2476,[3]soaBnafar!$A:$G,5,FALSE),0)</f>
        <v>0</v>
      </c>
      <c r="R2476">
        <f>IFERROR(VLOOKUP(A2476,[3]soaBnafar!$A:$G,6,FALSE),0)</f>
        <v>0</v>
      </c>
      <c r="S2476">
        <f>IFERROR(VLOOKUP(A2476,[3]soaBnafar!$A:$G,7,FALSE),0)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Não</v>
      </c>
      <c r="W2476" t="str">
        <f t="shared" si="232"/>
        <v>Não</v>
      </c>
      <c r="X2476" t="str">
        <f t="shared" si="233"/>
        <v>Não</v>
      </c>
      <c r="Y2476" t="str">
        <f t="shared" si="234"/>
        <v>Não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IFERROR(VLOOKUP(A2477,[2]webService!$A:$I,4,FALSE),0)</f>
        <v>0</v>
      </c>
      <c r="I2477">
        <f>IFERROR(VLOOKUP(A2477,[2]webService!$A:$I,5,FALSE),0)</f>
        <v>0</v>
      </c>
      <c r="J2477">
        <f>IFERROR(VLOOKUP(A2477,[2]webService!$A:$I,6,FALSE),0)</f>
        <v>0</v>
      </c>
      <c r="K2477">
        <f>IFERROR(VLOOKUP(A2477,[2]webService!$A:$I,7,FALSE),0)</f>
        <v>0</v>
      </c>
      <c r="L2477">
        <f>IFERROR(VLOOKUP(A2477,[2]webService!$A:$I,8,FALSE),0)</f>
        <v>0</v>
      </c>
      <c r="M2477">
        <f>IFERROR(VLOOKUP(A2477,[2]webService!$A:$I,9,FALSE),0)</f>
        <v>0</v>
      </c>
      <c r="N2477">
        <f>IFERROR(VLOOKUP(A2477,[3]soaBnafar!$A:$G,2,FALSE),0)</f>
        <v>0</v>
      </c>
      <c r="O2477">
        <f>IFERROR(VLOOKUP(A2477,[3]soaBnafar!$A:$G,3,FALSE),0)</f>
        <v>0</v>
      </c>
      <c r="P2477">
        <f>IFERROR(VLOOKUP(A2477,[3]soaBnafar!$A:$G,4,FALSE),0)</f>
        <v>0</v>
      </c>
      <c r="Q2477">
        <f>IFERROR(VLOOKUP(A2477,[3]soaBnafar!$A:$G,5,FALSE),0)</f>
        <v>0</v>
      </c>
      <c r="R2477">
        <f>IFERROR(VLOOKUP(A2477,[3]soaBnafar!$A:$G,6,FALSE),0)</f>
        <v>0</v>
      </c>
      <c r="S2477">
        <f>IFERROR(VLOOKUP(A2477,[3]soaBnafar!$A:$G,7,FALSE),0)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184465</v>
      </c>
      <c r="C2478">
        <f>IFERROR(VLOOKUP(A2478,[1]Monitoramento_Base_somente_disp!$A:$J,6,FALSE),0)</f>
        <v>77455048</v>
      </c>
      <c r="D2478">
        <f>IFERROR(VLOOKUP(A2478,[1]Monitoramento_Base_somente_disp!$A:$J,7,FALSE),0)</f>
        <v>0</v>
      </c>
      <c r="E2478">
        <f>IFERROR(VLOOKUP(A2478,[1]Monitoramento_Base_somente_disp!$A:$J,8,FALSE),0)</f>
        <v>0</v>
      </c>
      <c r="F2478">
        <f>IFERROR(VLOOKUP(A2478,[1]Monitoramento_Base_somente_disp!$A:$J,9,FALSE),0)</f>
        <v>0</v>
      </c>
      <c r="G2478">
        <f>IFERROR(VLOOKUP(A2478,[1]Monitoramento_Base_somente_disp!$A:$J,10,FALSE),0)</f>
        <v>0</v>
      </c>
      <c r="H2478">
        <f>IFERROR(VLOOKUP(A2478,[2]webService!$A:$I,4,FALSE),0)</f>
        <v>0</v>
      </c>
      <c r="I2478">
        <f>IFERROR(VLOOKUP(A2478,[2]webService!$A:$I,5,FALSE),0)</f>
        <v>0</v>
      </c>
      <c r="J2478">
        <f>IFERROR(VLOOKUP(A2478,[2]webService!$A:$I,6,FALSE),0)</f>
        <v>0</v>
      </c>
      <c r="K2478">
        <f>IFERROR(VLOOKUP(A2478,[2]webService!$A:$I,7,FALSE),0)</f>
        <v>0</v>
      </c>
      <c r="L2478">
        <f>IFERROR(VLOOKUP(A2478,[2]webService!$A:$I,8,FALSE),0)</f>
        <v>0</v>
      </c>
      <c r="M2478">
        <f>IFERROR(VLOOKUP(A2478,[2]webService!$A:$I,9,FALSE),0)</f>
        <v>0</v>
      </c>
      <c r="N2478">
        <f>IFERROR(VLOOKUP(A2478,[3]soaBnafar!$A:$G,2,FALSE),0)</f>
        <v>0</v>
      </c>
      <c r="O2478">
        <f>IFERROR(VLOOKUP(A2478,[3]soaBnafar!$A:$G,3,FALSE),0)</f>
        <v>0</v>
      </c>
      <c r="P2478">
        <f>IFERROR(VLOOKUP(A2478,[3]soaBnafar!$A:$G,4,FALSE),0)</f>
        <v>0</v>
      </c>
      <c r="Q2478">
        <f>IFERROR(VLOOKUP(A2478,[3]soaBnafar!$A:$G,5,FALSE),0)</f>
        <v>0</v>
      </c>
      <c r="R2478">
        <f>IFERROR(VLOOKUP(A2478,[3]soaBnafar!$A:$G,6,FALSE),0)</f>
        <v>0</v>
      </c>
      <c r="S2478">
        <f>IFERROR(VLOOKUP(A2478,[3]soaBnafar!$A:$G,7,FALSE),0)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Não</v>
      </c>
      <c r="W2478" t="str">
        <f t="shared" si="232"/>
        <v>Não</v>
      </c>
      <c r="X2478" t="str">
        <f t="shared" si="233"/>
        <v>Não</v>
      </c>
      <c r="Y2478" t="str">
        <f t="shared" si="234"/>
        <v>Não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IFERROR(VLOOKUP(A2479,[2]webService!$A:$I,4,FALSE),0)</f>
        <v>0</v>
      </c>
      <c r="I2479">
        <f>IFERROR(VLOOKUP(A2479,[2]webService!$A:$I,5,FALSE),0)</f>
        <v>0</v>
      </c>
      <c r="J2479">
        <f>IFERROR(VLOOKUP(A2479,[2]webService!$A:$I,6,FALSE),0)</f>
        <v>0</v>
      </c>
      <c r="K2479">
        <f>IFERROR(VLOOKUP(A2479,[2]webService!$A:$I,7,FALSE),0)</f>
        <v>0</v>
      </c>
      <c r="L2479">
        <f>IFERROR(VLOOKUP(A2479,[2]webService!$A:$I,8,FALSE),0)</f>
        <v>0</v>
      </c>
      <c r="M2479">
        <f>IFERROR(VLOOKUP(A2479,[2]webService!$A:$I,9,FALSE),0)</f>
        <v>0</v>
      </c>
      <c r="N2479">
        <f>IFERROR(VLOOKUP(A2479,[3]soaBnafar!$A:$G,2,FALSE),0)</f>
        <v>0</v>
      </c>
      <c r="O2479">
        <f>IFERROR(VLOOKUP(A2479,[3]soaBnafar!$A:$G,3,FALSE),0)</f>
        <v>0</v>
      </c>
      <c r="P2479">
        <f>IFERROR(VLOOKUP(A2479,[3]soaBnafar!$A:$G,4,FALSE),0)</f>
        <v>0</v>
      </c>
      <c r="Q2479">
        <f>IFERROR(VLOOKUP(A2479,[3]soaBnafar!$A:$G,5,FALSE),0)</f>
        <v>0</v>
      </c>
      <c r="R2479">
        <f>IFERROR(VLOOKUP(A2479,[3]soaBnafar!$A:$G,6,FALSE),0)</f>
        <v>0</v>
      </c>
      <c r="S2479">
        <f>IFERROR(VLOOKUP(A2479,[3]soaBnafar!$A:$G,7,FALSE),0)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IFERROR(VLOOKUP(A2480,[2]webService!$A:$I,4,FALSE),0)</f>
        <v>0</v>
      </c>
      <c r="I2480">
        <f>IFERROR(VLOOKUP(A2480,[2]webService!$A:$I,5,FALSE),0)</f>
        <v>0</v>
      </c>
      <c r="J2480">
        <f>IFERROR(VLOOKUP(A2480,[2]webService!$A:$I,6,FALSE),0)</f>
        <v>0</v>
      </c>
      <c r="K2480">
        <f>IFERROR(VLOOKUP(A2480,[2]webService!$A:$I,7,FALSE),0)</f>
        <v>0</v>
      </c>
      <c r="L2480">
        <f>IFERROR(VLOOKUP(A2480,[2]webService!$A:$I,8,FALSE),0)</f>
        <v>0</v>
      </c>
      <c r="M2480">
        <f>IFERROR(VLOOKUP(A2480,[2]webService!$A:$I,9,FALSE),0)</f>
        <v>0</v>
      </c>
      <c r="N2480">
        <f>IFERROR(VLOOKUP(A2480,[3]soaBnafar!$A:$G,2,FALSE),0)</f>
        <v>6832</v>
      </c>
      <c r="O2480">
        <f>IFERROR(VLOOKUP(A2480,[3]soaBnafar!$A:$G,3,FALSE),0)</f>
        <v>0</v>
      </c>
      <c r="P2480">
        <f>IFERROR(VLOOKUP(A2480,[3]soaBnafar!$A:$G,4,FALSE),0)</f>
        <v>0</v>
      </c>
      <c r="Q2480">
        <f>IFERROR(VLOOKUP(A2480,[3]soaBnafar!$A:$G,5,FALSE),0)</f>
        <v>0</v>
      </c>
      <c r="R2480">
        <f>IFERROR(VLOOKUP(A2480,[3]soaBnafar!$A:$G,6,FALSE),0)</f>
        <v>0</v>
      </c>
      <c r="S2480">
        <f>IFERROR(VLOOKUP(A2480,[3]soaBnafar!$A:$G,7,FALSE),0)</f>
        <v>0</v>
      </c>
      <c r="T2480" t="str">
        <f t="shared" si="229"/>
        <v>Sim</v>
      </c>
      <c r="U2480" t="str">
        <f t="shared" si="230"/>
        <v>Não</v>
      </c>
      <c r="V2480" t="str">
        <f t="shared" si="231"/>
        <v>Não</v>
      </c>
      <c r="W2480" t="str">
        <f t="shared" si="232"/>
        <v>Não</v>
      </c>
      <c r="X2480" t="str">
        <f t="shared" si="233"/>
        <v>Não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10080</v>
      </c>
      <c r="D2481">
        <f>IFERROR(VLOOKUP(A2481,[1]Monitoramento_Base_somente_disp!$A:$J,7,FALSE),0)</f>
        <v>0</v>
      </c>
      <c r="E2481">
        <f>IFERROR(VLOOKUP(A2481,[1]Monitoramento_Base_somente_disp!$A:$J,8,FALSE),0)</f>
        <v>0</v>
      </c>
      <c r="F2481">
        <f>IFERROR(VLOOKUP(A2481,[1]Monitoramento_Base_somente_disp!$A:$J,9,FALSE),0)</f>
        <v>0</v>
      </c>
      <c r="G2481">
        <f>IFERROR(VLOOKUP(A2481,[1]Monitoramento_Base_somente_disp!$A:$J,10,FALSE),0)</f>
        <v>0</v>
      </c>
      <c r="H2481">
        <f>IFERROR(VLOOKUP(A2481,[2]webService!$A:$I,4,FALSE),0)</f>
        <v>0</v>
      </c>
      <c r="I2481">
        <f>IFERROR(VLOOKUP(A2481,[2]webService!$A:$I,5,FALSE),0)</f>
        <v>0</v>
      </c>
      <c r="J2481">
        <f>IFERROR(VLOOKUP(A2481,[2]webService!$A:$I,6,FALSE),0)</f>
        <v>0</v>
      </c>
      <c r="K2481">
        <f>IFERROR(VLOOKUP(A2481,[2]webService!$A:$I,7,FALSE),0)</f>
        <v>0</v>
      </c>
      <c r="L2481">
        <f>IFERROR(VLOOKUP(A2481,[2]webService!$A:$I,8,FALSE),0)</f>
        <v>0</v>
      </c>
      <c r="M2481">
        <f>IFERROR(VLOOKUP(A2481,[2]webService!$A:$I,9,FALSE),0)</f>
        <v>0</v>
      </c>
      <c r="N2481">
        <f>IFERROR(VLOOKUP(A2481,[3]soaBnafar!$A:$G,2,FALSE),0)</f>
        <v>45787</v>
      </c>
      <c r="O2481">
        <f>IFERROR(VLOOKUP(A2481,[3]soaBnafar!$A:$G,3,FALSE),0)</f>
        <v>0</v>
      </c>
      <c r="P2481">
        <f>IFERROR(VLOOKUP(A2481,[3]soaBnafar!$A:$G,4,FALSE),0)</f>
        <v>0</v>
      </c>
      <c r="Q2481">
        <f>IFERROR(VLOOKUP(A2481,[3]soaBnafar!$A:$G,5,FALSE),0)</f>
        <v>0</v>
      </c>
      <c r="R2481">
        <f>IFERROR(VLOOKUP(A2481,[3]soaBnafar!$A:$G,6,FALSE),0)</f>
        <v>0</v>
      </c>
      <c r="S2481">
        <f>IFERROR(VLOOKUP(A2481,[3]soaBnafar!$A:$G,7,FALSE),0)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Não</v>
      </c>
      <c r="W2481" t="str">
        <f t="shared" si="232"/>
        <v>Não</v>
      </c>
      <c r="X2481" t="str">
        <f t="shared" si="233"/>
        <v>Não</v>
      </c>
      <c r="Y2481" t="str">
        <f t="shared" si="234"/>
        <v>Não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IFERROR(VLOOKUP(A2482,[2]webService!$A:$I,4,FALSE),0)</f>
        <v>0</v>
      </c>
      <c r="I2482">
        <f>IFERROR(VLOOKUP(A2482,[2]webService!$A:$I,5,FALSE),0)</f>
        <v>0</v>
      </c>
      <c r="J2482">
        <f>IFERROR(VLOOKUP(A2482,[2]webService!$A:$I,6,FALSE),0)</f>
        <v>0</v>
      </c>
      <c r="K2482">
        <f>IFERROR(VLOOKUP(A2482,[2]webService!$A:$I,7,FALSE),0)</f>
        <v>0</v>
      </c>
      <c r="L2482">
        <f>IFERROR(VLOOKUP(A2482,[2]webService!$A:$I,8,FALSE),0)</f>
        <v>0</v>
      </c>
      <c r="M2482">
        <f>IFERROR(VLOOKUP(A2482,[2]webService!$A:$I,9,FALSE),0)</f>
        <v>0</v>
      </c>
      <c r="N2482">
        <f>IFERROR(VLOOKUP(A2482,[3]soaBnafar!$A:$G,2,FALSE),0)</f>
        <v>0</v>
      </c>
      <c r="O2482">
        <f>IFERROR(VLOOKUP(A2482,[3]soaBnafar!$A:$G,3,FALSE),0)</f>
        <v>0</v>
      </c>
      <c r="P2482">
        <f>IFERROR(VLOOKUP(A2482,[3]soaBnafar!$A:$G,4,FALSE),0)</f>
        <v>0</v>
      </c>
      <c r="Q2482">
        <f>IFERROR(VLOOKUP(A2482,[3]soaBnafar!$A:$G,5,FALSE),0)</f>
        <v>0</v>
      </c>
      <c r="R2482">
        <f>IFERROR(VLOOKUP(A2482,[3]soaBnafar!$A:$G,6,FALSE),0)</f>
        <v>0</v>
      </c>
      <c r="S2482">
        <f>IFERROR(VLOOKUP(A2482,[3]soaBnafar!$A:$G,7,FALSE),0)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260584</v>
      </c>
      <c r="C2483">
        <f>IFERROR(VLOOKUP(A2483,[1]Monitoramento_Base_somente_disp!$A:$J,6,FALSE),0)</f>
        <v>73419928</v>
      </c>
      <c r="D2483">
        <f>IFERROR(VLOOKUP(A2483,[1]Monitoramento_Base_somente_disp!$A:$J,7,FALSE),0)</f>
        <v>0</v>
      </c>
      <c r="E2483">
        <f>IFERROR(VLOOKUP(A2483,[1]Monitoramento_Base_somente_disp!$A:$J,8,FALSE),0)</f>
        <v>0</v>
      </c>
      <c r="F2483">
        <f>IFERROR(VLOOKUP(A2483,[1]Monitoramento_Base_somente_disp!$A:$J,9,FALSE),0)</f>
        <v>0</v>
      </c>
      <c r="G2483">
        <f>IFERROR(VLOOKUP(A2483,[1]Monitoramento_Base_somente_disp!$A:$J,10,FALSE),0)</f>
        <v>0</v>
      </c>
      <c r="H2483">
        <f>IFERROR(VLOOKUP(A2483,[2]webService!$A:$I,4,FALSE),0)</f>
        <v>0</v>
      </c>
      <c r="I2483">
        <f>IFERROR(VLOOKUP(A2483,[2]webService!$A:$I,5,FALSE),0)</f>
        <v>0</v>
      </c>
      <c r="J2483">
        <f>IFERROR(VLOOKUP(A2483,[2]webService!$A:$I,6,FALSE),0)</f>
        <v>0</v>
      </c>
      <c r="K2483">
        <f>IFERROR(VLOOKUP(A2483,[2]webService!$A:$I,7,FALSE),0)</f>
        <v>0</v>
      </c>
      <c r="L2483">
        <f>IFERROR(VLOOKUP(A2483,[2]webService!$A:$I,8,FALSE),0)</f>
        <v>0</v>
      </c>
      <c r="M2483">
        <f>IFERROR(VLOOKUP(A2483,[2]webService!$A:$I,9,FALSE),0)</f>
        <v>0</v>
      </c>
      <c r="N2483">
        <f>IFERROR(VLOOKUP(A2483,[3]soaBnafar!$A:$G,2,FALSE),0)</f>
        <v>0</v>
      </c>
      <c r="O2483">
        <f>IFERROR(VLOOKUP(A2483,[3]soaBnafar!$A:$G,3,FALSE),0)</f>
        <v>0</v>
      </c>
      <c r="P2483">
        <f>IFERROR(VLOOKUP(A2483,[3]soaBnafar!$A:$G,4,FALSE),0)</f>
        <v>0</v>
      </c>
      <c r="Q2483">
        <f>IFERROR(VLOOKUP(A2483,[3]soaBnafar!$A:$G,5,FALSE),0)</f>
        <v>0</v>
      </c>
      <c r="R2483">
        <f>IFERROR(VLOOKUP(A2483,[3]soaBnafar!$A:$G,6,FALSE),0)</f>
        <v>0</v>
      </c>
      <c r="S2483">
        <f>IFERROR(VLOOKUP(A2483,[3]soaBnafar!$A:$G,7,FALSE),0)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Não</v>
      </c>
      <c r="W2483" t="str">
        <f t="shared" si="232"/>
        <v>Não</v>
      </c>
      <c r="X2483" t="str">
        <f t="shared" si="233"/>
        <v>Não</v>
      </c>
      <c r="Y2483" t="str">
        <f t="shared" si="234"/>
        <v>Não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IFERROR(VLOOKUP(A2484,[2]webService!$A:$I,4,FALSE),0)</f>
        <v>0</v>
      </c>
      <c r="I2484">
        <f>IFERROR(VLOOKUP(A2484,[2]webService!$A:$I,5,FALSE),0)</f>
        <v>0</v>
      </c>
      <c r="J2484">
        <f>IFERROR(VLOOKUP(A2484,[2]webService!$A:$I,6,FALSE),0)</f>
        <v>0</v>
      </c>
      <c r="K2484">
        <f>IFERROR(VLOOKUP(A2484,[2]webService!$A:$I,7,FALSE),0)</f>
        <v>0</v>
      </c>
      <c r="L2484">
        <f>IFERROR(VLOOKUP(A2484,[2]webService!$A:$I,8,FALSE),0)</f>
        <v>0</v>
      </c>
      <c r="M2484">
        <f>IFERROR(VLOOKUP(A2484,[2]webService!$A:$I,9,FALSE),0)</f>
        <v>0</v>
      </c>
      <c r="N2484">
        <f>IFERROR(VLOOKUP(A2484,[3]soaBnafar!$A:$G,2,FALSE),0)</f>
        <v>0</v>
      </c>
      <c r="O2484">
        <f>IFERROR(VLOOKUP(A2484,[3]soaBnafar!$A:$G,3,FALSE),0)</f>
        <v>0</v>
      </c>
      <c r="P2484">
        <f>IFERROR(VLOOKUP(A2484,[3]soaBnafar!$A:$G,4,FALSE),0)</f>
        <v>0</v>
      </c>
      <c r="Q2484">
        <f>IFERROR(VLOOKUP(A2484,[3]soaBnafar!$A:$G,5,FALSE),0)</f>
        <v>0</v>
      </c>
      <c r="R2484">
        <f>IFERROR(VLOOKUP(A2484,[3]soaBnafar!$A:$G,6,FALSE),0)</f>
        <v>0</v>
      </c>
      <c r="S2484">
        <f>IFERROR(VLOOKUP(A2484,[3]soaBnafar!$A:$G,7,FALSE),0)</f>
        <v>0</v>
      </c>
      <c r="T2484" t="str">
        <f t="shared" si="229"/>
        <v>Não</v>
      </c>
      <c r="U2484" t="str">
        <f t="shared" si="230"/>
        <v>Não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IFERROR(VLOOKUP(A2485,[2]webService!$A:$I,4,FALSE),0)</f>
        <v>0</v>
      </c>
      <c r="I2485">
        <f>IFERROR(VLOOKUP(A2485,[2]webService!$A:$I,5,FALSE),0)</f>
        <v>0</v>
      </c>
      <c r="J2485">
        <f>IFERROR(VLOOKUP(A2485,[2]webService!$A:$I,6,FALSE),0)</f>
        <v>0</v>
      </c>
      <c r="K2485">
        <f>IFERROR(VLOOKUP(A2485,[2]webService!$A:$I,7,FALSE),0)</f>
        <v>0</v>
      </c>
      <c r="L2485">
        <f>IFERROR(VLOOKUP(A2485,[2]webService!$A:$I,8,FALSE),0)</f>
        <v>0</v>
      </c>
      <c r="M2485">
        <f>IFERROR(VLOOKUP(A2485,[2]webService!$A:$I,9,FALSE),0)</f>
        <v>0</v>
      </c>
      <c r="N2485">
        <f>IFERROR(VLOOKUP(A2485,[3]soaBnafar!$A:$G,2,FALSE),0)</f>
        <v>0</v>
      </c>
      <c r="O2485">
        <f>IFERROR(VLOOKUP(A2485,[3]soaBnafar!$A:$G,3,FALSE),0)</f>
        <v>0</v>
      </c>
      <c r="P2485">
        <f>IFERROR(VLOOKUP(A2485,[3]soaBnafar!$A:$G,4,FALSE),0)</f>
        <v>0</v>
      </c>
      <c r="Q2485">
        <f>IFERROR(VLOOKUP(A2485,[3]soaBnafar!$A:$G,5,FALSE),0)</f>
        <v>0</v>
      </c>
      <c r="R2485">
        <f>IFERROR(VLOOKUP(A2485,[3]soaBnafar!$A:$G,6,FALSE),0)</f>
        <v>0</v>
      </c>
      <c r="S2485">
        <f>IFERROR(VLOOKUP(A2485,[3]soaBnafar!$A:$G,7,FALSE),0)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IFERROR(VLOOKUP(A2486,[2]webService!$A:$I,4,FALSE),0)</f>
        <v>0</v>
      </c>
      <c r="I2486">
        <f>IFERROR(VLOOKUP(A2486,[2]webService!$A:$I,5,FALSE),0)</f>
        <v>0</v>
      </c>
      <c r="J2486">
        <f>IFERROR(VLOOKUP(A2486,[2]webService!$A:$I,6,FALSE),0)</f>
        <v>0</v>
      </c>
      <c r="K2486">
        <f>IFERROR(VLOOKUP(A2486,[2]webService!$A:$I,7,FALSE),0)</f>
        <v>0</v>
      </c>
      <c r="L2486">
        <f>IFERROR(VLOOKUP(A2486,[2]webService!$A:$I,8,FALSE),0)</f>
        <v>0</v>
      </c>
      <c r="M2486">
        <f>IFERROR(VLOOKUP(A2486,[2]webService!$A:$I,9,FALSE),0)</f>
        <v>0</v>
      </c>
      <c r="N2486">
        <f>IFERROR(VLOOKUP(A2486,[3]soaBnafar!$A:$G,2,FALSE),0)</f>
        <v>0</v>
      </c>
      <c r="O2486">
        <f>IFERROR(VLOOKUP(A2486,[3]soaBnafar!$A:$G,3,FALSE),0)</f>
        <v>0</v>
      </c>
      <c r="P2486">
        <f>IFERROR(VLOOKUP(A2486,[3]soaBnafar!$A:$G,4,FALSE),0)</f>
        <v>0</v>
      </c>
      <c r="Q2486">
        <f>IFERROR(VLOOKUP(A2486,[3]soaBnafar!$A:$G,5,FALSE),0)</f>
        <v>0</v>
      </c>
      <c r="R2486">
        <f>IFERROR(VLOOKUP(A2486,[3]soaBnafar!$A:$G,6,FALSE),0)</f>
        <v>0</v>
      </c>
      <c r="S2486">
        <f>IFERROR(VLOOKUP(A2486,[3]soaBnafar!$A:$G,7,FALSE),0)</f>
        <v>0</v>
      </c>
      <c r="T2486" t="str">
        <f t="shared" si="229"/>
        <v>Não</v>
      </c>
      <c r="U2486" t="str">
        <f t="shared" si="230"/>
        <v>Não</v>
      </c>
      <c r="V2486" t="str">
        <f t="shared" si="231"/>
        <v>Não</v>
      </c>
      <c r="W2486" t="str">
        <f t="shared" si="232"/>
        <v>Não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32092002</v>
      </c>
      <c r="D2487">
        <f>IFERROR(VLOOKUP(A2487,[1]Monitoramento_Base_somente_disp!$A:$J,7,FALSE),0)</f>
        <v>0</v>
      </c>
      <c r="E2487">
        <f>IFERROR(VLOOKUP(A2487,[1]Monitoramento_Base_somente_disp!$A:$J,8,FALSE),0)</f>
        <v>0</v>
      </c>
      <c r="F2487">
        <f>IFERROR(VLOOKUP(A2487,[1]Monitoramento_Base_somente_disp!$A:$J,9,FALSE),0)</f>
        <v>0</v>
      </c>
      <c r="G2487">
        <f>IFERROR(VLOOKUP(A2487,[1]Monitoramento_Base_somente_disp!$A:$J,10,FALSE),0)</f>
        <v>0</v>
      </c>
      <c r="H2487">
        <f>IFERROR(VLOOKUP(A2487,[2]webService!$A:$I,4,FALSE),0)</f>
        <v>0</v>
      </c>
      <c r="I2487">
        <f>IFERROR(VLOOKUP(A2487,[2]webService!$A:$I,5,FALSE),0)</f>
        <v>0</v>
      </c>
      <c r="J2487">
        <f>IFERROR(VLOOKUP(A2487,[2]webService!$A:$I,6,FALSE),0)</f>
        <v>0</v>
      </c>
      <c r="K2487">
        <f>IFERROR(VLOOKUP(A2487,[2]webService!$A:$I,7,FALSE),0)</f>
        <v>0</v>
      </c>
      <c r="L2487">
        <f>IFERROR(VLOOKUP(A2487,[2]webService!$A:$I,8,FALSE),0)</f>
        <v>0</v>
      </c>
      <c r="M2487">
        <f>IFERROR(VLOOKUP(A2487,[2]webService!$A:$I,9,FALSE),0)</f>
        <v>0</v>
      </c>
      <c r="N2487">
        <f>IFERROR(VLOOKUP(A2487,[3]soaBnafar!$A:$G,2,FALSE),0)</f>
        <v>0</v>
      </c>
      <c r="O2487">
        <f>IFERROR(VLOOKUP(A2487,[3]soaBnafar!$A:$G,3,FALSE),0)</f>
        <v>0</v>
      </c>
      <c r="P2487">
        <f>IFERROR(VLOOKUP(A2487,[3]soaBnafar!$A:$G,4,FALSE),0)</f>
        <v>0</v>
      </c>
      <c r="Q2487">
        <f>IFERROR(VLOOKUP(A2487,[3]soaBnafar!$A:$G,5,FALSE),0)</f>
        <v>0</v>
      </c>
      <c r="R2487">
        <f>IFERROR(VLOOKUP(A2487,[3]soaBnafar!$A:$G,6,FALSE),0)</f>
        <v>0</v>
      </c>
      <c r="S2487">
        <f>IFERROR(VLOOKUP(A2487,[3]soaBnafar!$A:$G,7,FALSE),0)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Não</v>
      </c>
      <c r="X2487" t="str">
        <f t="shared" si="233"/>
        <v>Não</v>
      </c>
      <c r="Y2487" t="str">
        <f t="shared" si="234"/>
        <v>Não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87489576</v>
      </c>
      <c r="D2488">
        <f>IFERROR(VLOOKUP(A2488,[1]Monitoramento_Base_somente_disp!$A:$J,7,FALSE),0)</f>
        <v>0</v>
      </c>
      <c r="E2488">
        <f>IFERROR(VLOOKUP(A2488,[1]Monitoramento_Base_somente_disp!$A:$J,8,FALSE),0)</f>
        <v>0</v>
      </c>
      <c r="F2488">
        <f>IFERROR(VLOOKUP(A2488,[1]Monitoramento_Base_somente_disp!$A:$J,9,FALSE),0)</f>
        <v>0</v>
      </c>
      <c r="G2488">
        <f>IFERROR(VLOOKUP(A2488,[1]Monitoramento_Base_somente_disp!$A:$J,10,FALSE),0)</f>
        <v>0</v>
      </c>
      <c r="H2488">
        <f>IFERROR(VLOOKUP(A2488,[2]webService!$A:$I,4,FALSE),0)</f>
        <v>0</v>
      </c>
      <c r="I2488">
        <f>IFERROR(VLOOKUP(A2488,[2]webService!$A:$I,5,FALSE),0)</f>
        <v>0</v>
      </c>
      <c r="J2488">
        <f>IFERROR(VLOOKUP(A2488,[2]webService!$A:$I,6,FALSE),0)</f>
        <v>0</v>
      </c>
      <c r="K2488">
        <f>IFERROR(VLOOKUP(A2488,[2]webService!$A:$I,7,FALSE),0)</f>
        <v>0</v>
      </c>
      <c r="L2488">
        <f>IFERROR(VLOOKUP(A2488,[2]webService!$A:$I,8,FALSE),0)</f>
        <v>0</v>
      </c>
      <c r="M2488">
        <f>IFERROR(VLOOKUP(A2488,[2]webService!$A:$I,9,FALSE),0)</f>
        <v>0</v>
      </c>
      <c r="N2488">
        <f>IFERROR(VLOOKUP(A2488,[3]soaBnafar!$A:$G,2,FALSE),0)</f>
        <v>28193</v>
      </c>
      <c r="O2488">
        <f>IFERROR(VLOOKUP(A2488,[3]soaBnafar!$A:$G,3,FALSE),0)</f>
        <v>0</v>
      </c>
      <c r="P2488">
        <f>IFERROR(VLOOKUP(A2488,[3]soaBnafar!$A:$G,4,FALSE),0)</f>
        <v>0</v>
      </c>
      <c r="Q2488">
        <f>IFERROR(VLOOKUP(A2488,[3]soaBnafar!$A:$G,5,FALSE),0)</f>
        <v>0</v>
      </c>
      <c r="R2488">
        <f>IFERROR(VLOOKUP(A2488,[3]soaBnafar!$A:$G,6,FALSE),0)</f>
        <v>0</v>
      </c>
      <c r="S2488">
        <f>IFERROR(VLOOKUP(A2488,[3]soaBnafar!$A:$G,7,FALSE),0)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Não</v>
      </c>
      <c r="W2488" t="str">
        <f t="shared" si="232"/>
        <v>Não</v>
      </c>
      <c r="X2488" t="str">
        <f t="shared" si="233"/>
        <v>Não</v>
      </c>
      <c r="Y2488" t="str">
        <f t="shared" si="234"/>
        <v>Não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IFERROR(VLOOKUP(A2489,[2]webService!$A:$I,4,FALSE),0)</f>
        <v>0</v>
      </c>
      <c r="I2489">
        <f>IFERROR(VLOOKUP(A2489,[2]webService!$A:$I,5,FALSE),0)</f>
        <v>0</v>
      </c>
      <c r="J2489">
        <f>IFERROR(VLOOKUP(A2489,[2]webService!$A:$I,6,FALSE),0)</f>
        <v>0</v>
      </c>
      <c r="K2489">
        <f>IFERROR(VLOOKUP(A2489,[2]webService!$A:$I,7,FALSE),0)</f>
        <v>0</v>
      </c>
      <c r="L2489">
        <f>IFERROR(VLOOKUP(A2489,[2]webService!$A:$I,8,FALSE),0)</f>
        <v>0</v>
      </c>
      <c r="M2489">
        <f>IFERROR(VLOOKUP(A2489,[2]webService!$A:$I,9,FALSE),0)</f>
        <v>0</v>
      </c>
      <c r="N2489">
        <f>IFERROR(VLOOKUP(A2489,[3]soaBnafar!$A:$G,2,FALSE),0)</f>
        <v>0</v>
      </c>
      <c r="O2489">
        <f>IFERROR(VLOOKUP(A2489,[3]soaBnafar!$A:$G,3,FALSE),0)</f>
        <v>970195</v>
      </c>
      <c r="P2489">
        <f>IFERROR(VLOOKUP(A2489,[3]soaBnafar!$A:$G,4,FALSE),0)</f>
        <v>0</v>
      </c>
      <c r="Q2489">
        <f>IFERROR(VLOOKUP(A2489,[3]soaBnafar!$A:$G,5,FALSE),0)</f>
        <v>0</v>
      </c>
      <c r="R2489">
        <f>IFERROR(VLOOKUP(A2489,[3]soaBnafar!$A:$G,6,FALSE),0)</f>
        <v>0</v>
      </c>
      <c r="S2489">
        <f>IFERROR(VLOOKUP(A2489,[3]soaBnafar!$A:$G,7,FALSE),0)</f>
        <v>0</v>
      </c>
      <c r="T2489" t="str">
        <f t="shared" si="229"/>
        <v>Não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109142</v>
      </c>
      <c r="C2490">
        <f>IFERROR(VLOOKUP(A2490,[1]Monitoramento_Base_somente_disp!$A:$J,6,FALSE),0)</f>
        <v>57628116</v>
      </c>
      <c r="D2490">
        <f>IFERROR(VLOOKUP(A2490,[1]Monitoramento_Base_somente_disp!$A:$J,7,FALSE),0)</f>
        <v>0</v>
      </c>
      <c r="E2490">
        <f>IFERROR(VLOOKUP(A2490,[1]Monitoramento_Base_somente_disp!$A:$J,8,FALSE),0)</f>
        <v>0</v>
      </c>
      <c r="F2490">
        <f>IFERROR(VLOOKUP(A2490,[1]Monitoramento_Base_somente_disp!$A:$J,9,FALSE),0)</f>
        <v>0</v>
      </c>
      <c r="G2490">
        <f>IFERROR(VLOOKUP(A2490,[1]Monitoramento_Base_somente_disp!$A:$J,10,FALSE),0)</f>
        <v>0</v>
      </c>
      <c r="H2490">
        <f>IFERROR(VLOOKUP(A2490,[2]webService!$A:$I,4,FALSE),0)</f>
        <v>0</v>
      </c>
      <c r="I2490">
        <f>IFERROR(VLOOKUP(A2490,[2]webService!$A:$I,5,FALSE),0)</f>
        <v>0</v>
      </c>
      <c r="J2490">
        <f>IFERROR(VLOOKUP(A2490,[2]webService!$A:$I,6,FALSE),0)</f>
        <v>0</v>
      </c>
      <c r="K2490">
        <f>IFERROR(VLOOKUP(A2490,[2]webService!$A:$I,7,FALSE),0)</f>
        <v>0</v>
      </c>
      <c r="L2490">
        <f>IFERROR(VLOOKUP(A2490,[2]webService!$A:$I,8,FALSE),0)</f>
        <v>0</v>
      </c>
      <c r="M2490">
        <f>IFERROR(VLOOKUP(A2490,[2]webService!$A:$I,9,FALSE),0)</f>
        <v>0</v>
      </c>
      <c r="N2490">
        <f>IFERROR(VLOOKUP(A2490,[3]soaBnafar!$A:$G,2,FALSE),0)</f>
        <v>0</v>
      </c>
      <c r="O2490">
        <f>IFERROR(VLOOKUP(A2490,[3]soaBnafar!$A:$G,3,FALSE),0)</f>
        <v>0</v>
      </c>
      <c r="P2490">
        <f>IFERROR(VLOOKUP(A2490,[3]soaBnafar!$A:$G,4,FALSE),0)</f>
        <v>0</v>
      </c>
      <c r="Q2490">
        <f>IFERROR(VLOOKUP(A2490,[3]soaBnafar!$A:$G,5,FALSE),0)</f>
        <v>0</v>
      </c>
      <c r="R2490">
        <f>IFERROR(VLOOKUP(A2490,[3]soaBnafar!$A:$G,6,FALSE),0)</f>
        <v>0</v>
      </c>
      <c r="S2490">
        <f>IFERROR(VLOOKUP(A2490,[3]soaBnafar!$A:$G,7,FALSE),0)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Não</v>
      </c>
      <c r="W2490" t="str">
        <f t="shared" si="232"/>
        <v>Não</v>
      </c>
      <c r="X2490" t="str">
        <f t="shared" si="233"/>
        <v>Não</v>
      </c>
      <c r="Y2490" t="str">
        <f t="shared" si="234"/>
        <v>Não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IFERROR(VLOOKUP(A2491,[2]webService!$A:$I,4,FALSE),0)</f>
        <v>0</v>
      </c>
      <c r="I2491">
        <f>IFERROR(VLOOKUP(A2491,[2]webService!$A:$I,5,FALSE),0)</f>
        <v>0</v>
      </c>
      <c r="J2491">
        <f>IFERROR(VLOOKUP(A2491,[2]webService!$A:$I,6,FALSE),0)</f>
        <v>0</v>
      </c>
      <c r="K2491">
        <f>IFERROR(VLOOKUP(A2491,[2]webService!$A:$I,7,FALSE),0)</f>
        <v>0</v>
      </c>
      <c r="L2491">
        <f>IFERROR(VLOOKUP(A2491,[2]webService!$A:$I,8,FALSE),0)</f>
        <v>0</v>
      </c>
      <c r="M2491">
        <f>IFERROR(VLOOKUP(A2491,[2]webService!$A:$I,9,FALSE),0)</f>
        <v>0</v>
      </c>
      <c r="N2491">
        <f>IFERROR(VLOOKUP(A2491,[3]soaBnafar!$A:$G,2,FALSE),0)</f>
        <v>0</v>
      </c>
      <c r="O2491">
        <f>IFERROR(VLOOKUP(A2491,[3]soaBnafar!$A:$G,3,FALSE),0)</f>
        <v>0</v>
      </c>
      <c r="P2491">
        <f>IFERROR(VLOOKUP(A2491,[3]soaBnafar!$A:$G,4,FALSE),0)</f>
        <v>0</v>
      </c>
      <c r="Q2491">
        <f>IFERROR(VLOOKUP(A2491,[3]soaBnafar!$A:$G,5,FALSE),0)</f>
        <v>0</v>
      </c>
      <c r="R2491">
        <f>IFERROR(VLOOKUP(A2491,[3]soaBnafar!$A:$G,6,FALSE),0)</f>
        <v>0</v>
      </c>
      <c r="S2491">
        <f>IFERROR(VLOOKUP(A2491,[3]soaBnafar!$A:$G,7,FALSE),0)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172308</v>
      </c>
      <c r="C2492">
        <f>IFERROR(VLOOKUP(A2492,[1]Monitoramento_Base_somente_disp!$A:$J,6,FALSE),0)</f>
        <v>30357952</v>
      </c>
      <c r="D2492">
        <f>IFERROR(VLOOKUP(A2492,[1]Monitoramento_Base_somente_disp!$A:$J,7,FALSE),0)</f>
        <v>0</v>
      </c>
      <c r="E2492">
        <f>IFERROR(VLOOKUP(A2492,[1]Monitoramento_Base_somente_disp!$A:$J,8,FALSE),0)</f>
        <v>0</v>
      </c>
      <c r="F2492">
        <f>IFERROR(VLOOKUP(A2492,[1]Monitoramento_Base_somente_disp!$A:$J,9,FALSE),0)</f>
        <v>0</v>
      </c>
      <c r="G2492">
        <f>IFERROR(VLOOKUP(A2492,[1]Monitoramento_Base_somente_disp!$A:$J,10,FALSE),0)</f>
        <v>0</v>
      </c>
      <c r="H2492">
        <f>IFERROR(VLOOKUP(A2492,[2]webService!$A:$I,4,FALSE),0)</f>
        <v>0</v>
      </c>
      <c r="I2492">
        <f>IFERROR(VLOOKUP(A2492,[2]webService!$A:$I,5,FALSE),0)</f>
        <v>0</v>
      </c>
      <c r="J2492">
        <f>IFERROR(VLOOKUP(A2492,[2]webService!$A:$I,6,FALSE),0)</f>
        <v>0</v>
      </c>
      <c r="K2492">
        <f>IFERROR(VLOOKUP(A2492,[2]webService!$A:$I,7,FALSE),0)</f>
        <v>0</v>
      </c>
      <c r="L2492">
        <f>IFERROR(VLOOKUP(A2492,[2]webService!$A:$I,8,FALSE),0)</f>
        <v>0</v>
      </c>
      <c r="M2492">
        <f>IFERROR(VLOOKUP(A2492,[2]webService!$A:$I,9,FALSE),0)</f>
        <v>0</v>
      </c>
      <c r="N2492">
        <f>IFERROR(VLOOKUP(A2492,[3]soaBnafar!$A:$G,2,FALSE),0)</f>
        <v>0</v>
      </c>
      <c r="O2492">
        <f>IFERROR(VLOOKUP(A2492,[3]soaBnafar!$A:$G,3,FALSE),0)</f>
        <v>0</v>
      </c>
      <c r="P2492">
        <f>IFERROR(VLOOKUP(A2492,[3]soaBnafar!$A:$G,4,FALSE),0)</f>
        <v>0</v>
      </c>
      <c r="Q2492">
        <f>IFERROR(VLOOKUP(A2492,[3]soaBnafar!$A:$G,5,FALSE),0)</f>
        <v>0</v>
      </c>
      <c r="R2492">
        <f>IFERROR(VLOOKUP(A2492,[3]soaBnafar!$A:$G,6,FALSE),0)</f>
        <v>0</v>
      </c>
      <c r="S2492">
        <f>IFERROR(VLOOKUP(A2492,[3]soaBnafar!$A:$G,7,FALSE),0)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Não</v>
      </c>
      <c r="W2492" t="str">
        <f t="shared" si="232"/>
        <v>Não</v>
      </c>
      <c r="X2492" t="str">
        <f t="shared" si="233"/>
        <v>Não</v>
      </c>
      <c r="Y2492" t="str">
        <f t="shared" si="234"/>
        <v>Não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IFERROR(VLOOKUP(A2493,[2]webService!$A:$I,4,FALSE),0)</f>
        <v>0</v>
      </c>
      <c r="I2493">
        <f>IFERROR(VLOOKUP(A2493,[2]webService!$A:$I,5,FALSE),0)</f>
        <v>0</v>
      </c>
      <c r="J2493">
        <f>IFERROR(VLOOKUP(A2493,[2]webService!$A:$I,6,FALSE),0)</f>
        <v>0</v>
      </c>
      <c r="K2493">
        <f>IFERROR(VLOOKUP(A2493,[2]webService!$A:$I,7,FALSE),0)</f>
        <v>0</v>
      </c>
      <c r="L2493">
        <f>IFERROR(VLOOKUP(A2493,[2]webService!$A:$I,8,FALSE),0)</f>
        <v>0</v>
      </c>
      <c r="M2493">
        <f>IFERROR(VLOOKUP(A2493,[2]webService!$A:$I,9,FALSE),0)</f>
        <v>0</v>
      </c>
      <c r="N2493">
        <f>IFERROR(VLOOKUP(A2493,[3]soaBnafar!$A:$G,2,FALSE),0)</f>
        <v>0</v>
      </c>
      <c r="O2493">
        <f>IFERROR(VLOOKUP(A2493,[3]soaBnafar!$A:$G,3,FALSE),0)</f>
        <v>0</v>
      </c>
      <c r="P2493">
        <f>IFERROR(VLOOKUP(A2493,[3]soaBnafar!$A:$G,4,FALSE),0)</f>
        <v>0</v>
      </c>
      <c r="Q2493">
        <f>IFERROR(VLOOKUP(A2493,[3]soaBnafar!$A:$G,5,FALSE),0)</f>
        <v>0</v>
      </c>
      <c r="R2493">
        <f>IFERROR(VLOOKUP(A2493,[3]soaBnafar!$A:$G,6,FALSE),0)</f>
        <v>0</v>
      </c>
      <c r="S2493">
        <f>IFERROR(VLOOKUP(A2493,[3]soaBnafar!$A:$G,7,FALSE),0)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IFERROR(VLOOKUP(A2494,[2]webService!$A:$I,4,FALSE),0)</f>
        <v>122703</v>
      </c>
      <c r="I2494">
        <f>IFERROR(VLOOKUP(A2494,[2]webService!$A:$I,5,FALSE),0)</f>
        <v>15264738</v>
      </c>
      <c r="J2494">
        <f>IFERROR(VLOOKUP(A2494,[2]webService!$A:$I,6,FALSE),0)</f>
        <v>0</v>
      </c>
      <c r="K2494">
        <f>IFERROR(VLOOKUP(A2494,[2]webService!$A:$I,7,FALSE),0)</f>
        <v>0</v>
      </c>
      <c r="L2494">
        <f>IFERROR(VLOOKUP(A2494,[2]webService!$A:$I,8,FALSE),0)</f>
        <v>0</v>
      </c>
      <c r="M2494">
        <f>IFERROR(VLOOKUP(A2494,[2]webService!$A:$I,9,FALSE),0)</f>
        <v>0</v>
      </c>
      <c r="N2494">
        <f>IFERROR(VLOOKUP(A2494,[3]soaBnafar!$A:$G,2,FALSE),0)</f>
        <v>0</v>
      </c>
      <c r="O2494">
        <f>IFERROR(VLOOKUP(A2494,[3]soaBnafar!$A:$G,3,FALSE),0)</f>
        <v>0</v>
      </c>
      <c r="P2494">
        <f>IFERROR(VLOOKUP(A2494,[3]soaBnafar!$A:$G,4,FALSE),0)</f>
        <v>0</v>
      </c>
      <c r="Q2494">
        <f>IFERROR(VLOOKUP(A2494,[3]soaBnafar!$A:$G,5,FALSE),0)</f>
        <v>0</v>
      </c>
      <c r="R2494">
        <f>IFERROR(VLOOKUP(A2494,[3]soaBnafar!$A:$G,6,FALSE),0)</f>
        <v>0</v>
      </c>
      <c r="S2494">
        <f>IFERROR(VLOOKUP(A2494,[3]soaBnafar!$A:$G,7,FALSE),0)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IFERROR(VLOOKUP(A2495,[2]webService!$A:$I,4,FALSE),0)</f>
        <v>0</v>
      </c>
      <c r="I2495">
        <f>IFERROR(VLOOKUP(A2495,[2]webService!$A:$I,5,FALSE),0)</f>
        <v>0</v>
      </c>
      <c r="J2495">
        <f>IFERROR(VLOOKUP(A2495,[2]webService!$A:$I,6,FALSE),0)</f>
        <v>0</v>
      </c>
      <c r="K2495">
        <f>IFERROR(VLOOKUP(A2495,[2]webService!$A:$I,7,FALSE),0)</f>
        <v>0</v>
      </c>
      <c r="L2495">
        <f>IFERROR(VLOOKUP(A2495,[2]webService!$A:$I,8,FALSE),0)</f>
        <v>0</v>
      </c>
      <c r="M2495">
        <f>IFERROR(VLOOKUP(A2495,[2]webService!$A:$I,9,FALSE),0)</f>
        <v>0</v>
      </c>
      <c r="N2495">
        <f>IFERROR(VLOOKUP(A2495,[3]soaBnafar!$A:$G,2,FALSE),0)</f>
        <v>0</v>
      </c>
      <c r="O2495">
        <f>IFERROR(VLOOKUP(A2495,[3]soaBnafar!$A:$G,3,FALSE),0)</f>
        <v>0</v>
      </c>
      <c r="P2495">
        <f>IFERROR(VLOOKUP(A2495,[3]soaBnafar!$A:$G,4,FALSE),0)</f>
        <v>0</v>
      </c>
      <c r="Q2495">
        <f>IFERROR(VLOOKUP(A2495,[3]soaBnafar!$A:$G,5,FALSE),0)</f>
        <v>0</v>
      </c>
      <c r="R2495">
        <f>IFERROR(VLOOKUP(A2495,[3]soaBnafar!$A:$G,6,FALSE),0)</f>
        <v>0</v>
      </c>
      <c r="S2495">
        <f>IFERROR(VLOOKUP(A2495,[3]soaBnafar!$A:$G,7,FALSE),0)</f>
        <v>0</v>
      </c>
      <c r="T2495" t="str">
        <f t="shared" si="229"/>
        <v>Não</v>
      </c>
      <c r="U2495" t="str">
        <f t="shared" si="230"/>
        <v>Não</v>
      </c>
      <c r="V2495" t="str">
        <f t="shared" si="231"/>
        <v>Não</v>
      </c>
      <c r="W2495" t="str">
        <f t="shared" si="232"/>
        <v>Não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IFERROR(VLOOKUP(A2496,[2]webService!$A:$I,4,FALSE),0)</f>
        <v>0</v>
      </c>
      <c r="I2496">
        <f>IFERROR(VLOOKUP(A2496,[2]webService!$A:$I,5,FALSE),0)</f>
        <v>0</v>
      </c>
      <c r="J2496">
        <f>IFERROR(VLOOKUP(A2496,[2]webService!$A:$I,6,FALSE),0)</f>
        <v>0</v>
      </c>
      <c r="K2496">
        <f>IFERROR(VLOOKUP(A2496,[2]webService!$A:$I,7,FALSE),0)</f>
        <v>0</v>
      </c>
      <c r="L2496">
        <f>IFERROR(VLOOKUP(A2496,[2]webService!$A:$I,8,FALSE),0)</f>
        <v>0</v>
      </c>
      <c r="M2496">
        <f>IFERROR(VLOOKUP(A2496,[2]webService!$A:$I,9,FALSE),0)</f>
        <v>0</v>
      </c>
      <c r="N2496">
        <f>IFERROR(VLOOKUP(A2496,[3]soaBnafar!$A:$G,2,FALSE),0)</f>
        <v>0</v>
      </c>
      <c r="O2496">
        <f>IFERROR(VLOOKUP(A2496,[3]soaBnafar!$A:$G,3,FALSE),0)</f>
        <v>0</v>
      </c>
      <c r="P2496">
        <f>IFERROR(VLOOKUP(A2496,[3]soaBnafar!$A:$G,4,FALSE),0)</f>
        <v>0</v>
      </c>
      <c r="Q2496">
        <f>IFERROR(VLOOKUP(A2496,[3]soaBnafar!$A:$G,5,FALSE),0)</f>
        <v>0</v>
      </c>
      <c r="R2496">
        <f>IFERROR(VLOOKUP(A2496,[3]soaBnafar!$A:$G,6,FALSE),0)</f>
        <v>0</v>
      </c>
      <c r="S2496">
        <f>IFERROR(VLOOKUP(A2496,[3]soaBnafar!$A:$G,7,FALSE),0)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IFERROR(VLOOKUP(A2497,[2]webService!$A:$I,4,FALSE),0)</f>
        <v>0</v>
      </c>
      <c r="I2497">
        <f>IFERROR(VLOOKUP(A2497,[2]webService!$A:$I,5,FALSE),0)</f>
        <v>0</v>
      </c>
      <c r="J2497">
        <f>IFERROR(VLOOKUP(A2497,[2]webService!$A:$I,6,FALSE),0)</f>
        <v>0</v>
      </c>
      <c r="K2497">
        <f>IFERROR(VLOOKUP(A2497,[2]webService!$A:$I,7,FALSE),0)</f>
        <v>0</v>
      </c>
      <c r="L2497">
        <f>IFERROR(VLOOKUP(A2497,[2]webService!$A:$I,8,FALSE),0)</f>
        <v>0</v>
      </c>
      <c r="M2497">
        <f>IFERROR(VLOOKUP(A2497,[2]webService!$A:$I,9,FALSE),0)</f>
        <v>0</v>
      </c>
      <c r="N2497">
        <f>IFERROR(VLOOKUP(A2497,[3]soaBnafar!$A:$G,2,FALSE),0)</f>
        <v>0</v>
      </c>
      <c r="O2497">
        <f>IFERROR(VLOOKUP(A2497,[3]soaBnafar!$A:$G,3,FALSE),0)</f>
        <v>0</v>
      </c>
      <c r="P2497">
        <f>IFERROR(VLOOKUP(A2497,[3]soaBnafar!$A:$G,4,FALSE),0)</f>
        <v>0</v>
      </c>
      <c r="Q2497">
        <f>IFERROR(VLOOKUP(A2497,[3]soaBnafar!$A:$G,5,FALSE),0)</f>
        <v>0</v>
      </c>
      <c r="R2497">
        <f>IFERROR(VLOOKUP(A2497,[3]soaBnafar!$A:$G,6,FALSE),0)</f>
        <v>0</v>
      </c>
      <c r="S2497">
        <f>IFERROR(VLOOKUP(A2497,[3]soaBnafar!$A:$G,7,FALSE),0)</f>
        <v>0</v>
      </c>
      <c r="T2497" t="str">
        <f t="shared" si="229"/>
        <v>Não</v>
      </c>
      <c r="U2497" t="str">
        <f t="shared" si="230"/>
        <v>Não</v>
      </c>
      <c r="V2497" t="str">
        <f t="shared" si="231"/>
        <v>Não</v>
      </c>
      <c r="W2497" t="str">
        <f t="shared" si="232"/>
        <v>Não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49933</v>
      </c>
      <c r="C2498">
        <f>IFERROR(VLOOKUP(A2498,[1]Monitoramento_Base_somente_disp!$A:$J,6,FALSE),0)</f>
        <v>15748473</v>
      </c>
      <c r="D2498">
        <f>IFERROR(VLOOKUP(A2498,[1]Monitoramento_Base_somente_disp!$A:$J,7,FALSE),0)</f>
        <v>0</v>
      </c>
      <c r="E2498">
        <f>IFERROR(VLOOKUP(A2498,[1]Monitoramento_Base_somente_disp!$A:$J,8,FALSE),0)</f>
        <v>0</v>
      </c>
      <c r="F2498">
        <f>IFERROR(VLOOKUP(A2498,[1]Monitoramento_Base_somente_disp!$A:$J,9,FALSE),0)</f>
        <v>0</v>
      </c>
      <c r="G2498">
        <f>IFERROR(VLOOKUP(A2498,[1]Monitoramento_Base_somente_disp!$A:$J,10,FALSE),0)</f>
        <v>0</v>
      </c>
      <c r="H2498">
        <f>IFERROR(VLOOKUP(A2498,[2]webService!$A:$I,4,FALSE),0)</f>
        <v>0</v>
      </c>
      <c r="I2498">
        <f>IFERROR(VLOOKUP(A2498,[2]webService!$A:$I,5,FALSE),0)</f>
        <v>0</v>
      </c>
      <c r="J2498">
        <f>IFERROR(VLOOKUP(A2498,[2]webService!$A:$I,6,FALSE),0)</f>
        <v>0</v>
      </c>
      <c r="K2498">
        <f>IFERROR(VLOOKUP(A2498,[2]webService!$A:$I,7,FALSE),0)</f>
        <v>0</v>
      </c>
      <c r="L2498">
        <f>IFERROR(VLOOKUP(A2498,[2]webService!$A:$I,8,FALSE),0)</f>
        <v>0</v>
      </c>
      <c r="M2498">
        <f>IFERROR(VLOOKUP(A2498,[2]webService!$A:$I,9,FALSE),0)</f>
        <v>0</v>
      </c>
      <c r="N2498">
        <f>IFERROR(VLOOKUP(A2498,[3]soaBnafar!$A:$G,2,FALSE),0)</f>
        <v>0</v>
      </c>
      <c r="O2498">
        <f>IFERROR(VLOOKUP(A2498,[3]soaBnafar!$A:$G,3,FALSE),0)</f>
        <v>0</v>
      </c>
      <c r="P2498">
        <f>IFERROR(VLOOKUP(A2498,[3]soaBnafar!$A:$G,4,FALSE),0)</f>
        <v>0</v>
      </c>
      <c r="Q2498">
        <f>IFERROR(VLOOKUP(A2498,[3]soaBnafar!$A:$G,5,FALSE),0)</f>
        <v>0</v>
      </c>
      <c r="R2498">
        <f>IFERROR(VLOOKUP(A2498,[3]soaBnafar!$A:$G,6,FALSE),0)</f>
        <v>0</v>
      </c>
      <c r="S2498">
        <f>IFERROR(VLOOKUP(A2498,[3]soaBnafar!$A:$G,7,FALSE),0)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Não</v>
      </c>
      <c r="W2498" t="str">
        <f t="shared" si="232"/>
        <v>Não</v>
      </c>
      <c r="X2498" t="str">
        <f t="shared" si="233"/>
        <v>Não</v>
      </c>
      <c r="Y2498" t="str">
        <f t="shared" si="234"/>
        <v>Não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12711672</v>
      </c>
      <c r="D2499">
        <f>IFERROR(VLOOKUP(A2499,[1]Monitoramento_Base_somente_disp!$A:$J,7,FALSE),0)</f>
        <v>0</v>
      </c>
      <c r="E2499">
        <f>IFERROR(VLOOKUP(A2499,[1]Monitoramento_Base_somente_disp!$A:$J,8,FALSE),0)</f>
        <v>0</v>
      </c>
      <c r="F2499">
        <f>IFERROR(VLOOKUP(A2499,[1]Monitoramento_Base_somente_disp!$A:$J,9,FALSE),0)</f>
        <v>0</v>
      </c>
      <c r="G2499">
        <f>IFERROR(VLOOKUP(A2499,[1]Monitoramento_Base_somente_disp!$A:$J,10,FALSE),0)</f>
        <v>0</v>
      </c>
      <c r="H2499">
        <f>IFERROR(VLOOKUP(A2499,[2]webService!$A:$I,4,FALSE),0)</f>
        <v>0</v>
      </c>
      <c r="I2499">
        <f>IFERROR(VLOOKUP(A2499,[2]webService!$A:$I,5,FALSE),0)</f>
        <v>0</v>
      </c>
      <c r="J2499">
        <f>IFERROR(VLOOKUP(A2499,[2]webService!$A:$I,6,FALSE),0)</f>
        <v>0</v>
      </c>
      <c r="K2499">
        <f>IFERROR(VLOOKUP(A2499,[2]webService!$A:$I,7,FALSE),0)</f>
        <v>0</v>
      </c>
      <c r="L2499">
        <f>IFERROR(VLOOKUP(A2499,[2]webService!$A:$I,8,FALSE),0)</f>
        <v>0</v>
      </c>
      <c r="M2499">
        <f>IFERROR(VLOOKUP(A2499,[2]webService!$A:$I,9,FALSE),0)</f>
        <v>0</v>
      </c>
      <c r="N2499">
        <f>IFERROR(VLOOKUP(A2499,[3]soaBnafar!$A:$G,2,FALSE),0)</f>
        <v>0</v>
      </c>
      <c r="O2499">
        <f>IFERROR(VLOOKUP(A2499,[3]soaBnafar!$A:$G,3,FALSE),0)</f>
        <v>0</v>
      </c>
      <c r="P2499">
        <f>IFERROR(VLOOKUP(A2499,[3]soaBnafar!$A:$G,4,FALSE),0)</f>
        <v>0</v>
      </c>
      <c r="Q2499">
        <f>IFERROR(VLOOKUP(A2499,[3]soaBnafar!$A:$G,5,FALSE),0)</f>
        <v>0</v>
      </c>
      <c r="R2499">
        <f>IFERROR(VLOOKUP(A2499,[3]soaBnafar!$A:$G,6,FALSE),0)</f>
        <v>0</v>
      </c>
      <c r="S2499">
        <f>IFERROR(VLOOKUP(A2499,[3]soaBnafar!$A:$G,7,FALSE),0)</f>
        <v>0</v>
      </c>
      <c r="T2499" t="str">
        <f t="shared" si="229"/>
        <v>Não</v>
      </c>
      <c r="U2499" t="str">
        <f t="shared" si="230"/>
        <v>Sim</v>
      </c>
      <c r="V2499" t="str">
        <f t="shared" si="231"/>
        <v>Não</v>
      </c>
      <c r="W2499" t="str">
        <f t="shared" si="232"/>
        <v>Não</v>
      </c>
      <c r="X2499" t="str">
        <f t="shared" si="233"/>
        <v>Não</v>
      </c>
      <c r="Y2499" t="str">
        <f t="shared" si="234"/>
        <v>Não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IFERROR(VLOOKUP(A2500,[2]webService!$A:$I,4,FALSE),0)</f>
        <v>0</v>
      </c>
      <c r="I2500">
        <f>IFERROR(VLOOKUP(A2500,[2]webService!$A:$I,5,FALSE),0)</f>
        <v>0</v>
      </c>
      <c r="J2500">
        <f>IFERROR(VLOOKUP(A2500,[2]webService!$A:$I,6,FALSE),0)</f>
        <v>0</v>
      </c>
      <c r="K2500">
        <f>IFERROR(VLOOKUP(A2500,[2]webService!$A:$I,7,FALSE),0)</f>
        <v>0</v>
      </c>
      <c r="L2500">
        <f>IFERROR(VLOOKUP(A2500,[2]webService!$A:$I,8,FALSE),0)</f>
        <v>0</v>
      </c>
      <c r="M2500">
        <f>IFERROR(VLOOKUP(A2500,[2]webService!$A:$I,9,FALSE),0)</f>
        <v>0</v>
      </c>
      <c r="N2500">
        <f>IFERROR(VLOOKUP(A2500,[3]soaBnafar!$A:$G,2,FALSE),0)</f>
        <v>0</v>
      </c>
      <c r="O2500">
        <f>IFERROR(VLOOKUP(A2500,[3]soaBnafar!$A:$G,3,FALSE),0)</f>
        <v>0</v>
      </c>
      <c r="P2500">
        <f>IFERROR(VLOOKUP(A2500,[3]soaBnafar!$A:$G,4,FALSE),0)</f>
        <v>0</v>
      </c>
      <c r="Q2500">
        <f>IFERROR(VLOOKUP(A2500,[3]soaBnafar!$A:$G,5,FALSE),0)</f>
        <v>0</v>
      </c>
      <c r="R2500">
        <f>IFERROR(VLOOKUP(A2500,[3]soaBnafar!$A:$G,6,FALSE),0)</f>
        <v>0</v>
      </c>
      <c r="S2500">
        <f>IFERROR(VLOOKUP(A2500,[3]soaBnafar!$A:$G,7,FALSE),0)</f>
        <v>0</v>
      </c>
      <c r="T2500" t="str">
        <f t="shared" si="229"/>
        <v>Não</v>
      </c>
      <c r="U2500" t="str">
        <f t="shared" si="230"/>
        <v>Não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51849</v>
      </c>
      <c r="C2501">
        <f>IFERROR(VLOOKUP(A2501,[1]Monitoramento_Base_somente_disp!$A:$J,6,FALSE),0)</f>
        <v>26036293</v>
      </c>
      <c r="D2501">
        <f>IFERROR(VLOOKUP(A2501,[1]Monitoramento_Base_somente_disp!$A:$J,7,FALSE),0)</f>
        <v>0</v>
      </c>
      <c r="E2501">
        <f>IFERROR(VLOOKUP(A2501,[1]Monitoramento_Base_somente_disp!$A:$J,8,FALSE),0)</f>
        <v>0</v>
      </c>
      <c r="F2501">
        <f>IFERROR(VLOOKUP(A2501,[1]Monitoramento_Base_somente_disp!$A:$J,9,FALSE),0)</f>
        <v>0</v>
      </c>
      <c r="G2501">
        <f>IFERROR(VLOOKUP(A2501,[1]Monitoramento_Base_somente_disp!$A:$J,10,FALSE),0)</f>
        <v>0</v>
      </c>
      <c r="H2501">
        <f>IFERROR(VLOOKUP(A2501,[2]webService!$A:$I,4,FALSE),0)</f>
        <v>0</v>
      </c>
      <c r="I2501">
        <f>IFERROR(VLOOKUP(A2501,[2]webService!$A:$I,5,FALSE),0)</f>
        <v>0</v>
      </c>
      <c r="J2501">
        <f>IFERROR(VLOOKUP(A2501,[2]webService!$A:$I,6,FALSE),0)</f>
        <v>0</v>
      </c>
      <c r="K2501">
        <f>IFERROR(VLOOKUP(A2501,[2]webService!$A:$I,7,FALSE),0)</f>
        <v>0</v>
      </c>
      <c r="L2501">
        <f>IFERROR(VLOOKUP(A2501,[2]webService!$A:$I,8,FALSE),0)</f>
        <v>0</v>
      </c>
      <c r="M2501">
        <f>IFERROR(VLOOKUP(A2501,[2]webService!$A:$I,9,FALSE),0)</f>
        <v>0</v>
      </c>
      <c r="N2501">
        <f>IFERROR(VLOOKUP(A2501,[3]soaBnafar!$A:$G,2,FALSE),0)</f>
        <v>0</v>
      </c>
      <c r="O2501">
        <f>IFERROR(VLOOKUP(A2501,[3]soaBnafar!$A:$G,3,FALSE),0)</f>
        <v>0</v>
      </c>
      <c r="P2501">
        <f>IFERROR(VLOOKUP(A2501,[3]soaBnafar!$A:$G,4,FALSE),0)</f>
        <v>0</v>
      </c>
      <c r="Q2501">
        <f>IFERROR(VLOOKUP(A2501,[3]soaBnafar!$A:$G,5,FALSE),0)</f>
        <v>0</v>
      </c>
      <c r="R2501">
        <f>IFERROR(VLOOKUP(A2501,[3]soaBnafar!$A:$G,6,FALSE),0)</f>
        <v>0</v>
      </c>
      <c r="S2501">
        <f>IFERROR(VLOOKUP(A2501,[3]soaBnafar!$A:$G,7,FALSE),0)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Não</v>
      </c>
      <c r="W2501" t="str">
        <f t="shared" si="232"/>
        <v>Não</v>
      </c>
      <c r="X2501" t="str">
        <f t="shared" si="233"/>
        <v>Não</v>
      </c>
      <c r="Y2501" t="str">
        <f t="shared" si="234"/>
        <v>Não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IFERROR(VLOOKUP(A2502,[2]webService!$A:$I,4,FALSE),0)</f>
        <v>0</v>
      </c>
      <c r="I2502">
        <f>IFERROR(VLOOKUP(A2502,[2]webService!$A:$I,5,FALSE),0)</f>
        <v>550885</v>
      </c>
      <c r="J2502">
        <f>IFERROR(VLOOKUP(A2502,[2]webService!$A:$I,6,FALSE),0)</f>
        <v>0</v>
      </c>
      <c r="K2502">
        <f>IFERROR(VLOOKUP(A2502,[2]webService!$A:$I,7,FALSE),0)</f>
        <v>0</v>
      </c>
      <c r="L2502">
        <f>IFERROR(VLOOKUP(A2502,[2]webService!$A:$I,8,FALSE),0)</f>
        <v>0</v>
      </c>
      <c r="M2502">
        <f>IFERROR(VLOOKUP(A2502,[2]webService!$A:$I,9,FALSE),0)</f>
        <v>0</v>
      </c>
      <c r="N2502">
        <f>IFERROR(VLOOKUP(A2502,[3]soaBnafar!$A:$G,2,FALSE),0)</f>
        <v>0</v>
      </c>
      <c r="O2502">
        <f>IFERROR(VLOOKUP(A2502,[3]soaBnafar!$A:$G,3,FALSE),0)</f>
        <v>0</v>
      </c>
      <c r="P2502">
        <f>IFERROR(VLOOKUP(A2502,[3]soaBnafar!$A:$G,4,FALSE),0)</f>
        <v>0</v>
      </c>
      <c r="Q2502">
        <f>IFERROR(VLOOKUP(A2502,[3]soaBnafar!$A:$G,5,FALSE),0)</f>
        <v>0</v>
      </c>
      <c r="R2502">
        <f>IFERROR(VLOOKUP(A2502,[3]soaBnafar!$A:$G,6,FALSE),0)</f>
        <v>0</v>
      </c>
      <c r="S2502">
        <f>IFERROR(VLOOKUP(A2502,[3]soaBnafar!$A:$G,7,FALSE),0)</f>
        <v>0</v>
      </c>
      <c r="T2502" t="str">
        <f t="shared" ref="T2502:T2565" si="235">IF(B2502+H2502+N2502&gt;0,"Sim","Não")</f>
        <v>Não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Não</v>
      </c>
      <c r="W2502" t="str">
        <f t="shared" ref="W2502:W2565" si="238">IF(E2502+K2502+Q2502&gt;0,"Sim","Não")</f>
        <v>Não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Não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97138968</v>
      </c>
      <c r="D2503">
        <f>IFERROR(VLOOKUP(A2503,[1]Monitoramento_Base_somente_disp!$A:$J,7,FALSE),0)</f>
        <v>0</v>
      </c>
      <c r="E2503">
        <f>IFERROR(VLOOKUP(A2503,[1]Monitoramento_Base_somente_disp!$A:$J,8,FALSE),0)</f>
        <v>0</v>
      </c>
      <c r="F2503">
        <f>IFERROR(VLOOKUP(A2503,[1]Monitoramento_Base_somente_disp!$A:$J,9,FALSE),0)</f>
        <v>0</v>
      </c>
      <c r="G2503">
        <f>IFERROR(VLOOKUP(A2503,[1]Monitoramento_Base_somente_disp!$A:$J,10,FALSE),0)</f>
        <v>0</v>
      </c>
      <c r="H2503">
        <f>IFERROR(VLOOKUP(A2503,[2]webService!$A:$I,4,FALSE),0)</f>
        <v>559610</v>
      </c>
      <c r="I2503">
        <f>IFERROR(VLOOKUP(A2503,[2]webService!$A:$I,5,FALSE),0)</f>
        <v>0</v>
      </c>
      <c r="J2503">
        <f>IFERROR(VLOOKUP(A2503,[2]webService!$A:$I,6,FALSE),0)</f>
        <v>0</v>
      </c>
      <c r="K2503">
        <f>IFERROR(VLOOKUP(A2503,[2]webService!$A:$I,7,FALSE),0)</f>
        <v>0</v>
      </c>
      <c r="L2503">
        <f>IFERROR(VLOOKUP(A2503,[2]webService!$A:$I,8,FALSE),0)</f>
        <v>0</v>
      </c>
      <c r="M2503">
        <f>IFERROR(VLOOKUP(A2503,[2]webService!$A:$I,9,FALSE),0)</f>
        <v>0</v>
      </c>
      <c r="N2503">
        <f>IFERROR(VLOOKUP(A2503,[3]soaBnafar!$A:$G,2,FALSE),0)</f>
        <v>0</v>
      </c>
      <c r="O2503">
        <f>IFERROR(VLOOKUP(A2503,[3]soaBnafar!$A:$G,3,FALSE),0)</f>
        <v>0</v>
      </c>
      <c r="P2503">
        <f>IFERROR(VLOOKUP(A2503,[3]soaBnafar!$A:$G,4,FALSE),0)</f>
        <v>0</v>
      </c>
      <c r="Q2503">
        <f>IFERROR(VLOOKUP(A2503,[3]soaBnafar!$A:$G,5,FALSE),0)</f>
        <v>0</v>
      </c>
      <c r="R2503">
        <f>IFERROR(VLOOKUP(A2503,[3]soaBnafar!$A:$G,6,FALSE),0)</f>
        <v>0</v>
      </c>
      <c r="S2503">
        <f>IFERROR(VLOOKUP(A2503,[3]soaBnafar!$A:$G,7,FALSE),0)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Não</v>
      </c>
      <c r="W2503" t="str">
        <f t="shared" si="238"/>
        <v>Não</v>
      </c>
      <c r="X2503" t="str">
        <f t="shared" si="239"/>
        <v>Não</v>
      </c>
      <c r="Y2503" t="str">
        <f t="shared" si="240"/>
        <v>Não</v>
      </c>
    </row>
    <row r="2504" spans="1:25" x14ac:dyDescent="0.25">
      <c r="A2504" s="5">
        <v>354270</v>
      </c>
      <c r="B2504">
        <f>IFERROR(VLOOKUP(A2504,[1]Monitoramento_Base_somente_disp!$A:$J,5,FALSE),0)</f>
        <v>47918</v>
      </c>
      <c r="C2504">
        <f>IFERROR(VLOOKUP(A2504,[1]Monitoramento_Base_somente_disp!$A:$J,6,FALSE),0)</f>
        <v>15454719</v>
      </c>
      <c r="D2504">
        <f>IFERROR(VLOOKUP(A2504,[1]Monitoramento_Base_somente_disp!$A:$J,7,FALSE),0)</f>
        <v>0</v>
      </c>
      <c r="E2504">
        <f>IFERROR(VLOOKUP(A2504,[1]Monitoramento_Base_somente_disp!$A:$J,8,FALSE),0)</f>
        <v>0</v>
      </c>
      <c r="F2504">
        <f>IFERROR(VLOOKUP(A2504,[1]Monitoramento_Base_somente_disp!$A:$J,9,FALSE),0)</f>
        <v>0</v>
      </c>
      <c r="G2504">
        <f>IFERROR(VLOOKUP(A2504,[1]Monitoramento_Base_somente_disp!$A:$J,10,FALSE),0)</f>
        <v>0</v>
      </c>
      <c r="H2504">
        <f>IFERROR(VLOOKUP(A2504,[2]webService!$A:$I,4,FALSE),0)</f>
        <v>0</v>
      </c>
      <c r="I2504">
        <f>IFERROR(VLOOKUP(A2504,[2]webService!$A:$I,5,FALSE),0)</f>
        <v>0</v>
      </c>
      <c r="J2504">
        <f>IFERROR(VLOOKUP(A2504,[2]webService!$A:$I,6,FALSE),0)</f>
        <v>0</v>
      </c>
      <c r="K2504">
        <f>IFERROR(VLOOKUP(A2504,[2]webService!$A:$I,7,FALSE),0)</f>
        <v>0</v>
      </c>
      <c r="L2504">
        <f>IFERROR(VLOOKUP(A2504,[2]webService!$A:$I,8,FALSE),0)</f>
        <v>0</v>
      </c>
      <c r="M2504">
        <f>IFERROR(VLOOKUP(A2504,[2]webService!$A:$I,9,FALSE),0)</f>
        <v>0</v>
      </c>
      <c r="N2504">
        <f>IFERROR(VLOOKUP(A2504,[3]soaBnafar!$A:$G,2,FALSE),0)</f>
        <v>0</v>
      </c>
      <c r="O2504">
        <f>IFERROR(VLOOKUP(A2504,[3]soaBnafar!$A:$G,3,FALSE),0)</f>
        <v>0</v>
      </c>
      <c r="P2504">
        <f>IFERROR(VLOOKUP(A2504,[3]soaBnafar!$A:$G,4,FALSE),0)</f>
        <v>0</v>
      </c>
      <c r="Q2504">
        <f>IFERROR(VLOOKUP(A2504,[3]soaBnafar!$A:$G,5,FALSE),0)</f>
        <v>0</v>
      </c>
      <c r="R2504">
        <f>IFERROR(VLOOKUP(A2504,[3]soaBnafar!$A:$G,6,FALSE),0)</f>
        <v>0</v>
      </c>
      <c r="S2504">
        <f>IFERROR(VLOOKUP(A2504,[3]soaBnafar!$A:$G,7,FALSE),0)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Não</v>
      </c>
      <c r="W2504" t="str">
        <f t="shared" si="238"/>
        <v>Não</v>
      </c>
      <c r="X2504" t="str">
        <f t="shared" si="239"/>
        <v>Não</v>
      </c>
      <c r="Y2504" t="str">
        <f t="shared" si="240"/>
        <v>Não</v>
      </c>
    </row>
    <row r="2505" spans="1:25" x14ac:dyDescent="0.25">
      <c r="A2505" s="5">
        <v>354280</v>
      </c>
      <c r="B2505">
        <f>IFERROR(VLOOKUP(A2505,[1]Monitoramento_Base_somente_disp!$A:$J,5,FALSE),0)</f>
        <v>5331</v>
      </c>
      <c r="C2505">
        <f>IFERROR(VLOOKUP(A2505,[1]Monitoramento_Base_somente_disp!$A:$J,6,FALSE),0)</f>
        <v>7705418</v>
      </c>
      <c r="D2505">
        <f>IFERROR(VLOOKUP(A2505,[1]Monitoramento_Base_somente_disp!$A:$J,7,FALSE),0)</f>
        <v>0</v>
      </c>
      <c r="E2505">
        <f>IFERROR(VLOOKUP(A2505,[1]Monitoramento_Base_somente_disp!$A:$J,8,FALSE),0)</f>
        <v>0</v>
      </c>
      <c r="F2505">
        <f>IFERROR(VLOOKUP(A2505,[1]Monitoramento_Base_somente_disp!$A:$J,9,FALSE),0)</f>
        <v>0</v>
      </c>
      <c r="G2505">
        <f>IFERROR(VLOOKUP(A2505,[1]Monitoramento_Base_somente_disp!$A:$J,10,FALSE),0)</f>
        <v>0</v>
      </c>
      <c r="H2505">
        <f>IFERROR(VLOOKUP(A2505,[2]webService!$A:$I,4,FALSE),0)</f>
        <v>0</v>
      </c>
      <c r="I2505">
        <f>IFERROR(VLOOKUP(A2505,[2]webService!$A:$I,5,FALSE),0)</f>
        <v>0</v>
      </c>
      <c r="J2505">
        <f>IFERROR(VLOOKUP(A2505,[2]webService!$A:$I,6,FALSE),0)</f>
        <v>0</v>
      </c>
      <c r="K2505">
        <f>IFERROR(VLOOKUP(A2505,[2]webService!$A:$I,7,FALSE),0)</f>
        <v>0</v>
      </c>
      <c r="L2505">
        <f>IFERROR(VLOOKUP(A2505,[2]webService!$A:$I,8,FALSE),0)</f>
        <v>0</v>
      </c>
      <c r="M2505">
        <f>IFERROR(VLOOKUP(A2505,[2]webService!$A:$I,9,FALSE),0)</f>
        <v>0</v>
      </c>
      <c r="N2505">
        <f>IFERROR(VLOOKUP(A2505,[3]soaBnafar!$A:$G,2,FALSE),0)</f>
        <v>0</v>
      </c>
      <c r="O2505">
        <f>IFERROR(VLOOKUP(A2505,[3]soaBnafar!$A:$G,3,FALSE),0)</f>
        <v>0</v>
      </c>
      <c r="P2505">
        <f>IFERROR(VLOOKUP(A2505,[3]soaBnafar!$A:$G,4,FALSE),0)</f>
        <v>0</v>
      </c>
      <c r="Q2505">
        <f>IFERROR(VLOOKUP(A2505,[3]soaBnafar!$A:$G,5,FALSE),0)</f>
        <v>0</v>
      </c>
      <c r="R2505">
        <f>IFERROR(VLOOKUP(A2505,[3]soaBnafar!$A:$G,6,FALSE),0)</f>
        <v>0</v>
      </c>
      <c r="S2505">
        <f>IFERROR(VLOOKUP(A2505,[3]soaBnafar!$A:$G,7,FALSE),0)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Não</v>
      </c>
      <c r="W2505" t="str">
        <f t="shared" si="238"/>
        <v>Não</v>
      </c>
      <c r="X2505" t="str">
        <f t="shared" si="239"/>
        <v>Não</v>
      </c>
      <c r="Y2505" t="str">
        <f t="shared" si="240"/>
        <v>Não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415416</v>
      </c>
      <c r="D2506">
        <f>IFERROR(VLOOKUP(A2506,[1]Monitoramento_Base_somente_disp!$A:$J,7,FALSE),0)</f>
        <v>0</v>
      </c>
      <c r="E2506">
        <f>IFERROR(VLOOKUP(A2506,[1]Monitoramento_Base_somente_disp!$A:$J,8,FALSE),0)</f>
        <v>0</v>
      </c>
      <c r="F2506">
        <f>IFERROR(VLOOKUP(A2506,[1]Monitoramento_Base_somente_disp!$A:$J,9,FALSE),0)</f>
        <v>0</v>
      </c>
      <c r="G2506">
        <f>IFERROR(VLOOKUP(A2506,[1]Monitoramento_Base_somente_disp!$A:$J,10,FALSE),0)</f>
        <v>0</v>
      </c>
      <c r="H2506">
        <f>IFERROR(VLOOKUP(A2506,[2]webService!$A:$I,4,FALSE),0)</f>
        <v>0</v>
      </c>
      <c r="I2506">
        <f>IFERROR(VLOOKUP(A2506,[2]webService!$A:$I,5,FALSE),0)</f>
        <v>0</v>
      </c>
      <c r="J2506">
        <f>IFERROR(VLOOKUP(A2506,[2]webService!$A:$I,6,FALSE),0)</f>
        <v>0</v>
      </c>
      <c r="K2506">
        <f>IFERROR(VLOOKUP(A2506,[2]webService!$A:$I,7,FALSE),0)</f>
        <v>0</v>
      </c>
      <c r="L2506">
        <f>IFERROR(VLOOKUP(A2506,[2]webService!$A:$I,8,FALSE),0)</f>
        <v>0</v>
      </c>
      <c r="M2506">
        <f>IFERROR(VLOOKUP(A2506,[2]webService!$A:$I,9,FALSE),0)</f>
        <v>0</v>
      </c>
      <c r="N2506">
        <f>IFERROR(VLOOKUP(A2506,[3]soaBnafar!$A:$G,2,FALSE),0)</f>
        <v>0</v>
      </c>
      <c r="O2506">
        <f>IFERROR(VLOOKUP(A2506,[3]soaBnafar!$A:$G,3,FALSE),0)</f>
        <v>0</v>
      </c>
      <c r="P2506">
        <f>IFERROR(VLOOKUP(A2506,[3]soaBnafar!$A:$G,4,FALSE),0)</f>
        <v>0</v>
      </c>
      <c r="Q2506">
        <f>IFERROR(VLOOKUP(A2506,[3]soaBnafar!$A:$G,5,FALSE),0)</f>
        <v>0</v>
      </c>
      <c r="R2506">
        <f>IFERROR(VLOOKUP(A2506,[3]soaBnafar!$A:$G,6,FALSE),0)</f>
        <v>0</v>
      </c>
      <c r="S2506">
        <f>IFERROR(VLOOKUP(A2506,[3]soaBnafar!$A:$G,7,FALSE),0)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Não</v>
      </c>
      <c r="X2506" t="str">
        <f t="shared" si="239"/>
        <v>Não</v>
      </c>
      <c r="Y2506" t="str">
        <f t="shared" si="240"/>
        <v>Não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IFERROR(VLOOKUP(A2507,[2]webService!$A:$I,4,FALSE),0)</f>
        <v>0</v>
      </c>
      <c r="I2507">
        <f>IFERROR(VLOOKUP(A2507,[2]webService!$A:$I,5,FALSE),0)</f>
        <v>0</v>
      </c>
      <c r="J2507">
        <f>IFERROR(VLOOKUP(A2507,[2]webService!$A:$I,6,FALSE),0)</f>
        <v>0</v>
      </c>
      <c r="K2507">
        <f>IFERROR(VLOOKUP(A2507,[2]webService!$A:$I,7,FALSE),0)</f>
        <v>0</v>
      </c>
      <c r="L2507">
        <f>IFERROR(VLOOKUP(A2507,[2]webService!$A:$I,8,FALSE),0)</f>
        <v>0</v>
      </c>
      <c r="M2507">
        <f>IFERROR(VLOOKUP(A2507,[2]webService!$A:$I,9,FALSE),0)</f>
        <v>0</v>
      </c>
      <c r="N2507">
        <f>IFERROR(VLOOKUP(A2507,[3]soaBnafar!$A:$G,2,FALSE),0)</f>
        <v>0</v>
      </c>
      <c r="O2507">
        <f>IFERROR(VLOOKUP(A2507,[3]soaBnafar!$A:$G,3,FALSE),0)</f>
        <v>0</v>
      </c>
      <c r="P2507">
        <f>IFERROR(VLOOKUP(A2507,[3]soaBnafar!$A:$G,4,FALSE),0)</f>
        <v>0</v>
      </c>
      <c r="Q2507">
        <f>IFERROR(VLOOKUP(A2507,[3]soaBnafar!$A:$G,5,FALSE),0)</f>
        <v>0</v>
      </c>
      <c r="R2507">
        <f>IFERROR(VLOOKUP(A2507,[3]soaBnafar!$A:$G,6,FALSE),0)</f>
        <v>0</v>
      </c>
      <c r="S2507">
        <f>IFERROR(VLOOKUP(A2507,[3]soaBnafar!$A:$G,7,FALSE),0)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IFERROR(VLOOKUP(A2508,[2]webService!$A:$I,4,FALSE),0)</f>
        <v>0</v>
      </c>
      <c r="I2508">
        <f>IFERROR(VLOOKUP(A2508,[2]webService!$A:$I,5,FALSE),0)</f>
        <v>0</v>
      </c>
      <c r="J2508">
        <f>IFERROR(VLOOKUP(A2508,[2]webService!$A:$I,6,FALSE),0)</f>
        <v>0</v>
      </c>
      <c r="K2508">
        <f>IFERROR(VLOOKUP(A2508,[2]webService!$A:$I,7,FALSE),0)</f>
        <v>0</v>
      </c>
      <c r="L2508">
        <f>IFERROR(VLOOKUP(A2508,[2]webService!$A:$I,8,FALSE),0)</f>
        <v>0</v>
      </c>
      <c r="M2508">
        <f>IFERROR(VLOOKUP(A2508,[2]webService!$A:$I,9,FALSE),0)</f>
        <v>0</v>
      </c>
      <c r="N2508">
        <f>IFERROR(VLOOKUP(A2508,[3]soaBnafar!$A:$G,2,FALSE),0)</f>
        <v>0</v>
      </c>
      <c r="O2508">
        <f>IFERROR(VLOOKUP(A2508,[3]soaBnafar!$A:$G,3,FALSE),0)</f>
        <v>0</v>
      </c>
      <c r="P2508">
        <f>IFERROR(VLOOKUP(A2508,[3]soaBnafar!$A:$G,4,FALSE),0)</f>
        <v>0</v>
      </c>
      <c r="Q2508">
        <f>IFERROR(VLOOKUP(A2508,[3]soaBnafar!$A:$G,5,FALSE),0)</f>
        <v>0</v>
      </c>
      <c r="R2508">
        <f>IFERROR(VLOOKUP(A2508,[3]soaBnafar!$A:$G,6,FALSE),0)</f>
        <v>0</v>
      </c>
      <c r="S2508">
        <f>IFERROR(VLOOKUP(A2508,[3]soaBnafar!$A:$G,7,FALSE),0)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22377308</v>
      </c>
      <c r="D2509">
        <f>IFERROR(VLOOKUP(A2509,[1]Monitoramento_Base_somente_disp!$A:$J,7,FALSE),0)</f>
        <v>0</v>
      </c>
      <c r="E2509">
        <f>IFERROR(VLOOKUP(A2509,[1]Monitoramento_Base_somente_disp!$A:$J,8,FALSE),0)</f>
        <v>0</v>
      </c>
      <c r="F2509">
        <f>IFERROR(VLOOKUP(A2509,[1]Monitoramento_Base_somente_disp!$A:$J,9,FALSE),0)</f>
        <v>0</v>
      </c>
      <c r="G2509">
        <f>IFERROR(VLOOKUP(A2509,[1]Monitoramento_Base_somente_disp!$A:$J,10,FALSE),0)</f>
        <v>0</v>
      </c>
      <c r="H2509">
        <f>IFERROR(VLOOKUP(A2509,[2]webService!$A:$I,4,FALSE),0)</f>
        <v>0</v>
      </c>
      <c r="I2509">
        <f>IFERROR(VLOOKUP(A2509,[2]webService!$A:$I,5,FALSE),0)</f>
        <v>0</v>
      </c>
      <c r="J2509">
        <f>IFERROR(VLOOKUP(A2509,[2]webService!$A:$I,6,FALSE),0)</f>
        <v>0</v>
      </c>
      <c r="K2509">
        <f>IFERROR(VLOOKUP(A2509,[2]webService!$A:$I,7,FALSE),0)</f>
        <v>0</v>
      </c>
      <c r="L2509">
        <f>IFERROR(VLOOKUP(A2509,[2]webService!$A:$I,8,FALSE),0)</f>
        <v>0</v>
      </c>
      <c r="M2509">
        <f>IFERROR(VLOOKUP(A2509,[2]webService!$A:$I,9,FALSE),0)</f>
        <v>0</v>
      </c>
      <c r="N2509">
        <f>IFERROR(VLOOKUP(A2509,[3]soaBnafar!$A:$G,2,FALSE),0)</f>
        <v>0</v>
      </c>
      <c r="O2509">
        <f>IFERROR(VLOOKUP(A2509,[3]soaBnafar!$A:$G,3,FALSE),0)</f>
        <v>0</v>
      </c>
      <c r="P2509">
        <f>IFERROR(VLOOKUP(A2509,[3]soaBnafar!$A:$G,4,FALSE),0)</f>
        <v>0</v>
      </c>
      <c r="Q2509">
        <f>IFERROR(VLOOKUP(A2509,[3]soaBnafar!$A:$G,5,FALSE),0)</f>
        <v>0</v>
      </c>
      <c r="R2509">
        <f>IFERROR(VLOOKUP(A2509,[3]soaBnafar!$A:$G,6,FALSE),0)</f>
        <v>0</v>
      </c>
      <c r="S2509">
        <f>IFERROR(VLOOKUP(A2509,[3]soaBnafar!$A:$G,7,FALSE),0)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Não</v>
      </c>
      <c r="X2509" t="str">
        <f t="shared" si="239"/>
        <v>Não</v>
      </c>
      <c r="Y2509" t="str">
        <f t="shared" si="240"/>
        <v>Não</v>
      </c>
    </row>
    <row r="2510" spans="1:25" x14ac:dyDescent="0.25">
      <c r="A2510" s="5">
        <v>354330</v>
      </c>
      <c r="B2510">
        <f>IFERROR(VLOOKUP(A2510,[1]Monitoramento_Base_somente_disp!$A:$J,5,FALSE),0)</f>
        <v>7664</v>
      </c>
      <c r="C2510">
        <f>IFERROR(VLOOKUP(A2510,[1]Monitoramento_Base_somente_disp!$A:$J,6,FALSE),0)</f>
        <v>315876575</v>
      </c>
      <c r="D2510">
        <f>IFERROR(VLOOKUP(A2510,[1]Monitoramento_Base_somente_disp!$A:$J,7,FALSE),0)</f>
        <v>0</v>
      </c>
      <c r="E2510">
        <f>IFERROR(VLOOKUP(A2510,[1]Monitoramento_Base_somente_disp!$A:$J,8,FALSE),0)</f>
        <v>0</v>
      </c>
      <c r="F2510">
        <f>IFERROR(VLOOKUP(A2510,[1]Monitoramento_Base_somente_disp!$A:$J,9,FALSE),0)</f>
        <v>0</v>
      </c>
      <c r="G2510">
        <f>IFERROR(VLOOKUP(A2510,[1]Monitoramento_Base_somente_disp!$A:$J,10,FALSE),0)</f>
        <v>0</v>
      </c>
      <c r="H2510">
        <f>IFERROR(VLOOKUP(A2510,[2]webService!$A:$I,4,FALSE),0)</f>
        <v>0</v>
      </c>
      <c r="I2510">
        <f>IFERROR(VLOOKUP(A2510,[2]webService!$A:$I,5,FALSE),0)</f>
        <v>0</v>
      </c>
      <c r="J2510">
        <f>IFERROR(VLOOKUP(A2510,[2]webService!$A:$I,6,FALSE),0)</f>
        <v>0</v>
      </c>
      <c r="K2510">
        <f>IFERROR(VLOOKUP(A2510,[2]webService!$A:$I,7,FALSE),0)</f>
        <v>0</v>
      </c>
      <c r="L2510">
        <f>IFERROR(VLOOKUP(A2510,[2]webService!$A:$I,8,FALSE),0)</f>
        <v>0</v>
      </c>
      <c r="M2510">
        <f>IFERROR(VLOOKUP(A2510,[2]webService!$A:$I,9,FALSE),0)</f>
        <v>0</v>
      </c>
      <c r="N2510">
        <f>IFERROR(VLOOKUP(A2510,[3]soaBnafar!$A:$G,2,FALSE),0)</f>
        <v>0</v>
      </c>
      <c r="O2510">
        <f>IFERROR(VLOOKUP(A2510,[3]soaBnafar!$A:$G,3,FALSE),0)</f>
        <v>0</v>
      </c>
      <c r="P2510">
        <f>IFERROR(VLOOKUP(A2510,[3]soaBnafar!$A:$G,4,FALSE),0)</f>
        <v>0</v>
      </c>
      <c r="Q2510">
        <f>IFERROR(VLOOKUP(A2510,[3]soaBnafar!$A:$G,5,FALSE),0)</f>
        <v>0</v>
      </c>
      <c r="R2510">
        <f>IFERROR(VLOOKUP(A2510,[3]soaBnafar!$A:$G,6,FALSE),0)</f>
        <v>0</v>
      </c>
      <c r="S2510">
        <f>IFERROR(VLOOKUP(A2510,[3]soaBnafar!$A:$G,7,FALSE),0)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Não</v>
      </c>
      <c r="W2510" t="str">
        <f t="shared" si="238"/>
        <v>Não</v>
      </c>
      <c r="X2510" t="str">
        <f t="shared" si="239"/>
        <v>Não</v>
      </c>
      <c r="Y2510" t="str">
        <f t="shared" si="240"/>
        <v>Não</v>
      </c>
    </row>
    <row r="2511" spans="1:25" x14ac:dyDescent="0.25">
      <c r="A2511" s="5">
        <v>354350</v>
      </c>
      <c r="B2511">
        <f>IFERROR(VLOOKUP(A2511,[1]Monitoramento_Base_somente_disp!$A:$J,5,FALSE),0)</f>
        <v>37798</v>
      </c>
      <c r="C2511">
        <f>IFERROR(VLOOKUP(A2511,[1]Monitoramento_Base_somente_disp!$A:$J,6,FALSE),0)</f>
        <v>3120695</v>
      </c>
      <c r="D2511">
        <f>IFERROR(VLOOKUP(A2511,[1]Monitoramento_Base_somente_disp!$A:$J,7,FALSE),0)</f>
        <v>0</v>
      </c>
      <c r="E2511">
        <f>IFERROR(VLOOKUP(A2511,[1]Monitoramento_Base_somente_disp!$A:$J,8,FALSE),0)</f>
        <v>0</v>
      </c>
      <c r="F2511">
        <f>IFERROR(VLOOKUP(A2511,[1]Monitoramento_Base_somente_disp!$A:$J,9,FALSE),0)</f>
        <v>0</v>
      </c>
      <c r="G2511">
        <f>IFERROR(VLOOKUP(A2511,[1]Monitoramento_Base_somente_disp!$A:$J,10,FALSE),0)</f>
        <v>0</v>
      </c>
      <c r="H2511">
        <f>IFERROR(VLOOKUP(A2511,[2]webService!$A:$I,4,FALSE),0)</f>
        <v>0</v>
      </c>
      <c r="I2511">
        <f>IFERROR(VLOOKUP(A2511,[2]webService!$A:$I,5,FALSE),0)</f>
        <v>0</v>
      </c>
      <c r="J2511">
        <f>IFERROR(VLOOKUP(A2511,[2]webService!$A:$I,6,FALSE),0)</f>
        <v>0</v>
      </c>
      <c r="K2511">
        <f>IFERROR(VLOOKUP(A2511,[2]webService!$A:$I,7,FALSE),0)</f>
        <v>0</v>
      </c>
      <c r="L2511">
        <f>IFERROR(VLOOKUP(A2511,[2]webService!$A:$I,8,FALSE),0)</f>
        <v>0</v>
      </c>
      <c r="M2511">
        <f>IFERROR(VLOOKUP(A2511,[2]webService!$A:$I,9,FALSE),0)</f>
        <v>0</v>
      </c>
      <c r="N2511">
        <f>IFERROR(VLOOKUP(A2511,[3]soaBnafar!$A:$G,2,FALSE),0)</f>
        <v>0</v>
      </c>
      <c r="O2511">
        <f>IFERROR(VLOOKUP(A2511,[3]soaBnafar!$A:$G,3,FALSE),0)</f>
        <v>0</v>
      </c>
      <c r="P2511">
        <f>IFERROR(VLOOKUP(A2511,[3]soaBnafar!$A:$G,4,FALSE),0)</f>
        <v>0</v>
      </c>
      <c r="Q2511">
        <f>IFERROR(VLOOKUP(A2511,[3]soaBnafar!$A:$G,5,FALSE),0)</f>
        <v>0</v>
      </c>
      <c r="R2511">
        <f>IFERROR(VLOOKUP(A2511,[3]soaBnafar!$A:$G,6,FALSE),0)</f>
        <v>0</v>
      </c>
      <c r="S2511">
        <f>IFERROR(VLOOKUP(A2511,[3]soaBnafar!$A:$G,7,FALSE),0)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Não</v>
      </c>
      <c r="W2511" t="str">
        <f t="shared" si="238"/>
        <v>Não</v>
      </c>
      <c r="X2511" t="str">
        <f t="shared" si="239"/>
        <v>Não</v>
      </c>
      <c r="Y2511" t="str">
        <f t="shared" si="240"/>
        <v>Não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IFERROR(VLOOKUP(A2512,[2]webService!$A:$I,4,FALSE),0)</f>
        <v>0</v>
      </c>
      <c r="I2512">
        <f>IFERROR(VLOOKUP(A2512,[2]webService!$A:$I,5,FALSE),0)</f>
        <v>0</v>
      </c>
      <c r="J2512">
        <f>IFERROR(VLOOKUP(A2512,[2]webService!$A:$I,6,FALSE),0)</f>
        <v>0</v>
      </c>
      <c r="K2512">
        <f>IFERROR(VLOOKUP(A2512,[2]webService!$A:$I,7,FALSE),0)</f>
        <v>0</v>
      </c>
      <c r="L2512">
        <f>IFERROR(VLOOKUP(A2512,[2]webService!$A:$I,8,FALSE),0)</f>
        <v>0</v>
      </c>
      <c r="M2512">
        <f>IFERROR(VLOOKUP(A2512,[2]webService!$A:$I,9,FALSE),0)</f>
        <v>0</v>
      </c>
      <c r="N2512">
        <f>IFERROR(VLOOKUP(A2512,[3]soaBnafar!$A:$G,2,FALSE),0)</f>
        <v>0</v>
      </c>
      <c r="O2512">
        <f>IFERROR(VLOOKUP(A2512,[3]soaBnafar!$A:$G,3,FALSE),0)</f>
        <v>0</v>
      </c>
      <c r="P2512">
        <f>IFERROR(VLOOKUP(A2512,[3]soaBnafar!$A:$G,4,FALSE),0)</f>
        <v>0</v>
      </c>
      <c r="Q2512">
        <f>IFERROR(VLOOKUP(A2512,[3]soaBnafar!$A:$G,5,FALSE),0)</f>
        <v>0</v>
      </c>
      <c r="R2512">
        <f>IFERROR(VLOOKUP(A2512,[3]soaBnafar!$A:$G,6,FALSE),0)</f>
        <v>0</v>
      </c>
      <c r="S2512">
        <f>IFERROR(VLOOKUP(A2512,[3]soaBnafar!$A:$G,7,FALSE),0)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IFERROR(VLOOKUP(A2513,[2]webService!$A:$I,4,FALSE),0)</f>
        <v>0</v>
      </c>
      <c r="I2513">
        <f>IFERROR(VLOOKUP(A2513,[2]webService!$A:$I,5,FALSE),0)</f>
        <v>0</v>
      </c>
      <c r="J2513">
        <f>IFERROR(VLOOKUP(A2513,[2]webService!$A:$I,6,FALSE),0)</f>
        <v>0</v>
      </c>
      <c r="K2513">
        <f>IFERROR(VLOOKUP(A2513,[2]webService!$A:$I,7,FALSE),0)</f>
        <v>0</v>
      </c>
      <c r="L2513">
        <f>IFERROR(VLOOKUP(A2513,[2]webService!$A:$I,8,FALSE),0)</f>
        <v>0</v>
      </c>
      <c r="M2513">
        <f>IFERROR(VLOOKUP(A2513,[2]webService!$A:$I,9,FALSE),0)</f>
        <v>0</v>
      </c>
      <c r="N2513">
        <f>IFERROR(VLOOKUP(A2513,[3]soaBnafar!$A:$G,2,FALSE),0)</f>
        <v>0</v>
      </c>
      <c r="O2513">
        <f>IFERROR(VLOOKUP(A2513,[3]soaBnafar!$A:$G,3,FALSE),0)</f>
        <v>0</v>
      </c>
      <c r="P2513">
        <f>IFERROR(VLOOKUP(A2513,[3]soaBnafar!$A:$G,4,FALSE),0)</f>
        <v>0</v>
      </c>
      <c r="Q2513">
        <f>IFERROR(VLOOKUP(A2513,[3]soaBnafar!$A:$G,5,FALSE),0)</f>
        <v>0</v>
      </c>
      <c r="R2513">
        <f>IFERROR(VLOOKUP(A2513,[3]soaBnafar!$A:$G,6,FALSE),0)</f>
        <v>0</v>
      </c>
      <c r="S2513">
        <f>IFERROR(VLOOKUP(A2513,[3]soaBnafar!$A:$G,7,FALSE),0)</f>
        <v>0</v>
      </c>
      <c r="T2513" t="str">
        <f t="shared" si="235"/>
        <v>Não</v>
      </c>
      <c r="U2513" t="str">
        <f t="shared" si="236"/>
        <v>Não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179015</v>
      </c>
      <c r="C2514">
        <f>IFERROR(VLOOKUP(A2514,[1]Monitoramento_Base_somente_disp!$A:$J,6,FALSE),0)</f>
        <v>93121899</v>
      </c>
      <c r="D2514">
        <f>IFERROR(VLOOKUP(A2514,[1]Monitoramento_Base_somente_disp!$A:$J,7,FALSE),0)</f>
        <v>0</v>
      </c>
      <c r="E2514">
        <f>IFERROR(VLOOKUP(A2514,[1]Monitoramento_Base_somente_disp!$A:$J,8,FALSE),0)</f>
        <v>0</v>
      </c>
      <c r="F2514">
        <f>IFERROR(VLOOKUP(A2514,[1]Monitoramento_Base_somente_disp!$A:$J,9,FALSE),0)</f>
        <v>0</v>
      </c>
      <c r="G2514">
        <f>IFERROR(VLOOKUP(A2514,[1]Monitoramento_Base_somente_disp!$A:$J,10,FALSE),0)</f>
        <v>0</v>
      </c>
      <c r="H2514">
        <f>IFERROR(VLOOKUP(A2514,[2]webService!$A:$I,4,FALSE),0)</f>
        <v>0</v>
      </c>
      <c r="I2514">
        <f>IFERROR(VLOOKUP(A2514,[2]webService!$A:$I,5,FALSE),0)</f>
        <v>0</v>
      </c>
      <c r="J2514">
        <f>IFERROR(VLOOKUP(A2514,[2]webService!$A:$I,6,FALSE),0)</f>
        <v>0</v>
      </c>
      <c r="K2514">
        <f>IFERROR(VLOOKUP(A2514,[2]webService!$A:$I,7,FALSE),0)</f>
        <v>0</v>
      </c>
      <c r="L2514">
        <f>IFERROR(VLOOKUP(A2514,[2]webService!$A:$I,8,FALSE),0)</f>
        <v>0</v>
      </c>
      <c r="M2514">
        <f>IFERROR(VLOOKUP(A2514,[2]webService!$A:$I,9,FALSE),0)</f>
        <v>0</v>
      </c>
      <c r="N2514">
        <f>IFERROR(VLOOKUP(A2514,[3]soaBnafar!$A:$G,2,FALSE),0)</f>
        <v>0</v>
      </c>
      <c r="O2514">
        <f>IFERROR(VLOOKUP(A2514,[3]soaBnafar!$A:$G,3,FALSE),0)</f>
        <v>0</v>
      </c>
      <c r="P2514">
        <f>IFERROR(VLOOKUP(A2514,[3]soaBnafar!$A:$G,4,FALSE),0)</f>
        <v>0</v>
      </c>
      <c r="Q2514">
        <f>IFERROR(VLOOKUP(A2514,[3]soaBnafar!$A:$G,5,FALSE),0)</f>
        <v>0</v>
      </c>
      <c r="R2514">
        <f>IFERROR(VLOOKUP(A2514,[3]soaBnafar!$A:$G,6,FALSE),0)</f>
        <v>0</v>
      </c>
      <c r="S2514">
        <f>IFERROR(VLOOKUP(A2514,[3]soaBnafar!$A:$G,7,FALSE),0)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Não</v>
      </c>
      <c r="W2514" t="str">
        <f t="shared" si="238"/>
        <v>Não</v>
      </c>
      <c r="X2514" t="str">
        <f t="shared" si="239"/>
        <v>Não</v>
      </c>
      <c r="Y2514" t="str">
        <f t="shared" si="240"/>
        <v>Não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IFERROR(VLOOKUP(A2515,[2]webService!$A:$I,4,FALSE),0)</f>
        <v>0</v>
      </c>
      <c r="I2515">
        <f>IFERROR(VLOOKUP(A2515,[2]webService!$A:$I,5,FALSE),0)</f>
        <v>0</v>
      </c>
      <c r="J2515">
        <f>IFERROR(VLOOKUP(A2515,[2]webService!$A:$I,6,FALSE),0)</f>
        <v>0</v>
      </c>
      <c r="K2515">
        <f>IFERROR(VLOOKUP(A2515,[2]webService!$A:$I,7,FALSE),0)</f>
        <v>0</v>
      </c>
      <c r="L2515">
        <f>IFERROR(VLOOKUP(A2515,[2]webService!$A:$I,8,FALSE),0)</f>
        <v>0</v>
      </c>
      <c r="M2515">
        <f>IFERROR(VLOOKUP(A2515,[2]webService!$A:$I,9,FALSE),0)</f>
        <v>0</v>
      </c>
      <c r="N2515">
        <f>IFERROR(VLOOKUP(A2515,[3]soaBnafar!$A:$G,2,FALSE),0)</f>
        <v>0</v>
      </c>
      <c r="O2515">
        <f>IFERROR(VLOOKUP(A2515,[3]soaBnafar!$A:$G,3,FALSE),0)</f>
        <v>0</v>
      </c>
      <c r="P2515">
        <f>IFERROR(VLOOKUP(A2515,[3]soaBnafar!$A:$G,4,FALSE),0)</f>
        <v>0</v>
      </c>
      <c r="Q2515">
        <f>IFERROR(VLOOKUP(A2515,[3]soaBnafar!$A:$G,5,FALSE),0)</f>
        <v>0</v>
      </c>
      <c r="R2515">
        <f>IFERROR(VLOOKUP(A2515,[3]soaBnafar!$A:$G,6,FALSE),0)</f>
        <v>0</v>
      </c>
      <c r="S2515">
        <f>IFERROR(VLOOKUP(A2515,[3]soaBnafar!$A:$G,7,FALSE),0)</f>
        <v>0</v>
      </c>
      <c r="T2515" t="str">
        <f t="shared" si="235"/>
        <v>Não</v>
      </c>
      <c r="U2515" t="str">
        <f t="shared" si="236"/>
        <v>Não</v>
      </c>
      <c r="V2515" t="str">
        <f t="shared" si="237"/>
        <v>Não</v>
      </c>
      <c r="W2515" t="str">
        <f t="shared" si="238"/>
        <v>Não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49061556</v>
      </c>
      <c r="D2516">
        <f>IFERROR(VLOOKUP(A2516,[1]Monitoramento_Base_somente_disp!$A:$J,7,FALSE),0)</f>
        <v>0</v>
      </c>
      <c r="E2516">
        <f>IFERROR(VLOOKUP(A2516,[1]Monitoramento_Base_somente_disp!$A:$J,8,FALSE),0)</f>
        <v>0</v>
      </c>
      <c r="F2516">
        <f>IFERROR(VLOOKUP(A2516,[1]Monitoramento_Base_somente_disp!$A:$J,9,FALSE),0)</f>
        <v>0</v>
      </c>
      <c r="G2516">
        <f>IFERROR(VLOOKUP(A2516,[1]Monitoramento_Base_somente_disp!$A:$J,10,FALSE),0)</f>
        <v>0</v>
      </c>
      <c r="H2516">
        <f>IFERROR(VLOOKUP(A2516,[2]webService!$A:$I,4,FALSE),0)</f>
        <v>0</v>
      </c>
      <c r="I2516">
        <f>IFERROR(VLOOKUP(A2516,[2]webService!$A:$I,5,FALSE),0)</f>
        <v>0</v>
      </c>
      <c r="J2516">
        <f>IFERROR(VLOOKUP(A2516,[2]webService!$A:$I,6,FALSE),0)</f>
        <v>0</v>
      </c>
      <c r="K2516">
        <f>IFERROR(VLOOKUP(A2516,[2]webService!$A:$I,7,FALSE),0)</f>
        <v>0</v>
      </c>
      <c r="L2516">
        <f>IFERROR(VLOOKUP(A2516,[2]webService!$A:$I,8,FALSE),0)</f>
        <v>0</v>
      </c>
      <c r="M2516">
        <f>IFERROR(VLOOKUP(A2516,[2]webService!$A:$I,9,FALSE),0)</f>
        <v>0</v>
      </c>
      <c r="N2516">
        <f>IFERROR(VLOOKUP(A2516,[3]soaBnafar!$A:$G,2,FALSE),0)</f>
        <v>0</v>
      </c>
      <c r="O2516">
        <f>IFERROR(VLOOKUP(A2516,[3]soaBnafar!$A:$G,3,FALSE),0)</f>
        <v>0</v>
      </c>
      <c r="P2516">
        <f>IFERROR(VLOOKUP(A2516,[3]soaBnafar!$A:$G,4,FALSE),0)</f>
        <v>0</v>
      </c>
      <c r="Q2516">
        <f>IFERROR(VLOOKUP(A2516,[3]soaBnafar!$A:$G,5,FALSE),0)</f>
        <v>0</v>
      </c>
      <c r="R2516">
        <f>IFERROR(VLOOKUP(A2516,[3]soaBnafar!$A:$G,6,FALSE),0)</f>
        <v>0</v>
      </c>
      <c r="S2516">
        <f>IFERROR(VLOOKUP(A2516,[3]soaBnafar!$A:$G,7,FALSE),0)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Não</v>
      </c>
      <c r="X2516" t="str">
        <f t="shared" si="239"/>
        <v>Não</v>
      </c>
      <c r="Y2516" t="str">
        <f t="shared" si="240"/>
        <v>Não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IFERROR(VLOOKUP(A2517,[2]webService!$A:$I,4,FALSE),0)</f>
        <v>0</v>
      </c>
      <c r="I2517">
        <f>IFERROR(VLOOKUP(A2517,[2]webService!$A:$I,5,FALSE),0)</f>
        <v>0</v>
      </c>
      <c r="J2517">
        <f>IFERROR(VLOOKUP(A2517,[2]webService!$A:$I,6,FALSE),0)</f>
        <v>0</v>
      </c>
      <c r="K2517">
        <f>IFERROR(VLOOKUP(A2517,[2]webService!$A:$I,7,FALSE),0)</f>
        <v>0</v>
      </c>
      <c r="L2517">
        <f>IFERROR(VLOOKUP(A2517,[2]webService!$A:$I,8,FALSE),0)</f>
        <v>0</v>
      </c>
      <c r="M2517">
        <f>IFERROR(VLOOKUP(A2517,[2]webService!$A:$I,9,FALSE),0)</f>
        <v>0</v>
      </c>
      <c r="N2517">
        <f>IFERROR(VLOOKUP(A2517,[3]soaBnafar!$A:$G,2,FALSE),0)</f>
        <v>0</v>
      </c>
      <c r="O2517">
        <f>IFERROR(VLOOKUP(A2517,[3]soaBnafar!$A:$G,3,FALSE),0)</f>
        <v>0</v>
      </c>
      <c r="P2517">
        <f>IFERROR(VLOOKUP(A2517,[3]soaBnafar!$A:$G,4,FALSE),0)</f>
        <v>0</v>
      </c>
      <c r="Q2517">
        <f>IFERROR(VLOOKUP(A2517,[3]soaBnafar!$A:$G,5,FALSE),0)</f>
        <v>0</v>
      </c>
      <c r="R2517">
        <f>IFERROR(VLOOKUP(A2517,[3]soaBnafar!$A:$G,6,FALSE),0)</f>
        <v>0</v>
      </c>
      <c r="S2517">
        <f>IFERROR(VLOOKUP(A2517,[3]soaBnafar!$A:$G,7,FALSE),0)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IFERROR(VLOOKUP(A2518,[2]webService!$A:$I,4,FALSE),0)</f>
        <v>0</v>
      </c>
      <c r="I2518">
        <f>IFERROR(VLOOKUP(A2518,[2]webService!$A:$I,5,FALSE),0)</f>
        <v>0</v>
      </c>
      <c r="J2518">
        <f>IFERROR(VLOOKUP(A2518,[2]webService!$A:$I,6,FALSE),0)</f>
        <v>0</v>
      </c>
      <c r="K2518">
        <f>IFERROR(VLOOKUP(A2518,[2]webService!$A:$I,7,FALSE),0)</f>
        <v>0</v>
      </c>
      <c r="L2518">
        <f>IFERROR(VLOOKUP(A2518,[2]webService!$A:$I,8,FALSE),0)</f>
        <v>0</v>
      </c>
      <c r="M2518">
        <f>IFERROR(VLOOKUP(A2518,[2]webService!$A:$I,9,FALSE),0)</f>
        <v>0</v>
      </c>
      <c r="N2518">
        <f>IFERROR(VLOOKUP(A2518,[3]soaBnafar!$A:$G,2,FALSE),0)</f>
        <v>0</v>
      </c>
      <c r="O2518">
        <f>IFERROR(VLOOKUP(A2518,[3]soaBnafar!$A:$G,3,FALSE),0)</f>
        <v>0</v>
      </c>
      <c r="P2518">
        <f>IFERROR(VLOOKUP(A2518,[3]soaBnafar!$A:$G,4,FALSE),0)</f>
        <v>0</v>
      </c>
      <c r="Q2518">
        <f>IFERROR(VLOOKUP(A2518,[3]soaBnafar!$A:$G,5,FALSE),0)</f>
        <v>0</v>
      </c>
      <c r="R2518">
        <f>IFERROR(VLOOKUP(A2518,[3]soaBnafar!$A:$G,6,FALSE),0)</f>
        <v>0</v>
      </c>
      <c r="S2518">
        <f>IFERROR(VLOOKUP(A2518,[3]soaBnafar!$A:$G,7,FALSE),0)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IFERROR(VLOOKUP(A2519,[2]webService!$A:$I,4,FALSE),0)</f>
        <v>0</v>
      </c>
      <c r="I2519">
        <f>IFERROR(VLOOKUP(A2519,[2]webService!$A:$I,5,FALSE),0)</f>
        <v>781056</v>
      </c>
      <c r="J2519">
        <f>IFERROR(VLOOKUP(A2519,[2]webService!$A:$I,6,FALSE),0)</f>
        <v>0</v>
      </c>
      <c r="K2519">
        <f>IFERROR(VLOOKUP(A2519,[2]webService!$A:$I,7,FALSE),0)</f>
        <v>0</v>
      </c>
      <c r="L2519">
        <f>IFERROR(VLOOKUP(A2519,[2]webService!$A:$I,8,FALSE),0)</f>
        <v>0</v>
      </c>
      <c r="M2519">
        <f>IFERROR(VLOOKUP(A2519,[2]webService!$A:$I,9,FALSE),0)</f>
        <v>0</v>
      </c>
      <c r="N2519">
        <f>IFERROR(VLOOKUP(A2519,[3]soaBnafar!$A:$G,2,FALSE),0)</f>
        <v>0</v>
      </c>
      <c r="O2519">
        <f>IFERROR(VLOOKUP(A2519,[3]soaBnafar!$A:$G,3,FALSE),0)</f>
        <v>0</v>
      </c>
      <c r="P2519">
        <f>IFERROR(VLOOKUP(A2519,[3]soaBnafar!$A:$G,4,FALSE),0)</f>
        <v>0</v>
      </c>
      <c r="Q2519">
        <f>IFERROR(VLOOKUP(A2519,[3]soaBnafar!$A:$G,5,FALSE),0)</f>
        <v>0</v>
      </c>
      <c r="R2519">
        <f>IFERROR(VLOOKUP(A2519,[3]soaBnafar!$A:$G,6,FALSE),0)</f>
        <v>0</v>
      </c>
      <c r="S2519">
        <f>IFERROR(VLOOKUP(A2519,[3]soaBnafar!$A:$G,7,FALSE),0)</f>
        <v>0</v>
      </c>
      <c r="T2519" t="str">
        <f t="shared" si="235"/>
        <v>Não</v>
      </c>
      <c r="U2519" t="str">
        <f t="shared" si="236"/>
        <v>Sim</v>
      </c>
      <c r="V2519" t="str">
        <f t="shared" si="237"/>
        <v>Não</v>
      </c>
      <c r="W2519" t="str">
        <f t="shared" si="238"/>
        <v>Não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21728</v>
      </c>
      <c r="C2520">
        <f>IFERROR(VLOOKUP(A2520,[1]Monitoramento_Base_somente_disp!$A:$J,6,FALSE),0)</f>
        <v>4051722</v>
      </c>
      <c r="D2520">
        <f>IFERROR(VLOOKUP(A2520,[1]Monitoramento_Base_somente_disp!$A:$J,7,FALSE),0)</f>
        <v>0</v>
      </c>
      <c r="E2520">
        <f>IFERROR(VLOOKUP(A2520,[1]Monitoramento_Base_somente_disp!$A:$J,8,FALSE),0)</f>
        <v>0</v>
      </c>
      <c r="F2520">
        <f>IFERROR(VLOOKUP(A2520,[1]Monitoramento_Base_somente_disp!$A:$J,9,FALSE),0)</f>
        <v>0</v>
      </c>
      <c r="G2520">
        <f>IFERROR(VLOOKUP(A2520,[1]Monitoramento_Base_somente_disp!$A:$J,10,FALSE),0)</f>
        <v>0</v>
      </c>
      <c r="H2520">
        <f>IFERROR(VLOOKUP(A2520,[2]webService!$A:$I,4,FALSE),0)</f>
        <v>0</v>
      </c>
      <c r="I2520">
        <f>IFERROR(VLOOKUP(A2520,[2]webService!$A:$I,5,FALSE),0)</f>
        <v>0</v>
      </c>
      <c r="J2520">
        <f>IFERROR(VLOOKUP(A2520,[2]webService!$A:$I,6,FALSE),0)</f>
        <v>0</v>
      </c>
      <c r="K2520">
        <f>IFERROR(VLOOKUP(A2520,[2]webService!$A:$I,7,FALSE),0)</f>
        <v>0</v>
      </c>
      <c r="L2520">
        <f>IFERROR(VLOOKUP(A2520,[2]webService!$A:$I,8,FALSE),0)</f>
        <v>0</v>
      </c>
      <c r="M2520">
        <f>IFERROR(VLOOKUP(A2520,[2]webService!$A:$I,9,FALSE),0)</f>
        <v>0</v>
      </c>
      <c r="N2520">
        <f>IFERROR(VLOOKUP(A2520,[3]soaBnafar!$A:$G,2,FALSE),0)</f>
        <v>0</v>
      </c>
      <c r="O2520">
        <f>IFERROR(VLOOKUP(A2520,[3]soaBnafar!$A:$G,3,FALSE),0)</f>
        <v>0</v>
      </c>
      <c r="P2520">
        <f>IFERROR(VLOOKUP(A2520,[3]soaBnafar!$A:$G,4,FALSE),0)</f>
        <v>0</v>
      </c>
      <c r="Q2520">
        <f>IFERROR(VLOOKUP(A2520,[3]soaBnafar!$A:$G,5,FALSE),0)</f>
        <v>0</v>
      </c>
      <c r="R2520">
        <f>IFERROR(VLOOKUP(A2520,[3]soaBnafar!$A:$G,6,FALSE),0)</f>
        <v>0</v>
      </c>
      <c r="S2520">
        <f>IFERROR(VLOOKUP(A2520,[3]soaBnafar!$A:$G,7,FALSE),0)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Não</v>
      </c>
      <c r="W2520" t="str">
        <f t="shared" si="238"/>
        <v>Não</v>
      </c>
      <c r="X2520" t="str">
        <f t="shared" si="239"/>
        <v>Não</v>
      </c>
      <c r="Y2520" t="str">
        <f t="shared" si="240"/>
        <v>Não</v>
      </c>
    </row>
    <row r="2521" spans="1:25" x14ac:dyDescent="0.25">
      <c r="A2521" s="5">
        <v>354510</v>
      </c>
      <c r="B2521">
        <f>IFERROR(VLOOKUP(A2521,[1]Monitoramento_Base_somente_disp!$A:$J,5,FALSE),0)</f>
        <v>30293</v>
      </c>
      <c r="C2521">
        <f>IFERROR(VLOOKUP(A2521,[1]Monitoramento_Base_somente_disp!$A:$J,6,FALSE),0)</f>
        <v>30731744</v>
      </c>
      <c r="D2521">
        <f>IFERROR(VLOOKUP(A2521,[1]Monitoramento_Base_somente_disp!$A:$J,7,FALSE),0)</f>
        <v>0</v>
      </c>
      <c r="E2521">
        <f>IFERROR(VLOOKUP(A2521,[1]Monitoramento_Base_somente_disp!$A:$J,8,FALSE),0)</f>
        <v>0</v>
      </c>
      <c r="F2521">
        <f>IFERROR(VLOOKUP(A2521,[1]Monitoramento_Base_somente_disp!$A:$J,9,FALSE),0)</f>
        <v>0</v>
      </c>
      <c r="G2521">
        <f>IFERROR(VLOOKUP(A2521,[1]Monitoramento_Base_somente_disp!$A:$J,10,FALSE),0)</f>
        <v>0</v>
      </c>
      <c r="H2521">
        <f>IFERROR(VLOOKUP(A2521,[2]webService!$A:$I,4,FALSE),0)</f>
        <v>0</v>
      </c>
      <c r="I2521">
        <f>IFERROR(VLOOKUP(A2521,[2]webService!$A:$I,5,FALSE),0)</f>
        <v>0</v>
      </c>
      <c r="J2521">
        <f>IFERROR(VLOOKUP(A2521,[2]webService!$A:$I,6,FALSE),0)</f>
        <v>0</v>
      </c>
      <c r="K2521">
        <f>IFERROR(VLOOKUP(A2521,[2]webService!$A:$I,7,FALSE),0)</f>
        <v>0</v>
      </c>
      <c r="L2521">
        <f>IFERROR(VLOOKUP(A2521,[2]webService!$A:$I,8,FALSE),0)</f>
        <v>0</v>
      </c>
      <c r="M2521">
        <f>IFERROR(VLOOKUP(A2521,[2]webService!$A:$I,9,FALSE),0)</f>
        <v>0</v>
      </c>
      <c r="N2521">
        <f>IFERROR(VLOOKUP(A2521,[3]soaBnafar!$A:$G,2,FALSE),0)</f>
        <v>0</v>
      </c>
      <c r="O2521">
        <f>IFERROR(VLOOKUP(A2521,[3]soaBnafar!$A:$G,3,FALSE),0)</f>
        <v>0</v>
      </c>
      <c r="P2521">
        <f>IFERROR(VLOOKUP(A2521,[3]soaBnafar!$A:$G,4,FALSE),0)</f>
        <v>0</v>
      </c>
      <c r="Q2521">
        <f>IFERROR(VLOOKUP(A2521,[3]soaBnafar!$A:$G,5,FALSE),0)</f>
        <v>0</v>
      </c>
      <c r="R2521">
        <f>IFERROR(VLOOKUP(A2521,[3]soaBnafar!$A:$G,6,FALSE),0)</f>
        <v>0</v>
      </c>
      <c r="S2521">
        <f>IFERROR(VLOOKUP(A2521,[3]soaBnafar!$A:$G,7,FALSE),0)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Não</v>
      </c>
      <c r="W2521" t="str">
        <f t="shared" si="238"/>
        <v>Não</v>
      </c>
      <c r="X2521" t="str">
        <f t="shared" si="239"/>
        <v>Não</v>
      </c>
      <c r="Y2521" t="str">
        <f t="shared" si="240"/>
        <v>Não</v>
      </c>
    </row>
    <row r="2522" spans="1:25" x14ac:dyDescent="0.25">
      <c r="A2522" s="5">
        <v>354520</v>
      </c>
      <c r="B2522">
        <f>IFERROR(VLOOKUP(A2522,[1]Monitoramento_Base_somente_disp!$A:$J,5,FALSE),0)</f>
        <v>741011</v>
      </c>
      <c r="C2522">
        <f>IFERROR(VLOOKUP(A2522,[1]Monitoramento_Base_somente_disp!$A:$J,6,FALSE),0)</f>
        <v>165996302</v>
      </c>
      <c r="D2522">
        <f>IFERROR(VLOOKUP(A2522,[1]Monitoramento_Base_somente_disp!$A:$J,7,FALSE),0)</f>
        <v>0</v>
      </c>
      <c r="E2522">
        <f>IFERROR(VLOOKUP(A2522,[1]Monitoramento_Base_somente_disp!$A:$J,8,FALSE),0)</f>
        <v>0</v>
      </c>
      <c r="F2522">
        <f>IFERROR(VLOOKUP(A2522,[1]Monitoramento_Base_somente_disp!$A:$J,9,FALSE),0)</f>
        <v>0</v>
      </c>
      <c r="G2522">
        <f>IFERROR(VLOOKUP(A2522,[1]Monitoramento_Base_somente_disp!$A:$J,10,FALSE),0)</f>
        <v>0</v>
      </c>
      <c r="H2522">
        <f>IFERROR(VLOOKUP(A2522,[2]webService!$A:$I,4,FALSE),0)</f>
        <v>0</v>
      </c>
      <c r="I2522">
        <f>IFERROR(VLOOKUP(A2522,[2]webService!$A:$I,5,FALSE),0)</f>
        <v>0</v>
      </c>
      <c r="J2522">
        <f>IFERROR(VLOOKUP(A2522,[2]webService!$A:$I,6,FALSE),0)</f>
        <v>0</v>
      </c>
      <c r="K2522">
        <f>IFERROR(VLOOKUP(A2522,[2]webService!$A:$I,7,FALSE),0)</f>
        <v>0</v>
      </c>
      <c r="L2522">
        <f>IFERROR(VLOOKUP(A2522,[2]webService!$A:$I,8,FALSE),0)</f>
        <v>0</v>
      </c>
      <c r="M2522">
        <f>IFERROR(VLOOKUP(A2522,[2]webService!$A:$I,9,FALSE),0)</f>
        <v>0</v>
      </c>
      <c r="N2522">
        <f>IFERROR(VLOOKUP(A2522,[3]soaBnafar!$A:$G,2,FALSE),0)</f>
        <v>0</v>
      </c>
      <c r="O2522">
        <f>IFERROR(VLOOKUP(A2522,[3]soaBnafar!$A:$G,3,FALSE),0)</f>
        <v>0</v>
      </c>
      <c r="P2522">
        <f>IFERROR(VLOOKUP(A2522,[3]soaBnafar!$A:$G,4,FALSE),0)</f>
        <v>0</v>
      </c>
      <c r="Q2522">
        <f>IFERROR(VLOOKUP(A2522,[3]soaBnafar!$A:$G,5,FALSE),0)</f>
        <v>0</v>
      </c>
      <c r="R2522">
        <f>IFERROR(VLOOKUP(A2522,[3]soaBnafar!$A:$G,6,FALSE),0)</f>
        <v>0</v>
      </c>
      <c r="S2522">
        <f>IFERROR(VLOOKUP(A2522,[3]soaBnafar!$A:$G,7,FALSE),0)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Não</v>
      </c>
      <c r="W2522" t="str">
        <f t="shared" si="238"/>
        <v>Não</v>
      </c>
      <c r="X2522" t="str">
        <f t="shared" si="239"/>
        <v>Não</v>
      </c>
      <c r="Y2522" t="str">
        <f t="shared" si="240"/>
        <v>Não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IFERROR(VLOOKUP(A2523,[2]webService!$A:$I,4,FALSE),0)</f>
        <v>0</v>
      </c>
      <c r="I2523">
        <f>IFERROR(VLOOKUP(A2523,[2]webService!$A:$I,5,FALSE),0)</f>
        <v>0</v>
      </c>
      <c r="J2523">
        <f>IFERROR(VLOOKUP(A2523,[2]webService!$A:$I,6,FALSE),0)</f>
        <v>0</v>
      </c>
      <c r="K2523">
        <f>IFERROR(VLOOKUP(A2523,[2]webService!$A:$I,7,FALSE),0)</f>
        <v>0</v>
      </c>
      <c r="L2523">
        <f>IFERROR(VLOOKUP(A2523,[2]webService!$A:$I,8,FALSE),0)</f>
        <v>0</v>
      </c>
      <c r="M2523">
        <f>IFERROR(VLOOKUP(A2523,[2]webService!$A:$I,9,FALSE),0)</f>
        <v>0</v>
      </c>
      <c r="N2523">
        <f>IFERROR(VLOOKUP(A2523,[3]soaBnafar!$A:$G,2,FALSE),0)</f>
        <v>0</v>
      </c>
      <c r="O2523">
        <f>IFERROR(VLOOKUP(A2523,[3]soaBnafar!$A:$G,3,FALSE),0)</f>
        <v>0</v>
      </c>
      <c r="P2523">
        <f>IFERROR(VLOOKUP(A2523,[3]soaBnafar!$A:$G,4,FALSE),0)</f>
        <v>0</v>
      </c>
      <c r="Q2523">
        <f>IFERROR(VLOOKUP(A2523,[3]soaBnafar!$A:$G,5,FALSE),0)</f>
        <v>0</v>
      </c>
      <c r="R2523">
        <f>IFERROR(VLOOKUP(A2523,[3]soaBnafar!$A:$G,6,FALSE),0)</f>
        <v>0</v>
      </c>
      <c r="S2523">
        <f>IFERROR(VLOOKUP(A2523,[3]soaBnafar!$A:$G,7,FALSE),0)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131473</v>
      </c>
      <c r="C2524">
        <f>IFERROR(VLOOKUP(A2524,[1]Monitoramento_Base_somente_disp!$A:$J,6,FALSE),0)</f>
        <v>20993210</v>
      </c>
      <c r="D2524">
        <f>IFERROR(VLOOKUP(A2524,[1]Monitoramento_Base_somente_disp!$A:$J,7,FALSE),0)</f>
        <v>0</v>
      </c>
      <c r="E2524">
        <f>IFERROR(VLOOKUP(A2524,[1]Monitoramento_Base_somente_disp!$A:$J,8,FALSE),0)</f>
        <v>0</v>
      </c>
      <c r="F2524">
        <f>IFERROR(VLOOKUP(A2524,[1]Monitoramento_Base_somente_disp!$A:$J,9,FALSE),0)</f>
        <v>0</v>
      </c>
      <c r="G2524">
        <f>IFERROR(VLOOKUP(A2524,[1]Monitoramento_Base_somente_disp!$A:$J,10,FALSE),0)</f>
        <v>0</v>
      </c>
      <c r="H2524">
        <f>IFERROR(VLOOKUP(A2524,[2]webService!$A:$I,4,FALSE),0)</f>
        <v>0</v>
      </c>
      <c r="I2524">
        <f>IFERROR(VLOOKUP(A2524,[2]webService!$A:$I,5,FALSE),0)</f>
        <v>0</v>
      </c>
      <c r="J2524">
        <f>IFERROR(VLOOKUP(A2524,[2]webService!$A:$I,6,FALSE),0)</f>
        <v>0</v>
      </c>
      <c r="K2524">
        <f>IFERROR(VLOOKUP(A2524,[2]webService!$A:$I,7,FALSE),0)</f>
        <v>0</v>
      </c>
      <c r="L2524">
        <f>IFERROR(VLOOKUP(A2524,[2]webService!$A:$I,8,FALSE),0)</f>
        <v>0</v>
      </c>
      <c r="M2524">
        <f>IFERROR(VLOOKUP(A2524,[2]webService!$A:$I,9,FALSE),0)</f>
        <v>0</v>
      </c>
      <c r="N2524">
        <f>IFERROR(VLOOKUP(A2524,[3]soaBnafar!$A:$G,2,FALSE),0)</f>
        <v>0</v>
      </c>
      <c r="O2524">
        <f>IFERROR(VLOOKUP(A2524,[3]soaBnafar!$A:$G,3,FALSE),0)</f>
        <v>0</v>
      </c>
      <c r="P2524">
        <f>IFERROR(VLOOKUP(A2524,[3]soaBnafar!$A:$G,4,FALSE),0)</f>
        <v>0</v>
      </c>
      <c r="Q2524">
        <f>IFERROR(VLOOKUP(A2524,[3]soaBnafar!$A:$G,5,FALSE),0)</f>
        <v>0</v>
      </c>
      <c r="R2524">
        <f>IFERROR(VLOOKUP(A2524,[3]soaBnafar!$A:$G,6,FALSE),0)</f>
        <v>0</v>
      </c>
      <c r="S2524">
        <f>IFERROR(VLOOKUP(A2524,[3]soaBnafar!$A:$G,7,FALSE),0)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Não</v>
      </c>
      <c r="W2524" t="str">
        <f t="shared" si="238"/>
        <v>Não</v>
      </c>
      <c r="X2524" t="str">
        <f t="shared" si="239"/>
        <v>Não</v>
      </c>
      <c r="Y2524" t="str">
        <f t="shared" si="240"/>
        <v>Não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IFERROR(VLOOKUP(A2525,[2]webService!$A:$I,4,FALSE),0)</f>
        <v>0</v>
      </c>
      <c r="I2525">
        <f>IFERROR(VLOOKUP(A2525,[2]webService!$A:$I,5,FALSE),0)</f>
        <v>0</v>
      </c>
      <c r="J2525">
        <f>IFERROR(VLOOKUP(A2525,[2]webService!$A:$I,6,FALSE),0)</f>
        <v>0</v>
      </c>
      <c r="K2525">
        <f>IFERROR(VLOOKUP(A2525,[2]webService!$A:$I,7,FALSE),0)</f>
        <v>0</v>
      </c>
      <c r="L2525">
        <f>IFERROR(VLOOKUP(A2525,[2]webService!$A:$I,8,FALSE),0)</f>
        <v>0</v>
      </c>
      <c r="M2525">
        <f>IFERROR(VLOOKUP(A2525,[2]webService!$A:$I,9,FALSE),0)</f>
        <v>0</v>
      </c>
      <c r="N2525">
        <f>IFERROR(VLOOKUP(A2525,[3]soaBnafar!$A:$G,2,FALSE),0)</f>
        <v>0</v>
      </c>
      <c r="O2525">
        <f>IFERROR(VLOOKUP(A2525,[3]soaBnafar!$A:$G,3,FALSE),0)</f>
        <v>0</v>
      </c>
      <c r="P2525">
        <f>IFERROR(VLOOKUP(A2525,[3]soaBnafar!$A:$G,4,FALSE),0)</f>
        <v>0</v>
      </c>
      <c r="Q2525">
        <f>IFERROR(VLOOKUP(A2525,[3]soaBnafar!$A:$G,5,FALSE),0)</f>
        <v>0</v>
      </c>
      <c r="R2525">
        <f>IFERROR(VLOOKUP(A2525,[3]soaBnafar!$A:$G,6,FALSE),0)</f>
        <v>0</v>
      </c>
      <c r="S2525">
        <f>IFERROR(VLOOKUP(A2525,[3]soaBnafar!$A:$G,7,FALSE),0)</f>
        <v>0</v>
      </c>
      <c r="T2525" t="str">
        <f t="shared" si="235"/>
        <v>Não</v>
      </c>
      <c r="U2525" t="str">
        <f t="shared" si="236"/>
        <v>Não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IFERROR(VLOOKUP(A2526,[2]webService!$A:$I,4,FALSE),0)</f>
        <v>0</v>
      </c>
      <c r="I2526">
        <f>IFERROR(VLOOKUP(A2526,[2]webService!$A:$I,5,FALSE),0)</f>
        <v>0</v>
      </c>
      <c r="J2526">
        <f>IFERROR(VLOOKUP(A2526,[2]webService!$A:$I,6,FALSE),0)</f>
        <v>0</v>
      </c>
      <c r="K2526">
        <f>IFERROR(VLOOKUP(A2526,[2]webService!$A:$I,7,FALSE),0)</f>
        <v>0</v>
      </c>
      <c r="L2526">
        <f>IFERROR(VLOOKUP(A2526,[2]webService!$A:$I,8,FALSE),0)</f>
        <v>0</v>
      </c>
      <c r="M2526">
        <f>IFERROR(VLOOKUP(A2526,[2]webService!$A:$I,9,FALSE),0)</f>
        <v>0</v>
      </c>
      <c r="N2526">
        <f>IFERROR(VLOOKUP(A2526,[3]soaBnafar!$A:$G,2,FALSE),0)</f>
        <v>0</v>
      </c>
      <c r="O2526">
        <f>IFERROR(VLOOKUP(A2526,[3]soaBnafar!$A:$G,3,FALSE),0)</f>
        <v>0</v>
      </c>
      <c r="P2526">
        <f>IFERROR(VLOOKUP(A2526,[3]soaBnafar!$A:$G,4,FALSE),0)</f>
        <v>0</v>
      </c>
      <c r="Q2526">
        <f>IFERROR(VLOOKUP(A2526,[3]soaBnafar!$A:$G,5,FALSE),0)</f>
        <v>0</v>
      </c>
      <c r="R2526">
        <f>IFERROR(VLOOKUP(A2526,[3]soaBnafar!$A:$G,6,FALSE),0)</f>
        <v>0</v>
      </c>
      <c r="S2526">
        <f>IFERROR(VLOOKUP(A2526,[3]soaBnafar!$A:$G,7,FALSE),0)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IFERROR(VLOOKUP(A2527,[2]webService!$A:$I,4,FALSE),0)</f>
        <v>431645</v>
      </c>
      <c r="I2527">
        <f>IFERROR(VLOOKUP(A2527,[2]webService!$A:$I,5,FALSE),0)</f>
        <v>0</v>
      </c>
      <c r="J2527">
        <f>IFERROR(VLOOKUP(A2527,[2]webService!$A:$I,6,FALSE),0)</f>
        <v>0</v>
      </c>
      <c r="K2527">
        <f>IFERROR(VLOOKUP(A2527,[2]webService!$A:$I,7,FALSE),0)</f>
        <v>0</v>
      </c>
      <c r="L2527">
        <f>IFERROR(VLOOKUP(A2527,[2]webService!$A:$I,8,FALSE),0)</f>
        <v>0</v>
      </c>
      <c r="M2527">
        <f>IFERROR(VLOOKUP(A2527,[2]webService!$A:$I,9,FALSE),0)</f>
        <v>0</v>
      </c>
      <c r="N2527">
        <f>IFERROR(VLOOKUP(A2527,[3]soaBnafar!$A:$G,2,FALSE),0)</f>
        <v>0</v>
      </c>
      <c r="O2527">
        <f>IFERROR(VLOOKUP(A2527,[3]soaBnafar!$A:$G,3,FALSE),0)</f>
        <v>0</v>
      </c>
      <c r="P2527">
        <f>IFERROR(VLOOKUP(A2527,[3]soaBnafar!$A:$G,4,FALSE),0)</f>
        <v>0</v>
      </c>
      <c r="Q2527">
        <f>IFERROR(VLOOKUP(A2527,[3]soaBnafar!$A:$G,5,FALSE),0)</f>
        <v>0</v>
      </c>
      <c r="R2527">
        <f>IFERROR(VLOOKUP(A2527,[3]soaBnafar!$A:$G,6,FALSE),0)</f>
        <v>0</v>
      </c>
      <c r="S2527">
        <f>IFERROR(VLOOKUP(A2527,[3]soaBnafar!$A:$G,7,FALSE),0)</f>
        <v>0</v>
      </c>
      <c r="T2527" t="str">
        <f t="shared" si="235"/>
        <v>Sim</v>
      </c>
      <c r="U2527" t="str">
        <f t="shared" si="236"/>
        <v>Não</v>
      </c>
      <c r="V2527" t="str">
        <f t="shared" si="237"/>
        <v>Não</v>
      </c>
      <c r="W2527" t="str">
        <f t="shared" si="238"/>
        <v>Não</v>
      </c>
      <c r="X2527" t="str">
        <f t="shared" si="239"/>
        <v>Não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90053</v>
      </c>
      <c r="C2528">
        <f>IFERROR(VLOOKUP(A2528,[1]Monitoramento_Base_somente_disp!$A:$J,6,FALSE),0)</f>
        <v>46798472</v>
      </c>
      <c r="D2528">
        <f>IFERROR(VLOOKUP(A2528,[1]Monitoramento_Base_somente_disp!$A:$J,7,FALSE),0)</f>
        <v>0</v>
      </c>
      <c r="E2528">
        <f>IFERROR(VLOOKUP(A2528,[1]Monitoramento_Base_somente_disp!$A:$J,8,FALSE),0)</f>
        <v>0</v>
      </c>
      <c r="F2528">
        <f>IFERROR(VLOOKUP(A2528,[1]Monitoramento_Base_somente_disp!$A:$J,9,FALSE),0)</f>
        <v>0</v>
      </c>
      <c r="G2528">
        <f>IFERROR(VLOOKUP(A2528,[1]Monitoramento_Base_somente_disp!$A:$J,10,FALSE),0)</f>
        <v>0</v>
      </c>
      <c r="H2528">
        <f>IFERROR(VLOOKUP(A2528,[2]webService!$A:$I,4,FALSE),0)</f>
        <v>0</v>
      </c>
      <c r="I2528">
        <f>IFERROR(VLOOKUP(A2528,[2]webService!$A:$I,5,FALSE),0)</f>
        <v>0</v>
      </c>
      <c r="J2528">
        <f>IFERROR(VLOOKUP(A2528,[2]webService!$A:$I,6,FALSE),0)</f>
        <v>0</v>
      </c>
      <c r="K2528">
        <f>IFERROR(VLOOKUP(A2528,[2]webService!$A:$I,7,FALSE),0)</f>
        <v>0</v>
      </c>
      <c r="L2528">
        <f>IFERROR(VLOOKUP(A2528,[2]webService!$A:$I,8,FALSE),0)</f>
        <v>0</v>
      </c>
      <c r="M2528">
        <f>IFERROR(VLOOKUP(A2528,[2]webService!$A:$I,9,FALSE),0)</f>
        <v>0</v>
      </c>
      <c r="N2528">
        <f>IFERROR(VLOOKUP(A2528,[3]soaBnafar!$A:$G,2,FALSE),0)</f>
        <v>0</v>
      </c>
      <c r="O2528">
        <f>IFERROR(VLOOKUP(A2528,[3]soaBnafar!$A:$G,3,FALSE),0)</f>
        <v>0</v>
      </c>
      <c r="P2528">
        <f>IFERROR(VLOOKUP(A2528,[3]soaBnafar!$A:$G,4,FALSE),0)</f>
        <v>0</v>
      </c>
      <c r="Q2528">
        <f>IFERROR(VLOOKUP(A2528,[3]soaBnafar!$A:$G,5,FALSE),0)</f>
        <v>0</v>
      </c>
      <c r="R2528">
        <f>IFERROR(VLOOKUP(A2528,[3]soaBnafar!$A:$G,6,FALSE),0)</f>
        <v>0</v>
      </c>
      <c r="S2528">
        <f>IFERROR(VLOOKUP(A2528,[3]soaBnafar!$A:$G,7,FALSE),0)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Não</v>
      </c>
      <c r="W2528" t="str">
        <f t="shared" si="238"/>
        <v>Não</v>
      </c>
      <c r="X2528" t="str">
        <f t="shared" si="239"/>
        <v>Não</v>
      </c>
      <c r="Y2528" t="str">
        <f t="shared" si="240"/>
        <v>Não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IFERROR(VLOOKUP(A2529,[2]webService!$A:$I,4,FALSE),0)</f>
        <v>0</v>
      </c>
      <c r="I2529">
        <f>IFERROR(VLOOKUP(A2529,[2]webService!$A:$I,5,FALSE),0)</f>
        <v>283094</v>
      </c>
      <c r="J2529">
        <f>IFERROR(VLOOKUP(A2529,[2]webService!$A:$I,6,FALSE),0)</f>
        <v>0</v>
      </c>
      <c r="K2529">
        <f>IFERROR(VLOOKUP(A2529,[2]webService!$A:$I,7,FALSE),0)</f>
        <v>0</v>
      </c>
      <c r="L2529">
        <f>IFERROR(VLOOKUP(A2529,[2]webService!$A:$I,8,FALSE),0)</f>
        <v>0</v>
      </c>
      <c r="M2529">
        <f>IFERROR(VLOOKUP(A2529,[2]webService!$A:$I,9,FALSE),0)</f>
        <v>0</v>
      </c>
      <c r="N2529">
        <f>IFERROR(VLOOKUP(A2529,[3]soaBnafar!$A:$G,2,FALSE),0)</f>
        <v>0</v>
      </c>
      <c r="O2529">
        <f>IFERROR(VLOOKUP(A2529,[3]soaBnafar!$A:$G,3,FALSE),0)</f>
        <v>0</v>
      </c>
      <c r="P2529">
        <f>IFERROR(VLOOKUP(A2529,[3]soaBnafar!$A:$G,4,FALSE),0)</f>
        <v>0</v>
      </c>
      <c r="Q2529">
        <f>IFERROR(VLOOKUP(A2529,[3]soaBnafar!$A:$G,5,FALSE),0)</f>
        <v>0</v>
      </c>
      <c r="R2529">
        <f>IFERROR(VLOOKUP(A2529,[3]soaBnafar!$A:$G,6,FALSE),0)</f>
        <v>0</v>
      </c>
      <c r="S2529">
        <f>IFERROR(VLOOKUP(A2529,[3]soaBnafar!$A:$G,7,FALSE),0)</f>
        <v>0</v>
      </c>
      <c r="T2529" t="str">
        <f t="shared" si="235"/>
        <v>Não</v>
      </c>
      <c r="U2529" t="str">
        <f t="shared" si="236"/>
        <v>Sim</v>
      </c>
      <c r="V2529" t="str">
        <f t="shared" si="237"/>
        <v>Não</v>
      </c>
      <c r="W2529" t="str">
        <f t="shared" si="238"/>
        <v>Não</v>
      </c>
      <c r="X2529" t="str">
        <f t="shared" si="239"/>
        <v>Não</v>
      </c>
      <c r="Y2529" t="str">
        <f t="shared" si="240"/>
        <v>Não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8381448</v>
      </c>
      <c r="D2530">
        <f>IFERROR(VLOOKUP(A2530,[1]Monitoramento_Base_somente_disp!$A:$J,7,FALSE),0)</f>
        <v>0</v>
      </c>
      <c r="E2530">
        <f>IFERROR(VLOOKUP(A2530,[1]Monitoramento_Base_somente_disp!$A:$J,8,FALSE),0)</f>
        <v>0</v>
      </c>
      <c r="F2530">
        <f>IFERROR(VLOOKUP(A2530,[1]Monitoramento_Base_somente_disp!$A:$J,9,FALSE),0)</f>
        <v>0</v>
      </c>
      <c r="G2530">
        <f>IFERROR(VLOOKUP(A2530,[1]Monitoramento_Base_somente_disp!$A:$J,10,FALSE),0)</f>
        <v>0</v>
      </c>
      <c r="H2530">
        <f>IFERROR(VLOOKUP(A2530,[2]webService!$A:$I,4,FALSE),0)</f>
        <v>0</v>
      </c>
      <c r="I2530">
        <f>IFERROR(VLOOKUP(A2530,[2]webService!$A:$I,5,FALSE),0)</f>
        <v>0</v>
      </c>
      <c r="J2530">
        <f>IFERROR(VLOOKUP(A2530,[2]webService!$A:$I,6,FALSE),0)</f>
        <v>0</v>
      </c>
      <c r="K2530">
        <f>IFERROR(VLOOKUP(A2530,[2]webService!$A:$I,7,FALSE),0)</f>
        <v>0</v>
      </c>
      <c r="L2530">
        <f>IFERROR(VLOOKUP(A2530,[2]webService!$A:$I,8,FALSE),0)</f>
        <v>0</v>
      </c>
      <c r="M2530">
        <f>IFERROR(VLOOKUP(A2530,[2]webService!$A:$I,9,FALSE),0)</f>
        <v>0</v>
      </c>
      <c r="N2530">
        <f>IFERROR(VLOOKUP(A2530,[3]soaBnafar!$A:$G,2,FALSE),0)</f>
        <v>0</v>
      </c>
      <c r="O2530">
        <f>IFERROR(VLOOKUP(A2530,[3]soaBnafar!$A:$G,3,FALSE),0)</f>
        <v>0</v>
      </c>
      <c r="P2530">
        <f>IFERROR(VLOOKUP(A2530,[3]soaBnafar!$A:$G,4,FALSE),0)</f>
        <v>0</v>
      </c>
      <c r="Q2530">
        <f>IFERROR(VLOOKUP(A2530,[3]soaBnafar!$A:$G,5,FALSE),0)</f>
        <v>0</v>
      </c>
      <c r="R2530">
        <f>IFERROR(VLOOKUP(A2530,[3]soaBnafar!$A:$G,6,FALSE),0)</f>
        <v>0</v>
      </c>
      <c r="S2530">
        <f>IFERROR(VLOOKUP(A2530,[3]soaBnafar!$A:$G,7,FALSE),0)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Não</v>
      </c>
      <c r="X2530" t="str">
        <f t="shared" si="239"/>
        <v>Não</v>
      </c>
      <c r="Y2530" t="str">
        <f t="shared" si="240"/>
        <v>Não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IFERROR(VLOOKUP(A2531,[2]webService!$A:$I,4,FALSE),0)</f>
        <v>0</v>
      </c>
      <c r="I2531">
        <f>IFERROR(VLOOKUP(A2531,[2]webService!$A:$I,5,FALSE),0)</f>
        <v>759848</v>
      </c>
      <c r="J2531">
        <f>IFERROR(VLOOKUP(A2531,[2]webService!$A:$I,6,FALSE),0)</f>
        <v>0</v>
      </c>
      <c r="K2531">
        <f>IFERROR(VLOOKUP(A2531,[2]webService!$A:$I,7,FALSE),0)</f>
        <v>0</v>
      </c>
      <c r="L2531">
        <f>IFERROR(VLOOKUP(A2531,[2]webService!$A:$I,8,FALSE),0)</f>
        <v>0</v>
      </c>
      <c r="M2531">
        <f>IFERROR(VLOOKUP(A2531,[2]webService!$A:$I,9,FALSE),0)</f>
        <v>0</v>
      </c>
      <c r="N2531">
        <f>IFERROR(VLOOKUP(A2531,[3]soaBnafar!$A:$G,2,FALSE),0)</f>
        <v>0</v>
      </c>
      <c r="O2531">
        <f>IFERROR(VLOOKUP(A2531,[3]soaBnafar!$A:$G,3,FALSE),0)</f>
        <v>0</v>
      </c>
      <c r="P2531">
        <f>IFERROR(VLOOKUP(A2531,[3]soaBnafar!$A:$G,4,FALSE),0)</f>
        <v>0</v>
      </c>
      <c r="Q2531">
        <f>IFERROR(VLOOKUP(A2531,[3]soaBnafar!$A:$G,5,FALSE),0)</f>
        <v>0</v>
      </c>
      <c r="R2531">
        <f>IFERROR(VLOOKUP(A2531,[3]soaBnafar!$A:$G,6,FALSE),0)</f>
        <v>0</v>
      </c>
      <c r="S2531">
        <f>IFERROR(VLOOKUP(A2531,[3]soaBnafar!$A:$G,7,FALSE),0)</f>
        <v>0</v>
      </c>
      <c r="T2531" t="str">
        <f t="shared" si="235"/>
        <v>Não</v>
      </c>
      <c r="U2531" t="str">
        <f t="shared" si="236"/>
        <v>Sim</v>
      </c>
      <c r="V2531" t="str">
        <f t="shared" si="237"/>
        <v>Não</v>
      </c>
      <c r="W2531" t="str">
        <f t="shared" si="238"/>
        <v>Não</v>
      </c>
      <c r="X2531" t="str">
        <f t="shared" si="239"/>
        <v>Não</v>
      </c>
      <c r="Y2531" t="str">
        <f t="shared" si="240"/>
        <v>Não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IFERROR(VLOOKUP(A2532,[2]webService!$A:$I,4,FALSE),0)</f>
        <v>0</v>
      </c>
      <c r="I2532">
        <f>IFERROR(VLOOKUP(A2532,[2]webService!$A:$I,5,FALSE),0)</f>
        <v>0</v>
      </c>
      <c r="J2532">
        <f>IFERROR(VLOOKUP(A2532,[2]webService!$A:$I,6,FALSE),0)</f>
        <v>0</v>
      </c>
      <c r="K2532">
        <f>IFERROR(VLOOKUP(A2532,[2]webService!$A:$I,7,FALSE),0)</f>
        <v>0</v>
      </c>
      <c r="L2532">
        <f>IFERROR(VLOOKUP(A2532,[2]webService!$A:$I,8,FALSE),0)</f>
        <v>0</v>
      </c>
      <c r="M2532">
        <f>IFERROR(VLOOKUP(A2532,[2]webService!$A:$I,9,FALSE),0)</f>
        <v>0</v>
      </c>
      <c r="N2532">
        <f>IFERROR(VLOOKUP(A2532,[3]soaBnafar!$A:$G,2,FALSE),0)</f>
        <v>0</v>
      </c>
      <c r="O2532">
        <f>IFERROR(VLOOKUP(A2532,[3]soaBnafar!$A:$G,3,FALSE),0)</f>
        <v>0</v>
      </c>
      <c r="P2532">
        <f>IFERROR(VLOOKUP(A2532,[3]soaBnafar!$A:$G,4,FALSE),0)</f>
        <v>0</v>
      </c>
      <c r="Q2532">
        <f>IFERROR(VLOOKUP(A2532,[3]soaBnafar!$A:$G,5,FALSE),0)</f>
        <v>0</v>
      </c>
      <c r="R2532">
        <f>IFERROR(VLOOKUP(A2532,[3]soaBnafar!$A:$G,6,FALSE),0)</f>
        <v>0</v>
      </c>
      <c r="S2532">
        <f>IFERROR(VLOOKUP(A2532,[3]soaBnafar!$A:$G,7,FALSE),0)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393209</v>
      </c>
      <c r="C2533">
        <f>IFERROR(VLOOKUP(A2533,[1]Monitoramento_Base_somente_disp!$A:$J,6,FALSE),0)</f>
        <v>66397386</v>
      </c>
      <c r="D2533">
        <f>IFERROR(VLOOKUP(A2533,[1]Monitoramento_Base_somente_disp!$A:$J,7,FALSE),0)</f>
        <v>0</v>
      </c>
      <c r="E2533">
        <f>IFERROR(VLOOKUP(A2533,[1]Monitoramento_Base_somente_disp!$A:$J,8,FALSE),0)</f>
        <v>0</v>
      </c>
      <c r="F2533">
        <f>IFERROR(VLOOKUP(A2533,[1]Monitoramento_Base_somente_disp!$A:$J,9,FALSE),0)</f>
        <v>0</v>
      </c>
      <c r="G2533">
        <f>IFERROR(VLOOKUP(A2533,[1]Monitoramento_Base_somente_disp!$A:$J,10,FALSE),0)</f>
        <v>0</v>
      </c>
      <c r="H2533">
        <f>IFERROR(VLOOKUP(A2533,[2]webService!$A:$I,4,FALSE),0)</f>
        <v>0</v>
      </c>
      <c r="I2533">
        <f>IFERROR(VLOOKUP(A2533,[2]webService!$A:$I,5,FALSE),0)</f>
        <v>0</v>
      </c>
      <c r="J2533">
        <f>IFERROR(VLOOKUP(A2533,[2]webService!$A:$I,6,FALSE),0)</f>
        <v>0</v>
      </c>
      <c r="K2533">
        <f>IFERROR(VLOOKUP(A2533,[2]webService!$A:$I,7,FALSE),0)</f>
        <v>0</v>
      </c>
      <c r="L2533">
        <f>IFERROR(VLOOKUP(A2533,[2]webService!$A:$I,8,FALSE),0)</f>
        <v>0</v>
      </c>
      <c r="M2533">
        <f>IFERROR(VLOOKUP(A2533,[2]webService!$A:$I,9,FALSE),0)</f>
        <v>0</v>
      </c>
      <c r="N2533">
        <f>IFERROR(VLOOKUP(A2533,[3]soaBnafar!$A:$G,2,FALSE),0)</f>
        <v>0</v>
      </c>
      <c r="O2533">
        <f>IFERROR(VLOOKUP(A2533,[3]soaBnafar!$A:$G,3,FALSE),0)</f>
        <v>0</v>
      </c>
      <c r="P2533">
        <f>IFERROR(VLOOKUP(A2533,[3]soaBnafar!$A:$G,4,FALSE),0)</f>
        <v>0</v>
      </c>
      <c r="Q2533">
        <f>IFERROR(VLOOKUP(A2533,[3]soaBnafar!$A:$G,5,FALSE),0)</f>
        <v>0</v>
      </c>
      <c r="R2533">
        <f>IFERROR(VLOOKUP(A2533,[3]soaBnafar!$A:$G,6,FALSE),0)</f>
        <v>0</v>
      </c>
      <c r="S2533">
        <f>IFERROR(VLOOKUP(A2533,[3]soaBnafar!$A:$G,7,FALSE),0)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Não</v>
      </c>
      <c r="W2533" t="str">
        <f t="shared" si="238"/>
        <v>Não</v>
      </c>
      <c r="X2533" t="str">
        <f t="shared" si="239"/>
        <v>Não</v>
      </c>
      <c r="Y2533" t="str">
        <f t="shared" si="240"/>
        <v>Não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IFERROR(VLOOKUP(A2534,[2]webService!$A:$I,4,FALSE),0)</f>
        <v>0</v>
      </c>
      <c r="I2534">
        <f>IFERROR(VLOOKUP(A2534,[2]webService!$A:$I,5,FALSE),0)</f>
        <v>0</v>
      </c>
      <c r="J2534">
        <f>IFERROR(VLOOKUP(A2534,[2]webService!$A:$I,6,FALSE),0)</f>
        <v>0</v>
      </c>
      <c r="K2534">
        <f>IFERROR(VLOOKUP(A2534,[2]webService!$A:$I,7,FALSE),0)</f>
        <v>0</v>
      </c>
      <c r="L2534">
        <f>IFERROR(VLOOKUP(A2534,[2]webService!$A:$I,8,FALSE),0)</f>
        <v>0</v>
      </c>
      <c r="M2534">
        <f>IFERROR(VLOOKUP(A2534,[2]webService!$A:$I,9,FALSE),0)</f>
        <v>0</v>
      </c>
      <c r="N2534">
        <f>IFERROR(VLOOKUP(A2534,[3]soaBnafar!$A:$G,2,FALSE),0)</f>
        <v>0</v>
      </c>
      <c r="O2534">
        <f>IFERROR(VLOOKUP(A2534,[3]soaBnafar!$A:$G,3,FALSE),0)</f>
        <v>0</v>
      </c>
      <c r="P2534">
        <f>IFERROR(VLOOKUP(A2534,[3]soaBnafar!$A:$G,4,FALSE),0)</f>
        <v>0</v>
      </c>
      <c r="Q2534">
        <f>IFERROR(VLOOKUP(A2534,[3]soaBnafar!$A:$G,5,FALSE),0)</f>
        <v>0</v>
      </c>
      <c r="R2534">
        <f>IFERROR(VLOOKUP(A2534,[3]soaBnafar!$A:$G,6,FALSE),0)</f>
        <v>0</v>
      </c>
      <c r="S2534">
        <f>IFERROR(VLOOKUP(A2534,[3]soaBnafar!$A:$G,7,FALSE),0)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IFERROR(VLOOKUP(A2535,[2]webService!$A:$I,4,FALSE),0)</f>
        <v>0</v>
      </c>
      <c r="I2535">
        <f>IFERROR(VLOOKUP(A2535,[2]webService!$A:$I,5,FALSE),0)</f>
        <v>0</v>
      </c>
      <c r="J2535">
        <f>IFERROR(VLOOKUP(A2535,[2]webService!$A:$I,6,FALSE),0)</f>
        <v>0</v>
      </c>
      <c r="K2535">
        <f>IFERROR(VLOOKUP(A2535,[2]webService!$A:$I,7,FALSE),0)</f>
        <v>0</v>
      </c>
      <c r="L2535">
        <f>IFERROR(VLOOKUP(A2535,[2]webService!$A:$I,8,FALSE),0)</f>
        <v>0</v>
      </c>
      <c r="M2535">
        <f>IFERROR(VLOOKUP(A2535,[2]webService!$A:$I,9,FALSE),0)</f>
        <v>0</v>
      </c>
      <c r="N2535">
        <f>IFERROR(VLOOKUP(A2535,[3]soaBnafar!$A:$G,2,FALSE),0)</f>
        <v>0</v>
      </c>
      <c r="O2535">
        <f>IFERROR(VLOOKUP(A2535,[3]soaBnafar!$A:$G,3,FALSE),0)</f>
        <v>0</v>
      </c>
      <c r="P2535">
        <f>IFERROR(VLOOKUP(A2535,[3]soaBnafar!$A:$G,4,FALSE),0)</f>
        <v>0</v>
      </c>
      <c r="Q2535">
        <f>IFERROR(VLOOKUP(A2535,[3]soaBnafar!$A:$G,5,FALSE),0)</f>
        <v>0</v>
      </c>
      <c r="R2535">
        <f>IFERROR(VLOOKUP(A2535,[3]soaBnafar!$A:$G,6,FALSE),0)</f>
        <v>0</v>
      </c>
      <c r="S2535">
        <f>IFERROR(VLOOKUP(A2535,[3]soaBnafar!$A:$G,7,FALSE),0)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6105906</v>
      </c>
      <c r="D2536">
        <f>IFERROR(VLOOKUP(A2536,[1]Monitoramento_Base_somente_disp!$A:$J,7,FALSE),0)</f>
        <v>0</v>
      </c>
      <c r="E2536">
        <f>IFERROR(VLOOKUP(A2536,[1]Monitoramento_Base_somente_disp!$A:$J,8,FALSE),0)</f>
        <v>0</v>
      </c>
      <c r="F2536">
        <f>IFERROR(VLOOKUP(A2536,[1]Monitoramento_Base_somente_disp!$A:$J,9,FALSE),0)</f>
        <v>0</v>
      </c>
      <c r="G2536">
        <f>IFERROR(VLOOKUP(A2536,[1]Monitoramento_Base_somente_disp!$A:$J,10,FALSE),0)</f>
        <v>0</v>
      </c>
      <c r="H2536">
        <f>IFERROR(VLOOKUP(A2536,[2]webService!$A:$I,4,FALSE),0)</f>
        <v>0</v>
      </c>
      <c r="I2536">
        <f>IFERROR(VLOOKUP(A2536,[2]webService!$A:$I,5,FALSE),0)</f>
        <v>0</v>
      </c>
      <c r="J2536">
        <f>IFERROR(VLOOKUP(A2536,[2]webService!$A:$I,6,FALSE),0)</f>
        <v>0</v>
      </c>
      <c r="K2536">
        <f>IFERROR(VLOOKUP(A2536,[2]webService!$A:$I,7,FALSE),0)</f>
        <v>0</v>
      </c>
      <c r="L2536">
        <f>IFERROR(VLOOKUP(A2536,[2]webService!$A:$I,8,FALSE),0)</f>
        <v>0</v>
      </c>
      <c r="M2536">
        <f>IFERROR(VLOOKUP(A2536,[2]webService!$A:$I,9,FALSE),0)</f>
        <v>0</v>
      </c>
      <c r="N2536">
        <f>IFERROR(VLOOKUP(A2536,[3]soaBnafar!$A:$G,2,FALSE),0)</f>
        <v>18158</v>
      </c>
      <c r="O2536">
        <f>IFERROR(VLOOKUP(A2536,[3]soaBnafar!$A:$G,3,FALSE),0)</f>
        <v>714896</v>
      </c>
      <c r="P2536">
        <f>IFERROR(VLOOKUP(A2536,[3]soaBnafar!$A:$G,4,FALSE),0)</f>
        <v>0</v>
      </c>
      <c r="Q2536">
        <f>IFERROR(VLOOKUP(A2536,[3]soaBnafar!$A:$G,5,FALSE),0)</f>
        <v>0</v>
      </c>
      <c r="R2536">
        <f>IFERROR(VLOOKUP(A2536,[3]soaBnafar!$A:$G,6,FALSE),0)</f>
        <v>0</v>
      </c>
      <c r="S2536">
        <f>IFERROR(VLOOKUP(A2536,[3]soaBnafar!$A:$G,7,FALSE),0)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Não</v>
      </c>
      <c r="W2536" t="str">
        <f t="shared" si="238"/>
        <v>Não</v>
      </c>
      <c r="X2536" t="str">
        <f t="shared" si="239"/>
        <v>Não</v>
      </c>
      <c r="Y2536" t="str">
        <f t="shared" si="240"/>
        <v>Não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9091464</v>
      </c>
      <c r="D2537">
        <f>IFERROR(VLOOKUP(A2537,[1]Monitoramento_Base_somente_disp!$A:$J,7,FALSE),0)</f>
        <v>0</v>
      </c>
      <c r="E2537">
        <f>IFERROR(VLOOKUP(A2537,[1]Monitoramento_Base_somente_disp!$A:$J,8,FALSE),0)</f>
        <v>0</v>
      </c>
      <c r="F2537">
        <f>IFERROR(VLOOKUP(A2537,[1]Monitoramento_Base_somente_disp!$A:$J,9,FALSE),0)</f>
        <v>0</v>
      </c>
      <c r="G2537">
        <f>IFERROR(VLOOKUP(A2537,[1]Monitoramento_Base_somente_disp!$A:$J,10,FALSE),0)</f>
        <v>0</v>
      </c>
      <c r="H2537">
        <f>IFERROR(VLOOKUP(A2537,[2]webService!$A:$I,4,FALSE),0)</f>
        <v>0</v>
      </c>
      <c r="I2537">
        <f>IFERROR(VLOOKUP(A2537,[2]webService!$A:$I,5,FALSE),0)</f>
        <v>0</v>
      </c>
      <c r="J2537">
        <f>IFERROR(VLOOKUP(A2537,[2]webService!$A:$I,6,FALSE),0)</f>
        <v>0</v>
      </c>
      <c r="K2537">
        <f>IFERROR(VLOOKUP(A2537,[2]webService!$A:$I,7,FALSE),0)</f>
        <v>0</v>
      </c>
      <c r="L2537">
        <f>IFERROR(VLOOKUP(A2537,[2]webService!$A:$I,8,FALSE),0)</f>
        <v>0</v>
      </c>
      <c r="M2537">
        <f>IFERROR(VLOOKUP(A2537,[2]webService!$A:$I,9,FALSE),0)</f>
        <v>0</v>
      </c>
      <c r="N2537">
        <f>IFERROR(VLOOKUP(A2537,[3]soaBnafar!$A:$G,2,FALSE),0)</f>
        <v>0</v>
      </c>
      <c r="O2537">
        <f>IFERROR(VLOOKUP(A2537,[3]soaBnafar!$A:$G,3,FALSE),0)</f>
        <v>0</v>
      </c>
      <c r="P2537">
        <f>IFERROR(VLOOKUP(A2537,[3]soaBnafar!$A:$G,4,FALSE),0)</f>
        <v>0</v>
      </c>
      <c r="Q2537">
        <f>IFERROR(VLOOKUP(A2537,[3]soaBnafar!$A:$G,5,FALSE),0)</f>
        <v>0</v>
      </c>
      <c r="R2537">
        <f>IFERROR(VLOOKUP(A2537,[3]soaBnafar!$A:$G,6,FALSE),0)</f>
        <v>0</v>
      </c>
      <c r="S2537">
        <f>IFERROR(VLOOKUP(A2537,[3]soaBnafar!$A:$G,7,FALSE),0)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Não</v>
      </c>
      <c r="X2537" t="str">
        <f t="shared" si="239"/>
        <v>Não</v>
      </c>
      <c r="Y2537" t="str">
        <f t="shared" si="240"/>
        <v>Não</v>
      </c>
    </row>
    <row r="2538" spans="1:25" x14ac:dyDescent="0.25">
      <c r="A2538" s="5">
        <v>354810</v>
      </c>
      <c r="B2538">
        <f>IFERROR(VLOOKUP(A2538,[1]Monitoramento_Base_somente_disp!$A:$J,5,FALSE),0)</f>
        <v>98130</v>
      </c>
      <c r="C2538">
        <f>IFERROR(VLOOKUP(A2538,[1]Monitoramento_Base_somente_disp!$A:$J,6,FALSE),0)</f>
        <v>32313312</v>
      </c>
      <c r="D2538">
        <f>IFERROR(VLOOKUP(A2538,[1]Monitoramento_Base_somente_disp!$A:$J,7,FALSE),0)</f>
        <v>0</v>
      </c>
      <c r="E2538">
        <f>IFERROR(VLOOKUP(A2538,[1]Monitoramento_Base_somente_disp!$A:$J,8,FALSE),0)</f>
        <v>0</v>
      </c>
      <c r="F2538">
        <f>IFERROR(VLOOKUP(A2538,[1]Monitoramento_Base_somente_disp!$A:$J,9,FALSE),0)</f>
        <v>0</v>
      </c>
      <c r="G2538">
        <f>IFERROR(VLOOKUP(A2538,[1]Monitoramento_Base_somente_disp!$A:$J,10,FALSE),0)</f>
        <v>0</v>
      </c>
      <c r="H2538">
        <f>IFERROR(VLOOKUP(A2538,[2]webService!$A:$I,4,FALSE),0)</f>
        <v>0</v>
      </c>
      <c r="I2538">
        <f>IFERROR(VLOOKUP(A2538,[2]webService!$A:$I,5,FALSE),0)</f>
        <v>0</v>
      </c>
      <c r="J2538">
        <f>IFERROR(VLOOKUP(A2538,[2]webService!$A:$I,6,FALSE),0)</f>
        <v>0</v>
      </c>
      <c r="K2538">
        <f>IFERROR(VLOOKUP(A2538,[2]webService!$A:$I,7,FALSE),0)</f>
        <v>0</v>
      </c>
      <c r="L2538">
        <f>IFERROR(VLOOKUP(A2538,[2]webService!$A:$I,8,FALSE),0)</f>
        <v>0</v>
      </c>
      <c r="M2538">
        <f>IFERROR(VLOOKUP(A2538,[2]webService!$A:$I,9,FALSE),0)</f>
        <v>0</v>
      </c>
      <c r="N2538">
        <f>IFERROR(VLOOKUP(A2538,[3]soaBnafar!$A:$G,2,FALSE),0)</f>
        <v>0</v>
      </c>
      <c r="O2538">
        <f>IFERROR(VLOOKUP(A2538,[3]soaBnafar!$A:$G,3,FALSE),0)</f>
        <v>0</v>
      </c>
      <c r="P2538">
        <f>IFERROR(VLOOKUP(A2538,[3]soaBnafar!$A:$G,4,FALSE),0)</f>
        <v>0</v>
      </c>
      <c r="Q2538">
        <f>IFERROR(VLOOKUP(A2538,[3]soaBnafar!$A:$G,5,FALSE),0)</f>
        <v>0</v>
      </c>
      <c r="R2538">
        <f>IFERROR(VLOOKUP(A2538,[3]soaBnafar!$A:$G,6,FALSE),0)</f>
        <v>0</v>
      </c>
      <c r="S2538">
        <f>IFERROR(VLOOKUP(A2538,[3]soaBnafar!$A:$G,7,FALSE),0)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Não</v>
      </c>
      <c r="W2538" t="str">
        <f t="shared" si="238"/>
        <v>Não</v>
      </c>
      <c r="X2538" t="str">
        <f t="shared" si="239"/>
        <v>Não</v>
      </c>
      <c r="Y2538" t="str">
        <f t="shared" si="240"/>
        <v>Não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IFERROR(VLOOKUP(A2539,[2]webService!$A:$I,4,FALSE),0)</f>
        <v>0</v>
      </c>
      <c r="I2539">
        <f>IFERROR(VLOOKUP(A2539,[2]webService!$A:$I,5,FALSE),0)</f>
        <v>0</v>
      </c>
      <c r="J2539">
        <f>IFERROR(VLOOKUP(A2539,[2]webService!$A:$I,6,FALSE),0)</f>
        <v>0</v>
      </c>
      <c r="K2539">
        <f>IFERROR(VLOOKUP(A2539,[2]webService!$A:$I,7,FALSE),0)</f>
        <v>0</v>
      </c>
      <c r="L2539">
        <f>IFERROR(VLOOKUP(A2539,[2]webService!$A:$I,8,FALSE),0)</f>
        <v>0</v>
      </c>
      <c r="M2539">
        <f>IFERROR(VLOOKUP(A2539,[2]webService!$A:$I,9,FALSE),0)</f>
        <v>0</v>
      </c>
      <c r="N2539">
        <f>IFERROR(VLOOKUP(A2539,[3]soaBnafar!$A:$G,2,FALSE),0)</f>
        <v>0</v>
      </c>
      <c r="O2539">
        <f>IFERROR(VLOOKUP(A2539,[3]soaBnafar!$A:$G,3,FALSE),0)</f>
        <v>0</v>
      </c>
      <c r="P2539">
        <f>IFERROR(VLOOKUP(A2539,[3]soaBnafar!$A:$G,4,FALSE),0)</f>
        <v>0</v>
      </c>
      <c r="Q2539">
        <f>IFERROR(VLOOKUP(A2539,[3]soaBnafar!$A:$G,5,FALSE),0)</f>
        <v>0</v>
      </c>
      <c r="R2539">
        <f>IFERROR(VLOOKUP(A2539,[3]soaBnafar!$A:$G,6,FALSE),0)</f>
        <v>0</v>
      </c>
      <c r="S2539">
        <f>IFERROR(VLOOKUP(A2539,[3]soaBnafar!$A:$G,7,FALSE),0)</f>
        <v>0</v>
      </c>
      <c r="T2539" t="str">
        <f t="shared" si="235"/>
        <v>Não</v>
      </c>
      <c r="U2539" t="str">
        <f t="shared" si="236"/>
        <v>Não</v>
      </c>
      <c r="V2539" t="str">
        <f t="shared" si="237"/>
        <v>Não</v>
      </c>
      <c r="W2539" t="str">
        <f t="shared" si="238"/>
        <v>Não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IFERROR(VLOOKUP(A2540,[2]webService!$A:$I,4,FALSE),0)</f>
        <v>0</v>
      </c>
      <c r="I2540">
        <f>IFERROR(VLOOKUP(A2540,[2]webService!$A:$I,5,FALSE),0)</f>
        <v>0</v>
      </c>
      <c r="J2540">
        <f>IFERROR(VLOOKUP(A2540,[2]webService!$A:$I,6,FALSE),0)</f>
        <v>0</v>
      </c>
      <c r="K2540">
        <f>IFERROR(VLOOKUP(A2540,[2]webService!$A:$I,7,FALSE),0)</f>
        <v>0</v>
      </c>
      <c r="L2540">
        <f>IFERROR(VLOOKUP(A2540,[2]webService!$A:$I,8,FALSE),0)</f>
        <v>0</v>
      </c>
      <c r="M2540">
        <f>IFERROR(VLOOKUP(A2540,[2]webService!$A:$I,9,FALSE),0)</f>
        <v>0</v>
      </c>
      <c r="N2540">
        <f>IFERROR(VLOOKUP(A2540,[3]soaBnafar!$A:$G,2,FALSE),0)</f>
        <v>0</v>
      </c>
      <c r="O2540">
        <f>IFERROR(VLOOKUP(A2540,[3]soaBnafar!$A:$G,3,FALSE),0)</f>
        <v>0</v>
      </c>
      <c r="P2540">
        <f>IFERROR(VLOOKUP(A2540,[3]soaBnafar!$A:$G,4,FALSE),0)</f>
        <v>0</v>
      </c>
      <c r="Q2540">
        <f>IFERROR(VLOOKUP(A2540,[3]soaBnafar!$A:$G,5,FALSE),0)</f>
        <v>0</v>
      </c>
      <c r="R2540">
        <f>IFERROR(VLOOKUP(A2540,[3]soaBnafar!$A:$G,6,FALSE),0)</f>
        <v>0</v>
      </c>
      <c r="S2540">
        <f>IFERROR(VLOOKUP(A2540,[3]soaBnafar!$A:$G,7,FALSE),0)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75989</v>
      </c>
      <c r="C2541">
        <f>IFERROR(VLOOKUP(A2541,[1]Monitoramento_Base_somente_disp!$A:$J,6,FALSE),0)</f>
        <v>28052523</v>
      </c>
      <c r="D2541">
        <f>IFERROR(VLOOKUP(A2541,[1]Monitoramento_Base_somente_disp!$A:$J,7,FALSE),0)</f>
        <v>0</v>
      </c>
      <c r="E2541">
        <f>IFERROR(VLOOKUP(A2541,[1]Monitoramento_Base_somente_disp!$A:$J,8,FALSE),0)</f>
        <v>0</v>
      </c>
      <c r="F2541">
        <f>IFERROR(VLOOKUP(A2541,[1]Monitoramento_Base_somente_disp!$A:$J,9,FALSE),0)</f>
        <v>0</v>
      </c>
      <c r="G2541">
        <f>IFERROR(VLOOKUP(A2541,[1]Monitoramento_Base_somente_disp!$A:$J,10,FALSE),0)</f>
        <v>0</v>
      </c>
      <c r="H2541">
        <f>IFERROR(VLOOKUP(A2541,[2]webService!$A:$I,4,FALSE),0)</f>
        <v>0</v>
      </c>
      <c r="I2541">
        <f>IFERROR(VLOOKUP(A2541,[2]webService!$A:$I,5,FALSE),0)</f>
        <v>0</v>
      </c>
      <c r="J2541">
        <f>IFERROR(VLOOKUP(A2541,[2]webService!$A:$I,6,FALSE),0)</f>
        <v>0</v>
      </c>
      <c r="K2541">
        <f>IFERROR(VLOOKUP(A2541,[2]webService!$A:$I,7,FALSE),0)</f>
        <v>0</v>
      </c>
      <c r="L2541">
        <f>IFERROR(VLOOKUP(A2541,[2]webService!$A:$I,8,FALSE),0)</f>
        <v>0</v>
      </c>
      <c r="M2541">
        <f>IFERROR(VLOOKUP(A2541,[2]webService!$A:$I,9,FALSE),0)</f>
        <v>0</v>
      </c>
      <c r="N2541">
        <f>IFERROR(VLOOKUP(A2541,[3]soaBnafar!$A:$G,2,FALSE),0)</f>
        <v>0</v>
      </c>
      <c r="O2541">
        <f>IFERROR(VLOOKUP(A2541,[3]soaBnafar!$A:$G,3,FALSE),0)</f>
        <v>0</v>
      </c>
      <c r="P2541">
        <f>IFERROR(VLOOKUP(A2541,[3]soaBnafar!$A:$G,4,FALSE),0)</f>
        <v>0</v>
      </c>
      <c r="Q2541">
        <f>IFERROR(VLOOKUP(A2541,[3]soaBnafar!$A:$G,5,FALSE),0)</f>
        <v>0</v>
      </c>
      <c r="R2541">
        <f>IFERROR(VLOOKUP(A2541,[3]soaBnafar!$A:$G,6,FALSE),0)</f>
        <v>0</v>
      </c>
      <c r="S2541">
        <f>IFERROR(VLOOKUP(A2541,[3]soaBnafar!$A:$G,7,FALSE),0)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Não</v>
      </c>
      <c r="W2541" t="str">
        <f t="shared" si="238"/>
        <v>Não</v>
      </c>
      <c r="X2541" t="str">
        <f t="shared" si="239"/>
        <v>Não</v>
      </c>
      <c r="Y2541" t="str">
        <f t="shared" si="240"/>
        <v>Não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IFERROR(VLOOKUP(A2542,[2]webService!$A:$I,4,FALSE),0)</f>
        <v>0</v>
      </c>
      <c r="I2542">
        <f>IFERROR(VLOOKUP(A2542,[2]webService!$A:$I,5,FALSE),0)</f>
        <v>0</v>
      </c>
      <c r="J2542">
        <f>IFERROR(VLOOKUP(A2542,[2]webService!$A:$I,6,FALSE),0)</f>
        <v>0</v>
      </c>
      <c r="K2542">
        <f>IFERROR(VLOOKUP(A2542,[2]webService!$A:$I,7,FALSE),0)</f>
        <v>0</v>
      </c>
      <c r="L2542">
        <f>IFERROR(VLOOKUP(A2542,[2]webService!$A:$I,8,FALSE),0)</f>
        <v>0</v>
      </c>
      <c r="M2542">
        <f>IFERROR(VLOOKUP(A2542,[2]webService!$A:$I,9,FALSE),0)</f>
        <v>0</v>
      </c>
      <c r="N2542">
        <f>IFERROR(VLOOKUP(A2542,[3]soaBnafar!$A:$G,2,FALSE),0)</f>
        <v>0</v>
      </c>
      <c r="O2542">
        <f>IFERROR(VLOOKUP(A2542,[3]soaBnafar!$A:$G,3,FALSE),0)</f>
        <v>0</v>
      </c>
      <c r="P2542">
        <f>IFERROR(VLOOKUP(A2542,[3]soaBnafar!$A:$G,4,FALSE),0)</f>
        <v>0</v>
      </c>
      <c r="Q2542">
        <f>IFERROR(VLOOKUP(A2542,[3]soaBnafar!$A:$G,5,FALSE),0)</f>
        <v>0</v>
      </c>
      <c r="R2542">
        <f>IFERROR(VLOOKUP(A2542,[3]soaBnafar!$A:$G,6,FALSE),0)</f>
        <v>0</v>
      </c>
      <c r="S2542">
        <f>IFERROR(VLOOKUP(A2542,[3]soaBnafar!$A:$G,7,FALSE),0)</f>
        <v>0</v>
      </c>
      <c r="T2542" t="str">
        <f t="shared" si="235"/>
        <v>Não</v>
      </c>
      <c r="U2542" t="str">
        <f t="shared" si="236"/>
        <v>Não</v>
      </c>
      <c r="V2542" t="str">
        <f t="shared" si="237"/>
        <v>Não</v>
      </c>
      <c r="W2542" t="str">
        <f t="shared" si="238"/>
        <v>Não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IFERROR(VLOOKUP(A2543,[2]webService!$A:$I,4,FALSE),0)</f>
        <v>0</v>
      </c>
      <c r="I2543">
        <f>IFERROR(VLOOKUP(A2543,[2]webService!$A:$I,5,FALSE),0)</f>
        <v>0</v>
      </c>
      <c r="J2543">
        <f>IFERROR(VLOOKUP(A2543,[2]webService!$A:$I,6,FALSE),0)</f>
        <v>0</v>
      </c>
      <c r="K2543">
        <f>IFERROR(VLOOKUP(A2543,[2]webService!$A:$I,7,FALSE),0)</f>
        <v>0</v>
      </c>
      <c r="L2543">
        <f>IFERROR(VLOOKUP(A2543,[2]webService!$A:$I,8,FALSE),0)</f>
        <v>0</v>
      </c>
      <c r="M2543">
        <f>IFERROR(VLOOKUP(A2543,[2]webService!$A:$I,9,FALSE),0)</f>
        <v>0</v>
      </c>
      <c r="N2543">
        <f>IFERROR(VLOOKUP(A2543,[3]soaBnafar!$A:$G,2,FALSE),0)</f>
        <v>0</v>
      </c>
      <c r="O2543">
        <f>IFERROR(VLOOKUP(A2543,[3]soaBnafar!$A:$G,3,FALSE),0)</f>
        <v>0</v>
      </c>
      <c r="P2543">
        <f>IFERROR(VLOOKUP(A2543,[3]soaBnafar!$A:$G,4,FALSE),0)</f>
        <v>0</v>
      </c>
      <c r="Q2543">
        <f>IFERROR(VLOOKUP(A2543,[3]soaBnafar!$A:$G,5,FALSE),0)</f>
        <v>0</v>
      </c>
      <c r="R2543">
        <f>IFERROR(VLOOKUP(A2543,[3]soaBnafar!$A:$G,6,FALSE),0)</f>
        <v>0</v>
      </c>
      <c r="S2543">
        <f>IFERROR(VLOOKUP(A2543,[3]soaBnafar!$A:$G,7,FALSE),0)</f>
        <v>0</v>
      </c>
      <c r="T2543" t="str">
        <f t="shared" si="235"/>
        <v>Não</v>
      </c>
      <c r="U2543" t="str">
        <f t="shared" si="236"/>
        <v>Não</v>
      </c>
      <c r="V2543" t="str">
        <f t="shared" si="237"/>
        <v>Não</v>
      </c>
      <c r="W2543" t="str">
        <f t="shared" si="238"/>
        <v>Não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48665</v>
      </c>
      <c r="C2544">
        <f>IFERROR(VLOOKUP(A2544,[1]Monitoramento_Base_somente_disp!$A:$J,6,FALSE),0)</f>
        <v>12500042</v>
      </c>
      <c r="D2544">
        <f>IFERROR(VLOOKUP(A2544,[1]Monitoramento_Base_somente_disp!$A:$J,7,FALSE),0)</f>
        <v>0</v>
      </c>
      <c r="E2544">
        <f>IFERROR(VLOOKUP(A2544,[1]Monitoramento_Base_somente_disp!$A:$J,8,FALSE),0)</f>
        <v>0</v>
      </c>
      <c r="F2544">
        <f>IFERROR(VLOOKUP(A2544,[1]Monitoramento_Base_somente_disp!$A:$J,9,FALSE),0)</f>
        <v>0</v>
      </c>
      <c r="G2544">
        <f>IFERROR(VLOOKUP(A2544,[1]Monitoramento_Base_somente_disp!$A:$J,10,FALSE),0)</f>
        <v>0</v>
      </c>
      <c r="H2544">
        <f>IFERROR(VLOOKUP(A2544,[2]webService!$A:$I,4,FALSE),0)</f>
        <v>0</v>
      </c>
      <c r="I2544">
        <f>IFERROR(VLOOKUP(A2544,[2]webService!$A:$I,5,FALSE),0)</f>
        <v>0</v>
      </c>
      <c r="J2544">
        <f>IFERROR(VLOOKUP(A2544,[2]webService!$A:$I,6,FALSE),0)</f>
        <v>0</v>
      </c>
      <c r="K2544">
        <f>IFERROR(VLOOKUP(A2544,[2]webService!$A:$I,7,FALSE),0)</f>
        <v>0</v>
      </c>
      <c r="L2544">
        <f>IFERROR(VLOOKUP(A2544,[2]webService!$A:$I,8,FALSE),0)</f>
        <v>0</v>
      </c>
      <c r="M2544">
        <f>IFERROR(VLOOKUP(A2544,[2]webService!$A:$I,9,FALSE),0)</f>
        <v>0</v>
      </c>
      <c r="N2544">
        <f>IFERROR(VLOOKUP(A2544,[3]soaBnafar!$A:$G,2,FALSE),0)</f>
        <v>0</v>
      </c>
      <c r="O2544">
        <f>IFERROR(VLOOKUP(A2544,[3]soaBnafar!$A:$G,3,FALSE),0)</f>
        <v>0</v>
      </c>
      <c r="P2544">
        <f>IFERROR(VLOOKUP(A2544,[3]soaBnafar!$A:$G,4,FALSE),0)</f>
        <v>0</v>
      </c>
      <c r="Q2544">
        <f>IFERROR(VLOOKUP(A2544,[3]soaBnafar!$A:$G,5,FALSE),0)</f>
        <v>0</v>
      </c>
      <c r="R2544">
        <f>IFERROR(VLOOKUP(A2544,[3]soaBnafar!$A:$G,6,FALSE),0)</f>
        <v>0</v>
      </c>
      <c r="S2544">
        <f>IFERROR(VLOOKUP(A2544,[3]soaBnafar!$A:$G,7,FALSE),0)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Não</v>
      </c>
      <c r="W2544" t="str">
        <f t="shared" si="238"/>
        <v>Não</v>
      </c>
      <c r="X2544" t="str">
        <f t="shared" si="239"/>
        <v>Não</v>
      </c>
      <c r="Y2544" t="str">
        <f t="shared" si="240"/>
        <v>Não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7343240</v>
      </c>
      <c r="D2545">
        <f>IFERROR(VLOOKUP(A2545,[1]Monitoramento_Base_somente_disp!$A:$J,7,FALSE),0)</f>
        <v>0</v>
      </c>
      <c r="E2545">
        <f>IFERROR(VLOOKUP(A2545,[1]Monitoramento_Base_somente_disp!$A:$J,8,FALSE),0)</f>
        <v>0</v>
      </c>
      <c r="F2545">
        <f>IFERROR(VLOOKUP(A2545,[1]Monitoramento_Base_somente_disp!$A:$J,9,FALSE),0)</f>
        <v>0</v>
      </c>
      <c r="G2545">
        <f>IFERROR(VLOOKUP(A2545,[1]Monitoramento_Base_somente_disp!$A:$J,10,FALSE),0)</f>
        <v>0</v>
      </c>
      <c r="H2545">
        <f>IFERROR(VLOOKUP(A2545,[2]webService!$A:$I,4,FALSE),0)</f>
        <v>0</v>
      </c>
      <c r="I2545">
        <f>IFERROR(VLOOKUP(A2545,[2]webService!$A:$I,5,FALSE),0)</f>
        <v>0</v>
      </c>
      <c r="J2545">
        <f>IFERROR(VLOOKUP(A2545,[2]webService!$A:$I,6,FALSE),0)</f>
        <v>0</v>
      </c>
      <c r="K2545">
        <f>IFERROR(VLOOKUP(A2545,[2]webService!$A:$I,7,FALSE),0)</f>
        <v>0</v>
      </c>
      <c r="L2545">
        <f>IFERROR(VLOOKUP(A2545,[2]webService!$A:$I,8,FALSE),0)</f>
        <v>0</v>
      </c>
      <c r="M2545">
        <f>IFERROR(VLOOKUP(A2545,[2]webService!$A:$I,9,FALSE),0)</f>
        <v>0</v>
      </c>
      <c r="N2545">
        <f>IFERROR(VLOOKUP(A2545,[3]soaBnafar!$A:$G,2,FALSE),0)</f>
        <v>0</v>
      </c>
      <c r="O2545">
        <f>IFERROR(VLOOKUP(A2545,[3]soaBnafar!$A:$G,3,FALSE),0)</f>
        <v>0</v>
      </c>
      <c r="P2545">
        <f>IFERROR(VLOOKUP(A2545,[3]soaBnafar!$A:$G,4,FALSE),0)</f>
        <v>0</v>
      </c>
      <c r="Q2545">
        <f>IFERROR(VLOOKUP(A2545,[3]soaBnafar!$A:$G,5,FALSE),0)</f>
        <v>0</v>
      </c>
      <c r="R2545">
        <f>IFERROR(VLOOKUP(A2545,[3]soaBnafar!$A:$G,6,FALSE),0)</f>
        <v>0</v>
      </c>
      <c r="S2545">
        <f>IFERROR(VLOOKUP(A2545,[3]soaBnafar!$A:$G,7,FALSE),0)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Não</v>
      </c>
      <c r="X2545" t="str">
        <f t="shared" si="239"/>
        <v>Não</v>
      </c>
      <c r="Y2545" t="str">
        <f t="shared" si="240"/>
        <v>Não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IFERROR(VLOOKUP(A2546,[2]webService!$A:$I,4,FALSE),0)</f>
        <v>0</v>
      </c>
      <c r="I2546">
        <f>IFERROR(VLOOKUP(A2546,[2]webService!$A:$I,5,FALSE),0)</f>
        <v>0</v>
      </c>
      <c r="J2546">
        <f>IFERROR(VLOOKUP(A2546,[2]webService!$A:$I,6,FALSE),0)</f>
        <v>0</v>
      </c>
      <c r="K2546">
        <f>IFERROR(VLOOKUP(A2546,[2]webService!$A:$I,7,FALSE),0)</f>
        <v>0</v>
      </c>
      <c r="L2546">
        <f>IFERROR(VLOOKUP(A2546,[2]webService!$A:$I,8,FALSE),0)</f>
        <v>0</v>
      </c>
      <c r="M2546">
        <f>IFERROR(VLOOKUP(A2546,[2]webService!$A:$I,9,FALSE),0)</f>
        <v>0</v>
      </c>
      <c r="N2546">
        <f>IFERROR(VLOOKUP(A2546,[3]soaBnafar!$A:$G,2,FALSE),0)</f>
        <v>0</v>
      </c>
      <c r="O2546">
        <f>IFERROR(VLOOKUP(A2546,[3]soaBnafar!$A:$G,3,FALSE),0)</f>
        <v>0</v>
      </c>
      <c r="P2546">
        <f>IFERROR(VLOOKUP(A2546,[3]soaBnafar!$A:$G,4,FALSE),0)</f>
        <v>0</v>
      </c>
      <c r="Q2546">
        <f>IFERROR(VLOOKUP(A2546,[3]soaBnafar!$A:$G,5,FALSE),0)</f>
        <v>0</v>
      </c>
      <c r="R2546">
        <f>IFERROR(VLOOKUP(A2546,[3]soaBnafar!$A:$G,6,FALSE),0)</f>
        <v>0</v>
      </c>
      <c r="S2546">
        <f>IFERROR(VLOOKUP(A2546,[3]soaBnafar!$A:$G,7,FALSE),0)</f>
        <v>0</v>
      </c>
      <c r="T2546" t="str">
        <f t="shared" si="235"/>
        <v>Não</v>
      </c>
      <c r="U2546" t="str">
        <f t="shared" si="236"/>
        <v>Não</v>
      </c>
      <c r="V2546" t="str">
        <f t="shared" si="237"/>
        <v>Não</v>
      </c>
      <c r="W2546" t="str">
        <f t="shared" si="238"/>
        <v>Não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31322508</v>
      </c>
      <c r="D2547">
        <f>IFERROR(VLOOKUP(A2547,[1]Monitoramento_Base_somente_disp!$A:$J,7,FALSE),0)</f>
        <v>0</v>
      </c>
      <c r="E2547">
        <f>IFERROR(VLOOKUP(A2547,[1]Monitoramento_Base_somente_disp!$A:$J,8,FALSE),0)</f>
        <v>0</v>
      </c>
      <c r="F2547">
        <f>IFERROR(VLOOKUP(A2547,[1]Monitoramento_Base_somente_disp!$A:$J,9,FALSE),0)</f>
        <v>0</v>
      </c>
      <c r="G2547">
        <f>IFERROR(VLOOKUP(A2547,[1]Monitoramento_Base_somente_disp!$A:$J,10,FALSE),0)</f>
        <v>0</v>
      </c>
      <c r="H2547">
        <f>IFERROR(VLOOKUP(A2547,[2]webService!$A:$I,4,FALSE),0)</f>
        <v>0</v>
      </c>
      <c r="I2547">
        <f>IFERROR(VLOOKUP(A2547,[2]webService!$A:$I,5,FALSE),0)</f>
        <v>0</v>
      </c>
      <c r="J2547">
        <f>IFERROR(VLOOKUP(A2547,[2]webService!$A:$I,6,FALSE),0)</f>
        <v>0</v>
      </c>
      <c r="K2547">
        <f>IFERROR(VLOOKUP(A2547,[2]webService!$A:$I,7,FALSE),0)</f>
        <v>0</v>
      </c>
      <c r="L2547">
        <f>IFERROR(VLOOKUP(A2547,[2]webService!$A:$I,8,FALSE),0)</f>
        <v>0</v>
      </c>
      <c r="M2547">
        <f>IFERROR(VLOOKUP(A2547,[2]webService!$A:$I,9,FALSE),0)</f>
        <v>0</v>
      </c>
      <c r="N2547">
        <f>IFERROR(VLOOKUP(A2547,[3]soaBnafar!$A:$G,2,FALSE),0)</f>
        <v>0</v>
      </c>
      <c r="O2547">
        <f>IFERROR(VLOOKUP(A2547,[3]soaBnafar!$A:$G,3,FALSE),0)</f>
        <v>0</v>
      </c>
      <c r="P2547">
        <f>IFERROR(VLOOKUP(A2547,[3]soaBnafar!$A:$G,4,FALSE),0)</f>
        <v>0</v>
      </c>
      <c r="Q2547">
        <f>IFERROR(VLOOKUP(A2547,[3]soaBnafar!$A:$G,5,FALSE),0)</f>
        <v>0</v>
      </c>
      <c r="R2547">
        <f>IFERROR(VLOOKUP(A2547,[3]soaBnafar!$A:$G,6,FALSE),0)</f>
        <v>0</v>
      </c>
      <c r="S2547">
        <f>IFERROR(VLOOKUP(A2547,[3]soaBnafar!$A:$G,7,FALSE),0)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Não</v>
      </c>
      <c r="X2547" t="str">
        <f t="shared" si="239"/>
        <v>Não</v>
      </c>
      <c r="Y2547" t="str">
        <f t="shared" si="240"/>
        <v>Não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IFERROR(VLOOKUP(A2548,[2]webService!$A:$I,4,FALSE),0)</f>
        <v>0</v>
      </c>
      <c r="I2548">
        <f>IFERROR(VLOOKUP(A2548,[2]webService!$A:$I,5,FALSE),0)</f>
        <v>0</v>
      </c>
      <c r="J2548">
        <f>IFERROR(VLOOKUP(A2548,[2]webService!$A:$I,6,FALSE),0)</f>
        <v>0</v>
      </c>
      <c r="K2548">
        <f>IFERROR(VLOOKUP(A2548,[2]webService!$A:$I,7,FALSE),0)</f>
        <v>0</v>
      </c>
      <c r="L2548">
        <f>IFERROR(VLOOKUP(A2548,[2]webService!$A:$I,8,FALSE),0)</f>
        <v>0</v>
      </c>
      <c r="M2548">
        <f>IFERROR(VLOOKUP(A2548,[2]webService!$A:$I,9,FALSE),0)</f>
        <v>0</v>
      </c>
      <c r="N2548">
        <f>IFERROR(VLOOKUP(A2548,[3]soaBnafar!$A:$G,2,FALSE),0)</f>
        <v>0</v>
      </c>
      <c r="O2548">
        <f>IFERROR(VLOOKUP(A2548,[3]soaBnafar!$A:$G,3,FALSE),0)</f>
        <v>0</v>
      </c>
      <c r="P2548">
        <f>IFERROR(VLOOKUP(A2548,[3]soaBnafar!$A:$G,4,FALSE),0)</f>
        <v>0</v>
      </c>
      <c r="Q2548">
        <f>IFERROR(VLOOKUP(A2548,[3]soaBnafar!$A:$G,5,FALSE),0)</f>
        <v>0</v>
      </c>
      <c r="R2548">
        <f>IFERROR(VLOOKUP(A2548,[3]soaBnafar!$A:$G,6,FALSE),0)</f>
        <v>0</v>
      </c>
      <c r="S2548">
        <f>IFERROR(VLOOKUP(A2548,[3]soaBnafar!$A:$G,7,FALSE),0)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IFERROR(VLOOKUP(A2549,[2]webService!$A:$I,4,FALSE),0)</f>
        <v>0</v>
      </c>
      <c r="I2549">
        <f>IFERROR(VLOOKUP(A2549,[2]webService!$A:$I,5,FALSE),0)</f>
        <v>1752498</v>
      </c>
      <c r="J2549">
        <f>IFERROR(VLOOKUP(A2549,[2]webService!$A:$I,6,FALSE),0)</f>
        <v>0</v>
      </c>
      <c r="K2549">
        <f>IFERROR(VLOOKUP(A2549,[2]webService!$A:$I,7,FALSE),0)</f>
        <v>0</v>
      </c>
      <c r="L2549">
        <f>IFERROR(VLOOKUP(A2549,[2]webService!$A:$I,8,FALSE),0)</f>
        <v>0</v>
      </c>
      <c r="M2549">
        <f>IFERROR(VLOOKUP(A2549,[2]webService!$A:$I,9,FALSE),0)</f>
        <v>0</v>
      </c>
      <c r="N2549">
        <f>IFERROR(VLOOKUP(A2549,[3]soaBnafar!$A:$G,2,FALSE),0)</f>
        <v>0</v>
      </c>
      <c r="O2549">
        <f>IFERROR(VLOOKUP(A2549,[3]soaBnafar!$A:$G,3,FALSE),0)</f>
        <v>0</v>
      </c>
      <c r="P2549">
        <f>IFERROR(VLOOKUP(A2549,[3]soaBnafar!$A:$G,4,FALSE),0)</f>
        <v>0</v>
      </c>
      <c r="Q2549">
        <f>IFERROR(VLOOKUP(A2549,[3]soaBnafar!$A:$G,5,FALSE),0)</f>
        <v>0</v>
      </c>
      <c r="R2549">
        <f>IFERROR(VLOOKUP(A2549,[3]soaBnafar!$A:$G,6,FALSE),0)</f>
        <v>0</v>
      </c>
      <c r="S2549">
        <f>IFERROR(VLOOKUP(A2549,[3]soaBnafar!$A:$G,7,FALSE),0)</f>
        <v>0</v>
      </c>
      <c r="T2549" t="str">
        <f t="shared" si="235"/>
        <v>Não</v>
      </c>
      <c r="U2549" t="str">
        <f t="shared" si="236"/>
        <v>Sim</v>
      </c>
      <c r="V2549" t="str">
        <f t="shared" si="237"/>
        <v>Não</v>
      </c>
      <c r="W2549" t="str">
        <f t="shared" si="238"/>
        <v>Não</v>
      </c>
      <c r="X2549" t="str">
        <f t="shared" si="239"/>
        <v>Não</v>
      </c>
      <c r="Y2549" t="str">
        <f t="shared" si="240"/>
        <v>Não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IFERROR(VLOOKUP(A2550,[2]webService!$A:$I,4,FALSE),0)</f>
        <v>0</v>
      </c>
      <c r="I2550">
        <f>IFERROR(VLOOKUP(A2550,[2]webService!$A:$I,5,FALSE),0)</f>
        <v>0</v>
      </c>
      <c r="J2550">
        <f>IFERROR(VLOOKUP(A2550,[2]webService!$A:$I,6,FALSE),0)</f>
        <v>0</v>
      </c>
      <c r="K2550">
        <f>IFERROR(VLOOKUP(A2550,[2]webService!$A:$I,7,FALSE),0)</f>
        <v>0</v>
      </c>
      <c r="L2550">
        <f>IFERROR(VLOOKUP(A2550,[2]webService!$A:$I,8,FALSE),0)</f>
        <v>0</v>
      </c>
      <c r="M2550">
        <f>IFERROR(VLOOKUP(A2550,[2]webService!$A:$I,9,FALSE),0)</f>
        <v>0</v>
      </c>
      <c r="N2550">
        <f>IFERROR(VLOOKUP(A2550,[3]soaBnafar!$A:$G,2,FALSE),0)</f>
        <v>0</v>
      </c>
      <c r="O2550">
        <f>IFERROR(VLOOKUP(A2550,[3]soaBnafar!$A:$G,3,FALSE),0)</f>
        <v>0</v>
      </c>
      <c r="P2550">
        <f>IFERROR(VLOOKUP(A2550,[3]soaBnafar!$A:$G,4,FALSE),0)</f>
        <v>0</v>
      </c>
      <c r="Q2550">
        <f>IFERROR(VLOOKUP(A2550,[3]soaBnafar!$A:$G,5,FALSE),0)</f>
        <v>0</v>
      </c>
      <c r="R2550">
        <f>IFERROR(VLOOKUP(A2550,[3]soaBnafar!$A:$G,6,FALSE),0)</f>
        <v>0</v>
      </c>
      <c r="S2550">
        <f>IFERROR(VLOOKUP(A2550,[3]soaBnafar!$A:$G,7,FALSE),0)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IFERROR(VLOOKUP(A2551,[2]webService!$A:$I,4,FALSE),0)</f>
        <v>0</v>
      </c>
      <c r="I2551">
        <f>IFERROR(VLOOKUP(A2551,[2]webService!$A:$I,5,FALSE),0)</f>
        <v>0</v>
      </c>
      <c r="J2551">
        <f>IFERROR(VLOOKUP(A2551,[2]webService!$A:$I,6,FALSE),0)</f>
        <v>0</v>
      </c>
      <c r="K2551">
        <f>IFERROR(VLOOKUP(A2551,[2]webService!$A:$I,7,FALSE),0)</f>
        <v>0</v>
      </c>
      <c r="L2551">
        <f>IFERROR(VLOOKUP(A2551,[2]webService!$A:$I,8,FALSE),0)</f>
        <v>0</v>
      </c>
      <c r="M2551">
        <f>IFERROR(VLOOKUP(A2551,[2]webService!$A:$I,9,FALSE),0)</f>
        <v>0</v>
      </c>
      <c r="N2551">
        <f>IFERROR(VLOOKUP(A2551,[3]soaBnafar!$A:$G,2,FALSE),0)</f>
        <v>617621</v>
      </c>
      <c r="O2551">
        <f>IFERROR(VLOOKUP(A2551,[3]soaBnafar!$A:$G,3,FALSE),0)</f>
        <v>0</v>
      </c>
      <c r="P2551">
        <f>IFERROR(VLOOKUP(A2551,[3]soaBnafar!$A:$G,4,FALSE),0)</f>
        <v>0</v>
      </c>
      <c r="Q2551">
        <f>IFERROR(VLOOKUP(A2551,[3]soaBnafar!$A:$G,5,FALSE),0)</f>
        <v>0</v>
      </c>
      <c r="R2551">
        <f>IFERROR(VLOOKUP(A2551,[3]soaBnafar!$A:$G,6,FALSE),0)</f>
        <v>0</v>
      </c>
      <c r="S2551">
        <f>IFERROR(VLOOKUP(A2551,[3]soaBnafar!$A:$G,7,FALSE),0)</f>
        <v>0</v>
      </c>
      <c r="T2551" t="str">
        <f t="shared" si="235"/>
        <v>Sim</v>
      </c>
      <c r="U2551" t="str">
        <f t="shared" si="236"/>
        <v>Não</v>
      </c>
      <c r="V2551" t="str">
        <f t="shared" si="237"/>
        <v>Não</v>
      </c>
      <c r="W2551" t="str">
        <f t="shared" si="238"/>
        <v>Não</v>
      </c>
      <c r="X2551" t="str">
        <f t="shared" si="239"/>
        <v>Não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IFERROR(VLOOKUP(A2552,[2]webService!$A:$I,4,FALSE),0)</f>
        <v>0</v>
      </c>
      <c r="I2552">
        <f>IFERROR(VLOOKUP(A2552,[2]webService!$A:$I,5,FALSE),0)</f>
        <v>0</v>
      </c>
      <c r="J2552">
        <f>IFERROR(VLOOKUP(A2552,[2]webService!$A:$I,6,FALSE),0)</f>
        <v>0</v>
      </c>
      <c r="K2552">
        <f>IFERROR(VLOOKUP(A2552,[2]webService!$A:$I,7,FALSE),0)</f>
        <v>0</v>
      </c>
      <c r="L2552">
        <f>IFERROR(VLOOKUP(A2552,[2]webService!$A:$I,8,FALSE),0)</f>
        <v>0</v>
      </c>
      <c r="M2552">
        <f>IFERROR(VLOOKUP(A2552,[2]webService!$A:$I,9,FALSE),0)</f>
        <v>0</v>
      </c>
      <c r="N2552">
        <f>IFERROR(VLOOKUP(A2552,[3]soaBnafar!$A:$G,2,FALSE),0)</f>
        <v>0</v>
      </c>
      <c r="O2552">
        <f>IFERROR(VLOOKUP(A2552,[3]soaBnafar!$A:$G,3,FALSE),0)</f>
        <v>0</v>
      </c>
      <c r="P2552">
        <f>IFERROR(VLOOKUP(A2552,[3]soaBnafar!$A:$G,4,FALSE),0)</f>
        <v>0</v>
      </c>
      <c r="Q2552">
        <f>IFERROR(VLOOKUP(A2552,[3]soaBnafar!$A:$G,5,FALSE),0)</f>
        <v>0</v>
      </c>
      <c r="R2552">
        <f>IFERROR(VLOOKUP(A2552,[3]soaBnafar!$A:$G,6,FALSE),0)</f>
        <v>0</v>
      </c>
      <c r="S2552">
        <f>IFERROR(VLOOKUP(A2552,[3]soaBnafar!$A:$G,7,FALSE),0)</f>
        <v>0</v>
      </c>
      <c r="T2552" t="str">
        <f t="shared" si="235"/>
        <v>Não</v>
      </c>
      <c r="U2552" t="str">
        <f t="shared" si="236"/>
        <v>Não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IFERROR(VLOOKUP(A2553,[2]webService!$A:$I,4,FALSE),0)</f>
        <v>0</v>
      </c>
      <c r="I2553">
        <f>IFERROR(VLOOKUP(A2553,[2]webService!$A:$I,5,FALSE),0)</f>
        <v>0</v>
      </c>
      <c r="J2553">
        <f>IFERROR(VLOOKUP(A2553,[2]webService!$A:$I,6,FALSE),0)</f>
        <v>0</v>
      </c>
      <c r="K2553">
        <f>IFERROR(VLOOKUP(A2553,[2]webService!$A:$I,7,FALSE),0)</f>
        <v>0</v>
      </c>
      <c r="L2553">
        <f>IFERROR(VLOOKUP(A2553,[2]webService!$A:$I,8,FALSE),0)</f>
        <v>0</v>
      </c>
      <c r="M2553">
        <f>IFERROR(VLOOKUP(A2553,[2]webService!$A:$I,9,FALSE),0)</f>
        <v>0</v>
      </c>
      <c r="N2553">
        <f>IFERROR(VLOOKUP(A2553,[3]soaBnafar!$A:$G,2,FALSE),0)</f>
        <v>0</v>
      </c>
      <c r="O2553">
        <f>IFERROR(VLOOKUP(A2553,[3]soaBnafar!$A:$G,3,FALSE),0)</f>
        <v>0</v>
      </c>
      <c r="P2553">
        <f>IFERROR(VLOOKUP(A2553,[3]soaBnafar!$A:$G,4,FALSE),0)</f>
        <v>0</v>
      </c>
      <c r="Q2553">
        <f>IFERROR(VLOOKUP(A2553,[3]soaBnafar!$A:$G,5,FALSE),0)</f>
        <v>0</v>
      </c>
      <c r="R2553">
        <f>IFERROR(VLOOKUP(A2553,[3]soaBnafar!$A:$G,6,FALSE),0)</f>
        <v>0</v>
      </c>
      <c r="S2553">
        <f>IFERROR(VLOOKUP(A2553,[3]soaBnafar!$A:$G,7,FALSE),0)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38945400</v>
      </c>
      <c r="D2554">
        <f>IFERROR(VLOOKUP(A2554,[1]Monitoramento_Base_somente_disp!$A:$J,7,FALSE),0)</f>
        <v>0</v>
      </c>
      <c r="E2554">
        <f>IFERROR(VLOOKUP(A2554,[1]Monitoramento_Base_somente_disp!$A:$J,8,FALSE),0)</f>
        <v>0</v>
      </c>
      <c r="F2554">
        <f>IFERROR(VLOOKUP(A2554,[1]Monitoramento_Base_somente_disp!$A:$J,9,FALSE),0)</f>
        <v>0</v>
      </c>
      <c r="G2554">
        <f>IFERROR(VLOOKUP(A2554,[1]Monitoramento_Base_somente_disp!$A:$J,10,FALSE),0)</f>
        <v>0</v>
      </c>
      <c r="H2554">
        <f>IFERROR(VLOOKUP(A2554,[2]webService!$A:$I,4,FALSE),0)</f>
        <v>68377</v>
      </c>
      <c r="I2554">
        <f>IFERROR(VLOOKUP(A2554,[2]webService!$A:$I,5,FALSE),0)</f>
        <v>2344860</v>
      </c>
      <c r="J2554">
        <f>IFERROR(VLOOKUP(A2554,[2]webService!$A:$I,6,FALSE),0)</f>
        <v>0</v>
      </c>
      <c r="K2554">
        <f>IFERROR(VLOOKUP(A2554,[2]webService!$A:$I,7,FALSE),0)</f>
        <v>0</v>
      </c>
      <c r="L2554">
        <f>IFERROR(VLOOKUP(A2554,[2]webService!$A:$I,8,FALSE),0)</f>
        <v>0</v>
      </c>
      <c r="M2554">
        <f>IFERROR(VLOOKUP(A2554,[2]webService!$A:$I,9,FALSE),0)</f>
        <v>0</v>
      </c>
      <c r="N2554">
        <f>IFERROR(VLOOKUP(A2554,[3]soaBnafar!$A:$G,2,FALSE),0)</f>
        <v>0</v>
      </c>
      <c r="O2554">
        <f>IFERROR(VLOOKUP(A2554,[3]soaBnafar!$A:$G,3,FALSE),0)</f>
        <v>0</v>
      </c>
      <c r="P2554">
        <f>IFERROR(VLOOKUP(A2554,[3]soaBnafar!$A:$G,4,FALSE),0)</f>
        <v>0</v>
      </c>
      <c r="Q2554">
        <f>IFERROR(VLOOKUP(A2554,[3]soaBnafar!$A:$G,5,FALSE),0)</f>
        <v>0</v>
      </c>
      <c r="R2554">
        <f>IFERROR(VLOOKUP(A2554,[3]soaBnafar!$A:$G,6,FALSE),0)</f>
        <v>0</v>
      </c>
      <c r="S2554">
        <f>IFERROR(VLOOKUP(A2554,[3]soaBnafar!$A:$G,7,FALSE),0)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Não</v>
      </c>
      <c r="W2554" t="str">
        <f t="shared" si="238"/>
        <v>Não</v>
      </c>
      <c r="X2554" t="str">
        <f t="shared" si="239"/>
        <v>Não</v>
      </c>
      <c r="Y2554" t="str">
        <f t="shared" si="240"/>
        <v>Não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IFERROR(VLOOKUP(A2555,[2]webService!$A:$I,4,FALSE),0)</f>
        <v>0</v>
      </c>
      <c r="I2555">
        <f>IFERROR(VLOOKUP(A2555,[2]webService!$A:$I,5,FALSE),0)</f>
        <v>0</v>
      </c>
      <c r="J2555">
        <f>IFERROR(VLOOKUP(A2555,[2]webService!$A:$I,6,FALSE),0)</f>
        <v>0</v>
      </c>
      <c r="K2555">
        <f>IFERROR(VLOOKUP(A2555,[2]webService!$A:$I,7,FALSE),0)</f>
        <v>0</v>
      </c>
      <c r="L2555">
        <f>IFERROR(VLOOKUP(A2555,[2]webService!$A:$I,8,FALSE),0)</f>
        <v>0</v>
      </c>
      <c r="M2555">
        <f>IFERROR(VLOOKUP(A2555,[2]webService!$A:$I,9,FALSE),0)</f>
        <v>0</v>
      </c>
      <c r="N2555">
        <f>IFERROR(VLOOKUP(A2555,[3]soaBnafar!$A:$G,2,FALSE),0)</f>
        <v>0</v>
      </c>
      <c r="O2555">
        <f>IFERROR(VLOOKUP(A2555,[3]soaBnafar!$A:$G,3,FALSE),0)</f>
        <v>0</v>
      </c>
      <c r="P2555">
        <f>IFERROR(VLOOKUP(A2555,[3]soaBnafar!$A:$G,4,FALSE),0)</f>
        <v>0</v>
      </c>
      <c r="Q2555">
        <f>IFERROR(VLOOKUP(A2555,[3]soaBnafar!$A:$G,5,FALSE),0)</f>
        <v>0</v>
      </c>
      <c r="R2555">
        <f>IFERROR(VLOOKUP(A2555,[3]soaBnafar!$A:$G,6,FALSE),0)</f>
        <v>0</v>
      </c>
      <c r="S2555">
        <f>IFERROR(VLOOKUP(A2555,[3]soaBnafar!$A:$G,7,FALSE),0)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IFERROR(VLOOKUP(A2556,[2]webService!$A:$I,4,FALSE),0)</f>
        <v>0</v>
      </c>
      <c r="I2556">
        <f>IFERROR(VLOOKUP(A2556,[2]webService!$A:$I,5,FALSE),0)</f>
        <v>0</v>
      </c>
      <c r="J2556">
        <f>IFERROR(VLOOKUP(A2556,[2]webService!$A:$I,6,FALSE),0)</f>
        <v>0</v>
      </c>
      <c r="K2556">
        <f>IFERROR(VLOOKUP(A2556,[2]webService!$A:$I,7,FALSE),0)</f>
        <v>0</v>
      </c>
      <c r="L2556">
        <f>IFERROR(VLOOKUP(A2556,[2]webService!$A:$I,8,FALSE),0)</f>
        <v>0</v>
      </c>
      <c r="M2556">
        <f>IFERROR(VLOOKUP(A2556,[2]webService!$A:$I,9,FALSE),0)</f>
        <v>0</v>
      </c>
      <c r="N2556">
        <f>IFERROR(VLOOKUP(A2556,[3]soaBnafar!$A:$G,2,FALSE),0)</f>
        <v>0</v>
      </c>
      <c r="O2556">
        <f>IFERROR(VLOOKUP(A2556,[3]soaBnafar!$A:$G,3,FALSE),0)</f>
        <v>0</v>
      </c>
      <c r="P2556">
        <f>IFERROR(VLOOKUP(A2556,[3]soaBnafar!$A:$G,4,FALSE),0)</f>
        <v>0</v>
      </c>
      <c r="Q2556">
        <f>IFERROR(VLOOKUP(A2556,[3]soaBnafar!$A:$G,5,FALSE),0)</f>
        <v>0</v>
      </c>
      <c r="R2556">
        <f>IFERROR(VLOOKUP(A2556,[3]soaBnafar!$A:$G,6,FALSE),0)</f>
        <v>0</v>
      </c>
      <c r="S2556">
        <f>IFERROR(VLOOKUP(A2556,[3]soaBnafar!$A:$G,7,FALSE),0)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34676</v>
      </c>
      <c r="C2557">
        <f>IFERROR(VLOOKUP(A2557,[1]Monitoramento_Base_somente_disp!$A:$J,6,FALSE),0)</f>
        <v>12195048</v>
      </c>
      <c r="D2557">
        <f>IFERROR(VLOOKUP(A2557,[1]Monitoramento_Base_somente_disp!$A:$J,7,FALSE),0)</f>
        <v>0</v>
      </c>
      <c r="E2557">
        <f>IFERROR(VLOOKUP(A2557,[1]Monitoramento_Base_somente_disp!$A:$J,8,FALSE),0)</f>
        <v>0</v>
      </c>
      <c r="F2557">
        <f>IFERROR(VLOOKUP(A2557,[1]Monitoramento_Base_somente_disp!$A:$J,9,FALSE),0)</f>
        <v>0</v>
      </c>
      <c r="G2557">
        <f>IFERROR(VLOOKUP(A2557,[1]Monitoramento_Base_somente_disp!$A:$J,10,FALSE),0)</f>
        <v>0</v>
      </c>
      <c r="H2557">
        <f>IFERROR(VLOOKUP(A2557,[2]webService!$A:$I,4,FALSE),0)</f>
        <v>0</v>
      </c>
      <c r="I2557">
        <f>IFERROR(VLOOKUP(A2557,[2]webService!$A:$I,5,FALSE),0)</f>
        <v>0</v>
      </c>
      <c r="J2557">
        <f>IFERROR(VLOOKUP(A2557,[2]webService!$A:$I,6,FALSE),0)</f>
        <v>0</v>
      </c>
      <c r="K2557">
        <f>IFERROR(VLOOKUP(A2557,[2]webService!$A:$I,7,FALSE),0)</f>
        <v>0</v>
      </c>
      <c r="L2557">
        <f>IFERROR(VLOOKUP(A2557,[2]webService!$A:$I,8,FALSE),0)</f>
        <v>0</v>
      </c>
      <c r="M2557">
        <f>IFERROR(VLOOKUP(A2557,[2]webService!$A:$I,9,FALSE),0)</f>
        <v>0</v>
      </c>
      <c r="N2557">
        <f>IFERROR(VLOOKUP(A2557,[3]soaBnafar!$A:$G,2,FALSE),0)</f>
        <v>0</v>
      </c>
      <c r="O2557">
        <f>IFERROR(VLOOKUP(A2557,[3]soaBnafar!$A:$G,3,FALSE),0)</f>
        <v>0</v>
      </c>
      <c r="P2557">
        <f>IFERROR(VLOOKUP(A2557,[3]soaBnafar!$A:$G,4,FALSE),0)</f>
        <v>0</v>
      </c>
      <c r="Q2557">
        <f>IFERROR(VLOOKUP(A2557,[3]soaBnafar!$A:$G,5,FALSE),0)</f>
        <v>0</v>
      </c>
      <c r="R2557">
        <f>IFERROR(VLOOKUP(A2557,[3]soaBnafar!$A:$G,6,FALSE),0)</f>
        <v>0</v>
      </c>
      <c r="S2557">
        <f>IFERROR(VLOOKUP(A2557,[3]soaBnafar!$A:$G,7,FALSE),0)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Não</v>
      </c>
      <c r="W2557" t="str">
        <f t="shared" si="238"/>
        <v>Não</v>
      </c>
      <c r="X2557" t="str">
        <f t="shared" si="239"/>
        <v>Não</v>
      </c>
      <c r="Y2557" t="str">
        <f t="shared" si="240"/>
        <v>Não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IFERROR(VLOOKUP(A2558,[2]webService!$A:$I,4,FALSE),0)</f>
        <v>0</v>
      </c>
      <c r="I2558">
        <f>IFERROR(VLOOKUP(A2558,[2]webService!$A:$I,5,FALSE),0)</f>
        <v>0</v>
      </c>
      <c r="J2558">
        <f>IFERROR(VLOOKUP(A2558,[2]webService!$A:$I,6,FALSE),0)</f>
        <v>0</v>
      </c>
      <c r="K2558">
        <f>IFERROR(VLOOKUP(A2558,[2]webService!$A:$I,7,FALSE),0)</f>
        <v>0</v>
      </c>
      <c r="L2558">
        <f>IFERROR(VLOOKUP(A2558,[2]webService!$A:$I,8,FALSE),0)</f>
        <v>0</v>
      </c>
      <c r="M2558">
        <f>IFERROR(VLOOKUP(A2558,[2]webService!$A:$I,9,FALSE),0)</f>
        <v>0</v>
      </c>
      <c r="N2558">
        <f>IFERROR(VLOOKUP(A2558,[3]soaBnafar!$A:$G,2,FALSE),0)</f>
        <v>0</v>
      </c>
      <c r="O2558">
        <f>IFERROR(VLOOKUP(A2558,[3]soaBnafar!$A:$G,3,FALSE),0)</f>
        <v>0</v>
      </c>
      <c r="P2558">
        <f>IFERROR(VLOOKUP(A2558,[3]soaBnafar!$A:$G,4,FALSE),0)</f>
        <v>0</v>
      </c>
      <c r="Q2558">
        <f>IFERROR(VLOOKUP(A2558,[3]soaBnafar!$A:$G,5,FALSE),0)</f>
        <v>0</v>
      </c>
      <c r="R2558">
        <f>IFERROR(VLOOKUP(A2558,[3]soaBnafar!$A:$G,6,FALSE),0)</f>
        <v>0</v>
      </c>
      <c r="S2558">
        <f>IFERROR(VLOOKUP(A2558,[3]soaBnafar!$A:$G,7,FALSE),0)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IFERROR(VLOOKUP(A2559,[2]webService!$A:$I,4,FALSE),0)</f>
        <v>0</v>
      </c>
      <c r="I2559">
        <f>IFERROR(VLOOKUP(A2559,[2]webService!$A:$I,5,FALSE),0)</f>
        <v>0</v>
      </c>
      <c r="J2559">
        <f>IFERROR(VLOOKUP(A2559,[2]webService!$A:$I,6,FALSE),0)</f>
        <v>0</v>
      </c>
      <c r="K2559">
        <f>IFERROR(VLOOKUP(A2559,[2]webService!$A:$I,7,FALSE),0)</f>
        <v>0</v>
      </c>
      <c r="L2559">
        <f>IFERROR(VLOOKUP(A2559,[2]webService!$A:$I,8,FALSE),0)</f>
        <v>0</v>
      </c>
      <c r="M2559">
        <f>IFERROR(VLOOKUP(A2559,[2]webService!$A:$I,9,FALSE),0)</f>
        <v>0</v>
      </c>
      <c r="N2559">
        <f>IFERROR(VLOOKUP(A2559,[3]soaBnafar!$A:$G,2,FALSE),0)</f>
        <v>0</v>
      </c>
      <c r="O2559">
        <f>IFERROR(VLOOKUP(A2559,[3]soaBnafar!$A:$G,3,FALSE),0)</f>
        <v>0</v>
      </c>
      <c r="P2559">
        <f>IFERROR(VLOOKUP(A2559,[3]soaBnafar!$A:$G,4,FALSE),0)</f>
        <v>0</v>
      </c>
      <c r="Q2559">
        <f>IFERROR(VLOOKUP(A2559,[3]soaBnafar!$A:$G,5,FALSE),0)</f>
        <v>0</v>
      </c>
      <c r="R2559">
        <f>IFERROR(VLOOKUP(A2559,[3]soaBnafar!$A:$G,6,FALSE),0)</f>
        <v>0</v>
      </c>
      <c r="S2559">
        <f>IFERROR(VLOOKUP(A2559,[3]soaBnafar!$A:$G,7,FALSE),0)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IFERROR(VLOOKUP(A2560,[2]webService!$A:$I,4,FALSE),0)</f>
        <v>0</v>
      </c>
      <c r="I2560">
        <f>IFERROR(VLOOKUP(A2560,[2]webService!$A:$I,5,FALSE),0)</f>
        <v>0</v>
      </c>
      <c r="J2560">
        <f>IFERROR(VLOOKUP(A2560,[2]webService!$A:$I,6,FALSE),0)</f>
        <v>0</v>
      </c>
      <c r="K2560">
        <f>IFERROR(VLOOKUP(A2560,[2]webService!$A:$I,7,FALSE),0)</f>
        <v>0</v>
      </c>
      <c r="L2560">
        <f>IFERROR(VLOOKUP(A2560,[2]webService!$A:$I,8,FALSE),0)</f>
        <v>0</v>
      </c>
      <c r="M2560">
        <f>IFERROR(VLOOKUP(A2560,[2]webService!$A:$I,9,FALSE),0)</f>
        <v>0</v>
      </c>
      <c r="N2560">
        <f>IFERROR(VLOOKUP(A2560,[3]soaBnafar!$A:$G,2,FALSE),0)</f>
        <v>0</v>
      </c>
      <c r="O2560">
        <f>IFERROR(VLOOKUP(A2560,[3]soaBnafar!$A:$G,3,FALSE),0)</f>
        <v>0</v>
      </c>
      <c r="P2560">
        <f>IFERROR(VLOOKUP(A2560,[3]soaBnafar!$A:$G,4,FALSE),0)</f>
        <v>0</v>
      </c>
      <c r="Q2560">
        <f>IFERROR(VLOOKUP(A2560,[3]soaBnafar!$A:$G,5,FALSE),0)</f>
        <v>0</v>
      </c>
      <c r="R2560">
        <f>IFERROR(VLOOKUP(A2560,[3]soaBnafar!$A:$G,6,FALSE),0)</f>
        <v>0</v>
      </c>
      <c r="S2560">
        <f>IFERROR(VLOOKUP(A2560,[3]soaBnafar!$A:$G,7,FALSE),0)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310008</v>
      </c>
      <c r="D2561">
        <f>IFERROR(VLOOKUP(A2561,[1]Monitoramento_Base_somente_disp!$A:$J,7,FALSE),0)</f>
        <v>0</v>
      </c>
      <c r="E2561">
        <f>IFERROR(VLOOKUP(A2561,[1]Monitoramento_Base_somente_disp!$A:$J,8,FALSE),0)</f>
        <v>0</v>
      </c>
      <c r="F2561">
        <f>IFERROR(VLOOKUP(A2561,[1]Monitoramento_Base_somente_disp!$A:$J,9,FALSE),0)</f>
        <v>0</v>
      </c>
      <c r="G2561">
        <f>IFERROR(VLOOKUP(A2561,[1]Monitoramento_Base_somente_disp!$A:$J,10,FALSE),0)</f>
        <v>0</v>
      </c>
      <c r="H2561">
        <f>IFERROR(VLOOKUP(A2561,[2]webService!$A:$I,4,FALSE),0)</f>
        <v>0</v>
      </c>
      <c r="I2561">
        <f>IFERROR(VLOOKUP(A2561,[2]webService!$A:$I,5,FALSE),0)</f>
        <v>0</v>
      </c>
      <c r="J2561">
        <f>IFERROR(VLOOKUP(A2561,[2]webService!$A:$I,6,FALSE),0)</f>
        <v>0</v>
      </c>
      <c r="K2561">
        <f>IFERROR(VLOOKUP(A2561,[2]webService!$A:$I,7,FALSE),0)</f>
        <v>0</v>
      </c>
      <c r="L2561">
        <f>IFERROR(VLOOKUP(A2561,[2]webService!$A:$I,8,FALSE),0)</f>
        <v>0</v>
      </c>
      <c r="M2561">
        <f>IFERROR(VLOOKUP(A2561,[2]webService!$A:$I,9,FALSE),0)</f>
        <v>0</v>
      </c>
      <c r="N2561">
        <f>IFERROR(VLOOKUP(A2561,[3]soaBnafar!$A:$G,2,FALSE),0)</f>
        <v>0</v>
      </c>
      <c r="O2561">
        <f>IFERROR(VLOOKUP(A2561,[3]soaBnafar!$A:$G,3,FALSE),0)</f>
        <v>0</v>
      </c>
      <c r="P2561">
        <f>IFERROR(VLOOKUP(A2561,[3]soaBnafar!$A:$G,4,FALSE),0)</f>
        <v>0</v>
      </c>
      <c r="Q2561">
        <f>IFERROR(VLOOKUP(A2561,[3]soaBnafar!$A:$G,5,FALSE),0)</f>
        <v>0</v>
      </c>
      <c r="R2561">
        <f>IFERROR(VLOOKUP(A2561,[3]soaBnafar!$A:$G,6,FALSE),0)</f>
        <v>0</v>
      </c>
      <c r="S2561">
        <f>IFERROR(VLOOKUP(A2561,[3]soaBnafar!$A:$G,7,FALSE),0)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Não</v>
      </c>
      <c r="X2561" t="str">
        <f t="shared" si="239"/>
        <v>Não</v>
      </c>
      <c r="Y2561" t="str">
        <f t="shared" si="240"/>
        <v>Não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IFERROR(VLOOKUP(A2562,[2]webService!$A:$I,4,FALSE),0)</f>
        <v>0</v>
      </c>
      <c r="I2562">
        <f>IFERROR(VLOOKUP(A2562,[2]webService!$A:$I,5,FALSE),0)</f>
        <v>0</v>
      </c>
      <c r="J2562">
        <f>IFERROR(VLOOKUP(A2562,[2]webService!$A:$I,6,FALSE),0)</f>
        <v>0</v>
      </c>
      <c r="K2562">
        <f>IFERROR(VLOOKUP(A2562,[2]webService!$A:$I,7,FALSE),0)</f>
        <v>0</v>
      </c>
      <c r="L2562">
        <f>IFERROR(VLOOKUP(A2562,[2]webService!$A:$I,8,FALSE),0)</f>
        <v>0</v>
      </c>
      <c r="M2562">
        <f>IFERROR(VLOOKUP(A2562,[2]webService!$A:$I,9,FALSE),0)</f>
        <v>0</v>
      </c>
      <c r="N2562">
        <f>IFERROR(VLOOKUP(A2562,[3]soaBnafar!$A:$G,2,FALSE),0)</f>
        <v>0</v>
      </c>
      <c r="O2562">
        <f>IFERROR(VLOOKUP(A2562,[3]soaBnafar!$A:$G,3,FALSE),0)</f>
        <v>0</v>
      </c>
      <c r="P2562">
        <f>IFERROR(VLOOKUP(A2562,[3]soaBnafar!$A:$G,4,FALSE),0)</f>
        <v>0</v>
      </c>
      <c r="Q2562">
        <f>IFERROR(VLOOKUP(A2562,[3]soaBnafar!$A:$G,5,FALSE),0)</f>
        <v>0</v>
      </c>
      <c r="R2562">
        <f>IFERROR(VLOOKUP(A2562,[3]soaBnafar!$A:$G,6,FALSE),0)</f>
        <v>0</v>
      </c>
      <c r="S2562">
        <f>IFERROR(VLOOKUP(A2562,[3]soaBnafar!$A:$G,7,FALSE),0)</f>
        <v>0</v>
      </c>
      <c r="T2562" t="str">
        <f t="shared" si="235"/>
        <v>Não</v>
      </c>
      <c r="U2562" t="str">
        <f t="shared" si="236"/>
        <v>Não</v>
      </c>
      <c r="V2562" t="str">
        <f t="shared" si="237"/>
        <v>Não</v>
      </c>
      <c r="W2562" t="str">
        <f t="shared" si="238"/>
        <v>Não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IFERROR(VLOOKUP(A2563,[2]webService!$A:$I,4,FALSE),0)</f>
        <v>0</v>
      </c>
      <c r="I2563">
        <f>IFERROR(VLOOKUP(A2563,[2]webService!$A:$I,5,FALSE),0)</f>
        <v>0</v>
      </c>
      <c r="J2563">
        <f>IFERROR(VLOOKUP(A2563,[2]webService!$A:$I,6,FALSE),0)</f>
        <v>0</v>
      </c>
      <c r="K2563">
        <f>IFERROR(VLOOKUP(A2563,[2]webService!$A:$I,7,FALSE),0)</f>
        <v>0</v>
      </c>
      <c r="L2563">
        <f>IFERROR(VLOOKUP(A2563,[2]webService!$A:$I,8,FALSE),0)</f>
        <v>0</v>
      </c>
      <c r="M2563">
        <f>IFERROR(VLOOKUP(A2563,[2]webService!$A:$I,9,FALSE),0)</f>
        <v>0</v>
      </c>
      <c r="N2563">
        <f>IFERROR(VLOOKUP(A2563,[3]soaBnafar!$A:$G,2,FALSE),0)</f>
        <v>0</v>
      </c>
      <c r="O2563">
        <f>IFERROR(VLOOKUP(A2563,[3]soaBnafar!$A:$G,3,FALSE),0)</f>
        <v>0</v>
      </c>
      <c r="P2563">
        <f>IFERROR(VLOOKUP(A2563,[3]soaBnafar!$A:$G,4,FALSE),0)</f>
        <v>0</v>
      </c>
      <c r="Q2563">
        <f>IFERROR(VLOOKUP(A2563,[3]soaBnafar!$A:$G,5,FALSE),0)</f>
        <v>0</v>
      </c>
      <c r="R2563">
        <f>IFERROR(VLOOKUP(A2563,[3]soaBnafar!$A:$G,6,FALSE),0)</f>
        <v>0</v>
      </c>
      <c r="S2563">
        <f>IFERROR(VLOOKUP(A2563,[3]soaBnafar!$A:$G,7,FALSE),0)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89145924</v>
      </c>
      <c r="D2564">
        <f>IFERROR(VLOOKUP(A2564,[1]Monitoramento_Base_somente_disp!$A:$J,7,FALSE),0)</f>
        <v>0</v>
      </c>
      <c r="E2564">
        <f>IFERROR(VLOOKUP(A2564,[1]Monitoramento_Base_somente_disp!$A:$J,8,FALSE),0)</f>
        <v>0</v>
      </c>
      <c r="F2564">
        <f>IFERROR(VLOOKUP(A2564,[1]Monitoramento_Base_somente_disp!$A:$J,9,FALSE),0)</f>
        <v>0</v>
      </c>
      <c r="G2564">
        <f>IFERROR(VLOOKUP(A2564,[1]Monitoramento_Base_somente_disp!$A:$J,10,FALSE),0)</f>
        <v>0</v>
      </c>
      <c r="H2564">
        <f>IFERROR(VLOOKUP(A2564,[2]webService!$A:$I,4,FALSE),0)</f>
        <v>0</v>
      </c>
      <c r="I2564">
        <f>IFERROR(VLOOKUP(A2564,[2]webService!$A:$I,5,FALSE),0)</f>
        <v>0</v>
      </c>
      <c r="J2564">
        <f>IFERROR(VLOOKUP(A2564,[2]webService!$A:$I,6,FALSE),0)</f>
        <v>0</v>
      </c>
      <c r="K2564">
        <f>IFERROR(VLOOKUP(A2564,[2]webService!$A:$I,7,FALSE),0)</f>
        <v>0</v>
      </c>
      <c r="L2564">
        <f>IFERROR(VLOOKUP(A2564,[2]webService!$A:$I,8,FALSE),0)</f>
        <v>0</v>
      </c>
      <c r="M2564">
        <f>IFERROR(VLOOKUP(A2564,[2]webService!$A:$I,9,FALSE),0)</f>
        <v>0</v>
      </c>
      <c r="N2564">
        <f>IFERROR(VLOOKUP(A2564,[3]soaBnafar!$A:$G,2,FALSE),0)</f>
        <v>0</v>
      </c>
      <c r="O2564">
        <f>IFERROR(VLOOKUP(A2564,[3]soaBnafar!$A:$G,3,FALSE),0)</f>
        <v>0</v>
      </c>
      <c r="P2564">
        <f>IFERROR(VLOOKUP(A2564,[3]soaBnafar!$A:$G,4,FALSE),0)</f>
        <v>0</v>
      </c>
      <c r="Q2564">
        <f>IFERROR(VLOOKUP(A2564,[3]soaBnafar!$A:$G,5,FALSE),0)</f>
        <v>0</v>
      </c>
      <c r="R2564">
        <f>IFERROR(VLOOKUP(A2564,[3]soaBnafar!$A:$G,6,FALSE),0)</f>
        <v>0</v>
      </c>
      <c r="S2564">
        <f>IFERROR(VLOOKUP(A2564,[3]soaBnafar!$A:$G,7,FALSE),0)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Não</v>
      </c>
      <c r="X2564" t="str">
        <f t="shared" si="239"/>
        <v>Não</v>
      </c>
      <c r="Y2564" t="str">
        <f t="shared" si="240"/>
        <v>Não</v>
      </c>
    </row>
    <row r="2565" spans="1:25" x14ac:dyDescent="0.25">
      <c r="A2565" s="5">
        <v>355290</v>
      </c>
      <c r="B2565">
        <f>IFERROR(VLOOKUP(A2565,[1]Monitoramento_Base_somente_disp!$A:$J,5,FALSE),0)</f>
        <v>83550</v>
      </c>
      <c r="C2565">
        <f>IFERROR(VLOOKUP(A2565,[1]Monitoramento_Base_somente_disp!$A:$J,6,FALSE),0)</f>
        <v>25710768</v>
      </c>
      <c r="D2565">
        <f>IFERROR(VLOOKUP(A2565,[1]Monitoramento_Base_somente_disp!$A:$J,7,FALSE),0)</f>
        <v>0</v>
      </c>
      <c r="E2565">
        <f>IFERROR(VLOOKUP(A2565,[1]Monitoramento_Base_somente_disp!$A:$J,8,FALSE),0)</f>
        <v>0</v>
      </c>
      <c r="F2565">
        <f>IFERROR(VLOOKUP(A2565,[1]Monitoramento_Base_somente_disp!$A:$J,9,FALSE),0)</f>
        <v>0</v>
      </c>
      <c r="G2565">
        <f>IFERROR(VLOOKUP(A2565,[1]Monitoramento_Base_somente_disp!$A:$J,10,FALSE),0)</f>
        <v>0</v>
      </c>
      <c r="H2565">
        <f>IFERROR(VLOOKUP(A2565,[2]webService!$A:$I,4,FALSE),0)</f>
        <v>0</v>
      </c>
      <c r="I2565">
        <f>IFERROR(VLOOKUP(A2565,[2]webService!$A:$I,5,FALSE),0)</f>
        <v>0</v>
      </c>
      <c r="J2565">
        <f>IFERROR(VLOOKUP(A2565,[2]webService!$A:$I,6,FALSE),0)</f>
        <v>0</v>
      </c>
      <c r="K2565">
        <f>IFERROR(VLOOKUP(A2565,[2]webService!$A:$I,7,FALSE),0)</f>
        <v>0</v>
      </c>
      <c r="L2565">
        <f>IFERROR(VLOOKUP(A2565,[2]webService!$A:$I,8,FALSE),0)</f>
        <v>0</v>
      </c>
      <c r="M2565">
        <f>IFERROR(VLOOKUP(A2565,[2]webService!$A:$I,9,FALSE),0)</f>
        <v>0</v>
      </c>
      <c r="N2565">
        <f>IFERROR(VLOOKUP(A2565,[3]soaBnafar!$A:$G,2,FALSE),0)</f>
        <v>0</v>
      </c>
      <c r="O2565">
        <f>IFERROR(VLOOKUP(A2565,[3]soaBnafar!$A:$G,3,FALSE),0)</f>
        <v>0</v>
      </c>
      <c r="P2565">
        <f>IFERROR(VLOOKUP(A2565,[3]soaBnafar!$A:$G,4,FALSE),0)</f>
        <v>0</v>
      </c>
      <c r="Q2565">
        <f>IFERROR(VLOOKUP(A2565,[3]soaBnafar!$A:$G,5,FALSE),0)</f>
        <v>0</v>
      </c>
      <c r="R2565">
        <f>IFERROR(VLOOKUP(A2565,[3]soaBnafar!$A:$G,6,FALSE),0)</f>
        <v>0</v>
      </c>
      <c r="S2565">
        <f>IFERROR(VLOOKUP(A2565,[3]soaBnafar!$A:$G,7,FALSE),0)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Não</v>
      </c>
      <c r="W2565" t="str">
        <f t="shared" si="238"/>
        <v>Não</v>
      </c>
      <c r="X2565" t="str">
        <f t="shared" si="239"/>
        <v>Não</v>
      </c>
      <c r="Y2565" t="str">
        <f t="shared" si="240"/>
        <v>Não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IFERROR(VLOOKUP(A2566,[2]webService!$A:$I,4,FALSE),0)</f>
        <v>0</v>
      </c>
      <c r="I2566">
        <f>IFERROR(VLOOKUP(A2566,[2]webService!$A:$I,5,FALSE),0)</f>
        <v>0</v>
      </c>
      <c r="J2566">
        <f>IFERROR(VLOOKUP(A2566,[2]webService!$A:$I,6,FALSE),0)</f>
        <v>0</v>
      </c>
      <c r="K2566">
        <f>IFERROR(VLOOKUP(A2566,[2]webService!$A:$I,7,FALSE),0)</f>
        <v>0</v>
      </c>
      <c r="L2566">
        <f>IFERROR(VLOOKUP(A2566,[2]webService!$A:$I,8,FALSE),0)</f>
        <v>0</v>
      </c>
      <c r="M2566">
        <f>IFERROR(VLOOKUP(A2566,[2]webService!$A:$I,9,FALSE),0)</f>
        <v>0</v>
      </c>
      <c r="N2566">
        <f>IFERROR(VLOOKUP(A2566,[3]soaBnafar!$A:$G,2,FALSE),0)</f>
        <v>0</v>
      </c>
      <c r="O2566">
        <f>IFERROR(VLOOKUP(A2566,[3]soaBnafar!$A:$G,3,FALSE),0)</f>
        <v>0</v>
      </c>
      <c r="P2566">
        <f>IFERROR(VLOOKUP(A2566,[3]soaBnafar!$A:$G,4,FALSE),0)</f>
        <v>0</v>
      </c>
      <c r="Q2566">
        <f>IFERROR(VLOOKUP(A2566,[3]soaBnafar!$A:$G,5,FALSE),0)</f>
        <v>0</v>
      </c>
      <c r="R2566">
        <f>IFERROR(VLOOKUP(A2566,[3]soaBnafar!$A:$G,6,FALSE),0)</f>
        <v>0</v>
      </c>
      <c r="S2566">
        <f>IFERROR(VLOOKUP(A2566,[3]soaBnafar!$A:$G,7,FALSE),0)</f>
        <v>0</v>
      </c>
      <c r="T2566" t="str">
        <f t="shared" ref="T2566:T2629" si="241">IF(B2566+H2566+N2566&gt;0,"Sim","Não")</f>
        <v>Não</v>
      </c>
      <c r="U2566" t="str">
        <f t="shared" ref="U2566:U2629" si="242">IF(C2566+I2566+O2566&gt;0,"Sim","Não")</f>
        <v>Não</v>
      </c>
      <c r="V2566" t="str">
        <f t="shared" ref="V2566:V2629" si="243">IF(D2566+J2566+P2566&gt;0,"Sim","Não")</f>
        <v>Não</v>
      </c>
      <c r="W2566" t="str">
        <f t="shared" ref="W2566:W2629" si="244">IF(E2566+K2566+Q2566&gt;0,"Sim","Não")</f>
        <v>Não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IFERROR(VLOOKUP(A2567,[2]webService!$A:$I,4,FALSE),0)</f>
        <v>0</v>
      </c>
      <c r="I2567">
        <f>IFERROR(VLOOKUP(A2567,[2]webService!$A:$I,5,FALSE),0)</f>
        <v>0</v>
      </c>
      <c r="J2567">
        <f>IFERROR(VLOOKUP(A2567,[2]webService!$A:$I,6,FALSE),0)</f>
        <v>0</v>
      </c>
      <c r="K2567">
        <f>IFERROR(VLOOKUP(A2567,[2]webService!$A:$I,7,FALSE),0)</f>
        <v>0</v>
      </c>
      <c r="L2567">
        <f>IFERROR(VLOOKUP(A2567,[2]webService!$A:$I,8,FALSE),0)</f>
        <v>0</v>
      </c>
      <c r="M2567">
        <f>IFERROR(VLOOKUP(A2567,[2]webService!$A:$I,9,FALSE),0)</f>
        <v>0</v>
      </c>
      <c r="N2567">
        <f>IFERROR(VLOOKUP(A2567,[3]soaBnafar!$A:$G,2,FALSE),0)</f>
        <v>0</v>
      </c>
      <c r="O2567">
        <f>IFERROR(VLOOKUP(A2567,[3]soaBnafar!$A:$G,3,FALSE),0)</f>
        <v>0</v>
      </c>
      <c r="P2567">
        <f>IFERROR(VLOOKUP(A2567,[3]soaBnafar!$A:$G,4,FALSE),0)</f>
        <v>0</v>
      </c>
      <c r="Q2567">
        <f>IFERROR(VLOOKUP(A2567,[3]soaBnafar!$A:$G,5,FALSE),0)</f>
        <v>0</v>
      </c>
      <c r="R2567">
        <f>IFERROR(VLOOKUP(A2567,[3]soaBnafar!$A:$G,6,FALSE),0)</f>
        <v>0</v>
      </c>
      <c r="S2567">
        <f>IFERROR(VLOOKUP(A2567,[3]soaBnafar!$A:$G,7,FALSE),0)</f>
        <v>0</v>
      </c>
      <c r="T2567" t="str">
        <f t="shared" si="241"/>
        <v>Não</v>
      </c>
      <c r="U2567" t="str">
        <f t="shared" si="242"/>
        <v>Não</v>
      </c>
      <c r="V2567" t="str">
        <f t="shared" si="243"/>
        <v>Não</v>
      </c>
      <c r="W2567" t="str">
        <f t="shared" si="244"/>
        <v>Não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IFERROR(VLOOKUP(A2568,[2]webService!$A:$I,4,FALSE),0)</f>
        <v>0</v>
      </c>
      <c r="I2568">
        <f>IFERROR(VLOOKUP(A2568,[2]webService!$A:$I,5,FALSE),0)</f>
        <v>0</v>
      </c>
      <c r="J2568">
        <f>IFERROR(VLOOKUP(A2568,[2]webService!$A:$I,6,FALSE),0)</f>
        <v>0</v>
      </c>
      <c r="K2568">
        <f>IFERROR(VLOOKUP(A2568,[2]webService!$A:$I,7,FALSE),0)</f>
        <v>0</v>
      </c>
      <c r="L2568">
        <f>IFERROR(VLOOKUP(A2568,[2]webService!$A:$I,8,FALSE),0)</f>
        <v>0</v>
      </c>
      <c r="M2568">
        <f>IFERROR(VLOOKUP(A2568,[2]webService!$A:$I,9,FALSE),0)</f>
        <v>0</v>
      </c>
      <c r="N2568">
        <f>IFERROR(VLOOKUP(A2568,[3]soaBnafar!$A:$G,2,FALSE),0)</f>
        <v>0</v>
      </c>
      <c r="O2568">
        <f>IFERROR(VLOOKUP(A2568,[3]soaBnafar!$A:$G,3,FALSE),0)</f>
        <v>0</v>
      </c>
      <c r="P2568">
        <f>IFERROR(VLOOKUP(A2568,[3]soaBnafar!$A:$G,4,FALSE),0)</f>
        <v>0</v>
      </c>
      <c r="Q2568">
        <f>IFERROR(VLOOKUP(A2568,[3]soaBnafar!$A:$G,5,FALSE),0)</f>
        <v>0</v>
      </c>
      <c r="R2568">
        <f>IFERROR(VLOOKUP(A2568,[3]soaBnafar!$A:$G,6,FALSE),0)</f>
        <v>0</v>
      </c>
      <c r="S2568">
        <f>IFERROR(VLOOKUP(A2568,[3]soaBnafar!$A:$G,7,FALSE),0)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IFERROR(VLOOKUP(A2569,[2]webService!$A:$I,4,FALSE),0)</f>
        <v>0</v>
      </c>
      <c r="I2569">
        <f>IFERROR(VLOOKUP(A2569,[2]webService!$A:$I,5,FALSE),0)</f>
        <v>0</v>
      </c>
      <c r="J2569">
        <f>IFERROR(VLOOKUP(A2569,[2]webService!$A:$I,6,FALSE),0)</f>
        <v>0</v>
      </c>
      <c r="K2569">
        <f>IFERROR(VLOOKUP(A2569,[2]webService!$A:$I,7,FALSE),0)</f>
        <v>0</v>
      </c>
      <c r="L2569">
        <f>IFERROR(VLOOKUP(A2569,[2]webService!$A:$I,8,FALSE),0)</f>
        <v>0</v>
      </c>
      <c r="M2569">
        <f>IFERROR(VLOOKUP(A2569,[2]webService!$A:$I,9,FALSE),0)</f>
        <v>0</v>
      </c>
      <c r="N2569">
        <f>IFERROR(VLOOKUP(A2569,[3]soaBnafar!$A:$G,2,FALSE),0)</f>
        <v>0</v>
      </c>
      <c r="O2569">
        <f>IFERROR(VLOOKUP(A2569,[3]soaBnafar!$A:$G,3,FALSE),0)</f>
        <v>0</v>
      </c>
      <c r="P2569">
        <f>IFERROR(VLOOKUP(A2569,[3]soaBnafar!$A:$G,4,FALSE),0)</f>
        <v>0</v>
      </c>
      <c r="Q2569">
        <f>IFERROR(VLOOKUP(A2569,[3]soaBnafar!$A:$G,5,FALSE),0)</f>
        <v>0</v>
      </c>
      <c r="R2569">
        <f>IFERROR(VLOOKUP(A2569,[3]soaBnafar!$A:$G,6,FALSE),0)</f>
        <v>0</v>
      </c>
      <c r="S2569">
        <f>IFERROR(VLOOKUP(A2569,[3]soaBnafar!$A:$G,7,FALSE),0)</f>
        <v>0</v>
      </c>
      <c r="T2569" t="str">
        <f t="shared" si="241"/>
        <v>Não</v>
      </c>
      <c r="U2569" t="str">
        <f t="shared" si="242"/>
        <v>Não</v>
      </c>
      <c r="V2569" t="str">
        <f t="shared" si="243"/>
        <v>Não</v>
      </c>
      <c r="W2569" t="str">
        <f t="shared" si="244"/>
        <v>Não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36439704</v>
      </c>
      <c r="D2570">
        <f>IFERROR(VLOOKUP(A2570,[1]Monitoramento_Base_somente_disp!$A:$J,7,FALSE),0)</f>
        <v>0</v>
      </c>
      <c r="E2570">
        <f>IFERROR(VLOOKUP(A2570,[1]Monitoramento_Base_somente_disp!$A:$J,8,FALSE),0)</f>
        <v>0</v>
      </c>
      <c r="F2570">
        <f>IFERROR(VLOOKUP(A2570,[1]Monitoramento_Base_somente_disp!$A:$J,9,FALSE),0)</f>
        <v>0</v>
      </c>
      <c r="G2570">
        <f>IFERROR(VLOOKUP(A2570,[1]Monitoramento_Base_somente_disp!$A:$J,10,FALSE),0)</f>
        <v>0</v>
      </c>
      <c r="H2570">
        <f>IFERROR(VLOOKUP(A2570,[2]webService!$A:$I,4,FALSE),0)</f>
        <v>0</v>
      </c>
      <c r="I2570">
        <f>IFERROR(VLOOKUP(A2570,[2]webService!$A:$I,5,FALSE),0)</f>
        <v>0</v>
      </c>
      <c r="J2570">
        <f>IFERROR(VLOOKUP(A2570,[2]webService!$A:$I,6,FALSE),0)</f>
        <v>0</v>
      </c>
      <c r="K2570">
        <f>IFERROR(VLOOKUP(A2570,[2]webService!$A:$I,7,FALSE),0)</f>
        <v>0</v>
      </c>
      <c r="L2570">
        <f>IFERROR(VLOOKUP(A2570,[2]webService!$A:$I,8,FALSE),0)</f>
        <v>0</v>
      </c>
      <c r="M2570">
        <f>IFERROR(VLOOKUP(A2570,[2]webService!$A:$I,9,FALSE),0)</f>
        <v>0</v>
      </c>
      <c r="N2570">
        <f>IFERROR(VLOOKUP(A2570,[3]soaBnafar!$A:$G,2,FALSE),0)</f>
        <v>0</v>
      </c>
      <c r="O2570">
        <f>IFERROR(VLOOKUP(A2570,[3]soaBnafar!$A:$G,3,FALSE),0)</f>
        <v>0</v>
      </c>
      <c r="P2570">
        <f>IFERROR(VLOOKUP(A2570,[3]soaBnafar!$A:$G,4,FALSE),0)</f>
        <v>0</v>
      </c>
      <c r="Q2570">
        <f>IFERROR(VLOOKUP(A2570,[3]soaBnafar!$A:$G,5,FALSE),0)</f>
        <v>0</v>
      </c>
      <c r="R2570">
        <f>IFERROR(VLOOKUP(A2570,[3]soaBnafar!$A:$G,6,FALSE),0)</f>
        <v>0</v>
      </c>
      <c r="S2570">
        <f>IFERROR(VLOOKUP(A2570,[3]soaBnafar!$A:$G,7,FALSE),0)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Não</v>
      </c>
      <c r="X2570" t="str">
        <f t="shared" si="245"/>
        <v>Não</v>
      </c>
      <c r="Y2570" t="str">
        <f t="shared" si="246"/>
        <v>Não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71012412</v>
      </c>
      <c r="D2571">
        <f>IFERROR(VLOOKUP(A2571,[1]Monitoramento_Base_somente_disp!$A:$J,7,FALSE),0)</f>
        <v>0</v>
      </c>
      <c r="E2571">
        <f>IFERROR(VLOOKUP(A2571,[1]Monitoramento_Base_somente_disp!$A:$J,8,FALSE),0)</f>
        <v>0</v>
      </c>
      <c r="F2571">
        <f>IFERROR(VLOOKUP(A2571,[1]Monitoramento_Base_somente_disp!$A:$J,9,FALSE),0)</f>
        <v>0</v>
      </c>
      <c r="G2571">
        <f>IFERROR(VLOOKUP(A2571,[1]Monitoramento_Base_somente_disp!$A:$J,10,FALSE),0)</f>
        <v>0</v>
      </c>
      <c r="H2571">
        <f>IFERROR(VLOOKUP(A2571,[2]webService!$A:$I,4,FALSE),0)</f>
        <v>0</v>
      </c>
      <c r="I2571">
        <f>IFERROR(VLOOKUP(A2571,[2]webService!$A:$I,5,FALSE),0)</f>
        <v>991410</v>
      </c>
      <c r="J2571">
        <f>IFERROR(VLOOKUP(A2571,[2]webService!$A:$I,6,FALSE),0)</f>
        <v>0</v>
      </c>
      <c r="K2571">
        <f>IFERROR(VLOOKUP(A2571,[2]webService!$A:$I,7,FALSE),0)</f>
        <v>0</v>
      </c>
      <c r="L2571">
        <f>IFERROR(VLOOKUP(A2571,[2]webService!$A:$I,8,FALSE),0)</f>
        <v>0</v>
      </c>
      <c r="M2571">
        <f>IFERROR(VLOOKUP(A2571,[2]webService!$A:$I,9,FALSE),0)</f>
        <v>0</v>
      </c>
      <c r="N2571">
        <f>IFERROR(VLOOKUP(A2571,[3]soaBnafar!$A:$G,2,FALSE),0)</f>
        <v>0</v>
      </c>
      <c r="O2571">
        <f>IFERROR(VLOOKUP(A2571,[3]soaBnafar!$A:$G,3,FALSE),0)</f>
        <v>0</v>
      </c>
      <c r="P2571">
        <f>IFERROR(VLOOKUP(A2571,[3]soaBnafar!$A:$G,4,FALSE),0)</f>
        <v>0</v>
      </c>
      <c r="Q2571">
        <f>IFERROR(VLOOKUP(A2571,[3]soaBnafar!$A:$G,5,FALSE),0)</f>
        <v>0</v>
      </c>
      <c r="R2571">
        <f>IFERROR(VLOOKUP(A2571,[3]soaBnafar!$A:$G,6,FALSE),0)</f>
        <v>0</v>
      </c>
      <c r="S2571">
        <f>IFERROR(VLOOKUP(A2571,[3]soaBnafar!$A:$G,7,FALSE),0)</f>
        <v>0</v>
      </c>
      <c r="T2571" t="str">
        <f t="shared" si="241"/>
        <v>Não</v>
      </c>
      <c r="U2571" t="str">
        <f t="shared" si="242"/>
        <v>Sim</v>
      </c>
      <c r="V2571" t="str">
        <f t="shared" si="243"/>
        <v>Não</v>
      </c>
      <c r="W2571" t="str">
        <f t="shared" si="244"/>
        <v>Não</v>
      </c>
      <c r="X2571" t="str">
        <f t="shared" si="245"/>
        <v>Não</v>
      </c>
      <c r="Y2571" t="str">
        <f t="shared" si="246"/>
        <v>Não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19586304</v>
      </c>
      <c r="D2572">
        <f>IFERROR(VLOOKUP(A2572,[1]Monitoramento_Base_somente_disp!$A:$J,7,FALSE),0)</f>
        <v>0</v>
      </c>
      <c r="E2572">
        <f>IFERROR(VLOOKUP(A2572,[1]Monitoramento_Base_somente_disp!$A:$J,8,FALSE),0)</f>
        <v>0</v>
      </c>
      <c r="F2572">
        <f>IFERROR(VLOOKUP(A2572,[1]Monitoramento_Base_somente_disp!$A:$J,9,FALSE),0)</f>
        <v>0</v>
      </c>
      <c r="G2572">
        <f>IFERROR(VLOOKUP(A2572,[1]Monitoramento_Base_somente_disp!$A:$J,10,FALSE),0)</f>
        <v>0</v>
      </c>
      <c r="H2572">
        <f>IFERROR(VLOOKUP(A2572,[2]webService!$A:$I,4,FALSE),0)</f>
        <v>0</v>
      </c>
      <c r="I2572">
        <f>IFERROR(VLOOKUP(A2572,[2]webService!$A:$I,5,FALSE),0)</f>
        <v>0</v>
      </c>
      <c r="J2572">
        <f>IFERROR(VLOOKUP(A2572,[2]webService!$A:$I,6,FALSE),0)</f>
        <v>0</v>
      </c>
      <c r="K2572">
        <f>IFERROR(VLOOKUP(A2572,[2]webService!$A:$I,7,FALSE),0)</f>
        <v>0</v>
      </c>
      <c r="L2572">
        <f>IFERROR(VLOOKUP(A2572,[2]webService!$A:$I,8,FALSE),0)</f>
        <v>0</v>
      </c>
      <c r="M2572">
        <f>IFERROR(VLOOKUP(A2572,[2]webService!$A:$I,9,FALSE),0)</f>
        <v>0</v>
      </c>
      <c r="N2572">
        <f>IFERROR(VLOOKUP(A2572,[3]soaBnafar!$A:$G,2,FALSE),0)</f>
        <v>0</v>
      </c>
      <c r="O2572">
        <f>IFERROR(VLOOKUP(A2572,[3]soaBnafar!$A:$G,3,FALSE),0)</f>
        <v>0</v>
      </c>
      <c r="P2572">
        <f>IFERROR(VLOOKUP(A2572,[3]soaBnafar!$A:$G,4,FALSE),0)</f>
        <v>0</v>
      </c>
      <c r="Q2572">
        <f>IFERROR(VLOOKUP(A2572,[3]soaBnafar!$A:$G,5,FALSE),0)</f>
        <v>0</v>
      </c>
      <c r="R2572">
        <f>IFERROR(VLOOKUP(A2572,[3]soaBnafar!$A:$G,6,FALSE),0)</f>
        <v>0</v>
      </c>
      <c r="S2572">
        <f>IFERROR(VLOOKUP(A2572,[3]soaBnafar!$A:$G,7,FALSE),0)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Não</v>
      </c>
      <c r="X2572" t="str">
        <f t="shared" si="245"/>
        <v>Não</v>
      </c>
      <c r="Y2572" t="str">
        <f t="shared" si="246"/>
        <v>Não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IFERROR(VLOOKUP(A2573,[2]webService!$A:$I,4,FALSE),0)</f>
        <v>0</v>
      </c>
      <c r="I2573">
        <f>IFERROR(VLOOKUP(A2573,[2]webService!$A:$I,5,FALSE),0)</f>
        <v>0</v>
      </c>
      <c r="J2573">
        <f>IFERROR(VLOOKUP(A2573,[2]webService!$A:$I,6,FALSE),0)</f>
        <v>0</v>
      </c>
      <c r="K2573">
        <f>IFERROR(VLOOKUP(A2573,[2]webService!$A:$I,7,FALSE),0)</f>
        <v>0</v>
      </c>
      <c r="L2573">
        <f>IFERROR(VLOOKUP(A2573,[2]webService!$A:$I,8,FALSE),0)</f>
        <v>0</v>
      </c>
      <c r="M2573">
        <f>IFERROR(VLOOKUP(A2573,[2]webService!$A:$I,9,FALSE),0)</f>
        <v>0</v>
      </c>
      <c r="N2573">
        <f>IFERROR(VLOOKUP(A2573,[3]soaBnafar!$A:$G,2,FALSE),0)</f>
        <v>0</v>
      </c>
      <c r="O2573">
        <f>IFERROR(VLOOKUP(A2573,[3]soaBnafar!$A:$G,3,FALSE),0)</f>
        <v>0</v>
      </c>
      <c r="P2573">
        <f>IFERROR(VLOOKUP(A2573,[3]soaBnafar!$A:$G,4,FALSE),0)</f>
        <v>0</v>
      </c>
      <c r="Q2573">
        <f>IFERROR(VLOOKUP(A2573,[3]soaBnafar!$A:$G,5,FALSE),0)</f>
        <v>0</v>
      </c>
      <c r="R2573">
        <f>IFERROR(VLOOKUP(A2573,[3]soaBnafar!$A:$G,6,FALSE),0)</f>
        <v>0</v>
      </c>
      <c r="S2573">
        <f>IFERROR(VLOOKUP(A2573,[3]soaBnafar!$A:$G,7,FALSE),0)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IFERROR(VLOOKUP(A2574,[2]webService!$A:$I,4,FALSE),0)</f>
        <v>0</v>
      </c>
      <c r="I2574">
        <f>IFERROR(VLOOKUP(A2574,[2]webService!$A:$I,5,FALSE),0)</f>
        <v>0</v>
      </c>
      <c r="J2574">
        <f>IFERROR(VLOOKUP(A2574,[2]webService!$A:$I,6,FALSE),0)</f>
        <v>0</v>
      </c>
      <c r="K2574">
        <f>IFERROR(VLOOKUP(A2574,[2]webService!$A:$I,7,FALSE),0)</f>
        <v>0</v>
      </c>
      <c r="L2574">
        <f>IFERROR(VLOOKUP(A2574,[2]webService!$A:$I,8,FALSE),0)</f>
        <v>0</v>
      </c>
      <c r="M2574">
        <f>IFERROR(VLOOKUP(A2574,[2]webService!$A:$I,9,FALSE),0)</f>
        <v>0</v>
      </c>
      <c r="N2574">
        <f>IFERROR(VLOOKUP(A2574,[3]soaBnafar!$A:$G,2,FALSE),0)</f>
        <v>0</v>
      </c>
      <c r="O2574">
        <f>IFERROR(VLOOKUP(A2574,[3]soaBnafar!$A:$G,3,FALSE),0)</f>
        <v>0</v>
      </c>
      <c r="P2574">
        <f>IFERROR(VLOOKUP(A2574,[3]soaBnafar!$A:$G,4,FALSE),0)</f>
        <v>0</v>
      </c>
      <c r="Q2574">
        <f>IFERROR(VLOOKUP(A2574,[3]soaBnafar!$A:$G,5,FALSE),0)</f>
        <v>0</v>
      </c>
      <c r="R2574">
        <f>IFERROR(VLOOKUP(A2574,[3]soaBnafar!$A:$G,6,FALSE),0)</f>
        <v>0</v>
      </c>
      <c r="S2574">
        <f>IFERROR(VLOOKUP(A2574,[3]soaBnafar!$A:$G,7,FALSE),0)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IFERROR(VLOOKUP(A2575,[2]webService!$A:$I,4,FALSE),0)</f>
        <v>0</v>
      </c>
      <c r="I2575">
        <f>IFERROR(VLOOKUP(A2575,[2]webService!$A:$I,5,FALSE),0)</f>
        <v>0</v>
      </c>
      <c r="J2575">
        <f>IFERROR(VLOOKUP(A2575,[2]webService!$A:$I,6,FALSE),0)</f>
        <v>0</v>
      </c>
      <c r="K2575">
        <f>IFERROR(VLOOKUP(A2575,[2]webService!$A:$I,7,FALSE),0)</f>
        <v>0</v>
      </c>
      <c r="L2575">
        <f>IFERROR(VLOOKUP(A2575,[2]webService!$A:$I,8,FALSE),0)</f>
        <v>0</v>
      </c>
      <c r="M2575">
        <f>IFERROR(VLOOKUP(A2575,[2]webService!$A:$I,9,FALSE),0)</f>
        <v>0</v>
      </c>
      <c r="N2575">
        <f>IFERROR(VLOOKUP(A2575,[3]soaBnafar!$A:$G,2,FALSE),0)</f>
        <v>0</v>
      </c>
      <c r="O2575">
        <f>IFERROR(VLOOKUP(A2575,[3]soaBnafar!$A:$G,3,FALSE),0)</f>
        <v>0</v>
      </c>
      <c r="P2575">
        <f>IFERROR(VLOOKUP(A2575,[3]soaBnafar!$A:$G,4,FALSE),0)</f>
        <v>0</v>
      </c>
      <c r="Q2575">
        <f>IFERROR(VLOOKUP(A2575,[3]soaBnafar!$A:$G,5,FALSE),0)</f>
        <v>0</v>
      </c>
      <c r="R2575">
        <f>IFERROR(VLOOKUP(A2575,[3]soaBnafar!$A:$G,6,FALSE),0)</f>
        <v>0</v>
      </c>
      <c r="S2575">
        <f>IFERROR(VLOOKUP(A2575,[3]soaBnafar!$A:$G,7,FALSE),0)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69274</v>
      </c>
      <c r="C2576">
        <f>IFERROR(VLOOKUP(A2576,[1]Monitoramento_Base_somente_disp!$A:$J,6,FALSE),0)</f>
        <v>23668660</v>
      </c>
      <c r="D2576">
        <f>IFERROR(VLOOKUP(A2576,[1]Monitoramento_Base_somente_disp!$A:$J,7,FALSE),0)</f>
        <v>0</v>
      </c>
      <c r="E2576">
        <f>IFERROR(VLOOKUP(A2576,[1]Monitoramento_Base_somente_disp!$A:$J,8,FALSE),0)</f>
        <v>0</v>
      </c>
      <c r="F2576">
        <f>IFERROR(VLOOKUP(A2576,[1]Monitoramento_Base_somente_disp!$A:$J,9,FALSE),0)</f>
        <v>0</v>
      </c>
      <c r="G2576">
        <f>IFERROR(VLOOKUP(A2576,[1]Monitoramento_Base_somente_disp!$A:$J,10,FALSE),0)</f>
        <v>0</v>
      </c>
      <c r="H2576">
        <f>IFERROR(VLOOKUP(A2576,[2]webService!$A:$I,4,FALSE),0)</f>
        <v>0</v>
      </c>
      <c r="I2576">
        <f>IFERROR(VLOOKUP(A2576,[2]webService!$A:$I,5,FALSE),0)</f>
        <v>0</v>
      </c>
      <c r="J2576">
        <f>IFERROR(VLOOKUP(A2576,[2]webService!$A:$I,6,FALSE),0)</f>
        <v>0</v>
      </c>
      <c r="K2576">
        <f>IFERROR(VLOOKUP(A2576,[2]webService!$A:$I,7,FALSE),0)</f>
        <v>0</v>
      </c>
      <c r="L2576">
        <f>IFERROR(VLOOKUP(A2576,[2]webService!$A:$I,8,FALSE),0)</f>
        <v>0</v>
      </c>
      <c r="M2576">
        <f>IFERROR(VLOOKUP(A2576,[2]webService!$A:$I,9,FALSE),0)</f>
        <v>0</v>
      </c>
      <c r="N2576">
        <f>IFERROR(VLOOKUP(A2576,[3]soaBnafar!$A:$G,2,FALSE),0)</f>
        <v>0</v>
      </c>
      <c r="O2576">
        <f>IFERROR(VLOOKUP(A2576,[3]soaBnafar!$A:$G,3,FALSE),0)</f>
        <v>0</v>
      </c>
      <c r="P2576">
        <f>IFERROR(VLOOKUP(A2576,[3]soaBnafar!$A:$G,4,FALSE),0)</f>
        <v>0</v>
      </c>
      <c r="Q2576">
        <f>IFERROR(VLOOKUP(A2576,[3]soaBnafar!$A:$G,5,FALSE),0)</f>
        <v>0</v>
      </c>
      <c r="R2576">
        <f>IFERROR(VLOOKUP(A2576,[3]soaBnafar!$A:$G,6,FALSE),0)</f>
        <v>0</v>
      </c>
      <c r="S2576">
        <f>IFERROR(VLOOKUP(A2576,[3]soaBnafar!$A:$G,7,FALSE),0)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Não</v>
      </c>
      <c r="W2576" t="str">
        <f t="shared" si="244"/>
        <v>Não</v>
      </c>
      <c r="X2576" t="str">
        <f t="shared" si="245"/>
        <v>Não</v>
      </c>
      <c r="Y2576" t="str">
        <f t="shared" si="246"/>
        <v>Não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11431560</v>
      </c>
      <c r="D2577">
        <f>IFERROR(VLOOKUP(A2577,[1]Monitoramento_Base_somente_disp!$A:$J,7,FALSE),0)</f>
        <v>0</v>
      </c>
      <c r="E2577">
        <f>IFERROR(VLOOKUP(A2577,[1]Monitoramento_Base_somente_disp!$A:$J,8,FALSE),0)</f>
        <v>0</v>
      </c>
      <c r="F2577">
        <f>IFERROR(VLOOKUP(A2577,[1]Monitoramento_Base_somente_disp!$A:$J,9,FALSE),0)</f>
        <v>0</v>
      </c>
      <c r="G2577">
        <f>IFERROR(VLOOKUP(A2577,[1]Monitoramento_Base_somente_disp!$A:$J,10,FALSE),0)</f>
        <v>0</v>
      </c>
      <c r="H2577">
        <f>IFERROR(VLOOKUP(A2577,[2]webService!$A:$I,4,FALSE),0)</f>
        <v>0</v>
      </c>
      <c r="I2577">
        <f>IFERROR(VLOOKUP(A2577,[2]webService!$A:$I,5,FALSE),0)</f>
        <v>0</v>
      </c>
      <c r="J2577">
        <f>IFERROR(VLOOKUP(A2577,[2]webService!$A:$I,6,FALSE),0)</f>
        <v>0</v>
      </c>
      <c r="K2577">
        <f>IFERROR(VLOOKUP(A2577,[2]webService!$A:$I,7,FALSE),0)</f>
        <v>0</v>
      </c>
      <c r="L2577">
        <f>IFERROR(VLOOKUP(A2577,[2]webService!$A:$I,8,FALSE),0)</f>
        <v>0</v>
      </c>
      <c r="M2577">
        <f>IFERROR(VLOOKUP(A2577,[2]webService!$A:$I,9,FALSE),0)</f>
        <v>0</v>
      </c>
      <c r="N2577">
        <f>IFERROR(VLOOKUP(A2577,[3]soaBnafar!$A:$G,2,FALSE),0)</f>
        <v>0</v>
      </c>
      <c r="O2577">
        <f>IFERROR(VLOOKUP(A2577,[3]soaBnafar!$A:$G,3,FALSE),0)</f>
        <v>0</v>
      </c>
      <c r="P2577">
        <f>IFERROR(VLOOKUP(A2577,[3]soaBnafar!$A:$G,4,FALSE),0)</f>
        <v>0</v>
      </c>
      <c r="Q2577">
        <f>IFERROR(VLOOKUP(A2577,[3]soaBnafar!$A:$G,5,FALSE),0)</f>
        <v>0</v>
      </c>
      <c r="R2577">
        <f>IFERROR(VLOOKUP(A2577,[3]soaBnafar!$A:$G,6,FALSE),0)</f>
        <v>0</v>
      </c>
      <c r="S2577">
        <f>IFERROR(VLOOKUP(A2577,[3]soaBnafar!$A:$G,7,FALSE),0)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Não</v>
      </c>
      <c r="X2577" t="str">
        <f t="shared" si="245"/>
        <v>Não</v>
      </c>
      <c r="Y2577" t="str">
        <f t="shared" si="246"/>
        <v>Não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2104848</v>
      </c>
      <c r="D2578">
        <f>IFERROR(VLOOKUP(A2578,[1]Monitoramento_Base_somente_disp!$A:$J,7,FALSE),0)</f>
        <v>0</v>
      </c>
      <c r="E2578">
        <f>IFERROR(VLOOKUP(A2578,[1]Monitoramento_Base_somente_disp!$A:$J,8,FALSE),0)</f>
        <v>0</v>
      </c>
      <c r="F2578">
        <f>IFERROR(VLOOKUP(A2578,[1]Monitoramento_Base_somente_disp!$A:$J,9,FALSE),0)</f>
        <v>0</v>
      </c>
      <c r="G2578">
        <f>IFERROR(VLOOKUP(A2578,[1]Monitoramento_Base_somente_disp!$A:$J,10,FALSE),0)</f>
        <v>0</v>
      </c>
      <c r="H2578">
        <f>IFERROR(VLOOKUP(A2578,[2]webService!$A:$I,4,FALSE),0)</f>
        <v>0</v>
      </c>
      <c r="I2578">
        <f>IFERROR(VLOOKUP(A2578,[2]webService!$A:$I,5,FALSE),0)</f>
        <v>0</v>
      </c>
      <c r="J2578">
        <f>IFERROR(VLOOKUP(A2578,[2]webService!$A:$I,6,FALSE),0)</f>
        <v>0</v>
      </c>
      <c r="K2578">
        <f>IFERROR(VLOOKUP(A2578,[2]webService!$A:$I,7,FALSE),0)</f>
        <v>0</v>
      </c>
      <c r="L2578">
        <f>IFERROR(VLOOKUP(A2578,[2]webService!$A:$I,8,FALSE),0)</f>
        <v>0</v>
      </c>
      <c r="M2578">
        <f>IFERROR(VLOOKUP(A2578,[2]webService!$A:$I,9,FALSE),0)</f>
        <v>0</v>
      </c>
      <c r="N2578">
        <f>IFERROR(VLOOKUP(A2578,[3]soaBnafar!$A:$G,2,FALSE),0)</f>
        <v>0</v>
      </c>
      <c r="O2578">
        <f>IFERROR(VLOOKUP(A2578,[3]soaBnafar!$A:$G,3,FALSE),0)</f>
        <v>0</v>
      </c>
      <c r="P2578">
        <f>IFERROR(VLOOKUP(A2578,[3]soaBnafar!$A:$G,4,FALSE),0)</f>
        <v>0</v>
      </c>
      <c r="Q2578">
        <f>IFERROR(VLOOKUP(A2578,[3]soaBnafar!$A:$G,5,FALSE),0)</f>
        <v>0</v>
      </c>
      <c r="R2578">
        <f>IFERROR(VLOOKUP(A2578,[3]soaBnafar!$A:$G,6,FALSE),0)</f>
        <v>0</v>
      </c>
      <c r="S2578">
        <f>IFERROR(VLOOKUP(A2578,[3]soaBnafar!$A:$G,7,FALSE),0)</f>
        <v>0</v>
      </c>
      <c r="T2578" t="str">
        <f t="shared" si="241"/>
        <v>Não</v>
      </c>
      <c r="U2578" t="str">
        <f t="shared" si="242"/>
        <v>Sim</v>
      </c>
      <c r="V2578" t="str">
        <f t="shared" si="243"/>
        <v>Não</v>
      </c>
      <c r="W2578" t="str">
        <f t="shared" si="244"/>
        <v>Não</v>
      </c>
      <c r="X2578" t="str">
        <f t="shared" si="245"/>
        <v>Não</v>
      </c>
      <c r="Y2578" t="str">
        <f t="shared" si="246"/>
        <v>Não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5663868</v>
      </c>
      <c r="D2579">
        <f>IFERROR(VLOOKUP(A2579,[1]Monitoramento_Base_somente_disp!$A:$J,7,FALSE),0)</f>
        <v>0</v>
      </c>
      <c r="E2579">
        <f>IFERROR(VLOOKUP(A2579,[1]Monitoramento_Base_somente_disp!$A:$J,8,FALSE),0)</f>
        <v>0</v>
      </c>
      <c r="F2579">
        <f>IFERROR(VLOOKUP(A2579,[1]Monitoramento_Base_somente_disp!$A:$J,9,FALSE),0)</f>
        <v>0</v>
      </c>
      <c r="G2579">
        <f>IFERROR(VLOOKUP(A2579,[1]Monitoramento_Base_somente_disp!$A:$J,10,FALSE),0)</f>
        <v>0</v>
      </c>
      <c r="H2579">
        <f>IFERROR(VLOOKUP(A2579,[2]webService!$A:$I,4,FALSE),0)</f>
        <v>0</v>
      </c>
      <c r="I2579">
        <f>IFERROR(VLOOKUP(A2579,[2]webService!$A:$I,5,FALSE),0)</f>
        <v>0</v>
      </c>
      <c r="J2579">
        <f>IFERROR(VLOOKUP(A2579,[2]webService!$A:$I,6,FALSE),0)</f>
        <v>0</v>
      </c>
      <c r="K2579">
        <f>IFERROR(VLOOKUP(A2579,[2]webService!$A:$I,7,FALSE),0)</f>
        <v>0</v>
      </c>
      <c r="L2579">
        <f>IFERROR(VLOOKUP(A2579,[2]webService!$A:$I,8,FALSE),0)</f>
        <v>0</v>
      </c>
      <c r="M2579">
        <f>IFERROR(VLOOKUP(A2579,[2]webService!$A:$I,9,FALSE),0)</f>
        <v>0</v>
      </c>
      <c r="N2579">
        <f>IFERROR(VLOOKUP(A2579,[3]soaBnafar!$A:$G,2,FALSE),0)</f>
        <v>0</v>
      </c>
      <c r="O2579">
        <f>IFERROR(VLOOKUP(A2579,[3]soaBnafar!$A:$G,3,FALSE),0)</f>
        <v>0</v>
      </c>
      <c r="P2579">
        <f>IFERROR(VLOOKUP(A2579,[3]soaBnafar!$A:$G,4,FALSE),0)</f>
        <v>0</v>
      </c>
      <c r="Q2579">
        <f>IFERROR(VLOOKUP(A2579,[3]soaBnafar!$A:$G,5,FALSE),0)</f>
        <v>0</v>
      </c>
      <c r="R2579">
        <f>IFERROR(VLOOKUP(A2579,[3]soaBnafar!$A:$G,6,FALSE),0)</f>
        <v>0</v>
      </c>
      <c r="S2579">
        <f>IFERROR(VLOOKUP(A2579,[3]soaBnafar!$A:$G,7,FALSE),0)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Não</v>
      </c>
      <c r="X2579" t="str">
        <f t="shared" si="245"/>
        <v>Não</v>
      </c>
      <c r="Y2579" t="str">
        <f t="shared" si="246"/>
        <v>Não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IFERROR(VLOOKUP(A2580,[2]webService!$A:$I,4,FALSE),0)</f>
        <v>0</v>
      </c>
      <c r="I2580">
        <f>IFERROR(VLOOKUP(A2580,[2]webService!$A:$I,5,FALSE),0)</f>
        <v>0</v>
      </c>
      <c r="J2580">
        <f>IFERROR(VLOOKUP(A2580,[2]webService!$A:$I,6,FALSE),0)</f>
        <v>0</v>
      </c>
      <c r="K2580">
        <f>IFERROR(VLOOKUP(A2580,[2]webService!$A:$I,7,FALSE),0)</f>
        <v>0</v>
      </c>
      <c r="L2580">
        <f>IFERROR(VLOOKUP(A2580,[2]webService!$A:$I,8,FALSE),0)</f>
        <v>0</v>
      </c>
      <c r="M2580">
        <f>IFERROR(VLOOKUP(A2580,[2]webService!$A:$I,9,FALSE),0)</f>
        <v>0</v>
      </c>
      <c r="N2580">
        <f>IFERROR(VLOOKUP(A2580,[3]soaBnafar!$A:$G,2,FALSE),0)</f>
        <v>0</v>
      </c>
      <c r="O2580">
        <f>IFERROR(VLOOKUP(A2580,[3]soaBnafar!$A:$G,3,FALSE),0)</f>
        <v>0</v>
      </c>
      <c r="P2580">
        <f>IFERROR(VLOOKUP(A2580,[3]soaBnafar!$A:$G,4,FALSE),0)</f>
        <v>0</v>
      </c>
      <c r="Q2580">
        <f>IFERROR(VLOOKUP(A2580,[3]soaBnafar!$A:$G,5,FALSE),0)</f>
        <v>0</v>
      </c>
      <c r="R2580">
        <f>IFERROR(VLOOKUP(A2580,[3]soaBnafar!$A:$G,6,FALSE),0)</f>
        <v>0</v>
      </c>
      <c r="S2580">
        <f>IFERROR(VLOOKUP(A2580,[3]soaBnafar!$A:$G,7,FALSE),0)</f>
        <v>0</v>
      </c>
      <c r="T2580" t="str">
        <f t="shared" si="241"/>
        <v>Não</v>
      </c>
      <c r="U2580" t="str">
        <f t="shared" si="242"/>
        <v>Não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IFERROR(VLOOKUP(A2581,[2]webService!$A:$I,4,FALSE),0)</f>
        <v>0</v>
      </c>
      <c r="I2581">
        <f>IFERROR(VLOOKUP(A2581,[2]webService!$A:$I,5,FALSE),0)</f>
        <v>0</v>
      </c>
      <c r="J2581">
        <f>IFERROR(VLOOKUP(A2581,[2]webService!$A:$I,6,FALSE),0)</f>
        <v>0</v>
      </c>
      <c r="K2581">
        <f>IFERROR(VLOOKUP(A2581,[2]webService!$A:$I,7,FALSE),0)</f>
        <v>0</v>
      </c>
      <c r="L2581">
        <f>IFERROR(VLOOKUP(A2581,[2]webService!$A:$I,8,FALSE),0)</f>
        <v>0</v>
      </c>
      <c r="M2581">
        <f>IFERROR(VLOOKUP(A2581,[2]webService!$A:$I,9,FALSE),0)</f>
        <v>0</v>
      </c>
      <c r="N2581">
        <f>IFERROR(VLOOKUP(A2581,[3]soaBnafar!$A:$G,2,FALSE),0)</f>
        <v>81653</v>
      </c>
      <c r="O2581">
        <f>IFERROR(VLOOKUP(A2581,[3]soaBnafar!$A:$G,3,FALSE),0)</f>
        <v>0</v>
      </c>
      <c r="P2581">
        <f>IFERROR(VLOOKUP(A2581,[3]soaBnafar!$A:$G,4,FALSE),0)</f>
        <v>0</v>
      </c>
      <c r="Q2581">
        <f>IFERROR(VLOOKUP(A2581,[3]soaBnafar!$A:$G,5,FALSE),0)</f>
        <v>0</v>
      </c>
      <c r="R2581">
        <f>IFERROR(VLOOKUP(A2581,[3]soaBnafar!$A:$G,6,FALSE),0)</f>
        <v>0</v>
      </c>
      <c r="S2581">
        <f>IFERROR(VLOOKUP(A2581,[3]soaBnafar!$A:$G,7,FALSE),0)</f>
        <v>0</v>
      </c>
      <c r="T2581" t="str">
        <f t="shared" si="241"/>
        <v>Sim</v>
      </c>
      <c r="U2581" t="str">
        <f t="shared" si="242"/>
        <v>Não</v>
      </c>
      <c r="V2581" t="str">
        <f t="shared" si="243"/>
        <v>Não</v>
      </c>
      <c r="W2581" t="str">
        <f t="shared" si="244"/>
        <v>Não</v>
      </c>
      <c r="X2581" t="str">
        <f t="shared" si="245"/>
        <v>Não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150049380</v>
      </c>
      <c r="D2582">
        <f>IFERROR(VLOOKUP(A2582,[1]Monitoramento_Base_somente_disp!$A:$J,7,FALSE),0)</f>
        <v>0</v>
      </c>
      <c r="E2582">
        <f>IFERROR(VLOOKUP(A2582,[1]Monitoramento_Base_somente_disp!$A:$J,8,FALSE),0)</f>
        <v>0</v>
      </c>
      <c r="F2582">
        <f>IFERROR(VLOOKUP(A2582,[1]Monitoramento_Base_somente_disp!$A:$J,9,FALSE),0)</f>
        <v>0</v>
      </c>
      <c r="G2582">
        <f>IFERROR(VLOOKUP(A2582,[1]Monitoramento_Base_somente_disp!$A:$J,10,FALSE),0)</f>
        <v>0</v>
      </c>
      <c r="H2582">
        <f>IFERROR(VLOOKUP(A2582,[2]webService!$A:$I,4,FALSE),0)</f>
        <v>0</v>
      </c>
      <c r="I2582">
        <f>IFERROR(VLOOKUP(A2582,[2]webService!$A:$I,5,FALSE),0)</f>
        <v>0</v>
      </c>
      <c r="J2582">
        <f>IFERROR(VLOOKUP(A2582,[2]webService!$A:$I,6,FALSE),0)</f>
        <v>0</v>
      </c>
      <c r="K2582">
        <f>IFERROR(VLOOKUP(A2582,[2]webService!$A:$I,7,FALSE),0)</f>
        <v>0</v>
      </c>
      <c r="L2582">
        <f>IFERROR(VLOOKUP(A2582,[2]webService!$A:$I,8,FALSE),0)</f>
        <v>0</v>
      </c>
      <c r="M2582">
        <f>IFERROR(VLOOKUP(A2582,[2]webService!$A:$I,9,FALSE),0)</f>
        <v>0</v>
      </c>
      <c r="N2582">
        <f>IFERROR(VLOOKUP(A2582,[3]soaBnafar!$A:$G,2,FALSE),0)</f>
        <v>0</v>
      </c>
      <c r="O2582">
        <f>IFERROR(VLOOKUP(A2582,[3]soaBnafar!$A:$G,3,FALSE),0)</f>
        <v>0</v>
      </c>
      <c r="P2582">
        <f>IFERROR(VLOOKUP(A2582,[3]soaBnafar!$A:$G,4,FALSE),0)</f>
        <v>0</v>
      </c>
      <c r="Q2582">
        <f>IFERROR(VLOOKUP(A2582,[3]soaBnafar!$A:$G,5,FALSE),0)</f>
        <v>0</v>
      </c>
      <c r="R2582">
        <f>IFERROR(VLOOKUP(A2582,[3]soaBnafar!$A:$G,6,FALSE),0)</f>
        <v>0</v>
      </c>
      <c r="S2582">
        <f>IFERROR(VLOOKUP(A2582,[3]soaBnafar!$A:$G,7,FALSE),0)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Não</v>
      </c>
      <c r="X2582" t="str">
        <f t="shared" si="245"/>
        <v>Não</v>
      </c>
      <c r="Y2582" t="str">
        <f t="shared" si="246"/>
        <v>Não</v>
      </c>
    </row>
    <row r="2583" spans="1:25" x14ac:dyDescent="0.25">
      <c r="A2583" s="5">
        <v>355560</v>
      </c>
      <c r="B2583">
        <f>IFERROR(VLOOKUP(A2583,[1]Monitoramento_Base_somente_disp!$A:$J,5,FALSE),0)</f>
        <v>132572</v>
      </c>
      <c r="C2583">
        <f>IFERROR(VLOOKUP(A2583,[1]Monitoramento_Base_somente_disp!$A:$J,6,FALSE),0)</f>
        <v>17887526</v>
      </c>
      <c r="D2583">
        <f>IFERROR(VLOOKUP(A2583,[1]Monitoramento_Base_somente_disp!$A:$J,7,FALSE),0)</f>
        <v>0</v>
      </c>
      <c r="E2583">
        <f>IFERROR(VLOOKUP(A2583,[1]Monitoramento_Base_somente_disp!$A:$J,8,FALSE),0)</f>
        <v>0</v>
      </c>
      <c r="F2583">
        <f>IFERROR(VLOOKUP(A2583,[1]Monitoramento_Base_somente_disp!$A:$J,9,FALSE),0)</f>
        <v>0</v>
      </c>
      <c r="G2583">
        <f>IFERROR(VLOOKUP(A2583,[1]Monitoramento_Base_somente_disp!$A:$J,10,FALSE),0)</f>
        <v>0</v>
      </c>
      <c r="H2583">
        <f>IFERROR(VLOOKUP(A2583,[2]webService!$A:$I,4,FALSE),0)</f>
        <v>0</v>
      </c>
      <c r="I2583">
        <f>IFERROR(VLOOKUP(A2583,[2]webService!$A:$I,5,FALSE),0)</f>
        <v>0</v>
      </c>
      <c r="J2583">
        <f>IFERROR(VLOOKUP(A2583,[2]webService!$A:$I,6,FALSE),0)</f>
        <v>0</v>
      </c>
      <c r="K2583">
        <f>IFERROR(VLOOKUP(A2583,[2]webService!$A:$I,7,FALSE),0)</f>
        <v>0</v>
      </c>
      <c r="L2583">
        <f>IFERROR(VLOOKUP(A2583,[2]webService!$A:$I,8,FALSE),0)</f>
        <v>0</v>
      </c>
      <c r="M2583">
        <f>IFERROR(VLOOKUP(A2583,[2]webService!$A:$I,9,FALSE),0)</f>
        <v>0</v>
      </c>
      <c r="N2583">
        <f>IFERROR(VLOOKUP(A2583,[3]soaBnafar!$A:$G,2,FALSE),0)</f>
        <v>0</v>
      </c>
      <c r="O2583">
        <f>IFERROR(VLOOKUP(A2583,[3]soaBnafar!$A:$G,3,FALSE),0)</f>
        <v>0</v>
      </c>
      <c r="P2583">
        <f>IFERROR(VLOOKUP(A2583,[3]soaBnafar!$A:$G,4,FALSE),0)</f>
        <v>0</v>
      </c>
      <c r="Q2583">
        <f>IFERROR(VLOOKUP(A2583,[3]soaBnafar!$A:$G,5,FALSE),0)</f>
        <v>0</v>
      </c>
      <c r="R2583">
        <f>IFERROR(VLOOKUP(A2583,[3]soaBnafar!$A:$G,6,FALSE),0)</f>
        <v>0</v>
      </c>
      <c r="S2583">
        <f>IFERROR(VLOOKUP(A2583,[3]soaBnafar!$A:$G,7,FALSE),0)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Não</v>
      </c>
      <c r="W2583" t="str">
        <f t="shared" si="244"/>
        <v>Não</v>
      </c>
      <c r="X2583" t="str">
        <f t="shared" si="245"/>
        <v>Não</v>
      </c>
      <c r="Y2583" t="str">
        <f t="shared" si="246"/>
        <v>Não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IFERROR(VLOOKUP(A2584,[2]webService!$A:$I,4,FALSE),0)</f>
        <v>0</v>
      </c>
      <c r="I2584">
        <f>IFERROR(VLOOKUP(A2584,[2]webService!$A:$I,5,FALSE),0)</f>
        <v>0</v>
      </c>
      <c r="J2584">
        <f>IFERROR(VLOOKUP(A2584,[2]webService!$A:$I,6,FALSE),0)</f>
        <v>0</v>
      </c>
      <c r="K2584">
        <f>IFERROR(VLOOKUP(A2584,[2]webService!$A:$I,7,FALSE),0)</f>
        <v>0</v>
      </c>
      <c r="L2584">
        <f>IFERROR(VLOOKUP(A2584,[2]webService!$A:$I,8,FALSE),0)</f>
        <v>0</v>
      </c>
      <c r="M2584">
        <f>IFERROR(VLOOKUP(A2584,[2]webService!$A:$I,9,FALSE),0)</f>
        <v>0</v>
      </c>
      <c r="N2584">
        <f>IFERROR(VLOOKUP(A2584,[3]soaBnafar!$A:$G,2,FALSE),0)</f>
        <v>17514</v>
      </c>
      <c r="O2584">
        <f>IFERROR(VLOOKUP(A2584,[3]soaBnafar!$A:$G,3,FALSE),0)</f>
        <v>0</v>
      </c>
      <c r="P2584">
        <f>IFERROR(VLOOKUP(A2584,[3]soaBnafar!$A:$G,4,FALSE),0)</f>
        <v>0</v>
      </c>
      <c r="Q2584">
        <f>IFERROR(VLOOKUP(A2584,[3]soaBnafar!$A:$G,5,FALSE),0)</f>
        <v>0</v>
      </c>
      <c r="R2584">
        <f>IFERROR(VLOOKUP(A2584,[3]soaBnafar!$A:$G,6,FALSE),0)</f>
        <v>0</v>
      </c>
      <c r="S2584">
        <f>IFERROR(VLOOKUP(A2584,[3]soaBnafar!$A:$G,7,FALSE),0)</f>
        <v>0</v>
      </c>
      <c r="T2584" t="str">
        <f t="shared" si="241"/>
        <v>Sim</v>
      </c>
      <c r="U2584" t="str">
        <f t="shared" si="242"/>
        <v>Não</v>
      </c>
      <c r="V2584" t="str">
        <f t="shared" si="243"/>
        <v>Não</v>
      </c>
      <c r="W2584" t="str">
        <f t="shared" si="244"/>
        <v>Não</v>
      </c>
      <c r="X2584" t="str">
        <f t="shared" si="245"/>
        <v>Não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IFERROR(VLOOKUP(A2585,[2]webService!$A:$I,4,FALSE),0)</f>
        <v>0</v>
      </c>
      <c r="I2585">
        <f>IFERROR(VLOOKUP(A2585,[2]webService!$A:$I,5,FALSE),0)</f>
        <v>0</v>
      </c>
      <c r="J2585">
        <f>IFERROR(VLOOKUP(A2585,[2]webService!$A:$I,6,FALSE),0)</f>
        <v>0</v>
      </c>
      <c r="K2585">
        <f>IFERROR(VLOOKUP(A2585,[2]webService!$A:$I,7,FALSE),0)</f>
        <v>0</v>
      </c>
      <c r="L2585">
        <f>IFERROR(VLOOKUP(A2585,[2]webService!$A:$I,8,FALSE),0)</f>
        <v>0</v>
      </c>
      <c r="M2585">
        <f>IFERROR(VLOOKUP(A2585,[2]webService!$A:$I,9,FALSE),0)</f>
        <v>0</v>
      </c>
      <c r="N2585">
        <f>IFERROR(VLOOKUP(A2585,[3]soaBnafar!$A:$G,2,FALSE),0)</f>
        <v>0</v>
      </c>
      <c r="O2585">
        <f>IFERROR(VLOOKUP(A2585,[3]soaBnafar!$A:$G,3,FALSE),0)</f>
        <v>0</v>
      </c>
      <c r="P2585">
        <f>IFERROR(VLOOKUP(A2585,[3]soaBnafar!$A:$G,4,FALSE),0)</f>
        <v>0</v>
      </c>
      <c r="Q2585">
        <f>IFERROR(VLOOKUP(A2585,[3]soaBnafar!$A:$G,5,FALSE),0)</f>
        <v>0</v>
      </c>
      <c r="R2585">
        <f>IFERROR(VLOOKUP(A2585,[3]soaBnafar!$A:$G,6,FALSE),0)</f>
        <v>0</v>
      </c>
      <c r="S2585">
        <f>IFERROR(VLOOKUP(A2585,[3]soaBnafar!$A:$G,7,FALSE),0)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IFERROR(VLOOKUP(A2586,[2]webService!$A:$I,4,FALSE),0)</f>
        <v>0</v>
      </c>
      <c r="I2586">
        <f>IFERROR(VLOOKUP(A2586,[2]webService!$A:$I,5,FALSE),0)</f>
        <v>337614</v>
      </c>
      <c r="J2586">
        <f>IFERROR(VLOOKUP(A2586,[2]webService!$A:$I,6,FALSE),0)</f>
        <v>0</v>
      </c>
      <c r="K2586">
        <f>IFERROR(VLOOKUP(A2586,[2]webService!$A:$I,7,FALSE),0)</f>
        <v>0</v>
      </c>
      <c r="L2586">
        <f>IFERROR(VLOOKUP(A2586,[2]webService!$A:$I,8,FALSE),0)</f>
        <v>0</v>
      </c>
      <c r="M2586">
        <f>IFERROR(VLOOKUP(A2586,[2]webService!$A:$I,9,FALSE),0)</f>
        <v>0</v>
      </c>
      <c r="N2586">
        <f>IFERROR(VLOOKUP(A2586,[3]soaBnafar!$A:$G,2,FALSE),0)</f>
        <v>0</v>
      </c>
      <c r="O2586">
        <f>IFERROR(VLOOKUP(A2586,[3]soaBnafar!$A:$G,3,FALSE),0)</f>
        <v>0</v>
      </c>
      <c r="P2586">
        <f>IFERROR(VLOOKUP(A2586,[3]soaBnafar!$A:$G,4,FALSE),0)</f>
        <v>0</v>
      </c>
      <c r="Q2586">
        <f>IFERROR(VLOOKUP(A2586,[3]soaBnafar!$A:$G,5,FALSE),0)</f>
        <v>0</v>
      </c>
      <c r="R2586">
        <f>IFERROR(VLOOKUP(A2586,[3]soaBnafar!$A:$G,6,FALSE),0)</f>
        <v>0</v>
      </c>
      <c r="S2586">
        <f>IFERROR(VLOOKUP(A2586,[3]soaBnafar!$A:$G,7,FALSE),0)</f>
        <v>0</v>
      </c>
      <c r="T2586" t="str">
        <f t="shared" si="241"/>
        <v>Não</v>
      </c>
      <c r="U2586" t="str">
        <f t="shared" si="242"/>
        <v>Sim</v>
      </c>
      <c r="V2586" t="str">
        <f t="shared" si="243"/>
        <v>Não</v>
      </c>
      <c r="W2586" t="str">
        <f t="shared" si="244"/>
        <v>Não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IFERROR(VLOOKUP(A2587,[2]webService!$A:$I,4,FALSE),0)</f>
        <v>0</v>
      </c>
      <c r="I2587">
        <f>IFERROR(VLOOKUP(A2587,[2]webService!$A:$I,5,FALSE),0)</f>
        <v>0</v>
      </c>
      <c r="J2587">
        <f>IFERROR(VLOOKUP(A2587,[2]webService!$A:$I,6,FALSE),0)</f>
        <v>0</v>
      </c>
      <c r="K2587">
        <f>IFERROR(VLOOKUP(A2587,[2]webService!$A:$I,7,FALSE),0)</f>
        <v>0</v>
      </c>
      <c r="L2587">
        <f>IFERROR(VLOOKUP(A2587,[2]webService!$A:$I,8,FALSE),0)</f>
        <v>0</v>
      </c>
      <c r="M2587">
        <f>IFERROR(VLOOKUP(A2587,[2]webService!$A:$I,9,FALSE),0)</f>
        <v>0</v>
      </c>
      <c r="N2587">
        <f>IFERROR(VLOOKUP(A2587,[3]soaBnafar!$A:$G,2,FALSE),0)</f>
        <v>0</v>
      </c>
      <c r="O2587">
        <f>IFERROR(VLOOKUP(A2587,[3]soaBnafar!$A:$G,3,FALSE),0)</f>
        <v>0</v>
      </c>
      <c r="P2587">
        <f>IFERROR(VLOOKUP(A2587,[3]soaBnafar!$A:$G,4,FALSE),0)</f>
        <v>0</v>
      </c>
      <c r="Q2587">
        <f>IFERROR(VLOOKUP(A2587,[3]soaBnafar!$A:$G,5,FALSE),0)</f>
        <v>0</v>
      </c>
      <c r="R2587">
        <f>IFERROR(VLOOKUP(A2587,[3]soaBnafar!$A:$G,6,FALSE),0)</f>
        <v>0</v>
      </c>
      <c r="S2587">
        <f>IFERROR(VLOOKUP(A2587,[3]soaBnafar!$A:$G,7,FALSE),0)</f>
        <v>0</v>
      </c>
      <c r="T2587" t="str">
        <f t="shared" si="241"/>
        <v>Não</v>
      </c>
      <c r="U2587" t="str">
        <f t="shared" si="242"/>
        <v>Não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IFERROR(VLOOKUP(A2588,[2]webService!$A:$I,4,FALSE),0)</f>
        <v>0</v>
      </c>
      <c r="I2588">
        <f>IFERROR(VLOOKUP(A2588,[2]webService!$A:$I,5,FALSE),0)</f>
        <v>0</v>
      </c>
      <c r="J2588">
        <f>IFERROR(VLOOKUP(A2588,[2]webService!$A:$I,6,FALSE),0)</f>
        <v>0</v>
      </c>
      <c r="K2588">
        <f>IFERROR(VLOOKUP(A2588,[2]webService!$A:$I,7,FALSE),0)</f>
        <v>0</v>
      </c>
      <c r="L2588">
        <f>IFERROR(VLOOKUP(A2588,[2]webService!$A:$I,8,FALSE),0)</f>
        <v>0</v>
      </c>
      <c r="M2588">
        <f>IFERROR(VLOOKUP(A2588,[2]webService!$A:$I,9,FALSE),0)</f>
        <v>0</v>
      </c>
      <c r="N2588">
        <f>IFERROR(VLOOKUP(A2588,[3]soaBnafar!$A:$G,2,FALSE),0)</f>
        <v>0</v>
      </c>
      <c r="O2588">
        <f>IFERROR(VLOOKUP(A2588,[3]soaBnafar!$A:$G,3,FALSE),0)</f>
        <v>0</v>
      </c>
      <c r="P2588">
        <f>IFERROR(VLOOKUP(A2588,[3]soaBnafar!$A:$G,4,FALSE),0)</f>
        <v>0</v>
      </c>
      <c r="Q2588">
        <f>IFERROR(VLOOKUP(A2588,[3]soaBnafar!$A:$G,5,FALSE),0)</f>
        <v>0</v>
      </c>
      <c r="R2588">
        <f>IFERROR(VLOOKUP(A2588,[3]soaBnafar!$A:$G,6,FALSE),0)</f>
        <v>0</v>
      </c>
      <c r="S2588">
        <f>IFERROR(VLOOKUP(A2588,[3]soaBnafar!$A:$G,7,FALSE),0)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218284026</v>
      </c>
      <c r="D2589">
        <f>IFERROR(VLOOKUP(A2589,[1]Monitoramento_Base_somente_disp!$A:$J,7,FALSE),0)</f>
        <v>0</v>
      </c>
      <c r="E2589">
        <f>IFERROR(VLOOKUP(A2589,[1]Monitoramento_Base_somente_disp!$A:$J,8,FALSE),0)</f>
        <v>0</v>
      </c>
      <c r="F2589">
        <f>IFERROR(VLOOKUP(A2589,[1]Monitoramento_Base_somente_disp!$A:$J,9,FALSE),0)</f>
        <v>0</v>
      </c>
      <c r="G2589">
        <f>IFERROR(VLOOKUP(A2589,[1]Monitoramento_Base_somente_disp!$A:$J,10,FALSE),0)</f>
        <v>0</v>
      </c>
      <c r="H2589">
        <f>IFERROR(VLOOKUP(A2589,[2]webService!$A:$I,4,FALSE),0)</f>
        <v>0</v>
      </c>
      <c r="I2589">
        <f>IFERROR(VLOOKUP(A2589,[2]webService!$A:$I,5,FALSE),0)</f>
        <v>0</v>
      </c>
      <c r="J2589">
        <f>IFERROR(VLOOKUP(A2589,[2]webService!$A:$I,6,FALSE),0)</f>
        <v>0</v>
      </c>
      <c r="K2589">
        <f>IFERROR(VLOOKUP(A2589,[2]webService!$A:$I,7,FALSE),0)</f>
        <v>0</v>
      </c>
      <c r="L2589">
        <f>IFERROR(VLOOKUP(A2589,[2]webService!$A:$I,8,FALSE),0)</f>
        <v>0</v>
      </c>
      <c r="M2589">
        <f>IFERROR(VLOOKUP(A2589,[2]webService!$A:$I,9,FALSE),0)</f>
        <v>0</v>
      </c>
      <c r="N2589">
        <f>IFERROR(VLOOKUP(A2589,[3]soaBnafar!$A:$G,2,FALSE),0)</f>
        <v>0</v>
      </c>
      <c r="O2589">
        <f>IFERROR(VLOOKUP(A2589,[3]soaBnafar!$A:$G,3,FALSE),0)</f>
        <v>0</v>
      </c>
      <c r="P2589">
        <f>IFERROR(VLOOKUP(A2589,[3]soaBnafar!$A:$G,4,FALSE),0)</f>
        <v>0</v>
      </c>
      <c r="Q2589">
        <f>IFERROR(VLOOKUP(A2589,[3]soaBnafar!$A:$G,5,FALSE),0)</f>
        <v>0</v>
      </c>
      <c r="R2589">
        <f>IFERROR(VLOOKUP(A2589,[3]soaBnafar!$A:$G,6,FALSE),0)</f>
        <v>0</v>
      </c>
      <c r="S2589">
        <f>IFERROR(VLOOKUP(A2589,[3]soaBnafar!$A:$G,7,FALSE),0)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Não</v>
      </c>
      <c r="X2589" t="str">
        <f t="shared" si="245"/>
        <v>Não</v>
      </c>
      <c r="Y2589" t="str">
        <f t="shared" si="246"/>
        <v>Não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IFERROR(VLOOKUP(A2590,[2]webService!$A:$I,4,FALSE),0)</f>
        <v>0</v>
      </c>
      <c r="I2590">
        <f>IFERROR(VLOOKUP(A2590,[2]webService!$A:$I,5,FALSE),0)</f>
        <v>0</v>
      </c>
      <c r="J2590">
        <f>IFERROR(VLOOKUP(A2590,[2]webService!$A:$I,6,FALSE),0)</f>
        <v>0</v>
      </c>
      <c r="K2590">
        <f>IFERROR(VLOOKUP(A2590,[2]webService!$A:$I,7,FALSE),0)</f>
        <v>0</v>
      </c>
      <c r="L2590">
        <f>IFERROR(VLOOKUP(A2590,[2]webService!$A:$I,8,FALSE),0)</f>
        <v>0</v>
      </c>
      <c r="M2590">
        <f>IFERROR(VLOOKUP(A2590,[2]webService!$A:$I,9,FALSE),0)</f>
        <v>0</v>
      </c>
      <c r="N2590">
        <f>IFERROR(VLOOKUP(A2590,[3]soaBnafar!$A:$G,2,FALSE),0)</f>
        <v>0</v>
      </c>
      <c r="O2590">
        <f>IFERROR(VLOOKUP(A2590,[3]soaBnafar!$A:$G,3,FALSE),0)</f>
        <v>0</v>
      </c>
      <c r="P2590">
        <f>IFERROR(VLOOKUP(A2590,[3]soaBnafar!$A:$G,4,FALSE),0)</f>
        <v>0</v>
      </c>
      <c r="Q2590">
        <f>IFERROR(VLOOKUP(A2590,[3]soaBnafar!$A:$G,5,FALSE),0)</f>
        <v>0</v>
      </c>
      <c r="R2590">
        <f>IFERROR(VLOOKUP(A2590,[3]soaBnafar!$A:$G,6,FALSE),0)</f>
        <v>0</v>
      </c>
      <c r="S2590">
        <f>IFERROR(VLOOKUP(A2590,[3]soaBnafar!$A:$G,7,FALSE),0)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IFERROR(VLOOKUP(A2591,[2]webService!$A:$I,4,FALSE),0)</f>
        <v>0</v>
      </c>
      <c r="I2591">
        <f>IFERROR(VLOOKUP(A2591,[2]webService!$A:$I,5,FALSE),0)</f>
        <v>0</v>
      </c>
      <c r="J2591">
        <f>IFERROR(VLOOKUP(A2591,[2]webService!$A:$I,6,FALSE),0)</f>
        <v>0</v>
      </c>
      <c r="K2591">
        <f>IFERROR(VLOOKUP(A2591,[2]webService!$A:$I,7,FALSE),0)</f>
        <v>0</v>
      </c>
      <c r="L2591">
        <f>IFERROR(VLOOKUP(A2591,[2]webService!$A:$I,8,FALSE),0)</f>
        <v>0</v>
      </c>
      <c r="M2591">
        <f>IFERROR(VLOOKUP(A2591,[2]webService!$A:$I,9,FALSE),0)</f>
        <v>0</v>
      </c>
      <c r="N2591">
        <f>IFERROR(VLOOKUP(A2591,[3]soaBnafar!$A:$G,2,FALSE),0)</f>
        <v>0</v>
      </c>
      <c r="O2591">
        <f>IFERROR(VLOOKUP(A2591,[3]soaBnafar!$A:$G,3,FALSE),0)</f>
        <v>0</v>
      </c>
      <c r="P2591">
        <f>IFERROR(VLOOKUP(A2591,[3]soaBnafar!$A:$G,4,FALSE),0)</f>
        <v>0</v>
      </c>
      <c r="Q2591">
        <f>IFERROR(VLOOKUP(A2591,[3]soaBnafar!$A:$G,5,FALSE),0)</f>
        <v>0</v>
      </c>
      <c r="R2591">
        <f>IFERROR(VLOOKUP(A2591,[3]soaBnafar!$A:$G,6,FALSE),0)</f>
        <v>0</v>
      </c>
      <c r="S2591">
        <f>IFERROR(VLOOKUP(A2591,[3]soaBnafar!$A:$G,7,FALSE),0)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IFERROR(VLOOKUP(A2592,[2]webService!$A:$I,4,FALSE),0)</f>
        <v>0</v>
      </c>
      <c r="I2592">
        <f>IFERROR(VLOOKUP(A2592,[2]webService!$A:$I,5,FALSE),0)</f>
        <v>0</v>
      </c>
      <c r="J2592">
        <f>IFERROR(VLOOKUP(A2592,[2]webService!$A:$I,6,FALSE),0)</f>
        <v>0</v>
      </c>
      <c r="K2592">
        <f>IFERROR(VLOOKUP(A2592,[2]webService!$A:$I,7,FALSE),0)</f>
        <v>0</v>
      </c>
      <c r="L2592">
        <f>IFERROR(VLOOKUP(A2592,[2]webService!$A:$I,8,FALSE),0)</f>
        <v>0</v>
      </c>
      <c r="M2592">
        <f>IFERROR(VLOOKUP(A2592,[2]webService!$A:$I,9,FALSE),0)</f>
        <v>0</v>
      </c>
      <c r="N2592">
        <f>IFERROR(VLOOKUP(A2592,[3]soaBnafar!$A:$G,2,FALSE),0)</f>
        <v>0</v>
      </c>
      <c r="O2592">
        <f>IFERROR(VLOOKUP(A2592,[3]soaBnafar!$A:$G,3,FALSE),0)</f>
        <v>0</v>
      </c>
      <c r="P2592">
        <f>IFERROR(VLOOKUP(A2592,[3]soaBnafar!$A:$G,4,FALSE),0)</f>
        <v>0</v>
      </c>
      <c r="Q2592">
        <f>IFERROR(VLOOKUP(A2592,[3]soaBnafar!$A:$G,5,FALSE),0)</f>
        <v>0</v>
      </c>
      <c r="R2592">
        <f>IFERROR(VLOOKUP(A2592,[3]soaBnafar!$A:$G,6,FALSE),0)</f>
        <v>0</v>
      </c>
      <c r="S2592">
        <f>IFERROR(VLOOKUP(A2592,[3]soaBnafar!$A:$G,7,FALSE),0)</f>
        <v>0</v>
      </c>
      <c r="T2592" t="str">
        <f t="shared" si="241"/>
        <v>Não</v>
      </c>
      <c r="U2592" t="str">
        <f t="shared" si="242"/>
        <v>Não</v>
      </c>
      <c r="V2592" t="str">
        <f t="shared" si="243"/>
        <v>Não</v>
      </c>
      <c r="W2592" t="str">
        <f t="shared" si="244"/>
        <v>Não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75932</v>
      </c>
      <c r="C2593">
        <f>IFERROR(VLOOKUP(A2593,[1]Monitoramento_Base_somente_disp!$A:$J,6,FALSE),0)</f>
        <v>10254442</v>
      </c>
      <c r="D2593">
        <f>IFERROR(VLOOKUP(A2593,[1]Monitoramento_Base_somente_disp!$A:$J,7,FALSE),0)</f>
        <v>0</v>
      </c>
      <c r="E2593">
        <f>IFERROR(VLOOKUP(A2593,[1]Monitoramento_Base_somente_disp!$A:$J,8,FALSE),0)</f>
        <v>0</v>
      </c>
      <c r="F2593">
        <f>IFERROR(VLOOKUP(A2593,[1]Monitoramento_Base_somente_disp!$A:$J,9,FALSE),0)</f>
        <v>0</v>
      </c>
      <c r="G2593">
        <f>IFERROR(VLOOKUP(A2593,[1]Monitoramento_Base_somente_disp!$A:$J,10,FALSE),0)</f>
        <v>0</v>
      </c>
      <c r="H2593">
        <f>IFERROR(VLOOKUP(A2593,[2]webService!$A:$I,4,FALSE),0)</f>
        <v>0</v>
      </c>
      <c r="I2593">
        <f>IFERROR(VLOOKUP(A2593,[2]webService!$A:$I,5,FALSE),0)</f>
        <v>0</v>
      </c>
      <c r="J2593">
        <f>IFERROR(VLOOKUP(A2593,[2]webService!$A:$I,6,FALSE),0)</f>
        <v>0</v>
      </c>
      <c r="K2593">
        <f>IFERROR(VLOOKUP(A2593,[2]webService!$A:$I,7,FALSE),0)</f>
        <v>0</v>
      </c>
      <c r="L2593">
        <f>IFERROR(VLOOKUP(A2593,[2]webService!$A:$I,8,FALSE),0)</f>
        <v>0</v>
      </c>
      <c r="M2593">
        <f>IFERROR(VLOOKUP(A2593,[2]webService!$A:$I,9,FALSE),0)</f>
        <v>0</v>
      </c>
      <c r="N2593">
        <f>IFERROR(VLOOKUP(A2593,[3]soaBnafar!$A:$G,2,FALSE),0)</f>
        <v>0</v>
      </c>
      <c r="O2593">
        <f>IFERROR(VLOOKUP(A2593,[3]soaBnafar!$A:$G,3,FALSE),0)</f>
        <v>0</v>
      </c>
      <c r="P2593">
        <f>IFERROR(VLOOKUP(A2593,[3]soaBnafar!$A:$G,4,FALSE),0)</f>
        <v>0</v>
      </c>
      <c r="Q2593">
        <f>IFERROR(VLOOKUP(A2593,[3]soaBnafar!$A:$G,5,FALSE),0)</f>
        <v>0</v>
      </c>
      <c r="R2593">
        <f>IFERROR(VLOOKUP(A2593,[3]soaBnafar!$A:$G,6,FALSE),0)</f>
        <v>0</v>
      </c>
      <c r="S2593">
        <f>IFERROR(VLOOKUP(A2593,[3]soaBnafar!$A:$G,7,FALSE),0)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Não</v>
      </c>
      <c r="W2593" t="str">
        <f t="shared" si="244"/>
        <v>Não</v>
      </c>
      <c r="X2593" t="str">
        <f t="shared" si="245"/>
        <v>Não</v>
      </c>
      <c r="Y2593" t="str">
        <f t="shared" si="246"/>
        <v>Não</v>
      </c>
    </row>
    <row r="2594" spans="1:25" x14ac:dyDescent="0.25">
      <c r="A2594" s="5">
        <v>410020</v>
      </c>
      <c r="B2594">
        <f>IFERROR(VLOOKUP(A2594,[1]Monitoramento_Base_somente_disp!$A:$J,5,FALSE),0)</f>
        <v>21107</v>
      </c>
      <c r="C2594">
        <f>IFERROR(VLOOKUP(A2594,[1]Monitoramento_Base_somente_disp!$A:$J,6,FALSE),0)</f>
        <v>16563719</v>
      </c>
      <c r="D2594">
        <f>IFERROR(VLOOKUP(A2594,[1]Monitoramento_Base_somente_disp!$A:$J,7,FALSE),0)</f>
        <v>0</v>
      </c>
      <c r="E2594">
        <f>IFERROR(VLOOKUP(A2594,[1]Monitoramento_Base_somente_disp!$A:$J,8,FALSE),0)</f>
        <v>0</v>
      </c>
      <c r="F2594">
        <f>IFERROR(VLOOKUP(A2594,[1]Monitoramento_Base_somente_disp!$A:$J,9,FALSE),0)</f>
        <v>0</v>
      </c>
      <c r="G2594">
        <f>IFERROR(VLOOKUP(A2594,[1]Monitoramento_Base_somente_disp!$A:$J,10,FALSE),0)</f>
        <v>0</v>
      </c>
      <c r="H2594">
        <f>IFERROR(VLOOKUP(A2594,[2]webService!$A:$I,4,FALSE),0)</f>
        <v>0</v>
      </c>
      <c r="I2594">
        <f>IFERROR(VLOOKUP(A2594,[2]webService!$A:$I,5,FALSE),0)</f>
        <v>0</v>
      </c>
      <c r="J2594">
        <f>IFERROR(VLOOKUP(A2594,[2]webService!$A:$I,6,FALSE),0)</f>
        <v>0</v>
      </c>
      <c r="K2594">
        <f>IFERROR(VLOOKUP(A2594,[2]webService!$A:$I,7,FALSE),0)</f>
        <v>0</v>
      </c>
      <c r="L2594">
        <f>IFERROR(VLOOKUP(A2594,[2]webService!$A:$I,8,FALSE),0)</f>
        <v>0</v>
      </c>
      <c r="M2594">
        <f>IFERROR(VLOOKUP(A2594,[2]webService!$A:$I,9,FALSE),0)</f>
        <v>0</v>
      </c>
      <c r="N2594">
        <f>IFERROR(VLOOKUP(A2594,[3]soaBnafar!$A:$G,2,FALSE),0)</f>
        <v>0</v>
      </c>
      <c r="O2594">
        <f>IFERROR(VLOOKUP(A2594,[3]soaBnafar!$A:$G,3,FALSE),0)</f>
        <v>0</v>
      </c>
      <c r="P2594">
        <f>IFERROR(VLOOKUP(A2594,[3]soaBnafar!$A:$G,4,FALSE),0)</f>
        <v>0</v>
      </c>
      <c r="Q2594">
        <f>IFERROR(VLOOKUP(A2594,[3]soaBnafar!$A:$G,5,FALSE),0)</f>
        <v>0</v>
      </c>
      <c r="R2594">
        <f>IFERROR(VLOOKUP(A2594,[3]soaBnafar!$A:$G,6,FALSE),0)</f>
        <v>0</v>
      </c>
      <c r="S2594">
        <f>IFERROR(VLOOKUP(A2594,[3]soaBnafar!$A:$G,7,FALSE),0)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Não</v>
      </c>
      <c r="W2594" t="str">
        <f t="shared" si="244"/>
        <v>Não</v>
      </c>
      <c r="X2594" t="str">
        <f t="shared" si="245"/>
        <v>Não</v>
      </c>
      <c r="Y2594" t="str">
        <f t="shared" si="246"/>
        <v>Não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6819720</v>
      </c>
      <c r="D2595">
        <f>IFERROR(VLOOKUP(A2595,[1]Monitoramento_Base_somente_disp!$A:$J,7,FALSE),0)</f>
        <v>0</v>
      </c>
      <c r="E2595">
        <f>IFERROR(VLOOKUP(A2595,[1]Monitoramento_Base_somente_disp!$A:$J,8,FALSE),0)</f>
        <v>0</v>
      </c>
      <c r="F2595">
        <f>IFERROR(VLOOKUP(A2595,[1]Monitoramento_Base_somente_disp!$A:$J,9,FALSE),0)</f>
        <v>0</v>
      </c>
      <c r="G2595">
        <f>IFERROR(VLOOKUP(A2595,[1]Monitoramento_Base_somente_disp!$A:$J,10,FALSE),0)</f>
        <v>0</v>
      </c>
      <c r="H2595">
        <f>IFERROR(VLOOKUP(A2595,[2]webService!$A:$I,4,FALSE),0)</f>
        <v>0</v>
      </c>
      <c r="I2595">
        <f>IFERROR(VLOOKUP(A2595,[2]webService!$A:$I,5,FALSE),0)</f>
        <v>0</v>
      </c>
      <c r="J2595">
        <f>IFERROR(VLOOKUP(A2595,[2]webService!$A:$I,6,FALSE),0)</f>
        <v>0</v>
      </c>
      <c r="K2595">
        <f>IFERROR(VLOOKUP(A2595,[2]webService!$A:$I,7,FALSE),0)</f>
        <v>0</v>
      </c>
      <c r="L2595">
        <f>IFERROR(VLOOKUP(A2595,[2]webService!$A:$I,8,FALSE),0)</f>
        <v>0</v>
      </c>
      <c r="M2595">
        <f>IFERROR(VLOOKUP(A2595,[2]webService!$A:$I,9,FALSE),0)</f>
        <v>0</v>
      </c>
      <c r="N2595">
        <f>IFERROR(VLOOKUP(A2595,[3]soaBnafar!$A:$G,2,FALSE),0)</f>
        <v>0</v>
      </c>
      <c r="O2595">
        <f>IFERROR(VLOOKUP(A2595,[3]soaBnafar!$A:$G,3,FALSE),0)</f>
        <v>0</v>
      </c>
      <c r="P2595">
        <f>IFERROR(VLOOKUP(A2595,[3]soaBnafar!$A:$G,4,FALSE),0)</f>
        <v>0</v>
      </c>
      <c r="Q2595">
        <f>IFERROR(VLOOKUP(A2595,[3]soaBnafar!$A:$G,5,FALSE),0)</f>
        <v>0</v>
      </c>
      <c r="R2595">
        <f>IFERROR(VLOOKUP(A2595,[3]soaBnafar!$A:$G,6,FALSE),0)</f>
        <v>0</v>
      </c>
      <c r="S2595">
        <f>IFERROR(VLOOKUP(A2595,[3]soaBnafar!$A:$G,7,FALSE),0)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Não</v>
      </c>
      <c r="X2595" t="str">
        <f t="shared" si="245"/>
        <v>Não</v>
      </c>
      <c r="Y2595" t="str">
        <f t="shared" si="246"/>
        <v>Não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49571388</v>
      </c>
      <c r="D2596">
        <f>IFERROR(VLOOKUP(A2596,[1]Monitoramento_Base_somente_disp!$A:$J,7,FALSE),0)</f>
        <v>0</v>
      </c>
      <c r="E2596">
        <f>IFERROR(VLOOKUP(A2596,[1]Monitoramento_Base_somente_disp!$A:$J,8,FALSE),0)</f>
        <v>0</v>
      </c>
      <c r="F2596">
        <f>IFERROR(VLOOKUP(A2596,[1]Monitoramento_Base_somente_disp!$A:$J,9,FALSE),0)</f>
        <v>0</v>
      </c>
      <c r="G2596">
        <f>IFERROR(VLOOKUP(A2596,[1]Monitoramento_Base_somente_disp!$A:$J,10,FALSE),0)</f>
        <v>0</v>
      </c>
      <c r="H2596">
        <f>IFERROR(VLOOKUP(A2596,[2]webService!$A:$I,4,FALSE),0)</f>
        <v>0</v>
      </c>
      <c r="I2596">
        <f>IFERROR(VLOOKUP(A2596,[2]webService!$A:$I,5,FALSE),0)</f>
        <v>0</v>
      </c>
      <c r="J2596">
        <f>IFERROR(VLOOKUP(A2596,[2]webService!$A:$I,6,FALSE),0)</f>
        <v>0</v>
      </c>
      <c r="K2596">
        <f>IFERROR(VLOOKUP(A2596,[2]webService!$A:$I,7,FALSE),0)</f>
        <v>0</v>
      </c>
      <c r="L2596">
        <f>IFERROR(VLOOKUP(A2596,[2]webService!$A:$I,8,FALSE),0)</f>
        <v>0</v>
      </c>
      <c r="M2596">
        <f>IFERROR(VLOOKUP(A2596,[2]webService!$A:$I,9,FALSE),0)</f>
        <v>0</v>
      </c>
      <c r="N2596">
        <f>IFERROR(VLOOKUP(A2596,[3]soaBnafar!$A:$G,2,FALSE),0)</f>
        <v>0</v>
      </c>
      <c r="O2596">
        <f>IFERROR(VLOOKUP(A2596,[3]soaBnafar!$A:$G,3,FALSE),0)</f>
        <v>0</v>
      </c>
      <c r="P2596">
        <f>IFERROR(VLOOKUP(A2596,[3]soaBnafar!$A:$G,4,FALSE),0)</f>
        <v>0</v>
      </c>
      <c r="Q2596">
        <f>IFERROR(VLOOKUP(A2596,[3]soaBnafar!$A:$G,5,FALSE),0)</f>
        <v>0</v>
      </c>
      <c r="R2596">
        <f>IFERROR(VLOOKUP(A2596,[3]soaBnafar!$A:$G,6,FALSE),0)</f>
        <v>0</v>
      </c>
      <c r="S2596">
        <f>IFERROR(VLOOKUP(A2596,[3]soaBnafar!$A:$G,7,FALSE),0)</f>
        <v>0</v>
      </c>
      <c r="T2596" t="str">
        <f t="shared" si="241"/>
        <v>Não</v>
      </c>
      <c r="U2596" t="str">
        <f t="shared" si="242"/>
        <v>Sim</v>
      </c>
      <c r="V2596" t="str">
        <f t="shared" si="243"/>
        <v>Não</v>
      </c>
      <c r="W2596" t="str">
        <f t="shared" si="244"/>
        <v>Não</v>
      </c>
      <c r="X2596" t="str">
        <f t="shared" si="245"/>
        <v>Não</v>
      </c>
      <c r="Y2596" t="str">
        <f t="shared" si="246"/>
        <v>Não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7271856</v>
      </c>
      <c r="D2597">
        <f>IFERROR(VLOOKUP(A2597,[1]Monitoramento_Base_somente_disp!$A:$J,7,FALSE),0)</f>
        <v>0</v>
      </c>
      <c r="E2597">
        <f>IFERROR(VLOOKUP(A2597,[1]Monitoramento_Base_somente_disp!$A:$J,8,FALSE),0)</f>
        <v>0</v>
      </c>
      <c r="F2597">
        <f>IFERROR(VLOOKUP(A2597,[1]Monitoramento_Base_somente_disp!$A:$J,9,FALSE),0)</f>
        <v>0</v>
      </c>
      <c r="G2597">
        <f>IFERROR(VLOOKUP(A2597,[1]Monitoramento_Base_somente_disp!$A:$J,10,FALSE),0)</f>
        <v>0</v>
      </c>
      <c r="H2597">
        <f>IFERROR(VLOOKUP(A2597,[2]webService!$A:$I,4,FALSE),0)</f>
        <v>0</v>
      </c>
      <c r="I2597">
        <f>IFERROR(VLOOKUP(A2597,[2]webService!$A:$I,5,FALSE),0)</f>
        <v>0</v>
      </c>
      <c r="J2597">
        <f>IFERROR(VLOOKUP(A2597,[2]webService!$A:$I,6,FALSE),0)</f>
        <v>0</v>
      </c>
      <c r="K2597">
        <f>IFERROR(VLOOKUP(A2597,[2]webService!$A:$I,7,FALSE),0)</f>
        <v>0</v>
      </c>
      <c r="L2597">
        <f>IFERROR(VLOOKUP(A2597,[2]webService!$A:$I,8,FALSE),0)</f>
        <v>0</v>
      </c>
      <c r="M2597">
        <f>IFERROR(VLOOKUP(A2597,[2]webService!$A:$I,9,FALSE),0)</f>
        <v>0</v>
      </c>
      <c r="N2597">
        <f>IFERROR(VLOOKUP(A2597,[3]soaBnafar!$A:$G,2,FALSE),0)</f>
        <v>0</v>
      </c>
      <c r="O2597">
        <f>IFERROR(VLOOKUP(A2597,[3]soaBnafar!$A:$G,3,FALSE),0)</f>
        <v>0</v>
      </c>
      <c r="P2597">
        <f>IFERROR(VLOOKUP(A2597,[3]soaBnafar!$A:$G,4,FALSE),0)</f>
        <v>0</v>
      </c>
      <c r="Q2597">
        <f>IFERROR(VLOOKUP(A2597,[3]soaBnafar!$A:$G,5,FALSE),0)</f>
        <v>0</v>
      </c>
      <c r="R2597">
        <f>IFERROR(VLOOKUP(A2597,[3]soaBnafar!$A:$G,6,FALSE),0)</f>
        <v>0</v>
      </c>
      <c r="S2597">
        <f>IFERROR(VLOOKUP(A2597,[3]soaBnafar!$A:$G,7,FALSE),0)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Não</v>
      </c>
      <c r="X2597" t="str">
        <f t="shared" si="245"/>
        <v>Não</v>
      </c>
      <c r="Y2597" t="str">
        <f t="shared" si="246"/>
        <v>Não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3404136</v>
      </c>
      <c r="D2598">
        <f>IFERROR(VLOOKUP(A2598,[1]Monitoramento_Base_somente_disp!$A:$J,7,FALSE),0)</f>
        <v>0</v>
      </c>
      <c r="E2598">
        <f>IFERROR(VLOOKUP(A2598,[1]Monitoramento_Base_somente_disp!$A:$J,8,FALSE),0)</f>
        <v>0</v>
      </c>
      <c r="F2598">
        <f>IFERROR(VLOOKUP(A2598,[1]Monitoramento_Base_somente_disp!$A:$J,9,FALSE),0)</f>
        <v>0</v>
      </c>
      <c r="G2598">
        <f>IFERROR(VLOOKUP(A2598,[1]Monitoramento_Base_somente_disp!$A:$J,10,FALSE),0)</f>
        <v>0</v>
      </c>
      <c r="H2598">
        <f>IFERROR(VLOOKUP(A2598,[2]webService!$A:$I,4,FALSE),0)</f>
        <v>0</v>
      </c>
      <c r="I2598">
        <f>IFERROR(VLOOKUP(A2598,[2]webService!$A:$I,5,FALSE),0)</f>
        <v>0</v>
      </c>
      <c r="J2598">
        <f>IFERROR(VLOOKUP(A2598,[2]webService!$A:$I,6,FALSE),0)</f>
        <v>0</v>
      </c>
      <c r="K2598">
        <f>IFERROR(VLOOKUP(A2598,[2]webService!$A:$I,7,FALSE),0)</f>
        <v>0</v>
      </c>
      <c r="L2598">
        <f>IFERROR(VLOOKUP(A2598,[2]webService!$A:$I,8,FALSE),0)</f>
        <v>0</v>
      </c>
      <c r="M2598">
        <f>IFERROR(VLOOKUP(A2598,[2]webService!$A:$I,9,FALSE),0)</f>
        <v>0</v>
      </c>
      <c r="N2598">
        <f>IFERROR(VLOOKUP(A2598,[3]soaBnafar!$A:$G,2,FALSE),0)</f>
        <v>0</v>
      </c>
      <c r="O2598">
        <f>IFERROR(VLOOKUP(A2598,[3]soaBnafar!$A:$G,3,FALSE),0)</f>
        <v>0</v>
      </c>
      <c r="P2598">
        <f>IFERROR(VLOOKUP(A2598,[3]soaBnafar!$A:$G,4,FALSE),0)</f>
        <v>0</v>
      </c>
      <c r="Q2598">
        <f>IFERROR(VLOOKUP(A2598,[3]soaBnafar!$A:$G,5,FALSE),0)</f>
        <v>0</v>
      </c>
      <c r="R2598">
        <f>IFERROR(VLOOKUP(A2598,[3]soaBnafar!$A:$G,6,FALSE),0)</f>
        <v>0</v>
      </c>
      <c r="S2598">
        <f>IFERROR(VLOOKUP(A2598,[3]soaBnafar!$A:$G,7,FALSE),0)</f>
        <v>0</v>
      </c>
      <c r="T2598" t="str">
        <f t="shared" si="241"/>
        <v>Não</v>
      </c>
      <c r="U2598" t="str">
        <f t="shared" si="242"/>
        <v>Sim</v>
      </c>
      <c r="V2598" t="str">
        <f t="shared" si="243"/>
        <v>Não</v>
      </c>
      <c r="W2598" t="str">
        <f t="shared" si="244"/>
        <v>Não</v>
      </c>
      <c r="X2598" t="str">
        <f t="shared" si="245"/>
        <v>Não</v>
      </c>
      <c r="Y2598" t="str">
        <f t="shared" si="246"/>
        <v>Não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IFERROR(VLOOKUP(A2599,[2]webService!$A:$I,4,FALSE),0)</f>
        <v>0</v>
      </c>
      <c r="I2599">
        <f>IFERROR(VLOOKUP(A2599,[2]webService!$A:$I,5,FALSE),0)</f>
        <v>0</v>
      </c>
      <c r="J2599">
        <f>IFERROR(VLOOKUP(A2599,[2]webService!$A:$I,6,FALSE),0)</f>
        <v>0</v>
      </c>
      <c r="K2599">
        <f>IFERROR(VLOOKUP(A2599,[2]webService!$A:$I,7,FALSE),0)</f>
        <v>0</v>
      </c>
      <c r="L2599">
        <f>IFERROR(VLOOKUP(A2599,[2]webService!$A:$I,8,FALSE),0)</f>
        <v>0</v>
      </c>
      <c r="M2599">
        <f>IFERROR(VLOOKUP(A2599,[2]webService!$A:$I,9,FALSE),0)</f>
        <v>0</v>
      </c>
      <c r="N2599">
        <f>IFERROR(VLOOKUP(A2599,[3]soaBnafar!$A:$G,2,FALSE),0)</f>
        <v>47262</v>
      </c>
      <c r="O2599">
        <f>IFERROR(VLOOKUP(A2599,[3]soaBnafar!$A:$G,3,FALSE),0)</f>
        <v>0</v>
      </c>
      <c r="P2599">
        <f>IFERROR(VLOOKUP(A2599,[3]soaBnafar!$A:$G,4,FALSE),0)</f>
        <v>0</v>
      </c>
      <c r="Q2599">
        <f>IFERROR(VLOOKUP(A2599,[3]soaBnafar!$A:$G,5,FALSE),0)</f>
        <v>0</v>
      </c>
      <c r="R2599">
        <f>IFERROR(VLOOKUP(A2599,[3]soaBnafar!$A:$G,6,FALSE),0)</f>
        <v>0</v>
      </c>
      <c r="S2599">
        <f>IFERROR(VLOOKUP(A2599,[3]soaBnafar!$A:$G,7,FALSE),0)</f>
        <v>0</v>
      </c>
      <c r="T2599" t="str">
        <f t="shared" si="241"/>
        <v>Sim</v>
      </c>
      <c r="U2599" t="str">
        <f t="shared" si="242"/>
        <v>Não</v>
      </c>
      <c r="V2599" t="str">
        <f t="shared" si="243"/>
        <v>Não</v>
      </c>
      <c r="W2599" t="str">
        <f t="shared" si="244"/>
        <v>Não</v>
      </c>
      <c r="X2599" t="str">
        <f t="shared" si="245"/>
        <v>Não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27307</v>
      </c>
      <c r="C2600">
        <f>IFERROR(VLOOKUP(A2600,[1]Monitoramento_Base_somente_disp!$A:$J,6,FALSE),0)</f>
        <v>5474101</v>
      </c>
      <c r="D2600">
        <f>IFERROR(VLOOKUP(A2600,[1]Monitoramento_Base_somente_disp!$A:$J,7,FALSE),0)</f>
        <v>0</v>
      </c>
      <c r="E2600">
        <f>IFERROR(VLOOKUP(A2600,[1]Monitoramento_Base_somente_disp!$A:$J,8,FALSE),0)</f>
        <v>0</v>
      </c>
      <c r="F2600">
        <f>IFERROR(VLOOKUP(A2600,[1]Monitoramento_Base_somente_disp!$A:$J,9,FALSE),0)</f>
        <v>0</v>
      </c>
      <c r="G2600">
        <f>IFERROR(VLOOKUP(A2600,[1]Monitoramento_Base_somente_disp!$A:$J,10,FALSE),0)</f>
        <v>0</v>
      </c>
      <c r="H2600">
        <f>IFERROR(VLOOKUP(A2600,[2]webService!$A:$I,4,FALSE),0)</f>
        <v>0</v>
      </c>
      <c r="I2600">
        <f>IFERROR(VLOOKUP(A2600,[2]webService!$A:$I,5,FALSE),0)</f>
        <v>0</v>
      </c>
      <c r="J2600">
        <f>IFERROR(VLOOKUP(A2600,[2]webService!$A:$I,6,FALSE),0)</f>
        <v>0</v>
      </c>
      <c r="K2600">
        <f>IFERROR(VLOOKUP(A2600,[2]webService!$A:$I,7,FALSE),0)</f>
        <v>0</v>
      </c>
      <c r="L2600">
        <f>IFERROR(VLOOKUP(A2600,[2]webService!$A:$I,8,FALSE),0)</f>
        <v>0</v>
      </c>
      <c r="M2600">
        <f>IFERROR(VLOOKUP(A2600,[2]webService!$A:$I,9,FALSE),0)</f>
        <v>0</v>
      </c>
      <c r="N2600">
        <f>IFERROR(VLOOKUP(A2600,[3]soaBnafar!$A:$G,2,FALSE),0)</f>
        <v>0</v>
      </c>
      <c r="O2600">
        <f>IFERROR(VLOOKUP(A2600,[3]soaBnafar!$A:$G,3,FALSE),0)</f>
        <v>0</v>
      </c>
      <c r="P2600">
        <f>IFERROR(VLOOKUP(A2600,[3]soaBnafar!$A:$G,4,FALSE),0)</f>
        <v>0</v>
      </c>
      <c r="Q2600">
        <f>IFERROR(VLOOKUP(A2600,[3]soaBnafar!$A:$G,5,FALSE),0)</f>
        <v>0</v>
      </c>
      <c r="R2600">
        <f>IFERROR(VLOOKUP(A2600,[3]soaBnafar!$A:$G,6,FALSE),0)</f>
        <v>0</v>
      </c>
      <c r="S2600">
        <f>IFERROR(VLOOKUP(A2600,[3]soaBnafar!$A:$G,7,FALSE),0)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Não</v>
      </c>
      <c r="W2600" t="str">
        <f t="shared" si="244"/>
        <v>Não</v>
      </c>
      <c r="X2600" t="str">
        <f t="shared" si="245"/>
        <v>Não</v>
      </c>
      <c r="Y2600" t="str">
        <f t="shared" si="246"/>
        <v>Não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11685570</v>
      </c>
      <c r="D2601">
        <f>IFERROR(VLOOKUP(A2601,[1]Monitoramento_Base_somente_disp!$A:$J,7,FALSE),0)</f>
        <v>0</v>
      </c>
      <c r="E2601">
        <f>IFERROR(VLOOKUP(A2601,[1]Monitoramento_Base_somente_disp!$A:$J,8,FALSE),0)</f>
        <v>0</v>
      </c>
      <c r="F2601">
        <f>IFERROR(VLOOKUP(A2601,[1]Monitoramento_Base_somente_disp!$A:$J,9,FALSE),0)</f>
        <v>0</v>
      </c>
      <c r="G2601">
        <f>IFERROR(VLOOKUP(A2601,[1]Monitoramento_Base_somente_disp!$A:$J,10,FALSE),0)</f>
        <v>0</v>
      </c>
      <c r="H2601">
        <f>IFERROR(VLOOKUP(A2601,[2]webService!$A:$I,4,FALSE),0)</f>
        <v>0</v>
      </c>
      <c r="I2601">
        <f>IFERROR(VLOOKUP(A2601,[2]webService!$A:$I,5,FALSE),0)</f>
        <v>0</v>
      </c>
      <c r="J2601">
        <f>IFERROR(VLOOKUP(A2601,[2]webService!$A:$I,6,FALSE),0)</f>
        <v>0</v>
      </c>
      <c r="K2601">
        <f>IFERROR(VLOOKUP(A2601,[2]webService!$A:$I,7,FALSE),0)</f>
        <v>0</v>
      </c>
      <c r="L2601">
        <f>IFERROR(VLOOKUP(A2601,[2]webService!$A:$I,8,FALSE),0)</f>
        <v>0</v>
      </c>
      <c r="M2601">
        <f>IFERROR(VLOOKUP(A2601,[2]webService!$A:$I,9,FALSE),0)</f>
        <v>0</v>
      </c>
      <c r="N2601">
        <f>IFERROR(VLOOKUP(A2601,[3]soaBnafar!$A:$G,2,FALSE),0)</f>
        <v>0</v>
      </c>
      <c r="O2601">
        <f>IFERROR(VLOOKUP(A2601,[3]soaBnafar!$A:$G,3,FALSE),0)</f>
        <v>0</v>
      </c>
      <c r="P2601">
        <f>IFERROR(VLOOKUP(A2601,[3]soaBnafar!$A:$G,4,FALSE),0)</f>
        <v>0</v>
      </c>
      <c r="Q2601">
        <f>IFERROR(VLOOKUP(A2601,[3]soaBnafar!$A:$G,5,FALSE),0)</f>
        <v>0</v>
      </c>
      <c r="R2601">
        <f>IFERROR(VLOOKUP(A2601,[3]soaBnafar!$A:$G,6,FALSE),0)</f>
        <v>0</v>
      </c>
      <c r="S2601">
        <f>IFERROR(VLOOKUP(A2601,[3]soaBnafar!$A:$G,7,FALSE),0)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Não</v>
      </c>
      <c r="X2601" t="str">
        <f t="shared" si="245"/>
        <v>Não</v>
      </c>
      <c r="Y2601" t="str">
        <f t="shared" si="246"/>
        <v>Não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13673052</v>
      </c>
      <c r="D2602">
        <f>IFERROR(VLOOKUP(A2602,[1]Monitoramento_Base_somente_disp!$A:$J,7,FALSE),0)</f>
        <v>0</v>
      </c>
      <c r="E2602">
        <f>IFERROR(VLOOKUP(A2602,[1]Monitoramento_Base_somente_disp!$A:$J,8,FALSE),0)</f>
        <v>0</v>
      </c>
      <c r="F2602">
        <f>IFERROR(VLOOKUP(A2602,[1]Monitoramento_Base_somente_disp!$A:$J,9,FALSE),0)</f>
        <v>0</v>
      </c>
      <c r="G2602">
        <f>IFERROR(VLOOKUP(A2602,[1]Monitoramento_Base_somente_disp!$A:$J,10,FALSE),0)</f>
        <v>0</v>
      </c>
      <c r="H2602">
        <f>IFERROR(VLOOKUP(A2602,[2]webService!$A:$I,4,FALSE),0)</f>
        <v>0</v>
      </c>
      <c r="I2602">
        <f>IFERROR(VLOOKUP(A2602,[2]webService!$A:$I,5,FALSE),0)</f>
        <v>0</v>
      </c>
      <c r="J2602">
        <f>IFERROR(VLOOKUP(A2602,[2]webService!$A:$I,6,FALSE),0)</f>
        <v>0</v>
      </c>
      <c r="K2602">
        <f>IFERROR(VLOOKUP(A2602,[2]webService!$A:$I,7,FALSE),0)</f>
        <v>0</v>
      </c>
      <c r="L2602">
        <f>IFERROR(VLOOKUP(A2602,[2]webService!$A:$I,8,FALSE),0)</f>
        <v>0</v>
      </c>
      <c r="M2602">
        <f>IFERROR(VLOOKUP(A2602,[2]webService!$A:$I,9,FALSE),0)</f>
        <v>0</v>
      </c>
      <c r="N2602">
        <f>IFERROR(VLOOKUP(A2602,[3]soaBnafar!$A:$G,2,FALSE),0)</f>
        <v>0</v>
      </c>
      <c r="O2602">
        <f>IFERROR(VLOOKUP(A2602,[3]soaBnafar!$A:$G,3,FALSE),0)</f>
        <v>0</v>
      </c>
      <c r="P2602">
        <f>IFERROR(VLOOKUP(A2602,[3]soaBnafar!$A:$G,4,FALSE),0)</f>
        <v>0</v>
      </c>
      <c r="Q2602">
        <f>IFERROR(VLOOKUP(A2602,[3]soaBnafar!$A:$G,5,FALSE),0)</f>
        <v>0</v>
      </c>
      <c r="R2602">
        <f>IFERROR(VLOOKUP(A2602,[3]soaBnafar!$A:$G,6,FALSE),0)</f>
        <v>0</v>
      </c>
      <c r="S2602">
        <f>IFERROR(VLOOKUP(A2602,[3]soaBnafar!$A:$G,7,FALSE),0)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Não</v>
      </c>
      <c r="X2602" t="str">
        <f t="shared" si="245"/>
        <v>Não</v>
      </c>
      <c r="Y2602" t="str">
        <f t="shared" si="246"/>
        <v>Não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IFERROR(VLOOKUP(A2603,[2]webService!$A:$I,4,FALSE),0)</f>
        <v>0</v>
      </c>
      <c r="I2603">
        <f>IFERROR(VLOOKUP(A2603,[2]webService!$A:$I,5,FALSE),0)</f>
        <v>0</v>
      </c>
      <c r="J2603">
        <f>IFERROR(VLOOKUP(A2603,[2]webService!$A:$I,6,FALSE),0)</f>
        <v>0</v>
      </c>
      <c r="K2603">
        <f>IFERROR(VLOOKUP(A2603,[2]webService!$A:$I,7,FALSE),0)</f>
        <v>0</v>
      </c>
      <c r="L2603">
        <f>IFERROR(VLOOKUP(A2603,[2]webService!$A:$I,8,FALSE),0)</f>
        <v>0</v>
      </c>
      <c r="M2603">
        <f>IFERROR(VLOOKUP(A2603,[2]webService!$A:$I,9,FALSE),0)</f>
        <v>0</v>
      </c>
      <c r="N2603">
        <f>IFERROR(VLOOKUP(A2603,[3]soaBnafar!$A:$G,2,FALSE),0)</f>
        <v>0</v>
      </c>
      <c r="O2603">
        <f>IFERROR(VLOOKUP(A2603,[3]soaBnafar!$A:$G,3,FALSE),0)</f>
        <v>0</v>
      </c>
      <c r="P2603">
        <f>IFERROR(VLOOKUP(A2603,[3]soaBnafar!$A:$G,4,FALSE),0)</f>
        <v>0</v>
      </c>
      <c r="Q2603">
        <f>IFERROR(VLOOKUP(A2603,[3]soaBnafar!$A:$G,5,FALSE),0)</f>
        <v>0</v>
      </c>
      <c r="R2603">
        <f>IFERROR(VLOOKUP(A2603,[3]soaBnafar!$A:$G,6,FALSE),0)</f>
        <v>0</v>
      </c>
      <c r="S2603">
        <f>IFERROR(VLOOKUP(A2603,[3]soaBnafar!$A:$G,7,FALSE),0)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IFERROR(VLOOKUP(A2604,[2]webService!$A:$I,4,FALSE),0)</f>
        <v>0</v>
      </c>
      <c r="I2604">
        <f>IFERROR(VLOOKUP(A2604,[2]webService!$A:$I,5,FALSE),0)</f>
        <v>0</v>
      </c>
      <c r="J2604">
        <f>IFERROR(VLOOKUP(A2604,[2]webService!$A:$I,6,FALSE),0)</f>
        <v>0</v>
      </c>
      <c r="K2604">
        <f>IFERROR(VLOOKUP(A2604,[2]webService!$A:$I,7,FALSE),0)</f>
        <v>0</v>
      </c>
      <c r="L2604">
        <f>IFERROR(VLOOKUP(A2604,[2]webService!$A:$I,8,FALSE),0)</f>
        <v>0</v>
      </c>
      <c r="M2604">
        <f>IFERROR(VLOOKUP(A2604,[2]webService!$A:$I,9,FALSE),0)</f>
        <v>0</v>
      </c>
      <c r="N2604">
        <f>IFERROR(VLOOKUP(A2604,[3]soaBnafar!$A:$G,2,FALSE),0)</f>
        <v>0</v>
      </c>
      <c r="O2604">
        <f>IFERROR(VLOOKUP(A2604,[3]soaBnafar!$A:$G,3,FALSE),0)</f>
        <v>0</v>
      </c>
      <c r="P2604">
        <f>IFERROR(VLOOKUP(A2604,[3]soaBnafar!$A:$G,4,FALSE),0)</f>
        <v>0</v>
      </c>
      <c r="Q2604">
        <f>IFERROR(VLOOKUP(A2604,[3]soaBnafar!$A:$G,5,FALSE),0)</f>
        <v>0</v>
      </c>
      <c r="R2604">
        <f>IFERROR(VLOOKUP(A2604,[3]soaBnafar!$A:$G,6,FALSE),0)</f>
        <v>0</v>
      </c>
      <c r="S2604">
        <f>IFERROR(VLOOKUP(A2604,[3]soaBnafar!$A:$G,7,FALSE),0)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IFERROR(VLOOKUP(A2605,[2]webService!$A:$I,4,FALSE),0)</f>
        <v>0</v>
      </c>
      <c r="I2605">
        <f>IFERROR(VLOOKUP(A2605,[2]webService!$A:$I,5,FALSE),0)</f>
        <v>0</v>
      </c>
      <c r="J2605">
        <f>IFERROR(VLOOKUP(A2605,[2]webService!$A:$I,6,FALSE),0)</f>
        <v>0</v>
      </c>
      <c r="K2605">
        <f>IFERROR(VLOOKUP(A2605,[2]webService!$A:$I,7,FALSE),0)</f>
        <v>0</v>
      </c>
      <c r="L2605">
        <f>IFERROR(VLOOKUP(A2605,[2]webService!$A:$I,8,FALSE),0)</f>
        <v>0</v>
      </c>
      <c r="M2605">
        <f>IFERROR(VLOOKUP(A2605,[2]webService!$A:$I,9,FALSE),0)</f>
        <v>0</v>
      </c>
      <c r="N2605">
        <f>IFERROR(VLOOKUP(A2605,[3]soaBnafar!$A:$G,2,FALSE),0)</f>
        <v>0</v>
      </c>
      <c r="O2605">
        <f>IFERROR(VLOOKUP(A2605,[3]soaBnafar!$A:$G,3,FALSE),0)</f>
        <v>0</v>
      </c>
      <c r="P2605">
        <f>IFERROR(VLOOKUP(A2605,[3]soaBnafar!$A:$G,4,FALSE),0)</f>
        <v>0</v>
      </c>
      <c r="Q2605">
        <f>IFERROR(VLOOKUP(A2605,[3]soaBnafar!$A:$G,5,FALSE),0)</f>
        <v>0</v>
      </c>
      <c r="R2605">
        <f>IFERROR(VLOOKUP(A2605,[3]soaBnafar!$A:$G,6,FALSE),0)</f>
        <v>0</v>
      </c>
      <c r="S2605">
        <f>IFERROR(VLOOKUP(A2605,[3]soaBnafar!$A:$G,7,FALSE),0)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IFERROR(VLOOKUP(A2606,[2]webService!$A:$I,4,FALSE),0)</f>
        <v>0</v>
      </c>
      <c r="I2606">
        <f>IFERROR(VLOOKUP(A2606,[2]webService!$A:$I,5,FALSE),0)</f>
        <v>0</v>
      </c>
      <c r="J2606">
        <f>IFERROR(VLOOKUP(A2606,[2]webService!$A:$I,6,FALSE),0)</f>
        <v>0</v>
      </c>
      <c r="K2606">
        <f>IFERROR(VLOOKUP(A2606,[2]webService!$A:$I,7,FALSE),0)</f>
        <v>0</v>
      </c>
      <c r="L2606">
        <f>IFERROR(VLOOKUP(A2606,[2]webService!$A:$I,8,FALSE),0)</f>
        <v>0</v>
      </c>
      <c r="M2606">
        <f>IFERROR(VLOOKUP(A2606,[2]webService!$A:$I,9,FALSE),0)</f>
        <v>0</v>
      </c>
      <c r="N2606">
        <f>IFERROR(VLOOKUP(A2606,[3]soaBnafar!$A:$G,2,FALSE),0)</f>
        <v>0</v>
      </c>
      <c r="O2606">
        <f>IFERROR(VLOOKUP(A2606,[3]soaBnafar!$A:$G,3,FALSE),0)</f>
        <v>0</v>
      </c>
      <c r="P2606">
        <f>IFERROR(VLOOKUP(A2606,[3]soaBnafar!$A:$G,4,FALSE),0)</f>
        <v>0</v>
      </c>
      <c r="Q2606">
        <f>IFERROR(VLOOKUP(A2606,[3]soaBnafar!$A:$G,5,FALSE),0)</f>
        <v>0</v>
      </c>
      <c r="R2606">
        <f>IFERROR(VLOOKUP(A2606,[3]soaBnafar!$A:$G,6,FALSE),0)</f>
        <v>0</v>
      </c>
      <c r="S2606">
        <f>IFERROR(VLOOKUP(A2606,[3]soaBnafar!$A:$G,7,FALSE),0)</f>
        <v>0</v>
      </c>
      <c r="T2606" t="str">
        <f t="shared" si="241"/>
        <v>Não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9723984</v>
      </c>
      <c r="D2607">
        <f>IFERROR(VLOOKUP(A2607,[1]Monitoramento_Base_somente_disp!$A:$J,7,FALSE),0)</f>
        <v>0</v>
      </c>
      <c r="E2607">
        <f>IFERROR(VLOOKUP(A2607,[1]Monitoramento_Base_somente_disp!$A:$J,8,FALSE),0)</f>
        <v>0</v>
      </c>
      <c r="F2607">
        <f>IFERROR(VLOOKUP(A2607,[1]Monitoramento_Base_somente_disp!$A:$J,9,FALSE),0)</f>
        <v>0</v>
      </c>
      <c r="G2607">
        <f>IFERROR(VLOOKUP(A2607,[1]Monitoramento_Base_somente_disp!$A:$J,10,FALSE),0)</f>
        <v>0</v>
      </c>
      <c r="H2607">
        <f>IFERROR(VLOOKUP(A2607,[2]webService!$A:$I,4,FALSE),0)</f>
        <v>0</v>
      </c>
      <c r="I2607">
        <f>IFERROR(VLOOKUP(A2607,[2]webService!$A:$I,5,FALSE),0)</f>
        <v>0</v>
      </c>
      <c r="J2607">
        <f>IFERROR(VLOOKUP(A2607,[2]webService!$A:$I,6,FALSE),0)</f>
        <v>0</v>
      </c>
      <c r="K2607">
        <f>IFERROR(VLOOKUP(A2607,[2]webService!$A:$I,7,FALSE),0)</f>
        <v>0</v>
      </c>
      <c r="L2607">
        <f>IFERROR(VLOOKUP(A2607,[2]webService!$A:$I,8,FALSE),0)</f>
        <v>0</v>
      </c>
      <c r="M2607">
        <f>IFERROR(VLOOKUP(A2607,[2]webService!$A:$I,9,FALSE),0)</f>
        <v>0</v>
      </c>
      <c r="N2607">
        <f>IFERROR(VLOOKUP(A2607,[3]soaBnafar!$A:$G,2,FALSE),0)</f>
        <v>0</v>
      </c>
      <c r="O2607">
        <f>IFERROR(VLOOKUP(A2607,[3]soaBnafar!$A:$G,3,FALSE),0)</f>
        <v>0</v>
      </c>
      <c r="P2607">
        <f>IFERROR(VLOOKUP(A2607,[3]soaBnafar!$A:$G,4,FALSE),0)</f>
        <v>0</v>
      </c>
      <c r="Q2607">
        <f>IFERROR(VLOOKUP(A2607,[3]soaBnafar!$A:$G,5,FALSE),0)</f>
        <v>0</v>
      </c>
      <c r="R2607">
        <f>IFERROR(VLOOKUP(A2607,[3]soaBnafar!$A:$G,6,FALSE),0)</f>
        <v>0</v>
      </c>
      <c r="S2607">
        <f>IFERROR(VLOOKUP(A2607,[3]soaBnafar!$A:$G,7,FALSE),0)</f>
        <v>0</v>
      </c>
      <c r="T2607" t="str">
        <f t="shared" si="241"/>
        <v>Não</v>
      </c>
      <c r="U2607" t="str">
        <f t="shared" si="242"/>
        <v>Sim</v>
      </c>
      <c r="V2607" t="str">
        <f t="shared" si="243"/>
        <v>Não</v>
      </c>
      <c r="W2607" t="str">
        <f t="shared" si="244"/>
        <v>Não</v>
      </c>
      <c r="X2607" t="str">
        <f t="shared" si="245"/>
        <v>Não</v>
      </c>
      <c r="Y2607" t="str">
        <f t="shared" si="246"/>
        <v>Não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60718128</v>
      </c>
      <c r="D2608">
        <f>IFERROR(VLOOKUP(A2608,[1]Monitoramento_Base_somente_disp!$A:$J,7,FALSE),0)</f>
        <v>0</v>
      </c>
      <c r="E2608">
        <f>IFERROR(VLOOKUP(A2608,[1]Monitoramento_Base_somente_disp!$A:$J,8,FALSE),0)</f>
        <v>0</v>
      </c>
      <c r="F2608">
        <f>IFERROR(VLOOKUP(A2608,[1]Monitoramento_Base_somente_disp!$A:$J,9,FALSE),0)</f>
        <v>0</v>
      </c>
      <c r="G2608">
        <f>IFERROR(VLOOKUP(A2608,[1]Monitoramento_Base_somente_disp!$A:$J,10,FALSE),0)</f>
        <v>0</v>
      </c>
      <c r="H2608">
        <f>IFERROR(VLOOKUP(A2608,[2]webService!$A:$I,4,FALSE),0)</f>
        <v>0</v>
      </c>
      <c r="I2608">
        <f>IFERROR(VLOOKUP(A2608,[2]webService!$A:$I,5,FALSE),0)</f>
        <v>0</v>
      </c>
      <c r="J2608">
        <f>IFERROR(VLOOKUP(A2608,[2]webService!$A:$I,6,FALSE),0)</f>
        <v>0</v>
      </c>
      <c r="K2608">
        <f>IFERROR(VLOOKUP(A2608,[2]webService!$A:$I,7,FALSE),0)</f>
        <v>0</v>
      </c>
      <c r="L2608">
        <f>IFERROR(VLOOKUP(A2608,[2]webService!$A:$I,8,FALSE),0)</f>
        <v>0</v>
      </c>
      <c r="M2608">
        <f>IFERROR(VLOOKUP(A2608,[2]webService!$A:$I,9,FALSE),0)</f>
        <v>0</v>
      </c>
      <c r="N2608">
        <f>IFERROR(VLOOKUP(A2608,[3]soaBnafar!$A:$G,2,FALSE),0)</f>
        <v>0</v>
      </c>
      <c r="O2608">
        <f>IFERROR(VLOOKUP(A2608,[3]soaBnafar!$A:$G,3,FALSE),0)</f>
        <v>0</v>
      </c>
      <c r="P2608">
        <f>IFERROR(VLOOKUP(A2608,[3]soaBnafar!$A:$G,4,FALSE),0)</f>
        <v>0</v>
      </c>
      <c r="Q2608">
        <f>IFERROR(VLOOKUP(A2608,[3]soaBnafar!$A:$G,5,FALSE),0)</f>
        <v>0</v>
      </c>
      <c r="R2608">
        <f>IFERROR(VLOOKUP(A2608,[3]soaBnafar!$A:$G,6,FALSE),0)</f>
        <v>0</v>
      </c>
      <c r="S2608">
        <f>IFERROR(VLOOKUP(A2608,[3]soaBnafar!$A:$G,7,FALSE),0)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Não</v>
      </c>
      <c r="X2608" t="str">
        <f t="shared" si="245"/>
        <v>Não</v>
      </c>
      <c r="Y2608" t="str">
        <f t="shared" si="246"/>
        <v>Não</v>
      </c>
    </row>
    <row r="2609" spans="1:25" x14ac:dyDescent="0.25">
      <c r="A2609" s="5">
        <v>410185</v>
      </c>
      <c r="B2609">
        <f>IFERROR(VLOOKUP(A2609,[1]Monitoramento_Base_somente_disp!$A:$J,5,FALSE),0)</f>
        <v>65218</v>
      </c>
      <c r="C2609">
        <f>IFERROR(VLOOKUP(A2609,[1]Monitoramento_Base_somente_disp!$A:$J,6,FALSE),0)</f>
        <v>13514386</v>
      </c>
      <c r="D2609">
        <f>IFERROR(VLOOKUP(A2609,[1]Monitoramento_Base_somente_disp!$A:$J,7,FALSE),0)</f>
        <v>0</v>
      </c>
      <c r="E2609">
        <f>IFERROR(VLOOKUP(A2609,[1]Monitoramento_Base_somente_disp!$A:$J,8,FALSE),0)</f>
        <v>0</v>
      </c>
      <c r="F2609">
        <f>IFERROR(VLOOKUP(A2609,[1]Monitoramento_Base_somente_disp!$A:$J,9,FALSE),0)</f>
        <v>0</v>
      </c>
      <c r="G2609">
        <f>IFERROR(VLOOKUP(A2609,[1]Monitoramento_Base_somente_disp!$A:$J,10,FALSE),0)</f>
        <v>0</v>
      </c>
      <c r="H2609">
        <f>IFERROR(VLOOKUP(A2609,[2]webService!$A:$I,4,FALSE),0)</f>
        <v>0</v>
      </c>
      <c r="I2609">
        <f>IFERROR(VLOOKUP(A2609,[2]webService!$A:$I,5,FALSE),0)</f>
        <v>0</v>
      </c>
      <c r="J2609">
        <f>IFERROR(VLOOKUP(A2609,[2]webService!$A:$I,6,FALSE),0)</f>
        <v>0</v>
      </c>
      <c r="K2609">
        <f>IFERROR(VLOOKUP(A2609,[2]webService!$A:$I,7,FALSE),0)</f>
        <v>0</v>
      </c>
      <c r="L2609">
        <f>IFERROR(VLOOKUP(A2609,[2]webService!$A:$I,8,FALSE),0)</f>
        <v>0</v>
      </c>
      <c r="M2609">
        <f>IFERROR(VLOOKUP(A2609,[2]webService!$A:$I,9,FALSE),0)</f>
        <v>0</v>
      </c>
      <c r="N2609">
        <f>IFERROR(VLOOKUP(A2609,[3]soaBnafar!$A:$G,2,FALSE),0)</f>
        <v>0</v>
      </c>
      <c r="O2609">
        <f>IFERROR(VLOOKUP(A2609,[3]soaBnafar!$A:$G,3,FALSE),0)</f>
        <v>0</v>
      </c>
      <c r="P2609">
        <f>IFERROR(VLOOKUP(A2609,[3]soaBnafar!$A:$G,4,FALSE),0)</f>
        <v>0</v>
      </c>
      <c r="Q2609">
        <f>IFERROR(VLOOKUP(A2609,[3]soaBnafar!$A:$G,5,FALSE),0)</f>
        <v>0</v>
      </c>
      <c r="R2609">
        <f>IFERROR(VLOOKUP(A2609,[3]soaBnafar!$A:$G,6,FALSE),0)</f>
        <v>0</v>
      </c>
      <c r="S2609">
        <f>IFERROR(VLOOKUP(A2609,[3]soaBnafar!$A:$G,7,FALSE),0)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Não</v>
      </c>
      <c r="W2609" t="str">
        <f t="shared" si="244"/>
        <v>Não</v>
      </c>
      <c r="X2609" t="str">
        <f t="shared" si="245"/>
        <v>Não</v>
      </c>
      <c r="Y2609" t="str">
        <f t="shared" si="246"/>
        <v>Não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IFERROR(VLOOKUP(A2610,[2]webService!$A:$I,4,FALSE),0)</f>
        <v>0</v>
      </c>
      <c r="I2610">
        <f>IFERROR(VLOOKUP(A2610,[2]webService!$A:$I,5,FALSE),0)</f>
        <v>0</v>
      </c>
      <c r="J2610">
        <f>IFERROR(VLOOKUP(A2610,[2]webService!$A:$I,6,FALSE),0)</f>
        <v>0</v>
      </c>
      <c r="K2610">
        <f>IFERROR(VLOOKUP(A2610,[2]webService!$A:$I,7,FALSE),0)</f>
        <v>0</v>
      </c>
      <c r="L2610">
        <f>IFERROR(VLOOKUP(A2610,[2]webService!$A:$I,8,FALSE),0)</f>
        <v>0</v>
      </c>
      <c r="M2610">
        <f>IFERROR(VLOOKUP(A2610,[2]webService!$A:$I,9,FALSE),0)</f>
        <v>0</v>
      </c>
      <c r="N2610">
        <f>IFERROR(VLOOKUP(A2610,[3]soaBnafar!$A:$G,2,FALSE),0)</f>
        <v>0</v>
      </c>
      <c r="O2610">
        <f>IFERROR(VLOOKUP(A2610,[3]soaBnafar!$A:$G,3,FALSE),0)</f>
        <v>0</v>
      </c>
      <c r="P2610">
        <f>IFERROR(VLOOKUP(A2610,[3]soaBnafar!$A:$G,4,FALSE),0)</f>
        <v>0</v>
      </c>
      <c r="Q2610">
        <f>IFERROR(VLOOKUP(A2610,[3]soaBnafar!$A:$G,5,FALSE),0)</f>
        <v>0</v>
      </c>
      <c r="R2610">
        <f>IFERROR(VLOOKUP(A2610,[3]soaBnafar!$A:$G,6,FALSE),0)</f>
        <v>0</v>
      </c>
      <c r="S2610">
        <f>IFERROR(VLOOKUP(A2610,[3]soaBnafar!$A:$G,7,FALSE),0)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IFERROR(VLOOKUP(A2611,[2]webService!$A:$I,4,FALSE),0)</f>
        <v>0</v>
      </c>
      <c r="I2611">
        <f>IFERROR(VLOOKUP(A2611,[2]webService!$A:$I,5,FALSE),0)</f>
        <v>0</v>
      </c>
      <c r="J2611">
        <f>IFERROR(VLOOKUP(A2611,[2]webService!$A:$I,6,FALSE),0)</f>
        <v>0</v>
      </c>
      <c r="K2611">
        <f>IFERROR(VLOOKUP(A2611,[2]webService!$A:$I,7,FALSE),0)</f>
        <v>0</v>
      </c>
      <c r="L2611">
        <f>IFERROR(VLOOKUP(A2611,[2]webService!$A:$I,8,FALSE),0)</f>
        <v>0</v>
      </c>
      <c r="M2611">
        <f>IFERROR(VLOOKUP(A2611,[2]webService!$A:$I,9,FALSE),0)</f>
        <v>0</v>
      </c>
      <c r="N2611">
        <f>IFERROR(VLOOKUP(A2611,[3]soaBnafar!$A:$G,2,FALSE),0)</f>
        <v>0</v>
      </c>
      <c r="O2611">
        <f>IFERROR(VLOOKUP(A2611,[3]soaBnafar!$A:$G,3,FALSE),0)</f>
        <v>0</v>
      </c>
      <c r="P2611">
        <f>IFERROR(VLOOKUP(A2611,[3]soaBnafar!$A:$G,4,FALSE),0)</f>
        <v>0</v>
      </c>
      <c r="Q2611">
        <f>IFERROR(VLOOKUP(A2611,[3]soaBnafar!$A:$G,5,FALSE),0)</f>
        <v>0</v>
      </c>
      <c r="R2611">
        <f>IFERROR(VLOOKUP(A2611,[3]soaBnafar!$A:$G,6,FALSE),0)</f>
        <v>0</v>
      </c>
      <c r="S2611">
        <f>IFERROR(VLOOKUP(A2611,[3]soaBnafar!$A:$G,7,FALSE),0)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IFERROR(VLOOKUP(A2612,[2]webService!$A:$I,4,FALSE),0)</f>
        <v>0</v>
      </c>
      <c r="I2612">
        <f>IFERROR(VLOOKUP(A2612,[2]webService!$A:$I,5,FALSE),0)</f>
        <v>0</v>
      </c>
      <c r="J2612">
        <f>IFERROR(VLOOKUP(A2612,[2]webService!$A:$I,6,FALSE),0)</f>
        <v>0</v>
      </c>
      <c r="K2612">
        <f>IFERROR(VLOOKUP(A2612,[2]webService!$A:$I,7,FALSE),0)</f>
        <v>0</v>
      </c>
      <c r="L2612">
        <f>IFERROR(VLOOKUP(A2612,[2]webService!$A:$I,8,FALSE),0)</f>
        <v>0</v>
      </c>
      <c r="M2612">
        <f>IFERROR(VLOOKUP(A2612,[2]webService!$A:$I,9,FALSE),0)</f>
        <v>0</v>
      </c>
      <c r="N2612">
        <f>IFERROR(VLOOKUP(A2612,[3]soaBnafar!$A:$G,2,FALSE),0)</f>
        <v>91272</v>
      </c>
      <c r="O2612">
        <f>IFERROR(VLOOKUP(A2612,[3]soaBnafar!$A:$G,3,FALSE),0)</f>
        <v>356015</v>
      </c>
      <c r="P2612">
        <f>IFERROR(VLOOKUP(A2612,[3]soaBnafar!$A:$G,4,FALSE),0)</f>
        <v>0</v>
      </c>
      <c r="Q2612">
        <f>IFERROR(VLOOKUP(A2612,[3]soaBnafar!$A:$G,5,FALSE),0)</f>
        <v>0</v>
      </c>
      <c r="R2612">
        <f>IFERROR(VLOOKUP(A2612,[3]soaBnafar!$A:$G,6,FALSE),0)</f>
        <v>0</v>
      </c>
      <c r="S2612">
        <f>IFERROR(VLOOKUP(A2612,[3]soaBnafar!$A:$G,7,FALSE),0)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Não</v>
      </c>
      <c r="W2612" t="str">
        <f t="shared" si="244"/>
        <v>Não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732960</v>
      </c>
      <c r="D2613">
        <f>IFERROR(VLOOKUP(A2613,[1]Monitoramento_Base_somente_disp!$A:$J,7,FALSE),0)</f>
        <v>0</v>
      </c>
      <c r="E2613">
        <f>IFERROR(VLOOKUP(A2613,[1]Monitoramento_Base_somente_disp!$A:$J,8,FALSE),0)</f>
        <v>0</v>
      </c>
      <c r="F2613">
        <f>IFERROR(VLOOKUP(A2613,[1]Monitoramento_Base_somente_disp!$A:$J,9,FALSE),0)</f>
        <v>0</v>
      </c>
      <c r="G2613">
        <f>IFERROR(VLOOKUP(A2613,[1]Monitoramento_Base_somente_disp!$A:$J,10,FALSE),0)</f>
        <v>0</v>
      </c>
      <c r="H2613">
        <f>IFERROR(VLOOKUP(A2613,[2]webService!$A:$I,4,FALSE),0)</f>
        <v>0</v>
      </c>
      <c r="I2613">
        <f>IFERROR(VLOOKUP(A2613,[2]webService!$A:$I,5,FALSE),0)</f>
        <v>0</v>
      </c>
      <c r="J2613">
        <f>IFERROR(VLOOKUP(A2613,[2]webService!$A:$I,6,FALSE),0)</f>
        <v>0</v>
      </c>
      <c r="K2613">
        <f>IFERROR(VLOOKUP(A2613,[2]webService!$A:$I,7,FALSE),0)</f>
        <v>0</v>
      </c>
      <c r="L2613">
        <f>IFERROR(VLOOKUP(A2613,[2]webService!$A:$I,8,FALSE),0)</f>
        <v>0</v>
      </c>
      <c r="M2613">
        <f>IFERROR(VLOOKUP(A2613,[2]webService!$A:$I,9,FALSE),0)</f>
        <v>0</v>
      </c>
      <c r="N2613">
        <f>IFERROR(VLOOKUP(A2613,[3]soaBnafar!$A:$G,2,FALSE),0)</f>
        <v>0</v>
      </c>
      <c r="O2613">
        <f>IFERROR(VLOOKUP(A2613,[3]soaBnafar!$A:$G,3,FALSE),0)</f>
        <v>0</v>
      </c>
      <c r="P2613">
        <f>IFERROR(VLOOKUP(A2613,[3]soaBnafar!$A:$G,4,FALSE),0)</f>
        <v>0</v>
      </c>
      <c r="Q2613">
        <f>IFERROR(VLOOKUP(A2613,[3]soaBnafar!$A:$G,5,FALSE),0)</f>
        <v>0</v>
      </c>
      <c r="R2613">
        <f>IFERROR(VLOOKUP(A2613,[3]soaBnafar!$A:$G,6,FALSE),0)</f>
        <v>0</v>
      </c>
      <c r="S2613">
        <f>IFERROR(VLOOKUP(A2613,[3]soaBnafar!$A:$G,7,FALSE),0)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Não</v>
      </c>
      <c r="X2613" t="str">
        <f t="shared" si="245"/>
        <v>Não</v>
      </c>
      <c r="Y2613" t="str">
        <f t="shared" si="246"/>
        <v>Não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IFERROR(VLOOKUP(A2614,[2]webService!$A:$I,4,FALSE),0)</f>
        <v>0</v>
      </c>
      <c r="I2614">
        <f>IFERROR(VLOOKUP(A2614,[2]webService!$A:$I,5,FALSE),0)</f>
        <v>0</v>
      </c>
      <c r="J2614">
        <f>IFERROR(VLOOKUP(A2614,[2]webService!$A:$I,6,FALSE),0)</f>
        <v>0</v>
      </c>
      <c r="K2614">
        <f>IFERROR(VLOOKUP(A2614,[2]webService!$A:$I,7,FALSE),0)</f>
        <v>0</v>
      </c>
      <c r="L2614">
        <f>IFERROR(VLOOKUP(A2614,[2]webService!$A:$I,8,FALSE),0)</f>
        <v>0</v>
      </c>
      <c r="M2614">
        <f>IFERROR(VLOOKUP(A2614,[2]webService!$A:$I,9,FALSE),0)</f>
        <v>0</v>
      </c>
      <c r="N2614">
        <f>IFERROR(VLOOKUP(A2614,[3]soaBnafar!$A:$G,2,FALSE),0)</f>
        <v>0</v>
      </c>
      <c r="O2614">
        <f>IFERROR(VLOOKUP(A2614,[3]soaBnafar!$A:$G,3,FALSE),0)</f>
        <v>1199710</v>
      </c>
      <c r="P2614">
        <f>IFERROR(VLOOKUP(A2614,[3]soaBnafar!$A:$G,4,FALSE),0)</f>
        <v>0</v>
      </c>
      <c r="Q2614">
        <f>IFERROR(VLOOKUP(A2614,[3]soaBnafar!$A:$G,5,FALSE),0)</f>
        <v>0</v>
      </c>
      <c r="R2614">
        <f>IFERROR(VLOOKUP(A2614,[3]soaBnafar!$A:$G,6,FALSE),0)</f>
        <v>0</v>
      </c>
      <c r="S2614">
        <f>IFERROR(VLOOKUP(A2614,[3]soaBnafar!$A:$G,7,FALSE),0)</f>
        <v>0</v>
      </c>
      <c r="T2614" t="str">
        <f t="shared" si="241"/>
        <v>Não</v>
      </c>
      <c r="U2614" t="str">
        <f t="shared" si="242"/>
        <v>Sim</v>
      </c>
      <c r="V2614" t="str">
        <f t="shared" si="243"/>
        <v>Não</v>
      </c>
      <c r="W2614" t="str">
        <f t="shared" si="244"/>
        <v>Não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1200</v>
      </c>
      <c r="D2615">
        <f>IFERROR(VLOOKUP(A2615,[1]Monitoramento_Base_somente_disp!$A:$J,7,FALSE),0)</f>
        <v>0</v>
      </c>
      <c r="E2615">
        <f>IFERROR(VLOOKUP(A2615,[1]Monitoramento_Base_somente_disp!$A:$J,8,FALSE),0)</f>
        <v>0</v>
      </c>
      <c r="F2615">
        <f>IFERROR(VLOOKUP(A2615,[1]Monitoramento_Base_somente_disp!$A:$J,9,FALSE),0)</f>
        <v>0</v>
      </c>
      <c r="G2615">
        <f>IFERROR(VLOOKUP(A2615,[1]Monitoramento_Base_somente_disp!$A:$J,10,FALSE),0)</f>
        <v>0</v>
      </c>
      <c r="H2615">
        <f>IFERROR(VLOOKUP(A2615,[2]webService!$A:$I,4,FALSE),0)</f>
        <v>0</v>
      </c>
      <c r="I2615">
        <f>IFERROR(VLOOKUP(A2615,[2]webService!$A:$I,5,FALSE),0)</f>
        <v>0</v>
      </c>
      <c r="J2615">
        <f>IFERROR(VLOOKUP(A2615,[2]webService!$A:$I,6,FALSE),0)</f>
        <v>0</v>
      </c>
      <c r="K2615">
        <f>IFERROR(VLOOKUP(A2615,[2]webService!$A:$I,7,FALSE),0)</f>
        <v>0</v>
      </c>
      <c r="L2615">
        <f>IFERROR(VLOOKUP(A2615,[2]webService!$A:$I,8,FALSE),0)</f>
        <v>0</v>
      </c>
      <c r="M2615">
        <f>IFERROR(VLOOKUP(A2615,[2]webService!$A:$I,9,FALSE),0)</f>
        <v>0</v>
      </c>
      <c r="N2615">
        <f>IFERROR(VLOOKUP(A2615,[3]soaBnafar!$A:$G,2,FALSE),0)</f>
        <v>0</v>
      </c>
      <c r="O2615">
        <f>IFERROR(VLOOKUP(A2615,[3]soaBnafar!$A:$G,3,FALSE),0)</f>
        <v>0</v>
      </c>
      <c r="P2615">
        <f>IFERROR(VLOOKUP(A2615,[3]soaBnafar!$A:$G,4,FALSE),0)</f>
        <v>0</v>
      </c>
      <c r="Q2615">
        <f>IFERROR(VLOOKUP(A2615,[3]soaBnafar!$A:$G,5,FALSE),0)</f>
        <v>0</v>
      </c>
      <c r="R2615">
        <f>IFERROR(VLOOKUP(A2615,[3]soaBnafar!$A:$G,6,FALSE),0)</f>
        <v>0</v>
      </c>
      <c r="S2615">
        <f>IFERROR(VLOOKUP(A2615,[3]soaBnafar!$A:$G,7,FALSE),0)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Não</v>
      </c>
      <c r="X2615" t="str">
        <f t="shared" si="245"/>
        <v>Não</v>
      </c>
      <c r="Y2615" t="str">
        <f t="shared" si="246"/>
        <v>Não</v>
      </c>
    </row>
    <row r="2616" spans="1:25" x14ac:dyDescent="0.25">
      <c r="A2616" s="5">
        <v>410304</v>
      </c>
      <c r="B2616">
        <f>IFERROR(VLOOKUP(A2616,[1]Monitoramento_Base_somente_disp!$A:$J,5,FALSE),0)</f>
        <v>64354</v>
      </c>
      <c r="C2616">
        <f>IFERROR(VLOOKUP(A2616,[1]Monitoramento_Base_somente_disp!$A:$J,6,FALSE),0)</f>
        <v>17938945</v>
      </c>
      <c r="D2616">
        <f>IFERROR(VLOOKUP(A2616,[1]Monitoramento_Base_somente_disp!$A:$J,7,FALSE),0)</f>
        <v>0</v>
      </c>
      <c r="E2616">
        <f>IFERROR(VLOOKUP(A2616,[1]Monitoramento_Base_somente_disp!$A:$J,8,FALSE),0)</f>
        <v>0</v>
      </c>
      <c r="F2616">
        <f>IFERROR(VLOOKUP(A2616,[1]Monitoramento_Base_somente_disp!$A:$J,9,FALSE),0)</f>
        <v>0</v>
      </c>
      <c r="G2616">
        <f>IFERROR(VLOOKUP(A2616,[1]Monitoramento_Base_somente_disp!$A:$J,10,FALSE),0)</f>
        <v>0</v>
      </c>
      <c r="H2616">
        <f>IFERROR(VLOOKUP(A2616,[2]webService!$A:$I,4,FALSE),0)</f>
        <v>0</v>
      </c>
      <c r="I2616">
        <f>IFERROR(VLOOKUP(A2616,[2]webService!$A:$I,5,FALSE),0)</f>
        <v>0</v>
      </c>
      <c r="J2616">
        <f>IFERROR(VLOOKUP(A2616,[2]webService!$A:$I,6,FALSE),0)</f>
        <v>0</v>
      </c>
      <c r="K2616">
        <f>IFERROR(VLOOKUP(A2616,[2]webService!$A:$I,7,FALSE),0)</f>
        <v>0</v>
      </c>
      <c r="L2616">
        <f>IFERROR(VLOOKUP(A2616,[2]webService!$A:$I,8,FALSE),0)</f>
        <v>0</v>
      </c>
      <c r="M2616">
        <f>IFERROR(VLOOKUP(A2616,[2]webService!$A:$I,9,FALSE),0)</f>
        <v>0</v>
      </c>
      <c r="N2616">
        <f>IFERROR(VLOOKUP(A2616,[3]soaBnafar!$A:$G,2,FALSE),0)</f>
        <v>0</v>
      </c>
      <c r="O2616">
        <f>IFERROR(VLOOKUP(A2616,[3]soaBnafar!$A:$G,3,FALSE),0)</f>
        <v>0</v>
      </c>
      <c r="P2616">
        <f>IFERROR(VLOOKUP(A2616,[3]soaBnafar!$A:$G,4,FALSE),0)</f>
        <v>0</v>
      </c>
      <c r="Q2616">
        <f>IFERROR(VLOOKUP(A2616,[3]soaBnafar!$A:$G,5,FALSE),0)</f>
        <v>0</v>
      </c>
      <c r="R2616">
        <f>IFERROR(VLOOKUP(A2616,[3]soaBnafar!$A:$G,6,FALSE),0)</f>
        <v>0</v>
      </c>
      <c r="S2616">
        <f>IFERROR(VLOOKUP(A2616,[3]soaBnafar!$A:$G,7,FALSE),0)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Não</v>
      </c>
      <c r="W2616" t="str">
        <f t="shared" si="244"/>
        <v>Não</v>
      </c>
      <c r="X2616" t="str">
        <f t="shared" si="245"/>
        <v>Não</v>
      </c>
      <c r="Y2616" t="str">
        <f t="shared" si="246"/>
        <v>Não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IFERROR(VLOOKUP(A2617,[2]webService!$A:$I,4,FALSE),0)</f>
        <v>0</v>
      </c>
      <c r="I2617">
        <f>IFERROR(VLOOKUP(A2617,[2]webService!$A:$I,5,FALSE),0)</f>
        <v>0</v>
      </c>
      <c r="J2617">
        <f>IFERROR(VLOOKUP(A2617,[2]webService!$A:$I,6,FALSE),0)</f>
        <v>0</v>
      </c>
      <c r="K2617">
        <f>IFERROR(VLOOKUP(A2617,[2]webService!$A:$I,7,FALSE),0)</f>
        <v>0</v>
      </c>
      <c r="L2617">
        <f>IFERROR(VLOOKUP(A2617,[2]webService!$A:$I,8,FALSE),0)</f>
        <v>0</v>
      </c>
      <c r="M2617">
        <f>IFERROR(VLOOKUP(A2617,[2]webService!$A:$I,9,FALSE),0)</f>
        <v>0</v>
      </c>
      <c r="N2617">
        <f>IFERROR(VLOOKUP(A2617,[3]soaBnafar!$A:$G,2,FALSE),0)</f>
        <v>0</v>
      </c>
      <c r="O2617">
        <f>IFERROR(VLOOKUP(A2617,[3]soaBnafar!$A:$G,3,FALSE),0)</f>
        <v>0</v>
      </c>
      <c r="P2617">
        <f>IFERROR(VLOOKUP(A2617,[3]soaBnafar!$A:$G,4,FALSE),0)</f>
        <v>0</v>
      </c>
      <c r="Q2617">
        <f>IFERROR(VLOOKUP(A2617,[3]soaBnafar!$A:$G,5,FALSE),0)</f>
        <v>0</v>
      </c>
      <c r="R2617">
        <f>IFERROR(VLOOKUP(A2617,[3]soaBnafar!$A:$G,6,FALSE),0)</f>
        <v>0</v>
      </c>
      <c r="S2617">
        <f>IFERROR(VLOOKUP(A2617,[3]soaBnafar!$A:$G,7,FALSE),0)</f>
        <v>0</v>
      </c>
      <c r="T2617" t="str">
        <f t="shared" si="241"/>
        <v>Não</v>
      </c>
      <c r="U2617" t="str">
        <f t="shared" si="242"/>
        <v>Não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IFERROR(VLOOKUP(A2618,[2]webService!$A:$I,4,FALSE),0)</f>
        <v>0</v>
      </c>
      <c r="I2618">
        <f>IFERROR(VLOOKUP(A2618,[2]webService!$A:$I,5,FALSE),0)</f>
        <v>0</v>
      </c>
      <c r="J2618">
        <f>IFERROR(VLOOKUP(A2618,[2]webService!$A:$I,6,FALSE),0)</f>
        <v>0</v>
      </c>
      <c r="K2618">
        <f>IFERROR(VLOOKUP(A2618,[2]webService!$A:$I,7,FALSE),0)</f>
        <v>0</v>
      </c>
      <c r="L2618">
        <f>IFERROR(VLOOKUP(A2618,[2]webService!$A:$I,8,FALSE),0)</f>
        <v>0</v>
      </c>
      <c r="M2618">
        <f>IFERROR(VLOOKUP(A2618,[2]webService!$A:$I,9,FALSE),0)</f>
        <v>0</v>
      </c>
      <c r="N2618">
        <f>IFERROR(VLOOKUP(A2618,[3]soaBnafar!$A:$G,2,FALSE),0)</f>
        <v>0</v>
      </c>
      <c r="O2618">
        <f>IFERROR(VLOOKUP(A2618,[3]soaBnafar!$A:$G,3,FALSE),0)</f>
        <v>0</v>
      </c>
      <c r="P2618">
        <f>IFERROR(VLOOKUP(A2618,[3]soaBnafar!$A:$G,4,FALSE),0)</f>
        <v>0</v>
      </c>
      <c r="Q2618">
        <f>IFERROR(VLOOKUP(A2618,[3]soaBnafar!$A:$G,5,FALSE),0)</f>
        <v>0</v>
      </c>
      <c r="R2618">
        <f>IFERROR(VLOOKUP(A2618,[3]soaBnafar!$A:$G,6,FALSE),0)</f>
        <v>0</v>
      </c>
      <c r="S2618">
        <f>IFERROR(VLOOKUP(A2618,[3]soaBnafar!$A:$G,7,FALSE),0)</f>
        <v>0</v>
      </c>
      <c r="T2618" t="str">
        <f t="shared" si="241"/>
        <v>Não</v>
      </c>
      <c r="U2618" t="str">
        <f t="shared" si="242"/>
        <v>Não</v>
      </c>
      <c r="V2618" t="str">
        <f t="shared" si="243"/>
        <v>Não</v>
      </c>
      <c r="W2618" t="str">
        <f t="shared" si="244"/>
        <v>Não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IFERROR(VLOOKUP(A2619,[2]webService!$A:$I,4,FALSE),0)</f>
        <v>0</v>
      </c>
      <c r="I2619">
        <f>IFERROR(VLOOKUP(A2619,[2]webService!$A:$I,5,FALSE),0)</f>
        <v>0</v>
      </c>
      <c r="J2619">
        <f>IFERROR(VLOOKUP(A2619,[2]webService!$A:$I,6,FALSE),0)</f>
        <v>0</v>
      </c>
      <c r="K2619">
        <f>IFERROR(VLOOKUP(A2619,[2]webService!$A:$I,7,FALSE),0)</f>
        <v>0</v>
      </c>
      <c r="L2619">
        <f>IFERROR(VLOOKUP(A2619,[2]webService!$A:$I,8,FALSE),0)</f>
        <v>0</v>
      </c>
      <c r="M2619">
        <f>IFERROR(VLOOKUP(A2619,[2]webService!$A:$I,9,FALSE),0)</f>
        <v>0</v>
      </c>
      <c r="N2619">
        <f>IFERROR(VLOOKUP(A2619,[3]soaBnafar!$A:$G,2,FALSE),0)</f>
        <v>0</v>
      </c>
      <c r="O2619">
        <f>IFERROR(VLOOKUP(A2619,[3]soaBnafar!$A:$G,3,FALSE),0)</f>
        <v>0</v>
      </c>
      <c r="P2619">
        <f>IFERROR(VLOOKUP(A2619,[3]soaBnafar!$A:$G,4,FALSE),0)</f>
        <v>0</v>
      </c>
      <c r="Q2619">
        <f>IFERROR(VLOOKUP(A2619,[3]soaBnafar!$A:$G,5,FALSE),0)</f>
        <v>0</v>
      </c>
      <c r="R2619">
        <f>IFERROR(VLOOKUP(A2619,[3]soaBnafar!$A:$G,6,FALSE),0)</f>
        <v>0</v>
      </c>
      <c r="S2619">
        <f>IFERROR(VLOOKUP(A2619,[3]soaBnafar!$A:$G,7,FALSE),0)</f>
        <v>0</v>
      </c>
      <c r="T2619" t="str">
        <f t="shared" si="241"/>
        <v>Não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700368</v>
      </c>
      <c r="D2620">
        <f>IFERROR(VLOOKUP(A2620,[1]Monitoramento_Base_somente_disp!$A:$J,7,FALSE),0)</f>
        <v>0</v>
      </c>
      <c r="E2620">
        <f>IFERROR(VLOOKUP(A2620,[1]Monitoramento_Base_somente_disp!$A:$J,8,FALSE),0)</f>
        <v>0</v>
      </c>
      <c r="F2620">
        <f>IFERROR(VLOOKUP(A2620,[1]Monitoramento_Base_somente_disp!$A:$J,9,FALSE),0)</f>
        <v>0</v>
      </c>
      <c r="G2620">
        <f>IFERROR(VLOOKUP(A2620,[1]Monitoramento_Base_somente_disp!$A:$J,10,FALSE),0)</f>
        <v>0</v>
      </c>
      <c r="H2620">
        <f>IFERROR(VLOOKUP(A2620,[2]webService!$A:$I,4,FALSE),0)</f>
        <v>0</v>
      </c>
      <c r="I2620">
        <f>IFERROR(VLOOKUP(A2620,[2]webService!$A:$I,5,FALSE),0)</f>
        <v>0</v>
      </c>
      <c r="J2620">
        <f>IFERROR(VLOOKUP(A2620,[2]webService!$A:$I,6,FALSE),0)</f>
        <v>0</v>
      </c>
      <c r="K2620">
        <f>IFERROR(VLOOKUP(A2620,[2]webService!$A:$I,7,FALSE),0)</f>
        <v>0</v>
      </c>
      <c r="L2620">
        <f>IFERROR(VLOOKUP(A2620,[2]webService!$A:$I,8,FALSE),0)</f>
        <v>0</v>
      </c>
      <c r="M2620">
        <f>IFERROR(VLOOKUP(A2620,[2]webService!$A:$I,9,FALSE),0)</f>
        <v>0</v>
      </c>
      <c r="N2620">
        <f>IFERROR(VLOOKUP(A2620,[3]soaBnafar!$A:$G,2,FALSE),0)</f>
        <v>0</v>
      </c>
      <c r="O2620">
        <f>IFERROR(VLOOKUP(A2620,[3]soaBnafar!$A:$G,3,FALSE),0)</f>
        <v>0</v>
      </c>
      <c r="P2620">
        <f>IFERROR(VLOOKUP(A2620,[3]soaBnafar!$A:$G,4,FALSE),0)</f>
        <v>0</v>
      </c>
      <c r="Q2620">
        <f>IFERROR(VLOOKUP(A2620,[3]soaBnafar!$A:$G,5,FALSE),0)</f>
        <v>0</v>
      </c>
      <c r="R2620">
        <f>IFERROR(VLOOKUP(A2620,[3]soaBnafar!$A:$G,6,FALSE),0)</f>
        <v>0</v>
      </c>
      <c r="S2620">
        <f>IFERROR(VLOOKUP(A2620,[3]soaBnafar!$A:$G,7,FALSE),0)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Não</v>
      </c>
      <c r="X2620" t="str">
        <f t="shared" si="245"/>
        <v>Não</v>
      </c>
      <c r="Y2620" t="str">
        <f t="shared" si="246"/>
        <v>Não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IFERROR(VLOOKUP(A2621,[2]webService!$A:$I,4,FALSE),0)</f>
        <v>0</v>
      </c>
      <c r="I2621">
        <f>IFERROR(VLOOKUP(A2621,[2]webService!$A:$I,5,FALSE),0)</f>
        <v>0</v>
      </c>
      <c r="J2621">
        <f>IFERROR(VLOOKUP(A2621,[2]webService!$A:$I,6,FALSE),0)</f>
        <v>0</v>
      </c>
      <c r="K2621">
        <f>IFERROR(VLOOKUP(A2621,[2]webService!$A:$I,7,FALSE),0)</f>
        <v>0</v>
      </c>
      <c r="L2621">
        <f>IFERROR(VLOOKUP(A2621,[2]webService!$A:$I,8,FALSE),0)</f>
        <v>0</v>
      </c>
      <c r="M2621">
        <f>IFERROR(VLOOKUP(A2621,[2]webService!$A:$I,9,FALSE),0)</f>
        <v>0</v>
      </c>
      <c r="N2621">
        <f>IFERROR(VLOOKUP(A2621,[3]soaBnafar!$A:$G,2,FALSE),0)</f>
        <v>0</v>
      </c>
      <c r="O2621">
        <f>IFERROR(VLOOKUP(A2621,[3]soaBnafar!$A:$G,3,FALSE),0)</f>
        <v>0</v>
      </c>
      <c r="P2621">
        <f>IFERROR(VLOOKUP(A2621,[3]soaBnafar!$A:$G,4,FALSE),0)</f>
        <v>0</v>
      </c>
      <c r="Q2621">
        <f>IFERROR(VLOOKUP(A2621,[3]soaBnafar!$A:$G,5,FALSE),0)</f>
        <v>0</v>
      </c>
      <c r="R2621">
        <f>IFERROR(VLOOKUP(A2621,[3]soaBnafar!$A:$G,6,FALSE),0)</f>
        <v>0</v>
      </c>
      <c r="S2621">
        <f>IFERROR(VLOOKUP(A2621,[3]soaBnafar!$A:$G,7,FALSE),0)</f>
        <v>0</v>
      </c>
      <c r="T2621" t="str">
        <f t="shared" si="241"/>
        <v>Não</v>
      </c>
      <c r="U2621" t="str">
        <f t="shared" si="242"/>
        <v>Não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IFERROR(VLOOKUP(A2622,[2]webService!$A:$I,4,FALSE),0)</f>
        <v>0</v>
      </c>
      <c r="I2622">
        <f>IFERROR(VLOOKUP(A2622,[2]webService!$A:$I,5,FALSE),0)</f>
        <v>0</v>
      </c>
      <c r="J2622">
        <f>IFERROR(VLOOKUP(A2622,[2]webService!$A:$I,6,FALSE),0)</f>
        <v>0</v>
      </c>
      <c r="K2622">
        <f>IFERROR(VLOOKUP(A2622,[2]webService!$A:$I,7,FALSE),0)</f>
        <v>0</v>
      </c>
      <c r="L2622">
        <f>IFERROR(VLOOKUP(A2622,[2]webService!$A:$I,8,FALSE),0)</f>
        <v>0</v>
      </c>
      <c r="M2622">
        <f>IFERROR(VLOOKUP(A2622,[2]webService!$A:$I,9,FALSE),0)</f>
        <v>0</v>
      </c>
      <c r="N2622">
        <f>IFERROR(VLOOKUP(A2622,[3]soaBnafar!$A:$G,2,FALSE),0)</f>
        <v>0</v>
      </c>
      <c r="O2622">
        <f>IFERROR(VLOOKUP(A2622,[3]soaBnafar!$A:$G,3,FALSE),0)</f>
        <v>0</v>
      </c>
      <c r="P2622">
        <f>IFERROR(VLOOKUP(A2622,[3]soaBnafar!$A:$G,4,FALSE),0)</f>
        <v>0</v>
      </c>
      <c r="Q2622">
        <f>IFERROR(VLOOKUP(A2622,[3]soaBnafar!$A:$G,5,FALSE),0)</f>
        <v>0</v>
      </c>
      <c r="R2622">
        <f>IFERROR(VLOOKUP(A2622,[3]soaBnafar!$A:$G,6,FALSE),0)</f>
        <v>0</v>
      </c>
      <c r="S2622">
        <f>IFERROR(VLOOKUP(A2622,[3]soaBnafar!$A:$G,7,FALSE),0)</f>
        <v>0</v>
      </c>
      <c r="T2622" t="str">
        <f t="shared" si="241"/>
        <v>Não</v>
      </c>
      <c r="U2622" t="str">
        <f t="shared" si="242"/>
        <v>Não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4563</v>
      </c>
      <c r="C2623">
        <f>IFERROR(VLOOKUP(A2623,[1]Monitoramento_Base_somente_disp!$A:$J,6,FALSE),0)</f>
        <v>29079083</v>
      </c>
      <c r="D2623">
        <f>IFERROR(VLOOKUP(A2623,[1]Monitoramento_Base_somente_disp!$A:$J,7,FALSE),0)</f>
        <v>0</v>
      </c>
      <c r="E2623">
        <f>IFERROR(VLOOKUP(A2623,[1]Monitoramento_Base_somente_disp!$A:$J,8,FALSE),0)</f>
        <v>0</v>
      </c>
      <c r="F2623">
        <f>IFERROR(VLOOKUP(A2623,[1]Monitoramento_Base_somente_disp!$A:$J,9,FALSE),0)</f>
        <v>0</v>
      </c>
      <c r="G2623">
        <f>IFERROR(VLOOKUP(A2623,[1]Monitoramento_Base_somente_disp!$A:$J,10,FALSE),0)</f>
        <v>0</v>
      </c>
      <c r="H2623">
        <f>IFERROR(VLOOKUP(A2623,[2]webService!$A:$I,4,FALSE),0)</f>
        <v>0</v>
      </c>
      <c r="I2623">
        <f>IFERROR(VLOOKUP(A2623,[2]webService!$A:$I,5,FALSE),0)</f>
        <v>0</v>
      </c>
      <c r="J2623">
        <f>IFERROR(VLOOKUP(A2623,[2]webService!$A:$I,6,FALSE),0)</f>
        <v>0</v>
      </c>
      <c r="K2623">
        <f>IFERROR(VLOOKUP(A2623,[2]webService!$A:$I,7,FALSE),0)</f>
        <v>0</v>
      </c>
      <c r="L2623">
        <f>IFERROR(VLOOKUP(A2623,[2]webService!$A:$I,8,FALSE),0)</f>
        <v>0</v>
      </c>
      <c r="M2623">
        <f>IFERROR(VLOOKUP(A2623,[2]webService!$A:$I,9,FALSE),0)</f>
        <v>0</v>
      </c>
      <c r="N2623">
        <f>IFERROR(VLOOKUP(A2623,[3]soaBnafar!$A:$G,2,FALSE),0)</f>
        <v>0</v>
      </c>
      <c r="O2623">
        <f>IFERROR(VLOOKUP(A2623,[3]soaBnafar!$A:$G,3,FALSE),0)</f>
        <v>0</v>
      </c>
      <c r="P2623">
        <f>IFERROR(VLOOKUP(A2623,[3]soaBnafar!$A:$G,4,FALSE),0)</f>
        <v>0</v>
      </c>
      <c r="Q2623">
        <f>IFERROR(VLOOKUP(A2623,[3]soaBnafar!$A:$G,5,FALSE),0)</f>
        <v>0</v>
      </c>
      <c r="R2623">
        <f>IFERROR(VLOOKUP(A2623,[3]soaBnafar!$A:$G,6,FALSE),0)</f>
        <v>0</v>
      </c>
      <c r="S2623">
        <f>IFERROR(VLOOKUP(A2623,[3]soaBnafar!$A:$G,7,FALSE),0)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Não</v>
      </c>
      <c r="W2623" t="str">
        <f t="shared" si="244"/>
        <v>Não</v>
      </c>
      <c r="X2623" t="str">
        <f t="shared" si="245"/>
        <v>Não</v>
      </c>
      <c r="Y2623" t="str">
        <f t="shared" si="246"/>
        <v>Não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184365228</v>
      </c>
      <c r="D2624">
        <f>IFERROR(VLOOKUP(A2624,[1]Monitoramento_Base_somente_disp!$A:$J,7,FALSE),0)</f>
        <v>0</v>
      </c>
      <c r="E2624">
        <f>IFERROR(VLOOKUP(A2624,[1]Monitoramento_Base_somente_disp!$A:$J,8,FALSE),0)</f>
        <v>0</v>
      </c>
      <c r="F2624">
        <f>IFERROR(VLOOKUP(A2624,[1]Monitoramento_Base_somente_disp!$A:$J,9,FALSE),0)</f>
        <v>0</v>
      </c>
      <c r="G2624">
        <f>IFERROR(VLOOKUP(A2624,[1]Monitoramento_Base_somente_disp!$A:$J,10,FALSE),0)</f>
        <v>0</v>
      </c>
      <c r="H2624">
        <f>IFERROR(VLOOKUP(A2624,[2]webService!$A:$I,4,FALSE),0)</f>
        <v>0</v>
      </c>
      <c r="I2624">
        <f>IFERROR(VLOOKUP(A2624,[2]webService!$A:$I,5,FALSE),0)</f>
        <v>0</v>
      </c>
      <c r="J2624">
        <f>IFERROR(VLOOKUP(A2624,[2]webService!$A:$I,6,FALSE),0)</f>
        <v>0</v>
      </c>
      <c r="K2624">
        <f>IFERROR(VLOOKUP(A2624,[2]webService!$A:$I,7,FALSE),0)</f>
        <v>0</v>
      </c>
      <c r="L2624">
        <f>IFERROR(VLOOKUP(A2624,[2]webService!$A:$I,8,FALSE),0)</f>
        <v>0</v>
      </c>
      <c r="M2624">
        <f>IFERROR(VLOOKUP(A2624,[2]webService!$A:$I,9,FALSE),0)</f>
        <v>0</v>
      </c>
      <c r="N2624">
        <f>IFERROR(VLOOKUP(A2624,[3]soaBnafar!$A:$G,2,FALSE),0)</f>
        <v>0</v>
      </c>
      <c r="O2624">
        <f>IFERROR(VLOOKUP(A2624,[3]soaBnafar!$A:$G,3,FALSE),0)</f>
        <v>0</v>
      </c>
      <c r="P2624">
        <f>IFERROR(VLOOKUP(A2624,[3]soaBnafar!$A:$G,4,FALSE),0)</f>
        <v>0</v>
      </c>
      <c r="Q2624">
        <f>IFERROR(VLOOKUP(A2624,[3]soaBnafar!$A:$G,5,FALSE),0)</f>
        <v>0</v>
      </c>
      <c r="R2624">
        <f>IFERROR(VLOOKUP(A2624,[3]soaBnafar!$A:$G,6,FALSE),0)</f>
        <v>0</v>
      </c>
      <c r="S2624">
        <f>IFERROR(VLOOKUP(A2624,[3]soaBnafar!$A:$G,7,FALSE),0)</f>
        <v>0</v>
      </c>
      <c r="T2624" t="str">
        <f t="shared" si="241"/>
        <v>Não</v>
      </c>
      <c r="U2624" t="str">
        <f t="shared" si="242"/>
        <v>Sim</v>
      </c>
      <c r="V2624" t="str">
        <f t="shared" si="243"/>
        <v>Não</v>
      </c>
      <c r="W2624" t="str">
        <f t="shared" si="244"/>
        <v>Não</v>
      </c>
      <c r="X2624" t="str">
        <f t="shared" si="245"/>
        <v>Não</v>
      </c>
      <c r="Y2624" t="str">
        <f t="shared" si="246"/>
        <v>Não</v>
      </c>
    </row>
    <row r="2625" spans="1:25" x14ac:dyDescent="0.25">
      <c r="A2625" s="5">
        <v>410395</v>
      </c>
      <c r="B2625">
        <f>IFERROR(VLOOKUP(A2625,[1]Monitoramento_Base_somente_disp!$A:$J,5,FALSE),0)</f>
        <v>86195</v>
      </c>
      <c r="C2625">
        <f>IFERROR(VLOOKUP(A2625,[1]Monitoramento_Base_somente_disp!$A:$J,6,FALSE),0)</f>
        <v>37707119</v>
      </c>
      <c r="D2625">
        <f>IFERROR(VLOOKUP(A2625,[1]Monitoramento_Base_somente_disp!$A:$J,7,FALSE),0)</f>
        <v>0</v>
      </c>
      <c r="E2625">
        <f>IFERROR(VLOOKUP(A2625,[1]Monitoramento_Base_somente_disp!$A:$J,8,FALSE),0)</f>
        <v>0</v>
      </c>
      <c r="F2625">
        <f>IFERROR(VLOOKUP(A2625,[1]Monitoramento_Base_somente_disp!$A:$J,9,FALSE),0)</f>
        <v>0</v>
      </c>
      <c r="G2625">
        <f>IFERROR(VLOOKUP(A2625,[1]Monitoramento_Base_somente_disp!$A:$J,10,FALSE),0)</f>
        <v>0</v>
      </c>
      <c r="H2625">
        <f>IFERROR(VLOOKUP(A2625,[2]webService!$A:$I,4,FALSE),0)</f>
        <v>0</v>
      </c>
      <c r="I2625">
        <f>IFERROR(VLOOKUP(A2625,[2]webService!$A:$I,5,FALSE),0)</f>
        <v>0</v>
      </c>
      <c r="J2625">
        <f>IFERROR(VLOOKUP(A2625,[2]webService!$A:$I,6,FALSE),0)</f>
        <v>0</v>
      </c>
      <c r="K2625">
        <f>IFERROR(VLOOKUP(A2625,[2]webService!$A:$I,7,FALSE),0)</f>
        <v>0</v>
      </c>
      <c r="L2625">
        <f>IFERROR(VLOOKUP(A2625,[2]webService!$A:$I,8,FALSE),0)</f>
        <v>0</v>
      </c>
      <c r="M2625">
        <f>IFERROR(VLOOKUP(A2625,[2]webService!$A:$I,9,FALSE),0)</f>
        <v>0</v>
      </c>
      <c r="N2625">
        <f>IFERROR(VLOOKUP(A2625,[3]soaBnafar!$A:$G,2,FALSE),0)</f>
        <v>0</v>
      </c>
      <c r="O2625">
        <f>IFERROR(VLOOKUP(A2625,[3]soaBnafar!$A:$G,3,FALSE),0)</f>
        <v>0</v>
      </c>
      <c r="P2625">
        <f>IFERROR(VLOOKUP(A2625,[3]soaBnafar!$A:$G,4,FALSE),0)</f>
        <v>0</v>
      </c>
      <c r="Q2625">
        <f>IFERROR(VLOOKUP(A2625,[3]soaBnafar!$A:$G,5,FALSE),0)</f>
        <v>0</v>
      </c>
      <c r="R2625">
        <f>IFERROR(VLOOKUP(A2625,[3]soaBnafar!$A:$G,6,FALSE),0)</f>
        <v>0</v>
      </c>
      <c r="S2625">
        <f>IFERROR(VLOOKUP(A2625,[3]soaBnafar!$A:$G,7,FALSE),0)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Não</v>
      </c>
      <c r="W2625" t="str">
        <f t="shared" si="244"/>
        <v>Não</v>
      </c>
      <c r="X2625" t="str">
        <f t="shared" si="245"/>
        <v>Não</v>
      </c>
      <c r="Y2625" t="str">
        <f t="shared" si="246"/>
        <v>Não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54092472</v>
      </c>
      <c r="D2626">
        <f>IFERROR(VLOOKUP(A2626,[1]Monitoramento_Base_somente_disp!$A:$J,7,FALSE),0)</f>
        <v>0</v>
      </c>
      <c r="E2626">
        <f>IFERROR(VLOOKUP(A2626,[1]Monitoramento_Base_somente_disp!$A:$J,8,FALSE),0)</f>
        <v>0</v>
      </c>
      <c r="F2626">
        <f>IFERROR(VLOOKUP(A2626,[1]Monitoramento_Base_somente_disp!$A:$J,9,FALSE),0)</f>
        <v>0</v>
      </c>
      <c r="G2626">
        <f>IFERROR(VLOOKUP(A2626,[1]Monitoramento_Base_somente_disp!$A:$J,10,FALSE),0)</f>
        <v>0</v>
      </c>
      <c r="H2626">
        <f>IFERROR(VLOOKUP(A2626,[2]webService!$A:$I,4,FALSE),0)</f>
        <v>0</v>
      </c>
      <c r="I2626">
        <f>IFERROR(VLOOKUP(A2626,[2]webService!$A:$I,5,FALSE),0)</f>
        <v>0</v>
      </c>
      <c r="J2626">
        <f>IFERROR(VLOOKUP(A2626,[2]webService!$A:$I,6,FALSE),0)</f>
        <v>0</v>
      </c>
      <c r="K2626">
        <f>IFERROR(VLOOKUP(A2626,[2]webService!$A:$I,7,FALSE),0)</f>
        <v>0</v>
      </c>
      <c r="L2626">
        <f>IFERROR(VLOOKUP(A2626,[2]webService!$A:$I,8,FALSE),0)</f>
        <v>0</v>
      </c>
      <c r="M2626">
        <f>IFERROR(VLOOKUP(A2626,[2]webService!$A:$I,9,FALSE),0)</f>
        <v>0</v>
      </c>
      <c r="N2626">
        <f>IFERROR(VLOOKUP(A2626,[3]soaBnafar!$A:$G,2,FALSE),0)</f>
        <v>0</v>
      </c>
      <c r="O2626">
        <f>IFERROR(VLOOKUP(A2626,[3]soaBnafar!$A:$G,3,FALSE),0)</f>
        <v>0</v>
      </c>
      <c r="P2626">
        <f>IFERROR(VLOOKUP(A2626,[3]soaBnafar!$A:$G,4,FALSE),0)</f>
        <v>0</v>
      </c>
      <c r="Q2626">
        <f>IFERROR(VLOOKUP(A2626,[3]soaBnafar!$A:$G,5,FALSE),0)</f>
        <v>0</v>
      </c>
      <c r="R2626">
        <f>IFERROR(VLOOKUP(A2626,[3]soaBnafar!$A:$G,6,FALSE),0)</f>
        <v>0</v>
      </c>
      <c r="S2626">
        <f>IFERROR(VLOOKUP(A2626,[3]soaBnafar!$A:$G,7,FALSE),0)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Não</v>
      </c>
      <c r="X2626" t="str">
        <f t="shared" si="245"/>
        <v>Não</v>
      </c>
      <c r="Y2626" t="str">
        <f t="shared" si="246"/>
        <v>Não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IFERROR(VLOOKUP(A2627,[2]webService!$A:$I,4,FALSE),0)</f>
        <v>0</v>
      </c>
      <c r="I2627">
        <f>IFERROR(VLOOKUP(A2627,[2]webService!$A:$I,5,FALSE),0)</f>
        <v>0</v>
      </c>
      <c r="J2627">
        <f>IFERROR(VLOOKUP(A2627,[2]webService!$A:$I,6,FALSE),0)</f>
        <v>0</v>
      </c>
      <c r="K2627">
        <f>IFERROR(VLOOKUP(A2627,[2]webService!$A:$I,7,FALSE),0)</f>
        <v>0</v>
      </c>
      <c r="L2627">
        <f>IFERROR(VLOOKUP(A2627,[2]webService!$A:$I,8,FALSE),0)</f>
        <v>0</v>
      </c>
      <c r="M2627">
        <f>IFERROR(VLOOKUP(A2627,[2]webService!$A:$I,9,FALSE),0)</f>
        <v>0</v>
      </c>
      <c r="N2627">
        <f>IFERROR(VLOOKUP(A2627,[3]soaBnafar!$A:$G,2,FALSE),0)</f>
        <v>0</v>
      </c>
      <c r="O2627">
        <f>IFERROR(VLOOKUP(A2627,[3]soaBnafar!$A:$G,3,FALSE),0)</f>
        <v>168271</v>
      </c>
      <c r="P2627">
        <f>IFERROR(VLOOKUP(A2627,[3]soaBnafar!$A:$G,4,FALSE),0)</f>
        <v>0</v>
      </c>
      <c r="Q2627">
        <f>IFERROR(VLOOKUP(A2627,[3]soaBnafar!$A:$G,5,FALSE),0)</f>
        <v>0</v>
      </c>
      <c r="R2627">
        <f>IFERROR(VLOOKUP(A2627,[3]soaBnafar!$A:$G,6,FALSE),0)</f>
        <v>0</v>
      </c>
      <c r="S2627">
        <f>IFERROR(VLOOKUP(A2627,[3]soaBnafar!$A:$G,7,FALSE),0)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17758962</v>
      </c>
      <c r="D2628">
        <f>IFERROR(VLOOKUP(A2628,[1]Monitoramento_Base_somente_disp!$A:$J,7,FALSE),0)</f>
        <v>0</v>
      </c>
      <c r="E2628">
        <f>IFERROR(VLOOKUP(A2628,[1]Monitoramento_Base_somente_disp!$A:$J,8,FALSE),0)</f>
        <v>0</v>
      </c>
      <c r="F2628">
        <f>IFERROR(VLOOKUP(A2628,[1]Monitoramento_Base_somente_disp!$A:$J,9,FALSE),0)</f>
        <v>0</v>
      </c>
      <c r="G2628">
        <f>IFERROR(VLOOKUP(A2628,[1]Monitoramento_Base_somente_disp!$A:$J,10,FALSE),0)</f>
        <v>0</v>
      </c>
      <c r="H2628">
        <f>IFERROR(VLOOKUP(A2628,[2]webService!$A:$I,4,FALSE),0)</f>
        <v>0</v>
      </c>
      <c r="I2628">
        <f>IFERROR(VLOOKUP(A2628,[2]webService!$A:$I,5,FALSE),0)</f>
        <v>0</v>
      </c>
      <c r="J2628">
        <f>IFERROR(VLOOKUP(A2628,[2]webService!$A:$I,6,FALSE),0)</f>
        <v>0</v>
      </c>
      <c r="K2628">
        <f>IFERROR(VLOOKUP(A2628,[2]webService!$A:$I,7,FALSE),0)</f>
        <v>0</v>
      </c>
      <c r="L2628">
        <f>IFERROR(VLOOKUP(A2628,[2]webService!$A:$I,8,FALSE),0)</f>
        <v>0</v>
      </c>
      <c r="M2628">
        <f>IFERROR(VLOOKUP(A2628,[2]webService!$A:$I,9,FALSE),0)</f>
        <v>0</v>
      </c>
      <c r="N2628">
        <f>IFERROR(VLOOKUP(A2628,[3]soaBnafar!$A:$G,2,FALSE),0)</f>
        <v>0</v>
      </c>
      <c r="O2628">
        <f>IFERROR(VLOOKUP(A2628,[3]soaBnafar!$A:$G,3,FALSE),0)</f>
        <v>0</v>
      </c>
      <c r="P2628">
        <f>IFERROR(VLOOKUP(A2628,[3]soaBnafar!$A:$G,4,FALSE),0)</f>
        <v>0</v>
      </c>
      <c r="Q2628">
        <f>IFERROR(VLOOKUP(A2628,[3]soaBnafar!$A:$G,5,FALSE),0)</f>
        <v>0</v>
      </c>
      <c r="R2628">
        <f>IFERROR(VLOOKUP(A2628,[3]soaBnafar!$A:$G,6,FALSE),0)</f>
        <v>0</v>
      </c>
      <c r="S2628">
        <f>IFERROR(VLOOKUP(A2628,[3]soaBnafar!$A:$G,7,FALSE),0)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Não</v>
      </c>
      <c r="X2628" t="str">
        <f t="shared" si="245"/>
        <v>Não</v>
      </c>
      <c r="Y2628" t="str">
        <f t="shared" si="246"/>
        <v>Não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IFERROR(VLOOKUP(A2629,[2]webService!$A:$I,4,FALSE),0)</f>
        <v>0</v>
      </c>
      <c r="I2629">
        <f>IFERROR(VLOOKUP(A2629,[2]webService!$A:$I,5,FALSE),0)</f>
        <v>0</v>
      </c>
      <c r="J2629">
        <f>IFERROR(VLOOKUP(A2629,[2]webService!$A:$I,6,FALSE),0)</f>
        <v>0</v>
      </c>
      <c r="K2629">
        <f>IFERROR(VLOOKUP(A2629,[2]webService!$A:$I,7,FALSE),0)</f>
        <v>0</v>
      </c>
      <c r="L2629">
        <f>IFERROR(VLOOKUP(A2629,[2]webService!$A:$I,8,FALSE),0)</f>
        <v>0</v>
      </c>
      <c r="M2629">
        <f>IFERROR(VLOOKUP(A2629,[2]webService!$A:$I,9,FALSE),0)</f>
        <v>0</v>
      </c>
      <c r="N2629">
        <f>IFERROR(VLOOKUP(A2629,[3]soaBnafar!$A:$G,2,FALSE),0)</f>
        <v>0</v>
      </c>
      <c r="O2629">
        <f>IFERROR(VLOOKUP(A2629,[3]soaBnafar!$A:$G,3,FALSE),0)</f>
        <v>0</v>
      </c>
      <c r="P2629">
        <f>IFERROR(VLOOKUP(A2629,[3]soaBnafar!$A:$G,4,FALSE),0)</f>
        <v>0</v>
      </c>
      <c r="Q2629">
        <f>IFERROR(VLOOKUP(A2629,[3]soaBnafar!$A:$G,5,FALSE),0)</f>
        <v>0</v>
      </c>
      <c r="R2629">
        <f>IFERROR(VLOOKUP(A2629,[3]soaBnafar!$A:$G,6,FALSE),0)</f>
        <v>0</v>
      </c>
      <c r="S2629">
        <f>IFERROR(VLOOKUP(A2629,[3]soaBnafar!$A:$G,7,FALSE),0)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IFERROR(VLOOKUP(A2630,[2]webService!$A:$I,4,FALSE),0)</f>
        <v>0</v>
      </c>
      <c r="I2630">
        <f>IFERROR(VLOOKUP(A2630,[2]webService!$A:$I,5,FALSE),0)</f>
        <v>0</v>
      </c>
      <c r="J2630">
        <f>IFERROR(VLOOKUP(A2630,[2]webService!$A:$I,6,FALSE),0)</f>
        <v>0</v>
      </c>
      <c r="K2630">
        <f>IFERROR(VLOOKUP(A2630,[2]webService!$A:$I,7,FALSE),0)</f>
        <v>0</v>
      </c>
      <c r="L2630">
        <f>IFERROR(VLOOKUP(A2630,[2]webService!$A:$I,8,FALSE),0)</f>
        <v>0</v>
      </c>
      <c r="M2630">
        <f>IFERROR(VLOOKUP(A2630,[2]webService!$A:$I,9,FALSE),0)</f>
        <v>0</v>
      </c>
      <c r="N2630">
        <f>IFERROR(VLOOKUP(A2630,[3]soaBnafar!$A:$G,2,FALSE),0)</f>
        <v>0</v>
      </c>
      <c r="O2630">
        <f>IFERROR(VLOOKUP(A2630,[3]soaBnafar!$A:$G,3,FALSE),0)</f>
        <v>0</v>
      </c>
      <c r="P2630">
        <f>IFERROR(VLOOKUP(A2630,[3]soaBnafar!$A:$G,4,FALSE),0)</f>
        <v>0</v>
      </c>
      <c r="Q2630">
        <f>IFERROR(VLOOKUP(A2630,[3]soaBnafar!$A:$G,5,FALSE),0)</f>
        <v>0</v>
      </c>
      <c r="R2630">
        <f>IFERROR(VLOOKUP(A2630,[3]soaBnafar!$A:$G,6,FALSE),0)</f>
        <v>0</v>
      </c>
      <c r="S2630">
        <f>IFERROR(VLOOKUP(A2630,[3]soaBnafar!$A:$G,7,FALSE),0)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28361160</v>
      </c>
      <c r="D2631">
        <f>IFERROR(VLOOKUP(A2631,[1]Monitoramento_Base_somente_disp!$A:$J,7,FALSE),0)</f>
        <v>0</v>
      </c>
      <c r="E2631">
        <f>IFERROR(VLOOKUP(A2631,[1]Monitoramento_Base_somente_disp!$A:$J,8,FALSE),0)</f>
        <v>0</v>
      </c>
      <c r="F2631">
        <f>IFERROR(VLOOKUP(A2631,[1]Monitoramento_Base_somente_disp!$A:$J,9,FALSE),0)</f>
        <v>0</v>
      </c>
      <c r="G2631">
        <f>IFERROR(VLOOKUP(A2631,[1]Monitoramento_Base_somente_disp!$A:$J,10,FALSE),0)</f>
        <v>0</v>
      </c>
      <c r="H2631">
        <f>IFERROR(VLOOKUP(A2631,[2]webService!$A:$I,4,FALSE),0)</f>
        <v>0</v>
      </c>
      <c r="I2631">
        <f>IFERROR(VLOOKUP(A2631,[2]webService!$A:$I,5,FALSE),0)</f>
        <v>0</v>
      </c>
      <c r="J2631">
        <f>IFERROR(VLOOKUP(A2631,[2]webService!$A:$I,6,FALSE),0)</f>
        <v>0</v>
      </c>
      <c r="K2631">
        <f>IFERROR(VLOOKUP(A2631,[2]webService!$A:$I,7,FALSE),0)</f>
        <v>0</v>
      </c>
      <c r="L2631">
        <f>IFERROR(VLOOKUP(A2631,[2]webService!$A:$I,8,FALSE),0)</f>
        <v>0</v>
      </c>
      <c r="M2631">
        <f>IFERROR(VLOOKUP(A2631,[2]webService!$A:$I,9,FALSE),0)</f>
        <v>0</v>
      </c>
      <c r="N2631">
        <f>IFERROR(VLOOKUP(A2631,[3]soaBnafar!$A:$G,2,FALSE),0)</f>
        <v>0</v>
      </c>
      <c r="O2631">
        <f>IFERROR(VLOOKUP(A2631,[3]soaBnafar!$A:$G,3,FALSE),0)</f>
        <v>0</v>
      </c>
      <c r="P2631">
        <f>IFERROR(VLOOKUP(A2631,[3]soaBnafar!$A:$G,4,FALSE),0)</f>
        <v>0</v>
      </c>
      <c r="Q2631">
        <f>IFERROR(VLOOKUP(A2631,[3]soaBnafar!$A:$G,5,FALSE),0)</f>
        <v>0</v>
      </c>
      <c r="R2631">
        <f>IFERROR(VLOOKUP(A2631,[3]soaBnafar!$A:$G,6,FALSE),0)</f>
        <v>0</v>
      </c>
      <c r="S2631">
        <f>IFERROR(VLOOKUP(A2631,[3]soaBnafar!$A:$G,7,FALSE),0)</f>
        <v>0</v>
      </c>
      <c r="T2631" t="str">
        <f t="shared" si="247"/>
        <v>Não</v>
      </c>
      <c r="U2631" t="str">
        <f t="shared" si="248"/>
        <v>Sim</v>
      </c>
      <c r="V2631" t="str">
        <f t="shared" si="249"/>
        <v>Não</v>
      </c>
      <c r="W2631" t="str">
        <f t="shared" si="250"/>
        <v>Não</v>
      </c>
      <c r="X2631" t="str">
        <f t="shared" si="251"/>
        <v>Não</v>
      </c>
      <c r="Y2631" t="str">
        <f t="shared" si="252"/>
        <v>Não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IFERROR(VLOOKUP(A2632,[2]webService!$A:$I,4,FALSE),0)</f>
        <v>0</v>
      </c>
      <c r="I2632">
        <f>IFERROR(VLOOKUP(A2632,[2]webService!$A:$I,5,FALSE),0)</f>
        <v>0</v>
      </c>
      <c r="J2632">
        <f>IFERROR(VLOOKUP(A2632,[2]webService!$A:$I,6,FALSE),0)</f>
        <v>0</v>
      </c>
      <c r="K2632">
        <f>IFERROR(VLOOKUP(A2632,[2]webService!$A:$I,7,FALSE),0)</f>
        <v>0</v>
      </c>
      <c r="L2632">
        <f>IFERROR(VLOOKUP(A2632,[2]webService!$A:$I,8,FALSE),0)</f>
        <v>0</v>
      </c>
      <c r="M2632">
        <f>IFERROR(VLOOKUP(A2632,[2]webService!$A:$I,9,FALSE),0)</f>
        <v>0</v>
      </c>
      <c r="N2632">
        <f>IFERROR(VLOOKUP(A2632,[3]soaBnafar!$A:$G,2,FALSE),0)</f>
        <v>0</v>
      </c>
      <c r="O2632">
        <f>IFERROR(VLOOKUP(A2632,[3]soaBnafar!$A:$G,3,FALSE),0)</f>
        <v>0</v>
      </c>
      <c r="P2632">
        <f>IFERROR(VLOOKUP(A2632,[3]soaBnafar!$A:$G,4,FALSE),0)</f>
        <v>0</v>
      </c>
      <c r="Q2632">
        <f>IFERROR(VLOOKUP(A2632,[3]soaBnafar!$A:$G,5,FALSE),0)</f>
        <v>0</v>
      </c>
      <c r="R2632">
        <f>IFERROR(VLOOKUP(A2632,[3]soaBnafar!$A:$G,6,FALSE),0)</f>
        <v>0</v>
      </c>
      <c r="S2632">
        <f>IFERROR(VLOOKUP(A2632,[3]soaBnafar!$A:$G,7,FALSE),0)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32389224</v>
      </c>
      <c r="D2633">
        <f>IFERROR(VLOOKUP(A2633,[1]Monitoramento_Base_somente_disp!$A:$J,7,FALSE),0)</f>
        <v>0</v>
      </c>
      <c r="E2633">
        <f>IFERROR(VLOOKUP(A2633,[1]Monitoramento_Base_somente_disp!$A:$J,8,FALSE),0)</f>
        <v>0</v>
      </c>
      <c r="F2633">
        <f>IFERROR(VLOOKUP(A2633,[1]Monitoramento_Base_somente_disp!$A:$J,9,FALSE),0)</f>
        <v>0</v>
      </c>
      <c r="G2633">
        <f>IFERROR(VLOOKUP(A2633,[1]Monitoramento_Base_somente_disp!$A:$J,10,FALSE),0)</f>
        <v>0</v>
      </c>
      <c r="H2633">
        <f>IFERROR(VLOOKUP(A2633,[2]webService!$A:$I,4,FALSE),0)</f>
        <v>0</v>
      </c>
      <c r="I2633">
        <f>IFERROR(VLOOKUP(A2633,[2]webService!$A:$I,5,FALSE),0)</f>
        <v>0</v>
      </c>
      <c r="J2633">
        <f>IFERROR(VLOOKUP(A2633,[2]webService!$A:$I,6,FALSE),0)</f>
        <v>0</v>
      </c>
      <c r="K2633">
        <f>IFERROR(VLOOKUP(A2633,[2]webService!$A:$I,7,FALSE),0)</f>
        <v>0</v>
      </c>
      <c r="L2633">
        <f>IFERROR(VLOOKUP(A2633,[2]webService!$A:$I,8,FALSE),0)</f>
        <v>0</v>
      </c>
      <c r="M2633">
        <f>IFERROR(VLOOKUP(A2633,[2]webService!$A:$I,9,FALSE),0)</f>
        <v>0</v>
      </c>
      <c r="N2633">
        <f>IFERROR(VLOOKUP(A2633,[3]soaBnafar!$A:$G,2,FALSE),0)</f>
        <v>0</v>
      </c>
      <c r="O2633">
        <f>IFERROR(VLOOKUP(A2633,[3]soaBnafar!$A:$G,3,FALSE),0)</f>
        <v>0</v>
      </c>
      <c r="P2633">
        <f>IFERROR(VLOOKUP(A2633,[3]soaBnafar!$A:$G,4,FALSE),0)</f>
        <v>0</v>
      </c>
      <c r="Q2633">
        <f>IFERROR(VLOOKUP(A2633,[3]soaBnafar!$A:$G,5,FALSE),0)</f>
        <v>0</v>
      </c>
      <c r="R2633">
        <f>IFERROR(VLOOKUP(A2633,[3]soaBnafar!$A:$G,6,FALSE),0)</f>
        <v>0</v>
      </c>
      <c r="S2633">
        <f>IFERROR(VLOOKUP(A2633,[3]soaBnafar!$A:$G,7,FALSE),0)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Não</v>
      </c>
      <c r="X2633" t="str">
        <f t="shared" si="251"/>
        <v>Não</v>
      </c>
      <c r="Y2633" t="str">
        <f t="shared" si="252"/>
        <v>Não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IFERROR(VLOOKUP(A2634,[2]webService!$A:$I,4,FALSE),0)</f>
        <v>0</v>
      </c>
      <c r="I2634">
        <f>IFERROR(VLOOKUP(A2634,[2]webService!$A:$I,5,FALSE),0)</f>
        <v>0</v>
      </c>
      <c r="J2634">
        <f>IFERROR(VLOOKUP(A2634,[2]webService!$A:$I,6,FALSE),0)</f>
        <v>0</v>
      </c>
      <c r="K2634">
        <f>IFERROR(VLOOKUP(A2634,[2]webService!$A:$I,7,FALSE),0)</f>
        <v>0</v>
      </c>
      <c r="L2634">
        <f>IFERROR(VLOOKUP(A2634,[2]webService!$A:$I,8,FALSE),0)</f>
        <v>0</v>
      </c>
      <c r="M2634">
        <f>IFERROR(VLOOKUP(A2634,[2]webService!$A:$I,9,FALSE),0)</f>
        <v>0</v>
      </c>
      <c r="N2634">
        <f>IFERROR(VLOOKUP(A2634,[3]soaBnafar!$A:$G,2,FALSE),0)</f>
        <v>0</v>
      </c>
      <c r="O2634">
        <f>IFERROR(VLOOKUP(A2634,[3]soaBnafar!$A:$G,3,FALSE),0)</f>
        <v>0</v>
      </c>
      <c r="P2634">
        <f>IFERROR(VLOOKUP(A2634,[3]soaBnafar!$A:$G,4,FALSE),0)</f>
        <v>0</v>
      </c>
      <c r="Q2634">
        <f>IFERROR(VLOOKUP(A2634,[3]soaBnafar!$A:$G,5,FALSE),0)</f>
        <v>0</v>
      </c>
      <c r="R2634">
        <f>IFERROR(VLOOKUP(A2634,[3]soaBnafar!$A:$G,6,FALSE),0)</f>
        <v>0</v>
      </c>
      <c r="S2634">
        <f>IFERROR(VLOOKUP(A2634,[3]soaBnafar!$A:$G,7,FALSE),0)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7680</v>
      </c>
      <c r="D2635">
        <f>IFERROR(VLOOKUP(A2635,[1]Monitoramento_Base_somente_disp!$A:$J,7,FALSE),0)</f>
        <v>0</v>
      </c>
      <c r="E2635">
        <f>IFERROR(VLOOKUP(A2635,[1]Monitoramento_Base_somente_disp!$A:$J,8,FALSE),0)</f>
        <v>0</v>
      </c>
      <c r="F2635">
        <f>IFERROR(VLOOKUP(A2635,[1]Monitoramento_Base_somente_disp!$A:$J,9,FALSE),0)</f>
        <v>0</v>
      </c>
      <c r="G2635">
        <f>IFERROR(VLOOKUP(A2635,[1]Monitoramento_Base_somente_disp!$A:$J,10,FALSE),0)</f>
        <v>0</v>
      </c>
      <c r="H2635">
        <f>IFERROR(VLOOKUP(A2635,[2]webService!$A:$I,4,FALSE),0)</f>
        <v>0</v>
      </c>
      <c r="I2635">
        <f>IFERROR(VLOOKUP(A2635,[2]webService!$A:$I,5,FALSE),0)</f>
        <v>0</v>
      </c>
      <c r="J2635">
        <f>IFERROR(VLOOKUP(A2635,[2]webService!$A:$I,6,FALSE),0)</f>
        <v>0</v>
      </c>
      <c r="K2635">
        <f>IFERROR(VLOOKUP(A2635,[2]webService!$A:$I,7,FALSE),0)</f>
        <v>0</v>
      </c>
      <c r="L2635">
        <f>IFERROR(VLOOKUP(A2635,[2]webService!$A:$I,8,FALSE),0)</f>
        <v>0</v>
      </c>
      <c r="M2635">
        <f>IFERROR(VLOOKUP(A2635,[2]webService!$A:$I,9,FALSE),0)</f>
        <v>0</v>
      </c>
      <c r="N2635">
        <f>IFERROR(VLOOKUP(A2635,[3]soaBnafar!$A:$G,2,FALSE),0)</f>
        <v>0</v>
      </c>
      <c r="O2635">
        <f>IFERROR(VLOOKUP(A2635,[3]soaBnafar!$A:$G,3,FALSE),0)</f>
        <v>0</v>
      </c>
      <c r="P2635">
        <f>IFERROR(VLOOKUP(A2635,[3]soaBnafar!$A:$G,4,FALSE),0)</f>
        <v>0</v>
      </c>
      <c r="Q2635">
        <f>IFERROR(VLOOKUP(A2635,[3]soaBnafar!$A:$G,5,FALSE),0)</f>
        <v>0</v>
      </c>
      <c r="R2635">
        <f>IFERROR(VLOOKUP(A2635,[3]soaBnafar!$A:$G,6,FALSE),0)</f>
        <v>0</v>
      </c>
      <c r="S2635">
        <f>IFERROR(VLOOKUP(A2635,[3]soaBnafar!$A:$G,7,FALSE),0)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Não</v>
      </c>
      <c r="X2635" t="str">
        <f t="shared" si="251"/>
        <v>Não</v>
      </c>
      <c r="Y2635" t="str">
        <f t="shared" si="252"/>
        <v>Não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IFERROR(VLOOKUP(A2636,[2]webService!$A:$I,4,FALSE),0)</f>
        <v>0</v>
      </c>
      <c r="I2636">
        <f>IFERROR(VLOOKUP(A2636,[2]webService!$A:$I,5,FALSE),0)</f>
        <v>0</v>
      </c>
      <c r="J2636">
        <f>IFERROR(VLOOKUP(A2636,[2]webService!$A:$I,6,FALSE),0)</f>
        <v>0</v>
      </c>
      <c r="K2636">
        <f>IFERROR(VLOOKUP(A2636,[2]webService!$A:$I,7,FALSE),0)</f>
        <v>0</v>
      </c>
      <c r="L2636">
        <f>IFERROR(VLOOKUP(A2636,[2]webService!$A:$I,8,FALSE),0)</f>
        <v>0</v>
      </c>
      <c r="M2636">
        <f>IFERROR(VLOOKUP(A2636,[2]webService!$A:$I,9,FALSE),0)</f>
        <v>0</v>
      </c>
      <c r="N2636">
        <f>IFERROR(VLOOKUP(A2636,[3]soaBnafar!$A:$G,2,FALSE),0)</f>
        <v>823165</v>
      </c>
      <c r="O2636">
        <f>IFERROR(VLOOKUP(A2636,[3]soaBnafar!$A:$G,3,FALSE),0)</f>
        <v>5278362</v>
      </c>
      <c r="P2636">
        <f>IFERROR(VLOOKUP(A2636,[3]soaBnafar!$A:$G,4,FALSE),0)</f>
        <v>0</v>
      </c>
      <c r="Q2636">
        <f>IFERROR(VLOOKUP(A2636,[3]soaBnafar!$A:$G,5,FALSE),0)</f>
        <v>0</v>
      </c>
      <c r="R2636">
        <f>IFERROR(VLOOKUP(A2636,[3]soaBnafar!$A:$G,6,FALSE),0)</f>
        <v>0</v>
      </c>
      <c r="S2636">
        <f>IFERROR(VLOOKUP(A2636,[3]soaBnafar!$A:$G,7,FALSE),0)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1200</v>
      </c>
      <c r="D2637">
        <f>IFERROR(VLOOKUP(A2637,[1]Monitoramento_Base_somente_disp!$A:$J,7,FALSE),0)</f>
        <v>0</v>
      </c>
      <c r="E2637">
        <f>IFERROR(VLOOKUP(A2637,[1]Monitoramento_Base_somente_disp!$A:$J,8,FALSE),0)</f>
        <v>0</v>
      </c>
      <c r="F2637">
        <f>IFERROR(VLOOKUP(A2637,[1]Monitoramento_Base_somente_disp!$A:$J,9,FALSE),0)</f>
        <v>0</v>
      </c>
      <c r="G2637">
        <f>IFERROR(VLOOKUP(A2637,[1]Monitoramento_Base_somente_disp!$A:$J,10,FALSE),0)</f>
        <v>0</v>
      </c>
      <c r="H2637">
        <f>IFERROR(VLOOKUP(A2637,[2]webService!$A:$I,4,FALSE),0)</f>
        <v>0</v>
      </c>
      <c r="I2637">
        <f>IFERROR(VLOOKUP(A2637,[2]webService!$A:$I,5,FALSE),0)</f>
        <v>0</v>
      </c>
      <c r="J2637">
        <f>IFERROR(VLOOKUP(A2637,[2]webService!$A:$I,6,FALSE),0)</f>
        <v>0</v>
      </c>
      <c r="K2637">
        <f>IFERROR(VLOOKUP(A2637,[2]webService!$A:$I,7,FALSE),0)</f>
        <v>0</v>
      </c>
      <c r="L2637">
        <f>IFERROR(VLOOKUP(A2637,[2]webService!$A:$I,8,FALSE),0)</f>
        <v>0</v>
      </c>
      <c r="M2637">
        <f>IFERROR(VLOOKUP(A2637,[2]webService!$A:$I,9,FALSE),0)</f>
        <v>0</v>
      </c>
      <c r="N2637">
        <f>IFERROR(VLOOKUP(A2637,[3]soaBnafar!$A:$G,2,FALSE),0)</f>
        <v>0</v>
      </c>
      <c r="O2637">
        <f>IFERROR(VLOOKUP(A2637,[3]soaBnafar!$A:$G,3,FALSE),0)</f>
        <v>0</v>
      </c>
      <c r="P2637">
        <f>IFERROR(VLOOKUP(A2637,[3]soaBnafar!$A:$G,4,FALSE),0)</f>
        <v>0</v>
      </c>
      <c r="Q2637">
        <f>IFERROR(VLOOKUP(A2637,[3]soaBnafar!$A:$G,5,FALSE),0)</f>
        <v>0</v>
      </c>
      <c r="R2637">
        <f>IFERROR(VLOOKUP(A2637,[3]soaBnafar!$A:$G,6,FALSE),0)</f>
        <v>0</v>
      </c>
      <c r="S2637">
        <f>IFERROR(VLOOKUP(A2637,[3]soaBnafar!$A:$G,7,FALSE),0)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Não</v>
      </c>
      <c r="X2637" t="str">
        <f t="shared" si="251"/>
        <v>Não</v>
      </c>
      <c r="Y2637" t="str">
        <f t="shared" si="252"/>
        <v>Não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IFERROR(VLOOKUP(A2638,[2]webService!$A:$I,4,FALSE),0)</f>
        <v>0</v>
      </c>
      <c r="I2638">
        <f>IFERROR(VLOOKUP(A2638,[2]webService!$A:$I,5,FALSE),0)</f>
        <v>0</v>
      </c>
      <c r="J2638">
        <f>IFERROR(VLOOKUP(A2638,[2]webService!$A:$I,6,FALSE),0)</f>
        <v>0</v>
      </c>
      <c r="K2638">
        <f>IFERROR(VLOOKUP(A2638,[2]webService!$A:$I,7,FALSE),0)</f>
        <v>0</v>
      </c>
      <c r="L2638">
        <f>IFERROR(VLOOKUP(A2638,[2]webService!$A:$I,8,FALSE),0)</f>
        <v>0</v>
      </c>
      <c r="M2638">
        <f>IFERROR(VLOOKUP(A2638,[2]webService!$A:$I,9,FALSE),0)</f>
        <v>0</v>
      </c>
      <c r="N2638">
        <f>IFERROR(VLOOKUP(A2638,[3]soaBnafar!$A:$G,2,FALSE),0)</f>
        <v>0</v>
      </c>
      <c r="O2638">
        <f>IFERROR(VLOOKUP(A2638,[3]soaBnafar!$A:$G,3,FALSE),0)</f>
        <v>0</v>
      </c>
      <c r="P2638">
        <f>IFERROR(VLOOKUP(A2638,[3]soaBnafar!$A:$G,4,FALSE),0)</f>
        <v>0</v>
      </c>
      <c r="Q2638">
        <f>IFERROR(VLOOKUP(A2638,[3]soaBnafar!$A:$G,5,FALSE),0)</f>
        <v>0</v>
      </c>
      <c r="R2638">
        <f>IFERROR(VLOOKUP(A2638,[3]soaBnafar!$A:$G,6,FALSE),0)</f>
        <v>0</v>
      </c>
      <c r="S2638">
        <f>IFERROR(VLOOKUP(A2638,[3]soaBnafar!$A:$G,7,FALSE),0)</f>
        <v>0</v>
      </c>
      <c r="T2638" t="str">
        <f t="shared" si="247"/>
        <v>Não</v>
      </c>
      <c r="U2638" t="str">
        <f t="shared" si="248"/>
        <v>Não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8384472</v>
      </c>
      <c r="D2639">
        <f>IFERROR(VLOOKUP(A2639,[1]Monitoramento_Base_somente_disp!$A:$J,7,FALSE),0)</f>
        <v>0</v>
      </c>
      <c r="E2639">
        <f>IFERROR(VLOOKUP(A2639,[1]Monitoramento_Base_somente_disp!$A:$J,8,FALSE),0)</f>
        <v>0</v>
      </c>
      <c r="F2639">
        <f>IFERROR(VLOOKUP(A2639,[1]Monitoramento_Base_somente_disp!$A:$J,9,FALSE),0)</f>
        <v>0</v>
      </c>
      <c r="G2639">
        <f>IFERROR(VLOOKUP(A2639,[1]Monitoramento_Base_somente_disp!$A:$J,10,FALSE),0)</f>
        <v>0</v>
      </c>
      <c r="H2639">
        <f>IFERROR(VLOOKUP(A2639,[2]webService!$A:$I,4,FALSE),0)</f>
        <v>0</v>
      </c>
      <c r="I2639">
        <f>IFERROR(VLOOKUP(A2639,[2]webService!$A:$I,5,FALSE),0)</f>
        <v>0</v>
      </c>
      <c r="J2639">
        <f>IFERROR(VLOOKUP(A2639,[2]webService!$A:$I,6,FALSE),0)</f>
        <v>0</v>
      </c>
      <c r="K2639">
        <f>IFERROR(VLOOKUP(A2639,[2]webService!$A:$I,7,FALSE),0)</f>
        <v>0</v>
      </c>
      <c r="L2639">
        <f>IFERROR(VLOOKUP(A2639,[2]webService!$A:$I,8,FALSE),0)</f>
        <v>0</v>
      </c>
      <c r="M2639">
        <f>IFERROR(VLOOKUP(A2639,[2]webService!$A:$I,9,FALSE),0)</f>
        <v>0</v>
      </c>
      <c r="N2639">
        <f>IFERROR(VLOOKUP(A2639,[3]soaBnafar!$A:$G,2,FALSE),0)</f>
        <v>132287</v>
      </c>
      <c r="O2639">
        <f>IFERROR(VLOOKUP(A2639,[3]soaBnafar!$A:$G,3,FALSE),0)</f>
        <v>0</v>
      </c>
      <c r="P2639">
        <f>IFERROR(VLOOKUP(A2639,[3]soaBnafar!$A:$G,4,FALSE),0)</f>
        <v>0</v>
      </c>
      <c r="Q2639">
        <f>IFERROR(VLOOKUP(A2639,[3]soaBnafar!$A:$G,5,FALSE),0)</f>
        <v>0</v>
      </c>
      <c r="R2639">
        <f>IFERROR(VLOOKUP(A2639,[3]soaBnafar!$A:$G,6,FALSE),0)</f>
        <v>0</v>
      </c>
      <c r="S2639">
        <f>IFERROR(VLOOKUP(A2639,[3]soaBnafar!$A:$G,7,FALSE),0)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Não</v>
      </c>
      <c r="W2639" t="str">
        <f t="shared" si="250"/>
        <v>Não</v>
      </c>
      <c r="X2639" t="str">
        <f t="shared" si="251"/>
        <v>Não</v>
      </c>
      <c r="Y2639" t="str">
        <f t="shared" si="252"/>
        <v>Não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IFERROR(VLOOKUP(A2640,[2]webService!$A:$I,4,FALSE),0)</f>
        <v>0</v>
      </c>
      <c r="I2640">
        <f>IFERROR(VLOOKUP(A2640,[2]webService!$A:$I,5,FALSE),0)</f>
        <v>0</v>
      </c>
      <c r="J2640">
        <f>IFERROR(VLOOKUP(A2640,[2]webService!$A:$I,6,FALSE),0)</f>
        <v>0</v>
      </c>
      <c r="K2640">
        <f>IFERROR(VLOOKUP(A2640,[2]webService!$A:$I,7,FALSE),0)</f>
        <v>0</v>
      </c>
      <c r="L2640">
        <f>IFERROR(VLOOKUP(A2640,[2]webService!$A:$I,8,FALSE),0)</f>
        <v>0</v>
      </c>
      <c r="M2640">
        <f>IFERROR(VLOOKUP(A2640,[2]webService!$A:$I,9,FALSE),0)</f>
        <v>0</v>
      </c>
      <c r="N2640">
        <f>IFERROR(VLOOKUP(A2640,[3]soaBnafar!$A:$G,2,FALSE),0)</f>
        <v>0</v>
      </c>
      <c r="O2640">
        <f>IFERROR(VLOOKUP(A2640,[3]soaBnafar!$A:$G,3,FALSE),0)</f>
        <v>0</v>
      </c>
      <c r="P2640">
        <f>IFERROR(VLOOKUP(A2640,[3]soaBnafar!$A:$G,4,FALSE),0)</f>
        <v>0</v>
      </c>
      <c r="Q2640">
        <f>IFERROR(VLOOKUP(A2640,[3]soaBnafar!$A:$G,5,FALSE),0)</f>
        <v>0</v>
      </c>
      <c r="R2640">
        <f>IFERROR(VLOOKUP(A2640,[3]soaBnafar!$A:$G,6,FALSE),0)</f>
        <v>0</v>
      </c>
      <c r="S2640">
        <f>IFERROR(VLOOKUP(A2640,[3]soaBnafar!$A:$G,7,FALSE),0)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58580784</v>
      </c>
      <c r="D2641">
        <f>IFERROR(VLOOKUP(A2641,[1]Monitoramento_Base_somente_disp!$A:$J,7,FALSE),0)</f>
        <v>0</v>
      </c>
      <c r="E2641">
        <f>IFERROR(VLOOKUP(A2641,[1]Monitoramento_Base_somente_disp!$A:$J,8,FALSE),0)</f>
        <v>0</v>
      </c>
      <c r="F2641">
        <f>IFERROR(VLOOKUP(A2641,[1]Monitoramento_Base_somente_disp!$A:$J,9,FALSE),0)</f>
        <v>0</v>
      </c>
      <c r="G2641">
        <f>IFERROR(VLOOKUP(A2641,[1]Monitoramento_Base_somente_disp!$A:$J,10,FALSE),0)</f>
        <v>0</v>
      </c>
      <c r="H2641">
        <f>IFERROR(VLOOKUP(A2641,[2]webService!$A:$I,4,FALSE),0)</f>
        <v>0</v>
      </c>
      <c r="I2641">
        <f>IFERROR(VLOOKUP(A2641,[2]webService!$A:$I,5,FALSE),0)</f>
        <v>0</v>
      </c>
      <c r="J2641">
        <f>IFERROR(VLOOKUP(A2641,[2]webService!$A:$I,6,FALSE),0)</f>
        <v>0</v>
      </c>
      <c r="K2641">
        <f>IFERROR(VLOOKUP(A2641,[2]webService!$A:$I,7,FALSE),0)</f>
        <v>0</v>
      </c>
      <c r="L2641">
        <f>IFERROR(VLOOKUP(A2641,[2]webService!$A:$I,8,FALSE),0)</f>
        <v>0</v>
      </c>
      <c r="M2641">
        <f>IFERROR(VLOOKUP(A2641,[2]webService!$A:$I,9,FALSE),0)</f>
        <v>0</v>
      </c>
      <c r="N2641">
        <f>IFERROR(VLOOKUP(A2641,[3]soaBnafar!$A:$G,2,FALSE),0)</f>
        <v>0</v>
      </c>
      <c r="O2641">
        <f>IFERROR(VLOOKUP(A2641,[3]soaBnafar!$A:$G,3,FALSE),0)</f>
        <v>0</v>
      </c>
      <c r="P2641">
        <f>IFERROR(VLOOKUP(A2641,[3]soaBnafar!$A:$G,4,FALSE),0)</f>
        <v>0</v>
      </c>
      <c r="Q2641">
        <f>IFERROR(VLOOKUP(A2641,[3]soaBnafar!$A:$G,5,FALSE),0)</f>
        <v>0</v>
      </c>
      <c r="R2641">
        <f>IFERROR(VLOOKUP(A2641,[3]soaBnafar!$A:$G,6,FALSE),0)</f>
        <v>0</v>
      </c>
      <c r="S2641">
        <f>IFERROR(VLOOKUP(A2641,[3]soaBnafar!$A:$G,7,FALSE),0)</f>
        <v>0</v>
      </c>
      <c r="T2641" t="str">
        <f t="shared" si="247"/>
        <v>Não</v>
      </c>
      <c r="U2641" t="str">
        <f t="shared" si="248"/>
        <v>Sim</v>
      </c>
      <c r="V2641" t="str">
        <f t="shared" si="249"/>
        <v>Não</v>
      </c>
      <c r="W2641" t="str">
        <f t="shared" si="250"/>
        <v>Não</v>
      </c>
      <c r="X2641" t="str">
        <f t="shared" si="251"/>
        <v>Não</v>
      </c>
      <c r="Y2641" t="str">
        <f t="shared" si="252"/>
        <v>Não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13054440</v>
      </c>
      <c r="D2642">
        <f>IFERROR(VLOOKUP(A2642,[1]Monitoramento_Base_somente_disp!$A:$J,7,FALSE),0)</f>
        <v>0</v>
      </c>
      <c r="E2642">
        <f>IFERROR(VLOOKUP(A2642,[1]Monitoramento_Base_somente_disp!$A:$J,8,FALSE),0)</f>
        <v>0</v>
      </c>
      <c r="F2642">
        <f>IFERROR(VLOOKUP(A2642,[1]Monitoramento_Base_somente_disp!$A:$J,9,FALSE),0)</f>
        <v>0</v>
      </c>
      <c r="G2642">
        <f>IFERROR(VLOOKUP(A2642,[1]Monitoramento_Base_somente_disp!$A:$J,10,FALSE),0)</f>
        <v>0</v>
      </c>
      <c r="H2642">
        <f>IFERROR(VLOOKUP(A2642,[2]webService!$A:$I,4,FALSE),0)</f>
        <v>0</v>
      </c>
      <c r="I2642">
        <f>IFERROR(VLOOKUP(A2642,[2]webService!$A:$I,5,FALSE),0)</f>
        <v>0</v>
      </c>
      <c r="J2642">
        <f>IFERROR(VLOOKUP(A2642,[2]webService!$A:$I,6,FALSE),0)</f>
        <v>0</v>
      </c>
      <c r="K2642">
        <f>IFERROR(VLOOKUP(A2642,[2]webService!$A:$I,7,FALSE),0)</f>
        <v>0</v>
      </c>
      <c r="L2642">
        <f>IFERROR(VLOOKUP(A2642,[2]webService!$A:$I,8,FALSE),0)</f>
        <v>0</v>
      </c>
      <c r="M2642">
        <f>IFERROR(VLOOKUP(A2642,[2]webService!$A:$I,9,FALSE),0)</f>
        <v>0</v>
      </c>
      <c r="N2642">
        <f>IFERROR(VLOOKUP(A2642,[3]soaBnafar!$A:$G,2,FALSE),0)</f>
        <v>118623</v>
      </c>
      <c r="O2642">
        <f>IFERROR(VLOOKUP(A2642,[3]soaBnafar!$A:$G,3,FALSE),0)</f>
        <v>0</v>
      </c>
      <c r="P2642">
        <f>IFERROR(VLOOKUP(A2642,[3]soaBnafar!$A:$G,4,FALSE),0)</f>
        <v>0</v>
      </c>
      <c r="Q2642">
        <f>IFERROR(VLOOKUP(A2642,[3]soaBnafar!$A:$G,5,FALSE),0)</f>
        <v>0</v>
      </c>
      <c r="R2642">
        <f>IFERROR(VLOOKUP(A2642,[3]soaBnafar!$A:$G,6,FALSE),0)</f>
        <v>0</v>
      </c>
      <c r="S2642">
        <f>IFERROR(VLOOKUP(A2642,[3]soaBnafar!$A:$G,7,FALSE),0)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Não</v>
      </c>
      <c r="W2642" t="str">
        <f t="shared" si="250"/>
        <v>Não</v>
      </c>
      <c r="X2642" t="str">
        <f t="shared" si="251"/>
        <v>Não</v>
      </c>
      <c r="Y2642" t="str">
        <f t="shared" si="252"/>
        <v>Não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46332246</v>
      </c>
      <c r="D2643">
        <f>IFERROR(VLOOKUP(A2643,[1]Monitoramento_Base_somente_disp!$A:$J,7,FALSE),0)</f>
        <v>0</v>
      </c>
      <c r="E2643">
        <f>IFERROR(VLOOKUP(A2643,[1]Monitoramento_Base_somente_disp!$A:$J,8,FALSE),0)</f>
        <v>0</v>
      </c>
      <c r="F2643">
        <f>IFERROR(VLOOKUP(A2643,[1]Monitoramento_Base_somente_disp!$A:$J,9,FALSE),0)</f>
        <v>0</v>
      </c>
      <c r="G2643">
        <f>IFERROR(VLOOKUP(A2643,[1]Monitoramento_Base_somente_disp!$A:$J,10,FALSE),0)</f>
        <v>0</v>
      </c>
      <c r="H2643">
        <f>IFERROR(VLOOKUP(A2643,[2]webService!$A:$I,4,FALSE),0)</f>
        <v>0</v>
      </c>
      <c r="I2643">
        <f>IFERROR(VLOOKUP(A2643,[2]webService!$A:$I,5,FALSE),0)</f>
        <v>0</v>
      </c>
      <c r="J2643">
        <f>IFERROR(VLOOKUP(A2643,[2]webService!$A:$I,6,FALSE),0)</f>
        <v>0</v>
      </c>
      <c r="K2643">
        <f>IFERROR(VLOOKUP(A2643,[2]webService!$A:$I,7,FALSE),0)</f>
        <v>0</v>
      </c>
      <c r="L2643">
        <f>IFERROR(VLOOKUP(A2643,[2]webService!$A:$I,8,FALSE),0)</f>
        <v>0</v>
      </c>
      <c r="M2643">
        <f>IFERROR(VLOOKUP(A2643,[2]webService!$A:$I,9,FALSE),0)</f>
        <v>0</v>
      </c>
      <c r="N2643">
        <f>IFERROR(VLOOKUP(A2643,[3]soaBnafar!$A:$G,2,FALSE),0)</f>
        <v>0</v>
      </c>
      <c r="O2643">
        <f>IFERROR(VLOOKUP(A2643,[3]soaBnafar!$A:$G,3,FALSE),0)</f>
        <v>0</v>
      </c>
      <c r="P2643">
        <f>IFERROR(VLOOKUP(A2643,[3]soaBnafar!$A:$G,4,FALSE),0)</f>
        <v>0</v>
      </c>
      <c r="Q2643">
        <f>IFERROR(VLOOKUP(A2643,[3]soaBnafar!$A:$G,5,FALSE),0)</f>
        <v>0</v>
      </c>
      <c r="R2643">
        <f>IFERROR(VLOOKUP(A2643,[3]soaBnafar!$A:$G,6,FALSE),0)</f>
        <v>0</v>
      </c>
      <c r="S2643">
        <f>IFERROR(VLOOKUP(A2643,[3]soaBnafar!$A:$G,7,FALSE),0)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Não</v>
      </c>
      <c r="X2643" t="str">
        <f t="shared" si="251"/>
        <v>Não</v>
      </c>
      <c r="Y2643" t="str">
        <f t="shared" si="252"/>
        <v>Não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IFERROR(VLOOKUP(A2644,[2]webService!$A:$I,4,FALSE),0)</f>
        <v>0</v>
      </c>
      <c r="I2644">
        <f>IFERROR(VLOOKUP(A2644,[2]webService!$A:$I,5,FALSE),0)</f>
        <v>0</v>
      </c>
      <c r="J2644">
        <f>IFERROR(VLOOKUP(A2644,[2]webService!$A:$I,6,FALSE),0)</f>
        <v>0</v>
      </c>
      <c r="K2644">
        <f>IFERROR(VLOOKUP(A2644,[2]webService!$A:$I,7,FALSE),0)</f>
        <v>0</v>
      </c>
      <c r="L2644">
        <f>IFERROR(VLOOKUP(A2644,[2]webService!$A:$I,8,FALSE),0)</f>
        <v>0</v>
      </c>
      <c r="M2644">
        <f>IFERROR(VLOOKUP(A2644,[2]webService!$A:$I,9,FALSE),0)</f>
        <v>0</v>
      </c>
      <c r="N2644">
        <f>IFERROR(VLOOKUP(A2644,[3]soaBnafar!$A:$G,2,FALSE),0)</f>
        <v>0</v>
      </c>
      <c r="O2644">
        <f>IFERROR(VLOOKUP(A2644,[3]soaBnafar!$A:$G,3,FALSE),0)</f>
        <v>0</v>
      </c>
      <c r="P2644">
        <f>IFERROR(VLOOKUP(A2644,[3]soaBnafar!$A:$G,4,FALSE),0)</f>
        <v>0</v>
      </c>
      <c r="Q2644">
        <f>IFERROR(VLOOKUP(A2644,[3]soaBnafar!$A:$G,5,FALSE),0)</f>
        <v>0</v>
      </c>
      <c r="R2644">
        <f>IFERROR(VLOOKUP(A2644,[3]soaBnafar!$A:$G,6,FALSE),0)</f>
        <v>0</v>
      </c>
      <c r="S2644">
        <f>IFERROR(VLOOKUP(A2644,[3]soaBnafar!$A:$G,7,FALSE),0)</f>
        <v>0</v>
      </c>
      <c r="T2644" t="str">
        <f t="shared" si="247"/>
        <v>Não</v>
      </c>
      <c r="U2644" t="str">
        <f t="shared" si="248"/>
        <v>Não</v>
      </c>
      <c r="V2644" t="str">
        <f t="shared" si="249"/>
        <v>Não</v>
      </c>
      <c r="W2644" t="str">
        <f t="shared" si="250"/>
        <v>Não</v>
      </c>
      <c r="X2644" t="str">
        <f t="shared" si="251"/>
        <v>Não</v>
      </c>
      <c r="Y2644" t="str">
        <f t="shared" si="252"/>
        <v>Não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IFERROR(VLOOKUP(A2645,[2]webService!$A:$I,4,FALSE),0)</f>
        <v>0</v>
      </c>
      <c r="I2645">
        <f>IFERROR(VLOOKUP(A2645,[2]webService!$A:$I,5,FALSE),0)</f>
        <v>0</v>
      </c>
      <c r="J2645">
        <f>IFERROR(VLOOKUP(A2645,[2]webService!$A:$I,6,FALSE),0)</f>
        <v>0</v>
      </c>
      <c r="K2645">
        <f>IFERROR(VLOOKUP(A2645,[2]webService!$A:$I,7,FALSE),0)</f>
        <v>0</v>
      </c>
      <c r="L2645">
        <f>IFERROR(VLOOKUP(A2645,[2]webService!$A:$I,8,FALSE),0)</f>
        <v>0</v>
      </c>
      <c r="M2645">
        <f>IFERROR(VLOOKUP(A2645,[2]webService!$A:$I,9,FALSE),0)</f>
        <v>0</v>
      </c>
      <c r="N2645">
        <f>IFERROR(VLOOKUP(A2645,[3]soaBnafar!$A:$G,2,FALSE),0)</f>
        <v>0</v>
      </c>
      <c r="O2645">
        <f>IFERROR(VLOOKUP(A2645,[3]soaBnafar!$A:$G,3,FALSE),0)</f>
        <v>0</v>
      </c>
      <c r="P2645">
        <f>IFERROR(VLOOKUP(A2645,[3]soaBnafar!$A:$G,4,FALSE),0)</f>
        <v>0</v>
      </c>
      <c r="Q2645">
        <f>IFERROR(VLOOKUP(A2645,[3]soaBnafar!$A:$G,5,FALSE),0)</f>
        <v>0</v>
      </c>
      <c r="R2645">
        <f>IFERROR(VLOOKUP(A2645,[3]soaBnafar!$A:$G,6,FALSE),0)</f>
        <v>0</v>
      </c>
      <c r="S2645">
        <f>IFERROR(VLOOKUP(A2645,[3]soaBnafar!$A:$G,7,FALSE),0)</f>
        <v>0</v>
      </c>
      <c r="T2645" t="str">
        <f t="shared" si="247"/>
        <v>Não</v>
      </c>
      <c r="U2645" t="str">
        <f t="shared" si="248"/>
        <v>Não</v>
      </c>
      <c r="V2645" t="str">
        <f t="shared" si="249"/>
        <v>Não</v>
      </c>
      <c r="W2645" t="str">
        <f t="shared" si="250"/>
        <v>Não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112704</v>
      </c>
      <c r="D2646">
        <f>IFERROR(VLOOKUP(A2646,[1]Monitoramento_Base_somente_disp!$A:$J,7,FALSE),0)</f>
        <v>0</v>
      </c>
      <c r="E2646">
        <f>IFERROR(VLOOKUP(A2646,[1]Monitoramento_Base_somente_disp!$A:$J,8,FALSE),0)</f>
        <v>0</v>
      </c>
      <c r="F2646">
        <f>IFERROR(VLOOKUP(A2646,[1]Monitoramento_Base_somente_disp!$A:$J,9,FALSE),0)</f>
        <v>0</v>
      </c>
      <c r="G2646">
        <f>IFERROR(VLOOKUP(A2646,[1]Monitoramento_Base_somente_disp!$A:$J,10,FALSE),0)</f>
        <v>0</v>
      </c>
      <c r="H2646">
        <f>IFERROR(VLOOKUP(A2646,[2]webService!$A:$I,4,FALSE),0)</f>
        <v>0</v>
      </c>
      <c r="I2646">
        <f>IFERROR(VLOOKUP(A2646,[2]webService!$A:$I,5,FALSE),0)</f>
        <v>0</v>
      </c>
      <c r="J2646">
        <f>IFERROR(VLOOKUP(A2646,[2]webService!$A:$I,6,FALSE),0)</f>
        <v>0</v>
      </c>
      <c r="K2646">
        <f>IFERROR(VLOOKUP(A2646,[2]webService!$A:$I,7,FALSE),0)</f>
        <v>0</v>
      </c>
      <c r="L2646">
        <f>IFERROR(VLOOKUP(A2646,[2]webService!$A:$I,8,FALSE),0)</f>
        <v>0</v>
      </c>
      <c r="M2646">
        <f>IFERROR(VLOOKUP(A2646,[2]webService!$A:$I,9,FALSE),0)</f>
        <v>0</v>
      </c>
      <c r="N2646">
        <f>IFERROR(VLOOKUP(A2646,[3]soaBnafar!$A:$G,2,FALSE),0)</f>
        <v>0</v>
      </c>
      <c r="O2646">
        <f>IFERROR(VLOOKUP(A2646,[3]soaBnafar!$A:$G,3,FALSE),0)</f>
        <v>0</v>
      </c>
      <c r="P2646">
        <f>IFERROR(VLOOKUP(A2646,[3]soaBnafar!$A:$G,4,FALSE),0)</f>
        <v>0</v>
      </c>
      <c r="Q2646">
        <f>IFERROR(VLOOKUP(A2646,[3]soaBnafar!$A:$G,5,FALSE),0)</f>
        <v>0</v>
      </c>
      <c r="R2646">
        <f>IFERROR(VLOOKUP(A2646,[3]soaBnafar!$A:$G,6,FALSE),0)</f>
        <v>0</v>
      </c>
      <c r="S2646">
        <f>IFERROR(VLOOKUP(A2646,[3]soaBnafar!$A:$G,7,FALSE),0)</f>
        <v>0</v>
      </c>
      <c r="T2646" t="str">
        <f t="shared" si="247"/>
        <v>Não</v>
      </c>
      <c r="U2646" t="str">
        <f t="shared" si="248"/>
        <v>Sim</v>
      </c>
      <c r="V2646" t="str">
        <f t="shared" si="249"/>
        <v>Não</v>
      </c>
      <c r="W2646" t="str">
        <f t="shared" si="250"/>
        <v>Não</v>
      </c>
      <c r="X2646" t="str">
        <f t="shared" si="251"/>
        <v>Não</v>
      </c>
      <c r="Y2646" t="str">
        <f t="shared" si="252"/>
        <v>Não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1704</v>
      </c>
      <c r="D2647">
        <f>IFERROR(VLOOKUP(A2647,[1]Monitoramento_Base_somente_disp!$A:$J,7,FALSE),0)</f>
        <v>0</v>
      </c>
      <c r="E2647">
        <f>IFERROR(VLOOKUP(A2647,[1]Monitoramento_Base_somente_disp!$A:$J,8,FALSE),0)</f>
        <v>0</v>
      </c>
      <c r="F2647">
        <f>IFERROR(VLOOKUP(A2647,[1]Monitoramento_Base_somente_disp!$A:$J,9,FALSE),0)</f>
        <v>0</v>
      </c>
      <c r="G2647">
        <f>IFERROR(VLOOKUP(A2647,[1]Monitoramento_Base_somente_disp!$A:$J,10,FALSE),0)</f>
        <v>0</v>
      </c>
      <c r="H2647">
        <f>IFERROR(VLOOKUP(A2647,[2]webService!$A:$I,4,FALSE),0)</f>
        <v>0</v>
      </c>
      <c r="I2647">
        <f>IFERROR(VLOOKUP(A2647,[2]webService!$A:$I,5,FALSE),0)</f>
        <v>0</v>
      </c>
      <c r="J2647">
        <f>IFERROR(VLOOKUP(A2647,[2]webService!$A:$I,6,FALSE),0)</f>
        <v>0</v>
      </c>
      <c r="K2647">
        <f>IFERROR(VLOOKUP(A2647,[2]webService!$A:$I,7,FALSE),0)</f>
        <v>0</v>
      </c>
      <c r="L2647">
        <f>IFERROR(VLOOKUP(A2647,[2]webService!$A:$I,8,FALSE),0)</f>
        <v>0</v>
      </c>
      <c r="M2647">
        <f>IFERROR(VLOOKUP(A2647,[2]webService!$A:$I,9,FALSE),0)</f>
        <v>0</v>
      </c>
      <c r="N2647">
        <f>IFERROR(VLOOKUP(A2647,[3]soaBnafar!$A:$G,2,FALSE),0)</f>
        <v>0</v>
      </c>
      <c r="O2647">
        <f>IFERROR(VLOOKUP(A2647,[3]soaBnafar!$A:$G,3,FALSE),0)</f>
        <v>131500</v>
      </c>
      <c r="P2647">
        <f>IFERROR(VLOOKUP(A2647,[3]soaBnafar!$A:$G,4,FALSE),0)</f>
        <v>0</v>
      </c>
      <c r="Q2647">
        <f>IFERROR(VLOOKUP(A2647,[3]soaBnafar!$A:$G,5,FALSE),0)</f>
        <v>0</v>
      </c>
      <c r="R2647">
        <f>IFERROR(VLOOKUP(A2647,[3]soaBnafar!$A:$G,6,FALSE),0)</f>
        <v>0</v>
      </c>
      <c r="S2647">
        <f>IFERROR(VLOOKUP(A2647,[3]soaBnafar!$A:$G,7,FALSE),0)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Não</v>
      </c>
      <c r="X2647" t="str">
        <f t="shared" si="251"/>
        <v>Não</v>
      </c>
      <c r="Y2647" t="str">
        <f t="shared" si="252"/>
        <v>Não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IFERROR(VLOOKUP(A2648,[2]webService!$A:$I,4,FALSE),0)</f>
        <v>0</v>
      </c>
      <c r="I2648">
        <f>IFERROR(VLOOKUP(A2648,[2]webService!$A:$I,5,FALSE),0)</f>
        <v>0</v>
      </c>
      <c r="J2648">
        <f>IFERROR(VLOOKUP(A2648,[2]webService!$A:$I,6,FALSE),0)</f>
        <v>0</v>
      </c>
      <c r="K2648">
        <f>IFERROR(VLOOKUP(A2648,[2]webService!$A:$I,7,FALSE),0)</f>
        <v>0</v>
      </c>
      <c r="L2648">
        <f>IFERROR(VLOOKUP(A2648,[2]webService!$A:$I,8,FALSE),0)</f>
        <v>0</v>
      </c>
      <c r="M2648">
        <f>IFERROR(VLOOKUP(A2648,[2]webService!$A:$I,9,FALSE),0)</f>
        <v>0</v>
      </c>
      <c r="N2648">
        <f>IFERROR(VLOOKUP(A2648,[3]soaBnafar!$A:$G,2,FALSE),0)</f>
        <v>0</v>
      </c>
      <c r="O2648">
        <f>IFERROR(VLOOKUP(A2648,[3]soaBnafar!$A:$G,3,FALSE),0)</f>
        <v>55783</v>
      </c>
      <c r="P2648">
        <f>IFERROR(VLOOKUP(A2648,[3]soaBnafar!$A:$G,4,FALSE),0)</f>
        <v>0</v>
      </c>
      <c r="Q2648">
        <f>IFERROR(VLOOKUP(A2648,[3]soaBnafar!$A:$G,5,FALSE),0)</f>
        <v>0</v>
      </c>
      <c r="R2648">
        <f>IFERROR(VLOOKUP(A2648,[3]soaBnafar!$A:$G,6,FALSE),0)</f>
        <v>0</v>
      </c>
      <c r="S2648">
        <f>IFERROR(VLOOKUP(A2648,[3]soaBnafar!$A:$G,7,FALSE),0)</f>
        <v>0</v>
      </c>
      <c r="T2648" t="str">
        <f t="shared" si="247"/>
        <v>Não</v>
      </c>
      <c r="U2648" t="str">
        <f t="shared" si="248"/>
        <v>Sim</v>
      </c>
      <c r="V2648" t="str">
        <f t="shared" si="249"/>
        <v>Não</v>
      </c>
      <c r="W2648" t="str">
        <f t="shared" si="250"/>
        <v>Não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IFERROR(VLOOKUP(A2649,[2]webService!$A:$I,4,FALSE),0)</f>
        <v>0</v>
      </c>
      <c r="I2649">
        <f>IFERROR(VLOOKUP(A2649,[2]webService!$A:$I,5,FALSE),0)</f>
        <v>0</v>
      </c>
      <c r="J2649">
        <f>IFERROR(VLOOKUP(A2649,[2]webService!$A:$I,6,FALSE),0)</f>
        <v>0</v>
      </c>
      <c r="K2649">
        <f>IFERROR(VLOOKUP(A2649,[2]webService!$A:$I,7,FALSE),0)</f>
        <v>0</v>
      </c>
      <c r="L2649">
        <f>IFERROR(VLOOKUP(A2649,[2]webService!$A:$I,8,FALSE),0)</f>
        <v>0</v>
      </c>
      <c r="M2649">
        <f>IFERROR(VLOOKUP(A2649,[2]webService!$A:$I,9,FALSE),0)</f>
        <v>0</v>
      </c>
      <c r="N2649">
        <f>IFERROR(VLOOKUP(A2649,[3]soaBnafar!$A:$G,2,FALSE),0)</f>
        <v>0</v>
      </c>
      <c r="O2649">
        <f>IFERROR(VLOOKUP(A2649,[3]soaBnafar!$A:$G,3,FALSE),0)</f>
        <v>0</v>
      </c>
      <c r="P2649">
        <f>IFERROR(VLOOKUP(A2649,[3]soaBnafar!$A:$G,4,FALSE),0)</f>
        <v>0</v>
      </c>
      <c r="Q2649">
        <f>IFERROR(VLOOKUP(A2649,[3]soaBnafar!$A:$G,5,FALSE),0)</f>
        <v>0</v>
      </c>
      <c r="R2649">
        <f>IFERROR(VLOOKUP(A2649,[3]soaBnafar!$A:$G,6,FALSE),0)</f>
        <v>0</v>
      </c>
      <c r="S2649">
        <f>IFERROR(VLOOKUP(A2649,[3]soaBnafar!$A:$G,7,FALSE),0)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22738026</v>
      </c>
      <c r="D2650">
        <f>IFERROR(VLOOKUP(A2650,[1]Monitoramento_Base_somente_disp!$A:$J,7,FALSE),0)</f>
        <v>0</v>
      </c>
      <c r="E2650">
        <f>IFERROR(VLOOKUP(A2650,[1]Monitoramento_Base_somente_disp!$A:$J,8,FALSE),0)</f>
        <v>0</v>
      </c>
      <c r="F2650">
        <f>IFERROR(VLOOKUP(A2650,[1]Monitoramento_Base_somente_disp!$A:$J,9,FALSE),0)</f>
        <v>0</v>
      </c>
      <c r="G2650">
        <f>IFERROR(VLOOKUP(A2650,[1]Monitoramento_Base_somente_disp!$A:$J,10,FALSE),0)</f>
        <v>0</v>
      </c>
      <c r="H2650">
        <f>IFERROR(VLOOKUP(A2650,[2]webService!$A:$I,4,FALSE),0)</f>
        <v>0</v>
      </c>
      <c r="I2650">
        <f>IFERROR(VLOOKUP(A2650,[2]webService!$A:$I,5,FALSE),0)</f>
        <v>0</v>
      </c>
      <c r="J2650">
        <f>IFERROR(VLOOKUP(A2650,[2]webService!$A:$I,6,FALSE),0)</f>
        <v>0</v>
      </c>
      <c r="K2650">
        <f>IFERROR(VLOOKUP(A2650,[2]webService!$A:$I,7,FALSE),0)</f>
        <v>0</v>
      </c>
      <c r="L2650">
        <f>IFERROR(VLOOKUP(A2650,[2]webService!$A:$I,8,FALSE),0)</f>
        <v>0</v>
      </c>
      <c r="M2650">
        <f>IFERROR(VLOOKUP(A2650,[2]webService!$A:$I,9,FALSE),0)</f>
        <v>0</v>
      </c>
      <c r="N2650">
        <f>IFERROR(VLOOKUP(A2650,[3]soaBnafar!$A:$G,2,FALSE),0)</f>
        <v>0</v>
      </c>
      <c r="O2650">
        <f>IFERROR(VLOOKUP(A2650,[3]soaBnafar!$A:$G,3,FALSE),0)</f>
        <v>0</v>
      </c>
      <c r="P2650">
        <f>IFERROR(VLOOKUP(A2650,[3]soaBnafar!$A:$G,4,FALSE),0)</f>
        <v>0</v>
      </c>
      <c r="Q2650">
        <f>IFERROR(VLOOKUP(A2650,[3]soaBnafar!$A:$G,5,FALSE),0)</f>
        <v>0</v>
      </c>
      <c r="R2650">
        <f>IFERROR(VLOOKUP(A2650,[3]soaBnafar!$A:$G,6,FALSE),0)</f>
        <v>0</v>
      </c>
      <c r="S2650">
        <f>IFERROR(VLOOKUP(A2650,[3]soaBnafar!$A:$G,7,FALSE),0)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Não</v>
      </c>
      <c r="X2650" t="str">
        <f t="shared" si="251"/>
        <v>Não</v>
      </c>
      <c r="Y2650" t="str">
        <f t="shared" si="252"/>
        <v>Não</v>
      </c>
    </row>
    <row r="2651" spans="1:25" x14ac:dyDescent="0.25">
      <c r="A2651" s="5">
        <v>410685</v>
      </c>
      <c r="B2651">
        <f>IFERROR(VLOOKUP(A2651,[1]Monitoramento_Base_somente_disp!$A:$J,5,FALSE),0)</f>
        <v>34674</v>
      </c>
      <c r="C2651">
        <f>IFERROR(VLOOKUP(A2651,[1]Monitoramento_Base_somente_disp!$A:$J,6,FALSE),0)</f>
        <v>9038974</v>
      </c>
      <c r="D2651">
        <f>IFERROR(VLOOKUP(A2651,[1]Monitoramento_Base_somente_disp!$A:$J,7,FALSE),0)</f>
        <v>0</v>
      </c>
      <c r="E2651">
        <f>IFERROR(VLOOKUP(A2651,[1]Monitoramento_Base_somente_disp!$A:$J,8,FALSE),0)</f>
        <v>0</v>
      </c>
      <c r="F2651">
        <f>IFERROR(VLOOKUP(A2651,[1]Monitoramento_Base_somente_disp!$A:$J,9,FALSE),0)</f>
        <v>0</v>
      </c>
      <c r="G2651">
        <f>IFERROR(VLOOKUP(A2651,[1]Monitoramento_Base_somente_disp!$A:$J,10,FALSE),0)</f>
        <v>0</v>
      </c>
      <c r="H2651">
        <f>IFERROR(VLOOKUP(A2651,[2]webService!$A:$I,4,FALSE),0)</f>
        <v>0</v>
      </c>
      <c r="I2651">
        <f>IFERROR(VLOOKUP(A2651,[2]webService!$A:$I,5,FALSE),0)</f>
        <v>0</v>
      </c>
      <c r="J2651">
        <f>IFERROR(VLOOKUP(A2651,[2]webService!$A:$I,6,FALSE),0)</f>
        <v>0</v>
      </c>
      <c r="K2651">
        <f>IFERROR(VLOOKUP(A2651,[2]webService!$A:$I,7,FALSE),0)</f>
        <v>0</v>
      </c>
      <c r="L2651">
        <f>IFERROR(VLOOKUP(A2651,[2]webService!$A:$I,8,FALSE),0)</f>
        <v>0</v>
      </c>
      <c r="M2651">
        <f>IFERROR(VLOOKUP(A2651,[2]webService!$A:$I,9,FALSE),0)</f>
        <v>0</v>
      </c>
      <c r="N2651">
        <f>IFERROR(VLOOKUP(A2651,[3]soaBnafar!$A:$G,2,FALSE),0)</f>
        <v>0</v>
      </c>
      <c r="O2651">
        <f>IFERROR(VLOOKUP(A2651,[3]soaBnafar!$A:$G,3,FALSE),0)</f>
        <v>0</v>
      </c>
      <c r="P2651">
        <f>IFERROR(VLOOKUP(A2651,[3]soaBnafar!$A:$G,4,FALSE),0)</f>
        <v>0</v>
      </c>
      <c r="Q2651">
        <f>IFERROR(VLOOKUP(A2651,[3]soaBnafar!$A:$G,5,FALSE),0)</f>
        <v>0</v>
      </c>
      <c r="R2651">
        <f>IFERROR(VLOOKUP(A2651,[3]soaBnafar!$A:$G,6,FALSE),0)</f>
        <v>0</v>
      </c>
      <c r="S2651">
        <f>IFERROR(VLOOKUP(A2651,[3]soaBnafar!$A:$G,7,FALSE),0)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Não</v>
      </c>
      <c r="W2651" t="str">
        <f t="shared" si="250"/>
        <v>Não</v>
      </c>
      <c r="X2651" t="str">
        <f t="shared" si="251"/>
        <v>Não</v>
      </c>
      <c r="Y2651" t="str">
        <f t="shared" si="252"/>
        <v>Não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52389048</v>
      </c>
      <c r="D2652">
        <f>IFERROR(VLOOKUP(A2652,[1]Monitoramento_Base_somente_disp!$A:$J,7,FALSE),0)</f>
        <v>0</v>
      </c>
      <c r="E2652">
        <f>IFERROR(VLOOKUP(A2652,[1]Monitoramento_Base_somente_disp!$A:$J,8,FALSE),0)</f>
        <v>0</v>
      </c>
      <c r="F2652">
        <f>IFERROR(VLOOKUP(A2652,[1]Monitoramento_Base_somente_disp!$A:$J,9,FALSE),0)</f>
        <v>0</v>
      </c>
      <c r="G2652">
        <f>IFERROR(VLOOKUP(A2652,[1]Monitoramento_Base_somente_disp!$A:$J,10,FALSE),0)</f>
        <v>0</v>
      </c>
      <c r="H2652">
        <f>IFERROR(VLOOKUP(A2652,[2]webService!$A:$I,4,FALSE),0)</f>
        <v>0</v>
      </c>
      <c r="I2652">
        <f>IFERROR(VLOOKUP(A2652,[2]webService!$A:$I,5,FALSE),0)</f>
        <v>0</v>
      </c>
      <c r="J2652">
        <f>IFERROR(VLOOKUP(A2652,[2]webService!$A:$I,6,FALSE),0)</f>
        <v>0</v>
      </c>
      <c r="K2652">
        <f>IFERROR(VLOOKUP(A2652,[2]webService!$A:$I,7,FALSE),0)</f>
        <v>0</v>
      </c>
      <c r="L2652">
        <f>IFERROR(VLOOKUP(A2652,[2]webService!$A:$I,8,FALSE),0)</f>
        <v>0</v>
      </c>
      <c r="M2652">
        <f>IFERROR(VLOOKUP(A2652,[2]webService!$A:$I,9,FALSE),0)</f>
        <v>0</v>
      </c>
      <c r="N2652">
        <f>IFERROR(VLOOKUP(A2652,[3]soaBnafar!$A:$G,2,FALSE),0)</f>
        <v>0</v>
      </c>
      <c r="O2652">
        <f>IFERROR(VLOOKUP(A2652,[3]soaBnafar!$A:$G,3,FALSE),0)</f>
        <v>0</v>
      </c>
      <c r="P2652">
        <f>IFERROR(VLOOKUP(A2652,[3]soaBnafar!$A:$G,4,FALSE),0)</f>
        <v>0</v>
      </c>
      <c r="Q2652">
        <f>IFERROR(VLOOKUP(A2652,[3]soaBnafar!$A:$G,5,FALSE),0)</f>
        <v>0</v>
      </c>
      <c r="R2652">
        <f>IFERROR(VLOOKUP(A2652,[3]soaBnafar!$A:$G,6,FALSE),0)</f>
        <v>0</v>
      </c>
      <c r="S2652">
        <f>IFERROR(VLOOKUP(A2652,[3]soaBnafar!$A:$G,7,FALSE),0)</f>
        <v>0</v>
      </c>
      <c r="T2652" t="str">
        <f t="shared" si="247"/>
        <v>Não</v>
      </c>
      <c r="U2652" t="str">
        <f t="shared" si="248"/>
        <v>Sim</v>
      </c>
      <c r="V2652" t="str">
        <f t="shared" si="249"/>
        <v>Não</v>
      </c>
      <c r="W2652" t="str">
        <f t="shared" si="250"/>
        <v>Não</v>
      </c>
      <c r="X2652" t="str">
        <f t="shared" si="251"/>
        <v>Não</v>
      </c>
      <c r="Y2652" t="str">
        <f t="shared" si="252"/>
        <v>Não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788328</v>
      </c>
      <c r="D2653">
        <f>IFERROR(VLOOKUP(A2653,[1]Monitoramento_Base_somente_disp!$A:$J,7,FALSE),0)</f>
        <v>0</v>
      </c>
      <c r="E2653">
        <f>IFERROR(VLOOKUP(A2653,[1]Monitoramento_Base_somente_disp!$A:$J,8,FALSE),0)</f>
        <v>0</v>
      </c>
      <c r="F2653">
        <f>IFERROR(VLOOKUP(A2653,[1]Monitoramento_Base_somente_disp!$A:$J,9,FALSE),0)</f>
        <v>0</v>
      </c>
      <c r="G2653">
        <f>IFERROR(VLOOKUP(A2653,[1]Monitoramento_Base_somente_disp!$A:$J,10,FALSE),0)</f>
        <v>0</v>
      </c>
      <c r="H2653">
        <f>IFERROR(VLOOKUP(A2653,[2]webService!$A:$I,4,FALSE),0)</f>
        <v>0</v>
      </c>
      <c r="I2653">
        <f>IFERROR(VLOOKUP(A2653,[2]webService!$A:$I,5,FALSE),0)</f>
        <v>0</v>
      </c>
      <c r="J2653">
        <f>IFERROR(VLOOKUP(A2653,[2]webService!$A:$I,6,FALSE),0)</f>
        <v>0</v>
      </c>
      <c r="K2653">
        <f>IFERROR(VLOOKUP(A2653,[2]webService!$A:$I,7,FALSE),0)</f>
        <v>0</v>
      </c>
      <c r="L2653">
        <f>IFERROR(VLOOKUP(A2653,[2]webService!$A:$I,8,FALSE),0)</f>
        <v>0</v>
      </c>
      <c r="M2653">
        <f>IFERROR(VLOOKUP(A2653,[2]webService!$A:$I,9,FALSE),0)</f>
        <v>0</v>
      </c>
      <c r="N2653">
        <f>IFERROR(VLOOKUP(A2653,[3]soaBnafar!$A:$G,2,FALSE),0)</f>
        <v>15759</v>
      </c>
      <c r="O2653">
        <f>IFERROR(VLOOKUP(A2653,[3]soaBnafar!$A:$G,3,FALSE),0)</f>
        <v>2655</v>
      </c>
      <c r="P2653">
        <f>IFERROR(VLOOKUP(A2653,[3]soaBnafar!$A:$G,4,FALSE),0)</f>
        <v>0</v>
      </c>
      <c r="Q2653">
        <f>IFERROR(VLOOKUP(A2653,[3]soaBnafar!$A:$G,5,FALSE),0)</f>
        <v>0</v>
      </c>
      <c r="R2653">
        <f>IFERROR(VLOOKUP(A2653,[3]soaBnafar!$A:$G,6,FALSE),0)</f>
        <v>0</v>
      </c>
      <c r="S2653">
        <f>IFERROR(VLOOKUP(A2653,[3]soaBnafar!$A:$G,7,FALSE),0)</f>
        <v>0</v>
      </c>
      <c r="T2653" t="str">
        <f t="shared" si="247"/>
        <v>Sim</v>
      </c>
      <c r="U2653" t="str">
        <f t="shared" si="248"/>
        <v>Sim</v>
      </c>
      <c r="V2653" t="str">
        <f t="shared" si="249"/>
        <v>Não</v>
      </c>
      <c r="W2653" t="str">
        <f t="shared" si="250"/>
        <v>Não</v>
      </c>
      <c r="X2653" t="str">
        <f t="shared" si="251"/>
        <v>Não</v>
      </c>
      <c r="Y2653" t="str">
        <f t="shared" si="252"/>
        <v>Não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4469592</v>
      </c>
      <c r="D2654">
        <f>IFERROR(VLOOKUP(A2654,[1]Monitoramento_Base_somente_disp!$A:$J,7,FALSE),0)</f>
        <v>0</v>
      </c>
      <c r="E2654">
        <f>IFERROR(VLOOKUP(A2654,[1]Monitoramento_Base_somente_disp!$A:$J,8,FALSE),0)</f>
        <v>0</v>
      </c>
      <c r="F2654">
        <f>IFERROR(VLOOKUP(A2654,[1]Monitoramento_Base_somente_disp!$A:$J,9,FALSE),0)</f>
        <v>0</v>
      </c>
      <c r="G2654">
        <f>IFERROR(VLOOKUP(A2654,[1]Monitoramento_Base_somente_disp!$A:$J,10,FALSE),0)</f>
        <v>0</v>
      </c>
      <c r="H2654">
        <f>IFERROR(VLOOKUP(A2654,[2]webService!$A:$I,4,FALSE),0)</f>
        <v>0</v>
      </c>
      <c r="I2654">
        <f>IFERROR(VLOOKUP(A2654,[2]webService!$A:$I,5,FALSE),0)</f>
        <v>0</v>
      </c>
      <c r="J2654">
        <f>IFERROR(VLOOKUP(A2654,[2]webService!$A:$I,6,FALSE),0)</f>
        <v>0</v>
      </c>
      <c r="K2654">
        <f>IFERROR(VLOOKUP(A2654,[2]webService!$A:$I,7,FALSE),0)</f>
        <v>0</v>
      </c>
      <c r="L2654">
        <f>IFERROR(VLOOKUP(A2654,[2]webService!$A:$I,8,FALSE),0)</f>
        <v>0</v>
      </c>
      <c r="M2654">
        <f>IFERROR(VLOOKUP(A2654,[2]webService!$A:$I,9,FALSE),0)</f>
        <v>0</v>
      </c>
      <c r="N2654">
        <f>IFERROR(VLOOKUP(A2654,[3]soaBnafar!$A:$G,2,FALSE),0)</f>
        <v>0</v>
      </c>
      <c r="O2654">
        <f>IFERROR(VLOOKUP(A2654,[3]soaBnafar!$A:$G,3,FALSE),0)</f>
        <v>0</v>
      </c>
      <c r="P2654">
        <f>IFERROR(VLOOKUP(A2654,[3]soaBnafar!$A:$G,4,FALSE),0)</f>
        <v>0</v>
      </c>
      <c r="Q2654">
        <f>IFERROR(VLOOKUP(A2654,[3]soaBnafar!$A:$G,5,FALSE),0)</f>
        <v>0</v>
      </c>
      <c r="R2654">
        <f>IFERROR(VLOOKUP(A2654,[3]soaBnafar!$A:$G,6,FALSE),0)</f>
        <v>0</v>
      </c>
      <c r="S2654">
        <f>IFERROR(VLOOKUP(A2654,[3]soaBnafar!$A:$G,7,FALSE),0)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Não</v>
      </c>
      <c r="X2654" t="str">
        <f t="shared" si="251"/>
        <v>Não</v>
      </c>
      <c r="Y2654" t="str">
        <f t="shared" si="252"/>
        <v>Não</v>
      </c>
    </row>
    <row r="2655" spans="1:25" x14ac:dyDescent="0.25">
      <c r="A2655" s="5">
        <v>410752</v>
      </c>
      <c r="B2655">
        <f>IFERROR(VLOOKUP(A2655,[1]Monitoramento_Base_somente_disp!$A:$J,5,FALSE),0)</f>
        <v>23972</v>
      </c>
      <c r="C2655">
        <f>IFERROR(VLOOKUP(A2655,[1]Monitoramento_Base_somente_disp!$A:$J,6,FALSE),0)</f>
        <v>748344902</v>
      </c>
      <c r="D2655">
        <f>IFERROR(VLOOKUP(A2655,[1]Monitoramento_Base_somente_disp!$A:$J,7,FALSE),0)</f>
        <v>0</v>
      </c>
      <c r="E2655">
        <f>IFERROR(VLOOKUP(A2655,[1]Monitoramento_Base_somente_disp!$A:$J,8,FALSE),0)</f>
        <v>0</v>
      </c>
      <c r="F2655">
        <f>IFERROR(VLOOKUP(A2655,[1]Monitoramento_Base_somente_disp!$A:$J,9,FALSE),0)</f>
        <v>0</v>
      </c>
      <c r="G2655">
        <f>IFERROR(VLOOKUP(A2655,[1]Monitoramento_Base_somente_disp!$A:$J,10,FALSE),0)</f>
        <v>0</v>
      </c>
      <c r="H2655">
        <f>IFERROR(VLOOKUP(A2655,[2]webService!$A:$I,4,FALSE),0)</f>
        <v>0</v>
      </c>
      <c r="I2655">
        <f>IFERROR(VLOOKUP(A2655,[2]webService!$A:$I,5,FALSE),0)</f>
        <v>0</v>
      </c>
      <c r="J2655">
        <f>IFERROR(VLOOKUP(A2655,[2]webService!$A:$I,6,FALSE),0)</f>
        <v>0</v>
      </c>
      <c r="K2655">
        <f>IFERROR(VLOOKUP(A2655,[2]webService!$A:$I,7,FALSE),0)</f>
        <v>0</v>
      </c>
      <c r="L2655">
        <f>IFERROR(VLOOKUP(A2655,[2]webService!$A:$I,8,FALSE),0)</f>
        <v>0</v>
      </c>
      <c r="M2655">
        <f>IFERROR(VLOOKUP(A2655,[2]webService!$A:$I,9,FALSE),0)</f>
        <v>0</v>
      </c>
      <c r="N2655">
        <f>IFERROR(VLOOKUP(A2655,[3]soaBnafar!$A:$G,2,FALSE),0)</f>
        <v>0</v>
      </c>
      <c r="O2655">
        <f>IFERROR(VLOOKUP(A2655,[3]soaBnafar!$A:$G,3,FALSE),0)</f>
        <v>0</v>
      </c>
      <c r="P2655">
        <f>IFERROR(VLOOKUP(A2655,[3]soaBnafar!$A:$G,4,FALSE),0)</f>
        <v>0</v>
      </c>
      <c r="Q2655">
        <f>IFERROR(VLOOKUP(A2655,[3]soaBnafar!$A:$G,5,FALSE),0)</f>
        <v>0</v>
      </c>
      <c r="R2655">
        <f>IFERROR(VLOOKUP(A2655,[3]soaBnafar!$A:$G,6,FALSE),0)</f>
        <v>0</v>
      </c>
      <c r="S2655">
        <f>IFERROR(VLOOKUP(A2655,[3]soaBnafar!$A:$G,7,FALSE),0)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Não</v>
      </c>
      <c r="W2655" t="str">
        <f t="shared" si="250"/>
        <v>Não</v>
      </c>
      <c r="X2655" t="str">
        <f t="shared" si="251"/>
        <v>Não</v>
      </c>
      <c r="Y2655" t="str">
        <f t="shared" si="252"/>
        <v>Não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11495178</v>
      </c>
      <c r="D2656">
        <f>IFERROR(VLOOKUP(A2656,[1]Monitoramento_Base_somente_disp!$A:$J,7,FALSE),0)</f>
        <v>0</v>
      </c>
      <c r="E2656">
        <f>IFERROR(VLOOKUP(A2656,[1]Monitoramento_Base_somente_disp!$A:$J,8,FALSE),0)</f>
        <v>0</v>
      </c>
      <c r="F2656">
        <f>IFERROR(VLOOKUP(A2656,[1]Monitoramento_Base_somente_disp!$A:$J,9,FALSE),0)</f>
        <v>0</v>
      </c>
      <c r="G2656">
        <f>IFERROR(VLOOKUP(A2656,[1]Monitoramento_Base_somente_disp!$A:$J,10,FALSE),0)</f>
        <v>0</v>
      </c>
      <c r="H2656">
        <f>IFERROR(VLOOKUP(A2656,[2]webService!$A:$I,4,FALSE),0)</f>
        <v>0</v>
      </c>
      <c r="I2656">
        <f>IFERROR(VLOOKUP(A2656,[2]webService!$A:$I,5,FALSE),0)</f>
        <v>0</v>
      </c>
      <c r="J2656">
        <f>IFERROR(VLOOKUP(A2656,[2]webService!$A:$I,6,FALSE),0)</f>
        <v>0</v>
      </c>
      <c r="K2656">
        <f>IFERROR(VLOOKUP(A2656,[2]webService!$A:$I,7,FALSE),0)</f>
        <v>0</v>
      </c>
      <c r="L2656">
        <f>IFERROR(VLOOKUP(A2656,[2]webService!$A:$I,8,FALSE),0)</f>
        <v>0</v>
      </c>
      <c r="M2656">
        <f>IFERROR(VLOOKUP(A2656,[2]webService!$A:$I,9,FALSE),0)</f>
        <v>0</v>
      </c>
      <c r="N2656">
        <f>IFERROR(VLOOKUP(A2656,[3]soaBnafar!$A:$G,2,FALSE),0)</f>
        <v>0</v>
      </c>
      <c r="O2656">
        <f>IFERROR(VLOOKUP(A2656,[3]soaBnafar!$A:$G,3,FALSE),0)</f>
        <v>0</v>
      </c>
      <c r="P2656">
        <f>IFERROR(VLOOKUP(A2656,[3]soaBnafar!$A:$G,4,FALSE),0)</f>
        <v>0</v>
      </c>
      <c r="Q2656">
        <f>IFERROR(VLOOKUP(A2656,[3]soaBnafar!$A:$G,5,FALSE),0)</f>
        <v>0</v>
      </c>
      <c r="R2656">
        <f>IFERROR(VLOOKUP(A2656,[3]soaBnafar!$A:$G,6,FALSE),0)</f>
        <v>0</v>
      </c>
      <c r="S2656">
        <f>IFERROR(VLOOKUP(A2656,[3]soaBnafar!$A:$G,7,FALSE),0)</f>
        <v>0</v>
      </c>
      <c r="T2656" t="str">
        <f t="shared" si="247"/>
        <v>Não</v>
      </c>
      <c r="U2656" t="str">
        <f t="shared" si="248"/>
        <v>Sim</v>
      </c>
      <c r="V2656" t="str">
        <f t="shared" si="249"/>
        <v>Não</v>
      </c>
      <c r="W2656" t="str">
        <f t="shared" si="250"/>
        <v>Não</v>
      </c>
      <c r="X2656" t="str">
        <f t="shared" si="251"/>
        <v>Não</v>
      </c>
      <c r="Y2656" t="str">
        <f t="shared" si="252"/>
        <v>Não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IFERROR(VLOOKUP(A2657,[2]webService!$A:$I,4,FALSE),0)</f>
        <v>0</v>
      </c>
      <c r="I2657">
        <f>IFERROR(VLOOKUP(A2657,[2]webService!$A:$I,5,FALSE),0)</f>
        <v>0</v>
      </c>
      <c r="J2657">
        <f>IFERROR(VLOOKUP(A2657,[2]webService!$A:$I,6,FALSE),0)</f>
        <v>0</v>
      </c>
      <c r="K2657">
        <f>IFERROR(VLOOKUP(A2657,[2]webService!$A:$I,7,FALSE),0)</f>
        <v>0</v>
      </c>
      <c r="L2657">
        <f>IFERROR(VLOOKUP(A2657,[2]webService!$A:$I,8,FALSE),0)</f>
        <v>0</v>
      </c>
      <c r="M2657">
        <f>IFERROR(VLOOKUP(A2657,[2]webService!$A:$I,9,FALSE),0)</f>
        <v>0</v>
      </c>
      <c r="N2657">
        <f>IFERROR(VLOOKUP(A2657,[3]soaBnafar!$A:$G,2,FALSE),0)</f>
        <v>0</v>
      </c>
      <c r="O2657">
        <f>IFERROR(VLOOKUP(A2657,[3]soaBnafar!$A:$G,3,FALSE),0)</f>
        <v>0</v>
      </c>
      <c r="P2657">
        <f>IFERROR(VLOOKUP(A2657,[3]soaBnafar!$A:$G,4,FALSE),0)</f>
        <v>0</v>
      </c>
      <c r="Q2657">
        <f>IFERROR(VLOOKUP(A2657,[3]soaBnafar!$A:$G,5,FALSE),0)</f>
        <v>0</v>
      </c>
      <c r="R2657">
        <f>IFERROR(VLOOKUP(A2657,[3]soaBnafar!$A:$G,6,FALSE),0)</f>
        <v>0</v>
      </c>
      <c r="S2657">
        <f>IFERROR(VLOOKUP(A2657,[3]soaBnafar!$A:$G,7,FALSE),0)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IFERROR(VLOOKUP(A2658,[2]webService!$A:$I,4,FALSE),0)</f>
        <v>0</v>
      </c>
      <c r="I2658">
        <f>IFERROR(VLOOKUP(A2658,[2]webService!$A:$I,5,FALSE),0)</f>
        <v>0</v>
      </c>
      <c r="J2658">
        <f>IFERROR(VLOOKUP(A2658,[2]webService!$A:$I,6,FALSE),0)</f>
        <v>0</v>
      </c>
      <c r="K2658">
        <f>IFERROR(VLOOKUP(A2658,[2]webService!$A:$I,7,FALSE),0)</f>
        <v>0</v>
      </c>
      <c r="L2658">
        <f>IFERROR(VLOOKUP(A2658,[2]webService!$A:$I,8,FALSE),0)</f>
        <v>0</v>
      </c>
      <c r="M2658">
        <f>IFERROR(VLOOKUP(A2658,[2]webService!$A:$I,9,FALSE),0)</f>
        <v>0</v>
      </c>
      <c r="N2658">
        <f>IFERROR(VLOOKUP(A2658,[3]soaBnafar!$A:$G,2,FALSE),0)</f>
        <v>0</v>
      </c>
      <c r="O2658">
        <f>IFERROR(VLOOKUP(A2658,[3]soaBnafar!$A:$G,3,FALSE),0)</f>
        <v>0</v>
      </c>
      <c r="P2658">
        <f>IFERROR(VLOOKUP(A2658,[3]soaBnafar!$A:$G,4,FALSE),0)</f>
        <v>0</v>
      </c>
      <c r="Q2658">
        <f>IFERROR(VLOOKUP(A2658,[3]soaBnafar!$A:$G,5,FALSE),0)</f>
        <v>0</v>
      </c>
      <c r="R2658">
        <f>IFERROR(VLOOKUP(A2658,[3]soaBnafar!$A:$G,6,FALSE),0)</f>
        <v>0</v>
      </c>
      <c r="S2658">
        <f>IFERROR(VLOOKUP(A2658,[3]soaBnafar!$A:$G,7,FALSE),0)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18264888</v>
      </c>
      <c r="D2659">
        <f>IFERROR(VLOOKUP(A2659,[1]Monitoramento_Base_somente_disp!$A:$J,7,FALSE),0)</f>
        <v>0</v>
      </c>
      <c r="E2659">
        <f>IFERROR(VLOOKUP(A2659,[1]Monitoramento_Base_somente_disp!$A:$J,8,FALSE),0)</f>
        <v>0</v>
      </c>
      <c r="F2659">
        <f>IFERROR(VLOOKUP(A2659,[1]Monitoramento_Base_somente_disp!$A:$J,9,FALSE),0)</f>
        <v>0</v>
      </c>
      <c r="G2659">
        <f>IFERROR(VLOOKUP(A2659,[1]Monitoramento_Base_somente_disp!$A:$J,10,FALSE),0)</f>
        <v>0</v>
      </c>
      <c r="H2659">
        <f>IFERROR(VLOOKUP(A2659,[2]webService!$A:$I,4,FALSE),0)</f>
        <v>0</v>
      </c>
      <c r="I2659">
        <f>IFERROR(VLOOKUP(A2659,[2]webService!$A:$I,5,FALSE),0)</f>
        <v>0</v>
      </c>
      <c r="J2659">
        <f>IFERROR(VLOOKUP(A2659,[2]webService!$A:$I,6,FALSE),0)</f>
        <v>0</v>
      </c>
      <c r="K2659">
        <f>IFERROR(VLOOKUP(A2659,[2]webService!$A:$I,7,FALSE),0)</f>
        <v>0</v>
      </c>
      <c r="L2659">
        <f>IFERROR(VLOOKUP(A2659,[2]webService!$A:$I,8,FALSE),0)</f>
        <v>0</v>
      </c>
      <c r="M2659">
        <f>IFERROR(VLOOKUP(A2659,[2]webService!$A:$I,9,FALSE),0)</f>
        <v>0</v>
      </c>
      <c r="N2659">
        <f>IFERROR(VLOOKUP(A2659,[3]soaBnafar!$A:$G,2,FALSE),0)</f>
        <v>0</v>
      </c>
      <c r="O2659">
        <f>IFERROR(VLOOKUP(A2659,[3]soaBnafar!$A:$G,3,FALSE),0)</f>
        <v>0</v>
      </c>
      <c r="P2659">
        <f>IFERROR(VLOOKUP(A2659,[3]soaBnafar!$A:$G,4,FALSE),0)</f>
        <v>0</v>
      </c>
      <c r="Q2659">
        <f>IFERROR(VLOOKUP(A2659,[3]soaBnafar!$A:$G,5,FALSE),0)</f>
        <v>0</v>
      </c>
      <c r="R2659">
        <f>IFERROR(VLOOKUP(A2659,[3]soaBnafar!$A:$G,6,FALSE),0)</f>
        <v>0</v>
      </c>
      <c r="S2659">
        <f>IFERROR(VLOOKUP(A2659,[3]soaBnafar!$A:$G,7,FALSE),0)</f>
        <v>0</v>
      </c>
      <c r="T2659" t="str">
        <f t="shared" si="247"/>
        <v>Não</v>
      </c>
      <c r="U2659" t="str">
        <f t="shared" si="248"/>
        <v>Sim</v>
      </c>
      <c r="V2659" t="str">
        <f t="shared" si="249"/>
        <v>Não</v>
      </c>
      <c r="W2659" t="str">
        <f t="shared" si="250"/>
        <v>Não</v>
      </c>
      <c r="X2659" t="str">
        <f t="shared" si="251"/>
        <v>Não</v>
      </c>
      <c r="Y2659" t="str">
        <f t="shared" si="252"/>
        <v>Não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IFERROR(VLOOKUP(A2660,[2]webService!$A:$I,4,FALSE),0)</f>
        <v>0</v>
      </c>
      <c r="I2660">
        <f>IFERROR(VLOOKUP(A2660,[2]webService!$A:$I,5,FALSE),0)</f>
        <v>0</v>
      </c>
      <c r="J2660">
        <f>IFERROR(VLOOKUP(A2660,[2]webService!$A:$I,6,FALSE),0)</f>
        <v>0</v>
      </c>
      <c r="K2660">
        <f>IFERROR(VLOOKUP(A2660,[2]webService!$A:$I,7,FALSE),0)</f>
        <v>0</v>
      </c>
      <c r="L2660">
        <f>IFERROR(VLOOKUP(A2660,[2]webService!$A:$I,8,FALSE),0)</f>
        <v>0</v>
      </c>
      <c r="M2660">
        <f>IFERROR(VLOOKUP(A2660,[2]webService!$A:$I,9,FALSE),0)</f>
        <v>0</v>
      </c>
      <c r="N2660">
        <f>IFERROR(VLOOKUP(A2660,[3]soaBnafar!$A:$G,2,FALSE),0)</f>
        <v>0</v>
      </c>
      <c r="O2660">
        <f>IFERROR(VLOOKUP(A2660,[3]soaBnafar!$A:$G,3,FALSE),0)</f>
        <v>0</v>
      </c>
      <c r="P2660">
        <f>IFERROR(VLOOKUP(A2660,[3]soaBnafar!$A:$G,4,FALSE),0)</f>
        <v>0</v>
      </c>
      <c r="Q2660">
        <f>IFERROR(VLOOKUP(A2660,[3]soaBnafar!$A:$G,5,FALSE),0)</f>
        <v>0</v>
      </c>
      <c r="R2660">
        <f>IFERROR(VLOOKUP(A2660,[3]soaBnafar!$A:$G,6,FALSE),0)</f>
        <v>0</v>
      </c>
      <c r="S2660">
        <f>IFERROR(VLOOKUP(A2660,[3]soaBnafar!$A:$G,7,FALSE),0)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1200</v>
      </c>
      <c r="D2661">
        <f>IFERROR(VLOOKUP(A2661,[1]Monitoramento_Base_somente_disp!$A:$J,7,FALSE),0)</f>
        <v>0</v>
      </c>
      <c r="E2661">
        <f>IFERROR(VLOOKUP(A2661,[1]Monitoramento_Base_somente_disp!$A:$J,8,FALSE),0)</f>
        <v>0</v>
      </c>
      <c r="F2661">
        <f>IFERROR(VLOOKUP(A2661,[1]Monitoramento_Base_somente_disp!$A:$J,9,FALSE),0)</f>
        <v>0</v>
      </c>
      <c r="G2661">
        <f>IFERROR(VLOOKUP(A2661,[1]Monitoramento_Base_somente_disp!$A:$J,10,FALSE),0)</f>
        <v>0</v>
      </c>
      <c r="H2661">
        <f>IFERROR(VLOOKUP(A2661,[2]webService!$A:$I,4,FALSE),0)</f>
        <v>0</v>
      </c>
      <c r="I2661">
        <f>IFERROR(VLOOKUP(A2661,[2]webService!$A:$I,5,FALSE),0)</f>
        <v>618596</v>
      </c>
      <c r="J2661">
        <f>IFERROR(VLOOKUP(A2661,[2]webService!$A:$I,6,FALSE),0)</f>
        <v>0</v>
      </c>
      <c r="K2661">
        <f>IFERROR(VLOOKUP(A2661,[2]webService!$A:$I,7,FALSE),0)</f>
        <v>0</v>
      </c>
      <c r="L2661">
        <f>IFERROR(VLOOKUP(A2661,[2]webService!$A:$I,8,FALSE),0)</f>
        <v>0</v>
      </c>
      <c r="M2661">
        <f>IFERROR(VLOOKUP(A2661,[2]webService!$A:$I,9,FALSE),0)</f>
        <v>0</v>
      </c>
      <c r="N2661">
        <f>IFERROR(VLOOKUP(A2661,[3]soaBnafar!$A:$G,2,FALSE),0)</f>
        <v>0</v>
      </c>
      <c r="O2661">
        <f>IFERROR(VLOOKUP(A2661,[3]soaBnafar!$A:$G,3,FALSE),0)</f>
        <v>0</v>
      </c>
      <c r="P2661">
        <f>IFERROR(VLOOKUP(A2661,[3]soaBnafar!$A:$G,4,FALSE),0)</f>
        <v>0</v>
      </c>
      <c r="Q2661">
        <f>IFERROR(VLOOKUP(A2661,[3]soaBnafar!$A:$G,5,FALSE),0)</f>
        <v>0</v>
      </c>
      <c r="R2661">
        <f>IFERROR(VLOOKUP(A2661,[3]soaBnafar!$A:$G,6,FALSE),0)</f>
        <v>0</v>
      </c>
      <c r="S2661">
        <f>IFERROR(VLOOKUP(A2661,[3]soaBnafar!$A:$G,7,FALSE),0)</f>
        <v>0</v>
      </c>
      <c r="T2661" t="str">
        <f t="shared" si="247"/>
        <v>Não</v>
      </c>
      <c r="U2661" t="str">
        <f t="shared" si="248"/>
        <v>Sim</v>
      </c>
      <c r="V2661" t="str">
        <f t="shared" si="249"/>
        <v>Não</v>
      </c>
      <c r="W2661" t="str">
        <f t="shared" si="250"/>
        <v>Não</v>
      </c>
      <c r="X2661" t="str">
        <f t="shared" si="251"/>
        <v>Não</v>
      </c>
      <c r="Y2661" t="str">
        <f t="shared" si="252"/>
        <v>Não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IFERROR(VLOOKUP(A2662,[2]webService!$A:$I,4,FALSE),0)</f>
        <v>0</v>
      </c>
      <c r="I2662">
        <f>IFERROR(VLOOKUP(A2662,[2]webService!$A:$I,5,FALSE),0)</f>
        <v>0</v>
      </c>
      <c r="J2662">
        <f>IFERROR(VLOOKUP(A2662,[2]webService!$A:$I,6,FALSE),0)</f>
        <v>0</v>
      </c>
      <c r="K2662">
        <f>IFERROR(VLOOKUP(A2662,[2]webService!$A:$I,7,FALSE),0)</f>
        <v>0</v>
      </c>
      <c r="L2662">
        <f>IFERROR(VLOOKUP(A2662,[2]webService!$A:$I,8,FALSE),0)</f>
        <v>0</v>
      </c>
      <c r="M2662">
        <f>IFERROR(VLOOKUP(A2662,[2]webService!$A:$I,9,FALSE),0)</f>
        <v>0</v>
      </c>
      <c r="N2662">
        <f>IFERROR(VLOOKUP(A2662,[3]soaBnafar!$A:$G,2,FALSE),0)</f>
        <v>0</v>
      </c>
      <c r="O2662">
        <f>IFERROR(VLOOKUP(A2662,[3]soaBnafar!$A:$G,3,FALSE),0)</f>
        <v>0</v>
      </c>
      <c r="P2662">
        <f>IFERROR(VLOOKUP(A2662,[3]soaBnafar!$A:$G,4,FALSE),0)</f>
        <v>0</v>
      </c>
      <c r="Q2662">
        <f>IFERROR(VLOOKUP(A2662,[3]soaBnafar!$A:$G,5,FALSE),0)</f>
        <v>0</v>
      </c>
      <c r="R2662">
        <f>IFERROR(VLOOKUP(A2662,[3]soaBnafar!$A:$G,6,FALSE),0)</f>
        <v>0</v>
      </c>
      <c r="S2662">
        <f>IFERROR(VLOOKUP(A2662,[3]soaBnafar!$A:$G,7,FALSE),0)</f>
        <v>0</v>
      </c>
      <c r="T2662" t="str">
        <f t="shared" si="247"/>
        <v>Não</v>
      </c>
      <c r="U2662" t="str">
        <f t="shared" si="248"/>
        <v>Não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IFERROR(VLOOKUP(A2663,[2]webService!$A:$I,4,FALSE),0)</f>
        <v>0</v>
      </c>
      <c r="I2663">
        <f>IFERROR(VLOOKUP(A2663,[2]webService!$A:$I,5,FALSE),0)</f>
        <v>0</v>
      </c>
      <c r="J2663">
        <f>IFERROR(VLOOKUP(A2663,[2]webService!$A:$I,6,FALSE),0)</f>
        <v>0</v>
      </c>
      <c r="K2663">
        <f>IFERROR(VLOOKUP(A2663,[2]webService!$A:$I,7,FALSE),0)</f>
        <v>0</v>
      </c>
      <c r="L2663">
        <f>IFERROR(VLOOKUP(A2663,[2]webService!$A:$I,8,FALSE),0)</f>
        <v>0</v>
      </c>
      <c r="M2663">
        <f>IFERROR(VLOOKUP(A2663,[2]webService!$A:$I,9,FALSE),0)</f>
        <v>0</v>
      </c>
      <c r="N2663">
        <f>IFERROR(VLOOKUP(A2663,[3]soaBnafar!$A:$G,2,FALSE),0)</f>
        <v>0</v>
      </c>
      <c r="O2663">
        <f>IFERROR(VLOOKUP(A2663,[3]soaBnafar!$A:$G,3,FALSE),0)</f>
        <v>0</v>
      </c>
      <c r="P2663">
        <f>IFERROR(VLOOKUP(A2663,[3]soaBnafar!$A:$G,4,FALSE),0)</f>
        <v>0</v>
      </c>
      <c r="Q2663">
        <f>IFERROR(VLOOKUP(A2663,[3]soaBnafar!$A:$G,5,FALSE),0)</f>
        <v>0</v>
      </c>
      <c r="R2663">
        <f>IFERROR(VLOOKUP(A2663,[3]soaBnafar!$A:$G,6,FALSE),0)</f>
        <v>0</v>
      </c>
      <c r="S2663">
        <f>IFERROR(VLOOKUP(A2663,[3]soaBnafar!$A:$G,7,FALSE),0)</f>
        <v>0</v>
      </c>
      <c r="T2663" t="str">
        <f t="shared" si="247"/>
        <v>Não</v>
      </c>
      <c r="U2663" t="str">
        <f t="shared" si="248"/>
        <v>Não</v>
      </c>
      <c r="V2663" t="str">
        <f t="shared" si="249"/>
        <v>Não</v>
      </c>
      <c r="W2663" t="str">
        <f t="shared" si="250"/>
        <v>Não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IFERROR(VLOOKUP(A2664,[2]webService!$A:$I,4,FALSE),0)</f>
        <v>0</v>
      </c>
      <c r="I2664">
        <f>IFERROR(VLOOKUP(A2664,[2]webService!$A:$I,5,FALSE),0)</f>
        <v>0</v>
      </c>
      <c r="J2664">
        <f>IFERROR(VLOOKUP(A2664,[2]webService!$A:$I,6,FALSE),0)</f>
        <v>0</v>
      </c>
      <c r="K2664">
        <f>IFERROR(VLOOKUP(A2664,[2]webService!$A:$I,7,FALSE),0)</f>
        <v>0</v>
      </c>
      <c r="L2664">
        <f>IFERROR(VLOOKUP(A2664,[2]webService!$A:$I,8,FALSE),0)</f>
        <v>0</v>
      </c>
      <c r="M2664">
        <f>IFERROR(VLOOKUP(A2664,[2]webService!$A:$I,9,FALSE),0)</f>
        <v>0</v>
      </c>
      <c r="N2664">
        <f>IFERROR(VLOOKUP(A2664,[3]soaBnafar!$A:$G,2,FALSE),0)</f>
        <v>0</v>
      </c>
      <c r="O2664">
        <f>IFERROR(VLOOKUP(A2664,[3]soaBnafar!$A:$G,3,FALSE),0)</f>
        <v>0</v>
      </c>
      <c r="P2664">
        <f>IFERROR(VLOOKUP(A2664,[3]soaBnafar!$A:$G,4,FALSE),0)</f>
        <v>0</v>
      </c>
      <c r="Q2664">
        <f>IFERROR(VLOOKUP(A2664,[3]soaBnafar!$A:$G,5,FALSE),0)</f>
        <v>0</v>
      </c>
      <c r="R2664">
        <f>IFERROR(VLOOKUP(A2664,[3]soaBnafar!$A:$G,6,FALSE),0)</f>
        <v>0</v>
      </c>
      <c r="S2664">
        <f>IFERROR(VLOOKUP(A2664,[3]soaBnafar!$A:$G,7,FALSE),0)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IFERROR(VLOOKUP(A2665,[2]webService!$A:$I,4,FALSE),0)</f>
        <v>0</v>
      </c>
      <c r="I2665">
        <f>IFERROR(VLOOKUP(A2665,[2]webService!$A:$I,5,FALSE),0)</f>
        <v>0</v>
      </c>
      <c r="J2665">
        <f>IFERROR(VLOOKUP(A2665,[2]webService!$A:$I,6,FALSE),0)</f>
        <v>0</v>
      </c>
      <c r="K2665">
        <f>IFERROR(VLOOKUP(A2665,[2]webService!$A:$I,7,FALSE),0)</f>
        <v>0</v>
      </c>
      <c r="L2665">
        <f>IFERROR(VLOOKUP(A2665,[2]webService!$A:$I,8,FALSE),0)</f>
        <v>0</v>
      </c>
      <c r="M2665">
        <f>IFERROR(VLOOKUP(A2665,[2]webService!$A:$I,9,FALSE),0)</f>
        <v>0</v>
      </c>
      <c r="N2665">
        <f>IFERROR(VLOOKUP(A2665,[3]soaBnafar!$A:$G,2,FALSE),0)</f>
        <v>0</v>
      </c>
      <c r="O2665">
        <f>IFERROR(VLOOKUP(A2665,[3]soaBnafar!$A:$G,3,FALSE),0)</f>
        <v>0</v>
      </c>
      <c r="P2665">
        <f>IFERROR(VLOOKUP(A2665,[3]soaBnafar!$A:$G,4,FALSE),0)</f>
        <v>0</v>
      </c>
      <c r="Q2665">
        <f>IFERROR(VLOOKUP(A2665,[3]soaBnafar!$A:$G,5,FALSE),0)</f>
        <v>0</v>
      </c>
      <c r="R2665">
        <f>IFERROR(VLOOKUP(A2665,[3]soaBnafar!$A:$G,6,FALSE),0)</f>
        <v>0</v>
      </c>
      <c r="S2665">
        <f>IFERROR(VLOOKUP(A2665,[3]soaBnafar!$A:$G,7,FALSE),0)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12730152</v>
      </c>
      <c r="D2666">
        <f>IFERROR(VLOOKUP(A2666,[1]Monitoramento_Base_somente_disp!$A:$J,7,FALSE),0)</f>
        <v>0</v>
      </c>
      <c r="E2666">
        <f>IFERROR(VLOOKUP(A2666,[1]Monitoramento_Base_somente_disp!$A:$J,8,FALSE),0)</f>
        <v>0</v>
      </c>
      <c r="F2666">
        <f>IFERROR(VLOOKUP(A2666,[1]Monitoramento_Base_somente_disp!$A:$J,9,FALSE),0)</f>
        <v>0</v>
      </c>
      <c r="G2666">
        <f>IFERROR(VLOOKUP(A2666,[1]Monitoramento_Base_somente_disp!$A:$J,10,FALSE),0)</f>
        <v>0</v>
      </c>
      <c r="H2666">
        <f>IFERROR(VLOOKUP(A2666,[2]webService!$A:$I,4,FALSE),0)</f>
        <v>0</v>
      </c>
      <c r="I2666">
        <f>IFERROR(VLOOKUP(A2666,[2]webService!$A:$I,5,FALSE),0)</f>
        <v>0</v>
      </c>
      <c r="J2666">
        <f>IFERROR(VLOOKUP(A2666,[2]webService!$A:$I,6,FALSE),0)</f>
        <v>0</v>
      </c>
      <c r="K2666">
        <f>IFERROR(VLOOKUP(A2666,[2]webService!$A:$I,7,FALSE),0)</f>
        <v>0</v>
      </c>
      <c r="L2666">
        <f>IFERROR(VLOOKUP(A2666,[2]webService!$A:$I,8,FALSE),0)</f>
        <v>0</v>
      </c>
      <c r="M2666">
        <f>IFERROR(VLOOKUP(A2666,[2]webService!$A:$I,9,FALSE),0)</f>
        <v>0</v>
      </c>
      <c r="N2666">
        <f>IFERROR(VLOOKUP(A2666,[3]soaBnafar!$A:$G,2,FALSE),0)</f>
        <v>0</v>
      </c>
      <c r="O2666">
        <f>IFERROR(VLOOKUP(A2666,[3]soaBnafar!$A:$G,3,FALSE),0)</f>
        <v>0</v>
      </c>
      <c r="P2666">
        <f>IFERROR(VLOOKUP(A2666,[3]soaBnafar!$A:$G,4,FALSE),0)</f>
        <v>0</v>
      </c>
      <c r="Q2666">
        <f>IFERROR(VLOOKUP(A2666,[3]soaBnafar!$A:$G,5,FALSE),0)</f>
        <v>0</v>
      </c>
      <c r="R2666">
        <f>IFERROR(VLOOKUP(A2666,[3]soaBnafar!$A:$G,6,FALSE),0)</f>
        <v>0</v>
      </c>
      <c r="S2666">
        <f>IFERROR(VLOOKUP(A2666,[3]soaBnafar!$A:$G,7,FALSE),0)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Não</v>
      </c>
      <c r="X2666" t="str">
        <f t="shared" si="251"/>
        <v>Não</v>
      </c>
      <c r="Y2666" t="str">
        <f t="shared" si="252"/>
        <v>Não</v>
      </c>
    </row>
    <row r="2667" spans="1:25" x14ac:dyDescent="0.25">
      <c r="A2667" s="5">
        <v>410855</v>
      </c>
      <c r="B2667">
        <f>IFERROR(VLOOKUP(A2667,[1]Monitoramento_Base_somente_disp!$A:$J,5,FALSE),0)</f>
        <v>11203</v>
      </c>
      <c r="C2667">
        <f>IFERROR(VLOOKUP(A2667,[1]Monitoramento_Base_somente_disp!$A:$J,6,FALSE),0)</f>
        <v>3782456</v>
      </c>
      <c r="D2667">
        <f>IFERROR(VLOOKUP(A2667,[1]Monitoramento_Base_somente_disp!$A:$J,7,FALSE),0)</f>
        <v>0</v>
      </c>
      <c r="E2667">
        <f>IFERROR(VLOOKUP(A2667,[1]Monitoramento_Base_somente_disp!$A:$J,8,FALSE),0)</f>
        <v>0</v>
      </c>
      <c r="F2667">
        <f>IFERROR(VLOOKUP(A2667,[1]Monitoramento_Base_somente_disp!$A:$J,9,FALSE),0)</f>
        <v>0</v>
      </c>
      <c r="G2667">
        <f>IFERROR(VLOOKUP(A2667,[1]Monitoramento_Base_somente_disp!$A:$J,10,FALSE),0)</f>
        <v>0</v>
      </c>
      <c r="H2667">
        <f>IFERROR(VLOOKUP(A2667,[2]webService!$A:$I,4,FALSE),0)</f>
        <v>0</v>
      </c>
      <c r="I2667">
        <f>IFERROR(VLOOKUP(A2667,[2]webService!$A:$I,5,FALSE),0)</f>
        <v>0</v>
      </c>
      <c r="J2667">
        <f>IFERROR(VLOOKUP(A2667,[2]webService!$A:$I,6,FALSE),0)</f>
        <v>0</v>
      </c>
      <c r="K2667">
        <f>IFERROR(VLOOKUP(A2667,[2]webService!$A:$I,7,FALSE),0)</f>
        <v>0</v>
      </c>
      <c r="L2667">
        <f>IFERROR(VLOOKUP(A2667,[2]webService!$A:$I,8,FALSE),0)</f>
        <v>0</v>
      </c>
      <c r="M2667">
        <f>IFERROR(VLOOKUP(A2667,[2]webService!$A:$I,9,FALSE),0)</f>
        <v>0</v>
      </c>
      <c r="N2667">
        <f>IFERROR(VLOOKUP(A2667,[3]soaBnafar!$A:$G,2,FALSE),0)</f>
        <v>0</v>
      </c>
      <c r="O2667">
        <f>IFERROR(VLOOKUP(A2667,[3]soaBnafar!$A:$G,3,FALSE),0)</f>
        <v>0</v>
      </c>
      <c r="P2667">
        <f>IFERROR(VLOOKUP(A2667,[3]soaBnafar!$A:$G,4,FALSE),0)</f>
        <v>0</v>
      </c>
      <c r="Q2667">
        <f>IFERROR(VLOOKUP(A2667,[3]soaBnafar!$A:$G,5,FALSE),0)</f>
        <v>0</v>
      </c>
      <c r="R2667">
        <f>IFERROR(VLOOKUP(A2667,[3]soaBnafar!$A:$G,6,FALSE),0)</f>
        <v>0</v>
      </c>
      <c r="S2667">
        <f>IFERROR(VLOOKUP(A2667,[3]soaBnafar!$A:$G,7,FALSE),0)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Não</v>
      </c>
      <c r="W2667" t="str">
        <f t="shared" si="250"/>
        <v>Não</v>
      </c>
      <c r="X2667" t="str">
        <f t="shared" si="251"/>
        <v>Não</v>
      </c>
      <c r="Y2667" t="str">
        <f t="shared" si="252"/>
        <v>Não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IFERROR(VLOOKUP(A2668,[2]webService!$A:$I,4,FALSE),0)</f>
        <v>0</v>
      </c>
      <c r="I2668">
        <f>IFERROR(VLOOKUP(A2668,[2]webService!$A:$I,5,FALSE),0)</f>
        <v>0</v>
      </c>
      <c r="J2668">
        <f>IFERROR(VLOOKUP(A2668,[2]webService!$A:$I,6,FALSE),0)</f>
        <v>0</v>
      </c>
      <c r="K2668">
        <f>IFERROR(VLOOKUP(A2668,[2]webService!$A:$I,7,FALSE),0)</f>
        <v>0</v>
      </c>
      <c r="L2668">
        <f>IFERROR(VLOOKUP(A2668,[2]webService!$A:$I,8,FALSE),0)</f>
        <v>0</v>
      </c>
      <c r="M2668">
        <f>IFERROR(VLOOKUP(A2668,[2]webService!$A:$I,9,FALSE),0)</f>
        <v>0</v>
      </c>
      <c r="N2668">
        <f>IFERROR(VLOOKUP(A2668,[3]soaBnafar!$A:$G,2,FALSE),0)</f>
        <v>0</v>
      </c>
      <c r="O2668">
        <f>IFERROR(VLOOKUP(A2668,[3]soaBnafar!$A:$G,3,FALSE),0)</f>
        <v>0</v>
      </c>
      <c r="P2668">
        <f>IFERROR(VLOOKUP(A2668,[3]soaBnafar!$A:$G,4,FALSE),0)</f>
        <v>0</v>
      </c>
      <c r="Q2668">
        <f>IFERROR(VLOOKUP(A2668,[3]soaBnafar!$A:$G,5,FALSE),0)</f>
        <v>0</v>
      </c>
      <c r="R2668">
        <f>IFERROR(VLOOKUP(A2668,[3]soaBnafar!$A:$G,6,FALSE),0)</f>
        <v>0</v>
      </c>
      <c r="S2668">
        <f>IFERROR(VLOOKUP(A2668,[3]soaBnafar!$A:$G,7,FALSE),0)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26160</v>
      </c>
      <c r="D2669">
        <f>IFERROR(VLOOKUP(A2669,[1]Monitoramento_Base_somente_disp!$A:$J,7,FALSE),0)</f>
        <v>0</v>
      </c>
      <c r="E2669">
        <f>IFERROR(VLOOKUP(A2669,[1]Monitoramento_Base_somente_disp!$A:$J,8,FALSE),0)</f>
        <v>0</v>
      </c>
      <c r="F2669">
        <f>IFERROR(VLOOKUP(A2669,[1]Monitoramento_Base_somente_disp!$A:$J,9,FALSE),0)</f>
        <v>0</v>
      </c>
      <c r="G2669">
        <f>IFERROR(VLOOKUP(A2669,[1]Monitoramento_Base_somente_disp!$A:$J,10,FALSE),0)</f>
        <v>0</v>
      </c>
      <c r="H2669">
        <f>IFERROR(VLOOKUP(A2669,[2]webService!$A:$I,4,FALSE),0)</f>
        <v>0</v>
      </c>
      <c r="I2669">
        <f>IFERROR(VLOOKUP(A2669,[2]webService!$A:$I,5,FALSE),0)</f>
        <v>0</v>
      </c>
      <c r="J2669">
        <f>IFERROR(VLOOKUP(A2669,[2]webService!$A:$I,6,FALSE),0)</f>
        <v>0</v>
      </c>
      <c r="K2669">
        <f>IFERROR(VLOOKUP(A2669,[2]webService!$A:$I,7,FALSE),0)</f>
        <v>0</v>
      </c>
      <c r="L2669">
        <f>IFERROR(VLOOKUP(A2669,[2]webService!$A:$I,8,FALSE),0)</f>
        <v>0</v>
      </c>
      <c r="M2669">
        <f>IFERROR(VLOOKUP(A2669,[2]webService!$A:$I,9,FALSE),0)</f>
        <v>0</v>
      </c>
      <c r="N2669">
        <f>IFERROR(VLOOKUP(A2669,[3]soaBnafar!$A:$G,2,FALSE),0)</f>
        <v>0</v>
      </c>
      <c r="O2669">
        <f>IFERROR(VLOOKUP(A2669,[3]soaBnafar!$A:$G,3,FALSE),0)</f>
        <v>0</v>
      </c>
      <c r="P2669">
        <f>IFERROR(VLOOKUP(A2669,[3]soaBnafar!$A:$G,4,FALSE),0)</f>
        <v>0</v>
      </c>
      <c r="Q2669">
        <f>IFERROR(VLOOKUP(A2669,[3]soaBnafar!$A:$G,5,FALSE),0)</f>
        <v>0</v>
      </c>
      <c r="R2669">
        <f>IFERROR(VLOOKUP(A2669,[3]soaBnafar!$A:$G,6,FALSE),0)</f>
        <v>0</v>
      </c>
      <c r="S2669">
        <f>IFERROR(VLOOKUP(A2669,[3]soaBnafar!$A:$G,7,FALSE),0)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Não</v>
      </c>
      <c r="X2669" t="str">
        <f t="shared" si="251"/>
        <v>Não</v>
      </c>
      <c r="Y2669" t="str">
        <f t="shared" si="252"/>
        <v>Não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IFERROR(VLOOKUP(A2670,[2]webService!$A:$I,4,FALSE),0)</f>
        <v>0</v>
      </c>
      <c r="I2670">
        <f>IFERROR(VLOOKUP(A2670,[2]webService!$A:$I,5,FALSE),0)</f>
        <v>0</v>
      </c>
      <c r="J2670">
        <f>IFERROR(VLOOKUP(A2670,[2]webService!$A:$I,6,FALSE),0)</f>
        <v>0</v>
      </c>
      <c r="K2670">
        <f>IFERROR(VLOOKUP(A2670,[2]webService!$A:$I,7,FALSE),0)</f>
        <v>0</v>
      </c>
      <c r="L2670">
        <f>IFERROR(VLOOKUP(A2670,[2]webService!$A:$I,8,FALSE),0)</f>
        <v>0</v>
      </c>
      <c r="M2670">
        <f>IFERROR(VLOOKUP(A2670,[2]webService!$A:$I,9,FALSE),0)</f>
        <v>0</v>
      </c>
      <c r="N2670">
        <f>IFERROR(VLOOKUP(A2670,[3]soaBnafar!$A:$G,2,FALSE),0)</f>
        <v>0</v>
      </c>
      <c r="O2670">
        <f>IFERROR(VLOOKUP(A2670,[3]soaBnafar!$A:$G,3,FALSE),0)</f>
        <v>0</v>
      </c>
      <c r="P2670">
        <f>IFERROR(VLOOKUP(A2670,[3]soaBnafar!$A:$G,4,FALSE),0)</f>
        <v>0</v>
      </c>
      <c r="Q2670">
        <f>IFERROR(VLOOKUP(A2670,[3]soaBnafar!$A:$G,5,FALSE),0)</f>
        <v>0</v>
      </c>
      <c r="R2670">
        <f>IFERROR(VLOOKUP(A2670,[3]soaBnafar!$A:$G,6,FALSE),0)</f>
        <v>0</v>
      </c>
      <c r="S2670">
        <f>IFERROR(VLOOKUP(A2670,[3]soaBnafar!$A:$G,7,FALSE),0)</f>
        <v>0</v>
      </c>
      <c r="T2670" t="str">
        <f t="shared" si="247"/>
        <v>Não</v>
      </c>
      <c r="U2670" t="str">
        <f t="shared" si="248"/>
        <v>Não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33443064</v>
      </c>
      <c r="D2671">
        <f>IFERROR(VLOOKUP(A2671,[1]Monitoramento_Base_somente_disp!$A:$J,7,FALSE),0)</f>
        <v>0</v>
      </c>
      <c r="E2671">
        <f>IFERROR(VLOOKUP(A2671,[1]Monitoramento_Base_somente_disp!$A:$J,8,FALSE),0)</f>
        <v>0</v>
      </c>
      <c r="F2671">
        <f>IFERROR(VLOOKUP(A2671,[1]Monitoramento_Base_somente_disp!$A:$J,9,FALSE),0)</f>
        <v>0</v>
      </c>
      <c r="G2671">
        <f>IFERROR(VLOOKUP(A2671,[1]Monitoramento_Base_somente_disp!$A:$J,10,FALSE),0)</f>
        <v>0</v>
      </c>
      <c r="H2671">
        <f>IFERROR(VLOOKUP(A2671,[2]webService!$A:$I,4,FALSE),0)</f>
        <v>0</v>
      </c>
      <c r="I2671">
        <f>IFERROR(VLOOKUP(A2671,[2]webService!$A:$I,5,FALSE),0)</f>
        <v>0</v>
      </c>
      <c r="J2671">
        <f>IFERROR(VLOOKUP(A2671,[2]webService!$A:$I,6,FALSE),0)</f>
        <v>0</v>
      </c>
      <c r="K2671">
        <f>IFERROR(VLOOKUP(A2671,[2]webService!$A:$I,7,FALSE),0)</f>
        <v>0</v>
      </c>
      <c r="L2671">
        <f>IFERROR(VLOOKUP(A2671,[2]webService!$A:$I,8,FALSE),0)</f>
        <v>0</v>
      </c>
      <c r="M2671">
        <f>IFERROR(VLOOKUP(A2671,[2]webService!$A:$I,9,FALSE),0)</f>
        <v>0</v>
      </c>
      <c r="N2671">
        <f>IFERROR(VLOOKUP(A2671,[3]soaBnafar!$A:$G,2,FALSE),0)</f>
        <v>0</v>
      </c>
      <c r="O2671">
        <f>IFERROR(VLOOKUP(A2671,[3]soaBnafar!$A:$G,3,FALSE),0)</f>
        <v>0</v>
      </c>
      <c r="P2671">
        <f>IFERROR(VLOOKUP(A2671,[3]soaBnafar!$A:$G,4,FALSE),0)</f>
        <v>0</v>
      </c>
      <c r="Q2671">
        <f>IFERROR(VLOOKUP(A2671,[3]soaBnafar!$A:$G,5,FALSE),0)</f>
        <v>0</v>
      </c>
      <c r="R2671">
        <f>IFERROR(VLOOKUP(A2671,[3]soaBnafar!$A:$G,6,FALSE),0)</f>
        <v>0</v>
      </c>
      <c r="S2671">
        <f>IFERROR(VLOOKUP(A2671,[3]soaBnafar!$A:$G,7,FALSE),0)</f>
        <v>0</v>
      </c>
      <c r="T2671" t="str">
        <f t="shared" si="247"/>
        <v>Não</v>
      </c>
      <c r="U2671" t="str">
        <f t="shared" si="248"/>
        <v>Sim</v>
      </c>
      <c r="V2671" t="str">
        <f t="shared" si="249"/>
        <v>Não</v>
      </c>
      <c r="W2671" t="str">
        <f t="shared" si="250"/>
        <v>Não</v>
      </c>
      <c r="X2671" t="str">
        <f t="shared" si="251"/>
        <v>Não</v>
      </c>
      <c r="Y2671" t="str">
        <f t="shared" si="252"/>
        <v>Não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5664024</v>
      </c>
      <c r="D2672">
        <f>IFERROR(VLOOKUP(A2672,[1]Monitoramento_Base_somente_disp!$A:$J,7,FALSE),0)</f>
        <v>0</v>
      </c>
      <c r="E2672">
        <f>IFERROR(VLOOKUP(A2672,[1]Monitoramento_Base_somente_disp!$A:$J,8,FALSE),0)</f>
        <v>0</v>
      </c>
      <c r="F2672">
        <f>IFERROR(VLOOKUP(A2672,[1]Monitoramento_Base_somente_disp!$A:$J,9,FALSE),0)</f>
        <v>0</v>
      </c>
      <c r="G2672">
        <f>IFERROR(VLOOKUP(A2672,[1]Monitoramento_Base_somente_disp!$A:$J,10,FALSE),0)</f>
        <v>0</v>
      </c>
      <c r="H2672">
        <f>IFERROR(VLOOKUP(A2672,[2]webService!$A:$I,4,FALSE),0)</f>
        <v>0</v>
      </c>
      <c r="I2672">
        <f>IFERROR(VLOOKUP(A2672,[2]webService!$A:$I,5,FALSE),0)</f>
        <v>0</v>
      </c>
      <c r="J2672">
        <f>IFERROR(VLOOKUP(A2672,[2]webService!$A:$I,6,FALSE),0)</f>
        <v>0</v>
      </c>
      <c r="K2672">
        <f>IFERROR(VLOOKUP(A2672,[2]webService!$A:$I,7,FALSE),0)</f>
        <v>0</v>
      </c>
      <c r="L2672">
        <f>IFERROR(VLOOKUP(A2672,[2]webService!$A:$I,8,FALSE),0)</f>
        <v>0</v>
      </c>
      <c r="M2672">
        <f>IFERROR(VLOOKUP(A2672,[2]webService!$A:$I,9,FALSE),0)</f>
        <v>0</v>
      </c>
      <c r="N2672">
        <f>IFERROR(VLOOKUP(A2672,[3]soaBnafar!$A:$G,2,FALSE),0)</f>
        <v>0</v>
      </c>
      <c r="O2672">
        <f>IFERROR(VLOOKUP(A2672,[3]soaBnafar!$A:$G,3,FALSE),0)</f>
        <v>0</v>
      </c>
      <c r="P2672">
        <f>IFERROR(VLOOKUP(A2672,[3]soaBnafar!$A:$G,4,FALSE),0)</f>
        <v>0</v>
      </c>
      <c r="Q2672">
        <f>IFERROR(VLOOKUP(A2672,[3]soaBnafar!$A:$G,5,FALSE),0)</f>
        <v>0</v>
      </c>
      <c r="R2672">
        <f>IFERROR(VLOOKUP(A2672,[3]soaBnafar!$A:$G,6,FALSE),0)</f>
        <v>0</v>
      </c>
      <c r="S2672">
        <f>IFERROR(VLOOKUP(A2672,[3]soaBnafar!$A:$G,7,FALSE),0)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Não</v>
      </c>
      <c r="X2672" t="str">
        <f t="shared" si="251"/>
        <v>Não</v>
      </c>
      <c r="Y2672" t="str">
        <f t="shared" si="252"/>
        <v>Não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2327040</v>
      </c>
      <c r="D2673">
        <f>IFERROR(VLOOKUP(A2673,[1]Monitoramento_Base_somente_disp!$A:$J,7,FALSE),0)</f>
        <v>0</v>
      </c>
      <c r="E2673">
        <f>IFERROR(VLOOKUP(A2673,[1]Monitoramento_Base_somente_disp!$A:$J,8,FALSE),0)</f>
        <v>0</v>
      </c>
      <c r="F2673">
        <f>IFERROR(VLOOKUP(A2673,[1]Monitoramento_Base_somente_disp!$A:$J,9,FALSE),0)</f>
        <v>0</v>
      </c>
      <c r="G2673">
        <f>IFERROR(VLOOKUP(A2673,[1]Monitoramento_Base_somente_disp!$A:$J,10,FALSE),0)</f>
        <v>0</v>
      </c>
      <c r="H2673">
        <f>IFERROR(VLOOKUP(A2673,[2]webService!$A:$I,4,FALSE),0)</f>
        <v>0</v>
      </c>
      <c r="I2673">
        <f>IFERROR(VLOOKUP(A2673,[2]webService!$A:$I,5,FALSE),0)</f>
        <v>0</v>
      </c>
      <c r="J2673">
        <f>IFERROR(VLOOKUP(A2673,[2]webService!$A:$I,6,FALSE),0)</f>
        <v>0</v>
      </c>
      <c r="K2673">
        <f>IFERROR(VLOOKUP(A2673,[2]webService!$A:$I,7,FALSE),0)</f>
        <v>0</v>
      </c>
      <c r="L2673">
        <f>IFERROR(VLOOKUP(A2673,[2]webService!$A:$I,8,FALSE),0)</f>
        <v>0</v>
      </c>
      <c r="M2673">
        <f>IFERROR(VLOOKUP(A2673,[2]webService!$A:$I,9,FALSE),0)</f>
        <v>0</v>
      </c>
      <c r="N2673">
        <f>IFERROR(VLOOKUP(A2673,[3]soaBnafar!$A:$G,2,FALSE),0)</f>
        <v>0</v>
      </c>
      <c r="O2673">
        <f>IFERROR(VLOOKUP(A2673,[3]soaBnafar!$A:$G,3,FALSE),0)</f>
        <v>0</v>
      </c>
      <c r="P2673">
        <f>IFERROR(VLOOKUP(A2673,[3]soaBnafar!$A:$G,4,FALSE),0)</f>
        <v>0</v>
      </c>
      <c r="Q2673">
        <f>IFERROR(VLOOKUP(A2673,[3]soaBnafar!$A:$G,5,FALSE),0)</f>
        <v>0</v>
      </c>
      <c r="R2673">
        <f>IFERROR(VLOOKUP(A2673,[3]soaBnafar!$A:$G,6,FALSE),0)</f>
        <v>0</v>
      </c>
      <c r="S2673">
        <f>IFERROR(VLOOKUP(A2673,[3]soaBnafar!$A:$G,7,FALSE),0)</f>
        <v>0</v>
      </c>
      <c r="T2673" t="str">
        <f t="shared" si="247"/>
        <v>Não</v>
      </c>
      <c r="U2673" t="str">
        <f t="shared" si="248"/>
        <v>Sim</v>
      </c>
      <c r="V2673" t="str">
        <f t="shared" si="249"/>
        <v>Não</v>
      </c>
      <c r="W2673" t="str">
        <f t="shared" si="250"/>
        <v>Não</v>
      </c>
      <c r="X2673" t="str">
        <f t="shared" si="251"/>
        <v>Não</v>
      </c>
      <c r="Y2673" t="str">
        <f t="shared" si="252"/>
        <v>Não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4567248</v>
      </c>
      <c r="D2674">
        <f>IFERROR(VLOOKUP(A2674,[1]Monitoramento_Base_somente_disp!$A:$J,7,FALSE),0)</f>
        <v>0</v>
      </c>
      <c r="E2674">
        <f>IFERROR(VLOOKUP(A2674,[1]Monitoramento_Base_somente_disp!$A:$J,8,FALSE),0)</f>
        <v>0</v>
      </c>
      <c r="F2674">
        <f>IFERROR(VLOOKUP(A2674,[1]Monitoramento_Base_somente_disp!$A:$J,9,FALSE),0)</f>
        <v>0</v>
      </c>
      <c r="G2674">
        <f>IFERROR(VLOOKUP(A2674,[1]Monitoramento_Base_somente_disp!$A:$J,10,FALSE),0)</f>
        <v>0</v>
      </c>
      <c r="H2674">
        <f>IFERROR(VLOOKUP(A2674,[2]webService!$A:$I,4,FALSE),0)</f>
        <v>0</v>
      </c>
      <c r="I2674">
        <f>IFERROR(VLOOKUP(A2674,[2]webService!$A:$I,5,FALSE),0)</f>
        <v>0</v>
      </c>
      <c r="J2674">
        <f>IFERROR(VLOOKUP(A2674,[2]webService!$A:$I,6,FALSE),0)</f>
        <v>0</v>
      </c>
      <c r="K2674">
        <f>IFERROR(VLOOKUP(A2674,[2]webService!$A:$I,7,FALSE),0)</f>
        <v>0</v>
      </c>
      <c r="L2674">
        <f>IFERROR(VLOOKUP(A2674,[2]webService!$A:$I,8,FALSE),0)</f>
        <v>0</v>
      </c>
      <c r="M2674">
        <f>IFERROR(VLOOKUP(A2674,[2]webService!$A:$I,9,FALSE),0)</f>
        <v>0</v>
      </c>
      <c r="N2674">
        <f>IFERROR(VLOOKUP(A2674,[3]soaBnafar!$A:$G,2,FALSE),0)</f>
        <v>0</v>
      </c>
      <c r="O2674">
        <f>IFERROR(VLOOKUP(A2674,[3]soaBnafar!$A:$G,3,FALSE),0)</f>
        <v>0</v>
      </c>
      <c r="P2674">
        <f>IFERROR(VLOOKUP(A2674,[3]soaBnafar!$A:$G,4,FALSE),0)</f>
        <v>0</v>
      </c>
      <c r="Q2674">
        <f>IFERROR(VLOOKUP(A2674,[3]soaBnafar!$A:$G,5,FALSE),0)</f>
        <v>0</v>
      </c>
      <c r="R2674">
        <f>IFERROR(VLOOKUP(A2674,[3]soaBnafar!$A:$G,6,FALSE),0)</f>
        <v>0</v>
      </c>
      <c r="S2674">
        <f>IFERROR(VLOOKUP(A2674,[3]soaBnafar!$A:$G,7,FALSE),0)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Não</v>
      </c>
      <c r="X2674" t="str">
        <f t="shared" si="251"/>
        <v>Não</v>
      </c>
      <c r="Y2674" t="str">
        <f t="shared" si="252"/>
        <v>Não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1968</v>
      </c>
      <c r="D2675">
        <f>IFERROR(VLOOKUP(A2675,[1]Monitoramento_Base_somente_disp!$A:$J,7,FALSE),0)</f>
        <v>0</v>
      </c>
      <c r="E2675">
        <f>IFERROR(VLOOKUP(A2675,[1]Monitoramento_Base_somente_disp!$A:$J,8,FALSE),0)</f>
        <v>0</v>
      </c>
      <c r="F2675">
        <f>IFERROR(VLOOKUP(A2675,[1]Monitoramento_Base_somente_disp!$A:$J,9,FALSE),0)</f>
        <v>0</v>
      </c>
      <c r="G2675">
        <f>IFERROR(VLOOKUP(A2675,[1]Monitoramento_Base_somente_disp!$A:$J,10,FALSE),0)</f>
        <v>0</v>
      </c>
      <c r="H2675">
        <f>IFERROR(VLOOKUP(A2675,[2]webService!$A:$I,4,FALSE),0)</f>
        <v>0</v>
      </c>
      <c r="I2675">
        <f>IFERROR(VLOOKUP(A2675,[2]webService!$A:$I,5,FALSE),0)</f>
        <v>0</v>
      </c>
      <c r="J2675">
        <f>IFERROR(VLOOKUP(A2675,[2]webService!$A:$I,6,FALSE),0)</f>
        <v>0</v>
      </c>
      <c r="K2675">
        <f>IFERROR(VLOOKUP(A2675,[2]webService!$A:$I,7,FALSE),0)</f>
        <v>0</v>
      </c>
      <c r="L2675">
        <f>IFERROR(VLOOKUP(A2675,[2]webService!$A:$I,8,FALSE),0)</f>
        <v>0</v>
      </c>
      <c r="M2675">
        <f>IFERROR(VLOOKUP(A2675,[2]webService!$A:$I,9,FALSE),0)</f>
        <v>0</v>
      </c>
      <c r="N2675">
        <f>IFERROR(VLOOKUP(A2675,[3]soaBnafar!$A:$G,2,FALSE),0)</f>
        <v>0</v>
      </c>
      <c r="O2675">
        <f>IFERROR(VLOOKUP(A2675,[3]soaBnafar!$A:$G,3,FALSE),0)</f>
        <v>0</v>
      </c>
      <c r="P2675">
        <f>IFERROR(VLOOKUP(A2675,[3]soaBnafar!$A:$G,4,FALSE),0)</f>
        <v>0</v>
      </c>
      <c r="Q2675">
        <f>IFERROR(VLOOKUP(A2675,[3]soaBnafar!$A:$G,5,FALSE),0)</f>
        <v>0</v>
      </c>
      <c r="R2675">
        <f>IFERROR(VLOOKUP(A2675,[3]soaBnafar!$A:$G,6,FALSE),0)</f>
        <v>0</v>
      </c>
      <c r="S2675">
        <f>IFERROR(VLOOKUP(A2675,[3]soaBnafar!$A:$G,7,FALSE),0)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Não</v>
      </c>
      <c r="X2675" t="str">
        <f t="shared" si="251"/>
        <v>Não</v>
      </c>
      <c r="Y2675" t="str">
        <f t="shared" si="252"/>
        <v>Não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IFERROR(VLOOKUP(A2676,[2]webService!$A:$I,4,FALSE),0)</f>
        <v>0</v>
      </c>
      <c r="I2676">
        <f>IFERROR(VLOOKUP(A2676,[2]webService!$A:$I,5,FALSE),0)</f>
        <v>0</v>
      </c>
      <c r="J2676">
        <f>IFERROR(VLOOKUP(A2676,[2]webService!$A:$I,6,FALSE),0)</f>
        <v>0</v>
      </c>
      <c r="K2676">
        <f>IFERROR(VLOOKUP(A2676,[2]webService!$A:$I,7,FALSE),0)</f>
        <v>0</v>
      </c>
      <c r="L2676">
        <f>IFERROR(VLOOKUP(A2676,[2]webService!$A:$I,8,FALSE),0)</f>
        <v>0</v>
      </c>
      <c r="M2676">
        <f>IFERROR(VLOOKUP(A2676,[2]webService!$A:$I,9,FALSE),0)</f>
        <v>0</v>
      </c>
      <c r="N2676">
        <f>IFERROR(VLOOKUP(A2676,[3]soaBnafar!$A:$G,2,FALSE),0)</f>
        <v>0</v>
      </c>
      <c r="O2676">
        <f>IFERROR(VLOOKUP(A2676,[3]soaBnafar!$A:$G,3,FALSE),0)</f>
        <v>0</v>
      </c>
      <c r="P2676">
        <f>IFERROR(VLOOKUP(A2676,[3]soaBnafar!$A:$G,4,FALSE),0)</f>
        <v>0</v>
      </c>
      <c r="Q2676">
        <f>IFERROR(VLOOKUP(A2676,[3]soaBnafar!$A:$G,5,FALSE),0)</f>
        <v>0</v>
      </c>
      <c r="R2676">
        <f>IFERROR(VLOOKUP(A2676,[3]soaBnafar!$A:$G,6,FALSE),0)</f>
        <v>0</v>
      </c>
      <c r="S2676">
        <f>IFERROR(VLOOKUP(A2676,[3]soaBnafar!$A:$G,7,FALSE),0)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13643</v>
      </c>
      <c r="C2677">
        <f>IFERROR(VLOOKUP(A2677,[1]Monitoramento_Base_somente_disp!$A:$J,6,FALSE),0)</f>
        <v>3146151</v>
      </c>
      <c r="D2677">
        <f>IFERROR(VLOOKUP(A2677,[1]Monitoramento_Base_somente_disp!$A:$J,7,FALSE),0)</f>
        <v>0</v>
      </c>
      <c r="E2677">
        <f>IFERROR(VLOOKUP(A2677,[1]Monitoramento_Base_somente_disp!$A:$J,8,FALSE),0)</f>
        <v>0</v>
      </c>
      <c r="F2677">
        <f>IFERROR(VLOOKUP(A2677,[1]Monitoramento_Base_somente_disp!$A:$J,9,FALSE),0)</f>
        <v>0</v>
      </c>
      <c r="G2677">
        <f>IFERROR(VLOOKUP(A2677,[1]Monitoramento_Base_somente_disp!$A:$J,10,FALSE),0)</f>
        <v>0</v>
      </c>
      <c r="H2677">
        <f>IFERROR(VLOOKUP(A2677,[2]webService!$A:$I,4,FALSE),0)</f>
        <v>0</v>
      </c>
      <c r="I2677">
        <f>IFERROR(VLOOKUP(A2677,[2]webService!$A:$I,5,FALSE),0)</f>
        <v>0</v>
      </c>
      <c r="J2677">
        <f>IFERROR(VLOOKUP(A2677,[2]webService!$A:$I,6,FALSE),0)</f>
        <v>0</v>
      </c>
      <c r="K2677">
        <f>IFERROR(VLOOKUP(A2677,[2]webService!$A:$I,7,FALSE),0)</f>
        <v>0</v>
      </c>
      <c r="L2677">
        <f>IFERROR(VLOOKUP(A2677,[2]webService!$A:$I,8,FALSE),0)</f>
        <v>0</v>
      </c>
      <c r="M2677">
        <f>IFERROR(VLOOKUP(A2677,[2]webService!$A:$I,9,FALSE),0)</f>
        <v>0</v>
      </c>
      <c r="N2677">
        <f>IFERROR(VLOOKUP(A2677,[3]soaBnafar!$A:$G,2,FALSE),0)</f>
        <v>0</v>
      </c>
      <c r="O2677">
        <f>IFERROR(VLOOKUP(A2677,[3]soaBnafar!$A:$G,3,FALSE),0)</f>
        <v>0</v>
      </c>
      <c r="P2677">
        <f>IFERROR(VLOOKUP(A2677,[3]soaBnafar!$A:$G,4,FALSE),0)</f>
        <v>0</v>
      </c>
      <c r="Q2677">
        <f>IFERROR(VLOOKUP(A2677,[3]soaBnafar!$A:$G,5,FALSE),0)</f>
        <v>0</v>
      </c>
      <c r="R2677">
        <f>IFERROR(VLOOKUP(A2677,[3]soaBnafar!$A:$G,6,FALSE),0)</f>
        <v>0</v>
      </c>
      <c r="S2677">
        <f>IFERROR(VLOOKUP(A2677,[3]soaBnafar!$A:$G,7,FALSE),0)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Não</v>
      </c>
      <c r="W2677" t="str">
        <f t="shared" si="250"/>
        <v>Não</v>
      </c>
      <c r="X2677" t="str">
        <f t="shared" si="251"/>
        <v>Não</v>
      </c>
      <c r="Y2677" t="str">
        <f t="shared" si="252"/>
        <v>Não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87231690</v>
      </c>
      <c r="D2678">
        <f>IFERROR(VLOOKUP(A2678,[1]Monitoramento_Base_somente_disp!$A:$J,7,FALSE),0)</f>
        <v>0</v>
      </c>
      <c r="E2678">
        <f>IFERROR(VLOOKUP(A2678,[1]Monitoramento_Base_somente_disp!$A:$J,8,FALSE),0)</f>
        <v>0</v>
      </c>
      <c r="F2678">
        <f>IFERROR(VLOOKUP(A2678,[1]Monitoramento_Base_somente_disp!$A:$J,9,FALSE),0)</f>
        <v>0</v>
      </c>
      <c r="G2678">
        <f>IFERROR(VLOOKUP(A2678,[1]Monitoramento_Base_somente_disp!$A:$J,10,FALSE),0)</f>
        <v>0</v>
      </c>
      <c r="H2678">
        <f>IFERROR(VLOOKUP(A2678,[2]webService!$A:$I,4,FALSE),0)</f>
        <v>0</v>
      </c>
      <c r="I2678">
        <f>IFERROR(VLOOKUP(A2678,[2]webService!$A:$I,5,FALSE),0)</f>
        <v>0</v>
      </c>
      <c r="J2678">
        <f>IFERROR(VLOOKUP(A2678,[2]webService!$A:$I,6,FALSE),0)</f>
        <v>0</v>
      </c>
      <c r="K2678">
        <f>IFERROR(VLOOKUP(A2678,[2]webService!$A:$I,7,FALSE),0)</f>
        <v>0</v>
      </c>
      <c r="L2678">
        <f>IFERROR(VLOOKUP(A2678,[2]webService!$A:$I,8,FALSE),0)</f>
        <v>0</v>
      </c>
      <c r="M2678">
        <f>IFERROR(VLOOKUP(A2678,[2]webService!$A:$I,9,FALSE),0)</f>
        <v>0</v>
      </c>
      <c r="N2678">
        <f>IFERROR(VLOOKUP(A2678,[3]soaBnafar!$A:$G,2,FALSE),0)</f>
        <v>0</v>
      </c>
      <c r="O2678">
        <f>IFERROR(VLOOKUP(A2678,[3]soaBnafar!$A:$G,3,FALSE),0)</f>
        <v>0</v>
      </c>
      <c r="P2678">
        <f>IFERROR(VLOOKUP(A2678,[3]soaBnafar!$A:$G,4,FALSE),0)</f>
        <v>0</v>
      </c>
      <c r="Q2678">
        <f>IFERROR(VLOOKUP(A2678,[3]soaBnafar!$A:$G,5,FALSE),0)</f>
        <v>0</v>
      </c>
      <c r="R2678">
        <f>IFERROR(VLOOKUP(A2678,[3]soaBnafar!$A:$G,6,FALSE),0)</f>
        <v>0</v>
      </c>
      <c r="S2678">
        <f>IFERROR(VLOOKUP(A2678,[3]soaBnafar!$A:$G,7,FALSE),0)</f>
        <v>0</v>
      </c>
      <c r="T2678" t="str">
        <f t="shared" si="247"/>
        <v>Não</v>
      </c>
      <c r="U2678" t="str">
        <f t="shared" si="248"/>
        <v>Sim</v>
      </c>
      <c r="V2678" t="str">
        <f t="shared" si="249"/>
        <v>Não</v>
      </c>
      <c r="W2678" t="str">
        <f t="shared" si="250"/>
        <v>Não</v>
      </c>
      <c r="X2678" t="str">
        <f t="shared" si="251"/>
        <v>Não</v>
      </c>
      <c r="Y2678" t="str">
        <f t="shared" si="252"/>
        <v>Não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IFERROR(VLOOKUP(A2679,[2]webService!$A:$I,4,FALSE),0)</f>
        <v>0</v>
      </c>
      <c r="I2679">
        <f>IFERROR(VLOOKUP(A2679,[2]webService!$A:$I,5,FALSE),0)</f>
        <v>0</v>
      </c>
      <c r="J2679">
        <f>IFERROR(VLOOKUP(A2679,[2]webService!$A:$I,6,FALSE),0)</f>
        <v>0</v>
      </c>
      <c r="K2679">
        <f>IFERROR(VLOOKUP(A2679,[2]webService!$A:$I,7,FALSE),0)</f>
        <v>0</v>
      </c>
      <c r="L2679">
        <f>IFERROR(VLOOKUP(A2679,[2]webService!$A:$I,8,FALSE),0)</f>
        <v>0</v>
      </c>
      <c r="M2679">
        <f>IFERROR(VLOOKUP(A2679,[2]webService!$A:$I,9,FALSE),0)</f>
        <v>0</v>
      </c>
      <c r="N2679">
        <f>IFERROR(VLOOKUP(A2679,[3]soaBnafar!$A:$G,2,FALSE),0)</f>
        <v>0</v>
      </c>
      <c r="O2679">
        <f>IFERROR(VLOOKUP(A2679,[3]soaBnafar!$A:$G,3,FALSE),0)</f>
        <v>0</v>
      </c>
      <c r="P2679">
        <f>IFERROR(VLOOKUP(A2679,[3]soaBnafar!$A:$G,4,FALSE),0)</f>
        <v>0</v>
      </c>
      <c r="Q2679">
        <f>IFERROR(VLOOKUP(A2679,[3]soaBnafar!$A:$G,5,FALSE),0)</f>
        <v>0</v>
      </c>
      <c r="R2679">
        <f>IFERROR(VLOOKUP(A2679,[3]soaBnafar!$A:$G,6,FALSE),0)</f>
        <v>0</v>
      </c>
      <c r="S2679">
        <f>IFERROR(VLOOKUP(A2679,[3]soaBnafar!$A:$G,7,FALSE),0)</f>
        <v>0</v>
      </c>
      <c r="T2679" t="str">
        <f t="shared" si="247"/>
        <v>Não</v>
      </c>
      <c r="U2679" t="str">
        <f t="shared" si="248"/>
        <v>Não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225965</v>
      </c>
      <c r="C2680">
        <f>IFERROR(VLOOKUP(A2680,[1]Monitoramento_Base_somente_disp!$A:$J,6,FALSE),0)</f>
        <v>41410407</v>
      </c>
      <c r="D2680">
        <f>IFERROR(VLOOKUP(A2680,[1]Monitoramento_Base_somente_disp!$A:$J,7,FALSE),0)</f>
        <v>0</v>
      </c>
      <c r="E2680">
        <f>IFERROR(VLOOKUP(A2680,[1]Monitoramento_Base_somente_disp!$A:$J,8,FALSE),0)</f>
        <v>0</v>
      </c>
      <c r="F2680">
        <f>IFERROR(VLOOKUP(A2680,[1]Monitoramento_Base_somente_disp!$A:$J,9,FALSE),0)</f>
        <v>0</v>
      </c>
      <c r="G2680">
        <f>IFERROR(VLOOKUP(A2680,[1]Monitoramento_Base_somente_disp!$A:$J,10,FALSE),0)</f>
        <v>0</v>
      </c>
      <c r="H2680">
        <f>IFERROR(VLOOKUP(A2680,[2]webService!$A:$I,4,FALSE),0)</f>
        <v>0</v>
      </c>
      <c r="I2680">
        <f>IFERROR(VLOOKUP(A2680,[2]webService!$A:$I,5,FALSE),0)</f>
        <v>0</v>
      </c>
      <c r="J2680">
        <f>IFERROR(VLOOKUP(A2680,[2]webService!$A:$I,6,FALSE),0)</f>
        <v>0</v>
      </c>
      <c r="K2680">
        <f>IFERROR(VLOOKUP(A2680,[2]webService!$A:$I,7,FALSE),0)</f>
        <v>0</v>
      </c>
      <c r="L2680">
        <f>IFERROR(VLOOKUP(A2680,[2]webService!$A:$I,8,FALSE),0)</f>
        <v>0</v>
      </c>
      <c r="M2680">
        <f>IFERROR(VLOOKUP(A2680,[2]webService!$A:$I,9,FALSE),0)</f>
        <v>0</v>
      </c>
      <c r="N2680">
        <f>IFERROR(VLOOKUP(A2680,[3]soaBnafar!$A:$G,2,FALSE),0)</f>
        <v>0</v>
      </c>
      <c r="O2680">
        <f>IFERROR(VLOOKUP(A2680,[3]soaBnafar!$A:$G,3,FALSE),0)</f>
        <v>0</v>
      </c>
      <c r="P2680">
        <f>IFERROR(VLOOKUP(A2680,[3]soaBnafar!$A:$G,4,FALSE),0)</f>
        <v>0</v>
      </c>
      <c r="Q2680">
        <f>IFERROR(VLOOKUP(A2680,[3]soaBnafar!$A:$G,5,FALSE),0)</f>
        <v>0</v>
      </c>
      <c r="R2680">
        <f>IFERROR(VLOOKUP(A2680,[3]soaBnafar!$A:$G,6,FALSE),0)</f>
        <v>0</v>
      </c>
      <c r="S2680">
        <f>IFERROR(VLOOKUP(A2680,[3]soaBnafar!$A:$G,7,FALSE),0)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Não</v>
      </c>
      <c r="W2680" t="str">
        <f t="shared" si="250"/>
        <v>Não</v>
      </c>
      <c r="X2680" t="str">
        <f t="shared" si="251"/>
        <v>Não</v>
      </c>
      <c r="Y2680" t="str">
        <f t="shared" si="252"/>
        <v>Não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24</v>
      </c>
      <c r="D2681">
        <f>IFERROR(VLOOKUP(A2681,[1]Monitoramento_Base_somente_disp!$A:$J,7,FALSE),0)</f>
        <v>0</v>
      </c>
      <c r="E2681">
        <f>IFERROR(VLOOKUP(A2681,[1]Monitoramento_Base_somente_disp!$A:$J,8,FALSE),0)</f>
        <v>0</v>
      </c>
      <c r="F2681">
        <f>IFERROR(VLOOKUP(A2681,[1]Monitoramento_Base_somente_disp!$A:$J,9,FALSE),0)</f>
        <v>0</v>
      </c>
      <c r="G2681">
        <f>IFERROR(VLOOKUP(A2681,[1]Monitoramento_Base_somente_disp!$A:$J,10,FALSE),0)</f>
        <v>0</v>
      </c>
      <c r="H2681">
        <f>IFERROR(VLOOKUP(A2681,[2]webService!$A:$I,4,FALSE),0)</f>
        <v>0</v>
      </c>
      <c r="I2681">
        <f>IFERROR(VLOOKUP(A2681,[2]webService!$A:$I,5,FALSE),0)</f>
        <v>0</v>
      </c>
      <c r="J2681">
        <f>IFERROR(VLOOKUP(A2681,[2]webService!$A:$I,6,FALSE),0)</f>
        <v>0</v>
      </c>
      <c r="K2681">
        <f>IFERROR(VLOOKUP(A2681,[2]webService!$A:$I,7,FALSE),0)</f>
        <v>0</v>
      </c>
      <c r="L2681">
        <f>IFERROR(VLOOKUP(A2681,[2]webService!$A:$I,8,FALSE),0)</f>
        <v>0</v>
      </c>
      <c r="M2681">
        <f>IFERROR(VLOOKUP(A2681,[2]webService!$A:$I,9,FALSE),0)</f>
        <v>0</v>
      </c>
      <c r="N2681">
        <f>IFERROR(VLOOKUP(A2681,[3]soaBnafar!$A:$G,2,FALSE),0)</f>
        <v>0</v>
      </c>
      <c r="O2681">
        <f>IFERROR(VLOOKUP(A2681,[3]soaBnafar!$A:$G,3,FALSE),0)</f>
        <v>0</v>
      </c>
      <c r="P2681">
        <f>IFERROR(VLOOKUP(A2681,[3]soaBnafar!$A:$G,4,FALSE),0)</f>
        <v>0</v>
      </c>
      <c r="Q2681">
        <f>IFERROR(VLOOKUP(A2681,[3]soaBnafar!$A:$G,5,FALSE),0)</f>
        <v>0</v>
      </c>
      <c r="R2681">
        <f>IFERROR(VLOOKUP(A2681,[3]soaBnafar!$A:$G,6,FALSE),0)</f>
        <v>0</v>
      </c>
      <c r="S2681">
        <f>IFERROR(VLOOKUP(A2681,[3]soaBnafar!$A:$G,7,FALSE),0)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Não</v>
      </c>
      <c r="X2681" t="str">
        <f t="shared" si="251"/>
        <v>Não</v>
      </c>
      <c r="Y2681" t="str">
        <f t="shared" si="252"/>
        <v>Não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IFERROR(VLOOKUP(A2682,[2]webService!$A:$I,4,FALSE),0)</f>
        <v>0</v>
      </c>
      <c r="I2682">
        <f>IFERROR(VLOOKUP(A2682,[2]webService!$A:$I,5,FALSE),0)</f>
        <v>0</v>
      </c>
      <c r="J2682">
        <f>IFERROR(VLOOKUP(A2682,[2]webService!$A:$I,6,FALSE),0)</f>
        <v>0</v>
      </c>
      <c r="K2682">
        <f>IFERROR(VLOOKUP(A2682,[2]webService!$A:$I,7,FALSE),0)</f>
        <v>0</v>
      </c>
      <c r="L2682">
        <f>IFERROR(VLOOKUP(A2682,[2]webService!$A:$I,8,FALSE),0)</f>
        <v>0</v>
      </c>
      <c r="M2682">
        <f>IFERROR(VLOOKUP(A2682,[2]webService!$A:$I,9,FALSE),0)</f>
        <v>0</v>
      </c>
      <c r="N2682">
        <f>IFERROR(VLOOKUP(A2682,[3]soaBnafar!$A:$G,2,FALSE),0)</f>
        <v>0</v>
      </c>
      <c r="O2682">
        <f>IFERROR(VLOOKUP(A2682,[3]soaBnafar!$A:$G,3,FALSE),0)</f>
        <v>0</v>
      </c>
      <c r="P2682">
        <f>IFERROR(VLOOKUP(A2682,[3]soaBnafar!$A:$G,4,FALSE),0)</f>
        <v>0</v>
      </c>
      <c r="Q2682">
        <f>IFERROR(VLOOKUP(A2682,[3]soaBnafar!$A:$G,5,FALSE),0)</f>
        <v>0</v>
      </c>
      <c r="R2682">
        <f>IFERROR(VLOOKUP(A2682,[3]soaBnafar!$A:$G,6,FALSE),0)</f>
        <v>0</v>
      </c>
      <c r="S2682">
        <f>IFERROR(VLOOKUP(A2682,[3]soaBnafar!$A:$G,7,FALSE),0)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IFERROR(VLOOKUP(A2683,[2]webService!$A:$I,4,FALSE),0)</f>
        <v>0</v>
      </c>
      <c r="I2683">
        <f>IFERROR(VLOOKUP(A2683,[2]webService!$A:$I,5,FALSE),0)</f>
        <v>0</v>
      </c>
      <c r="J2683">
        <f>IFERROR(VLOOKUP(A2683,[2]webService!$A:$I,6,FALSE),0)</f>
        <v>0</v>
      </c>
      <c r="K2683">
        <f>IFERROR(VLOOKUP(A2683,[2]webService!$A:$I,7,FALSE),0)</f>
        <v>0</v>
      </c>
      <c r="L2683">
        <f>IFERROR(VLOOKUP(A2683,[2]webService!$A:$I,8,FALSE),0)</f>
        <v>0</v>
      </c>
      <c r="M2683">
        <f>IFERROR(VLOOKUP(A2683,[2]webService!$A:$I,9,FALSE),0)</f>
        <v>0</v>
      </c>
      <c r="N2683">
        <f>IFERROR(VLOOKUP(A2683,[3]soaBnafar!$A:$G,2,FALSE),0)</f>
        <v>0</v>
      </c>
      <c r="O2683">
        <f>IFERROR(VLOOKUP(A2683,[3]soaBnafar!$A:$G,3,FALSE),0)</f>
        <v>0</v>
      </c>
      <c r="P2683">
        <f>IFERROR(VLOOKUP(A2683,[3]soaBnafar!$A:$G,4,FALSE),0)</f>
        <v>0</v>
      </c>
      <c r="Q2683">
        <f>IFERROR(VLOOKUP(A2683,[3]soaBnafar!$A:$G,5,FALSE),0)</f>
        <v>0</v>
      </c>
      <c r="R2683">
        <f>IFERROR(VLOOKUP(A2683,[3]soaBnafar!$A:$G,6,FALSE),0)</f>
        <v>0</v>
      </c>
      <c r="S2683">
        <f>IFERROR(VLOOKUP(A2683,[3]soaBnafar!$A:$G,7,FALSE),0)</f>
        <v>0</v>
      </c>
      <c r="T2683" t="str">
        <f t="shared" si="247"/>
        <v>Não</v>
      </c>
      <c r="U2683" t="str">
        <f t="shared" si="248"/>
        <v>Não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76259</v>
      </c>
      <c r="C2684">
        <f>IFERROR(VLOOKUP(A2684,[1]Monitoramento_Base_somente_disp!$A:$J,6,FALSE),0)</f>
        <v>10207166</v>
      </c>
      <c r="D2684">
        <f>IFERROR(VLOOKUP(A2684,[1]Monitoramento_Base_somente_disp!$A:$J,7,FALSE),0)</f>
        <v>0</v>
      </c>
      <c r="E2684">
        <f>IFERROR(VLOOKUP(A2684,[1]Monitoramento_Base_somente_disp!$A:$J,8,FALSE),0)</f>
        <v>0</v>
      </c>
      <c r="F2684">
        <f>IFERROR(VLOOKUP(A2684,[1]Monitoramento_Base_somente_disp!$A:$J,9,FALSE),0)</f>
        <v>0</v>
      </c>
      <c r="G2684">
        <f>IFERROR(VLOOKUP(A2684,[1]Monitoramento_Base_somente_disp!$A:$J,10,FALSE),0)</f>
        <v>0</v>
      </c>
      <c r="H2684">
        <f>IFERROR(VLOOKUP(A2684,[2]webService!$A:$I,4,FALSE),0)</f>
        <v>0</v>
      </c>
      <c r="I2684">
        <f>IFERROR(VLOOKUP(A2684,[2]webService!$A:$I,5,FALSE),0)</f>
        <v>0</v>
      </c>
      <c r="J2684">
        <f>IFERROR(VLOOKUP(A2684,[2]webService!$A:$I,6,FALSE),0)</f>
        <v>0</v>
      </c>
      <c r="K2684">
        <f>IFERROR(VLOOKUP(A2684,[2]webService!$A:$I,7,FALSE),0)</f>
        <v>0</v>
      </c>
      <c r="L2684">
        <f>IFERROR(VLOOKUP(A2684,[2]webService!$A:$I,8,FALSE),0)</f>
        <v>0</v>
      </c>
      <c r="M2684">
        <f>IFERROR(VLOOKUP(A2684,[2]webService!$A:$I,9,FALSE),0)</f>
        <v>0</v>
      </c>
      <c r="N2684">
        <f>IFERROR(VLOOKUP(A2684,[3]soaBnafar!$A:$G,2,FALSE),0)</f>
        <v>0</v>
      </c>
      <c r="O2684">
        <f>IFERROR(VLOOKUP(A2684,[3]soaBnafar!$A:$G,3,FALSE),0)</f>
        <v>0</v>
      </c>
      <c r="P2684">
        <f>IFERROR(VLOOKUP(A2684,[3]soaBnafar!$A:$G,4,FALSE),0)</f>
        <v>0</v>
      </c>
      <c r="Q2684">
        <f>IFERROR(VLOOKUP(A2684,[3]soaBnafar!$A:$G,5,FALSE),0)</f>
        <v>0</v>
      </c>
      <c r="R2684">
        <f>IFERROR(VLOOKUP(A2684,[3]soaBnafar!$A:$G,6,FALSE),0)</f>
        <v>0</v>
      </c>
      <c r="S2684">
        <f>IFERROR(VLOOKUP(A2684,[3]soaBnafar!$A:$G,7,FALSE),0)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Não</v>
      </c>
      <c r="W2684" t="str">
        <f t="shared" si="250"/>
        <v>Não</v>
      </c>
      <c r="X2684" t="str">
        <f t="shared" si="251"/>
        <v>Não</v>
      </c>
      <c r="Y2684" t="str">
        <f t="shared" si="252"/>
        <v>Não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IFERROR(VLOOKUP(A2685,[2]webService!$A:$I,4,FALSE),0)</f>
        <v>0</v>
      </c>
      <c r="I2685">
        <f>IFERROR(VLOOKUP(A2685,[2]webService!$A:$I,5,FALSE),0)</f>
        <v>0</v>
      </c>
      <c r="J2685">
        <f>IFERROR(VLOOKUP(A2685,[2]webService!$A:$I,6,FALSE),0)</f>
        <v>0</v>
      </c>
      <c r="K2685">
        <f>IFERROR(VLOOKUP(A2685,[2]webService!$A:$I,7,FALSE),0)</f>
        <v>0</v>
      </c>
      <c r="L2685">
        <f>IFERROR(VLOOKUP(A2685,[2]webService!$A:$I,8,FALSE),0)</f>
        <v>0</v>
      </c>
      <c r="M2685">
        <f>IFERROR(VLOOKUP(A2685,[2]webService!$A:$I,9,FALSE),0)</f>
        <v>0</v>
      </c>
      <c r="N2685">
        <f>IFERROR(VLOOKUP(A2685,[3]soaBnafar!$A:$G,2,FALSE),0)</f>
        <v>0</v>
      </c>
      <c r="O2685">
        <f>IFERROR(VLOOKUP(A2685,[3]soaBnafar!$A:$G,3,FALSE),0)</f>
        <v>0</v>
      </c>
      <c r="P2685">
        <f>IFERROR(VLOOKUP(A2685,[3]soaBnafar!$A:$G,4,FALSE),0)</f>
        <v>0</v>
      </c>
      <c r="Q2685">
        <f>IFERROR(VLOOKUP(A2685,[3]soaBnafar!$A:$G,5,FALSE),0)</f>
        <v>0</v>
      </c>
      <c r="R2685">
        <f>IFERROR(VLOOKUP(A2685,[3]soaBnafar!$A:$G,6,FALSE),0)</f>
        <v>0</v>
      </c>
      <c r="S2685">
        <f>IFERROR(VLOOKUP(A2685,[3]soaBnafar!$A:$G,7,FALSE),0)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IFERROR(VLOOKUP(A2686,[2]webService!$A:$I,4,FALSE),0)</f>
        <v>0</v>
      </c>
      <c r="I2686">
        <f>IFERROR(VLOOKUP(A2686,[2]webService!$A:$I,5,FALSE),0)</f>
        <v>0</v>
      </c>
      <c r="J2686">
        <f>IFERROR(VLOOKUP(A2686,[2]webService!$A:$I,6,FALSE),0)</f>
        <v>0</v>
      </c>
      <c r="K2686">
        <f>IFERROR(VLOOKUP(A2686,[2]webService!$A:$I,7,FALSE),0)</f>
        <v>0</v>
      </c>
      <c r="L2686">
        <f>IFERROR(VLOOKUP(A2686,[2]webService!$A:$I,8,FALSE),0)</f>
        <v>0</v>
      </c>
      <c r="M2686">
        <f>IFERROR(VLOOKUP(A2686,[2]webService!$A:$I,9,FALSE),0)</f>
        <v>0</v>
      </c>
      <c r="N2686">
        <f>IFERROR(VLOOKUP(A2686,[3]soaBnafar!$A:$G,2,FALSE),0)</f>
        <v>0</v>
      </c>
      <c r="O2686">
        <f>IFERROR(VLOOKUP(A2686,[3]soaBnafar!$A:$G,3,FALSE),0)</f>
        <v>0</v>
      </c>
      <c r="P2686">
        <f>IFERROR(VLOOKUP(A2686,[3]soaBnafar!$A:$G,4,FALSE),0)</f>
        <v>0</v>
      </c>
      <c r="Q2686">
        <f>IFERROR(VLOOKUP(A2686,[3]soaBnafar!$A:$G,5,FALSE),0)</f>
        <v>0</v>
      </c>
      <c r="R2686">
        <f>IFERROR(VLOOKUP(A2686,[3]soaBnafar!$A:$G,6,FALSE),0)</f>
        <v>0</v>
      </c>
      <c r="S2686">
        <f>IFERROR(VLOOKUP(A2686,[3]soaBnafar!$A:$G,7,FALSE),0)</f>
        <v>0</v>
      </c>
      <c r="T2686" t="str">
        <f t="shared" si="247"/>
        <v>Não</v>
      </c>
      <c r="U2686" t="str">
        <f t="shared" si="248"/>
        <v>Não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15110280</v>
      </c>
      <c r="D2687">
        <f>IFERROR(VLOOKUP(A2687,[1]Monitoramento_Base_somente_disp!$A:$J,7,FALSE),0)</f>
        <v>0</v>
      </c>
      <c r="E2687">
        <f>IFERROR(VLOOKUP(A2687,[1]Monitoramento_Base_somente_disp!$A:$J,8,FALSE),0)</f>
        <v>0</v>
      </c>
      <c r="F2687">
        <f>IFERROR(VLOOKUP(A2687,[1]Monitoramento_Base_somente_disp!$A:$J,9,FALSE),0)</f>
        <v>0</v>
      </c>
      <c r="G2687">
        <f>IFERROR(VLOOKUP(A2687,[1]Monitoramento_Base_somente_disp!$A:$J,10,FALSE),0)</f>
        <v>0</v>
      </c>
      <c r="H2687">
        <f>IFERROR(VLOOKUP(A2687,[2]webService!$A:$I,4,FALSE),0)</f>
        <v>0</v>
      </c>
      <c r="I2687">
        <f>IFERROR(VLOOKUP(A2687,[2]webService!$A:$I,5,FALSE),0)</f>
        <v>0</v>
      </c>
      <c r="J2687">
        <f>IFERROR(VLOOKUP(A2687,[2]webService!$A:$I,6,FALSE),0)</f>
        <v>0</v>
      </c>
      <c r="K2687">
        <f>IFERROR(VLOOKUP(A2687,[2]webService!$A:$I,7,FALSE),0)</f>
        <v>0</v>
      </c>
      <c r="L2687">
        <f>IFERROR(VLOOKUP(A2687,[2]webService!$A:$I,8,FALSE),0)</f>
        <v>0</v>
      </c>
      <c r="M2687">
        <f>IFERROR(VLOOKUP(A2687,[2]webService!$A:$I,9,FALSE),0)</f>
        <v>0</v>
      </c>
      <c r="N2687">
        <f>IFERROR(VLOOKUP(A2687,[3]soaBnafar!$A:$G,2,FALSE),0)</f>
        <v>0</v>
      </c>
      <c r="O2687">
        <f>IFERROR(VLOOKUP(A2687,[3]soaBnafar!$A:$G,3,FALSE),0)</f>
        <v>0</v>
      </c>
      <c r="P2687">
        <f>IFERROR(VLOOKUP(A2687,[3]soaBnafar!$A:$G,4,FALSE),0)</f>
        <v>0</v>
      </c>
      <c r="Q2687">
        <f>IFERROR(VLOOKUP(A2687,[3]soaBnafar!$A:$G,5,FALSE),0)</f>
        <v>0</v>
      </c>
      <c r="R2687">
        <f>IFERROR(VLOOKUP(A2687,[3]soaBnafar!$A:$G,6,FALSE),0)</f>
        <v>0</v>
      </c>
      <c r="S2687">
        <f>IFERROR(VLOOKUP(A2687,[3]soaBnafar!$A:$G,7,FALSE),0)</f>
        <v>0</v>
      </c>
      <c r="T2687" t="str">
        <f t="shared" si="247"/>
        <v>Não</v>
      </c>
      <c r="U2687" t="str">
        <f t="shared" si="248"/>
        <v>Sim</v>
      </c>
      <c r="V2687" t="str">
        <f t="shared" si="249"/>
        <v>Não</v>
      </c>
      <c r="W2687" t="str">
        <f t="shared" si="250"/>
        <v>Não</v>
      </c>
      <c r="X2687" t="str">
        <f t="shared" si="251"/>
        <v>Não</v>
      </c>
      <c r="Y2687" t="str">
        <f t="shared" si="252"/>
        <v>Não</v>
      </c>
    </row>
    <row r="2688" spans="1:25" x14ac:dyDescent="0.25">
      <c r="A2688" s="5">
        <v>411030</v>
      </c>
      <c r="B2688">
        <f>IFERROR(VLOOKUP(A2688,[1]Monitoramento_Base_somente_disp!$A:$J,5,FALSE),0)</f>
        <v>8746</v>
      </c>
      <c r="C2688">
        <f>IFERROR(VLOOKUP(A2688,[1]Monitoramento_Base_somente_disp!$A:$J,6,FALSE),0)</f>
        <v>10424699</v>
      </c>
      <c r="D2688">
        <f>IFERROR(VLOOKUP(A2688,[1]Monitoramento_Base_somente_disp!$A:$J,7,FALSE),0)</f>
        <v>0</v>
      </c>
      <c r="E2688">
        <f>IFERROR(VLOOKUP(A2688,[1]Monitoramento_Base_somente_disp!$A:$J,8,FALSE),0)</f>
        <v>0</v>
      </c>
      <c r="F2688">
        <f>IFERROR(VLOOKUP(A2688,[1]Monitoramento_Base_somente_disp!$A:$J,9,FALSE),0)</f>
        <v>0</v>
      </c>
      <c r="G2688">
        <f>IFERROR(VLOOKUP(A2688,[1]Monitoramento_Base_somente_disp!$A:$J,10,FALSE),0)</f>
        <v>0</v>
      </c>
      <c r="H2688">
        <f>IFERROR(VLOOKUP(A2688,[2]webService!$A:$I,4,FALSE),0)</f>
        <v>0</v>
      </c>
      <c r="I2688">
        <f>IFERROR(VLOOKUP(A2688,[2]webService!$A:$I,5,FALSE),0)</f>
        <v>0</v>
      </c>
      <c r="J2688">
        <f>IFERROR(VLOOKUP(A2688,[2]webService!$A:$I,6,FALSE),0)</f>
        <v>0</v>
      </c>
      <c r="K2688">
        <f>IFERROR(VLOOKUP(A2688,[2]webService!$A:$I,7,FALSE),0)</f>
        <v>0</v>
      </c>
      <c r="L2688">
        <f>IFERROR(VLOOKUP(A2688,[2]webService!$A:$I,8,FALSE),0)</f>
        <v>0</v>
      </c>
      <c r="M2688">
        <f>IFERROR(VLOOKUP(A2688,[2]webService!$A:$I,9,FALSE),0)</f>
        <v>0</v>
      </c>
      <c r="N2688">
        <f>IFERROR(VLOOKUP(A2688,[3]soaBnafar!$A:$G,2,FALSE),0)</f>
        <v>0</v>
      </c>
      <c r="O2688">
        <f>IFERROR(VLOOKUP(A2688,[3]soaBnafar!$A:$G,3,FALSE),0)</f>
        <v>0</v>
      </c>
      <c r="P2688">
        <f>IFERROR(VLOOKUP(A2688,[3]soaBnafar!$A:$G,4,FALSE),0)</f>
        <v>0</v>
      </c>
      <c r="Q2688">
        <f>IFERROR(VLOOKUP(A2688,[3]soaBnafar!$A:$G,5,FALSE),0)</f>
        <v>0</v>
      </c>
      <c r="R2688">
        <f>IFERROR(VLOOKUP(A2688,[3]soaBnafar!$A:$G,6,FALSE),0)</f>
        <v>0</v>
      </c>
      <c r="S2688">
        <f>IFERROR(VLOOKUP(A2688,[3]soaBnafar!$A:$G,7,FALSE),0)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Não</v>
      </c>
      <c r="W2688" t="str">
        <f t="shared" si="250"/>
        <v>Não</v>
      </c>
      <c r="X2688" t="str">
        <f t="shared" si="251"/>
        <v>Não</v>
      </c>
      <c r="Y2688" t="str">
        <f t="shared" si="252"/>
        <v>Não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IFERROR(VLOOKUP(A2689,[2]webService!$A:$I,4,FALSE),0)</f>
        <v>0</v>
      </c>
      <c r="I2689">
        <f>IFERROR(VLOOKUP(A2689,[2]webService!$A:$I,5,FALSE),0)</f>
        <v>0</v>
      </c>
      <c r="J2689">
        <f>IFERROR(VLOOKUP(A2689,[2]webService!$A:$I,6,FALSE),0)</f>
        <v>0</v>
      </c>
      <c r="K2689">
        <f>IFERROR(VLOOKUP(A2689,[2]webService!$A:$I,7,FALSE),0)</f>
        <v>0</v>
      </c>
      <c r="L2689">
        <f>IFERROR(VLOOKUP(A2689,[2]webService!$A:$I,8,FALSE),0)</f>
        <v>0</v>
      </c>
      <c r="M2689">
        <f>IFERROR(VLOOKUP(A2689,[2]webService!$A:$I,9,FALSE),0)</f>
        <v>0</v>
      </c>
      <c r="N2689">
        <f>IFERROR(VLOOKUP(A2689,[3]soaBnafar!$A:$G,2,FALSE),0)</f>
        <v>0</v>
      </c>
      <c r="O2689">
        <f>IFERROR(VLOOKUP(A2689,[3]soaBnafar!$A:$G,3,FALSE),0)</f>
        <v>0</v>
      </c>
      <c r="P2689">
        <f>IFERROR(VLOOKUP(A2689,[3]soaBnafar!$A:$G,4,FALSE),0)</f>
        <v>0</v>
      </c>
      <c r="Q2689">
        <f>IFERROR(VLOOKUP(A2689,[3]soaBnafar!$A:$G,5,FALSE),0)</f>
        <v>0</v>
      </c>
      <c r="R2689">
        <f>IFERROR(VLOOKUP(A2689,[3]soaBnafar!$A:$G,6,FALSE),0)</f>
        <v>0</v>
      </c>
      <c r="S2689">
        <f>IFERROR(VLOOKUP(A2689,[3]soaBnafar!$A:$G,7,FALSE),0)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IFERROR(VLOOKUP(A2690,[2]webService!$A:$I,4,FALSE),0)</f>
        <v>0</v>
      </c>
      <c r="I2690">
        <f>IFERROR(VLOOKUP(A2690,[2]webService!$A:$I,5,FALSE),0)</f>
        <v>430570</v>
      </c>
      <c r="J2690">
        <f>IFERROR(VLOOKUP(A2690,[2]webService!$A:$I,6,FALSE),0)</f>
        <v>0</v>
      </c>
      <c r="K2690">
        <f>IFERROR(VLOOKUP(A2690,[2]webService!$A:$I,7,FALSE),0)</f>
        <v>0</v>
      </c>
      <c r="L2690">
        <f>IFERROR(VLOOKUP(A2690,[2]webService!$A:$I,8,FALSE),0)</f>
        <v>0</v>
      </c>
      <c r="M2690">
        <f>IFERROR(VLOOKUP(A2690,[2]webService!$A:$I,9,FALSE),0)</f>
        <v>0</v>
      </c>
      <c r="N2690">
        <f>IFERROR(VLOOKUP(A2690,[3]soaBnafar!$A:$G,2,FALSE),0)</f>
        <v>0</v>
      </c>
      <c r="O2690">
        <f>IFERROR(VLOOKUP(A2690,[3]soaBnafar!$A:$G,3,FALSE),0)</f>
        <v>0</v>
      </c>
      <c r="P2690">
        <f>IFERROR(VLOOKUP(A2690,[3]soaBnafar!$A:$G,4,FALSE),0)</f>
        <v>0</v>
      </c>
      <c r="Q2690">
        <f>IFERROR(VLOOKUP(A2690,[3]soaBnafar!$A:$G,5,FALSE),0)</f>
        <v>0</v>
      </c>
      <c r="R2690">
        <f>IFERROR(VLOOKUP(A2690,[3]soaBnafar!$A:$G,6,FALSE),0)</f>
        <v>0</v>
      </c>
      <c r="S2690">
        <f>IFERROR(VLOOKUP(A2690,[3]soaBnafar!$A:$G,7,FALSE),0)</f>
        <v>0</v>
      </c>
      <c r="T2690" t="str">
        <f t="shared" si="247"/>
        <v>Não</v>
      </c>
      <c r="U2690" t="str">
        <f t="shared" si="248"/>
        <v>Sim</v>
      </c>
      <c r="V2690" t="str">
        <f t="shared" si="249"/>
        <v>Não</v>
      </c>
      <c r="W2690" t="str">
        <f t="shared" si="250"/>
        <v>Não</v>
      </c>
      <c r="X2690" t="str">
        <f t="shared" si="251"/>
        <v>Não</v>
      </c>
      <c r="Y2690" t="str">
        <f t="shared" si="252"/>
        <v>Não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IFERROR(VLOOKUP(A2691,[2]webService!$A:$I,4,FALSE),0)</f>
        <v>0</v>
      </c>
      <c r="I2691">
        <f>IFERROR(VLOOKUP(A2691,[2]webService!$A:$I,5,FALSE),0)</f>
        <v>0</v>
      </c>
      <c r="J2691">
        <f>IFERROR(VLOOKUP(A2691,[2]webService!$A:$I,6,FALSE),0)</f>
        <v>0</v>
      </c>
      <c r="K2691">
        <f>IFERROR(VLOOKUP(A2691,[2]webService!$A:$I,7,FALSE),0)</f>
        <v>0</v>
      </c>
      <c r="L2691">
        <f>IFERROR(VLOOKUP(A2691,[2]webService!$A:$I,8,FALSE),0)</f>
        <v>0</v>
      </c>
      <c r="M2691">
        <f>IFERROR(VLOOKUP(A2691,[2]webService!$A:$I,9,FALSE),0)</f>
        <v>0</v>
      </c>
      <c r="N2691">
        <f>IFERROR(VLOOKUP(A2691,[3]soaBnafar!$A:$G,2,FALSE),0)</f>
        <v>0</v>
      </c>
      <c r="O2691">
        <f>IFERROR(VLOOKUP(A2691,[3]soaBnafar!$A:$G,3,FALSE),0)</f>
        <v>0</v>
      </c>
      <c r="P2691">
        <f>IFERROR(VLOOKUP(A2691,[3]soaBnafar!$A:$G,4,FALSE),0)</f>
        <v>0</v>
      </c>
      <c r="Q2691">
        <f>IFERROR(VLOOKUP(A2691,[3]soaBnafar!$A:$G,5,FALSE),0)</f>
        <v>0</v>
      </c>
      <c r="R2691">
        <f>IFERROR(VLOOKUP(A2691,[3]soaBnafar!$A:$G,6,FALSE),0)</f>
        <v>0</v>
      </c>
      <c r="S2691">
        <f>IFERROR(VLOOKUP(A2691,[3]soaBnafar!$A:$G,7,FALSE),0)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IFERROR(VLOOKUP(A2692,[2]webService!$A:$I,4,FALSE),0)</f>
        <v>0</v>
      </c>
      <c r="I2692">
        <f>IFERROR(VLOOKUP(A2692,[2]webService!$A:$I,5,FALSE),0)</f>
        <v>0</v>
      </c>
      <c r="J2692">
        <f>IFERROR(VLOOKUP(A2692,[2]webService!$A:$I,6,FALSE),0)</f>
        <v>0</v>
      </c>
      <c r="K2692">
        <f>IFERROR(VLOOKUP(A2692,[2]webService!$A:$I,7,FALSE),0)</f>
        <v>0</v>
      </c>
      <c r="L2692">
        <f>IFERROR(VLOOKUP(A2692,[2]webService!$A:$I,8,FALSE),0)</f>
        <v>0</v>
      </c>
      <c r="M2692">
        <f>IFERROR(VLOOKUP(A2692,[2]webService!$A:$I,9,FALSE),0)</f>
        <v>0</v>
      </c>
      <c r="N2692">
        <f>IFERROR(VLOOKUP(A2692,[3]soaBnafar!$A:$G,2,FALSE),0)</f>
        <v>0</v>
      </c>
      <c r="O2692">
        <f>IFERROR(VLOOKUP(A2692,[3]soaBnafar!$A:$G,3,FALSE),0)</f>
        <v>0</v>
      </c>
      <c r="P2692">
        <f>IFERROR(VLOOKUP(A2692,[3]soaBnafar!$A:$G,4,FALSE),0)</f>
        <v>0</v>
      </c>
      <c r="Q2692">
        <f>IFERROR(VLOOKUP(A2692,[3]soaBnafar!$A:$G,5,FALSE),0)</f>
        <v>0</v>
      </c>
      <c r="R2692">
        <f>IFERROR(VLOOKUP(A2692,[3]soaBnafar!$A:$G,6,FALSE),0)</f>
        <v>0</v>
      </c>
      <c r="S2692">
        <f>IFERROR(VLOOKUP(A2692,[3]soaBnafar!$A:$G,7,FALSE),0)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7871784</v>
      </c>
      <c r="D2693">
        <f>IFERROR(VLOOKUP(A2693,[1]Monitoramento_Base_somente_disp!$A:$J,7,FALSE),0)</f>
        <v>0</v>
      </c>
      <c r="E2693">
        <f>IFERROR(VLOOKUP(A2693,[1]Monitoramento_Base_somente_disp!$A:$J,8,FALSE),0)</f>
        <v>0</v>
      </c>
      <c r="F2693">
        <f>IFERROR(VLOOKUP(A2693,[1]Monitoramento_Base_somente_disp!$A:$J,9,FALSE),0)</f>
        <v>0</v>
      </c>
      <c r="G2693">
        <f>IFERROR(VLOOKUP(A2693,[1]Monitoramento_Base_somente_disp!$A:$J,10,FALSE),0)</f>
        <v>0</v>
      </c>
      <c r="H2693">
        <f>IFERROR(VLOOKUP(A2693,[2]webService!$A:$I,4,FALSE),0)</f>
        <v>0</v>
      </c>
      <c r="I2693">
        <f>IFERROR(VLOOKUP(A2693,[2]webService!$A:$I,5,FALSE),0)</f>
        <v>0</v>
      </c>
      <c r="J2693">
        <f>IFERROR(VLOOKUP(A2693,[2]webService!$A:$I,6,FALSE),0)</f>
        <v>0</v>
      </c>
      <c r="K2693">
        <f>IFERROR(VLOOKUP(A2693,[2]webService!$A:$I,7,FALSE),0)</f>
        <v>0</v>
      </c>
      <c r="L2693">
        <f>IFERROR(VLOOKUP(A2693,[2]webService!$A:$I,8,FALSE),0)</f>
        <v>0</v>
      </c>
      <c r="M2693">
        <f>IFERROR(VLOOKUP(A2693,[2]webService!$A:$I,9,FALSE),0)</f>
        <v>0</v>
      </c>
      <c r="N2693">
        <f>IFERROR(VLOOKUP(A2693,[3]soaBnafar!$A:$G,2,FALSE),0)</f>
        <v>0</v>
      </c>
      <c r="O2693">
        <f>IFERROR(VLOOKUP(A2693,[3]soaBnafar!$A:$G,3,FALSE),0)</f>
        <v>0</v>
      </c>
      <c r="P2693">
        <f>IFERROR(VLOOKUP(A2693,[3]soaBnafar!$A:$G,4,FALSE),0)</f>
        <v>0</v>
      </c>
      <c r="Q2693">
        <f>IFERROR(VLOOKUP(A2693,[3]soaBnafar!$A:$G,5,FALSE),0)</f>
        <v>0</v>
      </c>
      <c r="R2693">
        <f>IFERROR(VLOOKUP(A2693,[3]soaBnafar!$A:$G,6,FALSE),0)</f>
        <v>0</v>
      </c>
      <c r="S2693">
        <f>IFERROR(VLOOKUP(A2693,[3]soaBnafar!$A:$G,7,FALSE),0)</f>
        <v>0</v>
      </c>
      <c r="T2693" t="str">
        <f t="shared" si="247"/>
        <v>Não</v>
      </c>
      <c r="U2693" t="str">
        <f t="shared" si="248"/>
        <v>Sim</v>
      </c>
      <c r="V2693" t="str">
        <f t="shared" si="249"/>
        <v>Não</v>
      </c>
      <c r="W2693" t="str">
        <f t="shared" si="250"/>
        <v>Não</v>
      </c>
      <c r="X2693" t="str">
        <f t="shared" si="251"/>
        <v>Não</v>
      </c>
      <c r="Y2693" t="str">
        <f t="shared" si="252"/>
        <v>Não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IFERROR(VLOOKUP(A2694,[2]webService!$A:$I,4,FALSE),0)</f>
        <v>0</v>
      </c>
      <c r="I2694">
        <f>IFERROR(VLOOKUP(A2694,[2]webService!$A:$I,5,FALSE),0)</f>
        <v>0</v>
      </c>
      <c r="J2694">
        <f>IFERROR(VLOOKUP(A2694,[2]webService!$A:$I,6,FALSE),0)</f>
        <v>0</v>
      </c>
      <c r="K2694">
        <f>IFERROR(VLOOKUP(A2694,[2]webService!$A:$I,7,FALSE),0)</f>
        <v>0</v>
      </c>
      <c r="L2694">
        <f>IFERROR(VLOOKUP(A2694,[2]webService!$A:$I,8,FALSE),0)</f>
        <v>0</v>
      </c>
      <c r="M2694">
        <f>IFERROR(VLOOKUP(A2694,[2]webService!$A:$I,9,FALSE),0)</f>
        <v>0</v>
      </c>
      <c r="N2694">
        <f>IFERROR(VLOOKUP(A2694,[3]soaBnafar!$A:$G,2,FALSE),0)</f>
        <v>0</v>
      </c>
      <c r="O2694">
        <f>IFERROR(VLOOKUP(A2694,[3]soaBnafar!$A:$G,3,FALSE),0)</f>
        <v>0</v>
      </c>
      <c r="P2694">
        <f>IFERROR(VLOOKUP(A2694,[3]soaBnafar!$A:$G,4,FALSE),0)</f>
        <v>0</v>
      </c>
      <c r="Q2694">
        <f>IFERROR(VLOOKUP(A2694,[3]soaBnafar!$A:$G,5,FALSE),0)</f>
        <v>0</v>
      </c>
      <c r="R2694">
        <f>IFERROR(VLOOKUP(A2694,[3]soaBnafar!$A:$G,6,FALSE),0)</f>
        <v>0</v>
      </c>
      <c r="S2694">
        <f>IFERROR(VLOOKUP(A2694,[3]soaBnafar!$A:$G,7,FALSE),0)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IFERROR(VLOOKUP(A2695,[2]webService!$A:$I,4,FALSE),0)</f>
        <v>0</v>
      </c>
      <c r="I2695">
        <f>IFERROR(VLOOKUP(A2695,[2]webService!$A:$I,5,FALSE),0)</f>
        <v>0</v>
      </c>
      <c r="J2695">
        <f>IFERROR(VLOOKUP(A2695,[2]webService!$A:$I,6,FALSE),0)</f>
        <v>0</v>
      </c>
      <c r="K2695">
        <f>IFERROR(VLOOKUP(A2695,[2]webService!$A:$I,7,FALSE),0)</f>
        <v>0</v>
      </c>
      <c r="L2695">
        <f>IFERROR(VLOOKUP(A2695,[2]webService!$A:$I,8,FALSE),0)</f>
        <v>0</v>
      </c>
      <c r="M2695">
        <f>IFERROR(VLOOKUP(A2695,[2]webService!$A:$I,9,FALSE),0)</f>
        <v>0</v>
      </c>
      <c r="N2695">
        <f>IFERROR(VLOOKUP(A2695,[3]soaBnafar!$A:$G,2,FALSE),0)</f>
        <v>0</v>
      </c>
      <c r="O2695">
        <f>IFERROR(VLOOKUP(A2695,[3]soaBnafar!$A:$G,3,FALSE),0)</f>
        <v>0</v>
      </c>
      <c r="P2695">
        <f>IFERROR(VLOOKUP(A2695,[3]soaBnafar!$A:$G,4,FALSE),0)</f>
        <v>0</v>
      </c>
      <c r="Q2695">
        <f>IFERROR(VLOOKUP(A2695,[3]soaBnafar!$A:$G,5,FALSE),0)</f>
        <v>0</v>
      </c>
      <c r="R2695">
        <f>IFERROR(VLOOKUP(A2695,[3]soaBnafar!$A:$G,6,FALSE),0)</f>
        <v>0</v>
      </c>
      <c r="S2695">
        <f>IFERROR(VLOOKUP(A2695,[3]soaBnafar!$A:$G,7,FALSE),0)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IFERROR(VLOOKUP(A2696,[2]webService!$A:$I,4,FALSE),0)</f>
        <v>0</v>
      </c>
      <c r="I2696">
        <f>IFERROR(VLOOKUP(A2696,[2]webService!$A:$I,5,FALSE),0)</f>
        <v>0</v>
      </c>
      <c r="J2696">
        <f>IFERROR(VLOOKUP(A2696,[2]webService!$A:$I,6,FALSE),0)</f>
        <v>0</v>
      </c>
      <c r="K2696">
        <f>IFERROR(VLOOKUP(A2696,[2]webService!$A:$I,7,FALSE),0)</f>
        <v>0</v>
      </c>
      <c r="L2696">
        <f>IFERROR(VLOOKUP(A2696,[2]webService!$A:$I,8,FALSE),0)</f>
        <v>0</v>
      </c>
      <c r="M2696">
        <f>IFERROR(VLOOKUP(A2696,[2]webService!$A:$I,9,FALSE),0)</f>
        <v>0</v>
      </c>
      <c r="N2696">
        <f>IFERROR(VLOOKUP(A2696,[3]soaBnafar!$A:$G,2,FALSE),0)</f>
        <v>0</v>
      </c>
      <c r="O2696">
        <f>IFERROR(VLOOKUP(A2696,[3]soaBnafar!$A:$G,3,FALSE),0)</f>
        <v>0</v>
      </c>
      <c r="P2696">
        <f>IFERROR(VLOOKUP(A2696,[3]soaBnafar!$A:$G,4,FALSE),0)</f>
        <v>0</v>
      </c>
      <c r="Q2696">
        <f>IFERROR(VLOOKUP(A2696,[3]soaBnafar!$A:$G,5,FALSE),0)</f>
        <v>0</v>
      </c>
      <c r="R2696">
        <f>IFERROR(VLOOKUP(A2696,[3]soaBnafar!$A:$G,6,FALSE),0)</f>
        <v>0</v>
      </c>
      <c r="S2696">
        <f>IFERROR(VLOOKUP(A2696,[3]soaBnafar!$A:$G,7,FALSE),0)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35979912</v>
      </c>
      <c r="D2697">
        <f>IFERROR(VLOOKUP(A2697,[1]Monitoramento_Base_somente_disp!$A:$J,7,FALSE),0)</f>
        <v>0</v>
      </c>
      <c r="E2697">
        <f>IFERROR(VLOOKUP(A2697,[1]Monitoramento_Base_somente_disp!$A:$J,8,FALSE),0)</f>
        <v>0</v>
      </c>
      <c r="F2697">
        <f>IFERROR(VLOOKUP(A2697,[1]Monitoramento_Base_somente_disp!$A:$J,9,FALSE),0)</f>
        <v>0</v>
      </c>
      <c r="G2697">
        <f>IFERROR(VLOOKUP(A2697,[1]Monitoramento_Base_somente_disp!$A:$J,10,FALSE),0)</f>
        <v>0</v>
      </c>
      <c r="H2697">
        <f>IFERROR(VLOOKUP(A2697,[2]webService!$A:$I,4,FALSE),0)</f>
        <v>0</v>
      </c>
      <c r="I2697">
        <f>IFERROR(VLOOKUP(A2697,[2]webService!$A:$I,5,FALSE),0)</f>
        <v>0</v>
      </c>
      <c r="J2697">
        <f>IFERROR(VLOOKUP(A2697,[2]webService!$A:$I,6,FALSE),0)</f>
        <v>0</v>
      </c>
      <c r="K2697">
        <f>IFERROR(VLOOKUP(A2697,[2]webService!$A:$I,7,FALSE),0)</f>
        <v>0</v>
      </c>
      <c r="L2697">
        <f>IFERROR(VLOOKUP(A2697,[2]webService!$A:$I,8,FALSE),0)</f>
        <v>0</v>
      </c>
      <c r="M2697">
        <f>IFERROR(VLOOKUP(A2697,[2]webService!$A:$I,9,FALSE),0)</f>
        <v>0</v>
      </c>
      <c r="N2697">
        <f>IFERROR(VLOOKUP(A2697,[3]soaBnafar!$A:$G,2,FALSE),0)</f>
        <v>0</v>
      </c>
      <c r="O2697">
        <f>IFERROR(VLOOKUP(A2697,[3]soaBnafar!$A:$G,3,FALSE),0)</f>
        <v>0</v>
      </c>
      <c r="P2697">
        <f>IFERROR(VLOOKUP(A2697,[3]soaBnafar!$A:$G,4,FALSE),0)</f>
        <v>0</v>
      </c>
      <c r="Q2697">
        <f>IFERROR(VLOOKUP(A2697,[3]soaBnafar!$A:$G,5,FALSE),0)</f>
        <v>0</v>
      </c>
      <c r="R2697">
        <f>IFERROR(VLOOKUP(A2697,[3]soaBnafar!$A:$G,6,FALSE),0)</f>
        <v>0</v>
      </c>
      <c r="S2697">
        <f>IFERROR(VLOOKUP(A2697,[3]soaBnafar!$A:$G,7,FALSE),0)</f>
        <v>0</v>
      </c>
      <c r="T2697" t="str">
        <f t="shared" si="253"/>
        <v>Não</v>
      </c>
      <c r="U2697" t="str">
        <f t="shared" si="254"/>
        <v>Sim</v>
      </c>
      <c r="V2697" t="str">
        <f t="shared" si="255"/>
        <v>Não</v>
      </c>
      <c r="W2697" t="str">
        <f t="shared" si="256"/>
        <v>Não</v>
      </c>
      <c r="X2697" t="str">
        <f t="shared" si="257"/>
        <v>Não</v>
      </c>
      <c r="Y2697" t="str">
        <f t="shared" si="258"/>
        <v>Não</v>
      </c>
    </row>
    <row r="2698" spans="1:25" x14ac:dyDescent="0.25">
      <c r="A2698" s="5">
        <v>411155</v>
      </c>
      <c r="B2698">
        <f>IFERROR(VLOOKUP(A2698,[1]Monitoramento_Base_somente_disp!$A:$J,5,FALSE),0)</f>
        <v>63732</v>
      </c>
      <c r="C2698">
        <f>IFERROR(VLOOKUP(A2698,[1]Monitoramento_Base_somente_disp!$A:$J,6,FALSE),0)</f>
        <v>10806215</v>
      </c>
      <c r="D2698">
        <f>IFERROR(VLOOKUP(A2698,[1]Monitoramento_Base_somente_disp!$A:$J,7,FALSE),0)</f>
        <v>0</v>
      </c>
      <c r="E2698">
        <f>IFERROR(VLOOKUP(A2698,[1]Monitoramento_Base_somente_disp!$A:$J,8,FALSE),0)</f>
        <v>0</v>
      </c>
      <c r="F2698">
        <f>IFERROR(VLOOKUP(A2698,[1]Monitoramento_Base_somente_disp!$A:$J,9,FALSE),0)</f>
        <v>0</v>
      </c>
      <c r="G2698">
        <f>IFERROR(VLOOKUP(A2698,[1]Monitoramento_Base_somente_disp!$A:$J,10,FALSE),0)</f>
        <v>0</v>
      </c>
      <c r="H2698">
        <f>IFERROR(VLOOKUP(A2698,[2]webService!$A:$I,4,FALSE),0)</f>
        <v>0</v>
      </c>
      <c r="I2698">
        <f>IFERROR(VLOOKUP(A2698,[2]webService!$A:$I,5,FALSE),0)</f>
        <v>0</v>
      </c>
      <c r="J2698">
        <f>IFERROR(VLOOKUP(A2698,[2]webService!$A:$I,6,FALSE),0)</f>
        <v>0</v>
      </c>
      <c r="K2698">
        <f>IFERROR(VLOOKUP(A2698,[2]webService!$A:$I,7,FALSE),0)</f>
        <v>0</v>
      </c>
      <c r="L2698">
        <f>IFERROR(VLOOKUP(A2698,[2]webService!$A:$I,8,FALSE),0)</f>
        <v>0</v>
      </c>
      <c r="M2698">
        <f>IFERROR(VLOOKUP(A2698,[2]webService!$A:$I,9,FALSE),0)</f>
        <v>0</v>
      </c>
      <c r="N2698">
        <f>IFERROR(VLOOKUP(A2698,[3]soaBnafar!$A:$G,2,FALSE),0)</f>
        <v>0</v>
      </c>
      <c r="O2698">
        <f>IFERROR(VLOOKUP(A2698,[3]soaBnafar!$A:$G,3,FALSE),0)</f>
        <v>0</v>
      </c>
      <c r="P2698">
        <f>IFERROR(VLOOKUP(A2698,[3]soaBnafar!$A:$G,4,FALSE),0)</f>
        <v>0</v>
      </c>
      <c r="Q2698">
        <f>IFERROR(VLOOKUP(A2698,[3]soaBnafar!$A:$G,5,FALSE),0)</f>
        <v>0</v>
      </c>
      <c r="R2698">
        <f>IFERROR(VLOOKUP(A2698,[3]soaBnafar!$A:$G,6,FALSE),0)</f>
        <v>0</v>
      </c>
      <c r="S2698">
        <f>IFERROR(VLOOKUP(A2698,[3]soaBnafar!$A:$G,7,FALSE),0)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Não</v>
      </c>
      <c r="W2698" t="str">
        <f t="shared" si="256"/>
        <v>Não</v>
      </c>
      <c r="X2698" t="str">
        <f t="shared" si="257"/>
        <v>Não</v>
      </c>
      <c r="Y2698" t="str">
        <f t="shared" si="258"/>
        <v>Não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3199536</v>
      </c>
      <c r="D2699">
        <f>IFERROR(VLOOKUP(A2699,[1]Monitoramento_Base_somente_disp!$A:$J,7,FALSE),0)</f>
        <v>0</v>
      </c>
      <c r="E2699">
        <f>IFERROR(VLOOKUP(A2699,[1]Monitoramento_Base_somente_disp!$A:$J,8,FALSE),0)</f>
        <v>0</v>
      </c>
      <c r="F2699">
        <f>IFERROR(VLOOKUP(A2699,[1]Monitoramento_Base_somente_disp!$A:$J,9,FALSE),0)</f>
        <v>0</v>
      </c>
      <c r="G2699">
        <f>IFERROR(VLOOKUP(A2699,[1]Monitoramento_Base_somente_disp!$A:$J,10,FALSE),0)</f>
        <v>0</v>
      </c>
      <c r="H2699">
        <f>IFERROR(VLOOKUP(A2699,[2]webService!$A:$I,4,FALSE),0)</f>
        <v>0</v>
      </c>
      <c r="I2699">
        <f>IFERROR(VLOOKUP(A2699,[2]webService!$A:$I,5,FALSE),0)</f>
        <v>0</v>
      </c>
      <c r="J2699">
        <f>IFERROR(VLOOKUP(A2699,[2]webService!$A:$I,6,FALSE),0)</f>
        <v>0</v>
      </c>
      <c r="K2699">
        <f>IFERROR(VLOOKUP(A2699,[2]webService!$A:$I,7,FALSE),0)</f>
        <v>0</v>
      </c>
      <c r="L2699">
        <f>IFERROR(VLOOKUP(A2699,[2]webService!$A:$I,8,FALSE),0)</f>
        <v>0</v>
      </c>
      <c r="M2699">
        <f>IFERROR(VLOOKUP(A2699,[2]webService!$A:$I,9,FALSE),0)</f>
        <v>0</v>
      </c>
      <c r="N2699">
        <f>IFERROR(VLOOKUP(A2699,[3]soaBnafar!$A:$G,2,FALSE),0)</f>
        <v>0</v>
      </c>
      <c r="O2699">
        <f>IFERROR(VLOOKUP(A2699,[3]soaBnafar!$A:$G,3,FALSE),0)</f>
        <v>0</v>
      </c>
      <c r="P2699">
        <f>IFERROR(VLOOKUP(A2699,[3]soaBnafar!$A:$G,4,FALSE),0)</f>
        <v>0</v>
      </c>
      <c r="Q2699">
        <f>IFERROR(VLOOKUP(A2699,[3]soaBnafar!$A:$G,5,FALSE),0)</f>
        <v>0</v>
      </c>
      <c r="R2699">
        <f>IFERROR(VLOOKUP(A2699,[3]soaBnafar!$A:$G,6,FALSE),0)</f>
        <v>0</v>
      </c>
      <c r="S2699">
        <f>IFERROR(VLOOKUP(A2699,[3]soaBnafar!$A:$G,7,FALSE),0)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Não</v>
      </c>
      <c r="X2699" t="str">
        <f t="shared" si="257"/>
        <v>Não</v>
      </c>
      <c r="Y2699" t="str">
        <f t="shared" si="258"/>
        <v>Não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4563694704</v>
      </c>
      <c r="D2700">
        <f>IFERROR(VLOOKUP(A2700,[1]Monitoramento_Base_somente_disp!$A:$J,7,FALSE),0)</f>
        <v>0</v>
      </c>
      <c r="E2700">
        <f>IFERROR(VLOOKUP(A2700,[1]Monitoramento_Base_somente_disp!$A:$J,8,FALSE),0)</f>
        <v>0</v>
      </c>
      <c r="F2700">
        <f>IFERROR(VLOOKUP(A2700,[1]Monitoramento_Base_somente_disp!$A:$J,9,FALSE),0)</f>
        <v>0</v>
      </c>
      <c r="G2700">
        <f>IFERROR(VLOOKUP(A2700,[1]Monitoramento_Base_somente_disp!$A:$J,10,FALSE),0)</f>
        <v>0</v>
      </c>
      <c r="H2700">
        <f>IFERROR(VLOOKUP(A2700,[2]webService!$A:$I,4,FALSE),0)</f>
        <v>0</v>
      </c>
      <c r="I2700">
        <f>IFERROR(VLOOKUP(A2700,[2]webService!$A:$I,5,FALSE),0)</f>
        <v>0</v>
      </c>
      <c r="J2700">
        <f>IFERROR(VLOOKUP(A2700,[2]webService!$A:$I,6,FALSE),0)</f>
        <v>0</v>
      </c>
      <c r="K2700">
        <f>IFERROR(VLOOKUP(A2700,[2]webService!$A:$I,7,FALSE),0)</f>
        <v>0</v>
      </c>
      <c r="L2700">
        <f>IFERROR(VLOOKUP(A2700,[2]webService!$A:$I,8,FALSE),0)</f>
        <v>0</v>
      </c>
      <c r="M2700">
        <f>IFERROR(VLOOKUP(A2700,[2]webService!$A:$I,9,FALSE),0)</f>
        <v>0</v>
      </c>
      <c r="N2700">
        <f>IFERROR(VLOOKUP(A2700,[3]soaBnafar!$A:$G,2,FALSE),0)</f>
        <v>0</v>
      </c>
      <c r="O2700">
        <f>IFERROR(VLOOKUP(A2700,[3]soaBnafar!$A:$G,3,FALSE),0)</f>
        <v>0</v>
      </c>
      <c r="P2700">
        <f>IFERROR(VLOOKUP(A2700,[3]soaBnafar!$A:$G,4,FALSE),0)</f>
        <v>0</v>
      </c>
      <c r="Q2700">
        <f>IFERROR(VLOOKUP(A2700,[3]soaBnafar!$A:$G,5,FALSE),0)</f>
        <v>0</v>
      </c>
      <c r="R2700">
        <f>IFERROR(VLOOKUP(A2700,[3]soaBnafar!$A:$G,6,FALSE),0)</f>
        <v>0</v>
      </c>
      <c r="S2700">
        <f>IFERROR(VLOOKUP(A2700,[3]soaBnafar!$A:$G,7,FALSE),0)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Não</v>
      </c>
      <c r="X2700" t="str">
        <f t="shared" si="257"/>
        <v>Não</v>
      </c>
      <c r="Y2700" t="str">
        <f t="shared" si="258"/>
        <v>Não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IFERROR(VLOOKUP(A2701,[2]webService!$A:$I,4,FALSE),0)</f>
        <v>65375</v>
      </c>
      <c r="I2701">
        <f>IFERROR(VLOOKUP(A2701,[2]webService!$A:$I,5,FALSE),0)</f>
        <v>0</v>
      </c>
      <c r="J2701">
        <f>IFERROR(VLOOKUP(A2701,[2]webService!$A:$I,6,FALSE),0)</f>
        <v>0</v>
      </c>
      <c r="K2701">
        <f>IFERROR(VLOOKUP(A2701,[2]webService!$A:$I,7,FALSE),0)</f>
        <v>0</v>
      </c>
      <c r="L2701">
        <f>IFERROR(VLOOKUP(A2701,[2]webService!$A:$I,8,FALSE),0)</f>
        <v>0</v>
      </c>
      <c r="M2701">
        <f>IFERROR(VLOOKUP(A2701,[2]webService!$A:$I,9,FALSE),0)</f>
        <v>0</v>
      </c>
      <c r="N2701">
        <f>IFERROR(VLOOKUP(A2701,[3]soaBnafar!$A:$G,2,FALSE),0)</f>
        <v>0</v>
      </c>
      <c r="O2701">
        <f>IFERROR(VLOOKUP(A2701,[3]soaBnafar!$A:$G,3,FALSE),0)</f>
        <v>0</v>
      </c>
      <c r="P2701">
        <f>IFERROR(VLOOKUP(A2701,[3]soaBnafar!$A:$G,4,FALSE),0)</f>
        <v>0</v>
      </c>
      <c r="Q2701">
        <f>IFERROR(VLOOKUP(A2701,[3]soaBnafar!$A:$G,5,FALSE),0)</f>
        <v>0</v>
      </c>
      <c r="R2701">
        <f>IFERROR(VLOOKUP(A2701,[3]soaBnafar!$A:$G,6,FALSE),0)</f>
        <v>0</v>
      </c>
      <c r="S2701">
        <f>IFERROR(VLOOKUP(A2701,[3]soaBnafar!$A:$G,7,FALSE),0)</f>
        <v>0</v>
      </c>
      <c r="T2701" t="str">
        <f t="shared" si="253"/>
        <v>Sim</v>
      </c>
      <c r="U2701" t="str">
        <f t="shared" si="254"/>
        <v>Não</v>
      </c>
      <c r="V2701" t="str">
        <f t="shared" si="255"/>
        <v>Não</v>
      </c>
      <c r="W2701" t="str">
        <f t="shared" si="256"/>
        <v>Não</v>
      </c>
      <c r="X2701" t="str">
        <f t="shared" si="257"/>
        <v>Não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IFERROR(VLOOKUP(A2702,[2]webService!$A:$I,4,FALSE),0)</f>
        <v>0</v>
      </c>
      <c r="I2702">
        <f>IFERROR(VLOOKUP(A2702,[2]webService!$A:$I,5,FALSE),0)</f>
        <v>0</v>
      </c>
      <c r="J2702">
        <f>IFERROR(VLOOKUP(A2702,[2]webService!$A:$I,6,FALSE),0)</f>
        <v>0</v>
      </c>
      <c r="K2702">
        <f>IFERROR(VLOOKUP(A2702,[2]webService!$A:$I,7,FALSE),0)</f>
        <v>0</v>
      </c>
      <c r="L2702">
        <f>IFERROR(VLOOKUP(A2702,[2]webService!$A:$I,8,FALSE),0)</f>
        <v>0</v>
      </c>
      <c r="M2702">
        <f>IFERROR(VLOOKUP(A2702,[2]webService!$A:$I,9,FALSE),0)</f>
        <v>0</v>
      </c>
      <c r="N2702">
        <f>IFERROR(VLOOKUP(A2702,[3]soaBnafar!$A:$G,2,FALSE),0)</f>
        <v>0</v>
      </c>
      <c r="O2702">
        <f>IFERROR(VLOOKUP(A2702,[3]soaBnafar!$A:$G,3,FALSE),0)</f>
        <v>0</v>
      </c>
      <c r="P2702">
        <f>IFERROR(VLOOKUP(A2702,[3]soaBnafar!$A:$G,4,FALSE),0)</f>
        <v>0</v>
      </c>
      <c r="Q2702">
        <f>IFERROR(VLOOKUP(A2702,[3]soaBnafar!$A:$G,5,FALSE),0)</f>
        <v>0</v>
      </c>
      <c r="R2702">
        <f>IFERROR(VLOOKUP(A2702,[3]soaBnafar!$A:$G,6,FALSE),0)</f>
        <v>0</v>
      </c>
      <c r="S2702">
        <f>IFERROR(VLOOKUP(A2702,[3]soaBnafar!$A:$G,7,FALSE),0)</f>
        <v>0</v>
      </c>
      <c r="T2702" t="str">
        <f t="shared" si="253"/>
        <v>Não</v>
      </c>
      <c r="U2702" t="str">
        <f t="shared" si="254"/>
        <v>Não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16952028</v>
      </c>
      <c r="D2703">
        <f>IFERROR(VLOOKUP(A2703,[1]Monitoramento_Base_somente_disp!$A:$J,7,FALSE),0)</f>
        <v>0</v>
      </c>
      <c r="E2703">
        <f>IFERROR(VLOOKUP(A2703,[1]Monitoramento_Base_somente_disp!$A:$J,8,FALSE),0)</f>
        <v>0</v>
      </c>
      <c r="F2703">
        <f>IFERROR(VLOOKUP(A2703,[1]Monitoramento_Base_somente_disp!$A:$J,9,FALSE),0)</f>
        <v>0</v>
      </c>
      <c r="G2703">
        <f>IFERROR(VLOOKUP(A2703,[1]Monitoramento_Base_somente_disp!$A:$J,10,FALSE),0)</f>
        <v>0</v>
      </c>
      <c r="H2703">
        <f>IFERROR(VLOOKUP(A2703,[2]webService!$A:$I,4,FALSE),0)</f>
        <v>0</v>
      </c>
      <c r="I2703">
        <f>IFERROR(VLOOKUP(A2703,[2]webService!$A:$I,5,FALSE),0)</f>
        <v>0</v>
      </c>
      <c r="J2703">
        <f>IFERROR(VLOOKUP(A2703,[2]webService!$A:$I,6,FALSE),0)</f>
        <v>0</v>
      </c>
      <c r="K2703">
        <f>IFERROR(VLOOKUP(A2703,[2]webService!$A:$I,7,FALSE),0)</f>
        <v>0</v>
      </c>
      <c r="L2703">
        <f>IFERROR(VLOOKUP(A2703,[2]webService!$A:$I,8,FALSE),0)</f>
        <v>0</v>
      </c>
      <c r="M2703">
        <f>IFERROR(VLOOKUP(A2703,[2]webService!$A:$I,9,FALSE),0)</f>
        <v>0</v>
      </c>
      <c r="N2703">
        <f>IFERROR(VLOOKUP(A2703,[3]soaBnafar!$A:$G,2,FALSE),0)</f>
        <v>0</v>
      </c>
      <c r="O2703">
        <f>IFERROR(VLOOKUP(A2703,[3]soaBnafar!$A:$G,3,FALSE),0)</f>
        <v>0</v>
      </c>
      <c r="P2703">
        <f>IFERROR(VLOOKUP(A2703,[3]soaBnafar!$A:$G,4,FALSE),0)</f>
        <v>0</v>
      </c>
      <c r="Q2703">
        <f>IFERROR(VLOOKUP(A2703,[3]soaBnafar!$A:$G,5,FALSE),0)</f>
        <v>0</v>
      </c>
      <c r="R2703">
        <f>IFERROR(VLOOKUP(A2703,[3]soaBnafar!$A:$G,6,FALSE),0)</f>
        <v>0</v>
      </c>
      <c r="S2703">
        <f>IFERROR(VLOOKUP(A2703,[3]soaBnafar!$A:$G,7,FALSE),0)</f>
        <v>0</v>
      </c>
      <c r="T2703" t="str">
        <f t="shared" si="253"/>
        <v>Não</v>
      </c>
      <c r="U2703" t="str">
        <f t="shared" si="254"/>
        <v>Sim</v>
      </c>
      <c r="V2703" t="str">
        <f t="shared" si="255"/>
        <v>Não</v>
      </c>
      <c r="W2703" t="str">
        <f t="shared" si="256"/>
        <v>Não</v>
      </c>
      <c r="X2703" t="str">
        <f t="shared" si="257"/>
        <v>Não</v>
      </c>
      <c r="Y2703" t="str">
        <f t="shared" si="258"/>
        <v>Não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IFERROR(VLOOKUP(A2704,[2]webService!$A:$I,4,FALSE),0)</f>
        <v>0</v>
      </c>
      <c r="I2704">
        <f>IFERROR(VLOOKUP(A2704,[2]webService!$A:$I,5,FALSE),0)</f>
        <v>0</v>
      </c>
      <c r="J2704">
        <f>IFERROR(VLOOKUP(A2704,[2]webService!$A:$I,6,FALSE),0)</f>
        <v>0</v>
      </c>
      <c r="K2704">
        <f>IFERROR(VLOOKUP(A2704,[2]webService!$A:$I,7,FALSE),0)</f>
        <v>0</v>
      </c>
      <c r="L2704">
        <f>IFERROR(VLOOKUP(A2704,[2]webService!$A:$I,8,FALSE),0)</f>
        <v>0</v>
      </c>
      <c r="M2704">
        <f>IFERROR(VLOOKUP(A2704,[2]webService!$A:$I,9,FALSE),0)</f>
        <v>0</v>
      </c>
      <c r="N2704">
        <f>IFERROR(VLOOKUP(A2704,[3]soaBnafar!$A:$G,2,FALSE),0)</f>
        <v>0</v>
      </c>
      <c r="O2704">
        <f>IFERROR(VLOOKUP(A2704,[3]soaBnafar!$A:$G,3,FALSE),0)</f>
        <v>0</v>
      </c>
      <c r="P2704">
        <f>IFERROR(VLOOKUP(A2704,[3]soaBnafar!$A:$G,4,FALSE),0)</f>
        <v>0</v>
      </c>
      <c r="Q2704">
        <f>IFERROR(VLOOKUP(A2704,[3]soaBnafar!$A:$G,5,FALSE),0)</f>
        <v>0</v>
      </c>
      <c r="R2704">
        <f>IFERROR(VLOOKUP(A2704,[3]soaBnafar!$A:$G,6,FALSE),0)</f>
        <v>0</v>
      </c>
      <c r="S2704">
        <f>IFERROR(VLOOKUP(A2704,[3]soaBnafar!$A:$G,7,FALSE),0)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IFERROR(VLOOKUP(A2705,[2]webService!$A:$I,4,FALSE),0)</f>
        <v>0</v>
      </c>
      <c r="I2705">
        <f>IFERROR(VLOOKUP(A2705,[2]webService!$A:$I,5,FALSE),0)</f>
        <v>0</v>
      </c>
      <c r="J2705">
        <f>IFERROR(VLOOKUP(A2705,[2]webService!$A:$I,6,FALSE),0)</f>
        <v>0</v>
      </c>
      <c r="K2705">
        <f>IFERROR(VLOOKUP(A2705,[2]webService!$A:$I,7,FALSE),0)</f>
        <v>0</v>
      </c>
      <c r="L2705">
        <f>IFERROR(VLOOKUP(A2705,[2]webService!$A:$I,8,FALSE),0)</f>
        <v>0</v>
      </c>
      <c r="M2705">
        <f>IFERROR(VLOOKUP(A2705,[2]webService!$A:$I,9,FALSE),0)</f>
        <v>0</v>
      </c>
      <c r="N2705">
        <f>IFERROR(VLOOKUP(A2705,[3]soaBnafar!$A:$G,2,FALSE),0)</f>
        <v>6758</v>
      </c>
      <c r="O2705">
        <f>IFERROR(VLOOKUP(A2705,[3]soaBnafar!$A:$G,3,FALSE),0)</f>
        <v>0</v>
      </c>
      <c r="P2705">
        <f>IFERROR(VLOOKUP(A2705,[3]soaBnafar!$A:$G,4,FALSE),0)</f>
        <v>0</v>
      </c>
      <c r="Q2705">
        <f>IFERROR(VLOOKUP(A2705,[3]soaBnafar!$A:$G,5,FALSE),0)</f>
        <v>0</v>
      </c>
      <c r="R2705">
        <f>IFERROR(VLOOKUP(A2705,[3]soaBnafar!$A:$G,6,FALSE),0)</f>
        <v>0</v>
      </c>
      <c r="S2705">
        <f>IFERROR(VLOOKUP(A2705,[3]soaBnafar!$A:$G,7,FALSE),0)</f>
        <v>0</v>
      </c>
      <c r="T2705" t="str">
        <f t="shared" si="253"/>
        <v>Sim</v>
      </c>
      <c r="U2705" t="str">
        <f t="shared" si="254"/>
        <v>Não</v>
      </c>
      <c r="V2705" t="str">
        <f t="shared" si="255"/>
        <v>Não</v>
      </c>
      <c r="W2705" t="str">
        <f t="shared" si="256"/>
        <v>Não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350472</v>
      </c>
      <c r="D2706">
        <f>IFERROR(VLOOKUP(A2706,[1]Monitoramento_Base_somente_disp!$A:$J,7,FALSE),0)</f>
        <v>0</v>
      </c>
      <c r="E2706">
        <f>IFERROR(VLOOKUP(A2706,[1]Monitoramento_Base_somente_disp!$A:$J,8,FALSE),0)</f>
        <v>0</v>
      </c>
      <c r="F2706">
        <f>IFERROR(VLOOKUP(A2706,[1]Monitoramento_Base_somente_disp!$A:$J,9,FALSE),0)</f>
        <v>0</v>
      </c>
      <c r="G2706">
        <f>IFERROR(VLOOKUP(A2706,[1]Monitoramento_Base_somente_disp!$A:$J,10,FALSE),0)</f>
        <v>0</v>
      </c>
      <c r="H2706">
        <f>IFERROR(VLOOKUP(A2706,[2]webService!$A:$I,4,FALSE),0)</f>
        <v>0</v>
      </c>
      <c r="I2706">
        <f>IFERROR(VLOOKUP(A2706,[2]webService!$A:$I,5,FALSE),0)</f>
        <v>0</v>
      </c>
      <c r="J2706">
        <f>IFERROR(VLOOKUP(A2706,[2]webService!$A:$I,6,FALSE),0)</f>
        <v>0</v>
      </c>
      <c r="K2706">
        <f>IFERROR(VLOOKUP(A2706,[2]webService!$A:$I,7,FALSE),0)</f>
        <v>0</v>
      </c>
      <c r="L2706">
        <f>IFERROR(VLOOKUP(A2706,[2]webService!$A:$I,8,FALSE),0)</f>
        <v>0</v>
      </c>
      <c r="M2706">
        <f>IFERROR(VLOOKUP(A2706,[2]webService!$A:$I,9,FALSE),0)</f>
        <v>0</v>
      </c>
      <c r="N2706">
        <f>IFERROR(VLOOKUP(A2706,[3]soaBnafar!$A:$G,2,FALSE),0)</f>
        <v>0</v>
      </c>
      <c r="O2706">
        <f>IFERROR(VLOOKUP(A2706,[3]soaBnafar!$A:$G,3,FALSE),0)</f>
        <v>0</v>
      </c>
      <c r="P2706">
        <f>IFERROR(VLOOKUP(A2706,[3]soaBnafar!$A:$G,4,FALSE),0)</f>
        <v>0</v>
      </c>
      <c r="Q2706">
        <f>IFERROR(VLOOKUP(A2706,[3]soaBnafar!$A:$G,5,FALSE),0)</f>
        <v>0</v>
      </c>
      <c r="R2706">
        <f>IFERROR(VLOOKUP(A2706,[3]soaBnafar!$A:$G,6,FALSE),0)</f>
        <v>0</v>
      </c>
      <c r="S2706">
        <f>IFERROR(VLOOKUP(A2706,[3]soaBnafar!$A:$G,7,FALSE),0)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Não</v>
      </c>
      <c r="X2706" t="str">
        <f t="shared" si="257"/>
        <v>Não</v>
      </c>
      <c r="Y2706" t="str">
        <f t="shared" si="258"/>
        <v>Não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18795618</v>
      </c>
      <c r="D2707">
        <f>IFERROR(VLOOKUP(A2707,[1]Monitoramento_Base_somente_disp!$A:$J,7,FALSE),0)</f>
        <v>0</v>
      </c>
      <c r="E2707">
        <f>IFERROR(VLOOKUP(A2707,[1]Monitoramento_Base_somente_disp!$A:$J,8,FALSE),0)</f>
        <v>0</v>
      </c>
      <c r="F2707">
        <f>IFERROR(VLOOKUP(A2707,[1]Monitoramento_Base_somente_disp!$A:$J,9,FALSE),0)</f>
        <v>0</v>
      </c>
      <c r="G2707">
        <f>IFERROR(VLOOKUP(A2707,[1]Monitoramento_Base_somente_disp!$A:$J,10,FALSE),0)</f>
        <v>0</v>
      </c>
      <c r="H2707">
        <f>IFERROR(VLOOKUP(A2707,[2]webService!$A:$I,4,FALSE),0)</f>
        <v>0</v>
      </c>
      <c r="I2707">
        <f>IFERROR(VLOOKUP(A2707,[2]webService!$A:$I,5,FALSE),0)</f>
        <v>0</v>
      </c>
      <c r="J2707">
        <f>IFERROR(VLOOKUP(A2707,[2]webService!$A:$I,6,FALSE),0)</f>
        <v>0</v>
      </c>
      <c r="K2707">
        <f>IFERROR(VLOOKUP(A2707,[2]webService!$A:$I,7,FALSE),0)</f>
        <v>0</v>
      </c>
      <c r="L2707">
        <f>IFERROR(VLOOKUP(A2707,[2]webService!$A:$I,8,FALSE),0)</f>
        <v>0</v>
      </c>
      <c r="M2707">
        <f>IFERROR(VLOOKUP(A2707,[2]webService!$A:$I,9,FALSE),0)</f>
        <v>0</v>
      </c>
      <c r="N2707">
        <f>IFERROR(VLOOKUP(A2707,[3]soaBnafar!$A:$G,2,FALSE),0)</f>
        <v>0</v>
      </c>
      <c r="O2707">
        <f>IFERROR(VLOOKUP(A2707,[3]soaBnafar!$A:$G,3,FALSE),0)</f>
        <v>0</v>
      </c>
      <c r="P2707">
        <f>IFERROR(VLOOKUP(A2707,[3]soaBnafar!$A:$G,4,FALSE),0)</f>
        <v>0</v>
      </c>
      <c r="Q2707">
        <f>IFERROR(VLOOKUP(A2707,[3]soaBnafar!$A:$G,5,FALSE),0)</f>
        <v>0</v>
      </c>
      <c r="R2707">
        <f>IFERROR(VLOOKUP(A2707,[3]soaBnafar!$A:$G,6,FALSE),0)</f>
        <v>0</v>
      </c>
      <c r="S2707">
        <f>IFERROR(VLOOKUP(A2707,[3]soaBnafar!$A:$G,7,FALSE),0)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Não</v>
      </c>
      <c r="X2707" t="str">
        <f t="shared" si="257"/>
        <v>Não</v>
      </c>
      <c r="Y2707" t="str">
        <f t="shared" si="258"/>
        <v>Não</v>
      </c>
    </row>
    <row r="2708" spans="1:25" x14ac:dyDescent="0.25">
      <c r="A2708" s="5">
        <v>411325</v>
      </c>
      <c r="B2708">
        <f>IFERROR(VLOOKUP(A2708,[1]Monitoramento_Base_somente_disp!$A:$J,5,FALSE),0)</f>
        <v>78441</v>
      </c>
      <c r="C2708">
        <f>IFERROR(VLOOKUP(A2708,[1]Monitoramento_Base_somente_disp!$A:$J,6,FALSE),0)</f>
        <v>14238383</v>
      </c>
      <c r="D2708">
        <f>IFERROR(VLOOKUP(A2708,[1]Monitoramento_Base_somente_disp!$A:$J,7,FALSE),0)</f>
        <v>0</v>
      </c>
      <c r="E2708">
        <f>IFERROR(VLOOKUP(A2708,[1]Monitoramento_Base_somente_disp!$A:$J,8,FALSE),0)</f>
        <v>0</v>
      </c>
      <c r="F2708">
        <f>IFERROR(VLOOKUP(A2708,[1]Monitoramento_Base_somente_disp!$A:$J,9,FALSE),0)</f>
        <v>0</v>
      </c>
      <c r="G2708">
        <f>IFERROR(VLOOKUP(A2708,[1]Monitoramento_Base_somente_disp!$A:$J,10,FALSE),0)</f>
        <v>0</v>
      </c>
      <c r="H2708">
        <f>IFERROR(VLOOKUP(A2708,[2]webService!$A:$I,4,FALSE),0)</f>
        <v>0</v>
      </c>
      <c r="I2708">
        <f>IFERROR(VLOOKUP(A2708,[2]webService!$A:$I,5,FALSE),0)</f>
        <v>0</v>
      </c>
      <c r="J2708">
        <f>IFERROR(VLOOKUP(A2708,[2]webService!$A:$I,6,FALSE),0)</f>
        <v>0</v>
      </c>
      <c r="K2708">
        <f>IFERROR(VLOOKUP(A2708,[2]webService!$A:$I,7,FALSE),0)</f>
        <v>0</v>
      </c>
      <c r="L2708">
        <f>IFERROR(VLOOKUP(A2708,[2]webService!$A:$I,8,FALSE),0)</f>
        <v>0</v>
      </c>
      <c r="M2708">
        <f>IFERROR(VLOOKUP(A2708,[2]webService!$A:$I,9,FALSE),0)</f>
        <v>0</v>
      </c>
      <c r="N2708">
        <f>IFERROR(VLOOKUP(A2708,[3]soaBnafar!$A:$G,2,FALSE),0)</f>
        <v>0</v>
      </c>
      <c r="O2708">
        <f>IFERROR(VLOOKUP(A2708,[3]soaBnafar!$A:$G,3,FALSE),0)</f>
        <v>0</v>
      </c>
      <c r="P2708">
        <f>IFERROR(VLOOKUP(A2708,[3]soaBnafar!$A:$G,4,FALSE),0)</f>
        <v>0</v>
      </c>
      <c r="Q2708">
        <f>IFERROR(VLOOKUP(A2708,[3]soaBnafar!$A:$G,5,FALSE),0)</f>
        <v>0</v>
      </c>
      <c r="R2708">
        <f>IFERROR(VLOOKUP(A2708,[3]soaBnafar!$A:$G,6,FALSE),0)</f>
        <v>0</v>
      </c>
      <c r="S2708">
        <f>IFERROR(VLOOKUP(A2708,[3]soaBnafar!$A:$G,7,FALSE),0)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Não</v>
      </c>
      <c r="W2708" t="str">
        <f t="shared" si="256"/>
        <v>Não</v>
      </c>
      <c r="X2708" t="str">
        <f t="shared" si="257"/>
        <v>Não</v>
      </c>
      <c r="Y2708" t="str">
        <f t="shared" si="258"/>
        <v>Não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5240352</v>
      </c>
      <c r="D2709">
        <f>IFERROR(VLOOKUP(A2709,[1]Monitoramento_Base_somente_disp!$A:$J,7,FALSE),0)</f>
        <v>0</v>
      </c>
      <c r="E2709">
        <f>IFERROR(VLOOKUP(A2709,[1]Monitoramento_Base_somente_disp!$A:$J,8,FALSE),0)</f>
        <v>0</v>
      </c>
      <c r="F2709">
        <f>IFERROR(VLOOKUP(A2709,[1]Monitoramento_Base_somente_disp!$A:$J,9,FALSE),0)</f>
        <v>0</v>
      </c>
      <c r="G2709">
        <f>IFERROR(VLOOKUP(A2709,[1]Monitoramento_Base_somente_disp!$A:$J,10,FALSE),0)</f>
        <v>0</v>
      </c>
      <c r="H2709">
        <f>IFERROR(VLOOKUP(A2709,[2]webService!$A:$I,4,FALSE),0)</f>
        <v>0</v>
      </c>
      <c r="I2709">
        <f>IFERROR(VLOOKUP(A2709,[2]webService!$A:$I,5,FALSE),0)</f>
        <v>0</v>
      </c>
      <c r="J2709">
        <f>IFERROR(VLOOKUP(A2709,[2]webService!$A:$I,6,FALSE),0)</f>
        <v>0</v>
      </c>
      <c r="K2709">
        <f>IFERROR(VLOOKUP(A2709,[2]webService!$A:$I,7,FALSE),0)</f>
        <v>0</v>
      </c>
      <c r="L2709">
        <f>IFERROR(VLOOKUP(A2709,[2]webService!$A:$I,8,FALSE),0)</f>
        <v>0</v>
      </c>
      <c r="M2709">
        <f>IFERROR(VLOOKUP(A2709,[2]webService!$A:$I,9,FALSE),0)</f>
        <v>0</v>
      </c>
      <c r="N2709">
        <f>IFERROR(VLOOKUP(A2709,[3]soaBnafar!$A:$G,2,FALSE),0)</f>
        <v>0</v>
      </c>
      <c r="O2709">
        <f>IFERROR(VLOOKUP(A2709,[3]soaBnafar!$A:$G,3,FALSE),0)</f>
        <v>0</v>
      </c>
      <c r="P2709">
        <f>IFERROR(VLOOKUP(A2709,[3]soaBnafar!$A:$G,4,FALSE),0)</f>
        <v>0</v>
      </c>
      <c r="Q2709">
        <f>IFERROR(VLOOKUP(A2709,[3]soaBnafar!$A:$G,5,FALSE),0)</f>
        <v>0</v>
      </c>
      <c r="R2709">
        <f>IFERROR(VLOOKUP(A2709,[3]soaBnafar!$A:$G,6,FALSE),0)</f>
        <v>0</v>
      </c>
      <c r="S2709">
        <f>IFERROR(VLOOKUP(A2709,[3]soaBnafar!$A:$G,7,FALSE),0)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Não</v>
      </c>
      <c r="X2709" t="str">
        <f t="shared" si="257"/>
        <v>Não</v>
      </c>
      <c r="Y2709" t="str">
        <f t="shared" si="258"/>
        <v>Não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5108478</v>
      </c>
      <c r="D2710">
        <f>IFERROR(VLOOKUP(A2710,[1]Monitoramento_Base_somente_disp!$A:$J,7,FALSE),0)</f>
        <v>0</v>
      </c>
      <c r="E2710">
        <f>IFERROR(VLOOKUP(A2710,[1]Monitoramento_Base_somente_disp!$A:$J,8,FALSE),0)</f>
        <v>0</v>
      </c>
      <c r="F2710">
        <f>IFERROR(VLOOKUP(A2710,[1]Monitoramento_Base_somente_disp!$A:$J,9,FALSE),0)</f>
        <v>0</v>
      </c>
      <c r="G2710">
        <f>IFERROR(VLOOKUP(A2710,[1]Monitoramento_Base_somente_disp!$A:$J,10,FALSE),0)</f>
        <v>0</v>
      </c>
      <c r="H2710">
        <f>IFERROR(VLOOKUP(A2710,[2]webService!$A:$I,4,FALSE),0)</f>
        <v>0</v>
      </c>
      <c r="I2710">
        <f>IFERROR(VLOOKUP(A2710,[2]webService!$A:$I,5,FALSE),0)</f>
        <v>0</v>
      </c>
      <c r="J2710">
        <f>IFERROR(VLOOKUP(A2710,[2]webService!$A:$I,6,FALSE),0)</f>
        <v>0</v>
      </c>
      <c r="K2710">
        <f>IFERROR(VLOOKUP(A2710,[2]webService!$A:$I,7,FALSE),0)</f>
        <v>0</v>
      </c>
      <c r="L2710">
        <f>IFERROR(VLOOKUP(A2710,[2]webService!$A:$I,8,FALSE),0)</f>
        <v>0</v>
      </c>
      <c r="M2710">
        <f>IFERROR(VLOOKUP(A2710,[2]webService!$A:$I,9,FALSE),0)</f>
        <v>0</v>
      </c>
      <c r="N2710">
        <f>IFERROR(VLOOKUP(A2710,[3]soaBnafar!$A:$G,2,FALSE),0)</f>
        <v>0</v>
      </c>
      <c r="O2710">
        <f>IFERROR(VLOOKUP(A2710,[3]soaBnafar!$A:$G,3,FALSE),0)</f>
        <v>0</v>
      </c>
      <c r="P2710">
        <f>IFERROR(VLOOKUP(A2710,[3]soaBnafar!$A:$G,4,FALSE),0)</f>
        <v>0</v>
      </c>
      <c r="Q2710">
        <f>IFERROR(VLOOKUP(A2710,[3]soaBnafar!$A:$G,5,FALSE),0)</f>
        <v>0</v>
      </c>
      <c r="R2710">
        <f>IFERROR(VLOOKUP(A2710,[3]soaBnafar!$A:$G,6,FALSE),0)</f>
        <v>0</v>
      </c>
      <c r="S2710">
        <f>IFERROR(VLOOKUP(A2710,[3]soaBnafar!$A:$G,7,FALSE),0)</f>
        <v>0</v>
      </c>
      <c r="T2710" t="str">
        <f t="shared" si="253"/>
        <v>Não</v>
      </c>
      <c r="U2710" t="str">
        <f t="shared" si="254"/>
        <v>Sim</v>
      </c>
      <c r="V2710" t="str">
        <f t="shared" si="255"/>
        <v>Não</v>
      </c>
      <c r="W2710" t="str">
        <f t="shared" si="256"/>
        <v>Não</v>
      </c>
      <c r="X2710" t="str">
        <f t="shared" si="257"/>
        <v>Não</v>
      </c>
      <c r="Y2710" t="str">
        <f t="shared" si="258"/>
        <v>Não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593016960</v>
      </c>
      <c r="D2711">
        <f>IFERROR(VLOOKUP(A2711,[1]Monitoramento_Base_somente_disp!$A:$J,7,FALSE),0)</f>
        <v>0</v>
      </c>
      <c r="E2711">
        <f>IFERROR(VLOOKUP(A2711,[1]Monitoramento_Base_somente_disp!$A:$J,8,FALSE),0)</f>
        <v>0</v>
      </c>
      <c r="F2711">
        <f>IFERROR(VLOOKUP(A2711,[1]Monitoramento_Base_somente_disp!$A:$J,9,FALSE),0)</f>
        <v>0</v>
      </c>
      <c r="G2711">
        <f>IFERROR(VLOOKUP(A2711,[1]Monitoramento_Base_somente_disp!$A:$J,10,FALSE),0)</f>
        <v>0</v>
      </c>
      <c r="H2711">
        <f>IFERROR(VLOOKUP(A2711,[2]webService!$A:$I,4,FALSE),0)</f>
        <v>0</v>
      </c>
      <c r="I2711">
        <f>IFERROR(VLOOKUP(A2711,[2]webService!$A:$I,5,FALSE),0)</f>
        <v>0</v>
      </c>
      <c r="J2711">
        <f>IFERROR(VLOOKUP(A2711,[2]webService!$A:$I,6,FALSE),0)</f>
        <v>0</v>
      </c>
      <c r="K2711">
        <f>IFERROR(VLOOKUP(A2711,[2]webService!$A:$I,7,FALSE),0)</f>
        <v>0</v>
      </c>
      <c r="L2711">
        <f>IFERROR(VLOOKUP(A2711,[2]webService!$A:$I,8,FALSE),0)</f>
        <v>0</v>
      </c>
      <c r="M2711">
        <f>IFERROR(VLOOKUP(A2711,[2]webService!$A:$I,9,FALSE),0)</f>
        <v>0</v>
      </c>
      <c r="N2711">
        <f>IFERROR(VLOOKUP(A2711,[3]soaBnafar!$A:$G,2,FALSE),0)</f>
        <v>0</v>
      </c>
      <c r="O2711">
        <f>IFERROR(VLOOKUP(A2711,[3]soaBnafar!$A:$G,3,FALSE),0)</f>
        <v>0</v>
      </c>
      <c r="P2711">
        <f>IFERROR(VLOOKUP(A2711,[3]soaBnafar!$A:$G,4,FALSE),0)</f>
        <v>0</v>
      </c>
      <c r="Q2711">
        <f>IFERROR(VLOOKUP(A2711,[3]soaBnafar!$A:$G,5,FALSE),0)</f>
        <v>0</v>
      </c>
      <c r="R2711">
        <f>IFERROR(VLOOKUP(A2711,[3]soaBnafar!$A:$G,6,FALSE),0)</f>
        <v>0</v>
      </c>
      <c r="S2711">
        <f>IFERROR(VLOOKUP(A2711,[3]soaBnafar!$A:$G,7,FALSE),0)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Não</v>
      </c>
      <c r="X2711" t="str">
        <f t="shared" si="257"/>
        <v>Não</v>
      </c>
      <c r="Y2711" t="str">
        <f t="shared" si="258"/>
        <v>Não</v>
      </c>
    </row>
    <row r="2712" spans="1:25" x14ac:dyDescent="0.25">
      <c r="A2712" s="5">
        <v>411373</v>
      </c>
      <c r="B2712">
        <f>IFERROR(VLOOKUP(A2712,[1]Monitoramento_Base_somente_disp!$A:$J,5,FALSE),0)</f>
        <v>25917</v>
      </c>
      <c r="C2712">
        <f>IFERROR(VLOOKUP(A2712,[1]Monitoramento_Base_somente_disp!$A:$J,6,FALSE),0)</f>
        <v>20856463</v>
      </c>
      <c r="D2712">
        <f>IFERROR(VLOOKUP(A2712,[1]Monitoramento_Base_somente_disp!$A:$J,7,FALSE),0)</f>
        <v>0</v>
      </c>
      <c r="E2712">
        <f>IFERROR(VLOOKUP(A2712,[1]Monitoramento_Base_somente_disp!$A:$J,8,FALSE),0)</f>
        <v>0</v>
      </c>
      <c r="F2712">
        <f>IFERROR(VLOOKUP(A2712,[1]Monitoramento_Base_somente_disp!$A:$J,9,FALSE),0)</f>
        <v>0</v>
      </c>
      <c r="G2712">
        <f>IFERROR(VLOOKUP(A2712,[1]Monitoramento_Base_somente_disp!$A:$J,10,FALSE),0)</f>
        <v>0</v>
      </c>
      <c r="H2712">
        <f>IFERROR(VLOOKUP(A2712,[2]webService!$A:$I,4,FALSE),0)</f>
        <v>0</v>
      </c>
      <c r="I2712">
        <f>IFERROR(VLOOKUP(A2712,[2]webService!$A:$I,5,FALSE),0)</f>
        <v>0</v>
      </c>
      <c r="J2712">
        <f>IFERROR(VLOOKUP(A2712,[2]webService!$A:$I,6,FALSE),0)</f>
        <v>0</v>
      </c>
      <c r="K2712">
        <f>IFERROR(VLOOKUP(A2712,[2]webService!$A:$I,7,FALSE),0)</f>
        <v>0</v>
      </c>
      <c r="L2712">
        <f>IFERROR(VLOOKUP(A2712,[2]webService!$A:$I,8,FALSE),0)</f>
        <v>0</v>
      </c>
      <c r="M2712">
        <f>IFERROR(VLOOKUP(A2712,[2]webService!$A:$I,9,FALSE),0)</f>
        <v>0</v>
      </c>
      <c r="N2712">
        <f>IFERROR(VLOOKUP(A2712,[3]soaBnafar!$A:$G,2,FALSE),0)</f>
        <v>0</v>
      </c>
      <c r="O2712">
        <f>IFERROR(VLOOKUP(A2712,[3]soaBnafar!$A:$G,3,FALSE),0)</f>
        <v>0</v>
      </c>
      <c r="P2712">
        <f>IFERROR(VLOOKUP(A2712,[3]soaBnafar!$A:$G,4,FALSE),0)</f>
        <v>0</v>
      </c>
      <c r="Q2712">
        <f>IFERROR(VLOOKUP(A2712,[3]soaBnafar!$A:$G,5,FALSE),0)</f>
        <v>0</v>
      </c>
      <c r="R2712">
        <f>IFERROR(VLOOKUP(A2712,[3]soaBnafar!$A:$G,6,FALSE),0)</f>
        <v>0</v>
      </c>
      <c r="S2712">
        <f>IFERROR(VLOOKUP(A2712,[3]soaBnafar!$A:$G,7,FALSE),0)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Não</v>
      </c>
      <c r="W2712" t="str">
        <f t="shared" si="256"/>
        <v>Não</v>
      </c>
      <c r="X2712" t="str">
        <f t="shared" si="257"/>
        <v>Não</v>
      </c>
      <c r="Y2712" t="str">
        <f t="shared" si="258"/>
        <v>Não</v>
      </c>
    </row>
    <row r="2713" spans="1:25" x14ac:dyDescent="0.25">
      <c r="A2713" s="5">
        <v>411375</v>
      </c>
      <c r="B2713">
        <f>IFERROR(VLOOKUP(A2713,[1]Monitoramento_Base_somente_disp!$A:$J,5,FALSE),0)</f>
        <v>55865</v>
      </c>
      <c r="C2713">
        <f>IFERROR(VLOOKUP(A2713,[1]Monitoramento_Base_somente_disp!$A:$J,6,FALSE),0)</f>
        <v>9532733</v>
      </c>
      <c r="D2713">
        <f>IFERROR(VLOOKUP(A2713,[1]Monitoramento_Base_somente_disp!$A:$J,7,FALSE),0)</f>
        <v>0</v>
      </c>
      <c r="E2713">
        <f>IFERROR(VLOOKUP(A2713,[1]Monitoramento_Base_somente_disp!$A:$J,8,FALSE),0)</f>
        <v>0</v>
      </c>
      <c r="F2713">
        <f>IFERROR(VLOOKUP(A2713,[1]Monitoramento_Base_somente_disp!$A:$J,9,FALSE),0)</f>
        <v>0</v>
      </c>
      <c r="G2713">
        <f>IFERROR(VLOOKUP(A2713,[1]Monitoramento_Base_somente_disp!$A:$J,10,FALSE),0)</f>
        <v>0</v>
      </c>
      <c r="H2713">
        <f>IFERROR(VLOOKUP(A2713,[2]webService!$A:$I,4,FALSE),0)</f>
        <v>0</v>
      </c>
      <c r="I2713">
        <f>IFERROR(VLOOKUP(A2713,[2]webService!$A:$I,5,FALSE),0)</f>
        <v>0</v>
      </c>
      <c r="J2713">
        <f>IFERROR(VLOOKUP(A2713,[2]webService!$A:$I,6,FALSE),0)</f>
        <v>0</v>
      </c>
      <c r="K2713">
        <f>IFERROR(VLOOKUP(A2713,[2]webService!$A:$I,7,FALSE),0)</f>
        <v>0</v>
      </c>
      <c r="L2713">
        <f>IFERROR(VLOOKUP(A2713,[2]webService!$A:$I,8,FALSE),0)</f>
        <v>0</v>
      </c>
      <c r="M2713">
        <f>IFERROR(VLOOKUP(A2713,[2]webService!$A:$I,9,FALSE),0)</f>
        <v>0</v>
      </c>
      <c r="N2713">
        <f>IFERROR(VLOOKUP(A2713,[3]soaBnafar!$A:$G,2,FALSE),0)</f>
        <v>0</v>
      </c>
      <c r="O2713">
        <f>IFERROR(VLOOKUP(A2713,[3]soaBnafar!$A:$G,3,FALSE),0)</f>
        <v>0</v>
      </c>
      <c r="P2713">
        <f>IFERROR(VLOOKUP(A2713,[3]soaBnafar!$A:$G,4,FALSE),0)</f>
        <v>0</v>
      </c>
      <c r="Q2713">
        <f>IFERROR(VLOOKUP(A2713,[3]soaBnafar!$A:$G,5,FALSE),0)</f>
        <v>0</v>
      </c>
      <c r="R2713">
        <f>IFERROR(VLOOKUP(A2713,[3]soaBnafar!$A:$G,6,FALSE),0)</f>
        <v>0</v>
      </c>
      <c r="S2713">
        <f>IFERROR(VLOOKUP(A2713,[3]soaBnafar!$A:$G,7,FALSE),0)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Não</v>
      </c>
      <c r="W2713" t="str">
        <f t="shared" si="256"/>
        <v>Não</v>
      </c>
      <c r="X2713" t="str">
        <f t="shared" si="257"/>
        <v>Não</v>
      </c>
      <c r="Y2713" t="str">
        <f t="shared" si="258"/>
        <v>Não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IFERROR(VLOOKUP(A2714,[2]webService!$A:$I,4,FALSE),0)</f>
        <v>0</v>
      </c>
      <c r="I2714">
        <f>IFERROR(VLOOKUP(A2714,[2]webService!$A:$I,5,FALSE),0)</f>
        <v>0</v>
      </c>
      <c r="J2714">
        <f>IFERROR(VLOOKUP(A2714,[2]webService!$A:$I,6,FALSE),0)</f>
        <v>0</v>
      </c>
      <c r="K2714">
        <f>IFERROR(VLOOKUP(A2714,[2]webService!$A:$I,7,FALSE),0)</f>
        <v>0</v>
      </c>
      <c r="L2714">
        <f>IFERROR(VLOOKUP(A2714,[2]webService!$A:$I,8,FALSE),0)</f>
        <v>0</v>
      </c>
      <c r="M2714">
        <f>IFERROR(VLOOKUP(A2714,[2]webService!$A:$I,9,FALSE),0)</f>
        <v>0</v>
      </c>
      <c r="N2714">
        <f>IFERROR(VLOOKUP(A2714,[3]soaBnafar!$A:$G,2,FALSE),0)</f>
        <v>0</v>
      </c>
      <c r="O2714">
        <f>IFERROR(VLOOKUP(A2714,[3]soaBnafar!$A:$G,3,FALSE),0)</f>
        <v>0</v>
      </c>
      <c r="P2714">
        <f>IFERROR(VLOOKUP(A2714,[3]soaBnafar!$A:$G,4,FALSE),0)</f>
        <v>0</v>
      </c>
      <c r="Q2714">
        <f>IFERROR(VLOOKUP(A2714,[3]soaBnafar!$A:$G,5,FALSE),0)</f>
        <v>0</v>
      </c>
      <c r="R2714">
        <f>IFERROR(VLOOKUP(A2714,[3]soaBnafar!$A:$G,6,FALSE),0)</f>
        <v>0</v>
      </c>
      <c r="S2714">
        <f>IFERROR(VLOOKUP(A2714,[3]soaBnafar!$A:$G,7,FALSE),0)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IFERROR(VLOOKUP(A2715,[2]webService!$A:$I,4,FALSE),0)</f>
        <v>0</v>
      </c>
      <c r="I2715">
        <f>IFERROR(VLOOKUP(A2715,[2]webService!$A:$I,5,FALSE),0)</f>
        <v>0</v>
      </c>
      <c r="J2715">
        <f>IFERROR(VLOOKUP(A2715,[2]webService!$A:$I,6,FALSE),0)</f>
        <v>0</v>
      </c>
      <c r="K2715">
        <f>IFERROR(VLOOKUP(A2715,[2]webService!$A:$I,7,FALSE),0)</f>
        <v>0</v>
      </c>
      <c r="L2715">
        <f>IFERROR(VLOOKUP(A2715,[2]webService!$A:$I,8,FALSE),0)</f>
        <v>0</v>
      </c>
      <c r="M2715">
        <f>IFERROR(VLOOKUP(A2715,[2]webService!$A:$I,9,FALSE),0)</f>
        <v>0</v>
      </c>
      <c r="N2715">
        <f>IFERROR(VLOOKUP(A2715,[3]soaBnafar!$A:$G,2,FALSE),0)</f>
        <v>0</v>
      </c>
      <c r="O2715">
        <f>IFERROR(VLOOKUP(A2715,[3]soaBnafar!$A:$G,3,FALSE),0)</f>
        <v>0</v>
      </c>
      <c r="P2715">
        <f>IFERROR(VLOOKUP(A2715,[3]soaBnafar!$A:$G,4,FALSE),0)</f>
        <v>0</v>
      </c>
      <c r="Q2715">
        <f>IFERROR(VLOOKUP(A2715,[3]soaBnafar!$A:$G,5,FALSE),0)</f>
        <v>0</v>
      </c>
      <c r="R2715">
        <f>IFERROR(VLOOKUP(A2715,[3]soaBnafar!$A:$G,6,FALSE),0)</f>
        <v>0</v>
      </c>
      <c r="S2715">
        <f>IFERROR(VLOOKUP(A2715,[3]soaBnafar!$A:$G,7,FALSE),0)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318514</v>
      </c>
      <c r="C2716">
        <f>IFERROR(VLOOKUP(A2716,[1]Monitoramento_Base_somente_disp!$A:$J,6,FALSE),0)</f>
        <v>61761622</v>
      </c>
      <c r="D2716">
        <f>IFERROR(VLOOKUP(A2716,[1]Monitoramento_Base_somente_disp!$A:$J,7,FALSE),0)</f>
        <v>0</v>
      </c>
      <c r="E2716">
        <f>IFERROR(VLOOKUP(A2716,[1]Monitoramento_Base_somente_disp!$A:$J,8,FALSE),0)</f>
        <v>0</v>
      </c>
      <c r="F2716">
        <f>IFERROR(VLOOKUP(A2716,[1]Monitoramento_Base_somente_disp!$A:$J,9,FALSE),0)</f>
        <v>0</v>
      </c>
      <c r="G2716">
        <f>IFERROR(VLOOKUP(A2716,[1]Monitoramento_Base_somente_disp!$A:$J,10,FALSE),0)</f>
        <v>0</v>
      </c>
      <c r="H2716">
        <f>IFERROR(VLOOKUP(A2716,[2]webService!$A:$I,4,FALSE),0)</f>
        <v>0</v>
      </c>
      <c r="I2716">
        <f>IFERROR(VLOOKUP(A2716,[2]webService!$A:$I,5,FALSE),0)</f>
        <v>0</v>
      </c>
      <c r="J2716">
        <f>IFERROR(VLOOKUP(A2716,[2]webService!$A:$I,6,FALSE),0)</f>
        <v>0</v>
      </c>
      <c r="K2716">
        <f>IFERROR(VLOOKUP(A2716,[2]webService!$A:$I,7,FALSE),0)</f>
        <v>0</v>
      </c>
      <c r="L2716">
        <f>IFERROR(VLOOKUP(A2716,[2]webService!$A:$I,8,FALSE),0)</f>
        <v>0</v>
      </c>
      <c r="M2716">
        <f>IFERROR(VLOOKUP(A2716,[2]webService!$A:$I,9,FALSE),0)</f>
        <v>0</v>
      </c>
      <c r="N2716">
        <f>IFERROR(VLOOKUP(A2716,[3]soaBnafar!$A:$G,2,FALSE),0)</f>
        <v>0</v>
      </c>
      <c r="O2716">
        <f>IFERROR(VLOOKUP(A2716,[3]soaBnafar!$A:$G,3,FALSE),0)</f>
        <v>0</v>
      </c>
      <c r="P2716">
        <f>IFERROR(VLOOKUP(A2716,[3]soaBnafar!$A:$G,4,FALSE),0)</f>
        <v>0</v>
      </c>
      <c r="Q2716">
        <f>IFERROR(VLOOKUP(A2716,[3]soaBnafar!$A:$G,5,FALSE),0)</f>
        <v>0</v>
      </c>
      <c r="R2716">
        <f>IFERROR(VLOOKUP(A2716,[3]soaBnafar!$A:$G,6,FALSE),0)</f>
        <v>0</v>
      </c>
      <c r="S2716">
        <f>IFERROR(VLOOKUP(A2716,[3]soaBnafar!$A:$G,7,FALSE),0)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Não</v>
      </c>
      <c r="W2716" t="str">
        <f t="shared" si="256"/>
        <v>Não</v>
      </c>
      <c r="X2716" t="str">
        <f t="shared" si="257"/>
        <v>Não</v>
      </c>
      <c r="Y2716" t="str">
        <f t="shared" si="258"/>
        <v>Não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IFERROR(VLOOKUP(A2717,[2]webService!$A:$I,4,FALSE),0)</f>
        <v>0</v>
      </c>
      <c r="I2717">
        <f>IFERROR(VLOOKUP(A2717,[2]webService!$A:$I,5,FALSE),0)</f>
        <v>0</v>
      </c>
      <c r="J2717">
        <f>IFERROR(VLOOKUP(A2717,[2]webService!$A:$I,6,FALSE),0)</f>
        <v>0</v>
      </c>
      <c r="K2717">
        <f>IFERROR(VLOOKUP(A2717,[2]webService!$A:$I,7,FALSE),0)</f>
        <v>0</v>
      </c>
      <c r="L2717">
        <f>IFERROR(VLOOKUP(A2717,[2]webService!$A:$I,8,FALSE),0)</f>
        <v>0</v>
      </c>
      <c r="M2717">
        <f>IFERROR(VLOOKUP(A2717,[2]webService!$A:$I,9,FALSE),0)</f>
        <v>0</v>
      </c>
      <c r="N2717">
        <f>IFERROR(VLOOKUP(A2717,[3]soaBnafar!$A:$G,2,FALSE),0)</f>
        <v>0</v>
      </c>
      <c r="O2717">
        <f>IFERROR(VLOOKUP(A2717,[3]soaBnafar!$A:$G,3,FALSE),0)</f>
        <v>0</v>
      </c>
      <c r="P2717">
        <f>IFERROR(VLOOKUP(A2717,[3]soaBnafar!$A:$G,4,FALSE),0)</f>
        <v>0</v>
      </c>
      <c r="Q2717">
        <f>IFERROR(VLOOKUP(A2717,[3]soaBnafar!$A:$G,5,FALSE),0)</f>
        <v>0</v>
      </c>
      <c r="R2717">
        <f>IFERROR(VLOOKUP(A2717,[3]soaBnafar!$A:$G,6,FALSE),0)</f>
        <v>0</v>
      </c>
      <c r="S2717">
        <f>IFERROR(VLOOKUP(A2717,[3]soaBnafar!$A:$G,7,FALSE),0)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2440212</v>
      </c>
      <c r="D2718">
        <f>IFERROR(VLOOKUP(A2718,[1]Monitoramento_Base_somente_disp!$A:$J,7,FALSE),0)</f>
        <v>0</v>
      </c>
      <c r="E2718">
        <f>IFERROR(VLOOKUP(A2718,[1]Monitoramento_Base_somente_disp!$A:$J,8,FALSE),0)</f>
        <v>0</v>
      </c>
      <c r="F2718">
        <f>IFERROR(VLOOKUP(A2718,[1]Monitoramento_Base_somente_disp!$A:$J,9,FALSE),0)</f>
        <v>0</v>
      </c>
      <c r="G2718">
        <f>IFERROR(VLOOKUP(A2718,[1]Monitoramento_Base_somente_disp!$A:$J,10,FALSE),0)</f>
        <v>0</v>
      </c>
      <c r="H2718">
        <f>IFERROR(VLOOKUP(A2718,[2]webService!$A:$I,4,FALSE),0)</f>
        <v>0</v>
      </c>
      <c r="I2718">
        <f>IFERROR(VLOOKUP(A2718,[2]webService!$A:$I,5,FALSE),0)</f>
        <v>0</v>
      </c>
      <c r="J2718">
        <f>IFERROR(VLOOKUP(A2718,[2]webService!$A:$I,6,FALSE),0)</f>
        <v>0</v>
      </c>
      <c r="K2718">
        <f>IFERROR(VLOOKUP(A2718,[2]webService!$A:$I,7,FALSE),0)</f>
        <v>0</v>
      </c>
      <c r="L2718">
        <f>IFERROR(VLOOKUP(A2718,[2]webService!$A:$I,8,FALSE),0)</f>
        <v>0</v>
      </c>
      <c r="M2718">
        <f>IFERROR(VLOOKUP(A2718,[2]webService!$A:$I,9,FALSE),0)</f>
        <v>0</v>
      </c>
      <c r="N2718">
        <f>IFERROR(VLOOKUP(A2718,[3]soaBnafar!$A:$G,2,FALSE),0)</f>
        <v>0</v>
      </c>
      <c r="O2718">
        <f>IFERROR(VLOOKUP(A2718,[3]soaBnafar!$A:$G,3,FALSE),0)</f>
        <v>0</v>
      </c>
      <c r="P2718">
        <f>IFERROR(VLOOKUP(A2718,[3]soaBnafar!$A:$G,4,FALSE),0)</f>
        <v>0</v>
      </c>
      <c r="Q2718">
        <f>IFERROR(VLOOKUP(A2718,[3]soaBnafar!$A:$G,5,FALSE),0)</f>
        <v>0</v>
      </c>
      <c r="R2718">
        <f>IFERROR(VLOOKUP(A2718,[3]soaBnafar!$A:$G,6,FALSE),0)</f>
        <v>0</v>
      </c>
      <c r="S2718">
        <f>IFERROR(VLOOKUP(A2718,[3]soaBnafar!$A:$G,7,FALSE),0)</f>
        <v>0</v>
      </c>
      <c r="T2718" t="str">
        <f t="shared" si="253"/>
        <v>Não</v>
      </c>
      <c r="U2718" t="str">
        <f t="shared" si="254"/>
        <v>Sim</v>
      </c>
      <c r="V2718" t="str">
        <f t="shared" si="255"/>
        <v>Não</v>
      </c>
      <c r="W2718" t="str">
        <f t="shared" si="256"/>
        <v>Não</v>
      </c>
      <c r="X2718" t="str">
        <f t="shared" si="257"/>
        <v>Não</v>
      </c>
      <c r="Y2718" t="str">
        <f t="shared" si="258"/>
        <v>Não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IFERROR(VLOOKUP(A2719,[2]webService!$A:$I,4,FALSE),0)</f>
        <v>0</v>
      </c>
      <c r="I2719">
        <f>IFERROR(VLOOKUP(A2719,[2]webService!$A:$I,5,FALSE),0)</f>
        <v>0</v>
      </c>
      <c r="J2719">
        <f>IFERROR(VLOOKUP(A2719,[2]webService!$A:$I,6,FALSE),0)</f>
        <v>0</v>
      </c>
      <c r="K2719">
        <f>IFERROR(VLOOKUP(A2719,[2]webService!$A:$I,7,FALSE),0)</f>
        <v>0</v>
      </c>
      <c r="L2719">
        <f>IFERROR(VLOOKUP(A2719,[2]webService!$A:$I,8,FALSE),0)</f>
        <v>0</v>
      </c>
      <c r="M2719">
        <f>IFERROR(VLOOKUP(A2719,[2]webService!$A:$I,9,FALSE),0)</f>
        <v>0</v>
      </c>
      <c r="N2719">
        <f>IFERROR(VLOOKUP(A2719,[3]soaBnafar!$A:$G,2,FALSE),0)</f>
        <v>0</v>
      </c>
      <c r="O2719">
        <f>IFERROR(VLOOKUP(A2719,[3]soaBnafar!$A:$G,3,FALSE),0)</f>
        <v>0</v>
      </c>
      <c r="P2719">
        <f>IFERROR(VLOOKUP(A2719,[3]soaBnafar!$A:$G,4,FALSE),0)</f>
        <v>0</v>
      </c>
      <c r="Q2719">
        <f>IFERROR(VLOOKUP(A2719,[3]soaBnafar!$A:$G,5,FALSE),0)</f>
        <v>0</v>
      </c>
      <c r="R2719">
        <f>IFERROR(VLOOKUP(A2719,[3]soaBnafar!$A:$G,6,FALSE),0)</f>
        <v>0</v>
      </c>
      <c r="S2719">
        <f>IFERROR(VLOOKUP(A2719,[3]soaBnafar!$A:$G,7,FALSE),0)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34373352</v>
      </c>
      <c r="D2720">
        <f>IFERROR(VLOOKUP(A2720,[1]Monitoramento_Base_somente_disp!$A:$J,7,FALSE),0)</f>
        <v>0</v>
      </c>
      <c r="E2720">
        <f>IFERROR(VLOOKUP(A2720,[1]Monitoramento_Base_somente_disp!$A:$J,8,FALSE),0)</f>
        <v>0</v>
      </c>
      <c r="F2720">
        <f>IFERROR(VLOOKUP(A2720,[1]Monitoramento_Base_somente_disp!$A:$J,9,FALSE),0)</f>
        <v>0</v>
      </c>
      <c r="G2720">
        <f>IFERROR(VLOOKUP(A2720,[1]Monitoramento_Base_somente_disp!$A:$J,10,FALSE),0)</f>
        <v>0</v>
      </c>
      <c r="H2720">
        <f>IFERROR(VLOOKUP(A2720,[2]webService!$A:$I,4,FALSE),0)</f>
        <v>0</v>
      </c>
      <c r="I2720">
        <f>IFERROR(VLOOKUP(A2720,[2]webService!$A:$I,5,FALSE),0)</f>
        <v>0</v>
      </c>
      <c r="J2720">
        <f>IFERROR(VLOOKUP(A2720,[2]webService!$A:$I,6,FALSE),0)</f>
        <v>0</v>
      </c>
      <c r="K2720">
        <f>IFERROR(VLOOKUP(A2720,[2]webService!$A:$I,7,FALSE),0)</f>
        <v>0</v>
      </c>
      <c r="L2720">
        <f>IFERROR(VLOOKUP(A2720,[2]webService!$A:$I,8,FALSE),0)</f>
        <v>0</v>
      </c>
      <c r="M2720">
        <f>IFERROR(VLOOKUP(A2720,[2]webService!$A:$I,9,FALSE),0)</f>
        <v>0</v>
      </c>
      <c r="N2720">
        <f>IFERROR(VLOOKUP(A2720,[3]soaBnafar!$A:$G,2,FALSE),0)</f>
        <v>0</v>
      </c>
      <c r="O2720">
        <f>IFERROR(VLOOKUP(A2720,[3]soaBnafar!$A:$G,3,FALSE),0)</f>
        <v>0</v>
      </c>
      <c r="P2720">
        <f>IFERROR(VLOOKUP(A2720,[3]soaBnafar!$A:$G,4,FALSE),0)</f>
        <v>0</v>
      </c>
      <c r="Q2720">
        <f>IFERROR(VLOOKUP(A2720,[3]soaBnafar!$A:$G,5,FALSE),0)</f>
        <v>0</v>
      </c>
      <c r="R2720">
        <f>IFERROR(VLOOKUP(A2720,[3]soaBnafar!$A:$G,6,FALSE),0)</f>
        <v>0</v>
      </c>
      <c r="S2720">
        <f>IFERROR(VLOOKUP(A2720,[3]soaBnafar!$A:$G,7,FALSE),0)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Não</v>
      </c>
      <c r="X2720" t="str">
        <f t="shared" si="257"/>
        <v>Não</v>
      </c>
      <c r="Y2720" t="str">
        <f t="shared" si="258"/>
        <v>Não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605136</v>
      </c>
      <c r="D2721">
        <f>IFERROR(VLOOKUP(A2721,[1]Monitoramento_Base_somente_disp!$A:$J,7,FALSE),0)</f>
        <v>0</v>
      </c>
      <c r="E2721">
        <f>IFERROR(VLOOKUP(A2721,[1]Monitoramento_Base_somente_disp!$A:$J,8,FALSE),0)</f>
        <v>0</v>
      </c>
      <c r="F2721">
        <f>IFERROR(VLOOKUP(A2721,[1]Monitoramento_Base_somente_disp!$A:$J,9,FALSE),0)</f>
        <v>0</v>
      </c>
      <c r="G2721">
        <f>IFERROR(VLOOKUP(A2721,[1]Monitoramento_Base_somente_disp!$A:$J,10,FALSE),0)</f>
        <v>0</v>
      </c>
      <c r="H2721">
        <f>IFERROR(VLOOKUP(A2721,[2]webService!$A:$I,4,FALSE),0)</f>
        <v>0</v>
      </c>
      <c r="I2721">
        <f>IFERROR(VLOOKUP(A2721,[2]webService!$A:$I,5,FALSE),0)</f>
        <v>0</v>
      </c>
      <c r="J2721">
        <f>IFERROR(VLOOKUP(A2721,[2]webService!$A:$I,6,FALSE),0)</f>
        <v>0</v>
      </c>
      <c r="K2721">
        <f>IFERROR(VLOOKUP(A2721,[2]webService!$A:$I,7,FALSE),0)</f>
        <v>0</v>
      </c>
      <c r="L2721">
        <f>IFERROR(VLOOKUP(A2721,[2]webService!$A:$I,8,FALSE),0)</f>
        <v>0</v>
      </c>
      <c r="M2721">
        <f>IFERROR(VLOOKUP(A2721,[2]webService!$A:$I,9,FALSE),0)</f>
        <v>0</v>
      </c>
      <c r="N2721">
        <f>IFERROR(VLOOKUP(A2721,[3]soaBnafar!$A:$G,2,FALSE),0)</f>
        <v>0</v>
      </c>
      <c r="O2721">
        <f>IFERROR(VLOOKUP(A2721,[3]soaBnafar!$A:$G,3,FALSE),0)</f>
        <v>0</v>
      </c>
      <c r="P2721">
        <f>IFERROR(VLOOKUP(A2721,[3]soaBnafar!$A:$G,4,FALSE),0)</f>
        <v>0</v>
      </c>
      <c r="Q2721">
        <f>IFERROR(VLOOKUP(A2721,[3]soaBnafar!$A:$G,5,FALSE),0)</f>
        <v>0</v>
      </c>
      <c r="R2721">
        <f>IFERROR(VLOOKUP(A2721,[3]soaBnafar!$A:$G,6,FALSE),0)</f>
        <v>0</v>
      </c>
      <c r="S2721">
        <f>IFERROR(VLOOKUP(A2721,[3]soaBnafar!$A:$G,7,FALSE),0)</f>
        <v>0</v>
      </c>
      <c r="T2721" t="str">
        <f t="shared" si="253"/>
        <v>Não</v>
      </c>
      <c r="U2721" t="str">
        <f t="shared" si="254"/>
        <v>Sim</v>
      </c>
      <c r="V2721" t="str">
        <f t="shared" si="255"/>
        <v>Não</v>
      </c>
      <c r="W2721" t="str">
        <f t="shared" si="256"/>
        <v>Não</v>
      </c>
      <c r="X2721" t="str">
        <f t="shared" si="257"/>
        <v>Não</v>
      </c>
      <c r="Y2721" t="str">
        <f t="shared" si="258"/>
        <v>Não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IFERROR(VLOOKUP(A2722,[2]webService!$A:$I,4,FALSE),0)</f>
        <v>0</v>
      </c>
      <c r="I2722">
        <f>IFERROR(VLOOKUP(A2722,[2]webService!$A:$I,5,FALSE),0)</f>
        <v>0</v>
      </c>
      <c r="J2722">
        <f>IFERROR(VLOOKUP(A2722,[2]webService!$A:$I,6,FALSE),0)</f>
        <v>0</v>
      </c>
      <c r="K2722">
        <f>IFERROR(VLOOKUP(A2722,[2]webService!$A:$I,7,FALSE),0)</f>
        <v>0</v>
      </c>
      <c r="L2722">
        <f>IFERROR(VLOOKUP(A2722,[2]webService!$A:$I,8,FALSE),0)</f>
        <v>0</v>
      </c>
      <c r="M2722">
        <f>IFERROR(VLOOKUP(A2722,[2]webService!$A:$I,9,FALSE),0)</f>
        <v>0</v>
      </c>
      <c r="N2722">
        <f>IFERROR(VLOOKUP(A2722,[3]soaBnafar!$A:$G,2,FALSE),0)</f>
        <v>0</v>
      </c>
      <c r="O2722">
        <f>IFERROR(VLOOKUP(A2722,[3]soaBnafar!$A:$G,3,FALSE),0)</f>
        <v>0</v>
      </c>
      <c r="P2722">
        <f>IFERROR(VLOOKUP(A2722,[3]soaBnafar!$A:$G,4,FALSE),0)</f>
        <v>0</v>
      </c>
      <c r="Q2722">
        <f>IFERROR(VLOOKUP(A2722,[3]soaBnafar!$A:$G,5,FALSE),0)</f>
        <v>0</v>
      </c>
      <c r="R2722">
        <f>IFERROR(VLOOKUP(A2722,[3]soaBnafar!$A:$G,6,FALSE),0)</f>
        <v>0</v>
      </c>
      <c r="S2722">
        <f>IFERROR(VLOOKUP(A2722,[3]soaBnafar!$A:$G,7,FALSE),0)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8218536</v>
      </c>
      <c r="D2723">
        <f>IFERROR(VLOOKUP(A2723,[1]Monitoramento_Base_somente_disp!$A:$J,7,FALSE),0)</f>
        <v>0</v>
      </c>
      <c r="E2723">
        <f>IFERROR(VLOOKUP(A2723,[1]Monitoramento_Base_somente_disp!$A:$J,8,FALSE),0)</f>
        <v>0</v>
      </c>
      <c r="F2723">
        <f>IFERROR(VLOOKUP(A2723,[1]Monitoramento_Base_somente_disp!$A:$J,9,FALSE),0)</f>
        <v>0</v>
      </c>
      <c r="G2723">
        <f>IFERROR(VLOOKUP(A2723,[1]Monitoramento_Base_somente_disp!$A:$J,10,FALSE),0)</f>
        <v>0</v>
      </c>
      <c r="H2723">
        <f>IFERROR(VLOOKUP(A2723,[2]webService!$A:$I,4,FALSE),0)</f>
        <v>0</v>
      </c>
      <c r="I2723">
        <f>IFERROR(VLOOKUP(A2723,[2]webService!$A:$I,5,FALSE),0)</f>
        <v>0</v>
      </c>
      <c r="J2723">
        <f>IFERROR(VLOOKUP(A2723,[2]webService!$A:$I,6,FALSE),0)</f>
        <v>0</v>
      </c>
      <c r="K2723">
        <f>IFERROR(VLOOKUP(A2723,[2]webService!$A:$I,7,FALSE),0)</f>
        <v>0</v>
      </c>
      <c r="L2723">
        <f>IFERROR(VLOOKUP(A2723,[2]webService!$A:$I,8,FALSE),0)</f>
        <v>0</v>
      </c>
      <c r="M2723">
        <f>IFERROR(VLOOKUP(A2723,[2]webService!$A:$I,9,FALSE),0)</f>
        <v>0</v>
      </c>
      <c r="N2723">
        <f>IFERROR(VLOOKUP(A2723,[3]soaBnafar!$A:$G,2,FALSE),0)</f>
        <v>0</v>
      </c>
      <c r="O2723">
        <f>IFERROR(VLOOKUP(A2723,[3]soaBnafar!$A:$G,3,FALSE),0)</f>
        <v>0</v>
      </c>
      <c r="P2723">
        <f>IFERROR(VLOOKUP(A2723,[3]soaBnafar!$A:$G,4,FALSE),0)</f>
        <v>0</v>
      </c>
      <c r="Q2723">
        <f>IFERROR(VLOOKUP(A2723,[3]soaBnafar!$A:$G,5,FALSE),0)</f>
        <v>0</v>
      </c>
      <c r="R2723">
        <f>IFERROR(VLOOKUP(A2723,[3]soaBnafar!$A:$G,6,FALSE),0)</f>
        <v>0</v>
      </c>
      <c r="S2723">
        <f>IFERROR(VLOOKUP(A2723,[3]soaBnafar!$A:$G,7,FALSE),0)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Não</v>
      </c>
      <c r="X2723" t="str">
        <f t="shared" si="257"/>
        <v>Não</v>
      </c>
      <c r="Y2723" t="str">
        <f t="shared" si="258"/>
        <v>Não</v>
      </c>
    </row>
    <row r="2724" spans="1:25" x14ac:dyDescent="0.25">
      <c r="A2724" s="5">
        <v>411510</v>
      </c>
      <c r="B2724">
        <f>IFERROR(VLOOKUP(A2724,[1]Monitoramento_Base_somente_disp!$A:$J,5,FALSE),0)</f>
        <v>57960</v>
      </c>
      <c r="C2724">
        <f>IFERROR(VLOOKUP(A2724,[1]Monitoramento_Base_somente_disp!$A:$J,6,FALSE),0)</f>
        <v>32979995</v>
      </c>
      <c r="D2724">
        <f>IFERROR(VLOOKUP(A2724,[1]Monitoramento_Base_somente_disp!$A:$J,7,FALSE),0)</f>
        <v>0</v>
      </c>
      <c r="E2724">
        <f>IFERROR(VLOOKUP(A2724,[1]Monitoramento_Base_somente_disp!$A:$J,8,FALSE),0)</f>
        <v>0</v>
      </c>
      <c r="F2724">
        <f>IFERROR(VLOOKUP(A2724,[1]Monitoramento_Base_somente_disp!$A:$J,9,FALSE),0)</f>
        <v>0</v>
      </c>
      <c r="G2724">
        <f>IFERROR(VLOOKUP(A2724,[1]Monitoramento_Base_somente_disp!$A:$J,10,FALSE),0)</f>
        <v>0</v>
      </c>
      <c r="H2724">
        <f>IFERROR(VLOOKUP(A2724,[2]webService!$A:$I,4,FALSE),0)</f>
        <v>0</v>
      </c>
      <c r="I2724">
        <f>IFERROR(VLOOKUP(A2724,[2]webService!$A:$I,5,FALSE),0)</f>
        <v>0</v>
      </c>
      <c r="J2724">
        <f>IFERROR(VLOOKUP(A2724,[2]webService!$A:$I,6,FALSE),0)</f>
        <v>0</v>
      </c>
      <c r="K2724">
        <f>IFERROR(VLOOKUP(A2724,[2]webService!$A:$I,7,FALSE),0)</f>
        <v>0</v>
      </c>
      <c r="L2724">
        <f>IFERROR(VLOOKUP(A2724,[2]webService!$A:$I,8,FALSE),0)</f>
        <v>0</v>
      </c>
      <c r="M2724">
        <f>IFERROR(VLOOKUP(A2724,[2]webService!$A:$I,9,FALSE),0)</f>
        <v>0</v>
      </c>
      <c r="N2724">
        <f>IFERROR(VLOOKUP(A2724,[3]soaBnafar!$A:$G,2,FALSE),0)</f>
        <v>0</v>
      </c>
      <c r="O2724">
        <f>IFERROR(VLOOKUP(A2724,[3]soaBnafar!$A:$G,3,FALSE),0)</f>
        <v>0</v>
      </c>
      <c r="P2724">
        <f>IFERROR(VLOOKUP(A2724,[3]soaBnafar!$A:$G,4,FALSE),0)</f>
        <v>0</v>
      </c>
      <c r="Q2724">
        <f>IFERROR(VLOOKUP(A2724,[3]soaBnafar!$A:$G,5,FALSE),0)</f>
        <v>0</v>
      </c>
      <c r="R2724">
        <f>IFERROR(VLOOKUP(A2724,[3]soaBnafar!$A:$G,6,FALSE),0)</f>
        <v>0</v>
      </c>
      <c r="S2724">
        <f>IFERROR(VLOOKUP(A2724,[3]soaBnafar!$A:$G,7,FALSE),0)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Não</v>
      </c>
      <c r="W2724" t="str">
        <f t="shared" si="256"/>
        <v>Não</v>
      </c>
      <c r="X2724" t="str">
        <f t="shared" si="257"/>
        <v>Não</v>
      </c>
      <c r="Y2724" t="str">
        <f t="shared" si="258"/>
        <v>Não</v>
      </c>
    </row>
    <row r="2725" spans="1:25" x14ac:dyDescent="0.25">
      <c r="A2725" s="5">
        <v>411545</v>
      </c>
      <c r="B2725">
        <f>IFERROR(VLOOKUP(A2725,[1]Monitoramento_Base_somente_disp!$A:$J,5,FALSE),0)</f>
        <v>38471</v>
      </c>
      <c r="C2725">
        <f>IFERROR(VLOOKUP(A2725,[1]Monitoramento_Base_somente_disp!$A:$J,6,FALSE),0)</f>
        <v>12419993</v>
      </c>
      <c r="D2725">
        <f>IFERROR(VLOOKUP(A2725,[1]Monitoramento_Base_somente_disp!$A:$J,7,FALSE),0)</f>
        <v>0</v>
      </c>
      <c r="E2725">
        <f>IFERROR(VLOOKUP(A2725,[1]Monitoramento_Base_somente_disp!$A:$J,8,FALSE),0)</f>
        <v>0</v>
      </c>
      <c r="F2725">
        <f>IFERROR(VLOOKUP(A2725,[1]Monitoramento_Base_somente_disp!$A:$J,9,FALSE),0)</f>
        <v>0</v>
      </c>
      <c r="G2725">
        <f>IFERROR(VLOOKUP(A2725,[1]Monitoramento_Base_somente_disp!$A:$J,10,FALSE),0)</f>
        <v>0</v>
      </c>
      <c r="H2725">
        <f>IFERROR(VLOOKUP(A2725,[2]webService!$A:$I,4,FALSE),0)</f>
        <v>0</v>
      </c>
      <c r="I2725">
        <f>IFERROR(VLOOKUP(A2725,[2]webService!$A:$I,5,FALSE),0)</f>
        <v>0</v>
      </c>
      <c r="J2725">
        <f>IFERROR(VLOOKUP(A2725,[2]webService!$A:$I,6,FALSE),0)</f>
        <v>0</v>
      </c>
      <c r="K2725">
        <f>IFERROR(VLOOKUP(A2725,[2]webService!$A:$I,7,FALSE),0)</f>
        <v>0</v>
      </c>
      <c r="L2725">
        <f>IFERROR(VLOOKUP(A2725,[2]webService!$A:$I,8,FALSE),0)</f>
        <v>0</v>
      </c>
      <c r="M2725">
        <f>IFERROR(VLOOKUP(A2725,[2]webService!$A:$I,9,FALSE),0)</f>
        <v>0</v>
      </c>
      <c r="N2725">
        <f>IFERROR(VLOOKUP(A2725,[3]soaBnafar!$A:$G,2,FALSE),0)</f>
        <v>0</v>
      </c>
      <c r="O2725">
        <f>IFERROR(VLOOKUP(A2725,[3]soaBnafar!$A:$G,3,FALSE),0)</f>
        <v>0</v>
      </c>
      <c r="P2725">
        <f>IFERROR(VLOOKUP(A2725,[3]soaBnafar!$A:$G,4,FALSE),0)</f>
        <v>0</v>
      </c>
      <c r="Q2725">
        <f>IFERROR(VLOOKUP(A2725,[3]soaBnafar!$A:$G,5,FALSE),0)</f>
        <v>0</v>
      </c>
      <c r="R2725">
        <f>IFERROR(VLOOKUP(A2725,[3]soaBnafar!$A:$G,6,FALSE),0)</f>
        <v>0</v>
      </c>
      <c r="S2725">
        <f>IFERROR(VLOOKUP(A2725,[3]soaBnafar!$A:$G,7,FALSE),0)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Não</v>
      </c>
      <c r="W2725" t="str">
        <f t="shared" si="256"/>
        <v>Não</v>
      </c>
      <c r="X2725" t="str">
        <f t="shared" si="257"/>
        <v>Não</v>
      </c>
      <c r="Y2725" t="str">
        <f t="shared" si="258"/>
        <v>Não</v>
      </c>
    </row>
    <row r="2726" spans="1:25" x14ac:dyDescent="0.25">
      <c r="A2726" s="5">
        <v>411573</v>
      </c>
      <c r="B2726">
        <f>IFERROR(VLOOKUP(A2726,[1]Monitoramento_Base_somente_disp!$A:$J,5,FALSE),0)</f>
        <v>19528</v>
      </c>
      <c r="C2726">
        <f>IFERROR(VLOOKUP(A2726,[1]Monitoramento_Base_somente_disp!$A:$J,6,FALSE),0)</f>
        <v>41154893</v>
      </c>
      <c r="D2726">
        <f>IFERROR(VLOOKUP(A2726,[1]Monitoramento_Base_somente_disp!$A:$J,7,FALSE),0)</f>
        <v>0</v>
      </c>
      <c r="E2726">
        <f>IFERROR(VLOOKUP(A2726,[1]Monitoramento_Base_somente_disp!$A:$J,8,FALSE),0)</f>
        <v>0</v>
      </c>
      <c r="F2726">
        <f>IFERROR(VLOOKUP(A2726,[1]Monitoramento_Base_somente_disp!$A:$J,9,FALSE),0)</f>
        <v>0</v>
      </c>
      <c r="G2726">
        <f>IFERROR(VLOOKUP(A2726,[1]Monitoramento_Base_somente_disp!$A:$J,10,FALSE),0)</f>
        <v>0</v>
      </c>
      <c r="H2726">
        <f>IFERROR(VLOOKUP(A2726,[2]webService!$A:$I,4,FALSE),0)</f>
        <v>0</v>
      </c>
      <c r="I2726">
        <f>IFERROR(VLOOKUP(A2726,[2]webService!$A:$I,5,FALSE),0)</f>
        <v>0</v>
      </c>
      <c r="J2726">
        <f>IFERROR(VLOOKUP(A2726,[2]webService!$A:$I,6,FALSE),0)</f>
        <v>0</v>
      </c>
      <c r="K2726">
        <f>IFERROR(VLOOKUP(A2726,[2]webService!$A:$I,7,FALSE),0)</f>
        <v>0</v>
      </c>
      <c r="L2726">
        <f>IFERROR(VLOOKUP(A2726,[2]webService!$A:$I,8,FALSE),0)</f>
        <v>0</v>
      </c>
      <c r="M2726">
        <f>IFERROR(VLOOKUP(A2726,[2]webService!$A:$I,9,FALSE),0)</f>
        <v>0</v>
      </c>
      <c r="N2726">
        <f>IFERROR(VLOOKUP(A2726,[3]soaBnafar!$A:$G,2,FALSE),0)</f>
        <v>0</v>
      </c>
      <c r="O2726">
        <f>IFERROR(VLOOKUP(A2726,[3]soaBnafar!$A:$G,3,FALSE),0)</f>
        <v>0</v>
      </c>
      <c r="P2726">
        <f>IFERROR(VLOOKUP(A2726,[3]soaBnafar!$A:$G,4,FALSE),0)</f>
        <v>0</v>
      </c>
      <c r="Q2726">
        <f>IFERROR(VLOOKUP(A2726,[3]soaBnafar!$A:$G,5,FALSE),0)</f>
        <v>0</v>
      </c>
      <c r="R2726">
        <f>IFERROR(VLOOKUP(A2726,[3]soaBnafar!$A:$G,6,FALSE),0)</f>
        <v>0</v>
      </c>
      <c r="S2726">
        <f>IFERROR(VLOOKUP(A2726,[3]soaBnafar!$A:$G,7,FALSE),0)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Não</v>
      </c>
      <c r="W2726" t="str">
        <f t="shared" si="256"/>
        <v>Não</v>
      </c>
      <c r="X2726" t="str">
        <f t="shared" si="257"/>
        <v>Não</v>
      </c>
      <c r="Y2726" t="str">
        <f t="shared" si="258"/>
        <v>Não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IFERROR(VLOOKUP(A2727,[2]webService!$A:$I,4,FALSE),0)</f>
        <v>0</v>
      </c>
      <c r="I2727">
        <f>IFERROR(VLOOKUP(A2727,[2]webService!$A:$I,5,FALSE),0)</f>
        <v>0</v>
      </c>
      <c r="J2727">
        <f>IFERROR(VLOOKUP(A2727,[2]webService!$A:$I,6,FALSE),0)</f>
        <v>0</v>
      </c>
      <c r="K2727">
        <f>IFERROR(VLOOKUP(A2727,[2]webService!$A:$I,7,FALSE),0)</f>
        <v>0</v>
      </c>
      <c r="L2727">
        <f>IFERROR(VLOOKUP(A2727,[2]webService!$A:$I,8,FALSE),0)</f>
        <v>0</v>
      </c>
      <c r="M2727">
        <f>IFERROR(VLOOKUP(A2727,[2]webService!$A:$I,9,FALSE),0)</f>
        <v>0</v>
      </c>
      <c r="N2727">
        <f>IFERROR(VLOOKUP(A2727,[3]soaBnafar!$A:$G,2,FALSE),0)</f>
        <v>0</v>
      </c>
      <c r="O2727">
        <f>IFERROR(VLOOKUP(A2727,[3]soaBnafar!$A:$G,3,FALSE),0)</f>
        <v>0</v>
      </c>
      <c r="P2727">
        <f>IFERROR(VLOOKUP(A2727,[3]soaBnafar!$A:$G,4,FALSE),0)</f>
        <v>0</v>
      </c>
      <c r="Q2727">
        <f>IFERROR(VLOOKUP(A2727,[3]soaBnafar!$A:$G,5,FALSE),0)</f>
        <v>0</v>
      </c>
      <c r="R2727">
        <f>IFERROR(VLOOKUP(A2727,[3]soaBnafar!$A:$G,6,FALSE),0)</f>
        <v>0</v>
      </c>
      <c r="S2727">
        <f>IFERROR(VLOOKUP(A2727,[3]soaBnafar!$A:$G,7,FALSE),0)</f>
        <v>0</v>
      </c>
      <c r="T2727" t="str">
        <f t="shared" si="253"/>
        <v>Não</v>
      </c>
      <c r="U2727" t="str">
        <f t="shared" si="254"/>
        <v>Não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IFERROR(VLOOKUP(A2728,[2]webService!$A:$I,4,FALSE),0)</f>
        <v>0</v>
      </c>
      <c r="I2728">
        <f>IFERROR(VLOOKUP(A2728,[2]webService!$A:$I,5,FALSE),0)</f>
        <v>0</v>
      </c>
      <c r="J2728">
        <f>IFERROR(VLOOKUP(A2728,[2]webService!$A:$I,6,FALSE),0)</f>
        <v>0</v>
      </c>
      <c r="K2728">
        <f>IFERROR(VLOOKUP(A2728,[2]webService!$A:$I,7,FALSE),0)</f>
        <v>0</v>
      </c>
      <c r="L2728">
        <f>IFERROR(VLOOKUP(A2728,[2]webService!$A:$I,8,FALSE),0)</f>
        <v>0</v>
      </c>
      <c r="M2728">
        <f>IFERROR(VLOOKUP(A2728,[2]webService!$A:$I,9,FALSE),0)</f>
        <v>0</v>
      </c>
      <c r="N2728">
        <f>IFERROR(VLOOKUP(A2728,[3]soaBnafar!$A:$G,2,FALSE),0)</f>
        <v>0</v>
      </c>
      <c r="O2728">
        <f>IFERROR(VLOOKUP(A2728,[3]soaBnafar!$A:$G,3,FALSE),0)</f>
        <v>0</v>
      </c>
      <c r="P2728">
        <f>IFERROR(VLOOKUP(A2728,[3]soaBnafar!$A:$G,4,FALSE),0)</f>
        <v>0</v>
      </c>
      <c r="Q2728">
        <f>IFERROR(VLOOKUP(A2728,[3]soaBnafar!$A:$G,5,FALSE),0)</f>
        <v>0</v>
      </c>
      <c r="R2728">
        <f>IFERROR(VLOOKUP(A2728,[3]soaBnafar!$A:$G,6,FALSE),0)</f>
        <v>0</v>
      </c>
      <c r="S2728">
        <f>IFERROR(VLOOKUP(A2728,[3]soaBnafar!$A:$G,7,FALSE),0)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IFERROR(VLOOKUP(A2729,[2]webService!$A:$I,4,FALSE),0)</f>
        <v>0</v>
      </c>
      <c r="I2729">
        <f>IFERROR(VLOOKUP(A2729,[2]webService!$A:$I,5,FALSE),0)</f>
        <v>0</v>
      </c>
      <c r="J2729">
        <f>IFERROR(VLOOKUP(A2729,[2]webService!$A:$I,6,FALSE),0)</f>
        <v>0</v>
      </c>
      <c r="K2729">
        <f>IFERROR(VLOOKUP(A2729,[2]webService!$A:$I,7,FALSE),0)</f>
        <v>0</v>
      </c>
      <c r="L2729">
        <f>IFERROR(VLOOKUP(A2729,[2]webService!$A:$I,8,FALSE),0)</f>
        <v>0</v>
      </c>
      <c r="M2729">
        <f>IFERROR(VLOOKUP(A2729,[2]webService!$A:$I,9,FALSE),0)</f>
        <v>0</v>
      </c>
      <c r="N2729">
        <f>IFERROR(VLOOKUP(A2729,[3]soaBnafar!$A:$G,2,FALSE),0)</f>
        <v>0</v>
      </c>
      <c r="O2729">
        <f>IFERROR(VLOOKUP(A2729,[3]soaBnafar!$A:$G,3,FALSE),0)</f>
        <v>0</v>
      </c>
      <c r="P2729">
        <f>IFERROR(VLOOKUP(A2729,[3]soaBnafar!$A:$G,4,FALSE),0)</f>
        <v>0</v>
      </c>
      <c r="Q2729">
        <f>IFERROR(VLOOKUP(A2729,[3]soaBnafar!$A:$G,5,FALSE),0)</f>
        <v>0</v>
      </c>
      <c r="R2729">
        <f>IFERROR(VLOOKUP(A2729,[3]soaBnafar!$A:$G,6,FALSE),0)</f>
        <v>0</v>
      </c>
      <c r="S2729">
        <f>IFERROR(VLOOKUP(A2729,[3]soaBnafar!$A:$G,7,FALSE),0)</f>
        <v>0</v>
      </c>
      <c r="T2729" t="str">
        <f t="shared" si="253"/>
        <v>Não</v>
      </c>
      <c r="U2729" t="str">
        <f t="shared" si="254"/>
        <v>Não</v>
      </c>
      <c r="V2729" t="str">
        <f t="shared" si="255"/>
        <v>Não</v>
      </c>
      <c r="W2729" t="str">
        <f t="shared" si="256"/>
        <v>Não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IFERROR(VLOOKUP(A2730,[2]webService!$A:$I,4,FALSE),0)</f>
        <v>0</v>
      </c>
      <c r="I2730">
        <f>IFERROR(VLOOKUP(A2730,[2]webService!$A:$I,5,FALSE),0)</f>
        <v>0</v>
      </c>
      <c r="J2730">
        <f>IFERROR(VLOOKUP(A2730,[2]webService!$A:$I,6,FALSE),0)</f>
        <v>0</v>
      </c>
      <c r="K2730">
        <f>IFERROR(VLOOKUP(A2730,[2]webService!$A:$I,7,FALSE),0)</f>
        <v>0</v>
      </c>
      <c r="L2730">
        <f>IFERROR(VLOOKUP(A2730,[2]webService!$A:$I,8,FALSE),0)</f>
        <v>0</v>
      </c>
      <c r="M2730">
        <f>IFERROR(VLOOKUP(A2730,[2]webService!$A:$I,9,FALSE),0)</f>
        <v>0</v>
      </c>
      <c r="N2730">
        <f>IFERROR(VLOOKUP(A2730,[3]soaBnafar!$A:$G,2,FALSE),0)</f>
        <v>0</v>
      </c>
      <c r="O2730">
        <f>IFERROR(VLOOKUP(A2730,[3]soaBnafar!$A:$G,3,FALSE),0)</f>
        <v>0</v>
      </c>
      <c r="P2730">
        <f>IFERROR(VLOOKUP(A2730,[3]soaBnafar!$A:$G,4,FALSE),0)</f>
        <v>0</v>
      </c>
      <c r="Q2730">
        <f>IFERROR(VLOOKUP(A2730,[3]soaBnafar!$A:$G,5,FALSE),0)</f>
        <v>0</v>
      </c>
      <c r="R2730">
        <f>IFERROR(VLOOKUP(A2730,[3]soaBnafar!$A:$G,6,FALSE),0)</f>
        <v>0</v>
      </c>
      <c r="S2730">
        <f>IFERROR(VLOOKUP(A2730,[3]soaBnafar!$A:$G,7,FALSE),0)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IFERROR(VLOOKUP(A2731,[2]webService!$A:$I,4,FALSE),0)</f>
        <v>0</v>
      </c>
      <c r="I2731">
        <f>IFERROR(VLOOKUP(A2731,[2]webService!$A:$I,5,FALSE),0)</f>
        <v>0</v>
      </c>
      <c r="J2731">
        <f>IFERROR(VLOOKUP(A2731,[2]webService!$A:$I,6,FALSE),0)</f>
        <v>0</v>
      </c>
      <c r="K2731">
        <f>IFERROR(VLOOKUP(A2731,[2]webService!$A:$I,7,FALSE),0)</f>
        <v>0</v>
      </c>
      <c r="L2731">
        <f>IFERROR(VLOOKUP(A2731,[2]webService!$A:$I,8,FALSE),0)</f>
        <v>0</v>
      </c>
      <c r="M2731">
        <f>IFERROR(VLOOKUP(A2731,[2]webService!$A:$I,9,FALSE),0)</f>
        <v>0</v>
      </c>
      <c r="N2731">
        <f>IFERROR(VLOOKUP(A2731,[3]soaBnafar!$A:$G,2,FALSE),0)</f>
        <v>0</v>
      </c>
      <c r="O2731">
        <f>IFERROR(VLOOKUP(A2731,[3]soaBnafar!$A:$G,3,FALSE),0)</f>
        <v>0</v>
      </c>
      <c r="P2731">
        <f>IFERROR(VLOOKUP(A2731,[3]soaBnafar!$A:$G,4,FALSE),0)</f>
        <v>0</v>
      </c>
      <c r="Q2731">
        <f>IFERROR(VLOOKUP(A2731,[3]soaBnafar!$A:$G,5,FALSE),0)</f>
        <v>0</v>
      </c>
      <c r="R2731">
        <f>IFERROR(VLOOKUP(A2731,[3]soaBnafar!$A:$G,6,FALSE),0)</f>
        <v>0</v>
      </c>
      <c r="S2731">
        <f>IFERROR(VLOOKUP(A2731,[3]soaBnafar!$A:$G,7,FALSE),0)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IFERROR(VLOOKUP(A2732,[2]webService!$A:$I,4,FALSE),0)</f>
        <v>0</v>
      </c>
      <c r="I2732">
        <f>IFERROR(VLOOKUP(A2732,[2]webService!$A:$I,5,FALSE),0)</f>
        <v>0</v>
      </c>
      <c r="J2732">
        <f>IFERROR(VLOOKUP(A2732,[2]webService!$A:$I,6,FALSE),0)</f>
        <v>0</v>
      </c>
      <c r="K2732">
        <f>IFERROR(VLOOKUP(A2732,[2]webService!$A:$I,7,FALSE),0)</f>
        <v>0</v>
      </c>
      <c r="L2732">
        <f>IFERROR(VLOOKUP(A2732,[2]webService!$A:$I,8,FALSE),0)</f>
        <v>0</v>
      </c>
      <c r="M2732">
        <f>IFERROR(VLOOKUP(A2732,[2]webService!$A:$I,9,FALSE),0)</f>
        <v>0</v>
      </c>
      <c r="N2732">
        <f>IFERROR(VLOOKUP(A2732,[3]soaBnafar!$A:$G,2,FALSE),0)</f>
        <v>0</v>
      </c>
      <c r="O2732">
        <f>IFERROR(VLOOKUP(A2732,[3]soaBnafar!$A:$G,3,FALSE),0)</f>
        <v>0</v>
      </c>
      <c r="P2732">
        <f>IFERROR(VLOOKUP(A2732,[3]soaBnafar!$A:$G,4,FALSE),0)</f>
        <v>0</v>
      </c>
      <c r="Q2732">
        <f>IFERROR(VLOOKUP(A2732,[3]soaBnafar!$A:$G,5,FALSE),0)</f>
        <v>0</v>
      </c>
      <c r="R2732">
        <f>IFERROR(VLOOKUP(A2732,[3]soaBnafar!$A:$G,6,FALSE),0)</f>
        <v>0</v>
      </c>
      <c r="S2732">
        <f>IFERROR(VLOOKUP(A2732,[3]soaBnafar!$A:$G,7,FALSE),0)</f>
        <v>0</v>
      </c>
      <c r="T2732" t="str">
        <f t="shared" si="253"/>
        <v>Não</v>
      </c>
      <c r="U2732" t="str">
        <f t="shared" si="254"/>
        <v>Não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IFERROR(VLOOKUP(A2733,[2]webService!$A:$I,4,FALSE),0)</f>
        <v>0</v>
      </c>
      <c r="I2733">
        <f>IFERROR(VLOOKUP(A2733,[2]webService!$A:$I,5,FALSE),0)</f>
        <v>0</v>
      </c>
      <c r="J2733">
        <f>IFERROR(VLOOKUP(A2733,[2]webService!$A:$I,6,FALSE),0)</f>
        <v>0</v>
      </c>
      <c r="K2733">
        <f>IFERROR(VLOOKUP(A2733,[2]webService!$A:$I,7,FALSE),0)</f>
        <v>0</v>
      </c>
      <c r="L2733">
        <f>IFERROR(VLOOKUP(A2733,[2]webService!$A:$I,8,FALSE),0)</f>
        <v>0</v>
      </c>
      <c r="M2733">
        <f>IFERROR(VLOOKUP(A2733,[2]webService!$A:$I,9,FALSE),0)</f>
        <v>0</v>
      </c>
      <c r="N2733">
        <f>IFERROR(VLOOKUP(A2733,[3]soaBnafar!$A:$G,2,FALSE),0)</f>
        <v>35451</v>
      </c>
      <c r="O2733">
        <f>IFERROR(VLOOKUP(A2733,[3]soaBnafar!$A:$G,3,FALSE),0)</f>
        <v>0</v>
      </c>
      <c r="P2733">
        <f>IFERROR(VLOOKUP(A2733,[3]soaBnafar!$A:$G,4,FALSE),0)</f>
        <v>0</v>
      </c>
      <c r="Q2733">
        <f>IFERROR(VLOOKUP(A2733,[3]soaBnafar!$A:$G,5,FALSE),0)</f>
        <v>0</v>
      </c>
      <c r="R2733">
        <f>IFERROR(VLOOKUP(A2733,[3]soaBnafar!$A:$G,6,FALSE),0)</f>
        <v>0</v>
      </c>
      <c r="S2733">
        <f>IFERROR(VLOOKUP(A2733,[3]soaBnafar!$A:$G,7,FALSE),0)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Não</v>
      </c>
      <c r="W2733" t="str">
        <f t="shared" si="256"/>
        <v>Não</v>
      </c>
      <c r="X2733" t="str">
        <f t="shared" si="257"/>
        <v>Não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567120</v>
      </c>
      <c r="D2734">
        <f>IFERROR(VLOOKUP(A2734,[1]Monitoramento_Base_somente_disp!$A:$J,7,FALSE),0)</f>
        <v>0</v>
      </c>
      <c r="E2734">
        <f>IFERROR(VLOOKUP(A2734,[1]Monitoramento_Base_somente_disp!$A:$J,8,FALSE),0)</f>
        <v>0</v>
      </c>
      <c r="F2734">
        <f>IFERROR(VLOOKUP(A2734,[1]Monitoramento_Base_somente_disp!$A:$J,9,FALSE),0)</f>
        <v>0</v>
      </c>
      <c r="G2734">
        <f>IFERROR(VLOOKUP(A2734,[1]Monitoramento_Base_somente_disp!$A:$J,10,FALSE),0)</f>
        <v>0</v>
      </c>
      <c r="H2734">
        <f>IFERROR(VLOOKUP(A2734,[2]webService!$A:$I,4,FALSE),0)</f>
        <v>0</v>
      </c>
      <c r="I2734">
        <f>IFERROR(VLOOKUP(A2734,[2]webService!$A:$I,5,FALSE),0)</f>
        <v>0</v>
      </c>
      <c r="J2734">
        <f>IFERROR(VLOOKUP(A2734,[2]webService!$A:$I,6,FALSE),0)</f>
        <v>0</v>
      </c>
      <c r="K2734">
        <f>IFERROR(VLOOKUP(A2734,[2]webService!$A:$I,7,FALSE),0)</f>
        <v>0</v>
      </c>
      <c r="L2734">
        <f>IFERROR(VLOOKUP(A2734,[2]webService!$A:$I,8,FALSE),0)</f>
        <v>0</v>
      </c>
      <c r="M2734">
        <f>IFERROR(VLOOKUP(A2734,[2]webService!$A:$I,9,FALSE),0)</f>
        <v>0</v>
      </c>
      <c r="N2734">
        <f>IFERROR(VLOOKUP(A2734,[3]soaBnafar!$A:$G,2,FALSE),0)</f>
        <v>0</v>
      </c>
      <c r="O2734">
        <f>IFERROR(VLOOKUP(A2734,[3]soaBnafar!$A:$G,3,FALSE),0)</f>
        <v>0</v>
      </c>
      <c r="P2734">
        <f>IFERROR(VLOOKUP(A2734,[3]soaBnafar!$A:$G,4,FALSE),0)</f>
        <v>0</v>
      </c>
      <c r="Q2734">
        <f>IFERROR(VLOOKUP(A2734,[3]soaBnafar!$A:$G,5,FALSE),0)</f>
        <v>0</v>
      </c>
      <c r="R2734">
        <f>IFERROR(VLOOKUP(A2734,[3]soaBnafar!$A:$G,6,FALSE),0)</f>
        <v>0</v>
      </c>
      <c r="S2734">
        <f>IFERROR(VLOOKUP(A2734,[3]soaBnafar!$A:$G,7,FALSE),0)</f>
        <v>0</v>
      </c>
      <c r="T2734" t="str">
        <f t="shared" si="253"/>
        <v>Não</v>
      </c>
      <c r="U2734" t="str">
        <f t="shared" si="254"/>
        <v>Sim</v>
      </c>
      <c r="V2734" t="str">
        <f t="shared" si="255"/>
        <v>Não</v>
      </c>
      <c r="W2734" t="str">
        <f t="shared" si="256"/>
        <v>Não</v>
      </c>
      <c r="X2734" t="str">
        <f t="shared" si="257"/>
        <v>Não</v>
      </c>
      <c r="Y2734" t="str">
        <f t="shared" si="258"/>
        <v>Não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58800</v>
      </c>
      <c r="D2735">
        <f>IFERROR(VLOOKUP(A2735,[1]Monitoramento_Base_somente_disp!$A:$J,7,FALSE),0)</f>
        <v>0</v>
      </c>
      <c r="E2735">
        <f>IFERROR(VLOOKUP(A2735,[1]Monitoramento_Base_somente_disp!$A:$J,8,FALSE),0)</f>
        <v>0</v>
      </c>
      <c r="F2735">
        <f>IFERROR(VLOOKUP(A2735,[1]Monitoramento_Base_somente_disp!$A:$J,9,FALSE),0)</f>
        <v>0</v>
      </c>
      <c r="G2735">
        <f>IFERROR(VLOOKUP(A2735,[1]Monitoramento_Base_somente_disp!$A:$J,10,FALSE),0)</f>
        <v>0</v>
      </c>
      <c r="H2735">
        <f>IFERROR(VLOOKUP(A2735,[2]webService!$A:$I,4,FALSE),0)</f>
        <v>0</v>
      </c>
      <c r="I2735">
        <f>IFERROR(VLOOKUP(A2735,[2]webService!$A:$I,5,FALSE),0)</f>
        <v>0</v>
      </c>
      <c r="J2735">
        <f>IFERROR(VLOOKUP(A2735,[2]webService!$A:$I,6,FALSE),0)</f>
        <v>0</v>
      </c>
      <c r="K2735">
        <f>IFERROR(VLOOKUP(A2735,[2]webService!$A:$I,7,FALSE),0)</f>
        <v>0</v>
      </c>
      <c r="L2735">
        <f>IFERROR(VLOOKUP(A2735,[2]webService!$A:$I,8,FALSE),0)</f>
        <v>0</v>
      </c>
      <c r="M2735">
        <f>IFERROR(VLOOKUP(A2735,[2]webService!$A:$I,9,FALSE),0)</f>
        <v>0</v>
      </c>
      <c r="N2735">
        <f>IFERROR(VLOOKUP(A2735,[3]soaBnafar!$A:$G,2,FALSE),0)</f>
        <v>0</v>
      </c>
      <c r="O2735">
        <f>IFERROR(VLOOKUP(A2735,[3]soaBnafar!$A:$G,3,FALSE),0)</f>
        <v>0</v>
      </c>
      <c r="P2735">
        <f>IFERROR(VLOOKUP(A2735,[3]soaBnafar!$A:$G,4,FALSE),0)</f>
        <v>0</v>
      </c>
      <c r="Q2735">
        <f>IFERROR(VLOOKUP(A2735,[3]soaBnafar!$A:$G,5,FALSE),0)</f>
        <v>0</v>
      </c>
      <c r="R2735">
        <f>IFERROR(VLOOKUP(A2735,[3]soaBnafar!$A:$G,6,FALSE),0)</f>
        <v>0</v>
      </c>
      <c r="S2735">
        <f>IFERROR(VLOOKUP(A2735,[3]soaBnafar!$A:$G,7,FALSE),0)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Não</v>
      </c>
      <c r="X2735" t="str">
        <f t="shared" si="257"/>
        <v>Não</v>
      </c>
      <c r="Y2735" t="str">
        <f t="shared" si="258"/>
        <v>Não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IFERROR(VLOOKUP(A2736,[2]webService!$A:$I,4,FALSE),0)</f>
        <v>0</v>
      </c>
      <c r="I2736">
        <f>IFERROR(VLOOKUP(A2736,[2]webService!$A:$I,5,FALSE),0)</f>
        <v>0</v>
      </c>
      <c r="J2736">
        <f>IFERROR(VLOOKUP(A2736,[2]webService!$A:$I,6,FALSE),0)</f>
        <v>0</v>
      </c>
      <c r="K2736">
        <f>IFERROR(VLOOKUP(A2736,[2]webService!$A:$I,7,FALSE),0)</f>
        <v>0</v>
      </c>
      <c r="L2736">
        <f>IFERROR(VLOOKUP(A2736,[2]webService!$A:$I,8,FALSE),0)</f>
        <v>0</v>
      </c>
      <c r="M2736">
        <f>IFERROR(VLOOKUP(A2736,[2]webService!$A:$I,9,FALSE),0)</f>
        <v>0</v>
      </c>
      <c r="N2736">
        <f>IFERROR(VLOOKUP(A2736,[3]soaBnafar!$A:$G,2,FALSE),0)</f>
        <v>0</v>
      </c>
      <c r="O2736">
        <f>IFERROR(VLOOKUP(A2736,[3]soaBnafar!$A:$G,3,FALSE),0)</f>
        <v>0</v>
      </c>
      <c r="P2736">
        <f>IFERROR(VLOOKUP(A2736,[3]soaBnafar!$A:$G,4,FALSE),0)</f>
        <v>0</v>
      </c>
      <c r="Q2736">
        <f>IFERROR(VLOOKUP(A2736,[3]soaBnafar!$A:$G,5,FALSE),0)</f>
        <v>0</v>
      </c>
      <c r="R2736">
        <f>IFERROR(VLOOKUP(A2736,[3]soaBnafar!$A:$G,6,FALSE),0)</f>
        <v>0</v>
      </c>
      <c r="S2736">
        <f>IFERROR(VLOOKUP(A2736,[3]soaBnafar!$A:$G,7,FALSE),0)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IFERROR(VLOOKUP(A2737,[2]webService!$A:$I,4,FALSE),0)</f>
        <v>0</v>
      </c>
      <c r="I2737">
        <f>IFERROR(VLOOKUP(A2737,[2]webService!$A:$I,5,FALSE),0)</f>
        <v>0</v>
      </c>
      <c r="J2737">
        <f>IFERROR(VLOOKUP(A2737,[2]webService!$A:$I,6,FALSE),0)</f>
        <v>0</v>
      </c>
      <c r="K2737">
        <f>IFERROR(VLOOKUP(A2737,[2]webService!$A:$I,7,FALSE),0)</f>
        <v>0</v>
      </c>
      <c r="L2737">
        <f>IFERROR(VLOOKUP(A2737,[2]webService!$A:$I,8,FALSE),0)</f>
        <v>0</v>
      </c>
      <c r="M2737">
        <f>IFERROR(VLOOKUP(A2737,[2]webService!$A:$I,9,FALSE),0)</f>
        <v>0</v>
      </c>
      <c r="N2737">
        <f>IFERROR(VLOOKUP(A2737,[3]soaBnafar!$A:$G,2,FALSE),0)</f>
        <v>0</v>
      </c>
      <c r="O2737">
        <f>IFERROR(VLOOKUP(A2737,[3]soaBnafar!$A:$G,3,FALSE),0)</f>
        <v>0</v>
      </c>
      <c r="P2737">
        <f>IFERROR(VLOOKUP(A2737,[3]soaBnafar!$A:$G,4,FALSE),0)</f>
        <v>0</v>
      </c>
      <c r="Q2737">
        <f>IFERROR(VLOOKUP(A2737,[3]soaBnafar!$A:$G,5,FALSE),0)</f>
        <v>0</v>
      </c>
      <c r="R2737">
        <f>IFERROR(VLOOKUP(A2737,[3]soaBnafar!$A:$G,6,FALSE),0)</f>
        <v>0</v>
      </c>
      <c r="S2737">
        <f>IFERROR(VLOOKUP(A2737,[3]soaBnafar!$A:$G,7,FALSE),0)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25206624</v>
      </c>
      <c r="D2738">
        <f>IFERROR(VLOOKUP(A2738,[1]Monitoramento_Base_somente_disp!$A:$J,7,FALSE),0)</f>
        <v>0</v>
      </c>
      <c r="E2738">
        <f>IFERROR(VLOOKUP(A2738,[1]Monitoramento_Base_somente_disp!$A:$J,8,FALSE),0)</f>
        <v>0</v>
      </c>
      <c r="F2738">
        <f>IFERROR(VLOOKUP(A2738,[1]Monitoramento_Base_somente_disp!$A:$J,9,FALSE),0)</f>
        <v>0</v>
      </c>
      <c r="G2738">
        <f>IFERROR(VLOOKUP(A2738,[1]Monitoramento_Base_somente_disp!$A:$J,10,FALSE),0)</f>
        <v>0</v>
      </c>
      <c r="H2738">
        <f>IFERROR(VLOOKUP(A2738,[2]webService!$A:$I,4,FALSE),0)</f>
        <v>0</v>
      </c>
      <c r="I2738">
        <f>IFERROR(VLOOKUP(A2738,[2]webService!$A:$I,5,FALSE),0)</f>
        <v>0</v>
      </c>
      <c r="J2738">
        <f>IFERROR(VLOOKUP(A2738,[2]webService!$A:$I,6,FALSE),0)</f>
        <v>0</v>
      </c>
      <c r="K2738">
        <f>IFERROR(VLOOKUP(A2738,[2]webService!$A:$I,7,FALSE),0)</f>
        <v>0</v>
      </c>
      <c r="L2738">
        <f>IFERROR(VLOOKUP(A2738,[2]webService!$A:$I,8,FALSE),0)</f>
        <v>0</v>
      </c>
      <c r="M2738">
        <f>IFERROR(VLOOKUP(A2738,[2]webService!$A:$I,9,FALSE),0)</f>
        <v>0</v>
      </c>
      <c r="N2738">
        <f>IFERROR(VLOOKUP(A2738,[3]soaBnafar!$A:$G,2,FALSE),0)</f>
        <v>0</v>
      </c>
      <c r="O2738">
        <f>IFERROR(VLOOKUP(A2738,[3]soaBnafar!$A:$G,3,FALSE),0)</f>
        <v>0</v>
      </c>
      <c r="P2738">
        <f>IFERROR(VLOOKUP(A2738,[3]soaBnafar!$A:$G,4,FALSE),0)</f>
        <v>0</v>
      </c>
      <c r="Q2738">
        <f>IFERROR(VLOOKUP(A2738,[3]soaBnafar!$A:$G,5,FALSE),0)</f>
        <v>0</v>
      </c>
      <c r="R2738">
        <f>IFERROR(VLOOKUP(A2738,[3]soaBnafar!$A:$G,6,FALSE),0)</f>
        <v>0</v>
      </c>
      <c r="S2738">
        <f>IFERROR(VLOOKUP(A2738,[3]soaBnafar!$A:$G,7,FALSE),0)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Não</v>
      </c>
      <c r="X2738" t="str">
        <f t="shared" si="257"/>
        <v>Não</v>
      </c>
      <c r="Y2738" t="str">
        <f t="shared" si="258"/>
        <v>Não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IFERROR(VLOOKUP(A2739,[2]webService!$A:$I,4,FALSE),0)</f>
        <v>0</v>
      </c>
      <c r="I2739">
        <f>IFERROR(VLOOKUP(A2739,[2]webService!$A:$I,5,FALSE),0)</f>
        <v>0</v>
      </c>
      <c r="J2739">
        <f>IFERROR(VLOOKUP(A2739,[2]webService!$A:$I,6,FALSE),0)</f>
        <v>0</v>
      </c>
      <c r="K2739">
        <f>IFERROR(VLOOKUP(A2739,[2]webService!$A:$I,7,FALSE),0)</f>
        <v>0</v>
      </c>
      <c r="L2739">
        <f>IFERROR(VLOOKUP(A2739,[2]webService!$A:$I,8,FALSE),0)</f>
        <v>0</v>
      </c>
      <c r="M2739">
        <f>IFERROR(VLOOKUP(A2739,[2]webService!$A:$I,9,FALSE),0)</f>
        <v>0</v>
      </c>
      <c r="N2739">
        <f>IFERROR(VLOOKUP(A2739,[3]soaBnafar!$A:$G,2,FALSE),0)</f>
        <v>0</v>
      </c>
      <c r="O2739">
        <f>IFERROR(VLOOKUP(A2739,[3]soaBnafar!$A:$G,3,FALSE),0)</f>
        <v>0</v>
      </c>
      <c r="P2739">
        <f>IFERROR(VLOOKUP(A2739,[3]soaBnafar!$A:$G,4,FALSE),0)</f>
        <v>0</v>
      </c>
      <c r="Q2739">
        <f>IFERROR(VLOOKUP(A2739,[3]soaBnafar!$A:$G,5,FALSE),0)</f>
        <v>0</v>
      </c>
      <c r="R2739">
        <f>IFERROR(VLOOKUP(A2739,[3]soaBnafar!$A:$G,6,FALSE),0)</f>
        <v>0</v>
      </c>
      <c r="S2739">
        <f>IFERROR(VLOOKUP(A2739,[3]soaBnafar!$A:$G,7,FALSE),0)</f>
        <v>0</v>
      </c>
      <c r="T2739" t="str">
        <f t="shared" si="253"/>
        <v>Não</v>
      </c>
      <c r="U2739" t="str">
        <f t="shared" si="254"/>
        <v>Não</v>
      </c>
      <c r="V2739" t="str">
        <f t="shared" si="255"/>
        <v>Não</v>
      </c>
      <c r="W2739" t="str">
        <f t="shared" si="256"/>
        <v>Não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13331</v>
      </c>
      <c r="C2740">
        <f>IFERROR(VLOOKUP(A2740,[1]Monitoramento_Base_somente_disp!$A:$J,6,FALSE),0)</f>
        <v>4048371</v>
      </c>
      <c r="D2740">
        <f>IFERROR(VLOOKUP(A2740,[1]Monitoramento_Base_somente_disp!$A:$J,7,FALSE),0)</f>
        <v>0</v>
      </c>
      <c r="E2740">
        <f>IFERROR(VLOOKUP(A2740,[1]Monitoramento_Base_somente_disp!$A:$J,8,FALSE),0)</f>
        <v>0</v>
      </c>
      <c r="F2740">
        <f>IFERROR(VLOOKUP(A2740,[1]Monitoramento_Base_somente_disp!$A:$J,9,FALSE),0)</f>
        <v>0</v>
      </c>
      <c r="G2740">
        <f>IFERROR(VLOOKUP(A2740,[1]Monitoramento_Base_somente_disp!$A:$J,10,FALSE),0)</f>
        <v>0</v>
      </c>
      <c r="H2740">
        <f>IFERROR(VLOOKUP(A2740,[2]webService!$A:$I,4,FALSE),0)</f>
        <v>0</v>
      </c>
      <c r="I2740">
        <f>IFERROR(VLOOKUP(A2740,[2]webService!$A:$I,5,FALSE),0)</f>
        <v>0</v>
      </c>
      <c r="J2740">
        <f>IFERROR(VLOOKUP(A2740,[2]webService!$A:$I,6,FALSE),0)</f>
        <v>0</v>
      </c>
      <c r="K2740">
        <f>IFERROR(VLOOKUP(A2740,[2]webService!$A:$I,7,FALSE),0)</f>
        <v>0</v>
      </c>
      <c r="L2740">
        <f>IFERROR(VLOOKUP(A2740,[2]webService!$A:$I,8,FALSE),0)</f>
        <v>0</v>
      </c>
      <c r="M2740">
        <f>IFERROR(VLOOKUP(A2740,[2]webService!$A:$I,9,FALSE),0)</f>
        <v>0</v>
      </c>
      <c r="N2740">
        <f>IFERROR(VLOOKUP(A2740,[3]soaBnafar!$A:$G,2,FALSE),0)</f>
        <v>0</v>
      </c>
      <c r="O2740">
        <f>IFERROR(VLOOKUP(A2740,[3]soaBnafar!$A:$G,3,FALSE),0)</f>
        <v>0</v>
      </c>
      <c r="P2740">
        <f>IFERROR(VLOOKUP(A2740,[3]soaBnafar!$A:$G,4,FALSE),0)</f>
        <v>0</v>
      </c>
      <c r="Q2740">
        <f>IFERROR(VLOOKUP(A2740,[3]soaBnafar!$A:$G,5,FALSE),0)</f>
        <v>0</v>
      </c>
      <c r="R2740">
        <f>IFERROR(VLOOKUP(A2740,[3]soaBnafar!$A:$G,6,FALSE),0)</f>
        <v>0</v>
      </c>
      <c r="S2740">
        <f>IFERROR(VLOOKUP(A2740,[3]soaBnafar!$A:$G,7,FALSE),0)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Não</v>
      </c>
      <c r="W2740" t="str">
        <f t="shared" si="256"/>
        <v>Não</v>
      </c>
      <c r="X2740" t="str">
        <f t="shared" si="257"/>
        <v>Não</v>
      </c>
      <c r="Y2740" t="str">
        <f t="shared" si="258"/>
        <v>Não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2782656</v>
      </c>
      <c r="D2741">
        <f>IFERROR(VLOOKUP(A2741,[1]Monitoramento_Base_somente_disp!$A:$J,7,FALSE),0)</f>
        <v>0</v>
      </c>
      <c r="E2741">
        <f>IFERROR(VLOOKUP(A2741,[1]Monitoramento_Base_somente_disp!$A:$J,8,FALSE),0)</f>
        <v>0</v>
      </c>
      <c r="F2741">
        <f>IFERROR(VLOOKUP(A2741,[1]Monitoramento_Base_somente_disp!$A:$J,9,FALSE),0)</f>
        <v>0</v>
      </c>
      <c r="G2741">
        <f>IFERROR(VLOOKUP(A2741,[1]Monitoramento_Base_somente_disp!$A:$J,10,FALSE),0)</f>
        <v>0</v>
      </c>
      <c r="H2741">
        <f>IFERROR(VLOOKUP(A2741,[2]webService!$A:$I,4,FALSE),0)</f>
        <v>0</v>
      </c>
      <c r="I2741">
        <f>IFERROR(VLOOKUP(A2741,[2]webService!$A:$I,5,FALSE),0)</f>
        <v>0</v>
      </c>
      <c r="J2741">
        <f>IFERROR(VLOOKUP(A2741,[2]webService!$A:$I,6,FALSE),0)</f>
        <v>0</v>
      </c>
      <c r="K2741">
        <f>IFERROR(VLOOKUP(A2741,[2]webService!$A:$I,7,FALSE),0)</f>
        <v>0</v>
      </c>
      <c r="L2741">
        <f>IFERROR(VLOOKUP(A2741,[2]webService!$A:$I,8,FALSE),0)</f>
        <v>0</v>
      </c>
      <c r="M2741">
        <f>IFERROR(VLOOKUP(A2741,[2]webService!$A:$I,9,FALSE),0)</f>
        <v>0</v>
      </c>
      <c r="N2741">
        <f>IFERROR(VLOOKUP(A2741,[3]soaBnafar!$A:$G,2,FALSE),0)</f>
        <v>0</v>
      </c>
      <c r="O2741">
        <f>IFERROR(VLOOKUP(A2741,[3]soaBnafar!$A:$G,3,FALSE),0)</f>
        <v>0</v>
      </c>
      <c r="P2741">
        <f>IFERROR(VLOOKUP(A2741,[3]soaBnafar!$A:$G,4,FALSE),0)</f>
        <v>0</v>
      </c>
      <c r="Q2741">
        <f>IFERROR(VLOOKUP(A2741,[3]soaBnafar!$A:$G,5,FALSE),0)</f>
        <v>0</v>
      </c>
      <c r="R2741">
        <f>IFERROR(VLOOKUP(A2741,[3]soaBnafar!$A:$G,6,FALSE),0)</f>
        <v>0</v>
      </c>
      <c r="S2741">
        <f>IFERROR(VLOOKUP(A2741,[3]soaBnafar!$A:$G,7,FALSE),0)</f>
        <v>0</v>
      </c>
      <c r="T2741" t="str">
        <f t="shared" si="253"/>
        <v>Não</v>
      </c>
      <c r="U2741" t="str">
        <f t="shared" si="254"/>
        <v>Sim</v>
      </c>
      <c r="V2741" t="str">
        <f t="shared" si="255"/>
        <v>Não</v>
      </c>
      <c r="W2741" t="str">
        <f t="shared" si="256"/>
        <v>Não</v>
      </c>
      <c r="X2741" t="str">
        <f t="shared" si="257"/>
        <v>Não</v>
      </c>
      <c r="Y2741" t="str">
        <f t="shared" si="258"/>
        <v>Não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2114040</v>
      </c>
      <c r="D2742">
        <f>IFERROR(VLOOKUP(A2742,[1]Monitoramento_Base_somente_disp!$A:$J,7,FALSE),0)</f>
        <v>0</v>
      </c>
      <c r="E2742">
        <f>IFERROR(VLOOKUP(A2742,[1]Monitoramento_Base_somente_disp!$A:$J,8,FALSE),0)</f>
        <v>0</v>
      </c>
      <c r="F2742">
        <f>IFERROR(VLOOKUP(A2742,[1]Monitoramento_Base_somente_disp!$A:$J,9,FALSE),0)</f>
        <v>0</v>
      </c>
      <c r="G2742">
        <f>IFERROR(VLOOKUP(A2742,[1]Monitoramento_Base_somente_disp!$A:$J,10,FALSE),0)</f>
        <v>0</v>
      </c>
      <c r="H2742">
        <f>IFERROR(VLOOKUP(A2742,[2]webService!$A:$I,4,FALSE),0)</f>
        <v>0</v>
      </c>
      <c r="I2742">
        <f>IFERROR(VLOOKUP(A2742,[2]webService!$A:$I,5,FALSE),0)</f>
        <v>0</v>
      </c>
      <c r="J2742">
        <f>IFERROR(VLOOKUP(A2742,[2]webService!$A:$I,6,FALSE),0)</f>
        <v>0</v>
      </c>
      <c r="K2742">
        <f>IFERROR(VLOOKUP(A2742,[2]webService!$A:$I,7,FALSE),0)</f>
        <v>0</v>
      </c>
      <c r="L2742">
        <f>IFERROR(VLOOKUP(A2742,[2]webService!$A:$I,8,FALSE),0)</f>
        <v>0</v>
      </c>
      <c r="M2742">
        <f>IFERROR(VLOOKUP(A2742,[2]webService!$A:$I,9,FALSE),0)</f>
        <v>0</v>
      </c>
      <c r="N2742">
        <f>IFERROR(VLOOKUP(A2742,[3]soaBnafar!$A:$G,2,FALSE),0)</f>
        <v>0</v>
      </c>
      <c r="O2742">
        <f>IFERROR(VLOOKUP(A2742,[3]soaBnafar!$A:$G,3,FALSE),0)</f>
        <v>0</v>
      </c>
      <c r="P2742">
        <f>IFERROR(VLOOKUP(A2742,[3]soaBnafar!$A:$G,4,FALSE),0)</f>
        <v>0</v>
      </c>
      <c r="Q2742">
        <f>IFERROR(VLOOKUP(A2742,[3]soaBnafar!$A:$G,5,FALSE),0)</f>
        <v>0</v>
      </c>
      <c r="R2742">
        <f>IFERROR(VLOOKUP(A2742,[3]soaBnafar!$A:$G,6,FALSE),0)</f>
        <v>0</v>
      </c>
      <c r="S2742">
        <f>IFERROR(VLOOKUP(A2742,[3]soaBnafar!$A:$G,7,FALSE),0)</f>
        <v>0</v>
      </c>
      <c r="T2742" t="str">
        <f t="shared" si="253"/>
        <v>Não</v>
      </c>
      <c r="U2742" t="str">
        <f t="shared" si="254"/>
        <v>Sim</v>
      </c>
      <c r="V2742" t="str">
        <f t="shared" si="255"/>
        <v>Não</v>
      </c>
      <c r="W2742" t="str">
        <f t="shared" si="256"/>
        <v>Não</v>
      </c>
      <c r="X2742" t="str">
        <f t="shared" si="257"/>
        <v>Não</v>
      </c>
      <c r="Y2742" t="str">
        <f t="shared" si="258"/>
        <v>Não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18501552</v>
      </c>
      <c r="D2743">
        <f>IFERROR(VLOOKUP(A2743,[1]Monitoramento_Base_somente_disp!$A:$J,7,FALSE),0)</f>
        <v>0</v>
      </c>
      <c r="E2743">
        <f>IFERROR(VLOOKUP(A2743,[1]Monitoramento_Base_somente_disp!$A:$J,8,FALSE),0)</f>
        <v>0</v>
      </c>
      <c r="F2743">
        <f>IFERROR(VLOOKUP(A2743,[1]Monitoramento_Base_somente_disp!$A:$J,9,FALSE),0)</f>
        <v>0</v>
      </c>
      <c r="G2743">
        <f>IFERROR(VLOOKUP(A2743,[1]Monitoramento_Base_somente_disp!$A:$J,10,FALSE),0)</f>
        <v>0</v>
      </c>
      <c r="H2743">
        <f>IFERROR(VLOOKUP(A2743,[2]webService!$A:$I,4,FALSE),0)</f>
        <v>0</v>
      </c>
      <c r="I2743">
        <f>IFERROR(VLOOKUP(A2743,[2]webService!$A:$I,5,FALSE),0)</f>
        <v>0</v>
      </c>
      <c r="J2743">
        <f>IFERROR(VLOOKUP(A2743,[2]webService!$A:$I,6,FALSE),0)</f>
        <v>0</v>
      </c>
      <c r="K2743">
        <f>IFERROR(VLOOKUP(A2743,[2]webService!$A:$I,7,FALSE),0)</f>
        <v>0</v>
      </c>
      <c r="L2743">
        <f>IFERROR(VLOOKUP(A2743,[2]webService!$A:$I,8,FALSE),0)</f>
        <v>0</v>
      </c>
      <c r="M2743">
        <f>IFERROR(VLOOKUP(A2743,[2]webService!$A:$I,9,FALSE),0)</f>
        <v>0</v>
      </c>
      <c r="N2743">
        <f>IFERROR(VLOOKUP(A2743,[3]soaBnafar!$A:$G,2,FALSE),0)</f>
        <v>0</v>
      </c>
      <c r="O2743">
        <f>IFERROR(VLOOKUP(A2743,[3]soaBnafar!$A:$G,3,FALSE),0)</f>
        <v>0</v>
      </c>
      <c r="P2743">
        <f>IFERROR(VLOOKUP(A2743,[3]soaBnafar!$A:$G,4,FALSE),0)</f>
        <v>0</v>
      </c>
      <c r="Q2743">
        <f>IFERROR(VLOOKUP(A2743,[3]soaBnafar!$A:$G,5,FALSE),0)</f>
        <v>0</v>
      </c>
      <c r="R2743">
        <f>IFERROR(VLOOKUP(A2743,[3]soaBnafar!$A:$G,6,FALSE),0)</f>
        <v>0</v>
      </c>
      <c r="S2743">
        <f>IFERROR(VLOOKUP(A2743,[3]soaBnafar!$A:$G,7,FALSE),0)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Não</v>
      </c>
      <c r="X2743" t="str">
        <f t="shared" si="257"/>
        <v>Não</v>
      </c>
      <c r="Y2743" t="str">
        <f t="shared" si="258"/>
        <v>Não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25326816</v>
      </c>
      <c r="D2744">
        <f>IFERROR(VLOOKUP(A2744,[1]Monitoramento_Base_somente_disp!$A:$J,7,FALSE),0)</f>
        <v>0</v>
      </c>
      <c r="E2744">
        <f>IFERROR(VLOOKUP(A2744,[1]Monitoramento_Base_somente_disp!$A:$J,8,FALSE),0)</f>
        <v>0</v>
      </c>
      <c r="F2744">
        <f>IFERROR(VLOOKUP(A2744,[1]Monitoramento_Base_somente_disp!$A:$J,9,FALSE),0)</f>
        <v>0</v>
      </c>
      <c r="G2744">
        <f>IFERROR(VLOOKUP(A2744,[1]Monitoramento_Base_somente_disp!$A:$J,10,FALSE),0)</f>
        <v>0</v>
      </c>
      <c r="H2744">
        <f>IFERROR(VLOOKUP(A2744,[2]webService!$A:$I,4,FALSE),0)</f>
        <v>0</v>
      </c>
      <c r="I2744">
        <f>IFERROR(VLOOKUP(A2744,[2]webService!$A:$I,5,FALSE),0)</f>
        <v>0</v>
      </c>
      <c r="J2744">
        <f>IFERROR(VLOOKUP(A2744,[2]webService!$A:$I,6,FALSE),0)</f>
        <v>0</v>
      </c>
      <c r="K2744">
        <f>IFERROR(VLOOKUP(A2744,[2]webService!$A:$I,7,FALSE),0)</f>
        <v>0</v>
      </c>
      <c r="L2744">
        <f>IFERROR(VLOOKUP(A2744,[2]webService!$A:$I,8,FALSE),0)</f>
        <v>0</v>
      </c>
      <c r="M2744">
        <f>IFERROR(VLOOKUP(A2744,[2]webService!$A:$I,9,FALSE),0)</f>
        <v>0</v>
      </c>
      <c r="N2744">
        <f>IFERROR(VLOOKUP(A2744,[3]soaBnafar!$A:$G,2,FALSE),0)</f>
        <v>0</v>
      </c>
      <c r="O2744">
        <f>IFERROR(VLOOKUP(A2744,[3]soaBnafar!$A:$G,3,FALSE),0)</f>
        <v>0</v>
      </c>
      <c r="P2744">
        <f>IFERROR(VLOOKUP(A2744,[3]soaBnafar!$A:$G,4,FALSE),0)</f>
        <v>0</v>
      </c>
      <c r="Q2744">
        <f>IFERROR(VLOOKUP(A2744,[3]soaBnafar!$A:$G,5,FALSE),0)</f>
        <v>0</v>
      </c>
      <c r="R2744">
        <f>IFERROR(VLOOKUP(A2744,[3]soaBnafar!$A:$G,6,FALSE),0)</f>
        <v>0</v>
      </c>
      <c r="S2744">
        <f>IFERROR(VLOOKUP(A2744,[3]soaBnafar!$A:$G,7,FALSE),0)</f>
        <v>0</v>
      </c>
      <c r="T2744" t="str">
        <f t="shared" si="253"/>
        <v>Não</v>
      </c>
      <c r="U2744" t="str">
        <f t="shared" si="254"/>
        <v>Sim</v>
      </c>
      <c r="V2744" t="str">
        <f t="shared" si="255"/>
        <v>Não</v>
      </c>
      <c r="W2744" t="str">
        <f t="shared" si="256"/>
        <v>Não</v>
      </c>
      <c r="X2744" t="str">
        <f t="shared" si="257"/>
        <v>Não</v>
      </c>
      <c r="Y2744" t="str">
        <f t="shared" si="258"/>
        <v>Não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IFERROR(VLOOKUP(A2745,[2]webService!$A:$I,4,FALSE),0)</f>
        <v>0</v>
      </c>
      <c r="I2745">
        <f>IFERROR(VLOOKUP(A2745,[2]webService!$A:$I,5,FALSE),0)</f>
        <v>0</v>
      </c>
      <c r="J2745">
        <f>IFERROR(VLOOKUP(A2745,[2]webService!$A:$I,6,FALSE),0)</f>
        <v>0</v>
      </c>
      <c r="K2745">
        <f>IFERROR(VLOOKUP(A2745,[2]webService!$A:$I,7,FALSE),0)</f>
        <v>0</v>
      </c>
      <c r="L2745">
        <f>IFERROR(VLOOKUP(A2745,[2]webService!$A:$I,8,FALSE),0)</f>
        <v>0</v>
      </c>
      <c r="M2745">
        <f>IFERROR(VLOOKUP(A2745,[2]webService!$A:$I,9,FALSE),0)</f>
        <v>0</v>
      </c>
      <c r="N2745">
        <f>IFERROR(VLOOKUP(A2745,[3]soaBnafar!$A:$G,2,FALSE),0)</f>
        <v>330683</v>
      </c>
      <c r="O2745">
        <f>IFERROR(VLOOKUP(A2745,[3]soaBnafar!$A:$G,3,FALSE),0)</f>
        <v>56099</v>
      </c>
      <c r="P2745">
        <f>IFERROR(VLOOKUP(A2745,[3]soaBnafar!$A:$G,4,FALSE),0)</f>
        <v>0</v>
      </c>
      <c r="Q2745">
        <f>IFERROR(VLOOKUP(A2745,[3]soaBnafar!$A:$G,5,FALSE),0)</f>
        <v>0</v>
      </c>
      <c r="R2745">
        <f>IFERROR(VLOOKUP(A2745,[3]soaBnafar!$A:$G,6,FALSE),0)</f>
        <v>0</v>
      </c>
      <c r="S2745">
        <f>IFERROR(VLOOKUP(A2745,[3]soaBnafar!$A:$G,7,FALSE),0)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Não</v>
      </c>
      <c r="W2745" t="str">
        <f t="shared" si="256"/>
        <v>Não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45558072</v>
      </c>
      <c r="D2746">
        <f>IFERROR(VLOOKUP(A2746,[1]Monitoramento_Base_somente_disp!$A:$J,7,FALSE),0)</f>
        <v>0</v>
      </c>
      <c r="E2746">
        <f>IFERROR(VLOOKUP(A2746,[1]Monitoramento_Base_somente_disp!$A:$J,8,FALSE),0)</f>
        <v>0</v>
      </c>
      <c r="F2746">
        <f>IFERROR(VLOOKUP(A2746,[1]Monitoramento_Base_somente_disp!$A:$J,9,FALSE),0)</f>
        <v>0</v>
      </c>
      <c r="G2746">
        <f>IFERROR(VLOOKUP(A2746,[1]Monitoramento_Base_somente_disp!$A:$J,10,FALSE),0)</f>
        <v>0</v>
      </c>
      <c r="H2746">
        <f>IFERROR(VLOOKUP(A2746,[2]webService!$A:$I,4,FALSE),0)</f>
        <v>0</v>
      </c>
      <c r="I2746">
        <f>IFERROR(VLOOKUP(A2746,[2]webService!$A:$I,5,FALSE),0)</f>
        <v>0</v>
      </c>
      <c r="J2746">
        <f>IFERROR(VLOOKUP(A2746,[2]webService!$A:$I,6,FALSE),0)</f>
        <v>0</v>
      </c>
      <c r="K2746">
        <f>IFERROR(VLOOKUP(A2746,[2]webService!$A:$I,7,FALSE),0)</f>
        <v>0</v>
      </c>
      <c r="L2746">
        <f>IFERROR(VLOOKUP(A2746,[2]webService!$A:$I,8,FALSE),0)</f>
        <v>0</v>
      </c>
      <c r="M2746">
        <f>IFERROR(VLOOKUP(A2746,[2]webService!$A:$I,9,FALSE),0)</f>
        <v>0</v>
      </c>
      <c r="N2746">
        <f>IFERROR(VLOOKUP(A2746,[3]soaBnafar!$A:$G,2,FALSE),0)</f>
        <v>0</v>
      </c>
      <c r="O2746">
        <f>IFERROR(VLOOKUP(A2746,[3]soaBnafar!$A:$G,3,FALSE),0)</f>
        <v>0</v>
      </c>
      <c r="P2746">
        <f>IFERROR(VLOOKUP(A2746,[3]soaBnafar!$A:$G,4,FALSE),0)</f>
        <v>0</v>
      </c>
      <c r="Q2746">
        <f>IFERROR(VLOOKUP(A2746,[3]soaBnafar!$A:$G,5,FALSE),0)</f>
        <v>0</v>
      </c>
      <c r="R2746">
        <f>IFERROR(VLOOKUP(A2746,[3]soaBnafar!$A:$G,6,FALSE),0)</f>
        <v>0</v>
      </c>
      <c r="S2746">
        <f>IFERROR(VLOOKUP(A2746,[3]soaBnafar!$A:$G,7,FALSE),0)</f>
        <v>0</v>
      </c>
      <c r="T2746" t="str">
        <f t="shared" si="253"/>
        <v>Não</v>
      </c>
      <c r="U2746" t="str">
        <f t="shared" si="254"/>
        <v>Sim</v>
      </c>
      <c r="V2746" t="str">
        <f t="shared" si="255"/>
        <v>Não</v>
      </c>
      <c r="W2746" t="str">
        <f t="shared" si="256"/>
        <v>Não</v>
      </c>
      <c r="X2746" t="str">
        <f t="shared" si="257"/>
        <v>Não</v>
      </c>
      <c r="Y2746" t="str">
        <f t="shared" si="258"/>
        <v>Não</v>
      </c>
    </row>
    <row r="2747" spans="1:25" x14ac:dyDescent="0.25">
      <c r="A2747" s="5">
        <v>411780</v>
      </c>
      <c r="B2747">
        <f>IFERROR(VLOOKUP(A2747,[1]Monitoramento_Base_somente_disp!$A:$J,5,FALSE),0)</f>
        <v>30434</v>
      </c>
      <c r="C2747">
        <f>IFERROR(VLOOKUP(A2747,[1]Monitoramento_Base_somente_disp!$A:$J,6,FALSE),0)</f>
        <v>44231460</v>
      </c>
      <c r="D2747">
        <f>IFERROR(VLOOKUP(A2747,[1]Monitoramento_Base_somente_disp!$A:$J,7,FALSE),0)</f>
        <v>0</v>
      </c>
      <c r="E2747">
        <f>IFERROR(VLOOKUP(A2747,[1]Monitoramento_Base_somente_disp!$A:$J,8,FALSE),0)</f>
        <v>0</v>
      </c>
      <c r="F2747">
        <f>IFERROR(VLOOKUP(A2747,[1]Monitoramento_Base_somente_disp!$A:$J,9,FALSE),0)</f>
        <v>0</v>
      </c>
      <c r="G2747">
        <f>IFERROR(VLOOKUP(A2747,[1]Monitoramento_Base_somente_disp!$A:$J,10,FALSE),0)</f>
        <v>0</v>
      </c>
      <c r="H2747">
        <f>IFERROR(VLOOKUP(A2747,[2]webService!$A:$I,4,FALSE),0)</f>
        <v>0</v>
      </c>
      <c r="I2747">
        <f>IFERROR(VLOOKUP(A2747,[2]webService!$A:$I,5,FALSE),0)</f>
        <v>0</v>
      </c>
      <c r="J2747">
        <f>IFERROR(VLOOKUP(A2747,[2]webService!$A:$I,6,FALSE),0)</f>
        <v>0</v>
      </c>
      <c r="K2747">
        <f>IFERROR(VLOOKUP(A2747,[2]webService!$A:$I,7,FALSE),0)</f>
        <v>0</v>
      </c>
      <c r="L2747">
        <f>IFERROR(VLOOKUP(A2747,[2]webService!$A:$I,8,FALSE),0)</f>
        <v>0</v>
      </c>
      <c r="M2747">
        <f>IFERROR(VLOOKUP(A2747,[2]webService!$A:$I,9,FALSE),0)</f>
        <v>0</v>
      </c>
      <c r="N2747">
        <f>IFERROR(VLOOKUP(A2747,[3]soaBnafar!$A:$G,2,FALSE),0)</f>
        <v>0</v>
      </c>
      <c r="O2747">
        <f>IFERROR(VLOOKUP(A2747,[3]soaBnafar!$A:$G,3,FALSE),0)</f>
        <v>0</v>
      </c>
      <c r="P2747">
        <f>IFERROR(VLOOKUP(A2747,[3]soaBnafar!$A:$G,4,FALSE),0)</f>
        <v>0</v>
      </c>
      <c r="Q2747">
        <f>IFERROR(VLOOKUP(A2747,[3]soaBnafar!$A:$G,5,FALSE),0)</f>
        <v>0</v>
      </c>
      <c r="R2747">
        <f>IFERROR(VLOOKUP(A2747,[3]soaBnafar!$A:$G,6,FALSE),0)</f>
        <v>0</v>
      </c>
      <c r="S2747">
        <f>IFERROR(VLOOKUP(A2747,[3]soaBnafar!$A:$G,7,FALSE),0)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Não</v>
      </c>
      <c r="W2747" t="str">
        <f t="shared" si="256"/>
        <v>Não</v>
      </c>
      <c r="X2747" t="str">
        <f t="shared" si="257"/>
        <v>Não</v>
      </c>
      <c r="Y2747" t="str">
        <f t="shared" si="258"/>
        <v>Não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2206272</v>
      </c>
      <c r="D2748">
        <f>IFERROR(VLOOKUP(A2748,[1]Monitoramento_Base_somente_disp!$A:$J,7,FALSE),0)</f>
        <v>0</v>
      </c>
      <c r="E2748">
        <f>IFERROR(VLOOKUP(A2748,[1]Monitoramento_Base_somente_disp!$A:$J,8,FALSE),0)</f>
        <v>0</v>
      </c>
      <c r="F2748">
        <f>IFERROR(VLOOKUP(A2748,[1]Monitoramento_Base_somente_disp!$A:$J,9,FALSE),0)</f>
        <v>0</v>
      </c>
      <c r="G2748">
        <f>IFERROR(VLOOKUP(A2748,[1]Monitoramento_Base_somente_disp!$A:$J,10,FALSE),0)</f>
        <v>0</v>
      </c>
      <c r="H2748">
        <f>IFERROR(VLOOKUP(A2748,[2]webService!$A:$I,4,FALSE),0)</f>
        <v>0</v>
      </c>
      <c r="I2748">
        <f>IFERROR(VLOOKUP(A2748,[2]webService!$A:$I,5,FALSE),0)</f>
        <v>0</v>
      </c>
      <c r="J2748">
        <f>IFERROR(VLOOKUP(A2748,[2]webService!$A:$I,6,FALSE),0)</f>
        <v>0</v>
      </c>
      <c r="K2748">
        <f>IFERROR(VLOOKUP(A2748,[2]webService!$A:$I,7,FALSE),0)</f>
        <v>0</v>
      </c>
      <c r="L2748">
        <f>IFERROR(VLOOKUP(A2748,[2]webService!$A:$I,8,FALSE),0)</f>
        <v>0</v>
      </c>
      <c r="M2748">
        <f>IFERROR(VLOOKUP(A2748,[2]webService!$A:$I,9,FALSE),0)</f>
        <v>0</v>
      </c>
      <c r="N2748">
        <f>IFERROR(VLOOKUP(A2748,[3]soaBnafar!$A:$G,2,FALSE),0)</f>
        <v>0</v>
      </c>
      <c r="O2748">
        <f>IFERROR(VLOOKUP(A2748,[3]soaBnafar!$A:$G,3,FALSE),0)</f>
        <v>0</v>
      </c>
      <c r="P2748">
        <f>IFERROR(VLOOKUP(A2748,[3]soaBnafar!$A:$G,4,FALSE),0)</f>
        <v>0</v>
      </c>
      <c r="Q2748">
        <f>IFERROR(VLOOKUP(A2748,[3]soaBnafar!$A:$G,5,FALSE),0)</f>
        <v>0</v>
      </c>
      <c r="R2748">
        <f>IFERROR(VLOOKUP(A2748,[3]soaBnafar!$A:$G,6,FALSE),0)</f>
        <v>0</v>
      </c>
      <c r="S2748">
        <f>IFERROR(VLOOKUP(A2748,[3]soaBnafar!$A:$G,7,FALSE),0)</f>
        <v>0</v>
      </c>
      <c r="T2748" t="str">
        <f t="shared" si="253"/>
        <v>Não</v>
      </c>
      <c r="U2748" t="str">
        <f t="shared" si="254"/>
        <v>Sim</v>
      </c>
      <c r="V2748" t="str">
        <f t="shared" si="255"/>
        <v>Não</v>
      </c>
      <c r="W2748" t="str">
        <f t="shared" si="256"/>
        <v>Não</v>
      </c>
      <c r="X2748" t="str">
        <f t="shared" si="257"/>
        <v>Não</v>
      </c>
      <c r="Y2748" t="str">
        <f t="shared" si="258"/>
        <v>Não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23407392</v>
      </c>
      <c r="D2749">
        <f>IFERROR(VLOOKUP(A2749,[1]Monitoramento_Base_somente_disp!$A:$J,7,FALSE),0)</f>
        <v>0</v>
      </c>
      <c r="E2749">
        <f>IFERROR(VLOOKUP(A2749,[1]Monitoramento_Base_somente_disp!$A:$J,8,FALSE),0)</f>
        <v>0</v>
      </c>
      <c r="F2749">
        <f>IFERROR(VLOOKUP(A2749,[1]Monitoramento_Base_somente_disp!$A:$J,9,FALSE),0)</f>
        <v>0</v>
      </c>
      <c r="G2749">
        <f>IFERROR(VLOOKUP(A2749,[1]Monitoramento_Base_somente_disp!$A:$J,10,FALSE),0)</f>
        <v>0</v>
      </c>
      <c r="H2749">
        <f>IFERROR(VLOOKUP(A2749,[2]webService!$A:$I,4,FALSE),0)</f>
        <v>0</v>
      </c>
      <c r="I2749">
        <f>IFERROR(VLOOKUP(A2749,[2]webService!$A:$I,5,FALSE),0)</f>
        <v>0</v>
      </c>
      <c r="J2749">
        <f>IFERROR(VLOOKUP(A2749,[2]webService!$A:$I,6,FALSE),0)</f>
        <v>0</v>
      </c>
      <c r="K2749">
        <f>IFERROR(VLOOKUP(A2749,[2]webService!$A:$I,7,FALSE),0)</f>
        <v>0</v>
      </c>
      <c r="L2749">
        <f>IFERROR(VLOOKUP(A2749,[2]webService!$A:$I,8,FALSE),0)</f>
        <v>0</v>
      </c>
      <c r="M2749">
        <f>IFERROR(VLOOKUP(A2749,[2]webService!$A:$I,9,FALSE),0)</f>
        <v>0</v>
      </c>
      <c r="N2749">
        <f>IFERROR(VLOOKUP(A2749,[3]soaBnafar!$A:$G,2,FALSE),0)</f>
        <v>0</v>
      </c>
      <c r="O2749">
        <f>IFERROR(VLOOKUP(A2749,[3]soaBnafar!$A:$G,3,FALSE),0)</f>
        <v>0</v>
      </c>
      <c r="P2749">
        <f>IFERROR(VLOOKUP(A2749,[3]soaBnafar!$A:$G,4,FALSE),0)</f>
        <v>0</v>
      </c>
      <c r="Q2749">
        <f>IFERROR(VLOOKUP(A2749,[3]soaBnafar!$A:$G,5,FALSE),0)</f>
        <v>0</v>
      </c>
      <c r="R2749">
        <f>IFERROR(VLOOKUP(A2749,[3]soaBnafar!$A:$G,6,FALSE),0)</f>
        <v>0</v>
      </c>
      <c r="S2749">
        <f>IFERROR(VLOOKUP(A2749,[3]soaBnafar!$A:$G,7,FALSE),0)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Não</v>
      </c>
      <c r="X2749" t="str">
        <f t="shared" si="257"/>
        <v>Não</v>
      </c>
      <c r="Y2749" t="str">
        <f t="shared" si="258"/>
        <v>Não</v>
      </c>
    </row>
    <row r="2750" spans="1:25" x14ac:dyDescent="0.25">
      <c r="A2750" s="5">
        <v>411885</v>
      </c>
      <c r="B2750">
        <f>IFERROR(VLOOKUP(A2750,[1]Monitoramento_Base_somente_disp!$A:$J,5,FALSE),0)</f>
        <v>42129</v>
      </c>
      <c r="C2750">
        <f>IFERROR(VLOOKUP(A2750,[1]Monitoramento_Base_somente_disp!$A:$J,6,FALSE),0)</f>
        <v>6627521</v>
      </c>
      <c r="D2750">
        <f>IFERROR(VLOOKUP(A2750,[1]Monitoramento_Base_somente_disp!$A:$J,7,FALSE),0)</f>
        <v>0</v>
      </c>
      <c r="E2750">
        <f>IFERROR(VLOOKUP(A2750,[1]Monitoramento_Base_somente_disp!$A:$J,8,FALSE),0)</f>
        <v>0</v>
      </c>
      <c r="F2750">
        <f>IFERROR(VLOOKUP(A2750,[1]Monitoramento_Base_somente_disp!$A:$J,9,FALSE),0)</f>
        <v>0</v>
      </c>
      <c r="G2750">
        <f>IFERROR(VLOOKUP(A2750,[1]Monitoramento_Base_somente_disp!$A:$J,10,FALSE),0)</f>
        <v>0</v>
      </c>
      <c r="H2750">
        <f>IFERROR(VLOOKUP(A2750,[2]webService!$A:$I,4,FALSE),0)</f>
        <v>0</v>
      </c>
      <c r="I2750">
        <f>IFERROR(VLOOKUP(A2750,[2]webService!$A:$I,5,FALSE),0)</f>
        <v>0</v>
      </c>
      <c r="J2750">
        <f>IFERROR(VLOOKUP(A2750,[2]webService!$A:$I,6,FALSE),0)</f>
        <v>0</v>
      </c>
      <c r="K2750">
        <f>IFERROR(VLOOKUP(A2750,[2]webService!$A:$I,7,FALSE),0)</f>
        <v>0</v>
      </c>
      <c r="L2750">
        <f>IFERROR(VLOOKUP(A2750,[2]webService!$A:$I,8,FALSE),0)</f>
        <v>0</v>
      </c>
      <c r="M2750">
        <f>IFERROR(VLOOKUP(A2750,[2]webService!$A:$I,9,FALSE),0)</f>
        <v>0</v>
      </c>
      <c r="N2750">
        <f>IFERROR(VLOOKUP(A2750,[3]soaBnafar!$A:$G,2,FALSE),0)</f>
        <v>0</v>
      </c>
      <c r="O2750">
        <f>IFERROR(VLOOKUP(A2750,[3]soaBnafar!$A:$G,3,FALSE),0)</f>
        <v>0</v>
      </c>
      <c r="P2750">
        <f>IFERROR(VLOOKUP(A2750,[3]soaBnafar!$A:$G,4,FALSE),0)</f>
        <v>0</v>
      </c>
      <c r="Q2750">
        <f>IFERROR(VLOOKUP(A2750,[3]soaBnafar!$A:$G,5,FALSE),0)</f>
        <v>0</v>
      </c>
      <c r="R2750">
        <f>IFERROR(VLOOKUP(A2750,[3]soaBnafar!$A:$G,6,FALSE),0)</f>
        <v>0</v>
      </c>
      <c r="S2750">
        <f>IFERROR(VLOOKUP(A2750,[3]soaBnafar!$A:$G,7,FALSE),0)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Não</v>
      </c>
      <c r="W2750" t="str">
        <f t="shared" si="256"/>
        <v>Não</v>
      </c>
      <c r="X2750" t="str">
        <f t="shared" si="257"/>
        <v>Não</v>
      </c>
      <c r="Y2750" t="str">
        <f t="shared" si="258"/>
        <v>Não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IFERROR(VLOOKUP(A2751,[2]webService!$A:$I,4,FALSE),0)</f>
        <v>0</v>
      </c>
      <c r="I2751">
        <f>IFERROR(VLOOKUP(A2751,[2]webService!$A:$I,5,FALSE),0)</f>
        <v>0</v>
      </c>
      <c r="J2751">
        <f>IFERROR(VLOOKUP(A2751,[2]webService!$A:$I,6,FALSE),0)</f>
        <v>0</v>
      </c>
      <c r="K2751">
        <f>IFERROR(VLOOKUP(A2751,[2]webService!$A:$I,7,FALSE),0)</f>
        <v>0</v>
      </c>
      <c r="L2751">
        <f>IFERROR(VLOOKUP(A2751,[2]webService!$A:$I,8,FALSE),0)</f>
        <v>0</v>
      </c>
      <c r="M2751">
        <f>IFERROR(VLOOKUP(A2751,[2]webService!$A:$I,9,FALSE),0)</f>
        <v>0</v>
      </c>
      <c r="N2751">
        <f>IFERROR(VLOOKUP(A2751,[3]soaBnafar!$A:$G,2,FALSE),0)</f>
        <v>0</v>
      </c>
      <c r="O2751">
        <f>IFERROR(VLOOKUP(A2751,[3]soaBnafar!$A:$G,3,FALSE),0)</f>
        <v>0</v>
      </c>
      <c r="P2751">
        <f>IFERROR(VLOOKUP(A2751,[3]soaBnafar!$A:$G,4,FALSE),0)</f>
        <v>0</v>
      </c>
      <c r="Q2751">
        <f>IFERROR(VLOOKUP(A2751,[3]soaBnafar!$A:$G,5,FALSE),0)</f>
        <v>0</v>
      </c>
      <c r="R2751">
        <f>IFERROR(VLOOKUP(A2751,[3]soaBnafar!$A:$G,6,FALSE),0)</f>
        <v>0</v>
      </c>
      <c r="S2751">
        <f>IFERROR(VLOOKUP(A2751,[3]soaBnafar!$A:$G,7,FALSE),0)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1999296</v>
      </c>
      <c r="D2752">
        <f>IFERROR(VLOOKUP(A2752,[1]Monitoramento_Base_somente_disp!$A:$J,7,FALSE),0)</f>
        <v>0</v>
      </c>
      <c r="E2752">
        <f>IFERROR(VLOOKUP(A2752,[1]Monitoramento_Base_somente_disp!$A:$J,8,FALSE),0)</f>
        <v>0</v>
      </c>
      <c r="F2752">
        <f>IFERROR(VLOOKUP(A2752,[1]Monitoramento_Base_somente_disp!$A:$J,9,FALSE),0)</f>
        <v>0</v>
      </c>
      <c r="G2752">
        <f>IFERROR(VLOOKUP(A2752,[1]Monitoramento_Base_somente_disp!$A:$J,10,FALSE),0)</f>
        <v>0</v>
      </c>
      <c r="H2752">
        <f>IFERROR(VLOOKUP(A2752,[2]webService!$A:$I,4,FALSE),0)</f>
        <v>125064</v>
      </c>
      <c r="I2752">
        <f>IFERROR(VLOOKUP(A2752,[2]webService!$A:$I,5,FALSE),0)</f>
        <v>0</v>
      </c>
      <c r="J2752">
        <f>IFERROR(VLOOKUP(A2752,[2]webService!$A:$I,6,FALSE),0)</f>
        <v>0</v>
      </c>
      <c r="K2752">
        <f>IFERROR(VLOOKUP(A2752,[2]webService!$A:$I,7,FALSE),0)</f>
        <v>0</v>
      </c>
      <c r="L2752">
        <f>IFERROR(VLOOKUP(A2752,[2]webService!$A:$I,8,FALSE),0)</f>
        <v>0</v>
      </c>
      <c r="M2752">
        <f>IFERROR(VLOOKUP(A2752,[2]webService!$A:$I,9,FALSE),0)</f>
        <v>0</v>
      </c>
      <c r="N2752">
        <f>IFERROR(VLOOKUP(A2752,[3]soaBnafar!$A:$G,2,FALSE),0)</f>
        <v>0</v>
      </c>
      <c r="O2752">
        <f>IFERROR(VLOOKUP(A2752,[3]soaBnafar!$A:$G,3,FALSE),0)</f>
        <v>0</v>
      </c>
      <c r="P2752">
        <f>IFERROR(VLOOKUP(A2752,[3]soaBnafar!$A:$G,4,FALSE),0)</f>
        <v>0</v>
      </c>
      <c r="Q2752">
        <f>IFERROR(VLOOKUP(A2752,[3]soaBnafar!$A:$G,5,FALSE),0)</f>
        <v>0</v>
      </c>
      <c r="R2752">
        <f>IFERROR(VLOOKUP(A2752,[3]soaBnafar!$A:$G,6,FALSE),0)</f>
        <v>0</v>
      </c>
      <c r="S2752">
        <f>IFERROR(VLOOKUP(A2752,[3]soaBnafar!$A:$G,7,FALSE),0)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Não</v>
      </c>
      <c r="W2752" t="str">
        <f t="shared" si="256"/>
        <v>Não</v>
      </c>
      <c r="X2752" t="str">
        <f t="shared" si="257"/>
        <v>Não</v>
      </c>
      <c r="Y2752" t="str">
        <f t="shared" si="258"/>
        <v>Não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IFERROR(VLOOKUP(A2753,[2]webService!$A:$I,4,FALSE),0)</f>
        <v>0</v>
      </c>
      <c r="I2753">
        <f>IFERROR(VLOOKUP(A2753,[2]webService!$A:$I,5,FALSE),0)</f>
        <v>0</v>
      </c>
      <c r="J2753">
        <f>IFERROR(VLOOKUP(A2753,[2]webService!$A:$I,6,FALSE),0)</f>
        <v>0</v>
      </c>
      <c r="K2753">
        <f>IFERROR(VLOOKUP(A2753,[2]webService!$A:$I,7,FALSE),0)</f>
        <v>0</v>
      </c>
      <c r="L2753">
        <f>IFERROR(VLOOKUP(A2753,[2]webService!$A:$I,8,FALSE),0)</f>
        <v>0</v>
      </c>
      <c r="M2753">
        <f>IFERROR(VLOOKUP(A2753,[2]webService!$A:$I,9,FALSE),0)</f>
        <v>0</v>
      </c>
      <c r="N2753">
        <f>IFERROR(VLOOKUP(A2753,[3]soaBnafar!$A:$G,2,FALSE),0)</f>
        <v>0</v>
      </c>
      <c r="O2753">
        <f>IFERROR(VLOOKUP(A2753,[3]soaBnafar!$A:$G,3,FALSE),0)</f>
        <v>0</v>
      </c>
      <c r="P2753">
        <f>IFERROR(VLOOKUP(A2753,[3]soaBnafar!$A:$G,4,FALSE),0)</f>
        <v>0</v>
      </c>
      <c r="Q2753">
        <f>IFERROR(VLOOKUP(A2753,[3]soaBnafar!$A:$G,5,FALSE),0)</f>
        <v>0</v>
      </c>
      <c r="R2753">
        <f>IFERROR(VLOOKUP(A2753,[3]soaBnafar!$A:$G,6,FALSE),0)</f>
        <v>0</v>
      </c>
      <c r="S2753">
        <f>IFERROR(VLOOKUP(A2753,[3]soaBnafar!$A:$G,7,FALSE),0)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70906248</v>
      </c>
      <c r="D2754">
        <f>IFERROR(VLOOKUP(A2754,[1]Monitoramento_Base_somente_disp!$A:$J,7,FALSE),0)</f>
        <v>0</v>
      </c>
      <c r="E2754">
        <f>IFERROR(VLOOKUP(A2754,[1]Monitoramento_Base_somente_disp!$A:$J,8,FALSE),0)</f>
        <v>0</v>
      </c>
      <c r="F2754">
        <f>IFERROR(VLOOKUP(A2754,[1]Monitoramento_Base_somente_disp!$A:$J,9,FALSE),0)</f>
        <v>0</v>
      </c>
      <c r="G2754">
        <f>IFERROR(VLOOKUP(A2754,[1]Monitoramento_Base_somente_disp!$A:$J,10,FALSE),0)</f>
        <v>0</v>
      </c>
      <c r="H2754">
        <f>IFERROR(VLOOKUP(A2754,[2]webService!$A:$I,4,FALSE),0)</f>
        <v>0</v>
      </c>
      <c r="I2754">
        <f>IFERROR(VLOOKUP(A2754,[2]webService!$A:$I,5,FALSE),0)</f>
        <v>0</v>
      </c>
      <c r="J2754">
        <f>IFERROR(VLOOKUP(A2754,[2]webService!$A:$I,6,FALSE),0)</f>
        <v>0</v>
      </c>
      <c r="K2754">
        <f>IFERROR(VLOOKUP(A2754,[2]webService!$A:$I,7,FALSE),0)</f>
        <v>0</v>
      </c>
      <c r="L2754">
        <f>IFERROR(VLOOKUP(A2754,[2]webService!$A:$I,8,FALSE),0)</f>
        <v>0</v>
      </c>
      <c r="M2754">
        <f>IFERROR(VLOOKUP(A2754,[2]webService!$A:$I,9,FALSE),0)</f>
        <v>0</v>
      </c>
      <c r="N2754">
        <f>IFERROR(VLOOKUP(A2754,[3]soaBnafar!$A:$G,2,FALSE),0)</f>
        <v>0</v>
      </c>
      <c r="O2754">
        <f>IFERROR(VLOOKUP(A2754,[3]soaBnafar!$A:$G,3,FALSE),0)</f>
        <v>0</v>
      </c>
      <c r="P2754">
        <f>IFERROR(VLOOKUP(A2754,[3]soaBnafar!$A:$G,4,FALSE),0)</f>
        <v>0</v>
      </c>
      <c r="Q2754">
        <f>IFERROR(VLOOKUP(A2754,[3]soaBnafar!$A:$G,5,FALSE),0)</f>
        <v>0</v>
      </c>
      <c r="R2754">
        <f>IFERROR(VLOOKUP(A2754,[3]soaBnafar!$A:$G,6,FALSE),0)</f>
        <v>0</v>
      </c>
      <c r="S2754">
        <f>IFERROR(VLOOKUP(A2754,[3]soaBnafar!$A:$G,7,FALSE),0)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Não</v>
      </c>
      <c r="X2754" t="str">
        <f t="shared" si="257"/>
        <v>Não</v>
      </c>
      <c r="Y2754" t="str">
        <f t="shared" si="258"/>
        <v>Não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IFERROR(VLOOKUP(A2755,[2]webService!$A:$I,4,FALSE),0)</f>
        <v>0</v>
      </c>
      <c r="I2755">
        <f>IFERROR(VLOOKUP(A2755,[2]webService!$A:$I,5,FALSE),0)</f>
        <v>0</v>
      </c>
      <c r="J2755">
        <f>IFERROR(VLOOKUP(A2755,[2]webService!$A:$I,6,FALSE),0)</f>
        <v>0</v>
      </c>
      <c r="K2755">
        <f>IFERROR(VLOOKUP(A2755,[2]webService!$A:$I,7,FALSE),0)</f>
        <v>0</v>
      </c>
      <c r="L2755">
        <f>IFERROR(VLOOKUP(A2755,[2]webService!$A:$I,8,FALSE),0)</f>
        <v>0</v>
      </c>
      <c r="M2755">
        <f>IFERROR(VLOOKUP(A2755,[2]webService!$A:$I,9,FALSE),0)</f>
        <v>0</v>
      </c>
      <c r="N2755">
        <f>IFERROR(VLOOKUP(A2755,[3]soaBnafar!$A:$G,2,FALSE),0)</f>
        <v>0</v>
      </c>
      <c r="O2755">
        <f>IFERROR(VLOOKUP(A2755,[3]soaBnafar!$A:$G,3,FALSE),0)</f>
        <v>0</v>
      </c>
      <c r="P2755">
        <f>IFERROR(VLOOKUP(A2755,[3]soaBnafar!$A:$G,4,FALSE),0)</f>
        <v>0</v>
      </c>
      <c r="Q2755">
        <f>IFERROR(VLOOKUP(A2755,[3]soaBnafar!$A:$G,5,FALSE),0)</f>
        <v>0</v>
      </c>
      <c r="R2755">
        <f>IFERROR(VLOOKUP(A2755,[3]soaBnafar!$A:$G,6,FALSE),0)</f>
        <v>0</v>
      </c>
      <c r="S2755">
        <f>IFERROR(VLOOKUP(A2755,[3]soaBnafar!$A:$G,7,FALSE),0)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IFERROR(VLOOKUP(A2756,[2]webService!$A:$I,4,FALSE),0)</f>
        <v>0</v>
      </c>
      <c r="I2756">
        <f>IFERROR(VLOOKUP(A2756,[2]webService!$A:$I,5,FALSE),0)</f>
        <v>0</v>
      </c>
      <c r="J2756">
        <f>IFERROR(VLOOKUP(A2756,[2]webService!$A:$I,6,FALSE),0)</f>
        <v>0</v>
      </c>
      <c r="K2756">
        <f>IFERROR(VLOOKUP(A2756,[2]webService!$A:$I,7,FALSE),0)</f>
        <v>0</v>
      </c>
      <c r="L2756">
        <f>IFERROR(VLOOKUP(A2756,[2]webService!$A:$I,8,FALSE),0)</f>
        <v>0</v>
      </c>
      <c r="M2756">
        <f>IFERROR(VLOOKUP(A2756,[2]webService!$A:$I,9,FALSE),0)</f>
        <v>0</v>
      </c>
      <c r="N2756">
        <f>IFERROR(VLOOKUP(A2756,[3]soaBnafar!$A:$G,2,FALSE),0)</f>
        <v>0</v>
      </c>
      <c r="O2756">
        <f>IFERROR(VLOOKUP(A2756,[3]soaBnafar!$A:$G,3,FALSE),0)</f>
        <v>0</v>
      </c>
      <c r="P2756">
        <f>IFERROR(VLOOKUP(A2756,[3]soaBnafar!$A:$G,4,FALSE),0)</f>
        <v>0</v>
      </c>
      <c r="Q2756">
        <f>IFERROR(VLOOKUP(A2756,[3]soaBnafar!$A:$G,5,FALSE),0)</f>
        <v>0</v>
      </c>
      <c r="R2756">
        <f>IFERROR(VLOOKUP(A2756,[3]soaBnafar!$A:$G,6,FALSE),0)</f>
        <v>0</v>
      </c>
      <c r="S2756">
        <f>IFERROR(VLOOKUP(A2756,[3]soaBnafar!$A:$G,7,FALSE),0)</f>
        <v>0</v>
      </c>
      <c r="T2756" t="str">
        <f t="shared" si="253"/>
        <v>Não</v>
      </c>
      <c r="U2756" t="str">
        <f t="shared" si="254"/>
        <v>Não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45347058</v>
      </c>
      <c r="D2757">
        <f>IFERROR(VLOOKUP(A2757,[1]Monitoramento_Base_somente_disp!$A:$J,7,FALSE),0)</f>
        <v>0</v>
      </c>
      <c r="E2757">
        <f>IFERROR(VLOOKUP(A2757,[1]Monitoramento_Base_somente_disp!$A:$J,8,FALSE),0)</f>
        <v>0</v>
      </c>
      <c r="F2757">
        <f>IFERROR(VLOOKUP(A2757,[1]Monitoramento_Base_somente_disp!$A:$J,9,FALSE),0)</f>
        <v>0</v>
      </c>
      <c r="G2757">
        <f>IFERROR(VLOOKUP(A2757,[1]Monitoramento_Base_somente_disp!$A:$J,10,FALSE),0)</f>
        <v>0</v>
      </c>
      <c r="H2757">
        <f>IFERROR(VLOOKUP(A2757,[2]webService!$A:$I,4,FALSE),0)</f>
        <v>0</v>
      </c>
      <c r="I2757">
        <f>IFERROR(VLOOKUP(A2757,[2]webService!$A:$I,5,FALSE),0)</f>
        <v>0</v>
      </c>
      <c r="J2757">
        <f>IFERROR(VLOOKUP(A2757,[2]webService!$A:$I,6,FALSE),0)</f>
        <v>0</v>
      </c>
      <c r="K2757">
        <f>IFERROR(VLOOKUP(A2757,[2]webService!$A:$I,7,FALSE),0)</f>
        <v>0</v>
      </c>
      <c r="L2757">
        <f>IFERROR(VLOOKUP(A2757,[2]webService!$A:$I,8,FALSE),0)</f>
        <v>0</v>
      </c>
      <c r="M2757">
        <f>IFERROR(VLOOKUP(A2757,[2]webService!$A:$I,9,FALSE),0)</f>
        <v>0</v>
      </c>
      <c r="N2757">
        <f>IFERROR(VLOOKUP(A2757,[3]soaBnafar!$A:$G,2,FALSE),0)</f>
        <v>0</v>
      </c>
      <c r="O2757">
        <f>IFERROR(VLOOKUP(A2757,[3]soaBnafar!$A:$G,3,FALSE),0)</f>
        <v>0</v>
      </c>
      <c r="P2757">
        <f>IFERROR(VLOOKUP(A2757,[3]soaBnafar!$A:$G,4,FALSE),0)</f>
        <v>0</v>
      </c>
      <c r="Q2757">
        <f>IFERROR(VLOOKUP(A2757,[3]soaBnafar!$A:$G,5,FALSE),0)</f>
        <v>0</v>
      </c>
      <c r="R2757">
        <f>IFERROR(VLOOKUP(A2757,[3]soaBnafar!$A:$G,6,FALSE),0)</f>
        <v>0</v>
      </c>
      <c r="S2757">
        <f>IFERROR(VLOOKUP(A2757,[3]soaBnafar!$A:$G,7,FALSE),0)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Não</v>
      </c>
      <c r="X2757" t="str">
        <f t="shared" si="257"/>
        <v>Não</v>
      </c>
      <c r="Y2757" t="str">
        <f t="shared" si="258"/>
        <v>Não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5875992</v>
      </c>
      <c r="D2758">
        <f>IFERROR(VLOOKUP(A2758,[1]Monitoramento_Base_somente_disp!$A:$J,7,FALSE),0)</f>
        <v>0</v>
      </c>
      <c r="E2758">
        <f>IFERROR(VLOOKUP(A2758,[1]Monitoramento_Base_somente_disp!$A:$J,8,FALSE),0)</f>
        <v>0</v>
      </c>
      <c r="F2758">
        <f>IFERROR(VLOOKUP(A2758,[1]Monitoramento_Base_somente_disp!$A:$J,9,FALSE),0)</f>
        <v>0</v>
      </c>
      <c r="G2758">
        <f>IFERROR(VLOOKUP(A2758,[1]Monitoramento_Base_somente_disp!$A:$J,10,FALSE),0)</f>
        <v>0</v>
      </c>
      <c r="H2758">
        <f>IFERROR(VLOOKUP(A2758,[2]webService!$A:$I,4,FALSE),0)</f>
        <v>0</v>
      </c>
      <c r="I2758">
        <f>IFERROR(VLOOKUP(A2758,[2]webService!$A:$I,5,FALSE),0)</f>
        <v>0</v>
      </c>
      <c r="J2758">
        <f>IFERROR(VLOOKUP(A2758,[2]webService!$A:$I,6,FALSE),0)</f>
        <v>0</v>
      </c>
      <c r="K2758">
        <f>IFERROR(VLOOKUP(A2758,[2]webService!$A:$I,7,FALSE),0)</f>
        <v>0</v>
      </c>
      <c r="L2758">
        <f>IFERROR(VLOOKUP(A2758,[2]webService!$A:$I,8,FALSE),0)</f>
        <v>0</v>
      </c>
      <c r="M2758">
        <f>IFERROR(VLOOKUP(A2758,[2]webService!$A:$I,9,FALSE),0)</f>
        <v>0</v>
      </c>
      <c r="N2758">
        <f>IFERROR(VLOOKUP(A2758,[3]soaBnafar!$A:$G,2,FALSE),0)</f>
        <v>0</v>
      </c>
      <c r="O2758">
        <f>IFERROR(VLOOKUP(A2758,[3]soaBnafar!$A:$G,3,FALSE),0)</f>
        <v>0</v>
      </c>
      <c r="P2758">
        <f>IFERROR(VLOOKUP(A2758,[3]soaBnafar!$A:$G,4,FALSE),0)</f>
        <v>0</v>
      </c>
      <c r="Q2758">
        <f>IFERROR(VLOOKUP(A2758,[3]soaBnafar!$A:$G,5,FALSE),0)</f>
        <v>0</v>
      </c>
      <c r="R2758">
        <f>IFERROR(VLOOKUP(A2758,[3]soaBnafar!$A:$G,6,FALSE),0)</f>
        <v>0</v>
      </c>
      <c r="S2758">
        <f>IFERROR(VLOOKUP(A2758,[3]soaBnafar!$A:$G,7,FALSE),0)</f>
        <v>0</v>
      </c>
      <c r="T2758" t="str">
        <f t="shared" ref="T2758:T2821" si="259">IF(B2758+H2758+N2758&gt;0,"Sim","Não")</f>
        <v>Não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Não</v>
      </c>
      <c r="W2758" t="str">
        <f t="shared" ref="W2758:W2821" si="262">IF(E2758+K2758+Q2758&gt;0,"Sim","Não")</f>
        <v>Não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Não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2067384</v>
      </c>
      <c r="D2759">
        <f>IFERROR(VLOOKUP(A2759,[1]Monitoramento_Base_somente_disp!$A:$J,7,FALSE),0)</f>
        <v>0</v>
      </c>
      <c r="E2759">
        <f>IFERROR(VLOOKUP(A2759,[1]Monitoramento_Base_somente_disp!$A:$J,8,FALSE),0)</f>
        <v>0</v>
      </c>
      <c r="F2759">
        <f>IFERROR(VLOOKUP(A2759,[1]Monitoramento_Base_somente_disp!$A:$J,9,FALSE),0)</f>
        <v>0</v>
      </c>
      <c r="G2759">
        <f>IFERROR(VLOOKUP(A2759,[1]Monitoramento_Base_somente_disp!$A:$J,10,FALSE),0)</f>
        <v>0</v>
      </c>
      <c r="H2759">
        <f>IFERROR(VLOOKUP(A2759,[2]webService!$A:$I,4,FALSE),0)</f>
        <v>0</v>
      </c>
      <c r="I2759">
        <f>IFERROR(VLOOKUP(A2759,[2]webService!$A:$I,5,FALSE),0)</f>
        <v>0</v>
      </c>
      <c r="J2759">
        <f>IFERROR(VLOOKUP(A2759,[2]webService!$A:$I,6,FALSE),0)</f>
        <v>0</v>
      </c>
      <c r="K2759">
        <f>IFERROR(VLOOKUP(A2759,[2]webService!$A:$I,7,FALSE),0)</f>
        <v>0</v>
      </c>
      <c r="L2759">
        <f>IFERROR(VLOOKUP(A2759,[2]webService!$A:$I,8,FALSE),0)</f>
        <v>0</v>
      </c>
      <c r="M2759">
        <f>IFERROR(VLOOKUP(A2759,[2]webService!$A:$I,9,FALSE),0)</f>
        <v>0</v>
      </c>
      <c r="N2759">
        <f>IFERROR(VLOOKUP(A2759,[3]soaBnafar!$A:$G,2,FALSE),0)</f>
        <v>0</v>
      </c>
      <c r="O2759">
        <f>IFERROR(VLOOKUP(A2759,[3]soaBnafar!$A:$G,3,FALSE),0)</f>
        <v>0</v>
      </c>
      <c r="P2759">
        <f>IFERROR(VLOOKUP(A2759,[3]soaBnafar!$A:$G,4,FALSE),0)</f>
        <v>0</v>
      </c>
      <c r="Q2759">
        <f>IFERROR(VLOOKUP(A2759,[3]soaBnafar!$A:$G,5,FALSE),0)</f>
        <v>0</v>
      </c>
      <c r="R2759">
        <f>IFERROR(VLOOKUP(A2759,[3]soaBnafar!$A:$G,6,FALSE),0)</f>
        <v>0</v>
      </c>
      <c r="S2759">
        <f>IFERROR(VLOOKUP(A2759,[3]soaBnafar!$A:$G,7,FALSE),0)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Não</v>
      </c>
      <c r="X2759" t="str">
        <f t="shared" si="263"/>
        <v>Não</v>
      </c>
      <c r="Y2759" t="str">
        <f t="shared" si="264"/>
        <v>Não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10568484</v>
      </c>
      <c r="D2760">
        <f>IFERROR(VLOOKUP(A2760,[1]Monitoramento_Base_somente_disp!$A:$J,7,FALSE),0)</f>
        <v>0</v>
      </c>
      <c r="E2760">
        <f>IFERROR(VLOOKUP(A2760,[1]Monitoramento_Base_somente_disp!$A:$J,8,FALSE),0)</f>
        <v>0</v>
      </c>
      <c r="F2760">
        <f>IFERROR(VLOOKUP(A2760,[1]Monitoramento_Base_somente_disp!$A:$J,9,FALSE),0)</f>
        <v>0</v>
      </c>
      <c r="G2760">
        <f>IFERROR(VLOOKUP(A2760,[1]Monitoramento_Base_somente_disp!$A:$J,10,FALSE),0)</f>
        <v>0</v>
      </c>
      <c r="H2760">
        <f>IFERROR(VLOOKUP(A2760,[2]webService!$A:$I,4,FALSE),0)</f>
        <v>0</v>
      </c>
      <c r="I2760">
        <f>IFERROR(VLOOKUP(A2760,[2]webService!$A:$I,5,FALSE),0)</f>
        <v>0</v>
      </c>
      <c r="J2760">
        <f>IFERROR(VLOOKUP(A2760,[2]webService!$A:$I,6,FALSE),0)</f>
        <v>0</v>
      </c>
      <c r="K2760">
        <f>IFERROR(VLOOKUP(A2760,[2]webService!$A:$I,7,FALSE),0)</f>
        <v>0</v>
      </c>
      <c r="L2760">
        <f>IFERROR(VLOOKUP(A2760,[2]webService!$A:$I,8,FALSE),0)</f>
        <v>0</v>
      </c>
      <c r="M2760">
        <f>IFERROR(VLOOKUP(A2760,[2]webService!$A:$I,9,FALSE),0)</f>
        <v>0</v>
      </c>
      <c r="N2760">
        <f>IFERROR(VLOOKUP(A2760,[3]soaBnafar!$A:$G,2,FALSE),0)</f>
        <v>0</v>
      </c>
      <c r="O2760">
        <f>IFERROR(VLOOKUP(A2760,[3]soaBnafar!$A:$G,3,FALSE),0)</f>
        <v>0</v>
      </c>
      <c r="P2760">
        <f>IFERROR(VLOOKUP(A2760,[3]soaBnafar!$A:$G,4,FALSE),0)</f>
        <v>0</v>
      </c>
      <c r="Q2760">
        <f>IFERROR(VLOOKUP(A2760,[3]soaBnafar!$A:$G,5,FALSE),0)</f>
        <v>0</v>
      </c>
      <c r="R2760">
        <f>IFERROR(VLOOKUP(A2760,[3]soaBnafar!$A:$G,6,FALSE),0)</f>
        <v>0</v>
      </c>
      <c r="S2760">
        <f>IFERROR(VLOOKUP(A2760,[3]soaBnafar!$A:$G,7,FALSE),0)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Não</v>
      </c>
      <c r="X2760" t="str">
        <f t="shared" si="263"/>
        <v>Não</v>
      </c>
      <c r="Y2760" t="str">
        <f t="shared" si="264"/>
        <v>Não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15778740</v>
      </c>
      <c r="D2761">
        <f>IFERROR(VLOOKUP(A2761,[1]Monitoramento_Base_somente_disp!$A:$J,7,FALSE),0)</f>
        <v>0</v>
      </c>
      <c r="E2761">
        <f>IFERROR(VLOOKUP(A2761,[1]Monitoramento_Base_somente_disp!$A:$J,8,FALSE),0)</f>
        <v>0</v>
      </c>
      <c r="F2761">
        <f>IFERROR(VLOOKUP(A2761,[1]Monitoramento_Base_somente_disp!$A:$J,9,FALSE),0)</f>
        <v>0</v>
      </c>
      <c r="G2761">
        <f>IFERROR(VLOOKUP(A2761,[1]Monitoramento_Base_somente_disp!$A:$J,10,FALSE),0)</f>
        <v>0</v>
      </c>
      <c r="H2761">
        <f>IFERROR(VLOOKUP(A2761,[2]webService!$A:$I,4,FALSE),0)</f>
        <v>0</v>
      </c>
      <c r="I2761">
        <f>IFERROR(VLOOKUP(A2761,[2]webService!$A:$I,5,FALSE),0)</f>
        <v>0</v>
      </c>
      <c r="J2761">
        <f>IFERROR(VLOOKUP(A2761,[2]webService!$A:$I,6,FALSE),0)</f>
        <v>0</v>
      </c>
      <c r="K2761">
        <f>IFERROR(VLOOKUP(A2761,[2]webService!$A:$I,7,FALSE),0)</f>
        <v>0</v>
      </c>
      <c r="L2761">
        <f>IFERROR(VLOOKUP(A2761,[2]webService!$A:$I,8,FALSE),0)</f>
        <v>0</v>
      </c>
      <c r="M2761">
        <f>IFERROR(VLOOKUP(A2761,[2]webService!$A:$I,9,FALSE),0)</f>
        <v>0</v>
      </c>
      <c r="N2761">
        <f>IFERROR(VLOOKUP(A2761,[3]soaBnafar!$A:$G,2,FALSE),0)</f>
        <v>0</v>
      </c>
      <c r="O2761">
        <f>IFERROR(VLOOKUP(A2761,[3]soaBnafar!$A:$G,3,FALSE),0)</f>
        <v>0</v>
      </c>
      <c r="P2761">
        <f>IFERROR(VLOOKUP(A2761,[3]soaBnafar!$A:$G,4,FALSE),0)</f>
        <v>0</v>
      </c>
      <c r="Q2761">
        <f>IFERROR(VLOOKUP(A2761,[3]soaBnafar!$A:$G,5,FALSE),0)</f>
        <v>0</v>
      </c>
      <c r="R2761">
        <f>IFERROR(VLOOKUP(A2761,[3]soaBnafar!$A:$G,6,FALSE),0)</f>
        <v>0</v>
      </c>
      <c r="S2761">
        <f>IFERROR(VLOOKUP(A2761,[3]soaBnafar!$A:$G,7,FALSE),0)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Não</v>
      </c>
      <c r="X2761" t="str">
        <f t="shared" si="263"/>
        <v>Não</v>
      </c>
      <c r="Y2761" t="str">
        <f t="shared" si="264"/>
        <v>Não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IFERROR(VLOOKUP(A2762,[2]webService!$A:$I,4,FALSE),0)</f>
        <v>0</v>
      </c>
      <c r="I2762">
        <f>IFERROR(VLOOKUP(A2762,[2]webService!$A:$I,5,FALSE),0)</f>
        <v>0</v>
      </c>
      <c r="J2762">
        <f>IFERROR(VLOOKUP(A2762,[2]webService!$A:$I,6,FALSE),0)</f>
        <v>0</v>
      </c>
      <c r="K2762">
        <f>IFERROR(VLOOKUP(A2762,[2]webService!$A:$I,7,FALSE),0)</f>
        <v>0</v>
      </c>
      <c r="L2762">
        <f>IFERROR(VLOOKUP(A2762,[2]webService!$A:$I,8,FALSE),0)</f>
        <v>0</v>
      </c>
      <c r="M2762">
        <f>IFERROR(VLOOKUP(A2762,[2]webService!$A:$I,9,FALSE),0)</f>
        <v>0</v>
      </c>
      <c r="N2762">
        <f>IFERROR(VLOOKUP(A2762,[3]soaBnafar!$A:$G,2,FALSE),0)</f>
        <v>0</v>
      </c>
      <c r="O2762">
        <f>IFERROR(VLOOKUP(A2762,[3]soaBnafar!$A:$G,3,FALSE),0)</f>
        <v>0</v>
      </c>
      <c r="P2762">
        <f>IFERROR(VLOOKUP(A2762,[3]soaBnafar!$A:$G,4,FALSE),0)</f>
        <v>0</v>
      </c>
      <c r="Q2762">
        <f>IFERROR(VLOOKUP(A2762,[3]soaBnafar!$A:$G,5,FALSE),0)</f>
        <v>0</v>
      </c>
      <c r="R2762">
        <f>IFERROR(VLOOKUP(A2762,[3]soaBnafar!$A:$G,6,FALSE),0)</f>
        <v>0</v>
      </c>
      <c r="S2762">
        <f>IFERROR(VLOOKUP(A2762,[3]soaBnafar!$A:$G,7,FALSE),0)</f>
        <v>0</v>
      </c>
      <c r="T2762" t="str">
        <f t="shared" si="259"/>
        <v>Não</v>
      </c>
      <c r="U2762" t="str">
        <f t="shared" si="260"/>
        <v>Não</v>
      </c>
      <c r="V2762" t="str">
        <f t="shared" si="261"/>
        <v>Não</v>
      </c>
      <c r="W2762" t="str">
        <f t="shared" si="262"/>
        <v>Não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IFERROR(VLOOKUP(A2763,[2]webService!$A:$I,4,FALSE),0)</f>
        <v>0</v>
      </c>
      <c r="I2763">
        <f>IFERROR(VLOOKUP(A2763,[2]webService!$A:$I,5,FALSE),0)</f>
        <v>0</v>
      </c>
      <c r="J2763">
        <f>IFERROR(VLOOKUP(A2763,[2]webService!$A:$I,6,FALSE),0)</f>
        <v>0</v>
      </c>
      <c r="K2763">
        <f>IFERROR(VLOOKUP(A2763,[2]webService!$A:$I,7,FALSE),0)</f>
        <v>0</v>
      </c>
      <c r="L2763">
        <f>IFERROR(VLOOKUP(A2763,[2]webService!$A:$I,8,FALSE),0)</f>
        <v>0</v>
      </c>
      <c r="M2763">
        <f>IFERROR(VLOOKUP(A2763,[2]webService!$A:$I,9,FALSE),0)</f>
        <v>0</v>
      </c>
      <c r="N2763">
        <f>IFERROR(VLOOKUP(A2763,[3]soaBnafar!$A:$G,2,FALSE),0)</f>
        <v>0</v>
      </c>
      <c r="O2763">
        <f>IFERROR(VLOOKUP(A2763,[3]soaBnafar!$A:$G,3,FALSE),0)</f>
        <v>0</v>
      </c>
      <c r="P2763">
        <f>IFERROR(VLOOKUP(A2763,[3]soaBnafar!$A:$G,4,FALSE),0)</f>
        <v>0</v>
      </c>
      <c r="Q2763">
        <f>IFERROR(VLOOKUP(A2763,[3]soaBnafar!$A:$G,5,FALSE),0)</f>
        <v>0</v>
      </c>
      <c r="R2763">
        <f>IFERROR(VLOOKUP(A2763,[3]soaBnafar!$A:$G,6,FALSE),0)</f>
        <v>0</v>
      </c>
      <c r="S2763">
        <f>IFERROR(VLOOKUP(A2763,[3]soaBnafar!$A:$G,7,FALSE),0)</f>
        <v>0</v>
      </c>
      <c r="T2763" t="str">
        <f t="shared" si="259"/>
        <v>Não</v>
      </c>
      <c r="U2763" t="str">
        <f t="shared" si="260"/>
        <v>Não</v>
      </c>
      <c r="V2763" t="str">
        <f t="shared" si="261"/>
        <v>Não</v>
      </c>
      <c r="W2763" t="str">
        <f t="shared" si="262"/>
        <v>Não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488211840</v>
      </c>
      <c r="D2764">
        <f>IFERROR(VLOOKUP(A2764,[1]Monitoramento_Base_somente_disp!$A:$J,7,FALSE),0)</f>
        <v>0</v>
      </c>
      <c r="E2764">
        <f>IFERROR(VLOOKUP(A2764,[1]Monitoramento_Base_somente_disp!$A:$J,8,FALSE),0)</f>
        <v>0</v>
      </c>
      <c r="F2764">
        <f>IFERROR(VLOOKUP(A2764,[1]Monitoramento_Base_somente_disp!$A:$J,9,FALSE),0)</f>
        <v>0</v>
      </c>
      <c r="G2764">
        <f>IFERROR(VLOOKUP(A2764,[1]Monitoramento_Base_somente_disp!$A:$J,10,FALSE),0)</f>
        <v>0</v>
      </c>
      <c r="H2764">
        <f>IFERROR(VLOOKUP(A2764,[2]webService!$A:$I,4,FALSE),0)</f>
        <v>0</v>
      </c>
      <c r="I2764">
        <f>IFERROR(VLOOKUP(A2764,[2]webService!$A:$I,5,FALSE),0)</f>
        <v>0</v>
      </c>
      <c r="J2764">
        <f>IFERROR(VLOOKUP(A2764,[2]webService!$A:$I,6,FALSE),0)</f>
        <v>0</v>
      </c>
      <c r="K2764">
        <f>IFERROR(VLOOKUP(A2764,[2]webService!$A:$I,7,FALSE),0)</f>
        <v>0</v>
      </c>
      <c r="L2764">
        <f>IFERROR(VLOOKUP(A2764,[2]webService!$A:$I,8,FALSE),0)</f>
        <v>0</v>
      </c>
      <c r="M2764">
        <f>IFERROR(VLOOKUP(A2764,[2]webService!$A:$I,9,FALSE),0)</f>
        <v>0</v>
      </c>
      <c r="N2764">
        <f>IFERROR(VLOOKUP(A2764,[3]soaBnafar!$A:$G,2,FALSE),0)</f>
        <v>0</v>
      </c>
      <c r="O2764">
        <f>IFERROR(VLOOKUP(A2764,[3]soaBnafar!$A:$G,3,FALSE),0)</f>
        <v>0</v>
      </c>
      <c r="P2764">
        <f>IFERROR(VLOOKUP(A2764,[3]soaBnafar!$A:$G,4,FALSE),0)</f>
        <v>0</v>
      </c>
      <c r="Q2764">
        <f>IFERROR(VLOOKUP(A2764,[3]soaBnafar!$A:$G,5,FALSE),0)</f>
        <v>0</v>
      </c>
      <c r="R2764">
        <f>IFERROR(VLOOKUP(A2764,[3]soaBnafar!$A:$G,6,FALSE),0)</f>
        <v>0</v>
      </c>
      <c r="S2764">
        <f>IFERROR(VLOOKUP(A2764,[3]soaBnafar!$A:$G,7,FALSE),0)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Não</v>
      </c>
      <c r="X2764" t="str">
        <f t="shared" si="263"/>
        <v>Não</v>
      </c>
      <c r="Y2764" t="str">
        <f t="shared" si="264"/>
        <v>Não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IFERROR(VLOOKUP(A2765,[2]webService!$A:$I,4,FALSE),0)</f>
        <v>0</v>
      </c>
      <c r="I2765">
        <f>IFERROR(VLOOKUP(A2765,[2]webService!$A:$I,5,FALSE),0)</f>
        <v>0</v>
      </c>
      <c r="J2765">
        <f>IFERROR(VLOOKUP(A2765,[2]webService!$A:$I,6,FALSE),0)</f>
        <v>0</v>
      </c>
      <c r="K2765">
        <f>IFERROR(VLOOKUP(A2765,[2]webService!$A:$I,7,FALSE),0)</f>
        <v>0</v>
      </c>
      <c r="L2765">
        <f>IFERROR(VLOOKUP(A2765,[2]webService!$A:$I,8,FALSE),0)</f>
        <v>0</v>
      </c>
      <c r="M2765">
        <f>IFERROR(VLOOKUP(A2765,[2]webService!$A:$I,9,FALSE),0)</f>
        <v>0</v>
      </c>
      <c r="N2765">
        <f>IFERROR(VLOOKUP(A2765,[3]soaBnafar!$A:$G,2,FALSE),0)</f>
        <v>0</v>
      </c>
      <c r="O2765">
        <f>IFERROR(VLOOKUP(A2765,[3]soaBnafar!$A:$G,3,FALSE),0)</f>
        <v>0</v>
      </c>
      <c r="P2765">
        <f>IFERROR(VLOOKUP(A2765,[3]soaBnafar!$A:$G,4,FALSE),0)</f>
        <v>0</v>
      </c>
      <c r="Q2765">
        <f>IFERROR(VLOOKUP(A2765,[3]soaBnafar!$A:$G,5,FALSE),0)</f>
        <v>0</v>
      </c>
      <c r="R2765">
        <f>IFERROR(VLOOKUP(A2765,[3]soaBnafar!$A:$G,6,FALSE),0)</f>
        <v>0</v>
      </c>
      <c r="S2765">
        <f>IFERROR(VLOOKUP(A2765,[3]soaBnafar!$A:$G,7,FALSE),0)</f>
        <v>0</v>
      </c>
      <c r="T2765" t="str">
        <f t="shared" si="259"/>
        <v>Não</v>
      </c>
      <c r="U2765" t="str">
        <f t="shared" si="260"/>
        <v>Não</v>
      </c>
      <c r="V2765" t="str">
        <f t="shared" si="261"/>
        <v>Não</v>
      </c>
      <c r="W2765" t="str">
        <f t="shared" si="262"/>
        <v>Não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251694</v>
      </c>
      <c r="C2766">
        <f>IFERROR(VLOOKUP(A2766,[1]Monitoramento_Base_somente_disp!$A:$J,6,FALSE),0)</f>
        <v>87404845</v>
      </c>
      <c r="D2766">
        <f>IFERROR(VLOOKUP(A2766,[1]Monitoramento_Base_somente_disp!$A:$J,7,FALSE),0)</f>
        <v>0</v>
      </c>
      <c r="E2766">
        <f>IFERROR(VLOOKUP(A2766,[1]Monitoramento_Base_somente_disp!$A:$J,8,FALSE),0)</f>
        <v>0</v>
      </c>
      <c r="F2766">
        <f>IFERROR(VLOOKUP(A2766,[1]Monitoramento_Base_somente_disp!$A:$J,9,FALSE),0)</f>
        <v>0</v>
      </c>
      <c r="G2766">
        <f>IFERROR(VLOOKUP(A2766,[1]Monitoramento_Base_somente_disp!$A:$J,10,FALSE),0)</f>
        <v>0</v>
      </c>
      <c r="H2766">
        <f>IFERROR(VLOOKUP(A2766,[2]webService!$A:$I,4,FALSE),0)</f>
        <v>0</v>
      </c>
      <c r="I2766">
        <f>IFERROR(VLOOKUP(A2766,[2]webService!$A:$I,5,FALSE),0)</f>
        <v>0</v>
      </c>
      <c r="J2766">
        <f>IFERROR(VLOOKUP(A2766,[2]webService!$A:$I,6,FALSE),0)</f>
        <v>0</v>
      </c>
      <c r="K2766">
        <f>IFERROR(VLOOKUP(A2766,[2]webService!$A:$I,7,FALSE),0)</f>
        <v>0</v>
      </c>
      <c r="L2766">
        <f>IFERROR(VLOOKUP(A2766,[2]webService!$A:$I,8,FALSE),0)</f>
        <v>0</v>
      </c>
      <c r="M2766">
        <f>IFERROR(VLOOKUP(A2766,[2]webService!$A:$I,9,FALSE),0)</f>
        <v>0</v>
      </c>
      <c r="N2766">
        <f>IFERROR(VLOOKUP(A2766,[3]soaBnafar!$A:$G,2,FALSE),0)</f>
        <v>0</v>
      </c>
      <c r="O2766">
        <f>IFERROR(VLOOKUP(A2766,[3]soaBnafar!$A:$G,3,FALSE),0)</f>
        <v>0</v>
      </c>
      <c r="P2766">
        <f>IFERROR(VLOOKUP(A2766,[3]soaBnafar!$A:$G,4,FALSE),0)</f>
        <v>0</v>
      </c>
      <c r="Q2766">
        <f>IFERROR(VLOOKUP(A2766,[3]soaBnafar!$A:$G,5,FALSE),0)</f>
        <v>0</v>
      </c>
      <c r="R2766">
        <f>IFERROR(VLOOKUP(A2766,[3]soaBnafar!$A:$G,6,FALSE),0)</f>
        <v>0</v>
      </c>
      <c r="S2766">
        <f>IFERROR(VLOOKUP(A2766,[3]soaBnafar!$A:$G,7,FALSE),0)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Não</v>
      </c>
      <c r="W2766" t="str">
        <f t="shared" si="262"/>
        <v>Não</v>
      </c>
      <c r="X2766" t="str">
        <f t="shared" si="263"/>
        <v>Não</v>
      </c>
      <c r="Y2766" t="str">
        <f t="shared" si="264"/>
        <v>Não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IFERROR(VLOOKUP(A2767,[2]webService!$A:$I,4,FALSE),0)</f>
        <v>0</v>
      </c>
      <c r="I2767">
        <f>IFERROR(VLOOKUP(A2767,[2]webService!$A:$I,5,FALSE),0)</f>
        <v>0</v>
      </c>
      <c r="J2767">
        <f>IFERROR(VLOOKUP(A2767,[2]webService!$A:$I,6,FALSE),0)</f>
        <v>0</v>
      </c>
      <c r="K2767">
        <f>IFERROR(VLOOKUP(A2767,[2]webService!$A:$I,7,FALSE),0)</f>
        <v>0</v>
      </c>
      <c r="L2767">
        <f>IFERROR(VLOOKUP(A2767,[2]webService!$A:$I,8,FALSE),0)</f>
        <v>0</v>
      </c>
      <c r="M2767">
        <f>IFERROR(VLOOKUP(A2767,[2]webService!$A:$I,9,FALSE),0)</f>
        <v>0</v>
      </c>
      <c r="N2767">
        <f>IFERROR(VLOOKUP(A2767,[3]soaBnafar!$A:$G,2,FALSE),0)</f>
        <v>0</v>
      </c>
      <c r="O2767">
        <f>IFERROR(VLOOKUP(A2767,[3]soaBnafar!$A:$G,3,FALSE),0)</f>
        <v>0</v>
      </c>
      <c r="P2767">
        <f>IFERROR(VLOOKUP(A2767,[3]soaBnafar!$A:$G,4,FALSE),0)</f>
        <v>0</v>
      </c>
      <c r="Q2767">
        <f>IFERROR(VLOOKUP(A2767,[3]soaBnafar!$A:$G,5,FALSE),0)</f>
        <v>0</v>
      </c>
      <c r="R2767">
        <f>IFERROR(VLOOKUP(A2767,[3]soaBnafar!$A:$G,6,FALSE),0)</f>
        <v>0</v>
      </c>
      <c r="S2767">
        <f>IFERROR(VLOOKUP(A2767,[3]soaBnafar!$A:$G,7,FALSE),0)</f>
        <v>0</v>
      </c>
      <c r="T2767" t="str">
        <f t="shared" si="259"/>
        <v>Não</v>
      </c>
      <c r="U2767" t="str">
        <f t="shared" si="260"/>
        <v>Não</v>
      </c>
      <c r="V2767" t="str">
        <f t="shared" si="261"/>
        <v>Não</v>
      </c>
      <c r="W2767" t="str">
        <f t="shared" si="262"/>
        <v>Não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4721328</v>
      </c>
      <c r="D2768">
        <f>IFERROR(VLOOKUP(A2768,[1]Monitoramento_Base_somente_disp!$A:$J,7,FALSE),0)</f>
        <v>0</v>
      </c>
      <c r="E2768">
        <f>IFERROR(VLOOKUP(A2768,[1]Monitoramento_Base_somente_disp!$A:$J,8,FALSE),0)</f>
        <v>0</v>
      </c>
      <c r="F2768">
        <f>IFERROR(VLOOKUP(A2768,[1]Monitoramento_Base_somente_disp!$A:$J,9,FALSE),0)</f>
        <v>0</v>
      </c>
      <c r="G2768">
        <f>IFERROR(VLOOKUP(A2768,[1]Monitoramento_Base_somente_disp!$A:$J,10,FALSE),0)</f>
        <v>0</v>
      </c>
      <c r="H2768">
        <f>IFERROR(VLOOKUP(A2768,[2]webService!$A:$I,4,FALSE),0)</f>
        <v>0</v>
      </c>
      <c r="I2768">
        <f>IFERROR(VLOOKUP(A2768,[2]webService!$A:$I,5,FALSE),0)</f>
        <v>0</v>
      </c>
      <c r="J2768">
        <f>IFERROR(VLOOKUP(A2768,[2]webService!$A:$I,6,FALSE),0)</f>
        <v>0</v>
      </c>
      <c r="K2768">
        <f>IFERROR(VLOOKUP(A2768,[2]webService!$A:$I,7,FALSE),0)</f>
        <v>0</v>
      </c>
      <c r="L2768">
        <f>IFERROR(VLOOKUP(A2768,[2]webService!$A:$I,8,FALSE),0)</f>
        <v>0</v>
      </c>
      <c r="M2768">
        <f>IFERROR(VLOOKUP(A2768,[2]webService!$A:$I,9,FALSE),0)</f>
        <v>0</v>
      </c>
      <c r="N2768">
        <f>IFERROR(VLOOKUP(A2768,[3]soaBnafar!$A:$G,2,FALSE),0)</f>
        <v>0</v>
      </c>
      <c r="O2768">
        <f>IFERROR(VLOOKUP(A2768,[3]soaBnafar!$A:$G,3,FALSE),0)</f>
        <v>0</v>
      </c>
      <c r="P2768">
        <f>IFERROR(VLOOKUP(A2768,[3]soaBnafar!$A:$G,4,FALSE),0)</f>
        <v>0</v>
      </c>
      <c r="Q2768">
        <f>IFERROR(VLOOKUP(A2768,[3]soaBnafar!$A:$G,5,FALSE),0)</f>
        <v>0</v>
      </c>
      <c r="R2768">
        <f>IFERROR(VLOOKUP(A2768,[3]soaBnafar!$A:$G,6,FALSE),0)</f>
        <v>0</v>
      </c>
      <c r="S2768">
        <f>IFERROR(VLOOKUP(A2768,[3]soaBnafar!$A:$G,7,FALSE),0)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Não</v>
      </c>
      <c r="X2768" t="str">
        <f t="shared" si="263"/>
        <v>Não</v>
      </c>
      <c r="Y2768" t="str">
        <f t="shared" si="264"/>
        <v>Não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IFERROR(VLOOKUP(A2769,[2]webService!$A:$I,4,FALSE),0)</f>
        <v>0</v>
      </c>
      <c r="I2769">
        <f>IFERROR(VLOOKUP(A2769,[2]webService!$A:$I,5,FALSE),0)</f>
        <v>0</v>
      </c>
      <c r="J2769">
        <f>IFERROR(VLOOKUP(A2769,[2]webService!$A:$I,6,FALSE),0)</f>
        <v>0</v>
      </c>
      <c r="K2769">
        <f>IFERROR(VLOOKUP(A2769,[2]webService!$A:$I,7,FALSE),0)</f>
        <v>0</v>
      </c>
      <c r="L2769">
        <f>IFERROR(VLOOKUP(A2769,[2]webService!$A:$I,8,FALSE),0)</f>
        <v>0</v>
      </c>
      <c r="M2769">
        <f>IFERROR(VLOOKUP(A2769,[2]webService!$A:$I,9,FALSE),0)</f>
        <v>0</v>
      </c>
      <c r="N2769">
        <f>IFERROR(VLOOKUP(A2769,[3]soaBnafar!$A:$G,2,FALSE),0)</f>
        <v>0</v>
      </c>
      <c r="O2769">
        <f>IFERROR(VLOOKUP(A2769,[3]soaBnafar!$A:$G,3,FALSE),0)</f>
        <v>0</v>
      </c>
      <c r="P2769">
        <f>IFERROR(VLOOKUP(A2769,[3]soaBnafar!$A:$G,4,FALSE),0)</f>
        <v>0</v>
      </c>
      <c r="Q2769">
        <f>IFERROR(VLOOKUP(A2769,[3]soaBnafar!$A:$G,5,FALSE),0)</f>
        <v>0</v>
      </c>
      <c r="R2769">
        <f>IFERROR(VLOOKUP(A2769,[3]soaBnafar!$A:$G,6,FALSE),0)</f>
        <v>0</v>
      </c>
      <c r="S2769">
        <f>IFERROR(VLOOKUP(A2769,[3]soaBnafar!$A:$G,7,FALSE),0)</f>
        <v>0</v>
      </c>
      <c r="T2769" t="str">
        <f t="shared" si="259"/>
        <v>Não</v>
      </c>
      <c r="U2769" t="str">
        <f t="shared" si="260"/>
        <v>Não</v>
      </c>
      <c r="V2769" t="str">
        <f t="shared" si="261"/>
        <v>Não</v>
      </c>
      <c r="W2769" t="str">
        <f t="shared" si="262"/>
        <v>Não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IFERROR(VLOOKUP(A2770,[2]webService!$A:$I,4,FALSE),0)</f>
        <v>0</v>
      </c>
      <c r="I2770">
        <f>IFERROR(VLOOKUP(A2770,[2]webService!$A:$I,5,FALSE),0)</f>
        <v>0</v>
      </c>
      <c r="J2770">
        <f>IFERROR(VLOOKUP(A2770,[2]webService!$A:$I,6,FALSE),0)</f>
        <v>0</v>
      </c>
      <c r="K2770">
        <f>IFERROR(VLOOKUP(A2770,[2]webService!$A:$I,7,FALSE),0)</f>
        <v>0</v>
      </c>
      <c r="L2770">
        <f>IFERROR(VLOOKUP(A2770,[2]webService!$A:$I,8,FALSE),0)</f>
        <v>0</v>
      </c>
      <c r="M2770">
        <f>IFERROR(VLOOKUP(A2770,[2]webService!$A:$I,9,FALSE),0)</f>
        <v>0</v>
      </c>
      <c r="N2770">
        <f>IFERROR(VLOOKUP(A2770,[3]soaBnafar!$A:$G,2,FALSE),0)</f>
        <v>0</v>
      </c>
      <c r="O2770">
        <f>IFERROR(VLOOKUP(A2770,[3]soaBnafar!$A:$G,3,FALSE),0)</f>
        <v>0</v>
      </c>
      <c r="P2770">
        <f>IFERROR(VLOOKUP(A2770,[3]soaBnafar!$A:$G,4,FALSE),0)</f>
        <v>0</v>
      </c>
      <c r="Q2770">
        <f>IFERROR(VLOOKUP(A2770,[3]soaBnafar!$A:$G,5,FALSE),0)</f>
        <v>0</v>
      </c>
      <c r="R2770">
        <f>IFERROR(VLOOKUP(A2770,[3]soaBnafar!$A:$G,6,FALSE),0)</f>
        <v>0</v>
      </c>
      <c r="S2770">
        <f>IFERROR(VLOOKUP(A2770,[3]soaBnafar!$A:$G,7,FALSE),0)</f>
        <v>0</v>
      </c>
      <c r="T2770" t="str">
        <f t="shared" si="259"/>
        <v>Não</v>
      </c>
      <c r="U2770" t="str">
        <f t="shared" si="260"/>
        <v>Não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46517</v>
      </c>
      <c r="C2771">
        <f>IFERROR(VLOOKUP(A2771,[1]Monitoramento_Base_somente_disp!$A:$J,6,FALSE),0)</f>
        <v>11023771</v>
      </c>
      <c r="D2771">
        <f>IFERROR(VLOOKUP(A2771,[1]Monitoramento_Base_somente_disp!$A:$J,7,FALSE),0)</f>
        <v>0</v>
      </c>
      <c r="E2771">
        <f>IFERROR(VLOOKUP(A2771,[1]Monitoramento_Base_somente_disp!$A:$J,8,FALSE),0)</f>
        <v>0</v>
      </c>
      <c r="F2771">
        <f>IFERROR(VLOOKUP(A2771,[1]Monitoramento_Base_somente_disp!$A:$J,9,FALSE),0)</f>
        <v>0</v>
      </c>
      <c r="G2771">
        <f>IFERROR(VLOOKUP(A2771,[1]Monitoramento_Base_somente_disp!$A:$J,10,FALSE),0)</f>
        <v>0</v>
      </c>
      <c r="H2771">
        <f>IFERROR(VLOOKUP(A2771,[2]webService!$A:$I,4,FALSE),0)</f>
        <v>0</v>
      </c>
      <c r="I2771">
        <f>IFERROR(VLOOKUP(A2771,[2]webService!$A:$I,5,FALSE),0)</f>
        <v>0</v>
      </c>
      <c r="J2771">
        <f>IFERROR(VLOOKUP(A2771,[2]webService!$A:$I,6,FALSE),0)</f>
        <v>0</v>
      </c>
      <c r="K2771">
        <f>IFERROR(VLOOKUP(A2771,[2]webService!$A:$I,7,FALSE),0)</f>
        <v>0</v>
      </c>
      <c r="L2771">
        <f>IFERROR(VLOOKUP(A2771,[2]webService!$A:$I,8,FALSE),0)</f>
        <v>0</v>
      </c>
      <c r="M2771">
        <f>IFERROR(VLOOKUP(A2771,[2]webService!$A:$I,9,FALSE),0)</f>
        <v>0</v>
      </c>
      <c r="N2771">
        <f>IFERROR(VLOOKUP(A2771,[3]soaBnafar!$A:$G,2,FALSE),0)</f>
        <v>0</v>
      </c>
      <c r="O2771">
        <f>IFERROR(VLOOKUP(A2771,[3]soaBnafar!$A:$G,3,FALSE),0)</f>
        <v>0</v>
      </c>
      <c r="P2771">
        <f>IFERROR(VLOOKUP(A2771,[3]soaBnafar!$A:$G,4,FALSE),0)</f>
        <v>0</v>
      </c>
      <c r="Q2771">
        <f>IFERROR(VLOOKUP(A2771,[3]soaBnafar!$A:$G,5,FALSE),0)</f>
        <v>0</v>
      </c>
      <c r="R2771">
        <f>IFERROR(VLOOKUP(A2771,[3]soaBnafar!$A:$G,6,FALSE),0)</f>
        <v>0</v>
      </c>
      <c r="S2771">
        <f>IFERROR(VLOOKUP(A2771,[3]soaBnafar!$A:$G,7,FALSE),0)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Não</v>
      </c>
      <c r="W2771" t="str">
        <f t="shared" si="262"/>
        <v>Não</v>
      </c>
      <c r="X2771" t="str">
        <f t="shared" si="263"/>
        <v>Não</v>
      </c>
      <c r="Y2771" t="str">
        <f t="shared" si="264"/>
        <v>Não</v>
      </c>
    </row>
    <row r="2772" spans="1:25" x14ac:dyDescent="0.25">
      <c r="A2772" s="5">
        <v>412190</v>
      </c>
      <c r="B2772">
        <f>IFERROR(VLOOKUP(A2772,[1]Monitoramento_Base_somente_disp!$A:$J,5,FALSE),0)</f>
        <v>102646</v>
      </c>
      <c r="C2772">
        <f>IFERROR(VLOOKUP(A2772,[1]Monitoramento_Base_somente_disp!$A:$J,6,FALSE),0)</f>
        <v>19596974</v>
      </c>
      <c r="D2772">
        <f>IFERROR(VLOOKUP(A2772,[1]Monitoramento_Base_somente_disp!$A:$J,7,FALSE),0)</f>
        <v>0</v>
      </c>
      <c r="E2772">
        <f>IFERROR(VLOOKUP(A2772,[1]Monitoramento_Base_somente_disp!$A:$J,8,FALSE),0)</f>
        <v>0</v>
      </c>
      <c r="F2772">
        <f>IFERROR(VLOOKUP(A2772,[1]Monitoramento_Base_somente_disp!$A:$J,9,FALSE),0)</f>
        <v>0</v>
      </c>
      <c r="G2772">
        <f>IFERROR(VLOOKUP(A2772,[1]Monitoramento_Base_somente_disp!$A:$J,10,FALSE),0)</f>
        <v>0</v>
      </c>
      <c r="H2772">
        <f>IFERROR(VLOOKUP(A2772,[2]webService!$A:$I,4,FALSE),0)</f>
        <v>0</v>
      </c>
      <c r="I2772">
        <f>IFERROR(VLOOKUP(A2772,[2]webService!$A:$I,5,FALSE),0)</f>
        <v>0</v>
      </c>
      <c r="J2772">
        <f>IFERROR(VLOOKUP(A2772,[2]webService!$A:$I,6,FALSE),0)</f>
        <v>0</v>
      </c>
      <c r="K2772">
        <f>IFERROR(VLOOKUP(A2772,[2]webService!$A:$I,7,FALSE),0)</f>
        <v>0</v>
      </c>
      <c r="L2772">
        <f>IFERROR(VLOOKUP(A2772,[2]webService!$A:$I,8,FALSE),0)</f>
        <v>0</v>
      </c>
      <c r="M2772">
        <f>IFERROR(VLOOKUP(A2772,[2]webService!$A:$I,9,FALSE),0)</f>
        <v>0</v>
      </c>
      <c r="N2772">
        <f>IFERROR(VLOOKUP(A2772,[3]soaBnafar!$A:$G,2,FALSE),0)</f>
        <v>0</v>
      </c>
      <c r="O2772">
        <f>IFERROR(VLOOKUP(A2772,[3]soaBnafar!$A:$G,3,FALSE),0)</f>
        <v>0</v>
      </c>
      <c r="P2772">
        <f>IFERROR(VLOOKUP(A2772,[3]soaBnafar!$A:$G,4,FALSE),0)</f>
        <v>0</v>
      </c>
      <c r="Q2772">
        <f>IFERROR(VLOOKUP(A2772,[3]soaBnafar!$A:$G,5,FALSE),0)</f>
        <v>0</v>
      </c>
      <c r="R2772">
        <f>IFERROR(VLOOKUP(A2772,[3]soaBnafar!$A:$G,6,FALSE),0)</f>
        <v>0</v>
      </c>
      <c r="S2772">
        <f>IFERROR(VLOOKUP(A2772,[3]soaBnafar!$A:$G,7,FALSE),0)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Não</v>
      </c>
      <c r="W2772" t="str">
        <f t="shared" si="262"/>
        <v>Não</v>
      </c>
      <c r="X2772" t="str">
        <f t="shared" si="263"/>
        <v>Não</v>
      </c>
      <c r="Y2772" t="str">
        <f t="shared" si="264"/>
        <v>Não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89626380</v>
      </c>
      <c r="D2773">
        <f>IFERROR(VLOOKUP(A2773,[1]Monitoramento_Base_somente_disp!$A:$J,7,FALSE),0)</f>
        <v>0</v>
      </c>
      <c r="E2773">
        <f>IFERROR(VLOOKUP(A2773,[1]Monitoramento_Base_somente_disp!$A:$J,8,FALSE),0)</f>
        <v>0</v>
      </c>
      <c r="F2773">
        <f>IFERROR(VLOOKUP(A2773,[1]Monitoramento_Base_somente_disp!$A:$J,9,FALSE),0)</f>
        <v>0</v>
      </c>
      <c r="G2773">
        <f>IFERROR(VLOOKUP(A2773,[1]Monitoramento_Base_somente_disp!$A:$J,10,FALSE),0)</f>
        <v>0</v>
      </c>
      <c r="H2773">
        <f>IFERROR(VLOOKUP(A2773,[2]webService!$A:$I,4,FALSE),0)</f>
        <v>0</v>
      </c>
      <c r="I2773">
        <f>IFERROR(VLOOKUP(A2773,[2]webService!$A:$I,5,FALSE),0)</f>
        <v>0</v>
      </c>
      <c r="J2773">
        <f>IFERROR(VLOOKUP(A2773,[2]webService!$A:$I,6,FALSE),0)</f>
        <v>0</v>
      </c>
      <c r="K2773">
        <f>IFERROR(VLOOKUP(A2773,[2]webService!$A:$I,7,FALSE),0)</f>
        <v>0</v>
      </c>
      <c r="L2773">
        <f>IFERROR(VLOOKUP(A2773,[2]webService!$A:$I,8,FALSE),0)</f>
        <v>0</v>
      </c>
      <c r="M2773">
        <f>IFERROR(VLOOKUP(A2773,[2]webService!$A:$I,9,FALSE),0)</f>
        <v>0</v>
      </c>
      <c r="N2773">
        <f>IFERROR(VLOOKUP(A2773,[3]soaBnafar!$A:$G,2,FALSE),0)</f>
        <v>0</v>
      </c>
      <c r="O2773">
        <f>IFERROR(VLOOKUP(A2773,[3]soaBnafar!$A:$G,3,FALSE),0)</f>
        <v>0</v>
      </c>
      <c r="P2773">
        <f>IFERROR(VLOOKUP(A2773,[3]soaBnafar!$A:$G,4,FALSE),0)</f>
        <v>0</v>
      </c>
      <c r="Q2773">
        <f>IFERROR(VLOOKUP(A2773,[3]soaBnafar!$A:$G,5,FALSE),0)</f>
        <v>0</v>
      </c>
      <c r="R2773">
        <f>IFERROR(VLOOKUP(A2773,[3]soaBnafar!$A:$G,6,FALSE),0)</f>
        <v>0</v>
      </c>
      <c r="S2773">
        <f>IFERROR(VLOOKUP(A2773,[3]soaBnafar!$A:$G,7,FALSE),0)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Não</v>
      </c>
      <c r="X2773" t="str">
        <f t="shared" si="263"/>
        <v>Não</v>
      </c>
      <c r="Y2773" t="str">
        <f t="shared" si="264"/>
        <v>Não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33575160</v>
      </c>
      <c r="D2774">
        <f>IFERROR(VLOOKUP(A2774,[1]Monitoramento_Base_somente_disp!$A:$J,7,FALSE),0)</f>
        <v>0</v>
      </c>
      <c r="E2774">
        <f>IFERROR(VLOOKUP(A2774,[1]Monitoramento_Base_somente_disp!$A:$J,8,FALSE),0)</f>
        <v>0</v>
      </c>
      <c r="F2774">
        <f>IFERROR(VLOOKUP(A2774,[1]Monitoramento_Base_somente_disp!$A:$J,9,FALSE),0)</f>
        <v>0</v>
      </c>
      <c r="G2774">
        <f>IFERROR(VLOOKUP(A2774,[1]Monitoramento_Base_somente_disp!$A:$J,10,FALSE),0)</f>
        <v>0</v>
      </c>
      <c r="H2774">
        <f>IFERROR(VLOOKUP(A2774,[2]webService!$A:$I,4,FALSE),0)</f>
        <v>0</v>
      </c>
      <c r="I2774">
        <f>IFERROR(VLOOKUP(A2774,[2]webService!$A:$I,5,FALSE),0)</f>
        <v>709526</v>
      </c>
      <c r="J2774">
        <f>IFERROR(VLOOKUP(A2774,[2]webService!$A:$I,6,FALSE),0)</f>
        <v>0</v>
      </c>
      <c r="K2774">
        <f>IFERROR(VLOOKUP(A2774,[2]webService!$A:$I,7,FALSE),0)</f>
        <v>0</v>
      </c>
      <c r="L2774">
        <f>IFERROR(VLOOKUP(A2774,[2]webService!$A:$I,8,FALSE),0)</f>
        <v>0</v>
      </c>
      <c r="M2774">
        <f>IFERROR(VLOOKUP(A2774,[2]webService!$A:$I,9,FALSE),0)</f>
        <v>0</v>
      </c>
      <c r="N2774">
        <f>IFERROR(VLOOKUP(A2774,[3]soaBnafar!$A:$G,2,FALSE),0)</f>
        <v>0</v>
      </c>
      <c r="O2774">
        <f>IFERROR(VLOOKUP(A2774,[3]soaBnafar!$A:$G,3,FALSE),0)</f>
        <v>0</v>
      </c>
      <c r="P2774">
        <f>IFERROR(VLOOKUP(A2774,[3]soaBnafar!$A:$G,4,FALSE),0)</f>
        <v>0</v>
      </c>
      <c r="Q2774">
        <f>IFERROR(VLOOKUP(A2774,[3]soaBnafar!$A:$G,5,FALSE),0)</f>
        <v>0</v>
      </c>
      <c r="R2774">
        <f>IFERROR(VLOOKUP(A2774,[3]soaBnafar!$A:$G,6,FALSE),0)</f>
        <v>0</v>
      </c>
      <c r="S2774">
        <f>IFERROR(VLOOKUP(A2774,[3]soaBnafar!$A:$G,7,FALSE),0)</f>
        <v>0</v>
      </c>
      <c r="T2774" t="str">
        <f t="shared" si="259"/>
        <v>Não</v>
      </c>
      <c r="U2774" t="str">
        <f t="shared" si="260"/>
        <v>Sim</v>
      </c>
      <c r="V2774" t="str">
        <f t="shared" si="261"/>
        <v>Não</v>
      </c>
      <c r="W2774" t="str">
        <f t="shared" si="262"/>
        <v>Não</v>
      </c>
      <c r="X2774" t="str">
        <f t="shared" si="263"/>
        <v>Não</v>
      </c>
      <c r="Y2774" t="str">
        <f t="shared" si="264"/>
        <v>Não</v>
      </c>
    </row>
    <row r="2775" spans="1:25" x14ac:dyDescent="0.25">
      <c r="A2775" s="5">
        <v>412217</v>
      </c>
      <c r="B2775">
        <f>IFERROR(VLOOKUP(A2775,[1]Monitoramento_Base_somente_disp!$A:$J,5,FALSE),0)</f>
        <v>25251</v>
      </c>
      <c r="C2775">
        <f>IFERROR(VLOOKUP(A2775,[1]Monitoramento_Base_somente_disp!$A:$J,6,FALSE),0)</f>
        <v>6301708</v>
      </c>
      <c r="D2775">
        <f>IFERROR(VLOOKUP(A2775,[1]Monitoramento_Base_somente_disp!$A:$J,7,FALSE),0)</f>
        <v>0</v>
      </c>
      <c r="E2775">
        <f>IFERROR(VLOOKUP(A2775,[1]Monitoramento_Base_somente_disp!$A:$J,8,FALSE),0)</f>
        <v>0</v>
      </c>
      <c r="F2775">
        <f>IFERROR(VLOOKUP(A2775,[1]Monitoramento_Base_somente_disp!$A:$J,9,FALSE),0)</f>
        <v>0</v>
      </c>
      <c r="G2775">
        <f>IFERROR(VLOOKUP(A2775,[1]Monitoramento_Base_somente_disp!$A:$J,10,FALSE),0)</f>
        <v>0</v>
      </c>
      <c r="H2775">
        <f>IFERROR(VLOOKUP(A2775,[2]webService!$A:$I,4,FALSE),0)</f>
        <v>0</v>
      </c>
      <c r="I2775">
        <f>IFERROR(VLOOKUP(A2775,[2]webService!$A:$I,5,FALSE),0)</f>
        <v>0</v>
      </c>
      <c r="J2775">
        <f>IFERROR(VLOOKUP(A2775,[2]webService!$A:$I,6,FALSE),0)</f>
        <v>0</v>
      </c>
      <c r="K2775">
        <f>IFERROR(VLOOKUP(A2775,[2]webService!$A:$I,7,FALSE),0)</f>
        <v>0</v>
      </c>
      <c r="L2775">
        <f>IFERROR(VLOOKUP(A2775,[2]webService!$A:$I,8,FALSE),0)</f>
        <v>0</v>
      </c>
      <c r="M2775">
        <f>IFERROR(VLOOKUP(A2775,[2]webService!$A:$I,9,FALSE),0)</f>
        <v>0</v>
      </c>
      <c r="N2775">
        <f>IFERROR(VLOOKUP(A2775,[3]soaBnafar!$A:$G,2,FALSE),0)</f>
        <v>0</v>
      </c>
      <c r="O2775">
        <f>IFERROR(VLOOKUP(A2775,[3]soaBnafar!$A:$G,3,FALSE),0)</f>
        <v>0</v>
      </c>
      <c r="P2775">
        <f>IFERROR(VLOOKUP(A2775,[3]soaBnafar!$A:$G,4,FALSE),0)</f>
        <v>0</v>
      </c>
      <c r="Q2775">
        <f>IFERROR(VLOOKUP(A2775,[3]soaBnafar!$A:$G,5,FALSE),0)</f>
        <v>0</v>
      </c>
      <c r="R2775">
        <f>IFERROR(VLOOKUP(A2775,[3]soaBnafar!$A:$G,6,FALSE),0)</f>
        <v>0</v>
      </c>
      <c r="S2775">
        <f>IFERROR(VLOOKUP(A2775,[3]soaBnafar!$A:$G,7,FALSE),0)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Não</v>
      </c>
      <c r="W2775" t="str">
        <f t="shared" si="262"/>
        <v>Não</v>
      </c>
      <c r="X2775" t="str">
        <f t="shared" si="263"/>
        <v>Não</v>
      </c>
      <c r="Y2775" t="str">
        <f t="shared" si="264"/>
        <v>Não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236736</v>
      </c>
      <c r="D2776">
        <f>IFERROR(VLOOKUP(A2776,[1]Monitoramento_Base_somente_disp!$A:$J,7,FALSE),0)</f>
        <v>0</v>
      </c>
      <c r="E2776">
        <f>IFERROR(VLOOKUP(A2776,[1]Monitoramento_Base_somente_disp!$A:$J,8,FALSE),0)</f>
        <v>0</v>
      </c>
      <c r="F2776">
        <f>IFERROR(VLOOKUP(A2776,[1]Monitoramento_Base_somente_disp!$A:$J,9,FALSE),0)</f>
        <v>0</v>
      </c>
      <c r="G2776">
        <f>IFERROR(VLOOKUP(A2776,[1]Monitoramento_Base_somente_disp!$A:$J,10,FALSE),0)</f>
        <v>0</v>
      </c>
      <c r="H2776">
        <f>IFERROR(VLOOKUP(A2776,[2]webService!$A:$I,4,FALSE),0)</f>
        <v>0</v>
      </c>
      <c r="I2776">
        <f>IFERROR(VLOOKUP(A2776,[2]webService!$A:$I,5,FALSE),0)</f>
        <v>0</v>
      </c>
      <c r="J2776">
        <f>IFERROR(VLOOKUP(A2776,[2]webService!$A:$I,6,FALSE),0)</f>
        <v>0</v>
      </c>
      <c r="K2776">
        <f>IFERROR(VLOOKUP(A2776,[2]webService!$A:$I,7,FALSE),0)</f>
        <v>0</v>
      </c>
      <c r="L2776">
        <f>IFERROR(VLOOKUP(A2776,[2]webService!$A:$I,8,FALSE),0)</f>
        <v>0</v>
      </c>
      <c r="M2776">
        <f>IFERROR(VLOOKUP(A2776,[2]webService!$A:$I,9,FALSE),0)</f>
        <v>0</v>
      </c>
      <c r="N2776">
        <f>IFERROR(VLOOKUP(A2776,[3]soaBnafar!$A:$G,2,FALSE),0)</f>
        <v>0</v>
      </c>
      <c r="O2776">
        <f>IFERROR(VLOOKUP(A2776,[3]soaBnafar!$A:$G,3,FALSE),0)</f>
        <v>0</v>
      </c>
      <c r="P2776">
        <f>IFERROR(VLOOKUP(A2776,[3]soaBnafar!$A:$G,4,FALSE),0)</f>
        <v>0</v>
      </c>
      <c r="Q2776">
        <f>IFERROR(VLOOKUP(A2776,[3]soaBnafar!$A:$G,5,FALSE),0)</f>
        <v>0</v>
      </c>
      <c r="R2776">
        <f>IFERROR(VLOOKUP(A2776,[3]soaBnafar!$A:$G,6,FALSE),0)</f>
        <v>0</v>
      </c>
      <c r="S2776">
        <f>IFERROR(VLOOKUP(A2776,[3]soaBnafar!$A:$G,7,FALSE),0)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Não</v>
      </c>
      <c r="X2776" t="str">
        <f t="shared" si="263"/>
        <v>Não</v>
      </c>
      <c r="Y2776" t="str">
        <f t="shared" si="264"/>
        <v>Não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22764954</v>
      </c>
      <c r="D2777">
        <f>IFERROR(VLOOKUP(A2777,[1]Monitoramento_Base_somente_disp!$A:$J,7,FALSE),0)</f>
        <v>0</v>
      </c>
      <c r="E2777">
        <f>IFERROR(VLOOKUP(A2777,[1]Monitoramento_Base_somente_disp!$A:$J,8,FALSE),0)</f>
        <v>0</v>
      </c>
      <c r="F2777">
        <f>IFERROR(VLOOKUP(A2777,[1]Monitoramento_Base_somente_disp!$A:$J,9,FALSE),0)</f>
        <v>0</v>
      </c>
      <c r="G2777">
        <f>IFERROR(VLOOKUP(A2777,[1]Monitoramento_Base_somente_disp!$A:$J,10,FALSE),0)</f>
        <v>0</v>
      </c>
      <c r="H2777">
        <f>IFERROR(VLOOKUP(A2777,[2]webService!$A:$I,4,FALSE),0)</f>
        <v>0</v>
      </c>
      <c r="I2777">
        <f>IFERROR(VLOOKUP(A2777,[2]webService!$A:$I,5,FALSE),0)</f>
        <v>0</v>
      </c>
      <c r="J2777">
        <f>IFERROR(VLOOKUP(A2777,[2]webService!$A:$I,6,FALSE),0)</f>
        <v>0</v>
      </c>
      <c r="K2777">
        <f>IFERROR(VLOOKUP(A2777,[2]webService!$A:$I,7,FALSE),0)</f>
        <v>0</v>
      </c>
      <c r="L2777">
        <f>IFERROR(VLOOKUP(A2777,[2]webService!$A:$I,8,FALSE),0)</f>
        <v>0</v>
      </c>
      <c r="M2777">
        <f>IFERROR(VLOOKUP(A2777,[2]webService!$A:$I,9,FALSE),0)</f>
        <v>0</v>
      </c>
      <c r="N2777">
        <f>IFERROR(VLOOKUP(A2777,[3]soaBnafar!$A:$G,2,FALSE),0)</f>
        <v>0</v>
      </c>
      <c r="O2777">
        <f>IFERROR(VLOOKUP(A2777,[3]soaBnafar!$A:$G,3,FALSE),0)</f>
        <v>819537</v>
      </c>
      <c r="P2777">
        <f>IFERROR(VLOOKUP(A2777,[3]soaBnafar!$A:$G,4,FALSE),0)</f>
        <v>0</v>
      </c>
      <c r="Q2777">
        <f>IFERROR(VLOOKUP(A2777,[3]soaBnafar!$A:$G,5,FALSE),0)</f>
        <v>0</v>
      </c>
      <c r="R2777">
        <f>IFERROR(VLOOKUP(A2777,[3]soaBnafar!$A:$G,6,FALSE),0)</f>
        <v>0</v>
      </c>
      <c r="S2777">
        <f>IFERROR(VLOOKUP(A2777,[3]soaBnafar!$A:$G,7,FALSE),0)</f>
        <v>0</v>
      </c>
      <c r="T2777" t="str">
        <f t="shared" si="259"/>
        <v>Não</v>
      </c>
      <c r="U2777" t="str">
        <f t="shared" si="260"/>
        <v>Sim</v>
      </c>
      <c r="V2777" t="str">
        <f t="shared" si="261"/>
        <v>Não</v>
      </c>
      <c r="W2777" t="str">
        <f t="shared" si="262"/>
        <v>Não</v>
      </c>
      <c r="X2777" t="str">
        <f t="shared" si="263"/>
        <v>Não</v>
      </c>
      <c r="Y2777" t="str">
        <f t="shared" si="264"/>
        <v>Não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IFERROR(VLOOKUP(A2778,[2]webService!$A:$I,4,FALSE),0)</f>
        <v>0</v>
      </c>
      <c r="I2778">
        <f>IFERROR(VLOOKUP(A2778,[2]webService!$A:$I,5,FALSE),0)</f>
        <v>0</v>
      </c>
      <c r="J2778">
        <f>IFERROR(VLOOKUP(A2778,[2]webService!$A:$I,6,FALSE),0)</f>
        <v>0</v>
      </c>
      <c r="K2778">
        <f>IFERROR(VLOOKUP(A2778,[2]webService!$A:$I,7,FALSE),0)</f>
        <v>0</v>
      </c>
      <c r="L2778">
        <f>IFERROR(VLOOKUP(A2778,[2]webService!$A:$I,8,FALSE),0)</f>
        <v>0</v>
      </c>
      <c r="M2778">
        <f>IFERROR(VLOOKUP(A2778,[2]webService!$A:$I,9,FALSE),0)</f>
        <v>0</v>
      </c>
      <c r="N2778">
        <f>IFERROR(VLOOKUP(A2778,[3]soaBnafar!$A:$G,2,FALSE),0)</f>
        <v>0</v>
      </c>
      <c r="O2778">
        <f>IFERROR(VLOOKUP(A2778,[3]soaBnafar!$A:$G,3,FALSE),0)</f>
        <v>0</v>
      </c>
      <c r="P2778">
        <f>IFERROR(VLOOKUP(A2778,[3]soaBnafar!$A:$G,4,FALSE),0)</f>
        <v>0</v>
      </c>
      <c r="Q2778">
        <f>IFERROR(VLOOKUP(A2778,[3]soaBnafar!$A:$G,5,FALSE),0)</f>
        <v>0</v>
      </c>
      <c r="R2778">
        <f>IFERROR(VLOOKUP(A2778,[3]soaBnafar!$A:$G,6,FALSE),0)</f>
        <v>0</v>
      </c>
      <c r="S2778">
        <f>IFERROR(VLOOKUP(A2778,[3]soaBnafar!$A:$G,7,FALSE),0)</f>
        <v>0</v>
      </c>
      <c r="T2778" t="str">
        <f t="shared" si="259"/>
        <v>Não</v>
      </c>
      <c r="U2778" t="str">
        <f t="shared" si="260"/>
        <v>Não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95820</v>
      </c>
      <c r="C2779">
        <f>IFERROR(VLOOKUP(A2779,[1]Monitoramento_Base_somente_disp!$A:$J,6,FALSE),0)</f>
        <v>20709488</v>
      </c>
      <c r="D2779">
        <f>IFERROR(VLOOKUP(A2779,[1]Monitoramento_Base_somente_disp!$A:$J,7,FALSE),0)</f>
        <v>0</v>
      </c>
      <c r="E2779">
        <f>IFERROR(VLOOKUP(A2779,[1]Monitoramento_Base_somente_disp!$A:$J,8,FALSE),0)</f>
        <v>0</v>
      </c>
      <c r="F2779">
        <f>IFERROR(VLOOKUP(A2779,[1]Monitoramento_Base_somente_disp!$A:$J,9,FALSE),0)</f>
        <v>0</v>
      </c>
      <c r="G2779">
        <f>IFERROR(VLOOKUP(A2779,[1]Monitoramento_Base_somente_disp!$A:$J,10,FALSE),0)</f>
        <v>0</v>
      </c>
      <c r="H2779">
        <f>IFERROR(VLOOKUP(A2779,[2]webService!$A:$I,4,FALSE),0)</f>
        <v>0</v>
      </c>
      <c r="I2779">
        <f>IFERROR(VLOOKUP(A2779,[2]webService!$A:$I,5,FALSE),0)</f>
        <v>0</v>
      </c>
      <c r="J2779">
        <f>IFERROR(VLOOKUP(A2779,[2]webService!$A:$I,6,FALSE),0)</f>
        <v>0</v>
      </c>
      <c r="K2779">
        <f>IFERROR(VLOOKUP(A2779,[2]webService!$A:$I,7,FALSE),0)</f>
        <v>0</v>
      </c>
      <c r="L2779">
        <f>IFERROR(VLOOKUP(A2779,[2]webService!$A:$I,8,FALSE),0)</f>
        <v>0</v>
      </c>
      <c r="M2779">
        <f>IFERROR(VLOOKUP(A2779,[2]webService!$A:$I,9,FALSE),0)</f>
        <v>0</v>
      </c>
      <c r="N2779">
        <f>IFERROR(VLOOKUP(A2779,[3]soaBnafar!$A:$G,2,FALSE),0)</f>
        <v>0</v>
      </c>
      <c r="O2779">
        <f>IFERROR(VLOOKUP(A2779,[3]soaBnafar!$A:$G,3,FALSE),0)</f>
        <v>0</v>
      </c>
      <c r="P2779">
        <f>IFERROR(VLOOKUP(A2779,[3]soaBnafar!$A:$G,4,FALSE),0)</f>
        <v>0</v>
      </c>
      <c r="Q2779">
        <f>IFERROR(VLOOKUP(A2779,[3]soaBnafar!$A:$G,5,FALSE),0)</f>
        <v>0</v>
      </c>
      <c r="R2779">
        <f>IFERROR(VLOOKUP(A2779,[3]soaBnafar!$A:$G,6,FALSE),0)</f>
        <v>0</v>
      </c>
      <c r="S2779">
        <f>IFERROR(VLOOKUP(A2779,[3]soaBnafar!$A:$G,7,FALSE),0)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Não</v>
      </c>
      <c r="W2779" t="str">
        <f t="shared" si="262"/>
        <v>Não</v>
      </c>
      <c r="X2779" t="str">
        <f t="shared" si="263"/>
        <v>Não</v>
      </c>
      <c r="Y2779" t="str">
        <f t="shared" si="264"/>
        <v>Não</v>
      </c>
    </row>
    <row r="2780" spans="1:25" x14ac:dyDescent="0.25">
      <c r="A2780" s="5">
        <v>412280</v>
      </c>
      <c r="B2780">
        <f>IFERROR(VLOOKUP(A2780,[1]Monitoramento_Base_somente_disp!$A:$J,5,FALSE),0)</f>
        <v>27456</v>
      </c>
      <c r="C2780">
        <f>IFERROR(VLOOKUP(A2780,[1]Monitoramento_Base_somente_disp!$A:$J,6,FALSE),0)</f>
        <v>5097414</v>
      </c>
      <c r="D2780">
        <f>IFERROR(VLOOKUP(A2780,[1]Monitoramento_Base_somente_disp!$A:$J,7,FALSE),0)</f>
        <v>0</v>
      </c>
      <c r="E2780">
        <f>IFERROR(VLOOKUP(A2780,[1]Monitoramento_Base_somente_disp!$A:$J,8,FALSE),0)</f>
        <v>0</v>
      </c>
      <c r="F2780">
        <f>IFERROR(VLOOKUP(A2780,[1]Monitoramento_Base_somente_disp!$A:$J,9,FALSE),0)</f>
        <v>0</v>
      </c>
      <c r="G2780">
        <f>IFERROR(VLOOKUP(A2780,[1]Monitoramento_Base_somente_disp!$A:$J,10,FALSE),0)</f>
        <v>0</v>
      </c>
      <c r="H2780">
        <f>IFERROR(VLOOKUP(A2780,[2]webService!$A:$I,4,FALSE),0)</f>
        <v>0</v>
      </c>
      <c r="I2780">
        <f>IFERROR(VLOOKUP(A2780,[2]webService!$A:$I,5,FALSE),0)</f>
        <v>0</v>
      </c>
      <c r="J2780">
        <f>IFERROR(VLOOKUP(A2780,[2]webService!$A:$I,6,FALSE),0)</f>
        <v>0</v>
      </c>
      <c r="K2780">
        <f>IFERROR(VLOOKUP(A2780,[2]webService!$A:$I,7,FALSE),0)</f>
        <v>0</v>
      </c>
      <c r="L2780">
        <f>IFERROR(VLOOKUP(A2780,[2]webService!$A:$I,8,FALSE),0)</f>
        <v>0</v>
      </c>
      <c r="M2780">
        <f>IFERROR(VLOOKUP(A2780,[2]webService!$A:$I,9,FALSE),0)</f>
        <v>0</v>
      </c>
      <c r="N2780">
        <f>IFERROR(VLOOKUP(A2780,[3]soaBnafar!$A:$G,2,FALSE),0)</f>
        <v>0</v>
      </c>
      <c r="O2780">
        <f>IFERROR(VLOOKUP(A2780,[3]soaBnafar!$A:$G,3,FALSE),0)</f>
        <v>0</v>
      </c>
      <c r="P2780">
        <f>IFERROR(VLOOKUP(A2780,[3]soaBnafar!$A:$G,4,FALSE),0)</f>
        <v>0</v>
      </c>
      <c r="Q2780">
        <f>IFERROR(VLOOKUP(A2780,[3]soaBnafar!$A:$G,5,FALSE),0)</f>
        <v>0</v>
      </c>
      <c r="R2780">
        <f>IFERROR(VLOOKUP(A2780,[3]soaBnafar!$A:$G,6,FALSE),0)</f>
        <v>0</v>
      </c>
      <c r="S2780">
        <f>IFERROR(VLOOKUP(A2780,[3]soaBnafar!$A:$G,7,FALSE),0)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Não</v>
      </c>
      <c r="W2780" t="str">
        <f t="shared" si="262"/>
        <v>Não</v>
      </c>
      <c r="X2780" t="str">
        <f t="shared" si="263"/>
        <v>Não</v>
      </c>
      <c r="Y2780" t="str">
        <f t="shared" si="264"/>
        <v>Não</v>
      </c>
    </row>
    <row r="2781" spans="1:25" x14ac:dyDescent="0.25">
      <c r="A2781" s="5">
        <v>412310</v>
      </c>
      <c r="B2781">
        <f>IFERROR(VLOOKUP(A2781,[1]Monitoramento_Base_somente_disp!$A:$J,5,FALSE),0)</f>
        <v>56425</v>
      </c>
      <c r="C2781">
        <f>IFERROR(VLOOKUP(A2781,[1]Monitoramento_Base_somente_disp!$A:$J,6,FALSE),0)</f>
        <v>5008946</v>
      </c>
      <c r="D2781">
        <f>IFERROR(VLOOKUP(A2781,[1]Monitoramento_Base_somente_disp!$A:$J,7,FALSE),0)</f>
        <v>0</v>
      </c>
      <c r="E2781">
        <f>IFERROR(VLOOKUP(A2781,[1]Monitoramento_Base_somente_disp!$A:$J,8,FALSE),0)</f>
        <v>0</v>
      </c>
      <c r="F2781">
        <f>IFERROR(VLOOKUP(A2781,[1]Monitoramento_Base_somente_disp!$A:$J,9,FALSE),0)</f>
        <v>0</v>
      </c>
      <c r="G2781">
        <f>IFERROR(VLOOKUP(A2781,[1]Monitoramento_Base_somente_disp!$A:$J,10,FALSE),0)</f>
        <v>0</v>
      </c>
      <c r="H2781">
        <f>IFERROR(VLOOKUP(A2781,[2]webService!$A:$I,4,FALSE),0)</f>
        <v>0</v>
      </c>
      <c r="I2781">
        <f>IFERROR(VLOOKUP(A2781,[2]webService!$A:$I,5,FALSE),0)</f>
        <v>0</v>
      </c>
      <c r="J2781">
        <f>IFERROR(VLOOKUP(A2781,[2]webService!$A:$I,6,FALSE),0)</f>
        <v>0</v>
      </c>
      <c r="K2781">
        <f>IFERROR(VLOOKUP(A2781,[2]webService!$A:$I,7,FALSE),0)</f>
        <v>0</v>
      </c>
      <c r="L2781">
        <f>IFERROR(VLOOKUP(A2781,[2]webService!$A:$I,8,FALSE),0)</f>
        <v>0</v>
      </c>
      <c r="M2781">
        <f>IFERROR(VLOOKUP(A2781,[2]webService!$A:$I,9,FALSE),0)</f>
        <v>0</v>
      </c>
      <c r="N2781">
        <f>IFERROR(VLOOKUP(A2781,[3]soaBnafar!$A:$G,2,FALSE),0)</f>
        <v>0</v>
      </c>
      <c r="O2781">
        <f>IFERROR(VLOOKUP(A2781,[3]soaBnafar!$A:$G,3,FALSE),0)</f>
        <v>0</v>
      </c>
      <c r="P2781">
        <f>IFERROR(VLOOKUP(A2781,[3]soaBnafar!$A:$G,4,FALSE),0)</f>
        <v>0</v>
      </c>
      <c r="Q2781">
        <f>IFERROR(VLOOKUP(A2781,[3]soaBnafar!$A:$G,5,FALSE),0)</f>
        <v>0</v>
      </c>
      <c r="R2781">
        <f>IFERROR(VLOOKUP(A2781,[3]soaBnafar!$A:$G,6,FALSE),0)</f>
        <v>0</v>
      </c>
      <c r="S2781">
        <f>IFERROR(VLOOKUP(A2781,[3]soaBnafar!$A:$G,7,FALSE),0)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Não</v>
      </c>
      <c r="W2781" t="str">
        <f t="shared" si="262"/>
        <v>Não</v>
      </c>
      <c r="X2781" t="str">
        <f t="shared" si="263"/>
        <v>Não</v>
      </c>
      <c r="Y2781" t="str">
        <f t="shared" si="264"/>
        <v>Não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IFERROR(VLOOKUP(A2782,[2]webService!$A:$I,4,FALSE),0)</f>
        <v>0</v>
      </c>
      <c r="I2782">
        <f>IFERROR(VLOOKUP(A2782,[2]webService!$A:$I,5,FALSE),0)</f>
        <v>0</v>
      </c>
      <c r="J2782">
        <f>IFERROR(VLOOKUP(A2782,[2]webService!$A:$I,6,FALSE),0)</f>
        <v>0</v>
      </c>
      <c r="K2782">
        <f>IFERROR(VLOOKUP(A2782,[2]webService!$A:$I,7,FALSE),0)</f>
        <v>0</v>
      </c>
      <c r="L2782">
        <f>IFERROR(VLOOKUP(A2782,[2]webService!$A:$I,8,FALSE),0)</f>
        <v>0</v>
      </c>
      <c r="M2782">
        <f>IFERROR(VLOOKUP(A2782,[2]webService!$A:$I,9,FALSE),0)</f>
        <v>0</v>
      </c>
      <c r="N2782">
        <f>IFERROR(VLOOKUP(A2782,[3]soaBnafar!$A:$G,2,FALSE),0)</f>
        <v>0</v>
      </c>
      <c r="O2782">
        <f>IFERROR(VLOOKUP(A2782,[3]soaBnafar!$A:$G,3,FALSE),0)</f>
        <v>0</v>
      </c>
      <c r="P2782">
        <f>IFERROR(VLOOKUP(A2782,[3]soaBnafar!$A:$G,4,FALSE),0)</f>
        <v>0</v>
      </c>
      <c r="Q2782">
        <f>IFERROR(VLOOKUP(A2782,[3]soaBnafar!$A:$G,5,FALSE),0)</f>
        <v>0</v>
      </c>
      <c r="R2782">
        <f>IFERROR(VLOOKUP(A2782,[3]soaBnafar!$A:$G,6,FALSE),0)</f>
        <v>0</v>
      </c>
      <c r="S2782">
        <f>IFERROR(VLOOKUP(A2782,[3]soaBnafar!$A:$G,7,FALSE),0)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1680</v>
      </c>
      <c r="D2783">
        <f>IFERROR(VLOOKUP(A2783,[1]Monitoramento_Base_somente_disp!$A:$J,7,FALSE),0)</f>
        <v>0</v>
      </c>
      <c r="E2783">
        <f>IFERROR(VLOOKUP(A2783,[1]Monitoramento_Base_somente_disp!$A:$J,8,FALSE),0)</f>
        <v>0</v>
      </c>
      <c r="F2783">
        <f>IFERROR(VLOOKUP(A2783,[1]Monitoramento_Base_somente_disp!$A:$J,9,FALSE),0)</f>
        <v>0</v>
      </c>
      <c r="G2783">
        <f>IFERROR(VLOOKUP(A2783,[1]Monitoramento_Base_somente_disp!$A:$J,10,FALSE),0)</f>
        <v>0</v>
      </c>
      <c r="H2783">
        <f>IFERROR(VLOOKUP(A2783,[2]webService!$A:$I,4,FALSE),0)</f>
        <v>0</v>
      </c>
      <c r="I2783">
        <f>IFERROR(VLOOKUP(A2783,[2]webService!$A:$I,5,FALSE),0)</f>
        <v>0</v>
      </c>
      <c r="J2783">
        <f>IFERROR(VLOOKUP(A2783,[2]webService!$A:$I,6,FALSE),0)</f>
        <v>0</v>
      </c>
      <c r="K2783">
        <f>IFERROR(VLOOKUP(A2783,[2]webService!$A:$I,7,FALSE),0)</f>
        <v>0</v>
      </c>
      <c r="L2783">
        <f>IFERROR(VLOOKUP(A2783,[2]webService!$A:$I,8,FALSE),0)</f>
        <v>0</v>
      </c>
      <c r="M2783">
        <f>IFERROR(VLOOKUP(A2783,[2]webService!$A:$I,9,FALSE),0)</f>
        <v>0</v>
      </c>
      <c r="N2783">
        <f>IFERROR(VLOOKUP(A2783,[3]soaBnafar!$A:$G,2,FALSE),0)</f>
        <v>0</v>
      </c>
      <c r="O2783">
        <f>IFERROR(VLOOKUP(A2783,[3]soaBnafar!$A:$G,3,FALSE),0)</f>
        <v>0</v>
      </c>
      <c r="P2783">
        <f>IFERROR(VLOOKUP(A2783,[3]soaBnafar!$A:$G,4,FALSE),0)</f>
        <v>0</v>
      </c>
      <c r="Q2783">
        <f>IFERROR(VLOOKUP(A2783,[3]soaBnafar!$A:$G,5,FALSE),0)</f>
        <v>0</v>
      </c>
      <c r="R2783">
        <f>IFERROR(VLOOKUP(A2783,[3]soaBnafar!$A:$G,6,FALSE),0)</f>
        <v>0</v>
      </c>
      <c r="S2783">
        <f>IFERROR(VLOOKUP(A2783,[3]soaBnafar!$A:$G,7,FALSE),0)</f>
        <v>0</v>
      </c>
      <c r="T2783" t="str">
        <f t="shared" si="259"/>
        <v>Não</v>
      </c>
      <c r="U2783" t="str">
        <f t="shared" si="260"/>
        <v>Sim</v>
      </c>
      <c r="V2783" t="str">
        <f t="shared" si="261"/>
        <v>Não</v>
      </c>
      <c r="W2783" t="str">
        <f t="shared" si="262"/>
        <v>Não</v>
      </c>
      <c r="X2783" t="str">
        <f t="shared" si="263"/>
        <v>Não</v>
      </c>
      <c r="Y2783" t="str">
        <f t="shared" si="264"/>
        <v>Não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IFERROR(VLOOKUP(A2784,[2]webService!$A:$I,4,FALSE),0)</f>
        <v>0</v>
      </c>
      <c r="I2784">
        <f>IFERROR(VLOOKUP(A2784,[2]webService!$A:$I,5,FALSE),0)</f>
        <v>0</v>
      </c>
      <c r="J2784">
        <f>IFERROR(VLOOKUP(A2784,[2]webService!$A:$I,6,FALSE),0)</f>
        <v>0</v>
      </c>
      <c r="K2784">
        <f>IFERROR(VLOOKUP(A2784,[2]webService!$A:$I,7,FALSE),0)</f>
        <v>0</v>
      </c>
      <c r="L2784">
        <f>IFERROR(VLOOKUP(A2784,[2]webService!$A:$I,8,FALSE),0)</f>
        <v>0</v>
      </c>
      <c r="M2784">
        <f>IFERROR(VLOOKUP(A2784,[2]webService!$A:$I,9,FALSE),0)</f>
        <v>0</v>
      </c>
      <c r="N2784">
        <f>IFERROR(VLOOKUP(A2784,[3]soaBnafar!$A:$G,2,FALSE),0)</f>
        <v>0</v>
      </c>
      <c r="O2784">
        <f>IFERROR(VLOOKUP(A2784,[3]soaBnafar!$A:$G,3,FALSE),0)</f>
        <v>0</v>
      </c>
      <c r="P2784">
        <f>IFERROR(VLOOKUP(A2784,[3]soaBnafar!$A:$G,4,FALSE),0)</f>
        <v>0</v>
      </c>
      <c r="Q2784">
        <f>IFERROR(VLOOKUP(A2784,[3]soaBnafar!$A:$G,5,FALSE),0)</f>
        <v>0</v>
      </c>
      <c r="R2784">
        <f>IFERROR(VLOOKUP(A2784,[3]soaBnafar!$A:$G,6,FALSE),0)</f>
        <v>0</v>
      </c>
      <c r="S2784">
        <f>IFERROR(VLOOKUP(A2784,[3]soaBnafar!$A:$G,7,FALSE),0)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78327</v>
      </c>
      <c r="C2785">
        <f>IFERROR(VLOOKUP(A2785,[1]Monitoramento_Base_somente_disp!$A:$J,6,FALSE),0)</f>
        <v>24803424</v>
      </c>
      <c r="D2785">
        <f>IFERROR(VLOOKUP(A2785,[1]Monitoramento_Base_somente_disp!$A:$J,7,FALSE),0)</f>
        <v>0</v>
      </c>
      <c r="E2785">
        <f>IFERROR(VLOOKUP(A2785,[1]Monitoramento_Base_somente_disp!$A:$J,8,FALSE),0)</f>
        <v>0</v>
      </c>
      <c r="F2785">
        <f>IFERROR(VLOOKUP(A2785,[1]Monitoramento_Base_somente_disp!$A:$J,9,FALSE),0)</f>
        <v>0</v>
      </c>
      <c r="G2785">
        <f>IFERROR(VLOOKUP(A2785,[1]Monitoramento_Base_somente_disp!$A:$J,10,FALSE),0)</f>
        <v>0</v>
      </c>
      <c r="H2785">
        <f>IFERROR(VLOOKUP(A2785,[2]webService!$A:$I,4,FALSE),0)</f>
        <v>0</v>
      </c>
      <c r="I2785">
        <f>IFERROR(VLOOKUP(A2785,[2]webService!$A:$I,5,FALSE),0)</f>
        <v>0</v>
      </c>
      <c r="J2785">
        <f>IFERROR(VLOOKUP(A2785,[2]webService!$A:$I,6,FALSE),0)</f>
        <v>0</v>
      </c>
      <c r="K2785">
        <f>IFERROR(VLOOKUP(A2785,[2]webService!$A:$I,7,FALSE),0)</f>
        <v>0</v>
      </c>
      <c r="L2785">
        <f>IFERROR(VLOOKUP(A2785,[2]webService!$A:$I,8,FALSE),0)</f>
        <v>0</v>
      </c>
      <c r="M2785">
        <f>IFERROR(VLOOKUP(A2785,[2]webService!$A:$I,9,FALSE),0)</f>
        <v>0</v>
      </c>
      <c r="N2785">
        <f>IFERROR(VLOOKUP(A2785,[3]soaBnafar!$A:$G,2,FALSE),0)</f>
        <v>0</v>
      </c>
      <c r="O2785">
        <f>IFERROR(VLOOKUP(A2785,[3]soaBnafar!$A:$G,3,FALSE),0)</f>
        <v>0</v>
      </c>
      <c r="P2785">
        <f>IFERROR(VLOOKUP(A2785,[3]soaBnafar!$A:$G,4,FALSE),0)</f>
        <v>0</v>
      </c>
      <c r="Q2785">
        <f>IFERROR(VLOOKUP(A2785,[3]soaBnafar!$A:$G,5,FALSE),0)</f>
        <v>0</v>
      </c>
      <c r="R2785">
        <f>IFERROR(VLOOKUP(A2785,[3]soaBnafar!$A:$G,6,FALSE),0)</f>
        <v>0</v>
      </c>
      <c r="S2785">
        <f>IFERROR(VLOOKUP(A2785,[3]soaBnafar!$A:$G,7,FALSE),0)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Não</v>
      </c>
      <c r="W2785" t="str">
        <f t="shared" si="262"/>
        <v>Não</v>
      </c>
      <c r="X2785" t="str">
        <f t="shared" si="263"/>
        <v>Não</v>
      </c>
      <c r="Y2785" t="str">
        <f t="shared" si="264"/>
        <v>Não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10931880</v>
      </c>
      <c r="D2786">
        <f>IFERROR(VLOOKUP(A2786,[1]Monitoramento_Base_somente_disp!$A:$J,7,FALSE),0)</f>
        <v>0</v>
      </c>
      <c r="E2786">
        <f>IFERROR(VLOOKUP(A2786,[1]Monitoramento_Base_somente_disp!$A:$J,8,FALSE),0)</f>
        <v>0</v>
      </c>
      <c r="F2786">
        <f>IFERROR(VLOOKUP(A2786,[1]Monitoramento_Base_somente_disp!$A:$J,9,FALSE),0)</f>
        <v>0</v>
      </c>
      <c r="G2786">
        <f>IFERROR(VLOOKUP(A2786,[1]Monitoramento_Base_somente_disp!$A:$J,10,FALSE),0)</f>
        <v>0</v>
      </c>
      <c r="H2786">
        <f>IFERROR(VLOOKUP(A2786,[2]webService!$A:$I,4,FALSE),0)</f>
        <v>0</v>
      </c>
      <c r="I2786">
        <f>IFERROR(VLOOKUP(A2786,[2]webService!$A:$I,5,FALSE),0)</f>
        <v>0</v>
      </c>
      <c r="J2786">
        <f>IFERROR(VLOOKUP(A2786,[2]webService!$A:$I,6,FALSE),0)</f>
        <v>0</v>
      </c>
      <c r="K2786">
        <f>IFERROR(VLOOKUP(A2786,[2]webService!$A:$I,7,FALSE),0)</f>
        <v>0</v>
      </c>
      <c r="L2786">
        <f>IFERROR(VLOOKUP(A2786,[2]webService!$A:$I,8,FALSE),0)</f>
        <v>0</v>
      </c>
      <c r="M2786">
        <f>IFERROR(VLOOKUP(A2786,[2]webService!$A:$I,9,FALSE),0)</f>
        <v>0</v>
      </c>
      <c r="N2786">
        <f>IFERROR(VLOOKUP(A2786,[3]soaBnafar!$A:$G,2,FALSE),0)</f>
        <v>0</v>
      </c>
      <c r="O2786">
        <f>IFERROR(VLOOKUP(A2786,[3]soaBnafar!$A:$G,3,FALSE),0)</f>
        <v>0</v>
      </c>
      <c r="P2786">
        <f>IFERROR(VLOOKUP(A2786,[3]soaBnafar!$A:$G,4,FALSE),0)</f>
        <v>0</v>
      </c>
      <c r="Q2786">
        <f>IFERROR(VLOOKUP(A2786,[3]soaBnafar!$A:$G,5,FALSE),0)</f>
        <v>0</v>
      </c>
      <c r="R2786">
        <f>IFERROR(VLOOKUP(A2786,[3]soaBnafar!$A:$G,6,FALSE),0)</f>
        <v>0</v>
      </c>
      <c r="S2786">
        <f>IFERROR(VLOOKUP(A2786,[3]soaBnafar!$A:$G,7,FALSE),0)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Não</v>
      </c>
      <c r="X2786" t="str">
        <f t="shared" si="263"/>
        <v>Não</v>
      </c>
      <c r="Y2786" t="str">
        <f t="shared" si="264"/>
        <v>Não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11069496</v>
      </c>
      <c r="D2787">
        <f>IFERROR(VLOOKUP(A2787,[1]Monitoramento_Base_somente_disp!$A:$J,7,FALSE),0)</f>
        <v>0</v>
      </c>
      <c r="E2787">
        <f>IFERROR(VLOOKUP(A2787,[1]Monitoramento_Base_somente_disp!$A:$J,8,FALSE),0)</f>
        <v>0</v>
      </c>
      <c r="F2787">
        <f>IFERROR(VLOOKUP(A2787,[1]Monitoramento_Base_somente_disp!$A:$J,9,FALSE),0)</f>
        <v>0</v>
      </c>
      <c r="G2787">
        <f>IFERROR(VLOOKUP(A2787,[1]Monitoramento_Base_somente_disp!$A:$J,10,FALSE),0)</f>
        <v>0</v>
      </c>
      <c r="H2787">
        <f>IFERROR(VLOOKUP(A2787,[2]webService!$A:$I,4,FALSE),0)</f>
        <v>0</v>
      </c>
      <c r="I2787">
        <f>IFERROR(VLOOKUP(A2787,[2]webService!$A:$I,5,FALSE),0)</f>
        <v>0</v>
      </c>
      <c r="J2787">
        <f>IFERROR(VLOOKUP(A2787,[2]webService!$A:$I,6,FALSE),0)</f>
        <v>0</v>
      </c>
      <c r="K2787">
        <f>IFERROR(VLOOKUP(A2787,[2]webService!$A:$I,7,FALSE),0)</f>
        <v>0</v>
      </c>
      <c r="L2787">
        <f>IFERROR(VLOOKUP(A2787,[2]webService!$A:$I,8,FALSE),0)</f>
        <v>0</v>
      </c>
      <c r="M2787">
        <f>IFERROR(VLOOKUP(A2787,[2]webService!$A:$I,9,FALSE),0)</f>
        <v>0</v>
      </c>
      <c r="N2787">
        <f>IFERROR(VLOOKUP(A2787,[3]soaBnafar!$A:$G,2,FALSE),0)</f>
        <v>0</v>
      </c>
      <c r="O2787">
        <f>IFERROR(VLOOKUP(A2787,[3]soaBnafar!$A:$G,3,FALSE),0)</f>
        <v>0</v>
      </c>
      <c r="P2787">
        <f>IFERROR(VLOOKUP(A2787,[3]soaBnafar!$A:$G,4,FALSE),0)</f>
        <v>0</v>
      </c>
      <c r="Q2787">
        <f>IFERROR(VLOOKUP(A2787,[3]soaBnafar!$A:$G,5,FALSE),0)</f>
        <v>0</v>
      </c>
      <c r="R2787">
        <f>IFERROR(VLOOKUP(A2787,[3]soaBnafar!$A:$G,6,FALSE),0)</f>
        <v>0</v>
      </c>
      <c r="S2787">
        <f>IFERROR(VLOOKUP(A2787,[3]soaBnafar!$A:$G,7,FALSE),0)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Não</v>
      </c>
      <c r="X2787" t="str">
        <f t="shared" si="263"/>
        <v>Não</v>
      </c>
      <c r="Y2787" t="str">
        <f t="shared" si="264"/>
        <v>Não</v>
      </c>
    </row>
    <row r="2788" spans="1:25" x14ac:dyDescent="0.25">
      <c r="A2788" s="5">
        <v>412400</v>
      </c>
      <c r="B2788">
        <f>IFERROR(VLOOKUP(A2788,[1]Monitoramento_Base_somente_disp!$A:$J,5,FALSE),0)</f>
        <v>49669</v>
      </c>
      <c r="C2788">
        <f>IFERROR(VLOOKUP(A2788,[1]Monitoramento_Base_somente_disp!$A:$J,6,FALSE),0)</f>
        <v>7994594</v>
      </c>
      <c r="D2788">
        <f>IFERROR(VLOOKUP(A2788,[1]Monitoramento_Base_somente_disp!$A:$J,7,FALSE),0)</f>
        <v>0</v>
      </c>
      <c r="E2788">
        <f>IFERROR(VLOOKUP(A2788,[1]Monitoramento_Base_somente_disp!$A:$J,8,FALSE),0)</f>
        <v>0</v>
      </c>
      <c r="F2788">
        <f>IFERROR(VLOOKUP(A2788,[1]Monitoramento_Base_somente_disp!$A:$J,9,FALSE),0)</f>
        <v>0</v>
      </c>
      <c r="G2788">
        <f>IFERROR(VLOOKUP(A2788,[1]Monitoramento_Base_somente_disp!$A:$J,10,FALSE),0)</f>
        <v>0</v>
      </c>
      <c r="H2788">
        <f>IFERROR(VLOOKUP(A2788,[2]webService!$A:$I,4,FALSE),0)</f>
        <v>0</v>
      </c>
      <c r="I2788">
        <f>IFERROR(VLOOKUP(A2788,[2]webService!$A:$I,5,FALSE),0)</f>
        <v>0</v>
      </c>
      <c r="J2788">
        <f>IFERROR(VLOOKUP(A2788,[2]webService!$A:$I,6,FALSE),0)</f>
        <v>0</v>
      </c>
      <c r="K2788">
        <f>IFERROR(VLOOKUP(A2788,[2]webService!$A:$I,7,FALSE),0)</f>
        <v>0</v>
      </c>
      <c r="L2788">
        <f>IFERROR(VLOOKUP(A2788,[2]webService!$A:$I,8,FALSE),0)</f>
        <v>0</v>
      </c>
      <c r="M2788">
        <f>IFERROR(VLOOKUP(A2788,[2]webService!$A:$I,9,FALSE),0)</f>
        <v>0</v>
      </c>
      <c r="N2788">
        <f>IFERROR(VLOOKUP(A2788,[3]soaBnafar!$A:$G,2,FALSE),0)</f>
        <v>0</v>
      </c>
      <c r="O2788">
        <f>IFERROR(VLOOKUP(A2788,[3]soaBnafar!$A:$G,3,FALSE),0)</f>
        <v>0</v>
      </c>
      <c r="P2788">
        <f>IFERROR(VLOOKUP(A2788,[3]soaBnafar!$A:$G,4,FALSE),0)</f>
        <v>0</v>
      </c>
      <c r="Q2788">
        <f>IFERROR(VLOOKUP(A2788,[3]soaBnafar!$A:$G,5,FALSE),0)</f>
        <v>0</v>
      </c>
      <c r="R2788">
        <f>IFERROR(VLOOKUP(A2788,[3]soaBnafar!$A:$G,6,FALSE),0)</f>
        <v>0</v>
      </c>
      <c r="S2788">
        <f>IFERROR(VLOOKUP(A2788,[3]soaBnafar!$A:$G,7,FALSE),0)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Não</v>
      </c>
      <c r="W2788" t="str">
        <f t="shared" si="262"/>
        <v>Não</v>
      </c>
      <c r="X2788" t="str">
        <f t="shared" si="263"/>
        <v>Não</v>
      </c>
      <c r="Y2788" t="str">
        <f t="shared" si="264"/>
        <v>Não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1800</v>
      </c>
      <c r="D2789">
        <f>IFERROR(VLOOKUP(A2789,[1]Monitoramento_Base_somente_disp!$A:$J,7,FALSE),0)</f>
        <v>0</v>
      </c>
      <c r="E2789">
        <f>IFERROR(VLOOKUP(A2789,[1]Monitoramento_Base_somente_disp!$A:$J,8,FALSE),0)</f>
        <v>0</v>
      </c>
      <c r="F2789">
        <f>IFERROR(VLOOKUP(A2789,[1]Monitoramento_Base_somente_disp!$A:$J,9,FALSE),0)</f>
        <v>0</v>
      </c>
      <c r="G2789">
        <f>IFERROR(VLOOKUP(A2789,[1]Monitoramento_Base_somente_disp!$A:$J,10,FALSE),0)</f>
        <v>0</v>
      </c>
      <c r="H2789">
        <f>IFERROR(VLOOKUP(A2789,[2]webService!$A:$I,4,FALSE),0)</f>
        <v>0</v>
      </c>
      <c r="I2789">
        <f>IFERROR(VLOOKUP(A2789,[2]webService!$A:$I,5,FALSE),0)</f>
        <v>0</v>
      </c>
      <c r="J2789">
        <f>IFERROR(VLOOKUP(A2789,[2]webService!$A:$I,6,FALSE),0)</f>
        <v>0</v>
      </c>
      <c r="K2789">
        <f>IFERROR(VLOOKUP(A2789,[2]webService!$A:$I,7,FALSE),0)</f>
        <v>0</v>
      </c>
      <c r="L2789">
        <f>IFERROR(VLOOKUP(A2789,[2]webService!$A:$I,8,FALSE),0)</f>
        <v>0</v>
      </c>
      <c r="M2789">
        <f>IFERROR(VLOOKUP(A2789,[2]webService!$A:$I,9,FALSE),0)</f>
        <v>0</v>
      </c>
      <c r="N2789">
        <f>IFERROR(VLOOKUP(A2789,[3]soaBnafar!$A:$G,2,FALSE),0)</f>
        <v>0</v>
      </c>
      <c r="O2789">
        <f>IFERROR(VLOOKUP(A2789,[3]soaBnafar!$A:$G,3,FALSE),0)</f>
        <v>0</v>
      </c>
      <c r="P2789">
        <f>IFERROR(VLOOKUP(A2789,[3]soaBnafar!$A:$G,4,FALSE),0)</f>
        <v>0</v>
      </c>
      <c r="Q2789">
        <f>IFERROR(VLOOKUP(A2789,[3]soaBnafar!$A:$G,5,FALSE),0)</f>
        <v>0</v>
      </c>
      <c r="R2789">
        <f>IFERROR(VLOOKUP(A2789,[3]soaBnafar!$A:$G,6,FALSE),0)</f>
        <v>0</v>
      </c>
      <c r="S2789">
        <f>IFERROR(VLOOKUP(A2789,[3]soaBnafar!$A:$G,7,FALSE),0)</f>
        <v>0</v>
      </c>
      <c r="T2789" t="str">
        <f t="shared" si="259"/>
        <v>Não</v>
      </c>
      <c r="U2789" t="str">
        <f t="shared" si="260"/>
        <v>Sim</v>
      </c>
      <c r="V2789" t="str">
        <f t="shared" si="261"/>
        <v>Não</v>
      </c>
      <c r="W2789" t="str">
        <f t="shared" si="262"/>
        <v>Não</v>
      </c>
      <c r="X2789" t="str">
        <f t="shared" si="263"/>
        <v>Não</v>
      </c>
      <c r="Y2789" t="str">
        <f t="shared" si="264"/>
        <v>Não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9600</v>
      </c>
      <c r="D2790">
        <f>IFERROR(VLOOKUP(A2790,[1]Monitoramento_Base_somente_disp!$A:$J,7,FALSE),0)</f>
        <v>0</v>
      </c>
      <c r="E2790">
        <f>IFERROR(VLOOKUP(A2790,[1]Monitoramento_Base_somente_disp!$A:$J,8,FALSE),0)</f>
        <v>0</v>
      </c>
      <c r="F2790">
        <f>IFERROR(VLOOKUP(A2790,[1]Monitoramento_Base_somente_disp!$A:$J,9,FALSE),0)</f>
        <v>0</v>
      </c>
      <c r="G2790">
        <f>IFERROR(VLOOKUP(A2790,[1]Monitoramento_Base_somente_disp!$A:$J,10,FALSE),0)</f>
        <v>0</v>
      </c>
      <c r="H2790">
        <f>IFERROR(VLOOKUP(A2790,[2]webService!$A:$I,4,FALSE),0)</f>
        <v>0</v>
      </c>
      <c r="I2790">
        <f>IFERROR(VLOOKUP(A2790,[2]webService!$A:$I,5,FALSE),0)</f>
        <v>0</v>
      </c>
      <c r="J2790">
        <f>IFERROR(VLOOKUP(A2790,[2]webService!$A:$I,6,FALSE),0)</f>
        <v>0</v>
      </c>
      <c r="K2790">
        <f>IFERROR(VLOOKUP(A2790,[2]webService!$A:$I,7,FALSE),0)</f>
        <v>0</v>
      </c>
      <c r="L2790">
        <f>IFERROR(VLOOKUP(A2790,[2]webService!$A:$I,8,FALSE),0)</f>
        <v>0</v>
      </c>
      <c r="M2790">
        <f>IFERROR(VLOOKUP(A2790,[2]webService!$A:$I,9,FALSE),0)</f>
        <v>0</v>
      </c>
      <c r="N2790">
        <f>IFERROR(VLOOKUP(A2790,[3]soaBnafar!$A:$G,2,FALSE),0)</f>
        <v>0</v>
      </c>
      <c r="O2790">
        <f>IFERROR(VLOOKUP(A2790,[3]soaBnafar!$A:$G,3,FALSE),0)</f>
        <v>0</v>
      </c>
      <c r="P2790">
        <f>IFERROR(VLOOKUP(A2790,[3]soaBnafar!$A:$G,4,FALSE),0)</f>
        <v>0</v>
      </c>
      <c r="Q2790">
        <f>IFERROR(VLOOKUP(A2790,[3]soaBnafar!$A:$G,5,FALSE),0)</f>
        <v>0</v>
      </c>
      <c r="R2790">
        <f>IFERROR(VLOOKUP(A2790,[3]soaBnafar!$A:$G,6,FALSE),0)</f>
        <v>0</v>
      </c>
      <c r="S2790">
        <f>IFERROR(VLOOKUP(A2790,[3]soaBnafar!$A:$G,7,FALSE),0)</f>
        <v>0</v>
      </c>
      <c r="T2790" t="str">
        <f t="shared" si="259"/>
        <v>Não</v>
      </c>
      <c r="U2790" t="str">
        <f t="shared" si="260"/>
        <v>Sim</v>
      </c>
      <c r="V2790" t="str">
        <f t="shared" si="261"/>
        <v>Não</v>
      </c>
      <c r="W2790" t="str">
        <f t="shared" si="262"/>
        <v>Não</v>
      </c>
      <c r="X2790" t="str">
        <f t="shared" si="263"/>
        <v>Não</v>
      </c>
      <c r="Y2790" t="str">
        <f t="shared" si="264"/>
        <v>Não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IFERROR(VLOOKUP(A2791,[2]webService!$A:$I,4,FALSE),0)</f>
        <v>0</v>
      </c>
      <c r="I2791">
        <f>IFERROR(VLOOKUP(A2791,[2]webService!$A:$I,5,FALSE),0)</f>
        <v>0</v>
      </c>
      <c r="J2791">
        <f>IFERROR(VLOOKUP(A2791,[2]webService!$A:$I,6,FALSE),0)</f>
        <v>0</v>
      </c>
      <c r="K2791">
        <f>IFERROR(VLOOKUP(A2791,[2]webService!$A:$I,7,FALSE),0)</f>
        <v>0</v>
      </c>
      <c r="L2791">
        <f>IFERROR(VLOOKUP(A2791,[2]webService!$A:$I,8,FALSE),0)</f>
        <v>0</v>
      </c>
      <c r="M2791">
        <f>IFERROR(VLOOKUP(A2791,[2]webService!$A:$I,9,FALSE),0)</f>
        <v>0</v>
      </c>
      <c r="N2791">
        <f>IFERROR(VLOOKUP(A2791,[3]soaBnafar!$A:$G,2,FALSE),0)</f>
        <v>0</v>
      </c>
      <c r="O2791">
        <f>IFERROR(VLOOKUP(A2791,[3]soaBnafar!$A:$G,3,FALSE),0)</f>
        <v>0</v>
      </c>
      <c r="P2791">
        <f>IFERROR(VLOOKUP(A2791,[3]soaBnafar!$A:$G,4,FALSE),0)</f>
        <v>0</v>
      </c>
      <c r="Q2791">
        <f>IFERROR(VLOOKUP(A2791,[3]soaBnafar!$A:$G,5,FALSE),0)</f>
        <v>0</v>
      </c>
      <c r="R2791">
        <f>IFERROR(VLOOKUP(A2791,[3]soaBnafar!$A:$G,6,FALSE),0)</f>
        <v>0</v>
      </c>
      <c r="S2791">
        <f>IFERROR(VLOOKUP(A2791,[3]soaBnafar!$A:$G,7,FALSE),0)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IFERROR(VLOOKUP(A2792,[2]webService!$A:$I,4,FALSE),0)</f>
        <v>0</v>
      </c>
      <c r="I2792">
        <f>IFERROR(VLOOKUP(A2792,[2]webService!$A:$I,5,FALSE),0)</f>
        <v>0</v>
      </c>
      <c r="J2792">
        <f>IFERROR(VLOOKUP(A2792,[2]webService!$A:$I,6,FALSE),0)</f>
        <v>0</v>
      </c>
      <c r="K2792">
        <f>IFERROR(VLOOKUP(A2792,[2]webService!$A:$I,7,FALSE),0)</f>
        <v>0</v>
      </c>
      <c r="L2792">
        <f>IFERROR(VLOOKUP(A2792,[2]webService!$A:$I,8,FALSE),0)</f>
        <v>0</v>
      </c>
      <c r="M2792">
        <f>IFERROR(VLOOKUP(A2792,[2]webService!$A:$I,9,FALSE),0)</f>
        <v>0</v>
      </c>
      <c r="N2792">
        <f>IFERROR(VLOOKUP(A2792,[3]soaBnafar!$A:$G,2,FALSE),0)</f>
        <v>0</v>
      </c>
      <c r="O2792">
        <f>IFERROR(VLOOKUP(A2792,[3]soaBnafar!$A:$G,3,FALSE),0)</f>
        <v>0</v>
      </c>
      <c r="P2792">
        <f>IFERROR(VLOOKUP(A2792,[3]soaBnafar!$A:$G,4,FALSE),0)</f>
        <v>0</v>
      </c>
      <c r="Q2792">
        <f>IFERROR(VLOOKUP(A2792,[3]soaBnafar!$A:$G,5,FALSE),0)</f>
        <v>0</v>
      </c>
      <c r="R2792">
        <f>IFERROR(VLOOKUP(A2792,[3]soaBnafar!$A:$G,6,FALSE),0)</f>
        <v>0</v>
      </c>
      <c r="S2792">
        <f>IFERROR(VLOOKUP(A2792,[3]soaBnafar!$A:$G,7,FALSE),0)</f>
        <v>0</v>
      </c>
      <c r="T2792" t="str">
        <f t="shared" si="259"/>
        <v>Não</v>
      </c>
      <c r="U2792" t="str">
        <f t="shared" si="260"/>
        <v>Não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IFERROR(VLOOKUP(A2793,[2]webService!$A:$I,4,FALSE),0)</f>
        <v>0</v>
      </c>
      <c r="I2793">
        <f>IFERROR(VLOOKUP(A2793,[2]webService!$A:$I,5,FALSE),0)</f>
        <v>0</v>
      </c>
      <c r="J2793">
        <f>IFERROR(VLOOKUP(A2793,[2]webService!$A:$I,6,FALSE),0)</f>
        <v>0</v>
      </c>
      <c r="K2793">
        <f>IFERROR(VLOOKUP(A2793,[2]webService!$A:$I,7,FALSE),0)</f>
        <v>0</v>
      </c>
      <c r="L2793">
        <f>IFERROR(VLOOKUP(A2793,[2]webService!$A:$I,8,FALSE),0)</f>
        <v>0</v>
      </c>
      <c r="M2793">
        <f>IFERROR(VLOOKUP(A2793,[2]webService!$A:$I,9,FALSE),0)</f>
        <v>0</v>
      </c>
      <c r="N2793">
        <f>IFERROR(VLOOKUP(A2793,[3]soaBnafar!$A:$G,2,FALSE),0)</f>
        <v>89073</v>
      </c>
      <c r="O2793">
        <f>IFERROR(VLOOKUP(A2793,[3]soaBnafar!$A:$G,3,FALSE),0)</f>
        <v>0</v>
      </c>
      <c r="P2793">
        <f>IFERROR(VLOOKUP(A2793,[3]soaBnafar!$A:$G,4,FALSE),0)</f>
        <v>0</v>
      </c>
      <c r="Q2793">
        <f>IFERROR(VLOOKUP(A2793,[3]soaBnafar!$A:$G,5,FALSE),0)</f>
        <v>0</v>
      </c>
      <c r="R2793">
        <f>IFERROR(VLOOKUP(A2793,[3]soaBnafar!$A:$G,6,FALSE),0)</f>
        <v>0</v>
      </c>
      <c r="S2793">
        <f>IFERROR(VLOOKUP(A2793,[3]soaBnafar!$A:$G,7,FALSE),0)</f>
        <v>0</v>
      </c>
      <c r="T2793" t="str">
        <f t="shared" si="259"/>
        <v>Sim</v>
      </c>
      <c r="U2793" t="str">
        <f t="shared" si="260"/>
        <v>Não</v>
      </c>
      <c r="V2793" t="str">
        <f t="shared" si="261"/>
        <v>Não</v>
      </c>
      <c r="W2793" t="str">
        <f t="shared" si="262"/>
        <v>Não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5074200</v>
      </c>
      <c r="D2794">
        <f>IFERROR(VLOOKUP(A2794,[1]Monitoramento_Base_somente_disp!$A:$J,7,FALSE),0)</f>
        <v>0</v>
      </c>
      <c r="E2794">
        <f>IFERROR(VLOOKUP(A2794,[1]Monitoramento_Base_somente_disp!$A:$J,8,FALSE),0)</f>
        <v>0</v>
      </c>
      <c r="F2794">
        <f>IFERROR(VLOOKUP(A2794,[1]Monitoramento_Base_somente_disp!$A:$J,9,FALSE),0)</f>
        <v>0</v>
      </c>
      <c r="G2794">
        <f>IFERROR(VLOOKUP(A2794,[1]Monitoramento_Base_somente_disp!$A:$J,10,FALSE),0)</f>
        <v>0</v>
      </c>
      <c r="H2794">
        <f>IFERROR(VLOOKUP(A2794,[2]webService!$A:$I,4,FALSE),0)</f>
        <v>0</v>
      </c>
      <c r="I2794">
        <f>IFERROR(VLOOKUP(A2794,[2]webService!$A:$I,5,FALSE),0)</f>
        <v>0</v>
      </c>
      <c r="J2794">
        <f>IFERROR(VLOOKUP(A2794,[2]webService!$A:$I,6,FALSE),0)</f>
        <v>0</v>
      </c>
      <c r="K2794">
        <f>IFERROR(VLOOKUP(A2794,[2]webService!$A:$I,7,FALSE),0)</f>
        <v>0</v>
      </c>
      <c r="L2794">
        <f>IFERROR(VLOOKUP(A2794,[2]webService!$A:$I,8,FALSE),0)</f>
        <v>0</v>
      </c>
      <c r="M2794">
        <f>IFERROR(VLOOKUP(A2794,[2]webService!$A:$I,9,FALSE),0)</f>
        <v>0</v>
      </c>
      <c r="N2794">
        <f>IFERROR(VLOOKUP(A2794,[3]soaBnafar!$A:$G,2,FALSE),0)</f>
        <v>0</v>
      </c>
      <c r="O2794">
        <f>IFERROR(VLOOKUP(A2794,[3]soaBnafar!$A:$G,3,FALSE),0)</f>
        <v>0</v>
      </c>
      <c r="P2794">
        <f>IFERROR(VLOOKUP(A2794,[3]soaBnafar!$A:$G,4,FALSE),0)</f>
        <v>0</v>
      </c>
      <c r="Q2794">
        <f>IFERROR(VLOOKUP(A2794,[3]soaBnafar!$A:$G,5,FALSE),0)</f>
        <v>0</v>
      </c>
      <c r="R2794">
        <f>IFERROR(VLOOKUP(A2794,[3]soaBnafar!$A:$G,6,FALSE),0)</f>
        <v>0</v>
      </c>
      <c r="S2794">
        <f>IFERROR(VLOOKUP(A2794,[3]soaBnafar!$A:$G,7,FALSE),0)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Não</v>
      </c>
      <c r="X2794" t="str">
        <f t="shared" si="263"/>
        <v>Não</v>
      </c>
      <c r="Y2794" t="str">
        <f t="shared" si="264"/>
        <v>Não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IFERROR(VLOOKUP(A2795,[2]webService!$A:$I,4,FALSE),0)</f>
        <v>0</v>
      </c>
      <c r="I2795">
        <f>IFERROR(VLOOKUP(A2795,[2]webService!$A:$I,5,FALSE),0)</f>
        <v>0</v>
      </c>
      <c r="J2795">
        <f>IFERROR(VLOOKUP(A2795,[2]webService!$A:$I,6,FALSE),0)</f>
        <v>0</v>
      </c>
      <c r="K2795">
        <f>IFERROR(VLOOKUP(A2795,[2]webService!$A:$I,7,FALSE),0)</f>
        <v>0</v>
      </c>
      <c r="L2795">
        <f>IFERROR(VLOOKUP(A2795,[2]webService!$A:$I,8,FALSE),0)</f>
        <v>0</v>
      </c>
      <c r="M2795">
        <f>IFERROR(VLOOKUP(A2795,[2]webService!$A:$I,9,FALSE),0)</f>
        <v>0</v>
      </c>
      <c r="N2795">
        <f>IFERROR(VLOOKUP(A2795,[3]soaBnafar!$A:$G,2,FALSE),0)</f>
        <v>0</v>
      </c>
      <c r="O2795">
        <f>IFERROR(VLOOKUP(A2795,[3]soaBnafar!$A:$G,3,FALSE),0)</f>
        <v>0</v>
      </c>
      <c r="P2795">
        <f>IFERROR(VLOOKUP(A2795,[3]soaBnafar!$A:$G,4,FALSE),0)</f>
        <v>0</v>
      </c>
      <c r="Q2795">
        <f>IFERROR(VLOOKUP(A2795,[3]soaBnafar!$A:$G,5,FALSE),0)</f>
        <v>0</v>
      </c>
      <c r="R2795">
        <f>IFERROR(VLOOKUP(A2795,[3]soaBnafar!$A:$G,6,FALSE),0)</f>
        <v>0</v>
      </c>
      <c r="S2795">
        <f>IFERROR(VLOOKUP(A2795,[3]soaBnafar!$A:$G,7,FALSE),0)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61178</v>
      </c>
      <c r="C2796">
        <f>IFERROR(VLOOKUP(A2796,[1]Monitoramento_Base_somente_disp!$A:$J,6,FALSE),0)</f>
        <v>6917067</v>
      </c>
      <c r="D2796">
        <f>IFERROR(VLOOKUP(A2796,[1]Monitoramento_Base_somente_disp!$A:$J,7,FALSE),0)</f>
        <v>0</v>
      </c>
      <c r="E2796">
        <f>IFERROR(VLOOKUP(A2796,[1]Monitoramento_Base_somente_disp!$A:$J,8,FALSE),0)</f>
        <v>0</v>
      </c>
      <c r="F2796">
        <f>IFERROR(VLOOKUP(A2796,[1]Monitoramento_Base_somente_disp!$A:$J,9,FALSE),0)</f>
        <v>0</v>
      </c>
      <c r="G2796">
        <f>IFERROR(VLOOKUP(A2796,[1]Monitoramento_Base_somente_disp!$A:$J,10,FALSE),0)</f>
        <v>0</v>
      </c>
      <c r="H2796">
        <f>IFERROR(VLOOKUP(A2796,[2]webService!$A:$I,4,FALSE),0)</f>
        <v>0</v>
      </c>
      <c r="I2796">
        <f>IFERROR(VLOOKUP(A2796,[2]webService!$A:$I,5,FALSE),0)</f>
        <v>0</v>
      </c>
      <c r="J2796">
        <f>IFERROR(VLOOKUP(A2796,[2]webService!$A:$I,6,FALSE),0)</f>
        <v>0</v>
      </c>
      <c r="K2796">
        <f>IFERROR(VLOOKUP(A2796,[2]webService!$A:$I,7,FALSE),0)</f>
        <v>0</v>
      </c>
      <c r="L2796">
        <f>IFERROR(VLOOKUP(A2796,[2]webService!$A:$I,8,FALSE),0)</f>
        <v>0</v>
      </c>
      <c r="M2796">
        <f>IFERROR(VLOOKUP(A2796,[2]webService!$A:$I,9,FALSE),0)</f>
        <v>0</v>
      </c>
      <c r="N2796">
        <f>IFERROR(VLOOKUP(A2796,[3]soaBnafar!$A:$G,2,FALSE),0)</f>
        <v>0</v>
      </c>
      <c r="O2796">
        <f>IFERROR(VLOOKUP(A2796,[3]soaBnafar!$A:$G,3,FALSE),0)</f>
        <v>0</v>
      </c>
      <c r="P2796">
        <f>IFERROR(VLOOKUP(A2796,[3]soaBnafar!$A:$G,4,FALSE),0)</f>
        <v>0</v>
      </c>
      <c r="Q2796">
        <f>IFERROR(VLOOKUP(A2796,[3]soaBnafar!$A:$G,5,FALSE),0)</f>
        <v>0</v>
      </c>
      <c r="R2796">
        <f>IFERROR(VLOOKUP(A2796,[3]soaBnafar!$A:$G,6,FALSE),0)</f>
        <v>0</v>
      </c>
      <c r="S2796">
        <f>IFERROR(VLOOKUP(A2796,[3]soaBnafar!$A:$G,7,FALSE),0)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Não</v>
      </c>
      <c r="W2796" t="str">
        <f t="shared" si="262"/>
        <v>Não</v>
      </c>
      <c r="X2796" t="str">
        <f t="shared" si="263"/>
        <v>Não</v>
      </c>
      <c r="Y2796" t="str">
        <f t="shared" si="264"/>
        <v>Não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IFERROR(VLOOKUP(A2797,[2]webService!$A:$I,4,FALSE),0)</f>
        <v>0</v>
      </c>
      <c r="I2797">
        <f>IFERROR(VLOOKUP(A2797,[2]webService!$A:$I,5,FALSE),0)</f>
        <v>0</v>
      </c>
      <c r="J2797">
        <f>IFERROR(VLOOKUP(A2797,[2]webService!$A:$I,6,FALSE),0)</f>
        <v>0</v>
      </c>
      <c r="K2797">
        <f>IFERROR(VLOOKUP(A2797,[2]webService!$A:$I,7,FALSE),0)</f>
        <v>0</v>
      </c>
      <c r="L2797">
        <f>IFERROR(VLOOKUP(A2797,[2]webService!$A:$I,8,FALSE),0)</f>
        <v>0</v>
      </c>
      <c r="M2797">
        <f>IFERROR(VLOOKUP(A2797,[2]webService!$A:$I,9,FALSE),0)</f>
        <v>0</v>
      </c>
      <c r="N2797">
        <f>IFERROR(VLOOKUP(A2797,[3]soaBnafar!$A:$G,2,FALSE),0)</f>
        <v>0</v>
      </c>
      <c r="O2797">
        <f>IFERROR(VLOOKUP(A2797,[3]soaBnafar!$A:$G,3,FALSE),0)</f>
        <v>0</v>
      </c>
      <c r="P2797">
        <f>IFERROR(VLOOKUP(A2797,[3]soaBnafar!$A:$G,4,FALSE),0)</f>
        <v>0</v>
      </c>
      <c r="Q2797">
        <f>IFERROR(VLOOKUP(A2797,[3]soaBnafar!$A:$G,5,FALSE),0)</f>
        <v>0</v>
      </c>
      <c r="R2797">
        <f>IFERROR(VLOOKUP(A2797,[3]soaBnafar!$A:$G,6,FALSE),0)</f>
        <v>0</v>
      </c>
      <c r="S2797">
        <f>IFERROR(VLOOKUP(A2797,[3]soaBnafar!$A:$G,7,FALSE),0)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IFERROR(VLOOKUP(A2798,[2]webService!$A:$I,4,FALSE),0)</f>
        <v>0</v>
      </c>
      <c r="I2798">
        <f>IFERROR(VLOOKUP(A2798,[2]webService!$A:$I,5,FALSE),0)</f>
        <v>0</v>
      </c>
      <c r="J2798">
        <f>IFERROR(VLOOKUP(A2798,[2]webService!$A:$I,6,FALSE),0)</f>
        <v>0</v>
      </c>
      <c r="K2798">
        <f>IFERROR(VLOOKUP(A2798,[2]webService!$A:$I,7,FALSE),0)</f>
        <v>0</v>
      </c>
      <c r="L2798">
        <f>IFERROR(VLOOKUP(A2798,[2]webService!$A:$I,8,FALSE),0)</f>
        <v>0</v>
      </c>
      <c r="M2798">
        <f>IFERROR(VLOOKUP(A2798,[2]webService!$A:$I,9,FALSE),0)</f>
        <v>0</v>
      </c>
      <c r="N2798">
        <f>IFERROR(VLOOKUP(A2798,[3]soaBnafar!$A:$G,2,FALSE),0)</f>
        <v>0</v>
      </c>
      <c r="O2798">
        <f>IFERROR(VLOOKUP(A2798,[3]soaBnafar!$A:$G,3,FALSE),0)</f>
        <v>0</v>
      </c>
      <c r="P2798">
        <f>IFERROR(VLOOKUP(A2798,[3]soaBnafar!$A:$G,4,FALSE),0)</f>
        <v>0</v>
      </c>
      <c r="Q2798">
        <f>IFERROR(VLOOKUP(A2798,[3]soaBnafar!$A:$G,5,FALSE),0)</f>
        <v>0</v>
      </c>
      <c r="R2798">
        <f>IFERROR(VLOOKUP(A2798,[3]soaBnafar!$A:$G,6,FALSE),0)</f>
        <v>0</v>
      </c>
      <c r="S2798">
        <f>IFERROR(VLOOKUP(A2798,[3]soaBnafar!$A:$G,7,FALSE),0)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44950</v>
      </c>
      <c r="C2799">
        <f>IFERROR(VLOOKUP(A2799,[1]Monitoramento_Base_somente_disp!$A:$J,6,FALSE),0)</f>
        <v>125466048</v>
      </c>
      <c r="D2799">
        <f>IFERROR(VLOOKUP(A2799,[1]Monitoramento_Base_somente_disp!$A:$J,7,FALSE),0)</f>
        <v>0</v>
      </c>
      <c r="E2799">
        <f>IFERROR(VLOOKUP(A2799,[1]Monitoramento_Base_somente_disp!$A:$J,8,FALSE),0)</f>
        <v>0</v>
      </c>
      <c r="F2799">
        <f>IFERROR(VLOOKUP(A2799,[1]Monitoramento_Base_somente_disp!$A:$J,9,FALSE),0)</f>
        <v>0</v>
      </c>
      <c r="G2799">
        <f>IFERROR(VLOOKUP(A2799,[1]Monitoramento_Base_somente_disp!$A:$J,10,FALSE),0)</f>
        <v>0</v>
      </c>
      <c r="H2799">
        <f>IFERROR(VLOOKUP(A2799,[2]webService!$A:$I,4,FALSE),0)</f>
        <v>0</v>
      </c>
      <c r="I2799">
        <f>IFERROR(VLOOKUP(A2799,[2]webService!$A:$I,5,FALSE),0)</f>
        <v>0</v>
      </c>
      <c r="J2799">
        <f>IFERROR(VLOOKUP(A2799,[2]webService!$A:$I,6,FALSE),0)</f>
        <v>0</v>
      </c>
      <c r="K2799">
        <f>IFERROR(VLOOKUP(A2799,[2]webService!$A:$I,7,FALSE),0)</f>
        <v>0</v>
      </c>
      <c r="L2799">
        <f>IFERROR(VLOOKUP(A2799,[2]webService!$A:$I,8,FALSE),0)</f>
        <v>0</v>
      </c>
      <c r="M2799">
        <f>IFERROR(VLOOKUP(A2799,[2]webService!$A:$I,9,FALSE),0)</f>
        <v>0</v>
      </c>
      <c r="N2799">
        <f>IFERROR(VLOOKUP(A2799,[3]soaBnafar!$A:$G,2,FALSE),0)</f>
        <v>0</v>
      </c>
      <c r="O2799">
        <f>IFERROR(VLOOKUP(A2799,[3]soaBnafar!$A:$G,3,FALSE),0)</f>
        <v>0</v>
      </c>
      <c r="P2799">
        <f>IFERROR(VLOOKUP(A2799,[3]soaBnafar!$A:$G,4,FALSE),0)</f>
        <v>0</v>
      </c>
      <c r="Q2799">
        <f>IFERROR(VLOOKUP(A2799,[3]soaBnafar!$A:$G,5,FALSE),0)</f>
        <v>0</v>
      </c>
      <c r="R2799">
        <f>IFERROR(VLOOKUP(A2799,[3]soaBnafar!$A:$G,6,FALSE),0)</f>
        <v>0</v>
      </c>
      <c r="S2799">
        <f>IFERROR(VLOOKUP(A2799,[3]soaBnafar!$A:$G,7,FALSE),0)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Não</v>
      </c>
      <c r="W2799" t="str">
        <f t="shared" si="262"/>
        <v>Não</v>
      </c>
      <c r="X2799" t="str">
        <f t="shared" si="263"/>
        <v>Não</v>
      </c>
      <c r="Y2799" t="str">
        <f t="shared" si="264"/>
        <v>Não</v>
      </c>
    </row>
    <row r="2800" spans="1:25" x14ac:dyDescent="0.25">
      <c r="A2800" s="5">
        <v>412545</v>
      </c>
      <c r="B2800">
        <f>IFERROR(VLOOKUP(A2800,[1]Monitoramento_Base_somente_disp!$A:$J,5,FALSE),0)</f>
        <v>62392</v>
      </c>
      <c r="C2800">
        <f>IFERROR(VLOOKUP(A2800,[1]Monitoramento_Base_somente_disp!$A:$J,6,FALSE),0)</f>
        <v>22550316</v>
      </c>
      <c r="D2800">
        <f>IFERROR(VLOOKUP(A2800,[1]Monitoramento_Base_somente_disp!$A:$J,7,FALSE),0)</f>
        <v>0</v>
      </c>
      <c r="E2800">
        <f>IFERROR(VLOOKUP(A2800,[1]Monitoramento_Base_somente_disp!$A:$J,8,FALSE),0)</f>
        <v>0</v>
      </c>
      <c r="F2800">
        <f>IFERROR(VLOOKUP(A2800,[1]Monitoramento_Base_somente_disp!$A:$J,9,FALSE),0)</f>
        <v>0</v>
      </c>
      <c r="G2800">
        <f>IFERROR(VLOOKUP(A2800,[1]Monitoramento_Base_somente_disp!$A:$J,10,FALSE),0)</f>
        <v>0</v>
      </c>
      <c r="H2800">
        <f>IFERROR(VLOOKUP(A2800,[2]webService!$A:$I,4,FALSE),0)</f>
        <v>0</v>
      </c>
      <c r="I2800">
        <f>IFERROR(VLOOKUP(A2800,[2]webService!$A:$I,5,FALSE),0)</f>
        <v>0</v>
      </c>
      <c r="J2800">
        <f>IFERROR(VLOOKUP(A2800,[2]webService!$A:$I,6,FALSE),0)</f>
        <v>0</v>
      </c>
      <c r="K2800">
        <f>IFERROR(VLOOKUP(A2800,[2]webService!$A:$I,7,FALSE),0)</f>
        <v>0</v>
      </c>
      <c r="L2800">
        <f>IFERROR(VLOOKUP(A2800,[2]webService!$A:$I,8,FALSE),0)</f>
        <v>0</v>
      </c>
      <c r="M2800">
        <f>IFERROR(VLOOKUP(A2800,[2]webService!$A:$I,9,FALSE),0)</f>
        <v>0</v>
      </c>
      <c r="N2800">
        <f>IFERROR(VLOOKUP(A2800,[3]soaBnafar!$A:$G,2,FALSE),0)</f>
        <v>0</v>
      </c>
      <c r="O2800">
        <f>IFERROR(VLOOKUP(A2800,[3]soaBnafar!$A:$G,3,FALSE),0)</f>
        <v>0</v>
      </c>
      <c r="P2800">
        <f>IFERROR(VLOOKUP(A2800,[3]soaBnafar!$A:$G,4,FALSE),0)</f>
        <v>0</v>
      </c>
      <c r="Q2800">
        <f>IFERROR(VLOOKUP(A2800,[3]soaBnafar!$A:$G,5,FALSE),0)</f>
        <v>0</v>
      </c>
      <c r="R2800">
        <f>IFERROR(VLOOKUP(A2800,[3]soaBnafar!$A:$G,6,FALSE),0)</f>
        <v>0</v>
      </c>
      <c r="S2800">
        <f>IFERROR(VLOOKUP(A2800,[3]soaBnafar!$A:$G,7,FALSE),0)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Não</v>
      </c>
      <c r="W2800" t="str">
        <f t="shared" si="262"/>
        <v>Não</v>
      </c>
      <c r="X2800" t="str">
        <f t="shared" si="263"/>
        <v>Não</v>
      </c>
      <c r="Y2800" t="str">
        <f t="shared" si="264"/>
        <v>Não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IFERROR(VLOOKUP(A2801,[2]webService!$A:$I,4,FALSE),0)</f>
        <v>0</v>
      </c>
      <c r="I2801">
        <f>IFERROR(VLOOKUP(A2801,[2]webService!$A:$I,5,FALSE),0)</f>
        <v>0</v>
      </c>
      <c r="J2801">
        <f>IFERROR(VLOOKUP(A2801,[2]webService!$A:$I,6,FALSE),0)</f>
        <v>0</v>
      </c>
      <c r="K2801">
        <f>IFERROR(VLOOKUP(A2801,[2]webService!$A:$I,7,FALSE),0)</f>
        <v>0</v>
      </c>
      <c r="L2801">
        <f>IFERROR(VLOOKUP(A2801,[2]webService!$A:$I,8,FALSE),0)</f>
        <v>0</v>
      </c>
      <c r="M2801">
        <f>IFERROR(VLOOKUP(A2801,[2]webService!$A:$I,9,FALSE),0)</f>
        <v>0</v>
      </c>
      <c r="N2801">
        <f>IFERROR(VLOOKUP(A2801,[3]soaBnafar!$A:$G,2,FALSE),0)</f>
        <v>0</v>
      </c>
      <c r="O2801">
        <f>IFERROR(VLOOKUP(A2801,[3]soaBnafar!$A:$G,3,FALSE),0)</f>
        <v>0</v>
      </c>
      <c r="P2801">
        <f>IFERROR(VLOOKUP(A2801,[3]soaBnafar!$A:$G,4,FALSE),0)</f>
        <v>0</v>
      </c>
      <c r="Q2801">
        <f>IFERROR(VLOOKUP(A2801,[3]soaBnafar!$A:$G,5,FALSE),0)</f>
        <v>0</v>
      </c>
      <c r="R2801">
        <f>IFERROR(VLOOKUP(A2801,[3]soaBnafar!$A:$G,6,FALSE),0)</f>
        <v>0</v>
      </c>
      <c r="S2801">
        <f>IFERROR(VLOOKUP(A2801,[3]soaBnafar!$A:$G,7,FALSE),0)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IFERROR(VLOOKUP(A2802,[2]webService!$A:$I,4,FALSE),0)</f>
        <v>0</v>
      </c>
      <c r="I2802">
        <f>IFERROR(VLOOKUP(A2802,[2]webService!$A:$I,5,FALSE),0)</f>
        <v>0</v>
      </c>
      <c r="J2802">
        <f>IFERROR(VLOOKUP(A2802,[2]webService!$A:$I,6,FALSE),0)</f>
        <v>0</v>
      </c>
      <c r="K2802">
        <f>IFERROR(VLOOKUP(A2802,[2]webService!$A:$I,7,FALSE),0)</f>
        <v>0</v>
      </c>
      <c r="L2802">
        <f>IFERROR(VLOOKUP(A2802,[2]webService!$A:$I,8,FALSE),0)</f>
        <v>0</v>
      </c>
      <c r="M2802">
        <f>IFERROR(VLOOKUP(A2802,[2]webService!$A:$I,9,FALSE),0)</f>
        <v>0</v>
      </c>
      <c r="N2802">
        <f>IFERROR(VLOOKUP(A2802,[3]soaBnafar!$A:$G,2,FALSE),0)</f>
        <v>0</v>
      </c>
      <c r="O2802">
        <f>IFERROR(VLOOKUP(A2802,[3]soaBnafar!$A:$G,3,FALSE),0)</f>
        <v>0</v>
      </c>
      <c r="P2802">
        <f>IFERROR(VLOOKUP(A2802,[3]soaBnafar!$A:$G,4,FALSE),0)</f>
        <v>0</v>
      </c>
      <c r="Q2802">
        <f>IFERROR(VLOOKUP(A2802,[3]soaBnafar!$A:$G,5,FALSE),0)</f>
        <v>0</v>
      </c>
      <c r="R2802">
        <f>IFERROR(VLOOKUP(A2802,[3]soaBnafar!$A:$G,6,FALSE),0)</f>
        <v>0</v>
      </c>
      <c r="S2802">
        <f>IFERROR(VLOOKUP(A2802,[3]soaBnafar!$A:$G,7,FALSE),0)</f>
        <v>0</v>
      </c>
      <c r="T2802" t="str">
        <f t="shared" si="259"/>
        <v>Não</v>
      </c>
      <c r="U2802" t="str">
        <f t="shared" si="260"/>
        <v>Não</v>
      </c>
      <c r="V2802" t="str">
        <f t="shared" si="261"/>
        <v>Não</v>
      </c>
      <c r="W2802" t="str">
        <f t="shared" si="262"/>
        <v>Não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IFERROR(VLOOKUP(A2803,[2]webService!$A:$I,4,FALSE),0)</f>
        <v>0</v>
      </c>
      <c r="I2803">
        <f>IFERROR(VLOOKUP(A2803,[2]webService!$A:$I,5,FALSE),0)</f>
        <v>0</v>
      </c>
      <c r="J2803">
        <f>IFERROR(VLOOKUP(A2803,[2]webService!$A:$I,6,FALSE),0)</f>
        <v>0</v>
      </c>
      <c r="K2803">
        <f>IFERROR(VLOOKUP(A2803,[2]webService!$A:$I,7,FALSE),0)</f>
        <v>0</v>
      </c>
      <c r="L2803">
        <f>IFERROR(VLOOKUP(A2803,[2]webService!$A:$I,8,FALSE),0)</f>
        <v>0</v>
      </c>
      <c r="M2803">
        <f>IFERROR(VLOOKUP(A2803,[2]webService!$A:$I,9,FALSE),0)</f>
        <v>0</v>
      </c>
      <c r="N2803">
        <f>IFERROR(VLOOKUP(A2803,[3]soaBnafar!$A:$G,2,FALSE),0)</f>
        <v>0</v>
      </c>
      <c r="O2803">
        <f>IFERROR(VLOOKUP(A2803,[3]soaBnafar!$A:$G,3,FALSE),0)</f>
        <v>0</v>
      </c>
      <c r="P2803">
        <f>IFERROR(VLOOKUP(A2803,[3]soaBnafar!$A:$G,4,FALSE),0)</f>
        <v>0</v>
      </c>
      <c r="Q2803">
        <f>IFERROR(VLOOKUP(A2803,[3]soaBnafar!$A:$G,5,FALSE),0)</f>
        <v>0</v>
      </c>
      <c r="R2803">
        <f>IFERROR(VLOOKUP(A2803,[3]soaBnafar!$A:$G,6,FALSE),0)</f>
        <v>0</v>
      </c>
      <c r="S2803">
        <f>IFERROR(VLOOKUP(A2803,[3]soaBnafar!$A:$G,7,FALSE),0)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IFERROR(VLOOKUP(A2804,[2]webService!$A:$I,4,FALSE),0)</f>
        <v>0</v>
      </c>
      <c r="I2804">
        <f>IFERROR(VLOOKUP(A2804,[2]webService!$A:$I,5,FALSE),0)</f>
        <v>0</v>
      </c>
      <c r="J2804">
        <f>IFERROR(VLOOKUP(A2804,[2]webService!$A:$I,6,FALSE),0)</f>
        <v>0</v>
      </c>
      <c r="K2804">
        <f>IFERROR(VLOOKUP(A2804,[2]webService!$A:$I,7,FALSE),0)</f>
        <v>0</v>
      </c>
      <c r="L2804">
        <f>IFERROR(VLOOKUP(A2804,[2]webService!$A:$I,8,FALSE),0)</f>
        <v>0</v>
      </c>
      <c r="M2804">
        <f>IFERROR(VLOOKUP(A2804,[2]webService!$A:$I,9,FALSE),0)</f>
        <v>0</v>
      </c>
      <c r="N2804">
        <f>IFERROR(VLOOKUP(A2804,[3]soaBnafar!$A:$G,2,FALSE),0)</f>
        <v>0</v>
      </c>
      <c r="O2804">
        <f>IFERROR(VLOOKUP(A2804,[3]soaBnafar!$A:$G,3,FALSE),0)</f>
        <v>0</v>
      </c>
      <c r="P2804">
        <f>IFERROR(VLOOKUP(A2804,[3]soaBnafar!$A:$G,4,FALSE),0)</f>
        <v>0</v>
      </c>
      <c r="Q2804">
        <f>IFERROR(VLOOKUP(A2804,[3]soaBnafar!$A:$G,5,FALSE),0)</f>
        <v>0</v>
      </c>
      <c r="R2804">
        <f>IFERROR(VLOOKUP(A2804,[3]soaBnafar!$A:$G,6,FALSE),0)</f>
        <v>0</v>
      </c>
      <c r="S2804">
        <f>IFERROR(VLOOKUP(A2804,[3]soaBnafar!$A:$G,7,FALSE),0)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48970</v>
      </c>
      <c r="C2805">
        <f>IFERROR(VLOOKUP(A2805,[1]Monitoramento_Base_somente_disp!$A:$J,6,FALSE),0)</f>
        <v>13314054</v>
      </c>
      <c r="D2805">
        <f>IFERROR(VLOOKUP(A2805,[1]Monitoramento_Base_somente_disp!$A:$J,7,FALSE),0)</f>
        <v>0</v>
      </c>
      <c r="E2805">
        <f>IFERROR(VLOOKUP(A2805,[1]Monitoramento_Base_somente_disp!$A:$J,8,FALSE),0)</f>
        <v>0</v>
      </c>
      <c r="F2805">
        <f>IFERROR(VLOOKUP(A2805,[1]Monitoramento_Base_somente_disp!$A:$J,9,FALSE),0)</f>
        <v>0</v>
      </c>
      <c r="G2805">
        <f>IFERROR(VLOOKUP(A2805,[1]Monitoramento_Base_somente_disp!$A:$J,10,FALSE),0)</f>
        <v>0</v>
      </c>
      <c r="H2805">
        <f>IFERROR(VLOOKUP(A2805,[2]webService!$A:$I,4,FALSE),0)</f>
        <v>0</v>
      </c>
      <c r="I2805">
        <f>IFERROR(VLOOKUP(A2805,[2]webService!$A:$I,5,FALSE),0)</f>
        <v>0</v>
      </c>
      <c r="J2805">
        <f>IFERROR(VLOOKUP(A2805,[2]webService!$A:$I,6,FALSE),0)</f>
        <v>0</v>
      </c>
      <c r="K2805">
        <f>IFERROR(VLOOKUP(A2805,[2]webService!$A:$I,7,FALSE),0)</f>
        <v>0</v>
      </c>
      <c r="L2805">
        <f>IFERROR(VLOOKUP(A2805,[2]webService!$A:$I,8,FALSE),0)</f>
        <v>0</v>
      </c>
      <c r="M2805">
        <f>IFERROR(VLOOKUP(A2805,[2]webService!$A:$I,9,FALSE),0)</f>
        <v>0</v>
      </c>
      <c r="N2805">
        <f>IFERROR(VLOOKUP(A2805,[3]soaBnafar!$A:$G,2,FALSE),0)</f>
        <v>0</v>
      </c>
      <c r="O2805">
        <f>IFERROR(VLOOKUP(A2805,[3]soaBnafar!$A:$G,3,FALSE),0)</f>
        <v>0</v>
      </c>
      <c r="P2805">
        <f>IFERROR(VLOOKUP(A2805,[3]soaBnafar!$A:$G,4,FALSE),0)</f>
        <v>0</v>
      </c>
      <c r="Q2805">
        <f>IFERROR(VLOOKUP(A2805,[3]soaBnafar!$A:$G,5,FALSE),0)</f>
        <v>0</v>
      </c>
      <c r="R2805">
        <f>IFERROR(VLOOKUP(A2805,[3]soaBnafar!$A:$G,6,FALSE),0)</f>
        <v>0</v>
      </c>
      <c r="S2805">
        <f>IFERROR(VLOOKUP(A2805,[3]soaBnafar!$A:$G,7,FALSE),0)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Não</v>
      </c>
      <c r="W2805" t="str">
        <f t="shared" si="262"/>
        <v>Não</v>
      </c>
      <c r="X2805" t="str">
        <f t="shared" si="263"/>
        <v>Não</v>
      </c>
      <c r="Y2805" t="str">
        <f t="shared" si="264"/>
        <v>Não</v>
      </c>
    </row>
    <row r="2806" spans="1:25" x14ac:dyDescent="0.25">
      <c r="A2806" s="5">
        <v>412625</v>
      </c>
      <c r="B2806">
        <f>IFERROR(VLOOKUP(A2806,[1]Monitoramento_Base_somente_disp!$A:$J,5,FALSE),0)</f>
        <v>294145</v>
      </c>
      <c r="C2806">
        <f>IFERROR(VLOOKUP(A2806,[1]Monitoramento_Base_somente_disp!$A:$J,6,FALSE),0)</f>
        <v>131289508</v>
      </c>
      <c r="D2806">
        <f>IFERROR(VLOOKUP(A2806,[1]Monitoramento_Base_somente_disp!$A:$J,7,FALSE),0)</f>
        <v>0</v>
      </c>
      <c r="E2806">
        <f>IFERROR(VLOOKUP(A2806,[1]Monitoramento_Base_somente_disp!$A:$J,8,FALSE),0)</f>
        <v>0</v>
      </c>
      <c r="F2806">
        <f>IFERROR(VLOOKUP(A2806,[1]Monitoramento_Base_somente_disp!$A:$J,9,FALSE),0)</f>
        <v>0</v>
      </c>
      <c r="G2806">
        <f>IFERROR(VLOOKUP(A2806,[1]Monitoramento_Base_somente_disp!$A:$J,10,FALSE),0)</f>
        <v>0</v>
      </c>
      <c r="H2806">
        <f>IFERROR(VLOOKUP(A2806,[2]webService!$A:$I,4,FALSE),0)</f>
        <v>0</v>
      </c>
      <c r="I2806">
        <f>IFERROR(VLOOKUP(A2806,[2]webService!$A:$I,5,FALSE),0)</f>
        <v>0</v>
      </c>
      <c r="J2806">
        <f>IFERROR(VLOOKUP(A2806,[2]webService!$A:$I,6,FALSE),0)</f>
        <v>0</v>
      </c>
      <c r="K2806">
        <f>IFERROR(VLOOKUP(A2806,[2]webService!$A:$I,7,FALSE),0)</f>
        <v>0</v>
      </c>
      <c r="L2806">
        <f>IFERROR(VLOOKUP(A2806,[2]webService!$A:$I,8,FALSE),0)</f>
        <v>0</v>
      </c>
      <c r="M2806">
        <f>IFERROR(VLOOKUP(A2806,[2]webService!$A:$I,9,FALSE),0)</f>
        <v>0</v>
      </c>
      <c r="N2806">
        <f>IFERROR(VLOOKUP(A2806,[3]soaBnafar!$A:$G,2,FALSE),0)</f>
        <v>0</v>
      </c>
      <c r="O2806">
        <f>IFERROR(VLOOKUP(A2806,[3]soaBnafar!$A:$G,3,FALSE),0)</f>
        <v>0</v>
      </c>
      <c r="P2806">
        <f>IFERROR(VLOOKUP(A2806,[3]soaBnafar!$A:$G,4,FALSE),0)</f>
        <v>0</v>
      </c>
      <c r="Q2806">
        <f>IFERROR(VLOOKUP(A2806,[3]soaBnafar!$A:$G,5,FALSE),0)</f>
        <v>0</v>
      </c>
      <c r="R2806">
        <f>IFERROR(VLOOKUP(A2806,[3]soaBnafar!$A:$G,6,FALSE),0)</f>
        <v>0</v>
      </c>
      <c r="S2806">
        <f>IFERROR(VLOOKUP(A2806,[3]soaBnafar!$A:$G,7,FALSE),0)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Não</v>
      </c>
      <c r="W2806" t="str">
        <f t="shared" si="262"/>
        <v>Não</v>
      </c>
      <c r="X2806" t="str">
        <f t="shared" si="263"/>
        <v>Não</v>
      </c>
      <c r="Y2806" t="str">
        <f t="shared" si="264"/>
        <v>Não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IFERROR(VLOOKUP(A2807,[2]webService!$A:$I,4,FALSE),0)</f>
        <v>0</v>
      </c>
      <c r="I2807">
        <f>IFERROR(VLOOKUP(A2807,[2]webService!$A:$I,5,FALSE),0)</f>
        <v>0</v>
      </c>
      <c r="J2807">
        <f>IFERROR(VLOOKUP(A2807,[2]webService!$A:$I,6,FALSE),0)</f>
        <v>0</v>
      </c>
      <c r="K2807">
        <f>IFERROR(VLOOKUP(A2807,[2]webService!$A:$I,7,FALSE),0)</f>
        <v>0</v>
      </c>
      <c r="L2807">
        <f>IFERROR(VLOOKUP(A2807,[2]webService!$A:$I,8,FALSE),0)</f>
        <v>0</v>
      </c>
      <c r="M2807">
        <f>IFERROR(VLOOKUP(A2807,[2]webService!$A:$I,9,FALSE),0)</f>
        <v>0</v>
      </c>
      <c r="N2807">
        <f>IFERROR(VLOOKUP(A2807,[3]soaBnafar!$A:$G,2,FALSE),0)</f>
        <v>0</v>
      </c>
      <c r="O2807">
        <f>IFERROR(VLOOKUP(A2807,[3]soaBnafar!$A:$G,3,FALSE),0)</f>
        <v>0</v>
      </c>
      <c r="P2807">
        <f>IFERROR(VLOOKUP(A2807,[3]soaBnafar!$A:$G,4,FALSE),0)</f>
        <v>0</v>
      </c>
      <c r="Q2807">
        <f>IFERROR(VLOOKUP(A2807,[3]soaBnafar!$A:$G,5,FALSE),0)</f>
        <v>0</v>
      </c>
      <c r="R2807">
        <f>IFERROR(VLOOKUP(A2807,[3]soaBnafar!$A:$G,6,FALSE),0)</f>
        <v>0</v>
      </c>
      <c r="S2807">
        <f>IFERROR(VLOOKUP(A2807,[3]soaBnafar!$A:$G,7,FALSE),0)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IFERROR(VLOOKUP(A2808,[2]webService!$A:$I,4,FALSE),0)</f>
        <v>0</v>
      </c>
      <c r="I2808">
        <f>IFERROR(VLOOKUP(A2808,[2]webService!$A:$I,5,FALSE),0)</f>
        <v>0</v>
      </c>
      <c r="J2808">
        <f>IFERROR(VLOOKUP(A2808,[2]webService!$A:$I,6,FALSE),0)</f>
        <v>0</v>
      </c>
      <c r="K2808">
        <f>IFERROR(VLOOKUP(A2808,[2]webService!$A:$I,7,FALSE),0)</f>
        <v>0</v>
      </c>
      <c r="L2808">
        <f>IFERROR(VLOOKUP(A2808,[2]webService!$A:$I,8,FALSE),0)</f>
        <v>0</v>
      </c>
      <c r="M2808">
        <f>IFERROR(VLOOKUP(A2808,[2]webService!$A:$I,9,FALSE),0)</f>
        <v>0</v>
      </c>
      <c r="N2808">
        <f>IFERROR(VLOOKUP(A2808,[3]soaBnafar!$A:$G,2,FALSE),0)</f>
        <v>12049</v>
      </c>
      <c r="O2808">
        <f>IFERROR(VLOOKUP(A2808,[3]soaBnafar!$A:$G,3,FALSE),0)</f>
        <v>2173028</v>
      </c>
      <c r="P2808">
        <f>IFERROR(VLOOKUP(A2808,[3]soaBnafar!$A:$G,4,FALSE),0)</f>
        <v>0</v>
      </c>
      <c r="Q2808">
        <f>IFERROR(VLOOKUP(A2808,[3]soaBnafar!$A:$G,5,FALSE),0)</f>
        <v>0</v>
      </c>
      <c r="R2808">
        <f>IFERROR(VLOOKUP(A2808,[3]soaBnafar!$A:$G,6,FALSE),0)</f>
        <v>0</v>
      </c>
      <c r="S2808">
        <f>IFERROR(VLOOKUP(A2808,[3]soaBnafar!$A:$G,7,FALSE),0)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Não</v>
      </c>
      <c r="W2808" t="str">
        <f t="shared" si="262"/>
        <v>Não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158868</v>
      </c>
      <c r="C2809">
        <f>IFERROR(VLOOKUP(A2809,[1]Monitoramento_Base_somente_disp!$A:$J,6,FALSE),0)</f>
        <v>36880153</v>
      </c>
      <c r="D2809">
        <f>IFERROR(VLOOKUP(A2809,[1]Monitoramento_Base_somente_disp!$A:$J,7,FALSE),0)</f>
        <v>0</v>
      </c>
      <c r="E2809">
        <f>IFERROR(VLOOKUP(A2809,[1]Monitoramento_Base_somente_disp!$A:$J,8,FALSE),0)</f>
        <v>0</v>
      </c>
      <c r="F2809">
        <f>IFERROR(VLOOKUP(A2809,[1]Monitoramento_Base_somente_disp!$A:$J,9,FALSE),0)</f>
        <v>0</v>
      </c>
      <c r="G2809">
        <f>IFERROR(VLOOKUP(A2809,[1]Monitoramento_Base_somente_disp!$A:$J,10,FALSE),0)</f>
        <v>0</v>
      </c>
      <c r="H2809">
        <f>IFERROR(VLOOKUP(A2809,[2]webService!$A:$I,4,FALSE),0)</f>
        <v>0</v>
      </c>
      <c r="I2809">
        <f>IFERROR(VLOOKUP(A2809,[2]webService!$A:$I,5,FALSE),0)</f>
        <v>0</v>
      </c>
      <c r="J2809">
        <f>IFERROR(VLOOKUP(A2809,[2]webService!$A:$I,6,FALSE),0)</f>
        <v>0</v>
      </c>
      <c r="K2809">
        <f>IFERROR(VLOOKUP(A2809,[2]webService!$A:$I,7,FALSE),0)</f>
        <v>0</v>
      </c>
      <c r="L2809">
        <f>IFERROR(VLOOKUP(A2809,[2]webService!$A:$I,8,FALSE),0)</f>
        <v>0</v>
      </c>
      <c r="M2809">
        <f>IFERROR(VLOOKUP(A2809,[2]webService!$A:$I,9,FALSE),0)</f>
        <v>0</v>
      </c>
      <c r="N2809">
        <f>IFERROR(VLOOKUP(A2809,[3]soaBnafar!$A:$G,2,FALSE),0)</f>
        <v>0</v>
      </c>
      <c r="O2809">
        <f>IFERROR(VLOOKUP(A2809,[3]soaBnafar!$A:$G,3,FALSE),0)</f>
        <v>0</v>
      </c>
      <c r="P2809">
        <f>IFERROR(VLOOKUP(A2809,[3]soaBnafar!$A:$G,4,FALSE),0)</f>
        <v>0</v>
      </c>
      <c r="Q2809">
        <f>IFERROR(VLOOKUP(A2809,[3]soaBnafar!$A:$G,5,FALSE),0)</f>
        <v>0</v>
      </c>
      <c r="R2809">
        <f>IFERROR(VLOOKUP(A2809,[3]soaBnafar!$A:$G,6,FALSE),0)</f>
        <v>0</v>
      </c>
      <c r="S2809">
        <f>IFERROR(VLOOKUP(A2809,[3]soaBnafar!$A:$G,7,FALSE),0)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Não</v>
      </c>
      <c r="W2809" t="str">
        <f t="shared" si="262"/>
        <v>Não</v>
      </c>
      <c r="X2809" t="str">
        <f t="shared" si="263"/>
        <v>Não</v>
      </c>
      <c r="Y2809" t="str">
        <f t="shared" si="264"/>
        <v>Não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1453656</v>
      </c>
      <c r="D2810">
        <f>IFERROR(VLOOKUP(A2810,[1]Monitoramento_Base_somente_disp!$A:$J,7,FALSE),0)</f>
        <v>0</v>
      </c>
      <c r="E2810">
        <f>IFERROR(VLOOKUP(A2810,[1]Monitoramento_Base_somente_disp!$A:$J,8,FALSE),0)</f>
        <v>0</v>
      </c>
      <c r="F2810">
        <f>IFERROR(VLOOKUP(A2810,[1]Monitoramento_Base_somente_disp!$A:$J,9,FALSE),0)</f>
        <v>0</v>
      </c>
      <c r="G2810">
        <f>IFERROR(VLOOKUP(A2810,[1]Monitoramento_Base_somente_disp!$A:$J,10,FALSE),0)</f>
        <v>0</v>
      </c>
      <c r="H2810">
        <f>IFERROR(VLOOKUP(A2810,[2]webService!$A:$I,4,FALSE),0)</f>
        <v>0</v>
      </c>
      <c r="I2810">
        <f>IFERROR(VLOOKUP(A2810,[2]webService!$A:$I,5,FALSE),0)</f>
        <v>0</v>
      </c>
      <c r="J2810">
        <f>IFERROR(VLOOKUP(A2810,[2]webService!$A:$I,6,FALSE),0)</f>
        <v>0</v>
      </c>
      <c r="K2810">
        <f>IFERROR(VLOOKUP(A2810,[2]webService!$A:$I,7,FALSE),0)</f>
        <v>0</v>
      </c>
      <c r="L2810">
        <f>IFERROR(VLOOKUP(A2810,[2]webService!$A:$I,8,FALSE),0)</f>
        <v>0</v>
      </c>
      <c r="M2810">
        <f>IFERROR(VLOOKUP(A2810,[2]webService!$A:$I,9,FALSE),0)</f>
        <v>0</v>
      </c>
      <c r="N2810">
        <f>IFERROR(VLOOKUP(A2810,[3]soaBnafar!$A:$G,2,FALSE),0)</f>
        <v>0</v>
      </c>
      <c r="O2810">
        <f>IFERROR(VLOOKUP(A2810,[3]soaBnafar!$A:$G,3,FALSE),0)</f>
        <v>0</v>
      </c>
      <c r="P2810">
        <f>IFERROR(VLOOKUP(A2810,[3]soaBnafar!$A:$G,4,FALSE),0)</f>
        <v>0</v>
      </c>
      <c r="Q2810">
        <f>IFERROR(VLOOKUP(A2810,[3]soaBnafar!$A:$G,5,FALSE),0)</f>
        <v>0</v>
      </c>
      <c r="R2810">
        <f>IFERROR(VLOOKUP(A2810,[3]soaBnafar!$A:$G,6,FALSE),0)</f>
        <v>0</v>
      </c>
      <c r="S2810">
        <f>IFERROR(VLOOKUP(A2810,[3]soaBnafar!$A:$G,7,FALSE),0)</f>
        <v>0</v>
      </c>
      <c r="T2810" t="str">
        <f t="shared" si="259"/>
        <v>Não</v>
      </c>
      <c r="U2810" t="str">
        <f t="shared" si="260"/>
        <v>Sim</v>
      </c>
      <c r="V2810" t="str">
        <f t="shared" si="261"/>
        <v>Não</v>
      </c>
      <c r="W2810" t="str">
        <f t="shared" si="262"/>
        <v>Não</v>
      </c>
      <c r="X2810" t="str">
        <f t="shared" si="263"/>
        <v>Não</v>
      </c>
      <c r="Y2810" t="str">
        <f t="shared" si="264"/>
        <v>Não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IFERROR(VLOOKUP(A2811,[2]webService!$A:$I,4,FALSE),0)</f>
        <v>0</v>
      </c>
      <c r="I2811">
        <f>IFERROR(VLOOKUP(A2811,[2]webService!$A:$I,5,FALSE),0)</f>
        <v>0</v>
      </c>
      <c r="J2811">
        <f>IFERROR(VLOOKUP(A2811,[2]webService!$A:$I,6,FALSE),0)</f>
        <v>0</v>
      </c>
      <c r="K2811">
        <f>IFERROR(VLOOKUP(A2811,[2]webService!$A:$I,7,FALSE),0)</f>
        <v>0</v>
      </c>
      <c r="L2811">
        <f>IFERROR(VLOOKUP(A2811,[2]webService!$A:$I,8,FALSE),0)</f>
        <v>0</v>
      </c>
      <c r="M2811">
        <f>IFERROR(VLOOKUP(A2811,[2]webService!$A:$I,9,FALSE),0)</f>
        <v>0</v>
      </c>
      <c r="N2811">
        <f>IFERROR(VLOOKUP(A2811,[3]soaBnafar!$A:$G,2,FALSE),0)</f>
        <v>0</v>
      </c>
      <c r="O2811">
        <f>IFERROR(VLOOKUP(A2811,[3]soaBnafar!$A:$G,3,FALSE),0)</f>
        <v>0</v>
      </c>
      <c r="P2811">
        <f>IFERROR(VLOOKUP(A2811,[3]soaBnafar!$A:$G,4,FALSE),0)</f>
        <v>0</v>
      </c>
      <c r="Q2811">
        <f>IFERROR(VLOOKUP(A2811,[3]soaBnafar!$A:$G,5,FALSE),0)</f>
        <v>0</v>
      </c>
      <c r="R2811">
        <f>IFERROR(VLOOKUP(A2811,[3]soaBnafar!$A:$G,6,FALSE),0)</f>
        <v>0</v>
      </c>
      <c r="S2811">
        <f>IFERROR(VLOOKUP(A2811,[3]soaBnafar!$A:$G,7,FALSE),0)</f>
        <v>0</v>
      </c>
      <c r="T2811" t="str">
        <f t="shared" si="259"/>
        <v>Não</v>
      </c>
      <c r="U2811" t="str">
        <f t="shared" si="260"/>
        <v>Não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IFERROR(VLOOKUP(A2812,[2]webService!$A:$I,4,FALSE),0)</f>
        <v>0</v>
      </c>
      <c r="I2812">
        <f>IFERROR(VLOOKUP(A2812,[2]webService!$A:$I,5,FALSE),0)</f>
        <v>0</v>
      </c>
      <c r="J2812">
        <f>IFERROR(VLOOKUP(A2812,[2]webService!$A:$I,6,FALSE),0)</f>
        <v>0</v>
      </c>
      <c r="K2812">
        <f>IFERROR(VLOOKUP(A2812,[2]webService!$A:$I,7,FALSE),0)</f>
        <v>0</v>
      </c>
      <c r="L2812">
        <f>IFERROR(VLOOKUP(A2812,[2]webService!$A:$I,8,FALSE),0)</f>
        <v>0</v>
      </c>
      <c r="M2812">
        <f>IFERROR(VLOOKUP(A2812,[2]webService!$A:$I,9,FALSE),0)</f>
        <v>0</v>
      </c>
      <c r="N2812">
        <f>IFERROR(VLOOKUP(A2812,[3]soaBnafar!$A:$G,2,FALSE),0)</f>
        <v>0</v>
      </c>
      <c r="O2812">
        <f>IFERROR(VLOOKUP(A2812,[3]soaBnafar!$A:$G,3,FALSE),0)</f>
        <v>0</v>
      </c>
      <c r="P2812">
        <f>IFERROR(VLOOKUP(A2812,[3]soaBnafar!$A:$G,4,FALSE),0)</f>
        <v>0</v>
      </c>
      <c r="Q2812">
        <f>IFERROR(VLOOKUP(A2812,[3]soaBnafar!$A:$G,5,FALSE),0)</f>
        <v>0</v>
      </c>
      <c r="R2812">
        <f>IFERROR(VLOOKUP(A2812,[3]soaBnafar!$A:$G,6,FALSE),0)</f>
        <v>0</v>
      </c>
      <c r="S2812">
        <f>IFERROR(VLOOKUP(A2812,[3]soaBnafar!$A:$G,7,FALSE),0)</f>
        <v>0</v>
      </c>
      <c r="T2812" t="str">
        <f t="shared" si="259"/>
        <v>Não</v>
      </c>
      <c r="U2812" t="str">
        <f t="shared" si="260"/>
        <v>Não</v>
      </c>
      <c r="V2812" t="str">
        <f t="shared" si="261"/>
        <v>Não</v>
      </c>
      <c r="W2812" t="str">
        <f t="shared" si="262"/>
        <v>Não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IFERROR(VLOOKUP(A2813,[2]webService!$A:$I,4,FALSE),0)</f>
        <v>0</v>
      </c>
      <c r="I2813">
        <f>IFERROR(VLOOKUP(A2813,[2]webService!$A:$I,5,FALSE),0)</f>
        <v>0</v>
      </c>
      <c r="J2813">
        <f>IFERROR(VLOOKUP(A2813,[2]webService!$A:$I,6,FALSE),0)</f>
        <v>0</v>
      </c>
      <c r="K2813">
        <f>IFERROR(VLOOKUP(A2813,[2]webService!$A:$I,7,FALSE),0)</f>
        <v>0</v>
      </c>
      <c r="L2813">
        <f>IFERROR(VLOOKUP(A2813,[2]webService!$A:$I,8,FALSE),0)</f>
        <v>0</v>
      </c>
      <c r="M2813">
        <f>IFERROR(VLOOKUP(A2813,[2]webService!$A:$I,9,FALSE),0)</f>
        <v>0</v>
      </c>
      <c r="N2813">
        <f>IFERROR(VLOOKUP(A2813,[3]soaBnafar!$A:$G,2,FALSE),0)</f>
        <v>0</v>
      </c>
      <c r="O2813">
        <f>IFERROR(VLOOKUP(A2813,[3]soaBnafar!$A:$G,3,FALSE),0)</f>
        <v>0</v>
      </c>
      <c r="P2813">
        <f>IFERROR(VLOOKUP(A2813,[3]soaBnafar!$A:$G,4,FALSE),0)</f>
        <v>0</v>
      </c>
      <c r="Q2813">
        <f>IFERROR(VLOOKUP(A2813,[3]soaBnafar!$A:$G,5,FALSE),0)</f>
        <v>0</v>
      </c>
      <c r="R2813">
        <f>IFERROR(VLOOKUP(A2813,[3]soaBnafar!$A:$G,6,FALSE),0)</f>
        <v>0</v>
      </c>
      <c r="S2813">
        <f>IFERROR(VLOOKUP(A2813,[3]soaBnafar!$A:$G,7,FALSE),0)</f>
        <v>0</v>
      </c>
      <c r="T2813" t="str">
        <f t="shared" si="259"/>
        <v>Não</v>
      </c>
      <c r="U2813" t="str">
        <f t="shared" si="260"/>
        <v>Não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1128</v>
      </c>
      <c r="D2814">
        <f>IFERROR(VLOOKUP(A2814,[1]Monitoramento_Base_somente_disp!$A:$J,7,FALSE),0)</f>
        <v>0</v>
      </c>
      <c r="E2814">
        <f>IFERROR(VLOOKUP(A2814,[1]Monitoramento_Base_somente_disp!$A:$J,8,FALSE),0)</f>
        <v>0</v>
      </c>
      <c r="F2814">
        <f>IFERROR(VLOOKUP(A2814,[1]Monitoramento_Base_somente_disp!$A:$J,9,FALSE),0)</f>
        <v>0</v>
      </c>
      <c r="G2814">
        <f>IFERROR(VLOOKUP(A2814,[1]Monitoramento_Base_somente_disp!$A:$J,10,FALSE),0)</f>
        <v>0</v>
      </c>
      <c r="H2814">
        <f>IFERROR(VLOOKUP(A2814,[2]webService!$A:$I,4,FALSE),0)</f>
        <v>0</v>
      </c>
      <c r="I2814">
        <f>IFERROR(VLOOKUP(A2814,[2]webService!$A:$I,5,FALSE),0)</f>
        <v>0</v>
      </c>
      <c r="J2814">
        <f>IFERROR(VLOOKUP(A2814,[2]webService!$A:$I,6,FALSE),0)</f>
        <v>0</v>
      </c>
      <c r="K2814">
        <f>IFERROR(VLOOKUP(A2814,[2]webService!$A:$I,7,FALSE),0)</f>
        <v>0</v>
      </c>
      <c r="L2814">
        <f>IFERROR(VLOOKUP(A2814,[2]webService!$A:$I,8,FALSE),0)</f>
        <v>0</v>
      </c>
      <c r="M2814">
        <f>IFERROR(VLOOKUP(A2814,[2]webService!$A:$I,9,FALSE),0)</f>
        <v>0</v>
      </c>
      <c r="N2814">
        <f>IFERROR(VLOOKUP(A2814,[3]soaBnafar!$A:$G,2,FALSE),0)</f>
        <v>0</v>
      </c>
      <c r="O2814">
        <f>IFERROR(VLOOKUP(A2814,[3]soaBnafar!$A:$G,3,FALSE),0)</f>
        <v>0</v>
      </c>
      <c r="P2814">
        <f>IFERROR(VLOOKUP(A2814,[3]soaBnafar!$A:$G,4,FALSE),0)</f>
        <v>0</v>
      </c>
      <c r="Q2814">
        <f>IFERROR(VLOOKUP(A2814,[3]soaBnafar!$A:$G,5,FALSE),0)</f>
        <v>0</v>
      </c>
      <c r="R2814">
        <f>IFERROR(VLOOKUP(A2814,[3]soaBnafar!$A:$G,6,FALSE),0)</f>
        <v>0</v>
      </c>
      <c r="S2814">
        <f>IFERROR(VLOOKUP(A2814,[3]soaBnafar!$A:$G,7,FALSE),0)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Não</v>
      </c>
      <c r="X2814" t="str">
        <f t="shared" si="263"/>
        <v>Não</v>
      </c>
      <c r="Y2814" t="str">
        <f t="shared" si="264"/>
        <v>Não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IFERROR(VLOOKUP(A2815,[2]webService!$A:$I,4,FALSE),0)</f>
        <v>0</v>
      </c>
      <c r="I2815">
        <f>IFERROR(VLOOKUP(A2815,[2]webService!$A:$I,5,FALSE),0)</f>
        <v>0</v>
      </c>
      <c r="J2815">
        <f>IFERROR(VLOOKUP(A2815,[2]webService!$A:$I,6,FALSE),0)</f>
        <v>0</v>
      </c>
      <c r="K2815">
        <f>IFERROR(VLOOKUP(A2815,[2]webService!$A:$I,7,FALSE),0)</f>
        <v>0</v>
      </c>
      <c r="L2815">
        <f>IFERROR(VLOOKUP(A2815,[2]webService!$A:$I,8,FALSE),0)</f>
        <v>0</v>
      </c>
      <c r="M2815">
        <f>IFERROR(VLOOKUP(A2815,[2]webService!$A:$I,9,FALSE),0)</f>
        <v>0</v>
      </c>
      <c r="N2815">
        <f>IFERROR(VLOOKUP(A2815,[3]soaBnafar!$A:$G,2,FALSE),0)</f>
        <v>0</v>
      </c>
      <c r="O2815">
        <f>IFERROR(VLOOKUP(A2815,[3]soaBnafar!$A:$G,3,FALSE),0)</f>
        <v>0</v>
      </c>
      <c r="P2815">
        <f>IFERROR(VLOOKUP(A2815,[3]soaBnafar!$A:$G,4,FALSE),0)</f>
        <v>0</v>
      </c>
      <c r="Q2815">
        <f>IFERROR(VLOOKUP(A2815,[3]soaBnafar!$A:$G,5,FALSE),0)</f>
        <v>0</v>
      </c>
      <c r="R2815">
        <f>IFERROR(VLOOKUP(A2815,[3]soaBnafar!$A:$G,6,FALSE),0)</f>
        <v>0</v>
      </c>
      <c r="S2815">
        <f>IFERROR(VLOOKUP(A2815,[3]soaBnafar!$A:$G,7,FALSE),0)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IFERROR(VLOOKUP(A2816,[2]webService!$A:$I,4,FALSE),0)</f>
        <v>0</v>
      </c>
      <c r="I2816">
        <f>IFERROR(VLOOKUP(A2816,[2]webService!$A:$I,5,FALSE),0)</f>
        <v>0</v>
      </c>
      <c r="J2816">
        <f>IFERROR(VLOOKUP(A2816,[2]webService!$A:$I,6,FALSE),0)</f>
        <v>0</v>
      </c>
      <c r="K2816">
        <f>IFERROR(VLOOKUP(A2816,[2]webService!$A:$I,7,FALSE),0)</f>
        <v>0</v>
      </c>
      <c r="L2816">
        <f>IFERROR(VLOOKUP(A2816,[2]webService!$A:$I,8,FALSE),0)</f>
        <v>0</v>
      </c>
      <c r="M2816">
        <f>IFERROR(VLOOKUP(A2816,[2]webService!$A:$I,9,FALSE),0)</f>
        <v>0</v>
      </c>
      <c r="N2816">
        <f>IFERROR(VLOOKUP(A2816,[3]soaBnafar!$A:$G,2,FALSE),0)</f>
        <v>0</v>
      </c>
      <c r="O2816">
        <f>IFERROR(VLOOKUP(A2816,[3]soaBnafar!$A:$G,3,FALSE),0)</f>
        <v>0</v>
      </c>
      <c r="P2816">
        <f>IFERROR(VLOOKUP(A2816,[3]soaBnafar!$A:$G,4,FALSE),0)</f>
        <v>0</v>
      </c>
      <c r="Q2816">
        <f>IFERROR(VLOOKUP(A2816,[3]soaBnafar!$A:$G,5,FALSE),0)</f>
        <v>0</v>
      </c>
      <c r="R2816">
        <f>IFERROR(VLOOKUP(A2816,[3]soaBnafar!$A:$G,6,FALSE),0)</f>
        <v>0</v>
      </c>
      <c r="S2816">
        <f>IFERROR(VLOOKUP(A2816,[3]soaBnafar!$A:$G,7,FALSE),0)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IFERROR(VLOOKUP(A2817,[2]webService!$A:$I,4,FALSE),0)</f>
        <v>0</v>
      </c>
      <c r="I2817">
        <f>IFERROR(VLOOKUP(A2817,[2]webService!$A:$I,5,FALSE),0)</f>
        <v>0</v>
      </c>
      <c r="J2817">
        <f>IFERROR(VLOOKUP(A2817,[2]webService!$A:$I,6,FALSE),0)</f>
        <v>0</v>
      </c>
      <c r="K2817">
        <f>IFERROR(VLOOKUP(A2817,[2]webService!$A:$I,7,FALSE),0)</f>
        <v>0</v>
      </c>
      <c r="L2817">
        <f>IFERROR(VLOOKUP(A2817,[2]webService!$A:$I,8,FALSE),0)</f>
        <v>0</v>
      </c>
      <c r="M2817">
        <f>IFERROR(VLOOKUP(A2817,[2]webService!$A:$I,9,FALSE),0)</f>
        <v>0</v>
      </c>
      <c r="N2817">
        <f>IFERROR(VLOOKUP(A2817,[3]soaBnafar!$A:$G,2,FALSE),0)</f>
        <v>0</v>
      </c>
      <c r="O2817">
        <f>IFERROR(VLOOKUP(A2817,[3]soaBnafar!$A:$G,3,FALSE),0)</f>
        <v>0</v>
      </c>
      <c r="P2817">
        <f>IFERROR(VLOOKUP(A2817,[3]soaBnafar!$A:$G,4,FALSE),0)</f>
        <v>0</v>
      </c>
      <c r="Q2817">
        <f>IFERROR(VLOOKUP(A2817,[3]soaBnafar!$A:$G,5,FALSE),0)</f>
        <v>0</v>
      </c>
      <c r="R2817">
        <f>IFERROR(VLOOKUP(A2817,[3]soaBnafar!$A:$G,6,FALSE),0)</f>
        <v>0</v>
      </c>
      <c r="S2817">
        <f>IFERROR(VLOOKUP(A2817,[3]soaBnafar!$A:$G,7,FALSE),0)</f>
        <v>0</v>
      </c>
      <c r="T2817" t="str">
        <f t="shared" si="259"/>
        <v>Não</v>
      </c>
      <c r="U2817" t="str">
        <f t="shared" si="260"/>
        <v>Não</v>
      </c>
      <c r="V2817" t="str">
        <f t="shared" si="261"/>
        <v>Não</v>
      </c>
      <c r="W2817" t="str">
        <f t="shared" si="262"/>
        <v>Não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28043256</v>
      </c>
      <c r="D2818">
        <f>IFERROR(VLOOKUP(A2818,[1]Monitoramento_Base_somente_disp!$A:$J,7,FALSE),0)</f>
        <v>0</v>
      </c>
      <c r="E2818">
        <f>IFERROR(VLOOKUP(A2818,[1]Monitoramento_Base_somente_disp!$A:$J,8,FALSE),0)</f>
        <v>0</v>
      </c>
      <c r="F2818">
        <f>IFERROR(VLOOKUP(A2818,[1]Monitoramento_Base_somente_disp!$A:$J,9,FALSE),0)</f>
        <v>0</v>
      </c>
      <c r="G2818">
        <f>IFERROR(VLOOKUP(A2818,[1]Monitoramento_Base_somente_disp!$A:$J,10,FALSE),0)</f>
        <v>0</v>
      </c>
      <c r="H2818">
        <f>IFERROR(VLOOKUP(A2818,[2]webService!$A:$I,4,FALSE),0)</f>
        <v>0</v>
      </c>
      <c r="I2818">
        <f>IFERROR(VLOOKUP(A2818,[2]webService!$A:$I,5,FALSE),0)</f>
        <v>0</v>
      </c>
      <c r="J2818">
        <f>IFERROR(VLOOKUP(A2818,[2]webService!$A:$I,6,FALSE),0)</f>
        <v>0</v>
      </c>
      <c r="K2818">
        <f>IFERROR(VLOOKUP(A2818,[2]webService!$A:$I,7,FALSE),0)</f>
        <v>0</v>
      </c>
      <c r="L2818">
        <f>IFERROR(VLOOKUP(A2818,[2]webService!$A:$I,8,FALSE),0)</f>
        <v>0</v>
      </c>
      <c r="M2818">
        <f>IFERROR(VLOOKUP(A2818,[2]webService!$A:$I,9,FALSE),0)</f>
        <v>0</v>
      </c>
      <c r="N2818">
        <f>IFERROR(VLOOKUP(A2818,[3]soaBnafar!$A:$G,2,FALSE),0)</f>
        <v>0</v>
      </c>
      <c r="O2818">
        <f>IFERROR(VLOOKUP(A2818,[3]soaBnafar!$A:$G,3,FALSE),0)</f>
        <v>0</v>
      </c>
      <c r="P2818">
        <f>IFERROR(VLOOKUP(A2818,[3]soaBnafar!$A:$G,4,FALSE),0)</f>
        <v>0</v>
      </c>
      <c r="Q2818">
        <f>IFERROR(VLOOKUP(A2818,[3]soaBnafar!$A:$G,5,FALSE),0)</f>
        <v>0</v>
      </c>
      <c r="R2818">
        <f>IFERROR(VLOOKUP(A2818,[3]soaBnafar!$A:$G,6,FALSE),0)</f>
        <v>0</v>
      </c>
      <c r="S2818">
        <f>IFERROR(VLOOKUP(A2818,[3]soaBnafar!$A:$G,7,FALSE),0)</f>
        <v>0</v>
      </c>
      <c r="T2818" t="str">
        <f t="shared" si="259"/>
        <v>Não</v>
      </c>
      <c r="U2818" t="str">
        <f t="shared" si="260"/>
        <v>Sim</v>
      </c>
      <c r="V2818" t="str">
        <f t="shared" si="261"/>
        <v>Não</v>
      </c>
      <c r="W2818" t="str">
        <f t="shared" si="262"/>
        <v>Não</v>
      </c>
      <c r="X2818" t="str">
        <f t="shared" si="263"/>
        <v>Não</v>
      </c>
      <c r="Y2818" t="str">
        <f t="shared" si="264"/>
        <v>Não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98441706</v>
      </c>
      <c r="D2819">
        <f>IFERROR(VLOOKUP(A2819,[1]Monitoramento_Base_somente_disp!$A:$J,7,FALSE),0)</f>
        <v>0</v>
      </c>
      <c r="E2819">
        <f>IFERROR(VLOOKUP(A2819,[1]Monitoramento_Base_somente_disp!$A:$J,8,FALSE),0)</f>
        <v>0</v>
      </c>
      <c r="F2819">
        <f>IFERROR(VLOOKUP(A2819,[1]Monitoramento_Base_somente_disp!$A:$J,9,FALSE),0)</f>
        <v>0</v>
      </c>
      <c r="G2819">
        <f>IFERROR(VLOOKUP(A2819,[1]Monitoramento_Base_somente_disp!$A:$J,10,FALSE),0)</f>
        <v>0</v>
      </c>
      <c r="H2819">
        <f>IFERROR(VLOOKUP(A2819,[2]webService!$A:$I,4,FALSE),0)</f>
        <v>0</v>
      </c>
      <c r="I2819">
        <f>IFERROR(VLOOKUP(A2819,[2]webService!$A:$I,5,FALSE),0)</f>
        <v>0</v>
      </c>
      <c r="J2819">
        <f>IFERROR(VLOOKUP(A2819,[2]webService!$A:$I,6,FALSE),0)</f>
        <v>0</v>
      </c>
      <c r="K2819">
        <f>IFERROR(VLOOKUP(A2819,[2]webService!$A:$I,7,FALSE),0)</f>
        <v>0</v>
      </c>
      <c r="L2819">
        <f>IFERROR(VLOOKUP(A2819,[2]webService!$A:$I,8,FALSE),0)</f>
        <v>0</v>
      </c>
      <c r="M2819">
        <f>IFERROR(VLOOKUP(A2819,[2]webService!$A:$I,9,FALSE),0)</f>
        <v>0</v>
      </c>
      <c r="N2819">
        <f>IFERROR(VLOOKUP(A2819,[3]soaBnafar!$A:$G,2,FALSE),0)</f>
        <v>414748</v>
      </c>
      <c r="O2819">
        <f>IFERROR(VLOOKUP(A2819,[3]soaBnafar!$A:$G,3,FALSE),0)</f>
        <v>0</v>
      </c>
      <c r="P2819">
        <f>IFERROR(VLOOKUP(A2819,[3]soaBnafar!$A:$G,4,FALSE),0)</f>
        <v>0</v>
      </c>
      <c r="Q2819">
        <f>IFERROR(VLOOKUP(A2819,[3]soaBnafar!$A:$G,5,FALSE),0)</f>
        <v>0</v>
      </c>
      <c r="R2819">
        <f>IFERROR(VLOOKUP(A2819,[3]soaBnafar!$A:$G,6,FALSE),0)</f>
        <v>0</v>
      </c>
      <c r="S2819">
        <f>IFERROR(VLOOKUP(A2819,[3]soaBnafar!$A:$G,7,FALSE),0)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Não</v>
      </c>
      <c r="W2819" t="str">
        <f t="shared" si="262"/>
        <v>Não</v>
      </c>
      <c r="X2819" t="str">
        <f t="shared" si="263"/>
        <v>Não</v>
      </c>
      <c r="Y2819" t="str">
        <f t="shared" si="264"/>
        <v>Não</v>
      </c>
    </row>
    <row r="2820" spans="1:25" x14ac:dyDescent="0.25">
      <c r="A2820" s="5">
        <v>412850</v>
      </c>
      <c r="B2820">
        <f>IFERROR(VLOOKUP(A2820,[1]Monitoramento_Base_somente_disp!$A:$J,5,FALSE),0)</f>
        <v>38774</v>
      </c>
      <c r="C2820">
        <f>IFERROR(VLOOKUP(A2820,[1]Monitoramento_Base_somente_disp!$A:$J,6,FALSE),0)</f>
        <v>4317681</v>
      </c>
      <c r="D2820">
        <f>IFERROR(VLOOKUP(A2820,[1]Monitoramento_Base_somente_disp!$A:$J,7,FALSE),0)</f>
        <v>0</v>
      </c>
      <c r="E2820">
        <f>IFERROR(VLOOKUP(A2820,[1]Monitoramento_Base_somente_disp!$A:$J,8,FALSE),0)</f>
        <v>0</v>
      </c>
      <c r="F2820">
        <f>IFERROR(VLOOKUP(A2820,[1]Monitoramento_Base_somente_disp!$A:$J,9,FALSE),0)</f>
        <v>0</v>
      </c>
      <c r="G2820">
        <f>IFERROR(VLOOKUP(A2820,[1]Monitoramento_Base_somente_disp!$A:$J,10,FALSE),0)</f>
        <v>0</v>
      </c>
      <c r="H2820">
        <f>IFERROR(VLOOKUP(A2820,[2]webService!$A:$I,4,FALSE),0)</f>
        <v>0</v>
      </c>
      <c r="I2820">
        <f>IFERROR(VLOOKUP(A2820,[2]webService!$A:$I,5,FALSE),0)</f>
        <v>0</v>
      </c>
      <c r="J2820">
        <f>IFERROR(VLOOKUP(A2820,[2]webService!$A:$I,6,FALSE),0)</f>
        <v>0</v>
      </c>
      <c r="K2820">
        <f>IFERROR(VLOOKUP(A2820,[2]webService!$A:$I,7,FALSE),0)</f>
        <v>0</v>
      </c>
      <c r="L2820">
        <f>IFERROR(VLOOKUP(A2820,[2]webService!$A:$I,8,FALSE),0)</f>
        <v>0</v>
      </c>
      <c r="M2820">
        <f>IFERROR(VLOOKUP(A2820,[2]webService!$A:$I,9,FALSE),0)</f>
        <v>0</v>
      </c>
      <c r="N2820">
        <f>IFERROR(VLOOKUP(A2820,[3]soaBnafar!$A:$G,2,FALSE),0)</f>
        <v>0</v>
      </c>
      <c r="O2820">
        <f>IFERROR(VLOOKUP(A2820,[3]soaBnafar!$A:$G,3,FALSE),0)</f>
        <v>0</v>
      </c>
      <c r="P2820">
        <f>IFERROR(VLOOKUP(A2820,[3]soaBnafar!$A:$G,4,FALSE),0)</f>
        <v>0</v>
      </c>
      <c r="Q2820">
        <f>IFERROR(VLOOKUP(A2820,[3]soaBnafar!$A:$G,5,FALSE),0)</f>
        <v>0</v>
      </c>
      <c r="R2820">
        <f>IFERROR(VLOOKUP(A2820,[3]soaBnafar!$A:$G,6,FALSE),0)</f>
        <v>0</v>
      </c>
      <c r="S2820">
        <f>IFERROR(VLOOKUP(A2820,[3]soaBnafar!$A:$G,7,FALSE),0)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Não</v>
      </c>
      <c r="W2820" t="str">
        <f t="shared" si="262"/>
        <v>Não</v>
      </c>
      <c r="X2820" t="str">
        <f t="shared" si="263"/>
        <v>Não</v>
      </c>
      <c r="Y2820" t="str">
        <f t="shared" si="264"/>
        <v>Não</v>
      </c>
    </row>
    <row r="2821" spans="1:25" x14ac:dyDescent="0.25">
      <c r="A2821" s="5">
        <v>412855</v>
      </c>
      <c r="B2821">
        <f>IFERROR(VLOOKUP(A2821,[1]Monitoramento_Base_somente_disp!$A:$J,5,FALSE),0)</f>
        <v>667</v>
      </c>
      <c r="C2821">
        <f>IFERROR(VLOOKUP(A2821,[1]Monitoramento_Base_somente_disp!$A:$J,6,FALSE),0)</f>
        <v>7819883</v>
      </c>
      <c r="D2821">
        <f>IFERROR(VLOOKUP(A2821,[1]Monitoramento_Base_somente_disp!$A:$J,7,FALSE),0)</f>
        <v>0</v>
      </c>
      <c r="E2821">
        <f>IFERROR(VLOOKUP(A2821,[1]Monitoramento_Base_somente_disp!$A:$J,8,FALSE),0)</f>
        <v>0</v>
      </c>
      <c r="F2821">
        <f>IFERROR(VLOOKUP(A2821,[1]Monitoramento_Base_somente_disp!$A:$J,9,FALSE),0)</f>
        <v>0</v>
      </c>
      <c r="G2821">
        <f>IFERROR(VLOOKUP(A2821,[1]Monitoramento_Base_somente_disp!$A:$J,10,FALSE),0)</f>
        <v>0</v>
      </c>
      <c r="H2821">
        <f>IFERROR(VLOOKUP(A2821,[2]webService!$A:$I,4,FALSE),0)</f>
        <v>0</v>
      </c>
      <c r="I2821">
        <f>IFERROR(VLOOKUP(A2821,[2]webService!$A:$I,5,FALSE),0)</f>
        <v>0</v>
      </c>
      <c r="J2821">
        <f>IFERROR(VLOOKUP(A2821,[2]webService!$A:$I,6,FALSE),0)</f>
        <v>0</v>
      </c>
      <c r="K2821">
        <f>IFERROR(VLOOKUP(A2821,[2]webService!$A:$I,7,FALSE),0)</f>
        <v>0</v>
      </c>
      <c r="L2821">
        <f>IFERROR(VLOOKUP(A2821,[2]webService!$A:$I,8,FALSE),0)</f>
        <v>0</v>
      </c>
      <c r="M2821">
        <f>IFERROR(VLOOKUP(A2821,[2]webService!$A:$I,9,FALSE),0)</f>
        <v>0</v>
      </c>
      <c r="N2821">
        <f>IFERROR(VLOOKUP(A2821,[3]soaBnafar!$A:$G,2,FALSE),0)</f>
        <v>0</v>
      </c>
      <c r="O2821">
        <f>IFERROR(VLOOKUP(A2821,[3]soaBnafar!$A:$G,3,FALSE),0)</f>
        <v>0</v>
      </c>
      <c r="P2821">
        <f>IFERROR(VLOOKUP(A2821,[3]soaBnafar!$A:$G,4,FALSE),0)</f>
        <v>0</v>
      </c>
      <c r="Q2821">
        <f>IFERROR(VLOOKUP(A2821,[3]soaBnafar!$A:$G,5,FALSE),0)</f>
        <v>0</v>
      </c>
      <c r="R2821">
        <f>IFERROR(VLOOKUP(A2821,[3]soaBnafar!$A:$G,6,FALSE),0)</f>
        <v>0</v>
      </c>
      <c r="S2821">
        <f>IFERROR(VLOOKUP(A2821,[3]soaBnafar!$A:$G,7,FALSE),0)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Não</v>
      </c>
      <c r="W2821" t="str">
        <f t="shared" si="262"/>
        <v>Não</v>
      </c>
      <c r="X2821" t="str">
        <f t="shared" si="263"/>
        <v>Não</v>
      </c>
      <c r="Y2821" t="str">
        <f t="shared" si="264"/>
        <v>Não</v>
      </c>
    </row>
    <row r="2822" spans="1:25" x14ac:dyDescent="0.25">
      <c r="A2822" s="5">
        <v>412862</v>
      </c>
      <c r="B2822">
        <f>IFERROR(VLOOKUP(A2822,[1]Monitoramento_Base_somente_disp!$A:$J,5,FALSE),0)</f>
        <v>57764</v>
      </c>
      <c r="C2822">
        <f>IFERROR(VLOOKUP(A2822,[1]Monitoramento_Base_somente_disp!$A:$J,6,FALSE),0)</f>
        <v>15774711</v>
      </c>
      <c r="D2822">
        <f>IFERROR(VLOOKUP(A2822,[1]Monitoramento_Base_somente_disp!$A:$J,7,FALSE),0)</f>
        <v>0</v>
      </c>
      <c r="E2822">
        <f>IFERROR(VLOOKUP(A2822,[1]Monitoramento_Base_somente_disp!$A:$J,8,FALSE),0)</f>
        <v>0</v>
      </c>
      <c r="F2822">
        <f>IFERROR(VLOOKUP(A2822,[1]Monitoramento_Base_somente_disp!$A:$J,9,FALSE),0)</f>
        <v>0</v>
      </c>
      <c r="G2822">
        <f>IFERROR(VLOOKUP(A2822,[1]Monitoramento_Base_somente_disp!$A:$J,10,FALSE),0)</f>
        <v>0</v>
      </c>
      <c r="H2822">
        <f>IFERROR(VLOOKUP(A2822,[2]webService!$A:$I,4,FALSE),0)</f>
        <v>0</v>
      </c>
      <c r="I2822">
        <f>IFERROR(VLOOKUP(A2822,[2]webService!$A:$I,5,FALSE),0)</f>
        <v>0</v>
      </c>
      <c r="J2822">
        <f>IFERROR(VLOOKUP(A2822,[2]webService!$A:$I,6,FALSE),0)</f>
        <v>0</v>
      </c>
      <c r="K2822">
        <f>IFERROR(VLOOKUP(A2822,[2]webService!$A:$I,7,FALSE),0)</f>
        <v>0</v>
      </c>
      <c r="L2822">
        <f>IFERROR(VLOOKUP(A2822,[2]webService!$A:$I,8,FALSE),0)</f>
        <v>0</v>
      </c>
      <c r="M2822">
        <f>IFERROR(VLOOKUP(A2822,[2]webService!$A:$I,9,FALSE),0)</f>
        <v>0</v>
      </c>
      <c r="N2822">
        <f>IFERROR(VLOOKUP(A2822,[3]soaBnafar!$A:$G,2,FALSE),0)</f>
        <v>0</v>
      </c>
      <c r="O2822">
        <f>IFERROR(VLOOKUP(A2822,[3]soaBnafar!$A:$G,3,FALSE),0)</f>
        <v>0</v>
      </c>
      <c r="P2822">
        <f>IFERROR(VLOOKUP(A2822,[3]soaBnafar!$A:$G,4,FALSE),0)</f>
        <v>0</v>
      </c>
      <c r="Q2822">
        <f>IFERROR(VLOOKUP(A2822,[3]soaBnafar!$A:$G,5,FALSE),0)</f>
        <v>0</v>
      </c>
      <c r="R2822">
        <f>IFERROR(VLOOKUP(A2822,[3]soaBnafar!$A:$G,6,FALSE),0)</f>
        <v>0</v>
      </c>
      <c r="S2822">
        <f>IFERROR(VLOOKUP(A2822,[3]soaBnafar!$A:$G,7,FALSE),0)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Não</v>
      </c>
      <c r="W2822" t="str">
        <f t="shared" ref="W2822:W2885" si="268">IF(E2822+K2822+Q2822&gt;0,"Sim","Não")</f>
        <v>Não</v>
      </c>
      <c r="X2822" t="str">
        <f t="shared" ref="X2822:X2885" si="269">IF(F2822+L2822+R2822&gt;0,"Sim","Não")</f>
        <v>Não</v>
      </c>
      <c r="Y2822" t="str">
        <f t="shared" ref="Y2822:Y2885" si="270">IF(G2822+M2822+S2822&gt;0,"Sim","Não")</f>
        <v>Não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6280320</v>
      </c>
      <c r="D2823">
        <f>IFERROR(VLOOKUP(A2823,[1]Monitoramento_Base_somente_disp!$A:$J,7,FALSE),0)</f>
        <v>0</v>
      </c>
      <c r="E2823">
        <f>IFERROR(VLOOKUP(A2823,[1]Monitoramento_Base_somente_disp!$A:$J,8,FALSE),0)</f>
        <v>0</v>
      </c>
      <c r="F2823">
        <f>IFERROR(VLOOKUP(A2823,[1]Monitoramento_Base_somente_disp!$A:$J,9,FALSE),0)</f>
        <v>0</v>
      </c>
      <c r="G2823">
        <f>IFERROR(VLOOKUP(A2823,[1]Monitoramento_Base_somente_disp!$A:$J,10,FALSE),0)</f>
        <v>0</v>
      </c>
      <c r="H2823">
        <f>IFERROR(VLOOKUP(A2823,[2]webService!$A:$I,4,FALSE),0)</f>
        <v>0</v>
      </c>
      <c r="I2823">
        <f>IFERROR(VLOOKUP(A2823,[2]webService!$A:$I,5,FALSE),0)</f>
        <v>0</v>
      </c>
      <c r="J2823">
        <f>IFERROR(VLOOKUP(A2823,[2]webService!$A:$I,6,FALSE),0)</f>
        <v>0</v>
      </c>
      <c r="K2823">
        <f>IFERROR(VLOOKUP(A2823,[2]webService!$A:$I,7,FALSE),0)</f>
        <v>0</v>
      </c>
      <c r="L2823">
        <f>IFERROR(VLOOKUP(A2823,[2]webService!$A:$I,8,FALSE),0)</f>
        <v>0</v>
      </c>
      <c r="M2823">
        <f>IFERROR(VLOOKUP(A2823,[2]webService!$A:$I,9,FALSE),0)</f>
        <v>0</v>
      </c>
      <c r="N2823">
        <f>IFERROR(VLOOKUP(A2823,[3]soaBnafar!$A:$G,2,FALSE),0)</f>
        <v>0</v>
      </c>
      <c r="O2823">
        <f>IFERROR(VLOOKUP(A2823,[3]soaBnafar!$A:$G,3,FALSE),0)</f>
        <v>0</v>
      </c>
      <c r="P2823">
        <f>IFERROR(VLOOKUP(A2823,[3]soaBnafar!$A:$G,4,FALSE),0)</f>
        <v>0</v>
      </c>
      <c r="Q2823">
        <f>IFERROR(VLOOKUP(A2823,[3]soaBnafar!$A:$G,5,FALSE),0)</f>
        <v>0</v>
      </c>
      <c r="R2823">
        <f>IFERROR(VLOOKUP(A2823,[3]soaBnafar!$A:$G,6,FALSE),0)</f>
        <v>0</v>
      </c>
      <c r="S2823">
        <f>IFERROR(VLOOKUP(A2823,[3]soaBnafar!$A:$G,7,FALSE),0)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Não</v>
      </c>
      <c r="X2823" t="str">
        <f t="shared" si="269"/>
        <v>Não</v>
      </c>
      <c r="Y2823" t="str">
        <f t="shared" si="270"/>
        <v>Não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IFERROR(VLOOKUP(A2824,[2]webService!$A:$I,4,FALSE),0)</f>
        <v>0</v>
      </c>
      <c r="I2824">
        <f>IFERROR(VLOOKUP(A2824,[2]webService!$A:$I,5,FALSE),0)</f>
        <v>0</v>
      </c>
      <c r="J2824">
        <f>IFERROR(VLOOKUP(A2824,[2]webService!$A:$I,6,FALSE),0)</f>
        <v>0</v>
      </c>
      <c r="K2824">
        <f>IFERROR(VLOOKUP(A2824,[2]webService!$A:$I,7,FALSE),0)</f>
        <v>0</v>
      </c>
      <c r="L2824">
        <f>IFERROR(VLOOKUP(A2824,[2]webService!$A:$I,8,FALSE),0)</f>
        <v>0</v>
      </c>
      <c r="M2824">
        <f>IFERROR(VLOOKUP(A2824,[2]webService!$A:$I,9,FALSE),0)</f>
        <v>0</v>
      </c>
      <c r="N2824">
        <f>IFERROR(VLOOKUP(A2824,[3]soaBnafar!$A:$G,2,FALSE),0)</f>
        <v>0</v>
      </c>
      <c r="O2824">
        <f>IFERROR(VLOOKUP(A2824,[3]soaBnafar!$A:$G,3,FALSE),0)</f>
        <v>0</v>
      </c>
      <c r="P2824">
        <f>IFERROR(VLOOKUP(A2824,[3]soaBnafar!$A:$G,4,FALSE),0)</f>
        <v>0</v>
      </c>
      <c r="Q2824">
        <f>IFERROR(VLOOKUP(A2824,[3]soaBnafar!$A:$G,5,FALSE),0)</f>
        <v>0</v>
      </c>
      <c r="R2824">
        <f>IFERROR(VLOOKUP(A2824,[3]soaBnafar!$A:$G,6,FALSE),0)</f>
        <v>0</v>
      </c>
      <c r="S2824">
        <f>IFERROR(VLOOKUP(A2824,[3]soaBnafar!$A:$G,7,FALSE),0)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41093</v>
      </c>
      <c r="C2825">
        <f>IFERROR(VLOOKUP(A2825,[1]Monitoramento_Base_somente_disp!$A:$J,6,FALSE),0)</f>
        <v>9692953</v>
      </c>
      <c r="D2825">
        <f>IFERROR(VLOOKUP(A2825,[1]Monitoramento_Base_somente_disp!$A:$J,7,FALSE),0)</f>
        <v>0</v>
      </c>
      <c r="E2825">
        <f>IFERROR(VLOOKUP(A2825,[1]Monitoramento_Base_somente_disp!$A:$J,8,FALSE),0)</f>
        <v>0</v>
      </c>
      <c r="F2825">
        <f>IFERROR(VLOOKUP(A2825,[1]Monitoramento_Base_somente_disp!$A:$J,9,FALSE),0)</f>
        <v>0</v>
      </c>
      <c r="G2825">
        <f>IFERROR(VLOOKUP(A2825,[1]Monitoramento_Base_somente_disp!$A:$J,10,FALSE),0)</f>
        <v>0</v>
      </c>
      <c r="H2825">
        <f>IFERROR(VLOOKUP(A2825,[2]webService!$A:$I,4,FALSE),0)</f>
        <v>0</v>
      </c>
      <c r="I2825">
        <f>IFERROR(VLOOKUP(A2825,[2]webService!$A:$I,5,FALSE),0)</f>
        <v>0</v>
      </c>
      <c r="J2825">
        <f>IFERROR(VLOOKUP(A2825,[2]webService!$A:$I,6,FALSE),0)</f>
        <v>0</v>
      </c>
      <c r="K2825">
        <f>IFERROR(VLOOKUP(A2825,[2]webService!$A:$I,7,FALSE),0)</f>
        <v>0</v>
      </c>
      <c r="L2825">
        <f>IFERROR(VLOOKUP(A2825,[2]webService!$A:$I,8,FALSE),0)</f>
        <v>0</v>
      </c>
      <c r="M2825">
        <f>IFERROR(VLOOKUP(A2825,[2]webService!$A:$I,9,FALSE),0)</f>
        <v>0</v>
      </c>
      <c r="N2825">
        <f>IFERROR(VLOOKUP(A2825,[3]soaBnafar!$A:$G,2,FALSE),0)</f>
        <v>0</v>
      </c>
      <c r="O2825">
        <f>IFERROR(VLOOKUP(A2825,[3]soaBnafar!$A:$G,3,FALSE),0)</f>
        <v>0</v>
      </c>
      <c r="P2825">
        <f>IFERROR(VLOOKUP(A2825,[3]soaBnafar!$A:$G,4,FALSE),0)</f>
        <v>0</v>
      </c>
      <c r="Q2825">
        <f>IFERROR(VLOOKUP(A2825,[3]soaBnafar!$A:$G,5,FALSE),0)</f>
        <v>0</v>
      </c>
      <c r="R2825">
        <f>IFERROR(VLOOKUP(A2825,[3]soaBnafar!$A:$G,6,FALSE),0)</f>
        <v>0</v>
      </c>
      <c r="S2825">
        <f>IFERROR(VLOOKUP(A2825,[3]soaBnafar!$A:$G,7,FALSE),0)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Não</v>
      </c>
      <c r="W2825" t="str">
        <f t="shared" si="268"/>
        <v>Não</v>
      </c>
      <c r="X2825" t="str">
        <f t="shared" si="269"/>
        <v>Não</v>
      </c>
      <c r="Y2825" t="str">
        <f t="shared" si="270"/>
        <v>Não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IFERROR(VLOOKUP(A2826,[2]webService!$A:$I,4,FALSE),0)</f>
        <v>0</v>
      </c>
      <c r="I2826">
        <f>IFERROR(VLOOKUP(A2826,[2]webService!$A:$I,5,FALSE),0)</f>
        <v>32815</v>
      </c>
      <c r="J2826">
        <f>IFERROR(VLOOKUP(A2826,[2]webService!$A:$I,6,FALSE),0)</f>
        <v>0</v>
      </c>
      <c r="K2826">
        <f>IFERROR(VLOOKUP(A2826,[2]webService!$A:$I,7,FALSE),0)</f>
        <v>0</v>
      </c>
      <c r="L2826">
        <f>IFERROR(VLOOKUP(A2826,[2]webService!$A:$I,8,FALSE),0)</f>
        <v>0</v>
      </c>
      <c r="M2826">
        <f>IFERROR(VLOOKUP(A2826,[2]webService!$A:$I,9,FALSE),0)</f>
        <v>0</v>
      </c>
      <c r="N2826">
        <f>IFERROR(VLOOKUP(A2826,[3]soaBnafar!$A:$G,2,FALSE),0)</f>
        <v>0</v>
      </c>
      <c r="O2826">
        <f>IFERROR(VLOOKUP(A2826,[3]soaBnafar!$A:$G,3,FALSE),0)</f>
        <v>0</v>
      </c>
      <c r="P2826">
        <f>IFERROR(VLOOKUP(A2826,[3]soaBnafar!$A:$G,4,FALSE),0)</f>
        <v>0</v>
      </c>
      <c r="Q2826">
        <f>IFERROR(VLOOKUP(A2826,[3]soaBnafar!$A:$G,5,FALSE),0)</f>
        <v>0</v>
      </c>
      <c r="R2826">
        <f>IFERROR(VLOOKUP(A2826,[3]soaBnafar!$A:$G,6,FALSE),0)</f>
        <v>0</v>
      </c>
      <c r="S2826">
        <f>IFERROR(VLOOKUP(A2826,[3]soaBnafar!$A:$G,7,FALSE),0)</f>
        <v>0</v>
      </c>
      <c r="T2826" t="str">
        <f t="shared" si="265"/>
        <v>Não</v>
      </c>
      <c r="U2826" t="str">
        <f t="shared" si="266"/>
        <v>Sim</v>
      </c>
      <c r="V2826" t="str">
        <f t="shared" si="267"/>
        <v>Não</v>
      </c>
      <c r="W2826" t="str">
        <f t="shared" si="268"/>
        <v>Não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IFERROR(VLOOKUP(A2827,[2]webService!$A:$I,4,FALSE),0)</f>
        <v>0</v>
      </c>
      <c r="I2827">
        <f>IFERROR(VLOOKUP(A2827,[2]webService!$A:$I,5,FALSE),0)</f>
        <v>0</v>
      </c>
      <c r="J2827">
        <f>IFERROR(VLOOKUP(A2827,[2]webService!$A:$I,6,FALSE),0)</f>
        <v>0</v>
      </c>
      <c r="K2827">
        <f>IFERROR(VLOOKUP(A2827,[2]webService!$A:$I,7,FALSE),0)</f>
        <v>0</v>
      </c>
      <c r="L2827">
        <f>IFERROR(VLOOKUP(A2827,[2]webService!$A:$I,8,FALSE),0)</f>
        <v>0</v>
      </c>
      <c r="M2827">
        <f>IFERROR(VLOOKUP(A2827,[2]webService!$A:$I,9,FALSE),0)</f>
        <v>0</v>
      </c>
      <c r="N2827">
        <f>IFERROR(VLOOKUP(A2827,[3]soaBnafar!$A:$G,2,FALSE),0)</f>
        <v>0</v>
      </c>
      <c r="O2827">
        <f>IFERROR(VLOOKUP(A2827,[3]soaBnafar!$A:$G,3,FALSE),0)</f>
        <v>0</v>
      </c>
      <c r="P2827">
        <f>IFERROR(VLOOKUP(A2827,[3]soaBnafar!$A:$G,4,FALSE),0)</f>
        <v>0</v>
      </c>
      <c r="Q2827">
        <f>IFERROR(VLOOKUP(A2827,[3]soaBnafar!$A:$G,5,FALSE),0)</f>
        <v>0</v>
      </c>
      <c r="R2827">
        <f>IFERROR(VLOOKUP(A2827,[3]soaBnafar!$A:$G,6,FALSE),0)</f>
        <v>0</v>
      </c>
      <c r="S2827">
        <f>IFERROR(VLOOKUP(A2827,[3]soaBnafar!$A:$G,7,FALSE),0)</f>
        <v>0</v>
      </c>
      <c r="T2827" t="str">
        <f t="shared" si="265"/>
        <v>Não</v>
      </c>
      <c r="U2827" t="str">
        <f t="shared" si="266"/>
        <v>Não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IFERROR(VLOOKUP(A2828,[2]webService!$A:$I,4,FALSE),0)</f>
        <v>0</v>
      </c>
      <c r="I2828">
        <f>IFERROR(VLOOKUP(A2828,[2]webService!$A:$I,5,FALSE),0)</f>
        <v>0</v>
      </c>
      <c r="J2828">
        <f>IFERROR(VLOOKUP(A2828,[2]webService!$A:$I,6,FALSE),0)</f>
        <v>0</v>
      </c>
      <c r="K2828">
        <f>IFERROR(VLOOKUP(A2828,[2]webService!$A:$I,7,FALSE),0)</f>
        <v>0</v>
      </c>
      <c r="L2828">
        <f>IFERROR(VLOOKUP(A2828,[2]webService!$A:$I,8,FALSE),0)</f>
        <v>0</v>
      </c>
      <c r="M2828">
        <f>IFERROR(VLOOKUP(A2828,[2]webService!$A:$I,9,FALSE),0)</f>
        <v>0</v>
      </c>
      <c r="N2828">
        <f>IFERROR(VLOOKUP(A2828,[3]soaBnafar!$A:$G,2,FALSE),0)</f>
        <v>53614</v>
      </c>
      <c r="O2828">
        <f>IFERROR(VLOOKUP(A2828,[3]soaBnafar!$A:$G,3,FALSE),0)</f>
        <v>701071</v>
      </c>
      <c r="P2828">
        <f>IFERROR(VLOOKUP(A2828,[3]soaBnafar!$A:$G,4,FALSE),0)</f>
        <v>0</v>
      </c>
      <c r="Q2828">
        <f>IFERROR(VLOOKUP(A2828,[3]soaBnafar!$A:$G,5,FALSE),0)</f>
        <v>0</v>
      </c>
      <c r="R2828">
        <f>IFERROR(VLOOKUP(A2828,[3]soaBnafar!$A:$G,6,FALSE),0)</f>
        <v>0</v>
      </c>
      <c r="S2828">
        <f>IFERROR(VLOOKUP(A2828,[3]soaBnafar!$A:$G,7,FALSE),0)</f>
        <v>0</v>
      </c>
      <c r="T2828" t="str">
        <f t="shared" si="265"/>
        <v>Sim</v>
      </c>
      <c r="U2828" t="str">
        <f t="shared" si="266"/>
        <v>Sim</v>
      </c>
      <c r="V2828" t="str">
        <f t="shared" si="267"/>
        <v>Não</v>
      </c>
      <c r="W2828" t="str">
        <f t="shared" si="268"/>
        <v>Não</v>
      </c>
      <c r="X2828" t="str">
        <f t="shared" si="269"/>
        <v>Não</v>
      </c>
      <c r="Y2828" t="str">
        <f t="shared" si="270"/>
        <v>Não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IFERROR(VLOOKUP(A2829,[2]webService!$A:$I,4,FALSE),0)</f>
        <v>0</v>
      </c>
      <c r="I2829">
        <f>IFERROR(VLOOKUP(A2829,[2]webService!$A:$I,5,FALSE),0)</f>
        <v>0</v>
      </c>
      <c r="J2829">
        <f>IFERROR(VLOOKUP(A2829,[2]webService!$A:$I,6,FALSE),0)</f>
        <v>0</v>
      </c>
      <c r="K2829">
        <f>IFERROR(VLOOKUP(A2829,[2]webService!$A:$I,7,FALSE),0)</f>
        <v>0</v>
      </c>
      <c r="L2829">
        <f>IFERROR(VLOOKUP(A2829,[2]webService!$A:$I,8,FALSE),0)</f>
        <v>0</v>
      </c>
      <c r="M2829">
        <f>IFERROR(VLOOKUP(A2829,[2]webService!$A:$I,9,FALSE),0)</f>
        <v>0</v>
      </c>
      <c r="N2829">
        <f>IFERROR(VLOOKUP(A2829,[3]soaBnafar!$A:$G,2,FALSE),0)</f>
        <v>0</v>
      </c>
      <c r="O2829">
        <f>IFERROR(VLOOKUP(A2829,[3]soaBnafar!$A:$G,3,FALSE),0)</f>
        <v>0</v>
      </c>
      <c r="P2829">
        <f>IFERROR(VLOOKUP(A2829,[3]soaBnafar!$A:$G,4,FALSE),0)</f>
        <v>0</v>
      </c>
      <c r="Q2829">
        <f>IFERROR(VLOOKUP(A2829,[3]soaBnafar!$A:$G,5,FALSE),0)</f>
        <v>0</v>
      </c>
      <c r="R2829">
        <f>IFERROR(VLOOKUP(A2829,[3]soaBnafar!$A:$G,6,FALSE),0)</f>
        <v>0</v>
      </c>
      <c r="S2829">
        <f>IFERROR(VLOOKUP(A2829,[3]soaBnafar!$A:$G,7,FALSE),0)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Não</v>
      </c>
      <c r="W2829" t="str">
        <f t="shared" si="268"/>
        <v>Não</v>
      </c>
      <c r="X2829" t="str">
        <f t="shared" si="269"/>
        <v>Não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IFERROR(VLOOKUP(A2830,[2]webService!$A:$I,4,FALSE),0)</f>
        <v>0</v>
      </c>
      <c r="I2830">
        <f>IFERROR(VLOOKUP(A2830,[2]webService!$A:$I,5,FALSE),0)</f>
        <v>311647</v>
      </c>
      <c r="J2830">
        <f>IFERROR(VLOOKUP(A2830,[2]webService!$A:$I,6,FALSE),0)</f>
        <v>0</v>
      </c>
      <c r="K2830">
        <f>IFERROR(VLOOKUP(A2830,[2]webService!$A:$I,7,FALSE),0)</f>
        <v>0</v>
      </c>
      <c r="L2830">
        <f>IFERROR(VLOOKUP(A2830,[2]webService!$A:$I,8,FALSE),0)</f>
        <v>0</v>
      </c>
      <c r="M2830">
        <f>IFERROR(VLOOKUP(A2830,[2]webService!$A:$I,9,FALSE),0)</f>
        <v>0</v>
      </c>
      <c r="N2830">
        <f>IFERROR(VLOOKUP(A2830,[3]soaBnafar!$A:$G,2,FALSE),0)</f>
        <v>0</v>
      </c>
      <c r="O2830">
        <f>IFERROR(VLOOKUP(A2830,[3]soaBnafar!$A:$G,3,FALSE),0)</f>
        <v>0</v>
      </c>
      <c r="P2830">
        <f>IFERROR(VLOOKUP(A2830,[3]soaBnafar!$A:$G,4,FALSE),0)</f>
        <v>0</v>
      </c>
      <c r="Q2830">
        <f>IFERROR(VLOOKUP(A2830,[3]soaBnafar!$A:$G,5,FALSE),0)</f>
        <v>0</v>
      </c>
      <c r="R2830">
        <f>IFERROR(VLOOKUP(A2830,[3]soaBnafar!$A:$G,6,FALSE),0)</f>
        <v>0</v>
      </c>
      <c r="S2830">
        <f>IFERROR(VLOOKUP(A2830,[3]soaBnafar!$A:$G,7,FALSE),0)</f>
        <v>0</v>
      </c>
      <c r="T2830" t="str">
        <f t="shared" si="265"/>
        <v>Não</v>
      </c>
      <c r="U2830" t="str">
        <f t="shared" si="266"/>
        <v>Sim</v>
      </c>
      <c r="V2830" t="str">
        <f t="shared" si="267"/>
        <v>Não</v>
      </c>
      <c r="W2830" t="str">
        <f t="shared" si="268"/>
        <v>Não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17770512</v>
      </c>
      <c r="D2831">
        <f>IFERROR(VLOOKUP(A2831,[1]Monitoramento_Base_somente_disp!$A:$J,7,FALSE),0)</f>
        <v>0</v>
      </c>
      <c r="E2831">
        <f>IFERROR(VLOOKUP(A2831,[1]Monitoramento_Base_somente_disp!$A:$J,8,FALSE),0)</f>
        <v>0</v>
      </c>
      <c r="F2831">
        <f>IFERROR(VLOOKUP(A2831,[1]Monitoramento_Base_somente_disp!$A:$J,9,FALSE),0)</f>
        <v>0</v>
      </c>
      <c r="G2831">
        <f>IFERROR(VLOOKUP(A2831,[1]Monitoramento_Base_somente_disp!$A:$J,10,FALSE),0)</f>
        <v>0</v>
      </c>
      <c r="H2831">
        <f>IFERROR(VLOOKUP(A2831,[2]webService!$A:$I,4,FALSE),0)</f>
        <v>0</v>
      </c>
      <c r="I2831">
        <f>IFERROR(VLOOKUP(A2831,[2]webService!$A:$I,5,FALSE),0)</f>
        <v>481453</v>
      </c>
      <c r="J2831">
        <f>IFERROR(VLOOKUP(A2831,[2]webService!$A:$I,6,FALSE),0)</f>
        <v>0</v>
      </c>
      <c r="K2831">
        <f>IFERROR(VLOOKUP(A2831,[2]webService!$A:$I,7,FALSE),0)</f>
        <v>0</v>
      </c>
      <c r="L2831">
        <f>IFERROR(VLOOKUP(A2831,[2]webService!$A:$I,8,FALSE),0)</f>
        <v>0</v>
      </c>
      <c r="M2831">
        <f>IFERROR(VLOOKUP(A2831,[2]webService!$A:$I,9,FALSE),0)</f>
        <v>0</v>
      </c>
      <c r="N2831">
        <f>IFERROR(VLOOKUP(A2831,[3]soaBnafar!$A:$G,2,FALSE),0)</f>
        <v>0</v>
      </c>
      <c r="O2831">
        <f>IFERROR(VLOOKUP(A2831,[3]soaBnafar!$A:$G,3,FALSE),0)</f>
        <v>0</v>
      </c>
      <c r="P2831">
        <f>IFERROR(VLOOKUP(A2831,[3]soaBnafar!$A:$G,4,FALSE),0)</f>
        <v>0</v>
      </c>
      <c r="Q2831">
        <f>IFERROR(VLOOKUP(A2831,[3]soaBnafar!$A:$G,5,FALSE),0)</f>
        <v>0</v>
      </c>
      <c r="R2831">
        <f>IFERROR(VLOOKUP(A2831,[3]soaBnafar!$A:$G,6,FALSE),0)</f>
        <v>0</v>
      </c>
      <c r="S2831">
        <f>IFERROR(VLOOKUP(A2831,[3]soaBnafar!$A:$G,7,FALSE),0)</f>
        <v>0</v>
      </c>
      <c r="T2831" t="str">
        <f t="shared" si="265"/>
        <v>Não</v>
      </c>
      <c r="U2831" t="str">
        <f t="shared" si="266"/>
        <v>Sim</v>
      </c>
      <c r="V2831" t="str">
        <f t="shared" si="267"/>
        <v>Não</v>
      </c>
      <c r="W2831" t="str">
        <f t="shared" si="268"/>
        <v>Não</v>
      </c>
      <c r="X2831" t="str">
        <f t="shared" si="269"/>
        <v>Não</v>
      </c>
      <c r="Y2831" t="str">
        <f t="shared" si="270"/>
        <v>Não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IFERROR(VLOOKUP(A2832,[2]webService!$A:$I,4,FALSE),0)</f>
        <v>0</v>
      </c>
      <c r="I2832">
        <f>IFERROR(VLOOKUP(A2832,[2]webService!$A:$I,5,FALSE),0)</f>
        <v>0</v>
      </c>
      <c r="J2832">
        <f>IFERROR(VLOOKUP(A2832,[2]webService!$A:$I,6,FALSE),0)</f>
        <v>0</v>
      </c>
      <c r="K2832">
        <f>IFERROR(VLOOKUP(A2832,[2]webService!$A:$I,7,FALSE),0)</f>
        <v>0</v>
      </c>
      <c r="L2832">
        <f>IFERROR(VLOOKUP(A2832,[2]webService!$A:$I,8,FALSE),0)</f>
        <v>0</v>
      </c>
      <c r="M2832">
        <f>IFERROR(VLOOKUP(A2832,[2]webService!$A:$I,9,FALSE),0)</f>
        <v>0</v>
      </c>
      <c r="N2832">
        <f>IFERROR(VLOOKUP(A2832,[3]soaBnafar!$A:$G,2,FALSE),0)</f>
        <v>0</v>
      </c>
      <c r="O2832">
        <f>IFERROR(VLOOKUP(A2832,[3]soaBnafar!$A:$G,3,FALSE),0)</f>
        <v>0</v>
      </c>
      <c r="P2832">
        <f>IFERROR(VLOOKUP(A2832,[3]soaBnafar!$A:$G,4,FALSE),0)</f>
        <v>0</v>
      </c>
      <c r="Q2832">
        <f>IFERROR(VLOOKUP(A2832,[3]soaBnafar!$A:$G,5,FALSE),0)</f>
        <v>0</v>
      </c>
      <c r="R2832">
        <f>IFERROR(VLOOKUP(A2832,[3]soaBnafar!$A:$G,6,FALSE),0)</f>
        <v>0</v>
      </c>
      <c r="S2832">
        <f>IFERROR(VLOOKUP(A2832,[3]soaBnafar!$A:$G,7,FALSE),0)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IFERROR(VLOOKUP(A2833,[2]webService!$A:$I,4,FALSE),0)</f>
        <v>0</v>
      </c>
      <c r="I2833">
        <f>IFERROR(VLOOKUP(A2833,[2]webService!$A:$I,5,FALSE),0)</f>
        <v>955027</v>
      </c>
      <c r="J2833">
        <f>IFERROR(VLOOKUP(A2833,[2]webService!$A:$I,6,FALSE),0)</f>
        <v>0</v>
      </c>
      <c r="K2833">
        <f>IFERROR(VLOOKUP(A2833,[2]webService!$A:$I,7,FALSE),0)</f>
        <v>0</v>
      </c>
      <c r="L2833">
        <f>IFERROR(VLOOKUP(A2833,[2]webService!$A:$I,8,FALSE),0)</f>
        <v>0</v>
      </c>
      <c r="M2833">
        <f>IFERROR(VLOOKUP(A2833,[2]webService!$A:$I,9,FALSE),0)</f>
        <v>0</v>
      </c>
      <c r="N2833">
        <f>IFERROR(VLOOKUP(A2833,[3]soaBnafar!$A:$G,2,FALSE),0)</f>
        <v>0</v>
      </c>
      <c r="O2833">
        <f>IFERROR(VLOOKUP(A2833,[3]soaBnafar!$A:$G,3,FALSE),0)</f>
        <v>0</v>
      </c>
      <c r="P2833">
        <f>IFERROR(VLOOKUP(A2833,[3]soaBnafar!$A:$G,4,FALSE),0)</f>
        <v>0</v>
      </c>
      <c r="Q2833">
        <f>IFERROR(VLOOKUP(A2833,[3]soaBnafar!$A:$G,5,FALSE),0)</f>
        <v>0</v>
      </c>
      <c r="R2833">
        <f>IFERROR(VLOOKUP(A2833,[3]soaBnafar!$A:$G,6,FALSE),0)</f>
        <v>0</v>
      </c>
      <c r="S2833">
        <f>IFERROR(VLOOKUP(A2833,[3]soaBnafar!$A:$G,7,FALSE),0)</f>
        <v>0</v>
      </c>
      <c r="T2833" t="str">
        <f t="shared" si="265"/>
        <v>Não</v>
      </c>
      <c r="U2833" t="str">
        <f t="shared" si="266"/>
        <v>Sim</v>
      </c>
      <c r="V2833" t="str">
        <f t="shared" si="267"/>
        <v>Não</v>
      </c>
      <c r="W2833" t="str">
        <f t="shared" si="268"/>
        <v>Não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IFERROR(VLOOKUP(A2834,[2]webService!$A:$I,4,FALSE),0)</f>
        <v>0</v>
      </c>
      <c r="I2834">
        <f>IFERROR(VLOOKUP(A2834,[2]webService!$A:$I,5,FALSE),0)</f>
        <v>0</v>
      </c>
      <c r="J2834">
        <f>IFERROR(VLOOKUP(A2834,[2]webService!$A:$I,6,FALSE),0)</f>
        <v>0</v>
      </c>
      <c r="K2834">
        <f>IFERROR(VLOOKUP(A2834,[2]webService!$A:$I,7,FALSE),0)</f>
        <v>0</v>
      </c>
      <c r="L2834">
        <f>IFERROR(VLOOKUP(A2834,[2]webService!$A:$I,8,FALSE),0)</f>
        <v>0</v>
      </c>
      <c r="M2834">
        <f>IFERROR(VLOOKUP(A2834,[2]webService!$A:$I,9,FALSE),0)</f>
        <v>0</v>
      </c>
      <c r="N2834">
        <f>IFERROR(VLOOKUP(A2834,[3]soaBnafar!$A:$G,2,FALSE),0)</f>
        <v>0</v>
      </c>
      <c r="O2834">
        <f>IFERROR(VLOOKUP(A2834,[3]soaBnafar!$A:$G,3,FALSE),0)</f>
        <v>0</v>
      </c>
      <c r="P2834">
        <f>IFERROR(VLOOKUP(A2834,[3]soaBnafar!$A:$G,4,FALSE),0)</f>
        <v>0</v>
      </c>
      <c r="Q2834">
        <f>IFERROR(VLOOKUP(A2834,[3]soaBnafar!$A:$G,5,FALSE),0)</f>
        <v>0</v>
      </c>
      <c r="R2834">
        <f>IFERROR(VLOOKUP(A2834,[3]soaBnafar!$A:$G,6,FALSE),0)</f>
        <v>0</v>
      </c>
      <c r="S2834">
        <f>IFERROR(VLOOKUP(A2834,[3]soaBnafar!$A:$G,7,FALSE),0)</f>
        <v>0</v>
      </c>
      <c r="T2834" t="str">
        <f t="shared" si="265"/>
        <v>Não</v>
      </c>
      <c r="U2834" t="str">
        <f t="shared" si="266"/>
        <v>Não</v>
      </c>
      <c r="V2834" t="str">
        <f t="shared" si="267"/>
        <v>Não</v>
      </c>
      <c r="W2834" t="str">
        <f t="shared" si="268"/>
        <v>Não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IFERROR(VLOOKUP(A2835,[2]webService!$A:$I,4,FALSE),0)</f>
        <v>0</v>
      </c>
      <c r="I2835">
        <f>IFERROR(VLOOKUP(A2835,[2]webService!$A:$I,5,FALSE),0)</f>
        <v>308625</v>
      </c>
      <c r="J2835">
        <f>IFERROR(VLOOKUP(A2835,[2]webService!$A:$I,6,FALSE),0)</f>
        <v>0</v>
      </c>
      <c r="K2835">
        <f>IFERROR(VLOOKUP(A2835,[2]webService!$A:$I,7,FALSE),0)</f>
        <v>0</v>
      </c>
      <c r="L2835">
        <f>IFERROR(VLOOKUP(A2835,[2]webService!$A:$I,8,FALSE),0)</f>
        <v>0</v>
      </c>
      <c r="M2835">
        <f>IFERROR(VLOOKUP(A2835,[2]webService!$A:$I,9,FALSE),0)</f>
        <v>0</v>
      </c>
      <c r="N2835">
        <f>IFERROR(VLOOKUP(A2835,[3]soaBnafar!$A:$G,2,FALSE),0)</f>
        <v>0</v>
      </c>
      <c r="O2835">
        <f>IFERROR(VLOOKUP(A2835,[3]soaBnafar!$A:$G,3,FALSE),0)</f>
        <v>0</v>
      </c>
      <c r="P2835">
        <f>IFERROR(VLOOKUP(A2835,[3]soaBnafar!$A:$G,4,FALSE),0)</f>
        <v>0</v>
      </c>
      <c r="Q2835">
        <f>IFERROR(VLOOKUP(A2835,[3]soaBnafar!$A:$G,5,FALSE),0)</f>
        <v>0</v>
      </c>
      <c r="R2835">
        <f>IFERROR(VLOOKUP(A2835,[3]soaBnafar!$A:$G,6,FALSE),0)</f>
        <v>0</v>
      </c>
      <c r="S2835">
        <f>IFERROR(VLOOKUP(A2835,[3]soaBnafar!$A:$G,7,FALSE),0)</f>
        <v>0</v>
      </c>
      <c r="T2835" t="str">
        <f t="shared" si="265"/>
        <v>Não</v>
      </c>
      <c r="U2835" t="str">
        <f t="shared" si="266"/>
        <v>Sim</v>
      </c>
      <c r="V2835" t="str">
        <f t="shared" si="267"/>
        <v>Não</v>
      </c>
      <c r="W2835" t="str">
        <f t="shared" si="268"/>
        <v>Não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IFERROR(VLOOKUP(A2836,[2]webService!$A:$I,4,FALSE),0)</f>
        <v>0</v>
      </c>
      <c r="I2836">
        <f>IFERROR(VLOOKUP(A2836,[2]webService!$A:$I,5,FALSE),0)</f>
        <v>0</v>
      </c>
      <c r="J2836">
        <f>IFERROR(VLOOKUP(A2836,[2]webService!$A:$I,6,FALSE),0)</f>
        <v>0</v>
      </c>
      <c r="K2836">
        <f>IFERROR(VLOOKUP(A2836,[2]webService!$A:$I,7,FALSE),0)</f>
        <v>0</v>
      </c>
      <c r="L2836">
        <f>IFERROR(VLOOKUP(A2836,[2]webService!$A:$I,8,FALSE),0)</f>
        <v>0</v>
      </c>
      <c r="M2836">
        <f>IFERROR(VLOOKUP(A2836,[2]webService!$A:$I,9,FALSE),0)</f>
        <v>0</v>
      </c>
      <c r="N2836">
        <f>IFERROR(VLOOKUP(A2836,[3]soaBnafar!$A:$G,2,FALSE),0)</f>
        <v>0</v>
      </c>
      <c r="O2836">
        <f>IFERROR(VLOOKUP(A2836,[3]soaBnafar!$A:$G,3,FALSE),0)</f>
        <v>0</v>
      </c>
      <c r="P2836">
        <f>IFERROR(VLOOKUP(A2836,[3]soaBnafar!$A:$G,4,FALSE),0)</f>
        <v>0</v>
      </c>
      <c r="Q2836">
        <f>IFERROR(VLOOKUP(A2836,[3]soaBnafar!$A:$G,5,FALSE),0)</f>
        <v>0</v>
      </c>
      <c r="R2836">
        <f>IFERROR(VLOOKUP(A2836,[3]soaBnafar!$A:$G,6,FALSE),0)</f>
        <v>0</v>
      </c>
      <c r="S2836">
        <f>IFERROR(VLOOKUP(A2836,[3]soaBnafar!$A:$G,7,FALSE),0)</f>
        <v>0</v>
      </c>
      <c r="T2836" t="str">
        <f t="shared" si="265"/>
        <v>Não</v>
      </c>
      <c r="U2836" t="str">
        <f t="shared" si="266"/>
        <v>Não</v>
      </c>
      <c r="V2836" t="str">
        <f t="shared" si="267"/>
        <v>Não</v>
      </c>
      <c r="W2836" t="str">
        <f t="shared" si="268"/>
        <v>Não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IFERROR(VLOOKUP(A2837,[2]webService!$A:$I,4,FALSE),0)</f>
        <v>0</v>
      </c>
      <c r="I2837">
        <f>IFERROR(VLOOKUP(A2837,[2]webService!$A:$I,5,FALSE),0)</f>
        <v>0</v>
      </c>
      <c r="J2837">
        <f>IFERROR(VLOOKUP(A2837,[2]webService!$A:$I,6,FALSE),0)</f>
        <v>0</v>
      </c>
      <c r="K2837">
        <f>IFERROR(VLOOKUP(A2837,[2]webService!$A:$I,7,FALSE),0)</f>
        <v>0</v>
      </c>
      <c r="L2837">
        <f>IFERROR(VLOOKUP(A2837,[2]webService!$A:$I,8,FALSE),0)</f>
        <v>0</v>
      </c>
      <c r="M2837">
        <f>IFERROR(VLOOKUP(A2837,[2]webService!$A:$I,9,FALSE),0)</f>
        <v>0</v>
      </c>
      <c r="N2837">
        <f>IFERROR(VLOOKUP(A2837,[3]soaBnafar!$A:$G,2,FALSE),0)</f>
        <v>594449</v>
      </c>
      <c r="O2837">
        <f>IFERROR(VLOOKUP(A2837,[3]soaBnafar!$A:$G,3,FALSE),0)</f>
        <v>0</v>
      </c>
      <c r="P2837">
        <f>IFERROR(VLOOKUP(A2837,[3]soaBnafar!$A:$G,4,FALSE),0)</f>
        <v>0</v>
      </c>
      <c r="Q2837">
        <f>IFERROR(VLOOKUP(A2837,[3]soaBnafar!$A:$G,5,FALSE),0)</f>
        <v>0</v>
      </c>
      <c r="R2837">
        <f>IFERROR(VLOOKUP(A2837,[3]soaBnafar!$A:$G,6,FALSE),0)</f>
        <v>0</v>
      </c>
      <c r="S2837">
        <f>IFERROR(VLOOKUP(A2837,[3]soaBnafar!$A:$G,7,FALSE),0)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Não</v>
      </c>
      <c r="W2837" t="str">
        <f t="shared" si="268"/>
        <v>Não</v>
      </c>
      <c r="X2837" t="str">
        <f t="shared" si="269"/>
        <v>Não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IFERROR(VLOOKUP(A2838,[2]webService!$A:$I,4,FALSE),0)</f>
        <v>378559</v>
      </c>
      <c r="I2838">
        <f>IFERROR(VLOOKUP(A2838,[2]webService!$A:$I,5,FALSE),0)</f>
        <v>324826</v>
      </c>
      <c r="J2838">
        <f>IFERROR(VLOOKUP(A2838,[2]webService!$A:$I,6,FALSE),0)</f>
        <v>0</v>
      </c>
      <c r="K2838">
        <f>IFERROR(VLOOKUP(A2838,[2]webService!$A:$I,7,FALSE),0)</f>
        <v>0</v>
      </c>
      <c r="L2838">
        <f>IFERROR(VLOOKUP(A2838,[2]webService!$A:$I,8,FALSE),0)</f>
        <v>0</v>
      </c>
      <c r="M2838">
        <f>IFERROR(VLOOKUP(A2838,[2]webService!$A:$I,9,FALSE),0)</f>
        <v>0</v>
      </c>
      <c r="N2838">
        <f>IFERROR(VLOOKUP(A2838,[3]soaBnafar!$A:$G,2,FALSE),0)</f>
        <v>0</v>
      </c>
      <c r="O2838">
        <f>IFERROR(VLOOKUP(A2838,[3]soaBnafar!$A:$G,3,FALSE),0)</f>
        <v>0</v>
      </c>
      <c r="P2838">
        <f>IFERROR(VLOOKUP(A2838,[3]soaBnafar!$A:$G,4,FALSE),0)</f>
        <v>0</v>
      </c>
      <c r="Q2838">
        <f>IFERROR(VLOOKUP(A2838,[3]soaBnafar!$A:$G,5,FALSE),0)</f>
        <v>0</v>
      </c>
      <c r="R2838">
        <f>IFERROR(VLOOKUP(A2838,[3]soaBnafar!$A:$G,6,FALSE),0)</f>
        <v>0</v>
      </c>
      <c r="S2838">
        <f>IFERROR(VLOOKUP(A2838,[3]soaBnafar!$A:$G,7,FALSE),0)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Não</v>
      </c>
      <c r="W2838" t="str">
        <f t="shared" si="268"/>
        <v>Não</v>
      </c>
      <c r="X2838" t="str">
        <f t="shared" si="269"/>
        <v>Não</v>
      </c>
      <c r="Y2838" t="str">
        <f t="shared" si="270"/>
        <v>Não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IFERROR(VLOOKUP(A2839,[2]webService!$A:$I,4,FALSE),0)</f>
        <v>52958</v>
      </c>
      <c r="I2839">
        <f>IFERROR(VLOOKUP(A2839,[2]webService!$A:$I,5,FALSE),0)</f>
        <v>0</v>
      </c>
      <c r="J2839">
        <f>IFERROR(VLOOKUP(A2839,[2]webService!$A:$I,6,FALSE),0)</f>
        <v>0</v>
      </c>
      <c r="K2839">
        <f>IFERROR(VLOOKUP(A2839,[2]webService!$A:$I,7,FALSE),0)</f>
        <v>0</v>
      </c>
      <c r="L2839">
        <f>IFERROR(VLOOKUP(A2839,[2]webService!$A:$I,8,FALSE),0)</f>
        <v>0</v>
      </c>
      <c r="M2839">
        <f>IFERROR(VLOOKUP(A2839,[2]webService!$A:$I,9,FALSE),0)</f>
        <v>0</v>
      </c>
      <c r="N2839">
        <f>IFERROR(VLOOKUP(A2839,[3]soaBnafar!$A:$G,2,FALSE),0)</f>
        <v>0</v>
      </c>
      <c r="O2839">
        <f>IFERROR(VLOOKUP(A2839,[3]soaBnafar!$A:$G,3,FALSE),0)</f>
        <v>0</v>
      </c>
      <c r="P2839">
        <f>IFERROR(VLOOKUP(A2839,[3]soaBnafar!$A:$G,4,FALSE),0)</f>
        <v>0</v>
      </c>
      <c r="Q2839">
        <f>IFERROR(VLOOKUP(A2839,[3]soaBnafar!$A:$G,5,FALSE),0)</f>
        <v>0</v>
      </c>
      <c r="R2839">
        <f>IFERROR(VLOOKUP(A2839,[3]soaBnafar!$A:$G,6,FALSE),0)</f>
        <v>0</v>
      </c>
      <c r="S2839">
        <f>IFERROR(VLOOKUP(A2839,[3]soaBnafar!$A:$G,7,FALSE),0)</f>
        <v>0</v>
      </c>
      <c r="T2839" t="str">
        <f t="shared" si="265"/>
        <v>Sim</v>
      </c>
      <c r="U2839" t="str">
        <f t="shared" si="266"/>
        <v>Não</v>
      </c>
      <c r="V2839" t="str">
        <f t="shared" si="267"/>
        <v>Não</v>
      </c>
      <c r="W2839" t="str">
        <f t="shared" si="268"/>
        <v>Não</v>
      </c>
      <c r="X2839" t="str">
        <f t="shared" si="269"/>
        <v>Não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IFERROR(VLOOKUP(A2840,[2]webService!$A:$I,4,FALSE),0)</f>
        <v>0</v>
      </c>
      <c r="I2840">
        <f>IFERROR(VLOOKUP(A2840,[2]webService!$A:$I,5,FALSE),0)</f>
        <v>0</v>
      </c>
      <c r="J2840">
        <f>IFERROR(VLOOKUP(A2840,[2]webService!$A:$I,6,FALSE),0)</f>
        <v>0</v>
      </c>
      <c r="K2840">
        <f>IFERROR(VLOOKUP(A2840,[2]webService!$A:$I,7,FALSE),0)</f>
        <v>0</v>
      </c>
      <c r="L2840">
        <f>IFERROR(VLOOKUP(A2840,[2]webService!$A:$I,8,FALSE),0)</f>
        <v>0</v>
      </c>
      <c r="M2840">
        <f>IFERROR(VLOOKUP(A2840,[2]webService!$A:$I,9,FALSE),0)</f>
        <v>0</v>
      </c>
      <c r="N2840">
        <f>IFERROR(VLOOKUP(A2840,[3]soaBnafar!$A:$G,2,FALSE),0)</f>
        <v>421024</v>
      </c>
      <c r="O2840">
        <f>IFERROR(VLOOKUP(A2840,[3]soaBnafar!$A:$G,3,FALSE),0)</f>
        <v>0</v>
      </c>
      <c r="P2840">
        <f>IFERROR(VLOOKUP(A2840,[3]soaBnafar!$A:$G,4,FALSE),0)</f>
        <v>0</v>
      </c>
      <c r="Q2840">
        <f>IFERROR(VLOOKUP(A2840,[3]soaBnafar!$A:$G,5,FALSE),0)</f>
        <v>0</v>
      </c>
      <c r="R2840">
        <f>IFERROR(VLOOKUP(A2840,[3]soaBnafar!$A:$G,6,FALSE),0)</f>
        <v>0</v>
      </c>
      <c r="S2840">
        <f>IFERROR(VLOOKUP(A2840,[3]soaBnafar!$A:$G,7,FALSE),0)</f>
        <v>0</v>
      </c>
      <c r="T2840" t="str">
        <f t="shared" si="265"/>
        <v>Sim</v>
      </c>
      <c r="U2840" t="str">
        <f t="shared" si="266"/>
        <v>Não</v>
      </c>
      <c r="V2840" t="str">
        <f t="shared" si="267"/>
        <v>Não</v>
      </c>
      <c r="W2840" t="str">
        <f t="shared" si="268"/>
        <v>Não</v>
      </c>
      <c r="X2840" t="str">
        <f t="shared" si="269"/>
        <v>Não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IFERROR(VLOOKUP(A2841,[2]webService!$A:$I,4,FALSE),0)</f>
        <v>0</v>
      </c>
      <c r="I2841">
        <f>IFERROR(VLOOKUP(A2841,[2]webService!$A:$I,5,FALSE),0)</f>
        <v>536131</v>
      </c>
      <c r="J2841">
        <f>IFERROR(VLOOKUP(A2841,[2]webService!$A:$I,6,FALSE),0)</f>
        <v>0</v>
      </c>
      <c r="K2841">
        <f>IFERROR(VLOOKUP(A2841,[2]webService!$A:$I,7,FALSE),0)</f>
        <v>0</v>
      </c>
      <c r="L2841">
        <f>IFERROR(VLOOKUP(A2841,[2]webService!$A:$I,8,FALSE),0)</f>
        <v>0</v>
      </c>
      <c r="M2841">
        <f>IFERROR(VLOOKUP(A2841,[2]webService!$A:$I,9,FALSE),0)</f>
        <v>0</v>
      </c>
      <c r="N2841">
        <f>IFERROR(VLOOKUP(A2841,[3]soaBnafar!$A:$G,2,FALSE),0)</f>
        <v>0</v>
      </c>
      <c r="O2841">
        <f>IFERROR(VLOOKUP(A2841,[3]soaBnafar!$A:$G,3,FALSE),0)</f>
        <v>0</v>
      </c>
      <c r="P2841">
        <f>IFERROR(VLOOKUP(A2841,[3]soaBnafar!$A:$G,4,FALSE),0)</f>
        <v>0</v>
      </c>
      <c r="Q2841">
        <f>IFERROR(VLOOKUP(A2841,[3]soaBnafar!$A:$G,5,FALSE),0)</f>
        <v>0</v>
      </c>
      <c r="R2841">
        <f>IFERROR(VLOOKUP(A2841,[3]soaBnafar!$A:$G,6,FALSE),0)</f>
        <v>0</v>
      </c>
      <c r="S2841">
        <f>IFERROR(VLOOKUP(A2841,[3]soaBnafar!$A:$G,7,FALSE),0)</f>
        <v>0</v>
      </c>
      <c r="T2841" t="str">
        <f t="shared" si="265"/>
        <v>Não</v>
      </c>
      <c r="U2841" t="str">
        <f t="shared" si="266"/>
        <v>Sim</v>
      </c>
      <c r="V2841" t="str">
        <f t="shared" si="267"/>
        <v>Não</v>
      </c>
      <c r="W2841" t="str">
        <f t="shared" si="268"/>
        <v>Não</v>
      </c>
      <c r="X2841" t="str">
        <f t="shared" si="269"/>
        <v>Não</v>
      </c>
      <c r="Y2841" t="str">
        <f t="shared" si="270"/>
        <v>Não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IFERROR(VLOOKUP(A2842,[2]webService!$A:$I,4,FALSE),0)</f>
        <v>0</v>
      </c>
      <c r="I2842">
        <f>IFERROR(VLOOKUP(A2842,[2]webService!$A:$I,5,FALSE),0)</f>
        <v>218217</v>
      </c>
      <c r="J2842">
        <f>IFERROR(VLOOKUP(A2842,[2]webService!$A:$I,6,FALSE),0)</f>
        <v>0</v>
      </c>
      <c r="K2842">
        <f>IFERROR(VLOOKUP(A2842,[2]webService!$A:$I,7,FALSE),0)</f>
        <v>0</v>
      </c>
      <c r="L2842">
        <f>IFERROR(VLOOKUP(A2842,[2]webService!$A:$I,8,FALSE),0)</f>
        <v>0</v>
      </c>
      <c r="M2842">
        <f>IFERROR(VLOOKUP(A2842,[2]webService!$A:$I,9,FALSE),0)</f>
        <v>0</v>
      </c>
      <c r="N2842">
        <f>IFERROR(VLOOKUP(A2842,[3]soaBnafar!$A:$G,2,FALSE),0)</f>
        <v>0</v>
      </c>
      <c r="O2842">
        <f>IFERROR(VLOOKUP(A2842,[3]soaBnafar!$A:$G,3,FALSE),0)</f>
        <v>0</v>
      </c>
      <c r="P2842">
        <f>IFERROR(VLOOKUP(A2842,[3]soaBnafar!$A:$G,4,FALSE),0)</f>
        <v>0</v>
      </c>
      <c r="Q2842">
        <f>IFERROR(VLOOKUP(A2842,[3]soaBnafar!$A:$G,5,FALSE),0)</f>
        <v>0</v>
      </c>
      <c r="R2842">
        <f>IFERROR(VLOOKUP(A2842,[3]soaBnafar!$A:$G,6,FALSE),0)</f>
        <v>0</v>
      </c>
      <c r="S2842">
        <f>IFERROR(VLOOKUP(A2842,[3]soaBnafar!$A:$G,7,FALSE),0)</f>
        <v>0</v>
      </c>
      <c r="T2842" t="str">
        <f t="shared" si="265"/>
        <v>Não</v>
      </c>
      <c r="U2842" t="str">
        <f t="shared" si="266"/>
        <v>Sim</v>
      </c>
      <c r="V2842" t="str">
        <f t="shared" si="267"/>
        <v>Não</v>
      </c>
      <c r="W2842" t="str">
        <f t="shared" si="268"/>
        <v>Não</v>
      </c>
      <c r="X2842" t="str">
        <f t="shared" si="269"/>
        <v>Não</v>
      </c>
      <c r="Y2842" t="str">
        <f t="shared" si="270"/>
        <v>Não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IFERROR(VLOOKUP(A2843,[2]webService!$A:$I,4,FALSE),0)</f>
        <v>212431</v>
      </c>
      <c r="I2843">
        <f>IFERROR(VLOOKUP(A2843,[2]webService!$A:$I,5,FALSE),0)</f>
        <v>0</v>
      </c>
      <c r="J2843">
        <f>IFERROR(VLOOKUP(A2843,[2]webService!$A:$I,6,FALSE),0)</f>
        <v>0</v>
      </c>
      <c r="K2843">
        <f>IFERROR(VLOOKUP(A2843,[2]webService!$A:$I,7,FALSE),0)</f>
        <v>0</v>
      </c>
      <c r="L2843">
        <f>IFERROR(VLOOKUP(A2843,[2]webService!$A:$I,8,FALSE),0)</f>
        <v>0</v>
      </c>
      <c r="M2843">
        <f>IFERROR(VLOOKUP(A2843,[2]webService!$A:$I,9,FALSE),0)</f>
        <v>0</v>
      </c>
      <c r="N2843">
        <f>IFERROR(VLOOKUP(A2843,[3]soaBnafar!$A:$G,2,FALSE),0)</f>
        <v>0</v>
      </c>
      <c r="O2843">
        <f>IFERROR(VLOOKUP(A2843,[3]soaBnafar!$A:$G,3,FALSE),0)</f>
        <v>0</v>
      </c>
      <c r="P2843">
        <f>IFERROR(VLOOKUP(A2843,[3]soaBnafar!$A:$G,4,FALSE),0)</f>
        <v>0</v>
      </c>
      <c r="Q2843">
        <f>IFERROR(VLOOKUP(A2843,[3]soaBnafar!$A:$G,5,FALSE),0)</f>
        <v>0</v>
      </c>
      <c r="R2843">
        <f>IFERROR(VLOOKUP(A2843,[3]soaBnafar!$A:$G,6,FALSE),0)</f>
        <v>0</v>
      </c>
      <c r="S2843">
        <f>IFERROR(VLOOKUP(A2843,[3]soaBnafar!$A:$G,7,FALSE),0)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Não</v>
      </c>
      <c r="W2843" t="str">
        <f t="shared" si="268"/>
        <v>Não</v>
      </c>
      <c r="X2843" t="str">
        <f t="shared" si="269"/>
        <v>Não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41252</v>
      </c>
      <c r="C2844">
        <f>IFERROR(VLOOKUP(A2844,[1]Monitoramento_Base_somente_disp!$A:$J,6,FALSE),0)</f>
        <v>10248162</v>
      </c>
      <c r="D2844">
        <f>IFERROR(VLOOKUP(A2844,[1]Monitoramento_Base_somente_disp!$A:$J,7,FALSE),0)</f>
        <v>0</v>
      </c>
      <c r="E2844">
        <f>IFERROR(VLOOKUP(A2844,[1]Monitoramento_Base_somente_disp!$A:$J,8,FALSE),0)</f>
        <v>0</v>
      </c>
      <c r="F2844">
        <f>IFERROR(VLOOKUP(A2844,[1]Monitoramento_Base_somente_disp!$A:$J,9,FALSE),0)</f>
        <v>0</v>
      </c>
      <c r="G2844">
        <f>IFERROR(VLOOKUP(A2844,[1]Monitoramento_Base_somente_disp!$A:$J,10,FALSE),0)</f>
        <v>0</v>
      </c>
      <c r="H2844">
        <f>IFERROR(VLOOKUP(A2844,[2]webService!$A:$I,4,FALSE),0)</f>
        <v>0</v>
      </c>
      <c r="I2844">
        <f>IFERROR(VLOOKUP(A2844,[2]webService!$A:$I,5,FALSE),0)</f>
        <v>0</v>
      </c>
      <c r="J2844">
        <f>IFERROR(VLOOKUP(A2844,[2]webService!$A:$I,6,FALSE),0)</f>
        <v>0</v>
      </c>
      <c r="K2844">
        <f>IFERROR(VLOOKUP(A2844,[2]webService!$A:$I,7,FALSE),0)</f>
        <v>0</v>
      </c>
      <c r="L2844">
        <f>IFERROR(VLOOKUP(A2844,[2]webService!$A:$I,8,FALSE),0)</f>
        <v>0</v>
      </c>
      <c r="M2844">
        <f>IFERROR(VLOOKUP(A2844,[2]webService!$A:$I,9,FALSE),0)</f>
        <v>0</v>
      </c>
      <c r="N2844">
        <f>IFERROR(VLOOKUP(A2844,[3]soaBnafar!$A:$G,2,FALSE),0)</f>
        <v>0</v>
      </c>
      <c r="O2844">
        <f>IFERROR(VLOOKUP(A2844,[3]soaBnafar!$A:$G,3,FALSE),0)</f>
        <v>0</v>
      </c>
      <c r="P2844">
        <f>IFERROR(VLOOKUP(A2844,[3]soaBnafar!$A:$G,4,FALSE),0)</f>
        <v>0</v>
      </c>
      <c r="Q2844">
        <f>IFERROR(VLOOKUP(A2844,[3]soaBnafar!$A:$G,5,FALSE),0)</f>
        <v>0</v>
      </c>
      <c r="R2844">
        <f>IFERROR(VLOOKUP(A2844,[3]soaBnafar!$A:$G,6,FALSE),0)</f>
        <v>0</v>
      </c>
      <c r="S2844">
        <f>IFERROR(VLOOKUP(A2844,[3]soaBnafar!$A:$G,7,FALSE),0)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Não</v>
      </c>
      <c r="W2844" t="str">
        <f t="shared" si="268"/>
        <v>Não</v>
      </c>
      <c r="X2844" t="str">
        <f t="shared" si="269"/>
        <v>Não</v>
      </c>
      <c r="Y2844" t="str">
        <f t="shared" si="270"/>
        <v>Não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IFERROR(VLOOKUP(A2845,[2]webService!$A:$I,4,FALSE),0)</f>
        <v>0</v>
      </c>
      <c r="I2845">
        <f>IFERROR(VLOOKUP(A2845,[2]webService!$A:$I,5,FALSE),0)</f>
        <v>227528</v>
      </c>
      <c r="J2845">
        <f>IFERROR(VLOOKUP(A2845,[2]webService!$A:$I,6,FALSE),0)</f>
        <v>0</v>
      </c>
      <c r="K2845">
        <f>IFERROR(VLOOKUP(A2845,[2]webService!$A:$I,7,FALSE),0)</f>
        <v>0</v>
      </c>
      <c r="L2845">
        <f>IFERROR(VLOOKUP(A2845,[2]webService!$A:$I,8,FALSE),0)</f>
        <v>0</v>
      </c>
      <c r="M2845">
        <f>IFERROR(VLOOKUP(A2845,[2]webService!$A:$I,9,FALSE),0)</f>
        <v>0</v>
      </c>
      <c r="N2845">
        <f>IFERROR(VLOOKUP(A2845,[3]soaBnafar!$A:$G,2,FALSE),0)</f>
        <v>0</v>
      </c>
      <c r="O2845">
        <f>IFERROR(VLOOKUP(A2845,[3]soaBnafar!$A:$G,3,FALSE),0)</f>
        <v>0</v>
      </c>
      <c r="P2845">
        <f>IFERROR(VLOOKUP(A2845,[3]soaBnafar!$A:$G,4,FALSE),0)</f>
        <v>0</v>
      </c>
      <c r="Q2845">
        <f>IFERROR(VLOOKUP(A2845,[3]soaBnafar!$A:$G,5,FALSE),0)</f>
        <v>0</v>
      </c>
      <c r="R2845">
        <f>IFERROR(VLOOKUP(A2845,[3]soaBnafar!$A:$G,6,FALSE),0)</f>
        <v>0</v>
      </c>
      <c r="S2845">
        <f>IFERROR(VLOOKUP(A2845,[3]soaBnafar!$A:$G,7,FALSE),0)</f>
        <v>0</v>
      </c>
      <c r="T2845" t="str">
        <f t="shared" si="265"/>
        <v>Não</v>
      </c>
      <c r="U2845" t="str">
        <f t="shared" si="266"/>
        <v>Sim</v>
      </c>
      <c r="V2845" t="str">
        <f t="shared" si="267"/>
        <v>Não</v>
      </c>
      <c r="W2845" t="str">
        <f t="shared" si="268"/>
        <v>Não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IFERROR(VLOOKUP(A2846,[2]webService!$A:$I,4,FALSE),0)</f>
        <v>0</v>
      </c>
      <c r="I2846">
        <f>IFERROR(VLOOKUP(A2846,[2]webService!$A:$I,5,FALSE),0)</f>
        <v>0</v>
      </c>
      <c r="J2846">
        <f>IFERROR(VLOOKUP(A2846,[2]webService!$A:$I,6,FALSE),0)</f>
        <v>0</v>
      </c>
      <c r="K2846">
        <f>IFERROR(VLOOKUP(A2846,[2]webService!$A:$I,7,FALSE),0)</f>
        <v>0</v>
      </c>
      <c r="L2846">
        <f>IFERROR(VLOOKUP(A2846,[2]webService!$A:$I,8,FALSE),0)</f>
        <v>0</v>
      </c>
      <c r="M2846">
        <f>IFERROR(VLOOKUP(A2846,[2]webService!$A:$I,9,FALSE),0)</f>
        <v>0</v>
      </c>
      <c r="N2846">
        <f>IFERROR(VLOOKUP(A2846,[3]soaBnafar!$A:$G,2,FALSE),0)</f>
        <v>0</v>
      </c>
      <c r="O2846">
        <f>IFERROR(VLOOKUP(A2846,[3]soaBnafar!$A:$G,3,FALSE),0)</f>
        <v>0</v>
      </c>
      <c r="P2846">
        <f>IFERROR(VLOOKUP(A2846,[3]soaBnafar!$A:$G,4,FALSE),0)</f>
        <v>0</v>
      </c>
      <c r="Q2846">
        <f>IFERROR(VLOOKUP(A2846,[3]soaBnafar!$A:$G,5,FALSE),0)</f>
        <v>0</v>
      </c>
      <c r="R2846">
        <f>IFERROR(VLOOKUP(A2846,[3]soaBnafar!$A:$G,6,FALSE),0)</f>
        <v>0</v>
      </c>
      <c r="S2846">
        <f>IFERROR(VLOOKUP(A2846,[3]soaBnafar!$A:$G,7,FALSE),0)</f>
        <v>0</v>
      </c>
      <c r="T2846" t="str">
        <f t="shared" si="265"/>
        <v>Não</v>
      </c>
      <c r="U2846" t="str">
        <f t="shared" si="266"/>
        <v>Não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27842400</v>
      </c>
      <c r="D2847">
        <f>IFERROR(VLOOKUP(A2847,[1]Monitoramento_Base_somente_disp!$A:$J,7,FALSE),0)</f>
        <v>0</v>
      </c>
      <c r="E2847">
        <f>IFERROR(VLOOKUP(A2847,[1]Monitoramento_Base_somente_disp!$A:$J,8,FALSE),0)</f>
        <v>0</v>
      </c>
      <c r="F2847">
        <f>IFERROR(VLOOKUP(A2847,[1]Monitoramento_Base_somente_disp!$A:$J,9,FALSE),0)</f>
        <v>0</v>
      </c>
      <c r="G2847">
        <f>IFERROR(VLOOKUP(A2847,[1]Monitoramento_Base_somente_disp!$A:$J,10,FALSE),0)</f>
        <v>0</v>
      </c>
      <c r="H2847">
        <f>IFERROR(VLOOKUP(A2847,[2]webService!$A:$I,4,FALSE),0)</f>
        <v>0</v>
      </c>
      <c r="I2847">
        <f>IFERROR(VLOOKUP(A2847,[2]webService!$A:$I,5,FALSE),0)</f>
        <v>0</v>
      </c>
      <c r="J2847">
        <f>IFERROR(VLOOKUP(A2847,[2]webService!$A:$I,6,FALSE),0)</f>
        <v>0</v>
      </c>
      <c r="K2847">
        <f>IFERROR(VLOOKUP(A2847,[2]webService!$A:$I,7,FALSE),0)</f>
        <v>0</v>
      </c>
      <c r="L2847">
        <f>IFERROR(VLOOKUP(A2847,[2]webService!$A:$I,8,FALSE),0)</f>
        <v>0</v>
      </c>
      <c r="M2847">
        <f>IFERROR(VLOOKUP(A2847,[2]webService!$A:$I,9,FALSE),0)</f>
        <v>0</v>
      </c>
      <c r="N2847">
        <f>IFERROR(VLOOKUP(A2847,[3]soaBnafar!$A:$G,2,FALSE),0)</f>
        <v>0</v>
      </c>
      <c r="O2847">
        <f>IFERROR(VLOOKUP(A2847,[3]soaBnafar!$A:$G,3,FALSE),0)</f>
        <v>0</v>
      </c>
      <c r="P2847">
        <f>IFERROR(VLOOKUP(A2847,[3]soaBnafar!$A:$G,4,FALSE),0)</f>
        <v>0</v>
      </c>
      <c r="Q2847">
        <f>IFERROR(VLOOKUP(A2847,[3]soaBnafar!$A:$G,5,FALSE),0)</f>
        <v>0</v>
      </c>
      <c r="R2847">
        <f>IFERROR(VLOOKUP(A2847,[3]soaBnafar!$A:$G,6,FALSE),0)</f>
        <v>0</v>
      </c>
      <c r="S2847">
        <f>IFERROR(VLOOKUP(A2847,[3]soaBnafar!$A:$G,7,FALSE),0)</f>
        <v>0</v>
      </c>
      <c r="T2847" t="str">
        <f t="shared" si="265"/>
        <v>Não</v>
      </c>
      <c r="U2847" t="str">
        <f t="shared" si="266"/>
        <v>Sim</v>
      </c>
      <c r="V2847" t="str">
        <f t="shared" si="267"/>
        <v>Não</v>
      </c>
      <c r="W2847" t="str">
        <f t="shared" si="268"/>
        <v>Não</v>
      </c>
      <c r="X2847" t="str">
        <f t="shared" si="269"/>
        <v>Não</v>
      </c>
      <c r="Y2847" t="str">
        <f t="shared" si="270"/>
        <v>Não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IFERROR(VLOOKUP(A2848,[2]webService!$A:$I,4,FALSE),0)</f>
        <v>0</v>
      </c>
      <c r="I2848">
        <f>IFERROR(VLOOKUP(A2848,[2]webService!$A:$I,5,FALSE),0)</f>
        <v>471881</v>
      </c>
      <c r="J2848">
        <f>IFERROR(VLOOKUP(A2848,[2]webService!$A:$I,6,FALSE),0)</f>
        <v>0</v>
      </c>
      <c r="K2848">
        <f>IFERROR(VLOOKUP(A2848,[2]webService!$A:$I,7,FALSE),0)</f>
        <v>0</v>
      </c>
      <c r="L2848">
        <f>IFERROR(VLOOKUP(A2848,[2]webService!$A:$I,8,FALSE),0)</f>
        <v>0</v>
      </c>
      <c r="M2848">
        <f>IFERROR(VLOOKUP(A2848,[2]webService!$A:$I,9,FALSE),0)</f>
        <v>0</v>
      </c>
      <c r="N2848">
        <f>IFERROR(VLOOKUP(A2848,[3]soaBnafar!$A:$G,2,FALSE),0)</f>
        <v>0</v>
      </c>
      <c r="O2848">
        <f>IFERROR(VLOOKUP(A2848,[3]soaBnafar!$A:$G,3,FALSE),0)</f>
        <v>0</v>
      </c>
      <c r="P2848">
        <f>IFERROR(VLOOKUP(A2848,[3]soaBnafar!$A:$G,4,FALSE),0)</f>
        <v>0</v>
      </c>
      <c r="Q2848">
        <f>IFERROR(VLOOKUP(A2848,[3]soaBnafar!$A:$G,5,FALSE),0)</f>
        <v>0</v>
      </c>
      <c r="R2848">
        <f>IFERROR(VLOOKUP(A2848,[3]soaBnafar!$A:$G,6,FALSE),0)</f>
        <v>0</v>
      </c>
      <c r="S2848">
        <f>IFERROR(VLOOKUP(A2848,[3]soaBnafar!$A:$G,7,FALSE),0)</f>
        <v>0</v>
      </c>
      <c r="T2848" t="str">
        <f t="shared" si="265"/>
        <v>Não</v>
      </c>
      <c r="U2848" t="str">
        <f t="shared" si="266"/>
        <v>Sim</v>
      </c>
      <c r="V2848" t="str">
        <f t="shared" si="267"/>
        <v>Não</v>
      </c>
      <c r="W2848" t="str">
        <f t="shared" si="268"/>
        <v>Não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11035560</v>
      </c>
      <c r="D2849">
        <f>IFERROR(VLOOKUP(A2849,[1]Monitoramento_Base_somente_disp!$A:$J,7,FALSE),0)</f>
        <v>0</v>
      </c>
      <c r="E2849">
        <f>IFERROR(VLOOKUP(A2849,[1]Monitoramento_Base_somente_disp!$A:$J,8,FALSE),0)</f>
        <v>0</v>
      </c>
      <c r="F2849">
        <f>IFERROR(VLOOKUP(A2849,[1]Monitoramento_Base_somente_disp!$A:$J,9,FALSE),0)</f>
        <v>0</v>
      </c>
      <c r="G2849">
        <f>IFERROR(VLOOKUP(A2849,[1]Monitoramento_Base_somente_disp!$A:$J,10,FALSE),0)</f>
        <v>0</v>
      </c>
      <c r="H2849">
        <f>IFERROR(VLOOKUP(A2849,[2]webService!$A:$I,4,FALSE),0)</f>
        <v>0</v>
      </c>
      <c r="I2849">
        <f>IFERROR(VLOOKUP(A2849,[2]webService!$A:$I,5,FALSE),0)</f>
        <v>0</v>
      </c>
      <c r="J2849">
        <f>IFERROR(VLOOKUP(A2849,[2]webService!$A:$I,6,FALSE),0)</f>
        <v>0</v>
      </c>
      <c r="K2849">
        <f>IFERROR(VLOOKUP(A2849,[2]webService!$A:$I,7,FALSE),0)</f>
        <v>0</v>
      </c>
      <c r="L2849">
        <f>IFERROR(VLOOKUP(A2849,[2]webService!$A:$I,8,FALSE),0)</f>
        <v>0</v>
      </c>
      <c r="M2849">
        <f>IFERROR(VLOOKUP(A2849,[2]webService!$A:$I,9,FALSE),0)</f>
        <v>0</v>
      </c>
      <c r="N2849">
        <f>IFERROR(VLOOKUP(A2849,[3]soaBnafar!$A:$G,2,FALSE),0)</f>
        <v>0</v>
      </c>
      <c r="O2849">
        <f>IFERROR(VLOOKUP(A2849,[3]soaBnafar!$A:$G,3,FALSE),0)</f>
        <v>0</v>
      </c>
      <c r="P2849">
        <f>IFERROR(VLOOKUP(A2849,[3]soaBnafar!$A:$G,4,FALSE),0)</f>
        <v>0</v>
      </c>
      <c r="Q2849">
        <f>IFERROR(VLOOKUP(A2849,[3]soaBnafar!$A:$G,5,FALSE),0)</f>
        <v>0</v>
      </c>
      <c r="R2849">
        <f>IFERROR(VLOOKUP(A2849,[3]soaBnafar!$A:$G,6,FALSE),0)</f>
        <v>0</v>
      </c>
      <c r="S2849">
        <f>IFERROR(VLOOKUP(A2849,[3]soaBnafar!$A:$G,7,FALSE),0)</f>
        <v>0</v>
      </c>
      <c r="T2849" t="str">
        <f t="shared" si="265"/>
        <v>Não</v>
      </c>
      <c r="U2849" t="str">
        <f t="shared" si="266"/>
        <v>Sim</v>
      </c>
      <c r="V2849" t="str">
        <f t="shared" si="267"/>
        <v>Não</v>
      </c>
      <c r="W2849" t="str">
        <f t="shared" si="268"/>
        <v>Não</v>
      </c>
      <c r="X2849" t="str">
        <f t="shared" si="269"/>
        <v>Não</v>
      </c>
      <c r="Y2849" t="str">
        <f t="shared" si="270"/>
        <v>Não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IFERROR(VLOOKUP(A2850,[2]webService!$A:$I,4,FALSE),0)</f>
        <v>0</v>
      </c>
      <c r="I2850">
        <f>IFERROR(VLOOKUP(A2850,[2]webService!$A:$I,5,FALSE),0)</f>
        <v>255183</v>
      </c>
      <c r="J2850">
        <f>IFERROR(VLOOKUP(A2850,[2]webService!$A:$I,6,FALSE),0)</f>
        <v>0</v>
      </c>
      <c r="K2850">
        <f>IFERROR(VLOOKUP(A2850,[2]webService!$A:$I,7,FALSE),0)</f>
        <v>0</v>
      </c>
      <c r="L2850">
        <f>IFERROR(VLOOKUP(A2850,[2]webService!$A:$I,8,FALSE),0)</f>
        <v>0</v>
      </c>
      <c r="M2850">
        <f>IFERROR(VLOOKUP(A2850,[2]webService!$A:$I,9,FALSE),0)</f>
        <v>0</v>
      </c>
      <c r="N2850">
        <f>IFERROR(VLOOKUP(A2850,[3]soaBnafar!$A:$G,2,FALSE),0)</f>
        <v>0</v>
      </c>
      <c r="O2850">
        <f>IFERROR(VLOOKUP(A2850,[3]soaBnafar!$A:$G,3,FALSE),0)</f>
        <v>0</v>
      </c>
      <c r="P2850">
        <f>IFERROR(VLOOKUP(A2850,[3]soaBnafar!$A:$G,4,FALSE),0)</f>
        <v>0</v>
      </c>
      <c r="Q2850">
        <f>IFERROR(VLOOKUP(A2850,[3]soaBnafar!$A:$G,5,FALSE),0)</f>
        <v>0</v>
      </c>
      <c r="R2850">
        <f>IFERROR(VLOOKUP(A2850,[3]soaBnafar!$A:$G,6,FALSE),0)</f>
        <v>0</v>
      </c>
      <c r="S2850">
        <f>IFERROR(VLOOKUP(A2850,[3]soaBnafar!$A:$G,7,FALSE),0)</f>
        <v>0</v>
      </c>
      <c r="T2850" t="str">
        <f t="shared" si="265"/>
        <v>Não</v>
      </c>
      <c r="U2850" t="str">
        <f t="shared" si="266"/>
        <v>Sim</v>
      </c>
      <c r="V2850" t="str">
        <f t="shared" si="267"/>
        <v>Não</v>
      </c>
      <c r="W2850" t="str">
        <f t="shared" si="268"/>
        <v>Não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18807144</v>
      </c>
      <c r="D2851">
        <f>IFERROR(VLOOKUP(A2851,[1]Monitoramento_Base_somente_disp!$A:$J,7,FALSE),0)</f>
        <v>0</v>
      </c>
      <c r="E2851">
        <f>IFERROR(VLOOKUP(A2851,[1]Monitoramento_Base_somente_disp!$A:$J,8,FALSE),0)</f>
        <v>0</v>
      </c>
      <c r="F2851">
        <f>IFERROR(VLOOKUP(A2851,[1]Monitoramento_Base_somente_disp!$A:$J,9,FALSE),0)</f>
        <v>0</v>
      </c>
      <c r="G2851">
        <f>IFERROR(VLOOKUP(A2851,[1]Monitoramento_Base_somente_disp!$A:$J,10,FALSE),0)</f>
        <v>0</v>
      </c>
      <c r="H2851">
        <f>IFERROR(VLOOKUP(A2851,[2]webService!$A:$I,4,FALSE),0)</f>
        <v>0</v>
      </c>
      <c r="I2851">
        <f>IFERROR(VLOOKUP(A2851,[2]webService!$A:$I,5,FALSE),0)</f>
        <v>0</v>
      </c>
      <c r="J2851">
        <f>IFERROR(VLOOKUP(A2851,[2]webService!$A:$I,6,FALSE),0)</f>
        <v>0</v>
      </c>
      <c r="K2851">
        <f>IFERROR(VLOOKUP(A2851,[2]webService!$A:$I,7,FALSE),0)</f>
        <v>0</v>
      </c>
      <c r="L2851">
        <f>IFERROR(VLOOKUP(A2851,[2]webService!$A:$I,8,FALSE),0)</f>
        <v>0</v>
      </c>
      <c r="M2851">
        <f>IFERROR(VLOOKUP(A2851,[2]webService!$A:$I,9,FALSE),0)</f>
        <v>0</v>
      </c>
      <c r="N2851">
        <f>IFERROR(VLOOKUP(A2851,[3]soaBnafar!$A:$G,2,FALSE),0)</f>
        <v>0</v>
      </c>
      <c r="O2851">
        <f>IFERROR(VLOOKUP(A2851,[3]soaBnafar!$A:$G,3,FALSE),0)</f>
        <v>0</v>
      </c>
      <c r="P2851">
        <f>IFERROR(VLOOKUP(A2851,[3]soaBnafar!$A:$G,4,FALSE),0)</f>
        <v>0</v>
      </c>
      <c r="Q2851">
        <f>IFERROR(VLOOKUP(A2851,[3]soaBnafar!$A:$G,5,FALSE),0)</f>
        <v>0</v>
      </c>
      <c r="R2851">
        <f>IFERROR(VLOOKUP(A2851,[3]soaBnafar!$A:$G,6,FALSE),0)</f>
        <v>0</v>
      </c>
      <c r="S2851">
        <f>IFERROR(VLOOKUP(A2851,[3]soaBnafar!$A:$G,7,FALSE),0)</f>
        <v>0</v>
      </c>
      <c r="T2851" t="str">
        <f t="shared" si="265"/>
        <v>Não</v>
      </c>
      <c r="U2851" t="str">
        <f t="shared" si="266"/>
        <v>Sim</v>
      </c>
      <c r="V2851" t="str">
        <f t="shared" si="267"/>
        <v>Não</v>
      </c>
      <c r="W2851" t="str">
        <f t="shared" si="268"/>
        <v>Não</v>
      </c>
      <c r="X2851" t="str">
        <f t="shared" si="269"/>
        <v>Não</v>
      </c>
      <c r="Y2851" t="str">
        <f t="shared" si="270"/>
        <v>Não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IFERROR(VLOOKUP(A2852,[2]webService!$A:$I,4,FALSE),0)</f>
        <v>0</v>
      </c>
      <c r="I2852">
        <f>IFERROR(VLOOKUP(A2852,[2]webService!$A:$I,5,FALSE),0)</f>
        <v>0</v>
      </c>
      <c r="J2852">
        <f>IFERROR(VLOOKUP(A2852,[2]webService!$A:$I,6,FALSE),0)</f>
        <v>0</v>
      </c>
      <c r="K2852">
        <f>IFERROR(VLOOKUP(A2852,[2]webService!$A:$I,7,FALSE),0)</f>
        <v>0</v>
      </c>
      <c r="L2852">
        <f>IFERROR(VLOOKUP(A2852,[2]webService!$A:$I,8,FALSE),0)</f>
        <v>0</v>
      </c>
      <c r="M2852">
        <f>IFERROR(VLOOKUP(A2852,[2]webService!$A:$I,9,FALSE),0)</f>
        <v>0</v>
      </c>
      <c r="N2852">
        <f>IFERROR(VLOOKUP(A2852,[3]soaBnafar!$A:$G,2,FALSE),0)</f>
        <v>0</v>
      </c>
      <c r="O2852">
        <f>IFERROR(VLOOKUP(A2852,[3]soaBnafar!$A:$G,3,FALSE),0)</f>
        <v>0</v>
      </c>
      <c r="P2852">
        <f>IFERROR(VLOOKUP(A2852,[3]soaBnafar!$A:$G,4,FALSE),0)</f>
        <v>0</v>
      </c>
      <c r="Q2852">
        <f>IFERROR(VLOOKUP(A2852,[3]soaBnafar!$A:$G,5,FALSE),0)</f>
        <v>0</v>
      </c>
      <c r="R2852">
        <f>IFERROR(VLOOKUP(A2852,[3]soaBnafar!$A:$G,6,FALSE),0)</f>
        <v>0</v>
      </c>
      <c r="S2852">
        <f>IFERROR(VLOOKUP(A2852,[3]soaBnafar!$A:$G,7,FALSE),0)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64719744</v>
      </c>
      <c r="D2853">
        <f>IFERROR(VLOOKUP(A2853,[1]Monitoramento_Base_somente_disp!$A:$J,7,FALSE),0)</f>
        <v>0</v>
      </c>
      <c r="E2853">
        <f>IFERROR(VLOOKUP(A2853,[1]Monitoramento_Base_somente_disp!$A:$J,8,FALSE),0)</f>
        <v>0</v>
      </c>
      <c r="F2853">
        <f>IFERROR(VLOOKUP(A2853,[1]Monitoramento_Base_somente_disp!$A:$J,9,FALSE),0)</f>
        <v>0</v>
      </c>
      <c r="G2853">
        <f>IFERROR(VLOOKUP(A2853,[1]Monitoramento_Base_somente_disp!$A:$J,10,FALSE),0)</f>
        <v>0</v>
      </c>
      <c r="H2853">
        <f>IFERROR(VLOOKUP(A2853,[2]webService!$A:$I,4,FALSE),0)</f>
        <v>0</v>
      </c>
      <c r="I2853">
        <f>IFERROR(VLOOKUP(A2853,[2]webService!$A:$I,5,FALSE),0)</f>
        <v>5328331</v>
      </c>
      <c r="J2853">
        <f>IFERROR(VLOOKUP(A2853,[2]webService!$A:$I,6,FALSE),0)</f>
        <v>0</v>
      </c>
      <c r="K2853">
        <f>IFERROR(VLOOKUP(A2853,[2]webService!$A:$I,7,FALSE),0)</f>
        <v>0</v>
      </c>
      <c r="L2853">
        <f>IFERROR(VLOOKUP(A2853,[2]webService!$A:$I,8,FALSE),0)</f>
        <v>0</v>
      </c>
      <c r="M2853">
        <f>IFERROR(VLOOKUP(A2853,[2]webService!$A:$I,9,FALSE),0)</f>
        <v>0</v>
      </c>
      <c r="N2853">
        <f>IFERROR(VLOOKUP(A2853,[3]soaBnafar!$A:$G,2,FALSE),0)</f>
        <v>0</v>
      </c>
      <c r="O2853">
        <f>IFERROR(VLOOKUP(A2853,[3]soaBnafar!$A:$G,3,FALSE),0)</f>
        <v>0</v>
      </c>
      <c r="P2853">
        <f>IFERROR(VLOOKUP(A2853,[3]soaBnafar!$A:$G,4,FALSE),0)</f>
        <v>0</v>
      </c>
      <c r="Q2853">
        <f>IFERROR(VLOOKUP(A2853,[3]soaBnafar!$A:$G,5,FALSE),0)</f>
        <v>0</v>
      </c>
      <c r="R2853">
        <f>IFERROR(VLOOKUP(A2853,[3]soaBnafar!$A:$G,6,FALSE),0)</f>
        <v>0</v>
      </c>
      <c r="S2853">
        <f>IFERROR(VLOOKUP(A2853,[3]soaBnafar!$A:$G,7,FALSE),0)</f>
        <v>0</v>
      </c>
      <c r="T2853" t="str">
        <f t="shared" si="265"/>
        <v>Não</v>
      </c>
      <c r="U2853" t="str">
        <f t="shared" si="266"/>
        <v>Sim</v>
      </c>
      <c r="V2853" t="str">
        <f t="shared" si="267"/>
        <v>Não</v>
      </c>
      <c r="W2853" t="str">
        <f t="shared" si="268"/>
        <v>Não</v>
      </c>
      <c r="X2853" t="str">
        <f t="shared" si="269"/>
        <v>Não</v>
      </c>
      <c r="Y2853" t="str">
        <f t="shared" si="270"/>
        <v>Não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IFERROR(VLOOKUP(A2854,[2]webService!$A:$I,4,FALSE),0)</f>
        <v>0</v>
      </c>
      <c r="I2854">
        <f>IFERROR(VLOOKUP(A2854,[2]webService!$A:$I,5,FALSE),0)</f>
        <v>0</v>
      </c>
      <c r="J2854">
        <f>IFERROR(VLOOKUP(A2854,[2]webService!$A:$I,6,FALSE),0)</f>
        <v>0</v>
      </c>
      <c r="K2854">
        <f>IFERROR(VLOOKUP(A2854,[2]webService!$A:$I,7,FALSE),0)</f>
        <v>0</v>
      </c>
      <c r="L2854">
        <f>IFERROR(VLOOKUP(A2854,[2]webService!$A:$I,8,FALSE),0)</f>
        <v>0</v>
      </c>
      <c r="M2854">
        <f>IFERROR(VLOOKUP(A2854,[2]webService!$A:$I,9,FALSE),0)</f>
        <v>0</v>
      </c>
      <c r="N2854">
        <f>IFERROR(VLOOKUP(A2854,[3]soaBnafar!$A:$G,2,FALSE),0)</f>
        <v>0</v>
      </c>
      <c r="O2854">
        <f>IFERROR(VLOOKUP(A2854,[3]soaBnafar!$A:$G,3,FALSE),0)</f>
        <v>0</v>
      </c>
      <c r="P2854">
        <f>IFERROR(VLOOKUP(A2854,[3]soaBnafar!$A:$G,4,FALSE),0)</f>
        <v>0</v>
      </c>
      <c r="Q2854">
        <f>IFERROR(VLOOKUP(A2854,[3]soaBnafar!$A:$G,5,FALSE),0)</f>
        <v>0</v>
      </c>
      <c r="R2854">
        <f>IFERROR(VLOOKUP(A2854,[3]soaBnafar!$A:$G,6,FALSE),0)</f>
        <v>0</v>
      </c>
      <c r="S2854">
        <f>IFERROR(VLOOKUP(A2854,[3]soaBnafar!$A:$G,7,FALSE),0)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IFERROR(VLOOKUP(A2855,[2]webService!$A:$I,4,FALSE),0)</f>
        <v>0</v>
      </c>
      <c r="I2855">
        <f>IFERROR(VLOOKUP(A2855,[2]webService!$A:$I,5,FALSE),0)</f>
        <v>313210</v>
      </c>
      <c r="J2855">
        <f>IFERROR(VLOOKUP(A2855,[2]webService!$A:$I,6,FALSE),0)</f>
        <v>0</v>
      </c>
      <c r="K2855">
        <f>IFERROR(VLOOKUP(A2855,[2]webService!$A:$I,7,FALSE),0)</f>
        <v>0</v>
      </c>
      <c r="L2855">
        <f>IFERROR(VLOOKUP(A2855,[2]webService!$A:$I,8,FALSE),0)</f>
        <v>0</v>
      </c>
      <c r="M2855">
        <f>IFERROR(VLOOKUP(A2855,[2]webService!$A:$I,9,FALSE),0)</f>
        <v>0</v>
      </c>
      <c r="N2855">
        <f>IFERROR(VLOOKUP(A2855,[3]soaBnafar!$A:$G,2,FALSE),0)</f>
        <v>0</v>
      </c>
      <c r="O2855">
        <f>IFERROR(VLOOKUP(A2855,[3]soaBnafar!$A:$G,3,FALSE),0)</f>
        <v>0</v>
      </c>
      <c r="P2855">
        <f>IFERROR(VLOOKUP(A2855,[3]soaBnafar!$A:$G,4,FALSE),0)</f>
        <v>0</v>
      </c>
      <c r="Q2855">
        <f>IFERROR(VLOOKUP(A2855,[3]soaBnafar!$A:$G,5,FALSE),0)</f>
        <v>0</v>
      </c>
      <c r="R2855">
        <f>IFERROR(VLOOKUP(A2855,[3]soaBnafar!$A:$G,6,FALSE),0)</f>
        <v>0</v>
      </c>
      <c r="S2855">
        <f>IFERROR(VLOOKUP(A2855,[3]soaBnafar!$A:$G,7,FALSE),0)</f>
        <v>0</v>
      </c>
      <c r="T2855" t="str">
        <f t="shared" si="265"/>
        <v>Não</v>
      </c>
      <c r="U2855" t="str">
        <f t="shared" si="266"/>
        <v>Sim</v>
      </c>
      <c r="V2855" t="str">
        <f t="shared" si="267"/>
        <v>Não</v>
      </c>
      <c r="W2855" t="str">
        <f t="shared" si="268"/>
        <v>Não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5226408</v>
      </c>
      <c r="D2856">
        <f>IFERROR(VLOOKUP(A2856,[1]Monitoramento_Base_somente_disp!$A:$J,7,FALSE),0)</f>
        <v>0</v>
      </c>
      <c r="E2856">
        <f>IFERROR(VLOOKUP(A2856,[1]Monitoramento_Base_somente_disp!$A:$J,8,FALSE),0)</f>
        <v>0</v>
      </c>
      <c r="F2856">
        <f>IFERROR(VLOOKUP(A2856,[1]Monitoramento_Base_somente_disp!$A:$J,9,FALSE),0)</f>
        <v>0</v>
      </c>
      <c r="G2856">
        <f>IFERROR(VLOOKUP(A2856,[1]Monitoramento_Base_somente_disp!$A:$J,10,FALSE),0)</f>
        <v>0</v>
      </c>
      <c r="H2856">
        <f>IFERROR(VLOOKUP(A2856,[2]webService!$A:$I,4,FALSE),0)</f>
        <v>13290</v>
      </c>
      <c r="I2856">
        <f>IFERROR(VLOOKUP(A2856,[2]webService!$A:$I,5,FALSE),0)</f>
        <v>468680</v>
      </c>
      <c r="J2856">
        <f>IFERROR(VLOOKUP(A2856,[2]webService!$A:$I,6,FALSE),0)</f>
        <v>0</v>
      </c>
      <c r="K2856">
        <f>IFERROR(VLOOKUP(A2856,[2]webService!$A:$I,7,FALSE),0)</f>
        <v>0</v>
      </c>
      <c r="L2856">
        <f>IFERROR(VLOOKUP(A2856,[2]webService!$A:$I,8,FALSE),0)</f>
        <v>0</v>
      </c>
      <c r="M2856">
        <f>IFERROR(VLOOKUP(A2856,[2]webService!$A:$I,9,FALSE),0)</f>
        <v>0</v>
      </c>
      <c r="N2856">
        <f>IFERROR(VLOOKUP(A2856,[3]soaBnafar!$A:$G,2,FALSE),0)</f>
        <v>0</v>
      </c>
      <c r="O2856">
        <f>IFERROR(VLOOKUP(A2856,[3]soaBnafar!$A:$G,3,FALSE),0)</f>
        <v>0</v>
      </c>
      <c r="P2856">
        <f>IFERROR(VLOOKUP(A2856,[3]soaBnafar!$A:$G,4,FALSE),0)</f>
        <v>0</v>
      </c>
      <c r="Q2856">
        <f>IFERROR(VLOOKUP(A2856,[3]soaBnafar!$A:$G,5,FALSE),0)</f>
        <v>0</v>
      </c>
      <c r="R2856">
        <f>IFERROR(VLOOKUP(A2856,[3]soaBnafar!$A:$G,6,FALSE),0)</f>
        <v>0</v>
      </c>
      <c r="S2856">
        <f>IFERROR(VLOOKUP(A2856,[3]soaBnafar!$A:$G,7,FALSE),0)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Não</v>
      </c>
      <c r="X2856" t="str">
        <f t="shared" si="269"/>
        <v>Não</v>
      </c>
      <c r="Y2856" t="str">
        <f t="shared" si="270"/>
        <v>Não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IFERROR(VLOOKUP(A2857,[2]webService!$A:$I,4,FALSE),0)</f>
        <v>0</v>
      </c>
      <c r="I2857">
        <f>IFERROR(VLOOKUP(A2857,[2]webService!$A:$I,5,FALSE),0)</f>
        <v>0</v>
      </c>
      <c r="J2857">
        <f>IFERROR(VLOOKUP(A2857,[2]webService!$A:$I,6,FALSE),0)</f>
        <v>0</v>
      </c>
      <c r="K2857">
        <f>IFERROR(VLOOKUP(A2857,[2]webService!$A:$I,7,FALSE),0)</f>
        <v>0</v>
      </c>
      <c r="L2857">
        <f>IFERROR(VLOOKUP(A2857,[2]webService!$A:$I,8,FALSE),0)</f>
        <v>0</v>
      </c>
      <c r="M2857">
        <f>IFERROR(VLOOKUP(A2857,[2]webService!$A:$I,9,FALSE),0)</f>
        <v>0</v>
      </c>
      <c r="N2857">
        <f>IFERROR(VLOOKUP(A2857,[3]soaBnafar!$A:$G,2,FALSE),0)</f>
        <v>0</v>
      </c>
      <c r="O2857">
        <f>IFERROR(VLOOKUP(A2857,[3]soaBnafar!$A:$G,3,FALSE),0)</f>
        <v>0</v>
      </c>
      <c r="P2857">
        <f>IFERROR(VLOOKUP(A2857,[3]soaBnafar!$A:$G,4,FALSE),0)</f>
        <v>0</v>
      </c>
      <c r="Q2857">
        <f>IFERROR(VLOOKUP(A2857,[3]soaBnafar!$A:$G,5,FALSE),0)</f>
        <v>0</v>
      </c>
      <c r="R2857">
        <f>IFERROR(VLOOKUP(A2857,[3]soaBnafar!$A:$G,6,FALSE),0)</f>
        <v>0</v>
      </c>
      <c r="S2857">
        <f>IFERROR(VLOOKUP(A2857,[3]soaBnafar!$A:$G,7,FALSE),0)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IFERROR(VLOOKUP(A2858,[2]webService!$A:$I,4,FALSE),0)</f>
        <v>0</v>
      </c>
      <c r="I2858">
        <f>IFERROR(VLOOKUP(A2858,[2]webService!$A:$I,5,FALSE),0)</f>
        <v>0</v>
      </c>
      <c r="J2858">
        <f>IFERROR(VLOOKUP(A2858,[2]webService!$A:$I,6,FALSE),0)</f>
        <v>0</v>
      </c>
      <c r="K2858">
        <f>IFERROR(VLOOKUP(A2858,[2]webService!$A:$I,7,FALSE),0)</f>
        <v>0</v>
      </c>
      <c r="L2858">
        <f>IFERROR(VLOOKUP(A2858,[2]webService!$A:$I,8,FALSE),0)</f>
        <v>0</v>
      </c>
      <c r="M2858">
        <f>IFERROR(VLOOKUP(A2858,[2]webService!$A:$I,9,FALSE),0)</f>
        <v>0</v>
      </c>
      <c r="N2858">
        <f>IFERROR(VLOOKUP(A2858,[3]soaBnafar!$A:$G,2,FALSE),0)</f>
        <v>0</v>
      </c>
      <c r="O2858">
        <f>IFERROR(VLOOKUP(A2858,[3]soaBnafar!$A:$G,3,FALSE),0)</f>
        <v>0</v>
      </c>
      <c r="P2858">
        <f>IFERROR(VLOOKUP(A2858,[3]soaBnafar!$A:$G,4,FALSE),0)</f>
        <v>0</v>
      </c>
      <c r="Q2858">
        <f>IFERROR(VLOOKUP(A2858,[3]soaBnafar!$A:$G,5,FALSE),0)</f>
        <v>0</v>
      </c>
      <c r="R2858">
        <f>IFERROR(VLOOKUP(A2858,[3]soaBnafar!$A:$G,6,FALSE),0)</f>
        <v>0</v>
      </c>
      <c r="S2858">
        <f>IFERROR(VLOOKUP(A2858,[3]soaBnafar!$A:$G,7,FALSE),0)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IFERROR(VLOOKUP(A2859,[2]webService!$A:$I,4,FALSE),0)</f>
        <v>0</v>
      </c>
      <c r="I2859">
        <f>IFERROR(VLOOKUP(A2859,[2]webService!$A:$I,5,FALSE),0)</f>
        <v>0</v>
      </c>
      <c r="J2859">
        <f>IFERROR(VLOOKUP(A2859,[2]webService!$A:$I,6,FALSE),0)</f>
        <v>0</v>
      </c>
      <c r="K2859">
        <f>IFERROR(VLOOKUP(A2859,[2]webService!$A:$I,7,FALSE),0)</f>
        <v>0</v>
      </c>
      <c r="L2859">
        <f>IFERROR(VLOOKUP(A2859,[2]webService!$A:$I,8,FALSE),0)</f>
        <v>0</v>
      </c>
      <c r="M2859">
        <f>IFERROR(VLOOKUP(A2859,[2]webService!$A:$I,9,FALSE),0)</f>
        <v>0</v>
      </c>
      <c r="N2859">
        <f>IFERROR(VLOOKUP(A2859,[3]soaBnafar!$A:$G,2,FALSE),0)</f>
        <v>0</v>
      </c>
      <c r="O2859">
        <f>IFERROR(VLOOKUP(A2859,[3]soaBnafar!$A:$G,3,FALSE),0)</f>
        <v>0</v>
      </c>
      <c r="P2859">
        <f>IFERROR(VLOOKUP(A2859,[3]soaBnafar!$A:$G,4,FALSE),0)</f>
        <v>0</v>
      </c>
      <c r="Q2859">
        <f>IFERROR(VLOOKUP(A2859,[3]soaBnafar!$A:$G,5,FALSE),0)</f>
        <v>0</v>
      </c>
      <c r="R2859">
        <f>IFERROR(VLOOKUP(A2859,[3]soaBnafar!$A:$G,6,FALSE),0)</f>
        <v>0</v>
      </c>
      <c r="S2859">
        <f>IFERROR(VLOOKUP(A2859,[3]soaBnafar!$A:$G,7,FALSE),0)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IFERROR(VLOOKUP(A2860,[2]webService!$A:$I,4,FALSE),0)</f>
        <v>0</v>
      </c>
      <c r="I2860">
        <f>IFERROR(VLOOKUP(A2860,[2]webService!$A:$I,5,FALSE),0)</f>
        <v>0</v>
      </c>
      <c r="J2860">
        <f>IFERROR(VLOOKUP(A2860,[2]webService!$A:$I,6,FALSE),0)</f>
        <v>0</v>
      </c>
      <c r="K2860">
        <f>IFERROR(VLOOKUP(A2860,[2]webService!$A:$I,7,FALSE),0)</f>
        <v>0</v>
      </c>
      <c r="L2860">
        <f>IFERROR(VLOOKUP(A2860,[2]webService!$A:$I,8,FALSE),0)</f>
        <v>0</v>
      </c>
      <c r="M2860">
        <f>IFERROR(VLOOKUP(A2860,[2]webService!$A:$I,9,FALSE),0)</f>
        <v>0</v>
      </c>
      <c r="N2860">
        <f>IFERROR(VLOOKUP(A2860,[3]soaBnafar!$A:$G,2,FALSE),0)</f>
        <v>0</v>
      </c>
      <c r="O2860">
        <f>IFERROR(VLOOKUP(A2860,[3]soaBnafar!$A:$G,3,FALSE),0)</f>
        <v>0</v>
      </c>
      <c r="P2860">
        <f>IFERROR(VLOOKUP(A2860,[3]soaBnafar!$A:$G,4,FALSE),0)</f>
        <v>0</v>
      </c>
      <c r="Q2860">
        <f>IFERROR(VLOOKUP(A2860,[3]soaBnafar!$A:$G,5,FALSE),0)</f>
        <v>0</v>
      </c>
      <c r="R2860">
        <f>IFERROR(VLOOKUP(A2860,[3]soaBnafar!$A:$G,6,FALSE),0)</f>
        <v>0</v>
      </c>
      <c r="S2860">
        <f>IFERROR(VLOOKUP(A2860,[3]soaBnafar!$A:$G,7,FALSE),0)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IFERROR(VLOOKUP(A2861,[2]webService!$A:$I,4,FALSE),0)</f>
        <v>0</v>
      </c>
      <c r="I2861">
        <f>IFERROR(VLOOKUP(A2861,[2]webService!$A:$I,5,FALSE),0)</f>
        <v>507321</v>
      </c>
      <c r="J2861">
        <f>IFERROR(VLOOKUP(A2861,[2]webService!$A:$I,6,FALSE),0)</f>
        <v>0</v>
      </c>
      <c r="K2861">
        <f>IFERROR(VLOOKUP(A2861,[2]webService!$A:$I,7,FALSE),0)</f>
        <v>0</v>
      </c>
      <c r="L2861">
        <f>IFERROR(VLOOKUP(A2861,[2]webService!$A:$I,8,FALSE),0)</f>
        <v>0</v>
      </c>
      <c r="M2861">
        <f>IFERROR(VLOOKUP(A2861,[2]webService!$A:$I,9,FALSE),0)</f>
        <v>0</v>
      </c>
      <c r="N2861">
        <f>IFERROR(VLOOKUP(A2861,[3]soaBnafar!$A:$G,2,FALSE),0)</f>
        <v>0</v>
      </c>
      <c r="O2861">
        <f>IFERROR(VLOOKUP(A2861,[3]soaBnafar!$A:$G,3,FALSE),0)</f>
        <v>0</v>
      </c>
      <c r="P2861">
        <f>IFERROR(VLOOKUP(A2861,[3]soaBnafar!$A:$G,4,FALSE),0)</f>
        <v>0</v>
      </c>
      <c r="Q2861">
        <f>IFERROR(VLOOKUP(A2861,[3]soaBnafar!$A:$G,5,FALSE),0)</f>
        <v>0</v>
      </c>
      <c r="R2861">
        <f>IFERROR(VLOOKUP(A2861,[3]soaBnafar!$A:$G,6,FALSE),0)</f>
        <v>0</v>
      </c>
      <c r="S2861">
        <f>IFERROR(VLOOKUP(A2861,[3]soaBnafar!$A:$G,7,FALSE),0)</f>
        <v>0</v>
      </c>
      <c r="T2861" t="str">
        <f t="shared" si="265"/>
        <v>Não</v>
      </c>
      <c r="U2861" t="str">
        <f t="shared" si="266"/>
        <v>Sim</v>
      </c>
      <c r="V2861" t="str">
        <f t="shared" si="267"/>
        <v>Não</v>
      </c>
      <c r="W2861" t="str">
        <f t="shared" si="268"/>
        <v>Não</v>
      </c>
      <c r="X2861" t="str">
        <f t="shared" si="269"/>
        <v>Não</v>
      </c>
      <c r="Y2861" t="str">
        <f t="shared" si="270"/>
        <v>Não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IFERROR(VLOOKUP(A2862,[2]webService!$A:$I,4,FALSE),0)</f>
        <v>0</v>
      </c>
      <c r="I2862">
        <f>IFERROR(VLOOKUP(A2862,[2]webService!$A:$I,5,FALSE),0)</f>
        <v>244563910</v>
      </c>
      <c r="J2862">
        <f>IFERROR(VLOOKUP(A2862,[2]webService!$A:$I,6,FALSE),0)</f>
        <v>0</v>
      </c>
      <c r="K2862">
        <f>IFERROR(VLOOKUP(A2862,[2]webService!$A:$I,7,FALSE),0)</f>
        <v>0</v>
      </c>
      <c r="L2862">
        <f>IFERROR(VLOOKUP(A2862,[2]webService!$A:$I,8,FALSE),0)</f>
        <v>0</v>
      </c>
      <c r="M2862">
        <f>IFERROR(VLOOKUP(A2862,[2]webService!$A:$I,9,FALSE),0)</f>
        <v>0</v>
      </c>
      <c r="N2862">
        <f>IFERROR(VLOOKUP(A2862,[3]soaBnafar!$A:$G,2,FALSE),0)</f>
        <v>0</v>
      </c>
      <c r="O2862">
        <f>IFERROR(VLOOKUP(A2862,[3]soaBnafar!$A:$G,3,FALSE),0)</f>
        <v>0</v>
      </c>
      <c r="P2862">
        <f>IFERROR(VLOOKUP(A2862,[3]soaBnafar!$A:$G,4,FALSE),0)</f>
        <v>0</v>
      </c>
      <c r="Q2862">
        <f>IFERROR(VLOOKUP(A2862,[3]soaBnafar!$A:$G,5,FALSE),0)</f>
        <v>0</v>
      </c>
      <c r="R2862">
        <f>IFERROR(VLOOKUP(A2862,[3]soaBnafar!$A:$G,6,FALSE),0)</f>
        <v>0</v>
      </c>
      <c r="S2862">
        <f>IFERROR(VLOOKUP(A2862,[3]soaBnafar!$A:$G,7,FALSE),0)</f>
        <v>0</v>
      </c>
      <c r="T2862" t="str">
        <f t="shared" si="265"/>
        <v>Não</v>
      </c>
      <c r="U2862" t="str">
        <f t="shared" si="266"/>
        <v>Sim</v>
      </c>
      <c r="V2862" t="str">
        <f t="shared" si="267"/>
        <v>Não</v>
      </c>
      <c r="W2862" t="str">
        <f t="shared" si="268"/>
        <v>Não</v>
      </c>
      <c r="X2862" t="str">
        <f t="shared" si="269"/>
        <v>Não</v>
      </c>
      <c r="Y2862" t="str">
        <f t="shared" si="270"/>
        <v>Não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24243084</v>
      </c>
      <c r="D2863">
        <f>IFERROR(VLOOKUP(A2863,[1]Monitoramento_Base_somente_disp!$A:$J,7,FALSE),0)</f>
        <v>0</v>
      </c>
      <c r="E2863">
        <f>IFERROR(VLOOKUP(A2863,[1]Monitoramento_Base_somente_disp!$A:$J,8,FALSE),0)</f>
        <v>0</v>
      </c>
      <c r="F2863">
        <f>IFERROR(VLOOKUP(A2863,[1]Monitoramento_Base_somente_disp!$A:$J,9,FALSE),0)</f>
        <v>0</v>
      </c>
      <c r="G2863">
        <f>IFERROR(VLOOKUP(A2863,[1]Monitoramento_Base_somente_disp!$A:$J,10,FALSE),0)</f>
        <v>0</v>
      </c>
      <c r="H2863">
        <f>IFERROR(VLOOKUP(A2863,[2]webService!$A:$I,4,FALSE),0)</f>
        <v>0</v>
      </c>
      <c r="I2863">
        <f>IFERROR(VLOOKUP(A2863,[2]webService!$A:$I,5,FALSE),0)</f>
        <v>419835</v>
      </c>
      <c r="J2863">
        <f>IFERROR(VLOOKUP(A2863,[2]webService!$A:$I,6,FALSE),0)</f>
        <v>0</v>
      </c>
      <c r="K2863">
        <f>IFERROR(VLOOKUP(A2863,[2]webService!$A:$I,7,FALSE),0)</f>
        <v>0</v>
      </c>
      <c r="L2863">
        <f>IFERROR(VLOOKUP(A2863,[2]webService!$A:$I,8,FALSE),0)</f>
        <v>0</v>
      </c>
      <c r="M2863">
        <f>IFERROR(VLOOKUP(A2863,[2]webService!$A:$I,9,FALSE),0)</f>
        <v>0</v>
      </c>
      <c r="N2863">
        <f>IFERROR(VLOOKUP(A2863,[3]soaBnafar!$A:$G,2,FALSE),0)</f>
        <v>0</v>
      </c>
      <c r="O2863">
        <f>IFERROR(VLOOKUP(A2863,[3]soaBnafar!$A:$G,3,FALSE),0)</f>
        <v>0</v>
      </c>
      <c r="P2863">
        <f>IFERROR(VLOOKUP(A2863,[3]soaBnafar!$A:$G,4,FALSE),0)</f>
        <v>0</v>
      </c>
      <c r="Q2863">
        <f>IFERROR(VLOOKUP(A2863,[3]soaBnafar!$A:$G,5,FALSE),0)</f>
        <v>0</v>
      </c>
      <c r="R2863">
        <f>IFERROR(VLOOKUP(A2863,[3]soaBnafar!$A:$G,6,FALSE),0)</f>
        <v>0</v>
      </c>
      <c r="S2863">
        <f>IFERROR(VLOOKUP(A2863,[3]soaBnafar!$A:$G,7,FALSE),0)</f>
        <v>0</v>
      </c>
      <c r="T2863" t="str">
        <f t="shared" si="265"/>
        <v>Não</v>
      </c>
      <c r="U2863" t="str">
        <f t="shared" si="266"/>
        <v>Sim</v>
      </c>
      <c r="V2863" t="str">
        <f t="shared" si="267"/>
        <v>Não</v>
      </c>
      <c r="W2863" t="str">
        <f t="shared" si="268"/>
        <v>Não</v>
      </c>
      <c r="X2863" t="str">
        <f t="shared" si="269"/>
        <v>Não</v>
      </c>
      <c r="Y2863" t="str">
        <f t="shared" si="270"/>
        <v>Não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IFERROR(VLOOKUP(A2864,[2]webService!$A:$I,4,FALSE),0)</f>
        <v>0</v>
      </c>
      <c r="I2864">
        <f>IFERROR(VLOOKUP(A2864,[2]webService!$A:$I,5,FALSE),0)</f>
        <v>0</v>
      </c>
      <c r="J2864">
        <f>IFERROR(VLOOKUP(A2864,[2]webService!$A:$I,6,FALSE),0)</f>
        <v>0</v>
      </c>
      <c r="K2864">
        <f>IFERROR(VLOOKUP(A2864,[2]webService!$A:$I,7,FALSE),0)</f>
        <v>0</v>
      </c>
      <c r="L2864">
        <f>IFERROR(VLOOKUP(A2864,[2]webService!$A:$I,8,FALSE),0)</f>
        <v>0</v>
      </c>
      <c r="M2864">
        <f>IFERROR(VLOOKUP(A2864,[2]webService!$A:$I,9,FALSE),0)</f>
        <v>0</v>
      </c>
      <c r="N2864">
        <f>IFERROR(VLOOKUP(A2864,[3]soaBnafar!$A:$G,2,FALSE),0)</f>
        <v>0</v>
      </c>
      <c r="O2864">
        <f>IFERROR(VLOOKUP(A2864,[3]soaBnafar!$A:$G,3,FALSE),0)</f>
        <v>0</v>
      </c>
      <c r="P2864">
        <f>IFERROR(VLOOKUP(A2864,[3]soaBnafar!$A:$G,4,FALSE),0)</f>
        <v>0</v>
      </c>
      <c r="Q2864">
        <f>IFERROR(VLOOKUP(A2864,[3]soaBnafar!$A:$G,5,FALSE),0)</f>
        <v>0</v>
      </c>
      <c r="R2864">
        <f>IFERROR(VLOOKUP(A2864,[3]soaBnafar!$A:$G,6,FALSE),0)</f>
        <v>0</v>
      </c>
      <c r="S2864">
        <f>IFERROR(VLOOKUP(A2864,[3]soaBnafar!$A:$G,7,FALSE),0)</f>
        <v>0</v>
      </c>
      <c r="T2864" t="str">
        <f t="shared" si="265"/>
        <v>Não</v>
      </c>
      <c r="U2864" t="str">
        <f t="shared" si="266"/>
        <v>Não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IFERROR(VLOOKUP(A2865,[2]webService!$A:$I,4,FALSE),0)</f>
        <v>0</v>
      </c>
      <c r="I2865">
        <f>IFERROR(VLOOKUP(A2865,[2]webService!$A:$I,5,FALSE),0)</f>
        <v>0</v>
      </c>
      <c r="J2865">
        <f>IFERROR(VLOOKUP(A2865,[2]webService!$A:$I,6,FALSE),0)</f>
        <v>0</v>
      </c>
      <c r="K2865">
        <f>IFERROR(VLOOKUP(A2865,[2]webService!$A:$I,7,FALSE),0)</f>
        <v>0</v>
      </c>
      <c r="L2865">
        <f>IFERROR(VLOOKUP(A2865,[2]webService!$A:$I,8,FALSE),0)</f>
        <v>0</v>
      </c>
      <c r="M2865">
        <f>IFERROR(VLOOKUP(A2865,[2]webService!$A:$I,9,FALSE),0)</f>
        <v>0</v>
      </c>
      <c r="N2865">
        <f>IFERROR(VLOOKUP(A2865,[3]soaBnafar!$A:$G,2,FALSE),0)</f>
        <v>0</v>
      </c>
      <c r="O2865">
        <f>IFERROR(VLOOKUP(A2865,[3]soaBnafar!$A:$G,3,FALSE),0)</f>
        <v>0</v>
      </c>
      <c r="P2865">
        <f>IFERROR(VLOOKUP(A2865,[3]soaBnafar!$A:$G,4,FALSE),0)</f>
        <v>0</v>
      </c>
      <c r="Q2865">
        <f>IFERROR(VLOOKUP(A2865,[3]soaBnafar!$A:$G,5,FALSE),0)</f>
        <v>0</v>
      </c>
      <c r="R2865">
        <f>IFERROR(VLOOKUP(A2865,[3]soaBnafar!$A:$G,6,FALSE),0)</f>
        <v>0</v>
      </c>
      <c r="S2865">
        <f>IFERROR(VLOOKUP(A2865,[3]soaBnafar!$A:$G,7,FALSE),0)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Não</v>
      </c>
      <c r="W2865" t="str">
        <f t="shared" si="268"/>
        <v>Não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IFERROR(VLOOKUP(A2866,[2]webService!$A:$I,4,FALSE),0)</f>
        <v>0</v>
      </c>
      <c r="I2866">
        <f>IFERROR(VLOOKUP(A2866,[2]webService!$A:$I,5,FALSE),0)</f>
        <v>0</v>
      </c>
      <c r="J2866">
        <f>IFERROR(VLOOKUP(A2866,[2]webService!$A:$I,6,FALSE),0)</f>
        <v>0</v>
      </c>
      <c r="K2866">
        <f>IFERROR(VLOOKUP(A2866,[2]webService!$A:$I,7,FALSE),0)</f>
        <v>0</v>
      </c>
      <c r="L2866">
        <f>IFERROR(VLOOKUP(A2866,[2]webService!$A:$I,8,FALSE),0)</f>
        <v>0</v>
      </c>
      <c r="M2866">
        <f>IFERROR(VLOOKUP(A2866,[2]webService!$A:$I,9,FALSE),0)</f>
        <v>0</v>
      </c>
      <c r="N2866">
        <f>IFERROR(VLOOKUP(A2866,[3]soaBnafar!$A:$G,2,FALSE),0)</f>
        <v>0</v>
      </c>
      <c r="O2866">
        <f>IFERROR(VLOOKUP(A2866,[3]soaBnafar!$A:$G,3,FALSE),0)</f>
        <v>0</v>
      </c>
      <c r="P2866">
        <f>IFERROR(VLOOKUP(A2866,[3]soaBnafar!$A:$G,4,FALSE),0)</f>
        <v>0</v>
      </c>
      <c r="Q2866">
        <f>IFERROR(VLOOKUP(A2866,[3]soaBnafar!$A:$G,5,FALSE),0)</f>
        <v>0</v>
      </c>
      <c r="R2866">
        <f>IFERROR(VLOOKUP(A2866,[3]soaBnafar!$A:$G,6,FALSE),0)</f>
        <v>0</v>
      </c>
      <c r="S2866">
        <f>IFERROR(VLOOKUP(A2866,[3]soaBnafar!$A:$G,7,FALSE),0)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IFERROR(VLOOKUP(A2867,[2]webService!$A:$I,4,FALSE),0)</f>
        <v>0</v>
      </c>
      <c r="I2867">
        <f>IFERROR(VLOOKUP(A2867,[2]webService!$A:$I,5,FALSE),0)</f>
        <v>0</v>
      </c>
      <c r="J2867">
        <f>IFERROR(VLOOKUP(A2867,[2]webService!$A:$I,6,FALSE),0)</f>
        <v>0</v>
      </c>
      <c r="K2867">
        <f>IFERROR(VLOOKUP(A2867,[2]webService!$A:$I,7,FALSE),0)</f>
        <v>0</v>
      </c>
      <c r="L2867">
        <f>IFERROR(VLOOKUP(A2867,[2]webService!$A:$I,8,FALSE),0)</f>
        <v>0</v>
      </c>
      <c r="M2867">
        <f>IFERROR(VLOOKUP(A2867,[2]webService!$A:$I,9,FALSE),0)</f>
        <v>0</v>
      </c>
      <c r="N2867">
        <f>IFERROR(VLOOKUP(A2867,[3]soaBnafar!$A:$G,2,FALSE),0)</f>
        <v>0</v>
      </c>
      <c r="O2867">
        <f>IFERROR(VLOOKUP(A2867,[3]soaBnafar!$A:$G,3,FALSE),0)</f>
        <v>0</v>
      </c>
      <c r="P2867">
        <f>IFERROR(VLOOKUP(A2867,[3]soaBnafar!$A:$G,4,FALSE),0)</f>
        <v>0</v>
      </c>
      <c r="Q2867">
        <f>IFERROR(VLOOKUP(A2867,[3]soaBnafar!$A:$G,5,FALSE),0)</f>
        <v>0</v>
      </c>
      <c r="R2867">
        <f>IFERROR(VLOOKUP(A2867,[3]soaBnafar!$A:$G,6,FALSE),0)</f>
        <v>0</v>
      </c>
      <c r="S2867">
        <f>IFERROR(VLOOKUP(A2867,[3]soaBnafar!$A:$G,7,FALSE),0)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IFERROR(VLOOKUP(A2868,[2]webService!$A:$I,4,FALSE),0)</f>
        <v>0</v>
      </c>
      <c r="I2868">
        <f>IFERROR(VLOOKUP(A2868,[2]webService!$A:$I,5,FALSE),0)</f>
        <v>0</v>
      </c>
      <c r="J2868">
        <f>IFERROR(VLOOKUP(A2868,[2]webService!$A:$I,6,FALSE),0)</f>
        <v>0</v>
      </c>
      <c r="K2868">
        <f>IFERROR(VLOOKUP(A2868,[2]webService!$A:$I,7,FALSE),0)</f>
        <v>0</v>
      </c>
      <c r="L2868">
        <f>IFERROR(VLOOKUP(A2868,[2]webService!$A:$I,8,FALSE),0)</f>
        <v>0</v>
      </c>
      <c r="M2868">
        <f>IFERROR(VLOOKUP(A2868,[2]webService!$A:$I,9,FALSE),0)</f>
        <v>0</v>
      </c>
      <c r="N2868">
        <f>IFERROR(VLOOKUP(A2868,[3]soaBnafar!$A:$G,2,FALSE),0)</f>
        <v>0</v>
      </c>
      <c r="O2868">
        <f>IFERROR(VLOOKUP(A2868,[3]soaBnafar!$A:$G,3,FALSE),0)</f>
        <v>0</v>
      </c>
      <c r="P2868">
        <f>IFERROR(VLOOKUP(A2868,[3]soaBnafar!$A:$G,4,FALSE),0)</f>
        <v>0</v>
      </c>
      <c r="Q2868">
        <f>IFERROR(VLOOKUP(A2868,[3]soaBnafar!$A:$G,5,FALSE),0)</f>
        <v>0</v>
      </c>
      <c r="R2868">
        <f>IFERROR(VLOOKUP(A2868,[3]soaBnafar!$A:$G,6,FALSE),0)</f>
        <v>0</v>
      </c>
      <c r="S2868">
        <f>IFERROR(VLOOKUP(A2868,[3]soaBnafar!$A:$G,7,FALSE),0)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IFERROR(VLOOKUP(A2869,[2]webService!$A:$I,4,FALSE),0)</f>
        <v>0</v>
      </c>
      <c r="I2869">
        <f>IFERROR(VLOOKUP(A2869,[2]webService!$A:$I,5,FALSE),0)</f>
        <v>0</v>
      </c>
      <c r="J2869">
        <f>IFERROR(VLOOKUP(A2869,[2]webService!$A:$I,6,FALSE),0)</f>
        <v>0</v>
      </c>
      <c r="K2869">
        <f>IFERROR(VLOOKUP(A2869,[2]webService!$A:$I,7,FALSE),0)</f>
        <v>0</v>
      </c>
      <c r="L2869">
        <f>IFERROR(VLOOKUP(A2869,[2]webService!$A:$I,8,FALSE),0)</f>
        <v>0</v>
      </c>
      <c r="M2869">
        <f>IFERROR(VLOOKUP(A2869,[2]webService!$A:$I,9,FALSE),0)</f>
        <v>0</v>
      </c>
      <c r="N2869">
        <f>IFERROR(VLOOKUP(A2869,[3]soaBnafar!$A:$G,2,FALSE),0)</f>
        <v>0</v>
      </c>
      <c r="O2869">
        <f>IFERROR(VLOOKUP(A2869,[3]soaBnafar!$A:$G,3,FALSE),0)</f>
        <v>0</v>
      </c>
      <c r="P2869">
        <f>IFERROR(VLOOKUP(A2869,[3]soaBnafar!$A:$G,4,FALSE),0)</f>
        <v>0</v>
      </c>
      <c r="Q2869">
        <f>IFERROR(VLOOKUP(A2869,[3]soaBnafar!$A:$G,5,FALSE),0)</f>
        <v>0</v>
      </c>
      <c r="R2869">
        <f>IFERROR(VLOOKUP(A2869,[3]soaBnafar!$A:$G,6,FALSE),0)</f>
        <v>0</v>
      </c>
      <c r="S2869">
        <f>IFERROR(VLOOKUP(A2869,[3]soaBnafar!$A:$G,7,FALSE),0)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IFERROR(VLOOKUP(A2870,[2]webService!$A:$I,4,FALSE),0)</f>
        <v>0</v>
      </c>
      <c r="I2870">
        <f>IFERROR(VLOOKUP(A2870,[2]webService!$A:$I,5,FALSE),0)</f>
        <v>0</v>
      </c>
      <c r="J2870">
        <f>IFERROR(VLOOKUP(A2870,[2]webService!$A:$I,6,FALSE),0)</f>
        <v>0</v>
      </c>
      <c r="K2870">
        <f>IFERROR(VLOOKUP(A2870,[2]webService!$A:$I,7,FALSE),0)</f>
        <v>0</v>
      </c>
      <c r="L2870">
        <f>IFERROR(VLOOKUP(A2870,[2]webService!$A:$I,8,FALSE),0)</f>
        <v>0</v>
      </c>
      <c r="M2870">
        <f>IFERROR(VLOOKUP(A2870,[2]webService!$A:$I,9,FALSE),0)</f>
        <v>0</v>
      </c>
      <c r="N2870">
        <f>IFERROR(VLOOKUP(A2870,[3]soaBnafar!$A:$G,2,FALSE),0)</f>
        <v>0</v>
      </c>
      <c r="O2870">
        <f>IFERROR(VLOOKUP(A2870,[3]soaBnafar!$A:$G,3,FALSE),0)</f>
        <v>0</v>
      </c>
      <c r="P2870">
        <f>IFERROR(VLOOKUP(A2870,[3]soaBnafar!$A:$G,4,FALSE),0)</f>
        <v>0</v>
      </c>
      <c r="Q2870">
        <f>IFERROR(VLOOKUP(A2870,[3]soaBnafar!$A:$G,5,FALSE),0)</f>
        <v>0</v>
      </c>
      <c r="R2870">
        <f>IFERROR(VLOOKUP(A2870,[3]soaBnafar!$A:$G,6,FALSE),0)</f>
        <v>0</v>
      </c>
      <c r="S2870">
        <f>IFERROR(VLOOKUP(A2870,[3]soaBnafar!$A:$G,7,FALSE),0)</f>
        <v>0</v>
      </c>
      <c r="T2870" t="str">
        <f t="shared" si="265"/>
        <v>Não</v>
      </c>
      <c r="U2870" t="str">
        <f t="shared" si="266"/>
        <v>Não</v>
      </c>
      <c r="V2870" t="str">
        <f t="shared" si="267"/>
        <v>Não</v>
      </c>
      <c r="W2870" t="str">
        <f t="shared" si="268"/>
        <v>Não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IFERROR(VLOOKUP(A2871,[2]webService!$A:$I,4,FALSE),0)</f>
        <v>0</v>
      </c>
      <c r="I2871">
        <f>IFERROR(VLOOKUP(A2871,[2]webService!$A:$I,5,FALSE),0)</f>
        <v>0</v>
      </c>
      <c r="J2871">
        <f>IFERROR(VLOOKUP(A2871,[2]webService!$A:$I,6,FALSE),0)</f>
        <v>0</v>
      </c>
      <c r="K2871">
        <f>IFERROR(VLOOKUP(A2871,[2]webService!$A:$I,7,FALSE),0)</f>
        <v>0</v>
      </c>
      <c r="L2871">
        <f>IFERROR(VLOOKUP(A2871,[2]webService!$A:$I,8,FALSE),0)</f>
        <v>0</v>
      </c>
      <c r="M2871">
        <f>IFERROR(VLOOKUP(A2871,[2]webService!$A:$I,9,FALSE),0)</f>
        <v>0</v>
      </c>
      <c r="N2871">
        <f>IFERROR(VLOOKUP(A2871,[3]soaBnafar!$A:$G,2,FALSE),0)</f>
        <v>0</v>
      </c>
      <c r="O2871">
        <f>IFERROR(VLOOKUP(A2871,[3]soaBnafar!$A:$G,3,FALSE),0)</f>
        <v>0</v>
      </c>
      <c r="P2871">
        <f>IFERROR(VLOOKUP(A2871,[3]soaBnafar!$A:$G,4,FALSE),0)</f>
        <v>0</v>
      </c>
      <c r="Q2871">
        <f>IFERROR(VLOOKUP(A2871,[3]soaBnafar!$A:$G,5,FALSE),0)</f>
        <v>0</v>
      </c>
      <c r="R2871">
        <f>IFERROR(VLOOKUP(A2871,[3]soaBnafar!$A:$G,6,FALSE),0)</f>
        <v>0</v>
      </c>
      <c r="S2871">
        <f>IFERROR(VLOOKUP(A2871,[3]soaBnafar!$A:$G,7,FALSE),0)</f>
        <v>0</v>
      </c>
      <c r="T2871" t="str">
        <f t="shared" si="265"/>
        <v>Não</v>
      </c>
      <c r="U2871" t="str">
        <f t="shared" si="266"/>
        <v>Não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33468</v>
      </c>
      <c r="C2872">
        <f>IFERROR(VLOOKUP(A2872,[1]Monitoramento_Base_somente_disp!$A:$J,6,FALSE),0)</f>
        <v>13377539</v>
      </c>
      <c r="D2872">
        <f>IFERROR(VLOOKUP(A2872,[1]Monitoramento_Base_somente_disp!$A:$J,7,FALSE),0)</f>
        <v>0</v>
      </c>
      <c r="E2872">
        <f>IFERROR(VLOOKUP(A2872,[1]Monitoramento_Base_somente_disp!$A:$J,8,FALSE),0)</f>
        <v>0</v>
      </c>
      <c r="F2872">
        <f>IFERROR(VLOOKUP(A2872,[1]Monitoramento_Base_somente_disp!$A:$J,9,FALSE),0)</f>
        <v>0</v>
      </c>
      <c r="G2872">
        <f>IFERROR(VLOOKUP(A2872,[1]Monitoramento_Base_somente_disp!$A:$J,10,FALSE),0)</f>
        <v>0</v>
      </c>
      <c r="H2872">
        <f>IFERROR(VLOOKUP(A2872,[2]webService!$A:$I,4,FALSE),0)</f>
        <v>0</v>
      </c>
      <c r="I2872">
        <f>IFERROR(VLOOKUP(A2872,[2]webService!$A:$I,5,FALSE),0)</f>
        <v>0</v>
      </c>
      <c r="J2872">
        <f>IFERROR(VLOOKUP(A2872,[2]webService!$A:$I,6,FALSE),0)</f>
        <v>0</v>
      </c>
      <c r="K2872">
        <f>IFERROR(VLOOKUP(A2872,[2]webService!$A:$I,7,FALSE),0)</f>
        <v>0</v>
      </c>
      <c r="L2872">
        <f>IFERROR(VLOOKUP(A2872,[2]webService!$A:$I,8,FALSE),0)</f>
        <v>0</v>
      </c>
      <c r="M2872">
        <f>IFERROR(VLOOKUP(A2872,[2]webService!$A:$I,9,FALSE),0)</f>
        <v>0</v>
      </c>
      <c r="N2872">
        <f>IFERROR(VLOOKUP(A2872,[3]soaBnafar!$A:$G,2,FALSE),0)</f>
        <v>0</v>
      </c>
      <c r="O2872">
        <f>IFERROR(VLOOKUP(A2872,[3]soaBnafar!$A:$G,3,FALSE),0)</f>
        <v>0</v>
      </c>
      <c r="P2872">
        <f>IFERROR(VLOOKUP(A2872,[3]soaBnafar!$A:$G,4,FALSE),0)</f>
        <v>0</v>
      </c>
      <c r="Q2872">
        <f>IFERROR(VLOOKUP(A2872,[3]soaBnafar!$A:$G,5,FALSE),0)</f>
        <v>0</v>
      </c>
      <c r="R2872">
        <f>IFERROR(VLOOKUP(A2872,[3]soaBnafar!$A:$G,6,FALSE),0)</f>
        <v>0</v>
      </c>
      <c r="S2872">
        <f>IFERROR(VLOOKUP(A2872,[3]soaBnafar!$A:$G,7,FALSE),0)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Não</v>
      </c>
      <c r="W2872" t="str">
        <f t="shared" si="268"/>
        <v>Não</v>
      </c>
      <c r="X2872" t="str">
        <f t="shared" si="269"/>
        <v>Não</v>
      </c>
      <c r="Y2872" t="str">
        <f t="shared" si="270"/>
        <v>Não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IFERROR(VLOOKUP(A2873,[2]webService!$A:$I,4,FALSE),0)</f>
        <v>0</v>
      </c>
      <c r="I2873">
        <f>IFERROR(VLOOKUP(A2873,[2]webService!$A:$I,5,FALSE),0)</f>
        <v>0</v>
      </c>
      <c r="J2873">
        <f>IFERROR(VLOOKUP(A2873,[2]webService!$A:$I,6,FALSE),0)</f>
        <v>0</v>
      </c>
      <c r="K2873">
        <f>IFERROR(VLOOKUP(A2873,[2]webService!$A:$I,7,FALSE),0)</f>
        <v>0</v>
      </c>
      <c r="L2873">
        <f>IFERROR(VLOOKUP(A2873,[2]webService!$A:$I,8,FALSE),0)</f>
        <v>0</v>
      </c>
      <c r="M2873">
        <f>IFERROR(VLOOKUP(A2873,[2]webService!$A:$I,9,FALSE),0)</f>
        <v>0</v>
      </c>
      <c r="N2873">
        <f>IFERROR(VLOOKUP(A2873,[3]soaBnafar!$A:$G,2,FALSE),0)</f>
        <v>2656215</v>
      </c>
      <c r="O2873">
        <f>IFERROR(VLOOKUP(A2873,[3]soaBnafar!$A:$G,3,FALSE),0)</f>
        <v>0</v>
      </c>
      <c r="P2873">
        <f>IFERROR(VLOOKUP(A2873,[3]soaBnafar!$A:$G,4,FALSE),0)</f>
        <v>0</v>
      </c>
      <c r="Q2873">
        <f>IFERROR(VLOOKUP(A2873,[3]soaBnafar!$A:$G,5,FALSE),0)</f>
        <v>0</v>
      </c>
      <c r="R2873">
        <f>IFERROR(VLOOKUP(A2873,[3]soaBnafar!$A:$G,6,FALSE),0)</f>
        <v>0</v>
      </c>
      <c r="S2873">
        <f>IFERROR(VLOOKUP(A2873,[3]soaBnafar!$A:$G,7,FALSE),0)</f>
        <v>0</v>
      </c>
      <c r="T2873" t="str">
        <f t="shared" si="265"/>
        <v>Sim</v>
      </c>
      <c r="U2873" t="str">
        <f t="shared" si="266"/>
        <v>Não</v>
      </c>
      <c r="V2873" t="str">
        <f t="shared" si="267"/>
        <v>Não</v>
      </c>
      <c r="W2873" t="str">
        <f t="shared" si="268"/>
        <v>Não</v>
      </c>
      <c r="X2873" t="str">
        <f t="shared" si="269"/>
        <v>Não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IFERROR(VLOOKUP(A2874,[2]webService!$A:$I,4,FALSE),0)</f>
        <v>0</v>
      </c>
      <c r="I2874">
        <f>IFERROR(VLOOKUP(A2874,[2]webService!$A:$I,5,FALSE),0)</f>
        <v>0</v>
      </c>
      <c r="J2874">
        <f>IFERROR(VLOOKUP(A2874,[2]webService!$A:$I,6,FALSE),0)</f>
        <v>0</v>
      </c>
      <c r="K2874">
        <f>IFERROR(VLOOKUP(A2874,[2]webService!$A:$I,7,FALSE),0)</f>
        <v>0</v>
      </c>
      <c r="L2874">
        <f>IFERROR(VLOOKUP(A2874,[2]webService!$A:$I,8,FALSE),0)</f>
        <v>0</v>
      </c>
      <c r="M2874">
        <f>IFERROR(VLOOKUP(A2874,[2]webService!$A:$I,9,FALSE),0)</f>
        <v>0</v>
      </c>
      <c r="N2874">
        <f>IFERROR(VLOOKUP(A2874,[3]soaBnafar!$A:$G,2,FALSE),0)</f>
        <v>0</v>
      </c>
      <c r="O2874">
        <f>IFERROR(VLOOKUP(A2874,[3]soaBnafar!$A:$G,3,FALSE),0)</f>
        <v>0</v>
      </c>
      <c r="P2874">
        <f>IFERROR(VLOOKUP(A2874,[3]soaBnafar!$A:$G,4,FALSE),0)</f>
        <v>0</v>
      </c>
      <c r="Q2874">
        <f>IFERROR(VLOOKUP(A2874,[3]soaBnafar!$A:$G,5,FALSE),0)</f>
        <v>0</v>
      </c>
      <c r="R2874">
        <f>IFERROR(VLOOKUP(A2874,[3]soaBnafar!$A:$G,6,FALSE),0)</f>
        <v>0</v>
      </c>
      <c r="S2874">
        <f>IFERROR(VLOOKUP(A2874,[3]soaBnafar!$A:$G,7,FALSE),0)</f>
        <v>0</v>
      </c>
      <c r="T2874" t="str">
        <f t="shared" si="265"/>
        <v>Não</v>
      </c>
      <c r="U2874" t="str">
        <f t="shared" si="266"/>
        <v>Não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IFERROR(VLOOKUP(A2875,[2]webService!$A:$I,4,FALSE),0)</f>
        <v>0</v>
      </c>
      <c r="I2875">
        <f>IFERROR(VLOOKUP(A2875,[2]webService!$A:$I,5,FALSE),0)</f>
        <v>0</v>
      </c>
      <c r="J2875">
        <f>IFERROR(VLOOKUP(A2875,[2]webService!$A:$I,6,FALSE),0)</f>
        <v>0</v>
      </c>
      <c r="K2875">
        <f>IFERROR(VLOOKUP(A2875,[2]webService!$A:$I,7,FALSE),0)</f>
        <v>0</v>
      </c>
      <c r="L2875">
        <f>IFERROR(VLOOKUP(A2875,[2]webService!$A:$I,8,FALSE),0)</f>
        <v>0</v>
      </c>
      <c r="M2875">
        <f>IFERROR(VLOOKUP(A2875,[2]webService!$A:$I,9,FALSE),0)</f>
        <v>0</v>
      </c>
      <c r="N2875">
        <f>IFERROR(VLOOKUP(A2875,[3]soaBnafar!$A:$G,2,FALSE),0)</f>
        <v>0</v>
      </c>
      <c r="O2875">
        <f>IFERROR(VLOOKUP(A2875,[3]soaBnafar!$A:$G,3,FALSE),0)</f>
        <v>0</v>
      </c>
      <c r="P2875">
        <f>IFERROR(VLOOKUP(A2875,[3]soaBnafar!$A:$G,4,FALSE),0)</f>
        <v>0</v>
      </c>
      <c r="Q2875">
        <f>IFERROR(VLOOKUP(A2875,[3]soaBnafar!$A:$G,5,FALSE),0)</f>
        <v>0</v>
      </c>
      <c r="R2875">
        <f>IFERROR(VLOOKUP(A2875,[3]soaBnafar!$A:$G,6,FALSE),0)</f>
        <v>0</v>
      </c>
      <c r="S2875">
        <f>IFERROR(VLOOKUP(A2875,[3]soaBnafar!$A:$G,7,FALSE),0)</f>
        <v>0</v>
      </c>
      <c r="T2875" t="str">
        <f t="shared" si="265"/>
        <v>Não</v>
      </c>
      <c r="U2875" t="str">
        <f t="shared" si="266"/>
        <v>Não</v>
      </c>
      <c r="V2875" t="str">
        <f t="shared" si="267"/>
        <v>Não</v>
      </c>
      <c r="W2875" t="str">
        <f t="shared" si="268"/>
        <v>Não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7693896</v>
      </c>
      <c r="D2876">
        <f>IFERROR(VLOOKUP(A2876,[1]Monitoramento_Base_somente_disp!$A:$J,7,FALSE),0)</f>
        <v>0</v>
      </c>
      <c r="E2876">
        <f>IFERROR(VLOOKUP(A2876,[1]Monitoramento_Base_somente_disp!$A:$J,8,FALSE),0)</f>
        <v>0</v>
      </c>
      <c r="F2876">
        <f>IFERROR(VLOOKUP(A2876,[1]Monitoramento_Base_somente_disp!$A:$J,9,FALSE),0)</f>
        <v>0</v>
      </c>
      <c r="G2876">
        <f>IFERROR(VLOOKUP(A2876,[1]Monitoramento_Base_somente_disp!$A:$J,10,FALSE),0)</f>
        <v>0</v>
      </c>
      <c r="H2876">
        <f>IFERROR(VLOOKUP(A2876,[2]webService!$A:$I,4,FALSE),0)</f>
        <v>0</v>
      </c>
      <c r="I2876">
        <f>IFERROR(VLOOKUP(A2876,[2]webService!$A:$I,5,FALSE),0)</f>
        <v>0</v>
      </c>
      <c r="J2876">
        <f>IFERROR(VLOOKUP(A2876,[2]webService!$A:$I,6,FALSE),0)</f>
        <v>0</v>
      </c>
      <c r="K2876">
        <f>IFERROR(VLOOKUP(A2876,[2]webService!$A:$I,7,FALSE),0)</f>
        <v>0</v>
      </c>
      <c r="L2876">
        <f>IFERROR(VLOOKUP(A2876,[2]webService!$A:$I,8,FALSE),0)</f>
        <v>0</v>
      </c>
      <c r="M2876">
        <f>IFERROR(VLOOKUP(A2876,[2]webService!$A:$I,9,FALSE),0)</f>
        <v>0</v>
      </c>
      <c r="N2876">
        <f>IFERROR(VLOOKUP(A2876,[3]soaBnafar!$A:$G,2,FALSE),0)</f>
        <v>0</v>
      </c>
      <c r="O2876">
        <f>IFERROR(VLOOKUP(A2876,[3]soaBnafar!$A:$G,3,FALSE),0)</f>
        <v>0</v>
      </c>
      <c r="P2876">
        <f>IFERROR(VLOOKUP(A2876,[3]soaBnafar!$A:$G,4,FALSE),0)</f>
        <v>0</v>
      </c>
      <c r="Q2876">
        <f>IFERROR(VLOOKUP(A2876,[3]soaBnafar!$A:$G,5,FALSE),0)</f>
        <v>0</v>
      </c>
      <c r="R2876">
        <f>IFERROR(VLOOKUP(A2876,[3]soaBnafar!$A:$G,6,FALSE),0)</f>
        <v>0</v>
      </c>
      <c r="S2876">
        <f>IFERROR(VLOOKUP(A2876,[3]soaBnafar!$A:$G,7,FALSE),0)</f>
        <v>0</v>
      </c>
      <c r="T2876" t="str">
        <f t="shared" si="265"/>
        <v>Não</v>
      </c>
      <c r="U2876" t="str">
        <f t="shared" si="266"/>
        <v>Sim</v>
      </c>
      <c r="V2876" t="str">
        <f t="shared" si="267"/>
        <v>Não</v>
      </c>
      <c r="W2876" t="str">
        <f t="shared" si="268"/>
        <v>Não</v>
      </c>
      <c r="X2876" t="str">
        <f t="shared" si="269"/>
        <v>Não</v>
      </c>
      <c r="Y2876" t="str">
        <f t="shared" si="270"/>
        <v>Não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10131720</v>
      </c>
      <c r="D2877">
        <f>IFERROR(VLOOKUP(A2877,[1]Monitoramento_Base_somente_disp!$A:$J,7,FALSE),0)</f>
        <v>0</v>
      </c>
      <c r="E2877">
        <f>IFERROR(VLOOKUP(A2877,[1]Monitoramento_Base_somente_disp!$A:$J,8,FALSE),0)</f>
        <v>0</v>
      </c>
      <c r="F2877">
        <f>IFERROR(VLOOKUP(A2877,[1]Monitoramento_Base_somente_disp!$A:$J,9,FALSE),0)</f>
        <v>0</v>
      </c>
      <c r="G2877">
        <f>IFERROR(VLOOKUP(A2877,[1]Monitoramento_Base_somente_disp!$A:$J,10,FALSE),0)</f>
        <v>0</v>
      </c>
      <c r="H2877">
        <f>IFERROR(VLOOKUP(A2877,[2]webService!$A:$I,4,FALSE),0)</f>
        <v>0</v>
      </c>
      <c r="I2877">
        <f>IFERROR(VLOOKUP(A2877,[2]webService!$A:$I,5,FALSE),0)</f>
        <v>0</v>
      </c>
      <c r="J2877">
        <f>IFERROR(VLOOKUP(A2877,[2]webService!$A:$I,6,FALSE),0)</f>
        <v>0</v>
      </c>
      <c r="K2877">
        <f>IFERROR(VLOOKUP(A2877,[2]webService!$A:$I,7,FALSE),0)</f>
        <v>0</v>
      </c>
      <c r="L2877">
        <f>IFERROR(VLOOKUP(A2877,[2]webService!$A:$I,8,FALSE),0)</f>
        <v>0</v>
      </c>
      <c r="M2877">
        <f>IFERROR(VLOOKUP(A2877,[2]webService!$A:$I,9,FALSE),0)</f>
        <v>0</v>
      </c>
      <c r="N2877">
        <f>IFERROR(VLOOKUP(A2877,[3]soaBnafar!$A:$G,2,FALSE),0)</f>
        <v>0</v>
      </c>
      <c r="O2877">
        <f>IFERROR(VLOOKUP(A2877,[3]soaBnafar!$A:$G,3,FALSE),0)</f>
        <v>0</v>
      </c>
      <c r="P2877">
        <f>IFERROR(VLOOKUP(A2877,[3]soaBnafar!$A:$G,4,FALSE),0)</f>
        <v>0</v>
      </c>
      <c r="Q2877">
        <f>IFERROR(VLOOKUP(A2877,[3]soaBnafar!$A:$G,5,FALSE),0)</f>
        <v>0</v>
      </c>
      <c r="R2877">
        <f>IFERROR(VLOOKUP(A2877,[3]soaBnafar!$A:$G,6,FALSE),0)</f>
        <v>0</v>
      </c>
      <c r="S2877">
        <f>IFERROR(VLOOKUP(A2877,[3]soaBnafar!$A:$G,7,FALSE),0)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Não</v>
      </c>
      <c r="X2877" t="str">
        <f t="shared" si="269"/>
        <v>Não</v>
      </c>
      <c r="Y2877" t="str">
        <f t="shared" si="270"/>
        <v>Não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IFERROR(VLOOKUP(A2878,[2]webService!$A:$I,4,FALSE),0)</f>
        <v>0</v>
      </c>
      <c r="I2878">
        <f>IFERROR(VLOOKUP(A2878,[2]webService!$A:$I,5,FALSE),0)</f>
        <v>0</v>
      </c>
      <c r="J2878">
        <f>IFERROR(VLOOKUP(A2878,[2]webService!$A:$I,6,FALSE),0)</f>
        <v>0</v>
      </c>
      <c r="K2878">
        <f>IFERROR(VLOOKUP(A2878,[2]webService!$A:$I,7,FALSE),0)</f>
        <v>0</v>
      </c>
      <c r="L2878">
        <f>IFERROR(VLOOKUP(A2878,[2]webService!$A:$I,8,FALSE),0)</f>
        <v>0</v>
      </c>
      <c r="M2878">
        <f>IFERROR(VLOOKUP(A2878,[2]webService!$A:$I,9,FALSE),0)</f>
        <v>0</v>
      </c>
      <c r="N2878">
        <f>IFERROR(VLOOKUP(A2878,[3]soaBnafar!$A:$G,2,FALSE),0)</f>
        <v>61239</v>
      </c>
      <c r="O2878">
        <f>IFERROR(VLOOKUP(A2878,[3]soaBnafar!$A:$G,3,FALSE),0)</f>
        <v>0</v>
      </c>
      <c r="P2878">
        <f>IFERROR(VLOOKUP(A2878,[3]soaBnafar!$A:$G,4,FALSE),0)</f>
        <v>0</v>
      </c>
      <c r="Q2878">
        <f>IFERROR(VLOOKUP(A2878,[3]soaBnafar!$A:$G,5,FALSE),0)</f>
        <v>0</v>
      </c>
      <c r="R2878">
        <f>IFERROR(VLOOKUP(A2878,[3]soaBnafar!$A:$G,6,FALSE),0)</f>
        <v>0</v>
      </c>
      <c r="S2878">
        <f>IFERROR(VLOOKUP(A2878,[3]soaBnafar!$A:$G,7,FALSE),0)</f>
        <v>0</v>
      </c>
      <c r="T2878" t="str">
        <f t="shared" si="265"/>
        <v>Sim</v>
      </c>
      <c r="U2878" t="str">
        <f t="shared" si="266"/>
        <v>Não</v>
      </c>
      <c r="V2878" t="str">
        <f t="shared" si="267"/>
        <v>Não</v>
      </c>
      <c r="W2878" t="str">
        <f t="shared" si="268"/>
        <v>Não</v>
      </c>
      <c r="X2878" t="str">
        <f t="shared" si="269"/>
        <v>Não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IFERROR(VLOOKUP(A2879,[2]webService!$A:$I,4,FALSE),0)</f>
        <v>0</v>
      </c>
      <c r="I2879">
        <f>IFERROR(VLOOKUP(A2879,[2]webService!$A:$I,5,FALSE),0)</f>
        <v>0</v>
      </c>
      <c r="J2879">
        <f>IFERROR(VLOOKUP(A2879,[2]webService!$A:$I,6,FALSE),0)</f>
        <v>0</v>
      </c>
      <c r="K2879">
        <f>IFERROR(VLOOKUP(A2879,[2]webService!$A:$I,7,FALSE),0)</f>
        <v>0</v>
      </c>
      <c r="L2879">
        <f>IFERROR(VLOOKUP(A2879,[2]webService!$A:$I,8,FALSE),0)</f>
        <v>0</v>
      </c>
      <c r="M2879">
        <f>IFERROR(VLOOKUP(A2879,[2]webService!$A:$I,9,FALSE),0)</f>
        <v>0</v>
      </c>
      <c r="N2879">
        <f>IFERROR(VLOOKUP(A2879,[3]soaBnafar!$A:$G,2,FALSE),0)</f>
        <v>0</v>
      </c>
      <c r="O2879">
        <f>IFERROR(VLOOKUP(A2879,[3]soaBnafar!$A:$G,3,FALSE),0)</f>
        <v>0</v>
      </c>
      <c r="P2879">
        <f>IFERROR(VLOOKUP(A2879,[3]soaBnafar!$A:$G,4,FALSE),0)</f>
        <v>0</v>
      </c>
      <c r="Q2879">
        <f>IFERROR(VLOOKUP(A2879,[3]soaBnafar!$A:$G,5,FALSE),0)</f>
        <v>0</v>
      </c>
      <c r="R2879">
        <f>IFERROR(VLOOKUP(A2879,[3]soaBnafar!$A:$G,6,FALSE),0)</f>
        <v>0</v>
      </c>
      <c r="S2879">
        <f>IFERROR(VLOOKUP(A2879,[3]soaBnafar!$A:$G,7,FALSE),0)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Não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IFERROR(VLOOKUP(A2880,[2]webService!$A:$I,4,FALSE),0)</f>
        <v>0</v>
      </c>
      <c r="I2880">
        <f>IFERROR(VLOOKUP(A2880,[2]webService!$A:$I,5,FALSE),0)</f>
        <v>210121</v>
      </c>
      <c r="J2880">
        <f>IFERROR(VLOOKUP(A2880,[2]webService!$A:$I,6,FALSE),0)</f>
        <v>0</v>
      </c>
      <c r="K2880">
        <f>IFERROR(VLOOKUP(A2880,[2]webService!$A:$I,7,FALSE),0)</f>
        <v>0</v>
      </c>
      <c r="L2880">
        <f>IFERROR(VLOOKUP(A2880,[2]webService!$A:$I,8,FALSE),0)</f>
        <v>0</v>
      </c>
      <c r="M2880">
        <f>IFERROR(VLOOKUP(A2880,[2]webService!$A:$I,9,FALSE),0)</f>
        <v>0</v>
      </c>
      <c r="N2880">
        <f>IFERROR(VLOOKUP(A2880,[3]soaBnafar!$A:$G,2,FALSE),0)</f>
        <v>0</v>
      </c>
      <c r="O2880">
        <f>IFERROR(VLOOKUP(A2880,[3]soaBnafar!$A:$G,3,FALSE),0)</f>
        <v>0</v>
      </c>
      <c r="P2880">
        <f>IFERROR(VLOOKUP(A2880,[3]soaBnafar!$A:$G,4,FALSE),0)</f>
        <v>0</v>
      </c>
      <c r="Q2880">
        <f>IFERROR(VLOOKUP(A2880,[3]soaBnafar!$A:$G,5,FALSE),0)</f>
        <v>0</v>
      </c>
      <c r="R2880">
        <f>IFERROR(VLOOKUP(A2880,[3]soaBnafar!$A:$G,6,FALSE),0)</f>
        <v>0</v>
      </c>
      <c r="S2880">
        <f>IFERROR(VLOOKUP(A2880,[3]soaBnafar!$A:$G,7,FALSE),0)</f>
        <v>0</v>
      </c>
      <c r="T2880" t="str">
        <f t="shared" si="265"/>
        <v>Não</v>
      </c>
      <c r="U2880" t="str">
        <f t="shared" si="266"/>
        <v>Sim</v>
      </c>
      <c r="V2880" t="str">
        <f t="shared" si="267"/>
        <v>Não</v>
      </c>
      <c r="W2880" t="str">
        <f t="shared" si="268"/>
        <v>Não</v>
      </c>
      <c r="X2880" t="str">
        <f t="shared" si="269"/>
        <v>Não</v>
      </c>
      <c r="Y2880" t="str">
        <f t="shared" si="270"/>
        <v>Não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2107656</v>
      </c>
      <c r="D2881">
        <f>IFERROR(VLOOKUP(A2881,[1]Monitoramento_Base_somente_disp!$A:$J,7,FALSE),0)</f>
        <v>0</v>
      </c>
      <c r="E2881">
        <f>IFERROR(VLOOKUP(A2881,[1]Monitoramento_Base_somente_disp!$A:$J,8,FALSE),0)</f>
        <v>0</v>
      </c>
      <c r="F2881">
        <f>IFERROR(VLOOKUP(A2881,[1]Monitoramento_Base_somente_disp!$A:$J,9,FALSE),0)</f>
        <v>0</v>
      </c>
      <c r="G2881">
        <f>IFERROR(VLOOKUP(A2881,[1]Monitoramento_Base_somente_disp!$A:$J,10,FALSE),0)</f>
        <v>0</v>
      </c>
      <c r="H2881">
        <f>IFERROR(VLOOKUP(A2881,[2]webService!$A:$I,4,FALSE),0)</f>
        <v>0</v>
      </c>
      <c r="I2881">
        <f>IFERROR(VLOOKUP(A2881,[2]webService!$A:$I,5,FALSE),0)</f>
        <v>0</v>
      </c>
      <c r="J2881">
        <f>IFERROR(VLOOKUP(A2881,[2]webService!$A:$I,6,FALSE),0)</f>
        <v>0</v>
      </c>
      <c r="K2881">
        <f>IFERROR(VLOOKUP(A2881,[2]webService!$A:$I,7,FALSE),0)</f>
        <v>0</v>
      </c>
      <c r="L2881">
        <f>IFERROR(VLOOKUP(A2881,[2]webService!$A:$I,8,FALSE),0)</f>
        <v>0</v>
      </c>
      <c r="M2881">
        <f>IFERROR(VLOOKUP(A2881,[2]webService!$A:$I,9,FALSE),0)</f>
        <v>0</v>
      </c>
      <c r="N2881">
        <f>IFERROR(VLOOKUP(A2881,[3]soaBnafar!$A:$G,2,FALSE),0)</f>
        <v>0</v>
      </c>
      <c r="O2881">
        <f>IFERROR(VLOOKUP(A2881,[3]soaBnafar!$A:$G,3,FALSE),0)</f>
        <v>0</v>
      </c>
      <c r="P2881">
        <f>IFERROR(VLOOKUP(A2881,[3]soaBnafar!$A:$G,4,FALSE),0)</f>
        <v>0</v>
      </c>
      <c r="Q2881">
        <f>IFERROR(VLOOKUP(A2881,[3]soaBnafar!$A:$G,5,FALSE),0)</f>
        <v>0</v>
      </c>
      <c r="R2881">
        <f>IFERROR(VLOOKUP(A2881,[3]soaBnafar!$A:$G,6,FALSE),0)</f>
        <v>0</v>
      </c>
      <c r="S2881">
        <f>IFERROR(VLOOKUP(A2881,[3]soaBnafar!$A:$G,7,FALSE),0)</f>
        <v>0</v>
      </c>
      <c r="T2881" t="str">
        <f t="shared" si="265"/>
        <v>Não</v>
      </c>
      <c r="U2881" t="str">
        <f t="shared" si="266"/>
        <v>Sim</v>
      </c>
      <c r="V2881" t="str">
        <f t="shared" si="267"/>
        <v>Não</v>
      </c>
      <c r="W2881" t="str">
        <f t="shared" si="268"/>
        <v>Não</v>
      </c>
      <c r="X2881" t="str">
        <f t="shared" si="269"/>
        <v>Não</v>
      </c>
      <c r="Y2881" t="str">
        <f t="shared" si="270"/>
        <v>Não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IFERROR(VLOOKUP(A2882,[2]webService!$A:$I,4,FALSE),0)</f>
        <v>0</v>
      </c>
      <c r="I2882">
        <f>IFERROR(VLOOKUP(A2882,[2]webService!$A:$I,5,FALSE),0)</f>
        <v>0</v>
      </c>
      <c r="J2882">
        <f>IFERROR(VLOOKUP(A2882,[2]webService!$A:$I,6,FALSE),0)</f>
        <v>0</v>
      </c>
      <c r="K2882">
        <f>IFERROR(VLOOKUP(A2882,[2]webService!$A:$I,7,FALSE),0)</f>
        <v>0</v>
      </c>
      <c r="L2882">
        <f>IFERROR(VLOOKUP(A2882,[2]webService!$A:$I,8,FALSE),0)</f>
        <v>0</v>
      </c>
      <c r="M2882">
        <f>IFERROR(VLOOKUP(A2882,[2]webService!$A:$I,9,FALSE),0)</f>
        <v>0</v>
      </c>
      <c r="N2882">
        <f>IFERROR(VLOOKUP(A2882,[3]soaBnafar!$A:$G,2,FALSE),0)</f>
        <v>322434</v>
      </c>
      <c r="O2882">
        <f>IFERROR(VLOOKUP(A2882,[3]soaBnafar!$A:$G,3,FALSE),0)</f>
        <v>0</v>
      </c>
      <c r="P2882">
        <f>IFERROR(VLOOKUP(A2882,[3]soaBnafar!$A:$G,4,FALSE),0)</f>
        <v>0</v>
      </c>
      <c r="Q2882">
        <f>IFERROR(VLOOKUP(A2882,[3]soaBnafar!$A:$G,5,FALSE),0)</f>
        <v>0</v>
      </c>
      <c r="R2882">
        <f>IFERROR(VLOOKUP(A2882,[3]soaBnafar!$A:$G,6,FALSE),0)</f>
        <v>0</v>
      </c>
      <c r="S2882">
        <f>IFERROR(VLOOKUP(A2882,[3]soaBnafar!$A:$G,7,FALSE),0)</f>
        <v>0</v>
      </c>
      <c r="T2882" t="str">
        <f t="shared" si="265"/>
        <v>Sim</v>
      </c>
      <c r="U2882" t="str">
        <f t="shared" si="266"/>
        <v>Não</v>
      </c>
      <c r="V2882" t="str">
        <f t="shared" si="267"/>
        <v>Não</v>
      </c>
      <c r="W2882" t="str">
        <f t="shared" si="268"/>
        <v>Não</v>
      </c>
      <c r="X2882" t="str">
        <f t="shared" si="269"/>
        <v>Não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IFERROR(VLOOKUP(A2883,[2]webService!$A:$I,4,FALSE),0)</f>
        <v>0</v>
      </c>
      <c r="I2883">
        <f>IFERROR(VLOOKUP(A2883,[2]webService!$A:$I,5,FALSE),0)</f>
        <v>2851465</v>
      </c>
      <c r="J2883">
        <f>IFERROR(VLOOKUP(A2883,[2]webService!$A:$I,6,FALSE),0)</f>
        <v>0</v>
      </c>
      <c r="K2883">
        <f>IFERROR(VLOOKUP(A2883,[2]webService!$A:$I,7,FALSE),0)</f>
        <v>0</v>
      </c>
      <c r="L2883">
        <f>IFERROR(VLOOKUP(A2883,[2]webService!$A:$I,8,FALSE),0)</f>
        <v>0</v>
      </c>
      <c r="M2883">
        <f>IFERROR(VLOOKUP(A2883,[2]webService!$A:$I,9,FALSE),0)</f>
        <v>0</v>
      </c>
      <c r="N2883">
        <f>IFERROR(VLOOKUP(A2883,[3]soaBnafar!$A:$G,2,FALSE),0)</f>
        <v>0</v>
      </c>
      <c r="O2883">
        <f>IFERROR(VLOOKUP(A2883,[3]soaBnafar!$A:$G,3,FALSE),0)</f>
        <v>0</v>
      </c>
      <c r="P2883">
        <f>IFERROR(VLOOKUP(A2883,[3]soaBnafar!$A:$G,4,FALSE),0)</f>
        <v>0</v>
      </c>
      <c r="Q2883">
        <f>IFERROR(VLOOKUP(A2883,[3]soaBnafar!$A:$G,5,FALSE),0)</f>
        <v>0</v>
      </c>
      <c r="R2883">
        <f>IFERROR(VLOOKUP(A2883,[3]soaBnafar!$A:$G,6,FALSE),0)</f>
        <v>0</v>
      </c>
      <c r="S2883">
        <f>IFERROR(VLOOKUP(A2883,[3]soaBnafar!$A:$G,7,FALSE),0)</f>
        <v>0</v>
      </c>
      <c r="T2883" t="str">
        <f t="shared" si="265"/>
        <v>Não</v>
      </c>
      <c r="U2883" t="str">
        <f t="shared" si="266"/>
        <v>Sim</v>
      </c>
      <c r="V2883" t="str">
        <f t="shared" si="267"/>
        <v>Não</v>
      </c>
      <c r="W2883" t="str">
        <f t="shared" si="268"/>
        <v>Não</v>
      </c>
      <c r="X2883" t="str">
        <f t="shared" si="269"/>
        <v>Não</v>
      </c>
      <c r="Y2883" t="str">
        <f t="shared" si="270"/>
        <v>Não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IFERROR(VLOOKUP(A2884,[2]webService!$A:$I,4,FALSE),0)</f>
        <v>0</v>
      </c>
      <c r="I2884">
        <f>IFERROR(VLOOKUP(A2884,[2]webService!$A:$I,5,FALSE),0)</f>
        <v>0</v>
      </c>
      <c r="J2884">
        <f>IFERROR(VLOOKUP(A2884,[2]webService!$A:$I,6,FALSE),0)</f>
        <v>0</v>
      </c>
      <c r="K2884">
        <f>IFERROR(VLOOKUP(A2884,[2]webService!$A:$I,7,FALSE),0)</f>
        <v>0</v>
      </c>
      <c r="L2884">
        <f>IFERROR(VLOOKUP(A2884,[2]webService!$A:$I,8,FALSE),0)</f>
        <v>0</v>
      </c>
      <c r="M2884">
        <f>IFERROR(VLOOKUP(A2884,[2]webService!$A:$I,9,FALSE),0)</f>
        <v>0</v>
      </c>
      <c r="N2884">
        <f>IFERROR(VLOOKUP(A2884,[3]soaBnafar!$A:$G,2,FALSE),0)</f>
        <v>0</v>
      </c>
      <c r="O2884">
        <f>IFERROR(VLOOKUP(A2884,[3]soaBnafar!$A:$G,3,FALSE),0)</f>
        <v>0</v>
      </c>
      <c r="P2884">
        <f>IFERROR(VLOOKUP(A2884,[3]soaBnafar!$A:$G,4,FALSE),0)</f>
        <v>0</v>
      </c>
      <c r="Q2884">
        <f>IFERROR(VLOOKUP(A2884,[3]soaBnafar!$A:$G,5,FALSE),0)</f>
        <v>0</v>
      </c>
      <c r="R2884">
        <f>IFERROR(VLOOKUP(A2884,[3]soaBnafar!$A:$G,6,FALSE),0)</f>
        <v>0</v>
      </c>
      <c r="S2884">
        <f>IFERROR(VLOOKUP(A2884,[3]soaBnafar!$A:$G,7,FALSE),0)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IFERROR(VLOOKUP(A2885,[2]webService!$A:$I,4,FALSE),0)</f>
        <v>0</v>
      </c>
      <c r="I2885">
        <f>IFERROR(VLOOKUP(A2885,[2]webService!$A:$I,5,FALSE),0)</f>
        <v>221010</v>
      </c>
      <c r="J2885">
        <f>IFERROR(VLOOKUP(A2885,[2]webService!$A:$I,6,FALSE),0)</f>
        <v>0</v>
      </c>
      <c r="K2885">
        <f>IFERROR(VLOOKUP(A2885,[2]webService!$A:$I,7,FALSE),0)</f>
        <v>0</v>
      </c>
      <c r="L2885">
        <f>IFERROR(VLOOKUP(A2885,[2]webService!$A:$I,8,FALSE),0)</f>
        <v>0</v>
      </c>
      <c r="M2885">
        <f>IFERROR(VLOOKUP(A2885,[2]webService!$A:$I,9,FALSE),0)</f>
        <v>0</v>
      </c>
      <c r="N2885">
        <f>IFERROR(VLOOKUP(A2885,[3]soaBnafar!$A:$G,2,FALSE),0)</f>
        <v>0</v>
      </c>
      <c r="O2885">
        <f>IFERROR(VLOOKUP(A2885,[3]soaBnafar!$A:$G,3,FALSE),0)</f>
        <v>0</v>
      </c>
      <c r="P2885">
        <f>IFERROR(VLOOKUP(A2885,[3]soaBnafar!$A:$G,4,FALSE),0)</f>
        <v>0</v>
      </c>
      <c r="Q2885">
        <f>IFERROR(VLOOKUP(A2885,[3]soaBnafar!$A:$G,5,FALSE),0)</f>
        <v>0</v>
      </c>
      <c r="R2885">
        <f>IFERROR(VLOOKUP(A2885,[3]soaBnafar!$A:$G,6,FALSE),0)</f>
        <v>0</v>
      </c>
      <c r="S2885">
        <f>IFERROR(VLOOKUP(A2885,[3]soaBnafar!$A:$G,7,FALSE),0)</f>
        <v>0</v>
      </c>
      <c r="T2885" t="str">
        <f t="shared" si="265"/>
        <v>Não</v>
      </c>
      <c r="U2885" t="str">
        <f t="shared" si="266"/>
        <v>Sim</v>
      </c>
      <c r="V2885" t="str">
        <f t="shared" si="267"/>
        <v>Não</v>
      </c>
      <c r="W2885" t="str">
        <f t="shared" si="268"/>
        <v>Não</v>
      </c>
      <c r="X2885" t="str">
        <f t="shared" si="269"/>
        <v>Não</v>
      </c>
      <c r="Y2885" t="str">
        <f t="shared" si="270"/>
        <v>Não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7249176</v>
      </c>
      <c r="D2886">
        <f>IFERROR(VLOOKUP(A2886,[1]Monitoramento_Base_somente_disp!$A:$J,7,FALSE),0)</f>
        <v>0</v>
      </c>
      <c r="E2886">
        <f>IFERROR(VLOOKUP(A2886,[1]Monitoramento_Base_somente_disp!$A:$J,8,FALSE),0)</f>
        <v>0</v>
      </c>
      <c r="F2886">
        <f>IFERROR(VLOOKUP(A2886,[1]Monitoramento_Base_somente_disp!$A:$J,9,FALSE),0)</f>
        <v>0</v>
      </c>
      <c r="G2886">
        <f>IFERROR(VLOOKUP(A2886,[1]Monitoramento_Base_somente_disp!$A:$J,10,FALSE),0)</f>
        <v>0</v>
      </c>
      <c r="H2886">
        <f>IFERROR(VLOOKUP(A2886,[2]webService!$A:$I,4,FALSE),0)</f>
        <v>0</v>
      </c>
      <c r="I2886">
        <f>IFERROR(VLOOKUP(A2886,[2]webService!$A:$I,5,FALSE),0)</f>
        <v>0</v>
      </c>
      <c r="J2886">
        <f>IFERROR(VLOOKUP(A2886,[2]webService!$A:$I,6,FALSE),0)</f>
        <v>0</v>
      </c>
      <c r="K2886">
        <f>IFERROR(VLOOKUP(A2886,[2]webService!$A:$I,7,FALSE),0)</f>
        <v>0</v>
      </c>
      <c r="L2886">
        <f>IFERROR(VLOOKUP(A2886,[2]webService!$A:$I,8,FALSE),0)</f>
        <v>0</v>
      </c>
      <c r="M2886">
        <f>IFERROR(VLOOKUP(A2886,[2]webService!$A:$I,9,FALSE),0)</f>
        <v>0</v>
      </c>
      <c r="N2886">
        <f>IFERROR(VLOOKUP(A2886,[3]soaBnafar!$A:$G,2,FALSE),0)</f>
        <v>0</v>
      </c>
      <c r="O2886">
        <f>IFERROR(VLOOKUP(A2886,[3]soaBnafar!$A:$G,3,FALSE),0)</f>
        <v>235142</v>
      </c>
      <c r="P2886">
        <f>IFERROR(VLOOKUP(A2886,[3]soaBnafar!$A:$G,4,FALSE),0)</f>
        <v>0</v>
      </c>
      <c r="Q2886">
        <f>IFERROR(VLOOKUP(A2886,[3]soaBnafar!$A:$G,5,FALSE),0)</f>
        <v>0</v>
      </c>
      <c r="R2886">
        <f>IFERROR(VLOOKUP(A2886,[3]soaBnafar!$A:$G,6,FALSE),0)</f>
        <v>0</v>
      </c>
      <c r="S2886">
        <f>IFERROR(VLOOKUP(A2886,[3]soaBnafar!$A:$G,7,FALSE),0)</f>
        <v>0</v>
      </c>
      <c r="T2886" t="str">
        <f t="shared" ref="T2886:T2949" si="271">IF(B2886+H2886+N2886&gt;0,"Sim","Não")</f>
        <v>Não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Não</v>
      </c>
      <c r="W2886" t="str">
        <f t="shared" ref="W2886:W2949" si="274">IF(E2886+K2886+Q2886&gt;0,"Sim","Não")</f>
        <v>Não</v>
      </c>
      <c r="X2886" t="str">
        <f t="shared" ref="X2886:X2949" si="275">IF(F2886+L2886+R2886&gt;0,"Sim","Não")</f>
        <v>Não</v>
      </c>
      <c r="Y2886" t="str">
        <f t="shared" ref="Y2886:Y2949" si="276">IF(G2886+M2886+S2886&gt;0,"Sim","Não")</f>
        <v>Não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IFERROR(VLOOKUP(A2887,[2]webService!$A:$I,4,FALSE),0)</f>
        <v>262999</v>
      </c>
      <c r="I2887">
        <f>IFERROR(VLOOKUP(A2887,[2]webService!$A:$I,5,FALSE),0)</f>
        <v>0</v>
      </c>
      <c r="J2887">
        <f>IFERROR(VLOOKUP(A2887,[2]webService!$A:$I,6,FALSE),0)</f>
        <v>0</v>
      </c>
      <c r="K2887">
        <f>IFERROR(VLOOKUP(A2887,[2]webService!$A:$I,7,FALSE),0)</f>
        <v>0</v>
      </c>
      <c r="L2887">
        <f>IFERROR(VLOOKUP(A2887,[2]webService!$A:$I,8,FALSE),0)</f>
        <v>0</v>
      </c>
      <c r="M2887">
        <f>IFERROR(VLOOKUP(A2887,[2]webService!$A:$I,9,FALSE),0)</f>
        <v>0</v>
      </c>
      <c r="N2887">
        <f>IFERROR(VLOOKUP(A2887,[3]soaBnafar!$A:$G,2,FALSE),0)</f>
        <v>0</v>
      </c>
      <c r="O2887">
        <f>IFERROR(VLOOKUP(A2887,[3]soaBnafar!$A:$G,3,FALSE),0)</f>
        <v>0</v>
      </c>
      <c r="P2887">
        <f>IFERROR(VLOOKUP(A2887,[3]soaBnafar!$A:$G,4,FALSE),0)</f>
        <v>0</v>
      </c>
      <c r="Q2887">
        <f>IFERROR(VLOOKUP(A2887,[3]soaBnafar!$A:$G,5,FALSE),0)</f>
        <v>0</v>
      </c>
      <c r="R2887">
        <f>IFERROR(VLOOKUP(A2887,[3]soaBnafar!$A:$G,6,FALSE),0)</f>
        <v>0</v>
      </c>
      <c r="S2887">
        <f>IFERROR(VLOOKUP(A2887,[3]soaBnafar!$A:$G,7,FALSE),0)</f>
        <v>0</v>
      </c>
      <c r="T2887" t="str">
        <f t="shared" si="271"/>
        <v>Sim</v>
      </c>
      <c r="U2887" t="str">
        <f t="shared" si="272"/>
        <v>Não</v>
      </c>
      <c r="V2887" t="str">
        <f t="shared" si="273"/>
        <v>Não</v>
      </c>
      <c r="W2887" t="str">
        <f t="shared" si="274"/>
        <v>Não</v>
      </c>
      <c r="X2887" t="str">
        <f t="shared" si="275"/>
        <v>Não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IFERROR(VLOOKUP(A2888,[2]webService!$A:$I,4,FALSE),0)</f>
        <v>0</v>
      </c>
      <c r="I2888">
        <f>IFERROR(VLOOKUP(A2888,[2]webService!$A:$I,5,FALSE),0)</f>
        <v>0</v>
      </c>
      <c r="J2888">
        <f>IFERROR(VLOOKUP(A2888,[2]webService!$A:$I,6,FALSE),0)</f>
        <v>0</v>
      </c>
      <c r="K2888">
        <f>IFERROR(VLOOKUP(A2888,[2]webService!$A:$I,7,FALSE),0)</f>
        <v>0</v>
      </c>
      <c r="L2888">
        <f>IFERROR(VLOOKUP(A2888,[2]webService!$A:$I,8,FALSE),0)</f>
        <v>0</v>
      </c>
      <c r="M2888">
        <f>IFERROR(VLOOKUP(A2888,[2]webService!$A:$I,9,FALSE),0)</f>
        <v>0</v>
      </c>
      <c r="N2888">
        <f>IFERROR(VLOOKUP(A2888,[3]soaBnafar!$A:$G,2,FALSE),0)</f>
        <v>0</v>
      </c>
      <c r="O2888">
        <f>IFERROR(VLOOKUP(A2888,[3]soaBnafar!$A:$G,3,FALSE),0)</f>
        <v>0</v>
      </c>
      <c r="P2888">
        <f>IFERROR(VLOOKUP(A2888,[3]soaBnafar!$A:$G,4,FALSE),0)</f>
        <v>0</v>
      </c>
      <c r="Q2888">
        <f>IFERROR(VLOOKUP(A2888,[3]soaBnafar!$A:$G,5,FALSE),0)</f>
        <v>0</v>
      </c>
      <c r="R2888">
        <f>IFERROR(VLOOKUP(A2888,[3]soaBnafar!$A:$G,6,FALSE),0)</f>
        <v>0</v>
      </c>
      <c r="S2888">
        <f>IFERROR(VLOOKUP(A2888,[3]soaBnafar!$A:$G,7,FALSE),0)</f>
        <v>0</v>
      </c>
      <c r="T2888" t="str">
        <f t="shared" si="271"/>
        <v>Não</v>
      </c>
      <c r="U2888" t="str">
        <f t="shared" si="272"/>
        <v>Não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IFERROR(VLOOKUP(A2889,[2]webService!$A:$I,4,FALSE),0)</f>
        <v>702808</v>
      </c>
      <c r="I2889">
        <f>IFERROR(VLOOKUP(A2889,[2]webService!$A:$I,5,FALSE),0)</f>
        <v>0</v>
      </c>
      <c r="J2889">
        <f>IFERROR(VLOOKUP(A2889,[2]webService!$A:$I,6,FALSE),0)</f>
        <v>0</v>
      </c>
      <c r="K2889">
        <f>IFERROR(VLOOKUP(A2889,[2]webService!$A:$I,7,FALSE),0)</f>
        <v>0</v>
      </c>
      <c r="L2889">
        <f>IFERROR(VLOOKUP(A2889,[2]webService!$A:$I,8,FALSE),0)</f>
        <v>0</v>
      </c>
      <c r="M2889">
        <f>IFERROR(VLOOKUP(A2889,[2]webService!$A:$I,9,FALSE),0)</f>
        <v>0</v>
      </c>
      <c r="N2889">
        <f>IFERROR(VLOOKUP(A2889,[3]soaBnafar!$A:$G,2,FALSE),0)</f>
        <v>0</v>
      </c>
      <c r="O2889">
        <f>IFERROR(VLOOKUP(A2889,[3]soaBnafar!$A:$G,3,FALSE),0)</f>
        <v>0</v>
      </c>
      <c r="P2889">
        <f>IFERROR(VLOOKUP(A2889,[3]soaBnafar!$A:$G,4,FALSE),0)</f>
        <v>0</v>
      </c>
      <c r="Q2889">
        <f>IFERROR(VLOOKUP(A2889,[3]soaBnafar!$A:$G,5,FALSE),0)</f>
        <v>0</v>
      </c>
      <c r="R2889">
        <f>IFERROR(VLOOKUP(A2889,[3]soaBnafar!$A:$G,6,FALSE),0)</f>
        <v>0</v>
      </c>
      <c r="S2889">
        <f>IFERROR(VLOOKUP(A2889,[3]soaBnafar!$A:$G,7,FALSE),0)</f>
        <v>0</v>
      </c>
      <c r="T2889" t="str">
        <f t="shared" si="271"/>
        <v>Sim</v>
      </c>
      <c r="U2889" t="str">
        <f t="shared" si="272"/>
        <v>Não</v>
      </c>
      <c r="V2889" t="str">
        <f t="shared" si="273"/>
        <v>Não</v>
      </c>
      <c r="W2889" t="str">
        <f t="shared" si="274"/>
        <v>Não</v>
      </c>
      <c r="X2889" t="str">
        <f t="shared" si="275"/>
        <v>Não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140084</v>
      </c>
      <c r="C2890">
        <f>IFERROR(VLOOKUP(A2890,[1]Monitoramento_Base_somente_disp!$A:$J,6,FALSE),0)</f>
        <v>23300268</v>
      </c>
      <c r="D2890">
        <f>IFERROR(VLOOKUP(A2890,[1]Monitoramento_Base_somente_disp!$A:$J,7,FALSE),0)</f>
        <v>0</v>
      </c>
      <c r="E2890">
        <f>IFERROR(VLOOKUP(A2890,[1]Monitoramento_Base_somente_disp!$A:$J,8,FALSE),0)</f>
        <v>0</v>
      </c>
      <c r="F2890">
        <f>IFERROR(VLOOKUP(A2890,[1]Monitoramento_Base_somente_disp!$A:$J,9,FALSE),0)</f>
        <v>0</v>
      </c>
      <c r="G2890">
        <f>IFERROR(VLOOKUP(A2890,[1]Monitoramento_Base_somente_disp!$A:$J,10,FALSE),0)</f>
        <v>0</v>
      </c>
      <c r="H2890">
        <f>IFERROR(VLOOKUP(A2890,[2]webService!$A:$I,4,FALSE),0)</f>
        <v>0</v>
      </c>
      <c r="I2890">
        <f>IFERROR(VLOOKUP(A2890,[2]webService!$A:$I,5,FALSE),0)</f>
        <v>0</v>
      </c>
      <c r="J2890">
        <f>IFERROR(VLOOKUP(A2890,[2]webService!$A:$I,6,FALSE),0)</f>
        <v>0</v>
      </c>
      <c r="K2890">
        <f>IFERROR(VLOOKUP(A2890,[2]webService!$A:$I,7,FALSE),0)</f>
        <v>0</v>
      </c>
      <c r="L2890">
        <f>IFERROR(VLOOKUP(A2890,[2]webService!$A:$I,8,FALSE),0)</f>
        <v>0</v>
      </c>
      <c r="M2890">
        <f>IFERROR(VLOOKUP(A2890,[2]webService!$A:$I,9,FALSE),0)</f>
        <v>0</v>
      </c>
      <c r="N2890">
        <f>IFERROR(VLOOKUP(A2890,[3]soaBnafar!$A:$G,2,FALSE),0)</f>
        <v>0</v>
      </c>
      <c r="O2890">
        <f>IFERROR(VLOOKUP(A2890,[3]soaBnafar!$A:$G,3,FALSE),0)</f>
        <v>0</v>
      </c>
      <c r="P2890">
        <f>IFERROR(VLOOKUP(A2890,[3]soaBnafar!$A:$G,4,FALSE),0)</f>
        <v>0</v>
      </c>
      <c r="Q2890">
        <f>IFERROR(VLOOKUP(A2890,[3]soaBnafar!$A:$G,5,FALSE),0)</f>
        <v>0</v>
      </c>
      <c r="R2890">
        <f>IFERROR(VLOOKUP(A2890,[3]soaBnafar!$A:$G,6,FALSE),0)</f>
        <v>0</v>
      </c>
      <c r="S2890">
        <f>IFERROR(VLOOKUP(A2890,[3]soaBnafar!$A:$G,7,FALSE),0)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Não</v>
      </c>
      <c r="W2890" t="str">
        <f t="shared" si="274"/>
        <v>Não</v>
      </c>
      <c r="X2890" t="str">
        <f t="shared" si="275"/>
        <v>Não</v>
      </c>
      <c r="Y2890" t="str">
        <f t="shared" si="276"/>
        <v>Não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IFERROR(VLOOKUP(A2891,[2]webService!$A:$I,4,FALSE),0)</f>
        <v>17478</v>
      </c>
      <c r="I2891">
        <f>IFERROR(VLOOKUP(A2891,[2]webService!$A:$I,5,FALSE),0)</f>
        <v>122942</v>
      </c>
      <c r="J2891">
        <f>IFERROR(VLOOKUP(A2891,[2]webService!$A:$I,6,FALSE),0)</f>
        <v>0</v>
      </c>
      <c r="K2891">
        <f>IFERROR(VLOOKUP(A2891,[2]webService!$A:$I,7,FALSE),0)</f>
        <v>0</v>
      </c>
      <c r="L2891">
        <f>IFERROR(VLOOKUP(A2891,[2]webService!$A:$I,8,FALSE),0)</f>
        <v>0</v>
      </c>
      <c r="M2891">
        <f>IFERROR(VLOOKUP(A2891,[2]webService!$A:$I,9,FALSE),0)</f>
        <v>0</v>
      </c>
      <c r="N2891">
        <f>IFERROR(VLOOKUP(A2891,[3]soaBnafar!$A:$G,2,FALSE),0)</f>
        <v>0</v>
      </c>
      <c r="O2891">
        <f>IFERROR(VLOOKUP(A2891,[3]soaBnafar!$A:$G,3,FALSE),0)</f>
        <v>0</v>
      </c>
      <c r="P2891">
        <f>IFERROR(VLOOKUP(A2891,[3]soaBnafar!$A:$G,4,FALSE),0)</f>
        <v>0</v>
      </c>
      <c r="Q2891">
        <f>IFERROR(VLOOKUP(A2891,[3]soaBnafar!$A:$G,5,FALSE),0)</f>
        <v>0</v>
      </c>
      <c r="R2891">
        <f>IFERROR(VLOOKUP(A2891,[3]soaBnafar!$A:$G,6,FALSE),0)</f>
        <v>0</v>
      </c>
      <c r="S2891">
        <f>IFERROR(VLOOKUP(A2891,[3]soaBnafar!$A:$G,7,FALSE),0)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Não</v>
      </c>
      <c r="W2891" t="str">
        <f t="shared" si="274"/>
        <v>Não</v>
      </c>
      <c r="X2891" t="str">
        <f t="shared" si="275"/>
        <v>Não</v>
      </c>
      <c r="Y2891" t="str">
        <f t="shared" si="276"/>
        <v>Não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IFERROR(VLOOKUP(A2892,[2]webService!$A:$I,4,FALSE),0)</f>
        <v>0</v>
      </c>
      <c r="I2892">
        <f>IFERROR(VLOOKUP(A2892,[2]webService!$A:$I,5,FALSE),0)</f>
        <v>0</v>
      </c>
      <c r="J2892">
        <f>IFERROR(VLOOKUP(A2892,[2]webService!$A:$I,6,FALSE),0)</f>
        <v>0</v>
      </c>
      <c r="K2892">
        <f>IFERROR(VLOOKUP(A2892,[2]webService!$A:$I,7,FALSE),0)</f>
        <v>0</v>
      </c>
      <c r="L2892">
        <f>IFERROR(VLOOKUP(A2892,[2]webService!$A:$I,8,FALSE),0)</f>
        <v>0</v>
      </c>
      <c r="M2892">
        <f>IFERROR(VLOOKUP(A2892,[2]webService!$A:$I,9,FALSE),0)</f>
        <v>0</v>
      </c>
      <c r="N2892">
        <f>IFERROR(VLOOKUP(A2892,[3]soaBnafar!$A:$G,2,FALSE),0)</f>
        <v>0</v>
      </c>
      <c r="O2892">
        <f>IFERROR(VLOOKUP(A2892,[3]soaBnafar!$A:$G,3,FALSE),0)</f>
        <v>0</v>
      </c>
      <c r="P2892">
        <f>IFERROR(VLOOKUP(A2892,[3]soaBnafar!$A:$G,4,FALSE),0)</f>
        <v>0</v>
      </c>
      <c r="Q2892">
        <f>IFERROR(VLOOKUP(A2892,[3]soaBnafar!$A:$G,5,FALSE),0)</f>
        <v>0</v>
      </c>
      <c r="R2892">
        <f>IFERROR(VLOOKUP(A2892,[3]soaBnafar!$A:$G,6,FALSE),0)</f>
        <v>0</v>
      </c>
      <c r="S2892">
        <f>IFERROR(VLOOKUP(A2892,[3]soaBnafar!$A:$G,7,FALSE),0)</f>
        <v>0</v>
      </c>
      <c r="T2892" t="str">
        <f t="shared" si="271"/>
        <v>Não</v>
      </c>
      <c r="U2892" t="str">
        <f t="shared" si="272"/>
        <v>Não</v>
      </c>
      <c r="V2892" t="str">
        <f t="shared" si="273"/>
        <v>Não</v>
      </c>
      <c r="W2892" t="str">
        <f t="shared" si="274"/>
        <v>Não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IFERROR(VLOOKUP(A2893,[2]webService!$A:$I,4,FALSE),0)</f>
        <v>0</v>
      </c>
      <c r="I2893">
        <f>IFERROR(VLOOKUP(A2893,[2]webService!$A:$I,5,FALSE),0)</f>
        <v>0</v>
      </c>
      <c r="J2893">
        <f>IFERROR(VLOOKUP(A2893,[2]webService!$A:$I,6,FALSE),0)</f>
        <v>0</v>
      </c>
      <c r="K2893">
        <f>IFERROR(VLOOKUP(A2893,[2]webService!$A:$I,7,FALSE),0)</f>
        <v>0</v>
      </c>
      <c r="L2893">
        <f>IFERROR(VLOOKUP(A2893,[2]webService!$A:$I,8,FALSE),0)</f>
        <v>0</v>
      </c>
      <c r="M2893">
        <f>IFERROR(VLOOKUP(A2893,[2]webService!$A:$I,9,FALSE),0)</f>
        <v>0</v>
      </c>
      <c r="N2893">
        <f>IFERROR(VLOOKUP(A2893,[3]soaBnafar!$A:$G,2,FALSE),0)</f>
        <v>673839</v>
      </c>
      <c r="O2893">
        <f>IFERROR(VLOOKUP(A2893,[3]soaBnafar!$A:$G,3,FALSE),0)</f>
        <v>0</v>
      </c>
      <c r="P2893">
        <f>IFERROR(VLOOKUP(A2893,[3]soaBnafar!$A:$G,4,FALSE),0)</f>
        <v>0</v>
      </c>
      <c r="Q2893">
        <f>IFERROR(VLOOKUP(A2893,[3]soaBnafar!$A:$G,5,FALSE),0)</f>
        <v>0</v>
      </c>
      <c r="R2893">
        <f>IFERROR(VLOOKUP(A2893,[3]soaBnafar!$A:$G,6,FALSE),0)</f>
        <v>0</v>
      </c>
      <c r="S2893">
        <f>IFERROR(VLOOKUP(A2893,[3]soaBnafar!$A:$G,7,FALSE),0)</f>
        <v>0</v>
      </c>
      <c r="T2893" t="str">
        <f t="shared" si="271"/>
        <v>Sim</v>
      </c>
      <c r="U2893" t="str">
        <f t="shared" si="272"/>
        <v>Não</v>
      </c>
      <c r="V2893" t="str">
        <f t="shared" si="273"/>
        <v>Não</v>
      </c>
      <c r="W2893" t="str">
        <f t="shared" si="274"/>
        <v>Não</v>
      </c>
      <c r="X2893" t="str">
        <f t="shared" si="275"/>
        <v>Não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IFERROR(VLOOKUP(A2894,[2]webService!$A:$I,4,FALSE),0)</f>
        <v>0</v>
      </c>
      <c r="I2894">
        <f>IFERROR(VLOOKUP(A2894,[2]webService!$A:$I,5,FALSE),0)</f>
        <v>0</v>
      </c>
      <c r="J2894">
        <f>IFERROR(VLOOKUP(A2894,[2]webService!$A:$I,6,FALSE),0)</f>
        <v>0</v>
      </c>
      <c r="K2894">
        <f>IFERROR(VLOOKUP(A2894,[2]webService!$A:$I,7,FALSE),0)</f>
        <v>0</v>
      </c>
      <c r="L2894">
        <f>IFERROR(VLOOKUP(A2894,[2]webService!$A:$I,8,FALSE),0)</f>
        <v>0</v>
      </c>
      <c r="M2894">
        <f>IFERROR(VLOOKUP(A2894,[2]webService!$A:$I,9,FALSE),0)</f>
        <v>0</v>
      </c>
      <c r="N2894">
        <f>IFERROR(VLOOKUP(A2894,[3]soaBnafar!$A:$G,2,FALSE),0)</f>
        <v>164576</v>
      </c>
      <c r="O2894">
        <f>IFERROR(VLOOKUP(A2894,[3]soaBnafar!$A:$G,3,FALSE),0)</f>
        <v>0</v>
      </c>
      <c r="P2894">
        <f>IFERROR(VLOOKUP(A2894,[3]soaBnafar!$A:$G,4,FALSE),0)</f>
        <v>0</v>
      </c>
      <c r="Q2894">
        <f>IFERROR(VLOOKUP(A2894,[3]soaBnafar!$A:$G,5,FALSE),0)</f>
        <v>0</v>
      </c>
      <c r="R2894">
        <f>IFERROR(VLOOKUP(A2894,[3]soaBnafar!$A:$G,6,FALSE),0)</f>
        <v>0</v>
      </c>
      <c r="S2894">
        <f>IFERROR(VLOOKUP(A2894,[3]soaBnafar!$A:$G,7,FALSE),0)</f>
        <v>0</v>
      </c>
      <c r="T2894" t="str">
        <f t="shared" si="271"/>
        <v>Sim</v>
      </c>
      <c r="U2894" t="str">
        <f t="shared" si="272"/>
        <v>Não</v>
      </c>
      <c r="V2894" t="str">
        <f t="shared" si="273"/>
        <v>Não</v>
      </c>
      <c r="W2894" t="str">
        <f t="shared" si="274"/>
        <v>Não</v>
      </c>
      <c r="X2894" t="str">
        <f t="shared" si="275"/>
        <v>Não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IFERROR(VLOOKUP(A2895,[2]webService!$A:$I,4,FALSE),0)</f>
        <v>0</v>
      </c>
      <c r="I2895">
        <f>IFERROR(VLOOKUP(A2895,[2]webService!$A:$I,5,FALSE),0)</f>
        <v>0</v>
      </c>
      <c r="J2895">
        <f>IFERROR(VLOOKUP(A2895,[2]webService!$A:$I,6,FALSE),0)</f>
        <v>0</v>
      </c>
      <c r="K2895">
        <f>IFERROR(VLOOKUP(A2895,[2]webService!$A:$I,7,FALSE),0)</f>
        <v>0</v>
      </c>
      <c r="L2895">
        <f>IFERROR(VLOOKUP(A2895,[2]webService!$A:$I,8,FALSE),0)</f>
        <v>0</v>
      </c>
      <c r="M2895">
        <f>IFERROR(VLOOKUP(A2895,[2]webService!$A:$I,9,FALSE),0)</f>
        <v>0</v>
      </c>
      <c r="N2895">
        <f>IFERROR(VLOOKUP(A2895,[3]soaBnafar!$A:$G,2,FALSE),0)</f>
        <v>75498</v>
      </c>
      <c r="O2895">
        <f>IFERROR(VLOOKUP(A2895,[3]soaBnafar!$A:$G,3,FALSE),0)</f>
        <v>0</v>
      </c>
      <c r="P2895">
        <f>IFERROR(VLOOKUP(A2895,[3]soaBnafar!$A:$G,4,FALSE),0)</f>
        <v>0</v>
      </c>
      <c r="Q2895">
        <f>IFERROR(VLOOKUP(A2895,[3]soaBnafar!$A:$G,5,FALSE),0)</f>
        <v>0</v>
      </c>
      <c r="R2895">
        <f>IFERROR(VLOOKUP(A2895,[3]soaBnafar!$A:$G,6,FALSE),0)</f>
        <v>0</v>
      </c>
      <c r="S2895">
        <f>IFERROR(VLOOKUP(A2895,[3]soaBnafar!$A:$G,7,FALSE),0)</f>
        <v>0</v>
      </c>
      <c r="T2895" t="str">
        <f t="shared" si="271"/>
        <v>Sim</v>
      </c>
      <c r="U2895" t="str">
        <f t="shared" si="272"/>
        <v>Não</v>
      </c>
      <c r="V2895" t="str">
        <f t="shared" si="273"/>
        <v>Não</v>
      </c>
      <c r="W2895" t="str">
        <f t="shared" si="274"/>
        <v>Não</v>
      </c>
      <c r="X2895" t="str">
        <f t="shared" si="275"/>
        <v>Não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1547819400</v>
      </c>
      <c r="D2896">
        <f>IFERROR(VLOOKUP(A2896,[1]Monitoramento_Base_somente_disp!$A:$J,7,FALSE),0)</f>
        <v>0</v>
      </c>
      <c r="E2896">
        <f>IFERROR(VLOOKUP(A2896,[1]Monitoramento_Base_somente_disp!$A:$J,8,FALSE),0)</f>
        <v>0</v>
      </c>
      <c r="F2896">
        <f>IFERROR(VLOOKUP(A2896,[1]Monitoramento_Base_somente_disp!$A:$J,9,FALSE),0)</f>
        <v>0</v>
      </c>
      <c r="G2896">
        <f>IFERROR(VLOOKUP(A2896,[1]Monitoramento_Base_somente_disp!$A:$J,10,FALSE),0)</f>
        <v>0</v>
      </c>
      <c r="H2896">
        <f>IFERROR(VLOOKUP(A2896,[2]webService!$A:$I,4,FALSE),0)</f>
        <v>0</v>
      </c>
      <c r="I2896">
        <f>IFERROR(VLOOKUP(A2896,[2]webService!$A:$I,5,FALSE),0)</f>
        <v>0</v>
      </c>
      <c r="J2896">
        <f>IFERROR(VLOOKUP(A2896,[2]webService!$A:$I,6,FALSE),0)</f>
        <v>0</v>
      </c>
      <c r="K2896">
        <f>IFERROR(VLOOKUP(A2896,[2]webService!$A:$I,7,FALSE),0)</f>
        <v>0</v>
      </c>
      <c r="L2896">
        <f>IFERROR(VLOOKUP(A2896,[2]webService!$A:$I,8,FALSE),0)</f>
        <v>0</v>
      </c>
      <c r="M2896">
        <f>IFERROR(VLOOKUP(A2896,[2]webService!$A:$I,9,FALSE),0)</f>
        <v>0</v>
      </c>
      <c r="N2896">
        <f>IFERROR(VLOOKUP(A2896,[3]soaBnafar!$A:$G,2,FALSE),0)</f>
        <v>0</v>
      </c>
      <c r="O2896">
        <f>IFERROR(VLOOKUP(A2896,[3]soaBnafar!$A:$G,3,FALSE),0)</f>
        <v>0</v>
      </c>
      <c r="P2896">
        <f>IFERROR(VLOOKUP(A2896,[3]soaBnafar!$A:$G,4,FALSE),0)</f>
        <v>0</v>
      </c>
      <c r="Q2896">
        <f>IFERROR(VLOOKUP(A2896,[3]soaBnafar!$A:$G,5,FALSE),0)</f>
        <v>0</v>
      </c>
      <c r="R2896">
        <f>IFERROR(VLOOKUP(A2896,[3]soaBnafar!$A:$G,6,FALSE),0)</f>
        <v>0</v>
      </c>
      <c r="S2896">
        <f>IFERROR(VLOOKUP(A2896,[3]soaBnafar!$A:$G,7,FALSE),0)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Não</v>
      </c>
      <c r="X2896" t="str">
        <f t="shared" si="275"/>
        <v>Não</v>
      </c>
      <c r="Y2896" t="str">
        <f t="shared" si="276"/>
        <v>Não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IFERROR(VLOOKUP(A2897,[2]webService!$A:$I,4,FALSE),0)</f>
        <v>0</v>
      </c>
      <c r="I2897">
        <f>IFERROR(VLOOKUP(A2897,[2]webService!$A:$I,5,FALSE),0)</f>
        <v>673547</v>
      </c>
      <c r="J2897">
        <f>IFERROR(VLOOKUP(A2897,[2]webService!$A:$I,6,FALSE),0)</f>
        <v>0</v>
      </c>
      <c r="K2897">
        <f>IFERROR(VLOOKUP(A2897,[2]webService!$A:$I,7,FALSE),0)</f>
        <v>0</v>
      </c>
      <c r="L2897">
        <f>IFERROR(VLOOKUP(A2897,[2]webService!$A:$I,8,FALSE),0)</f>
        <v>0</v>
      </c>
      <c r="M2897">
        <f>IFERROR(VLOOKUP(A2897,[2]webService!$A:$I,9,FALSE),0)</f>
        <v>0</v>
      </c>
      <c r="N2897">
        <f>IFERROR(VLOOKUP(A2897,[3]soaBnafar!$A:$G,2,FALSE),0)</f>
        <v>0</v>
      </c>
      <c r="O2897">
        <f>IFERROR(VLOOKUP(A2897,[3]soaBnafar!$A:$G,3,FALSE),0)</f>
        <v>0</v>
      </c>
      <c r="P2897">
        <f>IFERROR(VLOOKUP(A2897,[3]soaBnafar!$A:$G,4,FALSE),0)</f>
        <v>0</v>
      </c>
      <c r="Q2897">
        <f>IFERROR(VLOOKUP(A2897,[3]soaBnafar!$A:$G,5,FALSE),0)</f>
        <v>0</v>
      </c>
      <c r="R2897">
        <f>IFERROR(VLOOKUP(A2897,[3]soaBnafar!$A:$G,6,FALSE),0)</f>
        <v>0</v>
      </c>
      <c r="S2897">
        <f>IFERROR(VLOOKUP(A2897,[3]soaBnafar!$A:$G,7,FALSE),0)</f>
        <v>0</v>
      </c>
      <c r="T2897" t="str">
        <f t="shared" si="271"/>
        <v>Não</v>
      </c>
      <c r="U2897" t="str">
        <f t="shared" si="272"/>
        <v>Sim</v>
      </c>
      <c r="V2897" t="str">
        <f t="shared" si="273"/>
        <v>Não</v>
      </c>
      <c r="W2897" t="str">
        <f t="shared" si="274"/>
        <v>Não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IFERROR(VLOOKUP(A2898,[2]webService!$A:$I,4,FALSE),0)</f>
        <v>0</v>
      </c>
      <c r="I2898">
        <f>IFERROR(VLOOKUP(A2898,[2]webService!$A:$I,5,FALSE),0)</f>
        <v>754890</v>
      </c>
      <c r="J2898">
        <f>IFERROR(VLOOKUP(A2898,[2]webService!$A:$I,6,FALSE),0)</f>
        <v>0</v>
      </c>
      <c r="K2898">
        <f>IFERROR(VLOOKUP(A2898,[2]webService!$A:$I,7,FALSE),0)</f>
        <v>0</v>
      </c>
      <c r="L2898">
        <f>IFERROR(VLOOKUP(A2898,[2]webService!$A:$I,8,FALSE),0)</f>
        <v>0</v>
      </c>
      <c r="M2898">
        <f>IFERROR(VLOOKUP(A2898,[2]webService!$A:$I,9,FALSE),0)</f>
        <v>0</v>
      </c>
      <c r="N2898">
        <f>IFERROR(VLOOKUP(A2898,[3]soaBnafar!$A:$G,2,FALSE),0)</f>
        <v>0</v>
      </c>
      <c r="O2898">
        <f>IFERROR(VLOOKUP(A2898,[3]soaBnafar!$A:$G,3,FALSE),0)</f>
        <v>0</v>
      </c>
      <c r="P2898">
        <f>IFERROR(VLOOKUP(A2898,[3]soaBnafar!$A:$G,4,FALSE),0)</f>
        <v>0</v>
      </c>
      <c r="Q2898">
        <f>IFERROR(VLOOKUP(A2898,[3]soaBnafar!$A:$G,5,FALSE),0)</f>
        <v>0</v>
      </c>
      <c r="R2898">
        <f>IFERROR(VLOOKUP(A2898,[3]soaBnafar!$A:$G,6,FALSE),0)</f>
        <v>0</v>
      </c>
      <c r="S2898">
        <f>IFERROR(VLOOKUP(A2898,[3]soaBnafar!$A:$G,7,FALSE),0)</f>
        <v>0</v>
      </c>
      <c r="T2898" t="str">
        <f t="shared" si="271"/>
        <v>Não</v>
      </c>
      <c r="U2898" t="str">
        <f t="shared" si="272"/>
        <v>Sim</v>
      </c>
      <c r="V2898" t="str">
        <f t="shared" si="273"/>
        <v>Não</v>
      </c>
      <c r="W2898" t="str">
        <f t="shared" si="274"/>
        <v>Não</v>
      </c>
      <c r="X2898" t="str">
        <f t="shared" si="275"/>
        <v>Não</v>
      </c>
      <c r="Y2898" t="str">
        <f t="shared" si="276"/>
        <v>Não</v>
      </c>
    </row>
    <row r="2899" spans="1:25" x14ac:dyDescent="0.25">
      <c r="A2899" s="5">
        <v>420785</v>
      </c>
      <c r="B2899">
        <f>IFERROR(VLOOKUP(A2899,[1]Monitoramento_Base_somente_disp!$A:$J,5,FALSE),0)</f>
        <v>71954</v>
      </c>
      <c r="C2899">
        <f>IFERROR(VLOOKUP(A2899,[1]Monitoramento_Base_somente_disp!$A:$J,6,FALSE),0)</f>
        <v>12659582</v>
      </c>
      <c r="D2899">
        <f>IFERROR(VLOOKUP(A2899,[1]Monitoramento_Base_somente_disp!$A:$J,7,FALSE),0)</f>
        <v>0</v>
      </c>
      <c r="E2899">
        <f>IFERROR(VLOOKUP(A2899,[1]Monitoramento_Base_somente_disp!$A:$J,8,FALSE),0)</f>
        <v>0</v>
      </c>
      <c r="F2899">
        <f>IFERROR(VLOOKUP(A2899,[1]Monitoramento_Base_somente_disp!$A:$J,9,FALSE),0)</f>
        <v>0</v>
      </c>
      <c r="G2899">
        <f>IFERROR(VLOOKUP(A2899,[1]Monitoramento_Base_somente_disp!$A:$J,10,FALSE),0)</f>
        <v>0</v>
      </c>
      <c r="H2899">
        <f>IFERROR(VLOOKUP(A2899,[2]webService!$A:$I,4,FALSE),0)</f>
        <v>0</v>
      </c>
      <c r="I2899">
        <f>IFERROR(VLOOKUP(A2899,[2]webService!$A:$I,5,FALSE),0)</f>
        <v>0</v>
      </c>
      <c r="J2899">
        <f>IFERROR(VLOOKUP(A2899,[2]webService!$A:$I,6,FALSE),0)</f>
        <v>0</v>
      </c>
      <c r="K2899">
        <f>IFERROR(VLOOKUP(A2899,[2]webService!$A:$I,7,FALSE),0)</f>
        <v>0</v>
      </c>
      <c r="L2899">
        <f>IFERROR(VLOOKUP(A2899,[2]webService!$A:$I,8,FALSE),0)</f>
        <v>0</v>
      </c>
      <c r="M2899">
        <f>IFERROR(VLOOKUP(A2899,[2]webService!$A:$I,9,FALSE),0)</f>
        <v>0</v>
      </c>
      <c r="N2899">
        <f>IFERROR(VLOOKUP(A2899,[3]soaBnafar!$A:$G,2,FALSE),0)</f>
        <v>0</v>
      </c>
      <c r="O2899">
        <f>IFERROR(VLOOKUP(A2899,[3]soaBnafar!$A:$G,3,FALSE),0)</f>
        <v>0</v>
      </c>
      <c r="P2899">
        <f>IFERROR(VLOOKUP(A2899,[3]soaBnafar!$A:$G,4,FALSE),0)</f>
        <v>0</v>
      </c>
      <c r="Q2899">
        <f>IFERROR(VLOOKUP(A2899,[3]soaBnafar!$A:$G,5,FALSE),0)</f>
        <v>0</v>
      </c>
      <c r="R2899">
        <f>IFERROR(VLOOKUP(A2899,[3]soaBnafar!$A:$G,6,FALSE),0)</f>
        <v>0</v>
      </c>
      <c r="S2899">
        <f>IFERROR(VLOOKUP(A2899,[3]soaBnafar!$A:$G,7,FALSE),0)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Não</v>
      </c>
      <c r="W2899" t="str">
        <f t="shared" si="274"/>
        <v>Não</v>
      </c>
      <c r="X2899" t="str">
        <f t="shared" si="275"/>
        <v>Não</v>
      </c>
      <c r="Y2899" t="str">
        <f t="shared" si="276"/>
        <v>Não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IFERROR(VLOOKUP(A2900,[2]webService!$A:$I,4,FALSE),0)</f>
        <v>0</v>
      </c>
      <c r="I2900">
        <f>IFERROR(VLOOKUP(A2900,[2]webService!$A:$I,5,FALSE),0)</f>
        <v>0</v>
      </c>
      <c r="J2900">
        <f>IFERROR(VLOOKUP(A2900,[2]webService!$A:$I,6,FALSE),0)</f>
        <v>0</v>
      </c>
      <c r="K2900">
        <f>IFERROR(VLOOKUP(A2900,[2]webService!$A:$I,7,FALSE),0)</f>
        <v>0</v>
      </c>
      <c r="L2900">
        <f>IFERROR(VLOOKUP(A2900,[2]webService!$A:$I,8,FALSE),0)</f>
        <v>0</v>
      </c>
      <c r="M2900">
        <f>IFERROR(VLOOKUP(A2900,[2]webService!$A:$I,9,FALSE),0)</f>
        <v>0</v>
      </c>
      <c r="N2900">
        <f>IFERROR(VLOOKUP(A2900,[3]soaBnafar!$A:$G,2,FALSE),0)</f>
        <v>0</v>
      </c>
      <c r="O2900">
        <f>IFERROR(VLOOKUP(A2900,[3]soaBnafar!$A:$G,3,FALSE),0)</f>
        <v>0</v>
      </c>
      <c r="P2900">
        <f>IFERROR(VLOOKUP(A2900,[3]soaBnafar!$A:$G,4,FALSE),0)</f>
        <v>0</v>
      </c>
      <c r="Q2900">
        <f>IFERROR(VLOOKUP(A2900,[3]soaBnafar!$A:$G,5,FALSE),0)</f>
        <v>0</v>
      </c>
      <c r="R2900">
        <f>IFERROR(VLOOKUP(A2900,[3]soaBnafar!$A:$G,6,FALSE),0)</f>
        <v>0</v>
      </c>
      <c r="S2900">
        <f>IFERROR(VLOOKUP(A2900,[3]soaBnafar!$A:$G,7,FALSE),0)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91405</v>
      </c>
      <c r="C2901">
        <f>IFERROR(VLOOKUP(A2901,[1]Monitoramento_Base_somente_disp!$A:$J,6,FALSE),0)</f>
        <v>750361712</v>
      </c>
      <c r="D2901">
        <f>IFERROR(VLOOKUP(A2901,[1]Monitoramento_Base_somente_disp!$A:$J,7,FALSE),0)</f>
        <v>0</v>
      </c>
      <c r="E2901">
        <f>IFERROR(VLOOKUP(A2901,[1]Monitoramento_Base_somente_disp!$A:$J,8,FALSE),0)</f>
        <v>0</v>
      </c>
      <c r="F2901">
        <f>IFERROR(VLOOKUP(A2901,[1]Monitoramento_Base_somente_disp!$A:$J,9,FALSE),0)</f>
        <v>0</v>
      </c>
      <c r="G2901">
        <f>IFERROR(VLOOKUP(A2901,[1]Monitoramento_Base_somente_disp!$A:$J,10,FALSE),0)</f>
        <v>0</v>
      </c>
      <c r="H2901">
        <f>IFERROR(VLOOKUP(A2901,[2]webService!$A:$I,4,FALSE),0)</f>
        <v>0</v>
      </c>
      <c r="I2901">
        <f>IFERROR(VLOOKUP(A2901,[2]webService!$A:$I,5,FALSE),0)</f>
        <v>0</v>
      </c>
      <c r="J2901">
        <f>IFERROR(VLOOKUP(A2901,[2]webService!$A:$I,6,FALSE),0)</f>
        <v>0</v>
      </c>
      <c r="K2901">
        <f>IFERROR(VLOOKUP(A2901,[2]webService!$A:$I,7,FALSE),0)</f>
        <v>0</v>
      </c>
      <c r="L2901">
        <f>IFERROR(VLOOKUP(A2901,[2]webService!$A:$I,8,FALSE),0)</f>
        <v>0</v>
      </c>
      <c r="M2901">
        <f>IFERROR(VLOOKUP(A2901,[2]webService!$A:$I,9,FALSE),0)</f>
        <v>0</v>
      </c>
      <c r="N2901">
        <f>IFERROR(VLOOKUP(A2901,[3]soaBnafar!$A:$G,2,FALSE),0)</f>
        <v>0</v>
      </c>
      <c r="O2901">
        <f>IFERROR(VLOOKUP(A2901,[3]soaBnafar!$A:$G,3,FALSE),0)</f>
        <v>0</v>
      </c>
      <c r="P2901">
        <f>IFERROR(VLOOKUP(A2901,[3]soaBnafar!$A:$G,4,FALSE),0)</f>
        <v>0</v>
      </c>
      <c r="Q2901">
        <f>IFERROR(VLOOKUP(A2901,[3]soaBnafar!$A:$G,5,FALSE),0)</f>
        <v>0</v>
      </c>
      <c r="R2901">
        <f>IFERROR(VLOOKUP(A2901,[3]soaBnafar!$A:$G,6,FALSE),0)</f>
        <v>0</v>
      </c>
      <c r="S2901">
        <f>IFERROR(VLOOKUP(A2901,[3]soaBnafar!$A:$G,7,FALSE),0)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Não</v>
      </c>
      <c r="W2901" t="str">
        <f t="shared" si="274"/>
        <v>Não</v>
      </c>
      <c r="X2901" t="str">
        <f t="shared" si="275"/>
        <v>Não</v>
      </c>
      <c r="Y2901" t="str">
        <f t="shared" si="276"/>
        <v>Não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IFERROR(VLOOKUP(A2902,[2]webService!$A:$I,4,FALSE),0)</f>
        <v>0</v>
      </c>
      <c r="I2902">
        <f>IFERROR(VLOOKUP(A2902,[2]webService!$A:$I,5,FALSE),0)</f>
        <v>0</v>
      </c>
      <c r="J2902">
        <f>IFERROR(VLOOKUP(A2902,[2]webService!$A:$I,6,FALSE),0)</f>
        <v>0</v>
      </c>
      <c r="K2902">
        <f>IFERROR(VLOOKUP(A2902,[2]webService!$A:$I,7,FALSE),0)</f>
        <v>0</v>
      </c>
      <c r="L2902">
        <f>IFERROR(VLOOKUP(A2902,[2]webService!$A:$I,8,FALSE),0)</f>
        <v>0</v>
      </c>
      <c r="M2902">
        <f>IFERROR(VLOOKUP(A2902,[2]webService!$A:$I,9,FALSE),0)</f>
        <v>0</v>
      </c>
      <c r="N2902">
        <f>IFERROR(VLOOKUP(A2902,[3]soaBnafar!$A:$G,2,FALSE),0)</f>
        <v>0</v>
      </c>
      <c r="O2902">
        <f>IFERROR(VLOOKUP(A2902,[3]soaBnafar!$A:$G,3,FALSE),0)</f>
        <v>0</v>
      </c>
      <c r="P2902">
        <f>IFERROR(VLOOKUP(A2902,[3]soaBnafar!$A:$G,4,FALSE),0)</f>
        <v>0</v>
      </c>
      <c r="Q2902">
        <f>IFERROR(VLOOKUP(A2902,[3]soaBnafar!$A:$G,5,FALSE),0)</f>
        <v>0</v>
      </c>
      <c r="R2902">
        <f>IFERROR(VLOOKUP(A2902,[3]soaBnafar!$A:$G,6,FALSE),0)</f>
        <v>0</v>
      </c>
      <c r="S2902">
        <f>IFERROR(VLOOKUP(A2902,[3]soaBnafar!$A:$G,7,FALSE),0)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IFERROR(VLOOKUP(A2903,[2]webService!$A:$I,4,FALSE),0)</f>
        <v>0</v>
      </c>
      <c r="I2903">
        <f>IFERROR(VLOOKUP(A2903,[2]webService!$A:$I,5,FALSE),0)</f>
        <v>0</v>
      </c>
      <c r="J2903">
        <f>IFERROR(VLOOKUP(A2903,[2]webService!$A:$I,6,FALSE),0)</f>
        <v>0</v>
      </c>
      <c r="K2903">
        <f>IFERROR(VLOOKUP(A2903,[2]webService!$A:$I,7,FALSE),0)</f>
        <v>0</v>
      </c>
      <c r="L2903">
        <f>IFERROR(VLOOKUP(A2903,[2]webService!$A:$I,8,FALSE),0)</f>
        <v>0</v>
      </c>
      <c r="M2903">
        <f>IFERROR(VLOOKUP(A2903,[2]webService!$A:$I,9,FALSE),0)</f>
        <v>0</v>
      </c>
      <c r="N2903">
        <f>IFERROR(VLOOKUP(A2903,[3]soaBnafar!$A:$G,2,FALSE),0)</f>
        <v>0</v>
      </c>
      <c r="O2903">
        <f>IFERROR(VLOOKUP(A2903,[3]soaBnafar!$A:$G,3,FALSE),0)</f>
        <v>0</v>
      </c>
      <c r="P2903">
        <f>IFERROR(VLOOKUP(A2903,[3]soaBnafar!$A:$G,4,FALSE),0)</f>
        <v>0</v>
      </c>
      <c r="Q2903">
        <f>IFERROR(VLOOKUP(A2903,[3]soaBnafar!$A:$G,5,FALSE),0)</f>
        <v>0</v>
      </c>
      <c r="R2903">
        <f>IFERROR(VLOOKUP(A2903,[3]soaBnafar!$A:$G,6,FALSE),0)</f>
        <v>0</v>
      </c>
      <c r="S2903">
        <f>IFERROR(VLOOKUP(A2903,[3]soaBnafar!$A:$G,7,FALSE),0)</f>
        <v>0</v>
      </c>
      <c r="T2903" t="str">
        <f t="shared" si="271"/>
        <v>Não</v>
      </c>
      <c r="U2903" t="str">
        <f t="shared" si="272"/>
        <v>Não</v>
      </c>
      <c r="V2903" t="str">
        <f t="shared" si="273"/>
        <v>Não</v>
      </c>
      <c r="W2903" t="str">
        <f t="shared" si="274"/>
        <v>Não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IFERROR(VLOOKUP(A2904,[2]webService!$A:$I,4,FALSE),0)</f>
        <v>0</v>
      </c>
      <c r="I2904">
        <f>IFERROR(VLOOKUP(A2904,[2]webService!$A:$I,5,FALSE),0)</f>
        <v>0</v>
      </c>
      <c r="J2904">
        <f>IFERROR(VLOOKUP(A2904,[2]webService!$A:$I,6,FALSE),0)</f>
        <v>0</v>
      </c>
      <c r="K2904">
        <f>IFERROR(VLOOKUP(A2904,[2]webService!$A:$I,7,FALSE),0)</f>
        <v>0</v>
      </c>
      <c r="L2904">
        <f>IFERROR(VLOOKUP(A2904,[2]webService!$A:$I,8,FALSE),0)</f>
        <v>0</v>
      </c>
      <c r="M2904">
        <f>IFERROR(VLOOKUP(A2904,[2]webService!$A:$I,9,FALSE),0)</f>
        <v>0</v>
      </c>
      <c r="N2904">
        <f>IFERROR(VLOOKUP(A2904,[3]soaBnafar!$A:$G,2,FALSE),0)</f>
        <v>0</v>
      </c>
      <c r="O2904">
        <f>IFERROR(VLOOKUP(A2904,[3]soaBnafar!$A:$G,3,FALSE),0)</f>
        <v>0</v>
      </c>
      <c r="P2904">
        <f>IFERROR(VLOOKUP(A2904,[3]soaBnafar!$A:$G,4,FALSE),0)</f>
        <v>0</v>
      </c>
      <c r="Q2904">
        <f>IFERROR(VLOOKUP(A2904,[3]soaBnafar!$A:$G,5,FALSE),0)</f>
        <v>0</v>
      </c>
      <c r="R2904">
        <f>IFERROR(VLOOKUP(A2904,[3]soaBnafar!$A:$G,6,FALSE),0)</f>
        <v>0</v>
      </c>
      <c r="S2904">
        <f>IFERROR(VLOOKUP(A2904,[3]soaBnafar!$A:$G,7,FALSE),0)</f>
        <v>0</v>
      </c>
      <c r="T2904" t="str">
        <f t="shared" si="271"/>
        <v>Não</v>
      </c>
      <c r="U2904" t="str">
        <f t="shared" si="272"/>
        <v>Não</v>
      </c>
      <c r="V2904" t="str">
        <f t="shared" si="273"/>
        <v>Não</v>
      </c>
      <c r="W2904" t="str">
        <f t="shared" si="274"/>
        <v>Não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IFERROR(VLOOKUP(A2905,[2]webService!$A:$I,4,FALSE),0)</f>
        <v>0</v>
      </c>
      <c r="I2905">
        <f>IFERROR(VLOOKUP(A2905,[2]webService!$A:$I,5,FALSE),0)</f>
        <v>97308</v>
      </c>
      <c r="J2905">
        <f>IFERROR(VLOOKUP(A2905,[2]webService!$A:$I,6,FALSE),0)</f>
        <v>0</v>
      </c>
      <c r="K2905">
        <f>IFERROR(VLOOKUP(A2905,[2]webService!$A:$I,7,FALSE),0)</f>
        <v>0</v>
      </c>
      <c r="L2905">
        <f>IFERROR(VLOOKUP(A2905,[2]webService!$A:$I,8,FALSE),0)</f>
        <v>0</v>
      </c>
      <c r="M2905">
        <f>IFERROR(VLOOKUP(A2905,[2]webService!$A:$I,9,FALSE),0)</f>
        <v>0</v>
      </c>
      <c r="N2905">
        <f>IFERROR(VLOOKUP(A2905,[3]soaBnafar!$A:$G,2,FALSE),0)</f>
        <v>0</v>
      </c>
      <c r="O2905">
        <f>IFERROR(VLOOKUP(A2905,[3]soaBnafar!$A:$G,3,FALSE),0)</f>
        <v>0</v>
      </c>
      <c r="P2905">
        <f>IFERROR(VLOOKUP(A2905,[3]soaBnafar!$A:$G,4,FALSE),0)</f>
        <v>0</v>
      </c>
      <c r="Q2905">
        <f>IFERROR(VLOOKUP(A2905,[3]soaBnafar!$A:$G,5,FALSE),0)</f>
        <v>0</v>
      </c>
      <c r="R2905">
        <f>IFERROR(VLOOKUP(A2905,[3]soaBnafar!$A:$G,6,FALSE),0)</f>
        <v>0</v>
      </c>
      <c r="S2905">
        <f>IFERROR(VLOOKUP(A2905,[3]soaBnafar!$A:$G,7,FALSE),0)</f>
        <v>0</v>
      </c>
      <c r="T2905" t="str">
        <f t="shared" si="271"/>
        <v>Não</v>
      </c>
      <c r="U2905" t="str">
        <f t="shared" si="272"/>
        <v>Sim</v>
      </c>
      <c r="V2905" t="str">
        <f t="shared" si="273"/>
        <v>Não</v>
      </c>
      <c r="W2905" t="str">
        <f t="shared" si="274"/>
        <v>Não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IFERROR(VLOOKUP(A2906,[2]webService!$A:$I,4,FALSE),0)</f>
        <v>0</v>
      </c>
      <c r="I2906">
        <f>IFERROR(VLOOKUP(A2906,[2]webService!$A:$I,5,FALSE),0)</f>
        <v>0</v>
      </c>
      <c r="J2906">
        <f>IFERROR(VLOOKUP(A2906,[2]webService!$A:$I,6,FALSE),0)</f>
        <v>0</v>
      </c>
      <c r="K2906">
        <f>IFERROR(VLOOKUP(A2906,[2]webService!$A:$I,7,FALSE),0)</f>
        <v>0</v>
      </c>
      <c r="L2906">
        <f>IFERROR(VLOOKUP(A2906,[2]webService!$A:$I,8,FALSE),0)</f>
        <v>0</v>
      </c>
      <c r="M2906">
        <f>IFERROR(VLOOKUP(A2906,[2]webService!$A:$I,9,FALSE),0)</f>
        <v>0</v>
      </c>
      <c r="N2906">
        <f>IFERROR(VLOOKUP(A2906,[3]soaBnafar!$A:$G,2,FALSE),0)</f>
        <v>0</v>
      </c>
      <c r="O2906">
        <f>IFERROR(VLOOKUP(A2906,[3]soaBnafar!$A:$G,3,FALSE),0)</f>
        <v>0</v>
      </c>
      <c r="P2906">
        <f>IFERROR(VLOOKUP(A2906,[3]soaBnafar!$A:$G,4,FALSE),0)</f>
        <v>0</v>
      </c>
      <c r="Q2906">
        <f>IFERROR(VLOOKUP(A2906,[3]soaBnafar!$A:$G,5,FALSE),0)</f>
        <v>0</v>
      </c>
      <c r="R2906">
        <f>IFERROR(VLOOKUP(A2906,[3]soaBnafar!$A:$G,6,FALSE),0)</f>
        <v>0</v>
      </c>
      <c r="S2906">
        <f>IFERROR(VLOOKUP(A2906,[3]soaBnafar!$A:$G,7,FALSE),0)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IFERROR(VLOOKUP(A2907,[2]webService!$A:$I,4,FALSE),0)</f>
        <v>0</v>
      </c>
      <c r="I2907">
        <f>IFERROR(VLOOKUP(A2907,[2]webService!$A:$I,5,FALSE),0)</f>
        <v>0</v>
      </c>
      <c r="J2907">
        <f>IFERROR(VLOOKUP(A2907,[2]webService!$A:$I,6,FALSE),0)</f>
        <v>0</v>
      </c>
      <c r="K2907">
        <f>IFERROR(VLOOKUP(A2907,[2]webService!$A:$I,7,FALSE),0)</f>
        <v>0</v>
      </c>
      <c r="L2907">
        <f>IFERROR(VLOOKUP(A2907,[2]webService!$A:$I,8,FALSE),0)</f>
        <v>0</v>
      </c>
      <c r="M2907">
        <f>IFERROR(VLOOKUP(A2907,[2]webService!$A:$I,9,FALSE),0)</f>
        <v>0</v>
      </c>
      <c r="N2907">
        <f>IFERROR(VLOOKUP(A2907,[3]soaBnafar!$A:$G,2,FALSE),0)</f>
        <v>0</v>
      </c>
      <c r="O2907">
        <f>IFERROR(VLOOKUP(A2907,[3]soaBnafar!$A:$G,3,FALSE),0)</f>
        <v>0</v>
      </c>
      <c r="P2907">
        <f>IFERROR(VLOOKUP(A2907,[3]soaBnafar!$A:$G,4,FALSE),0)</f>
        <v>0</v>
      </c>
      <c r="Q2907">
        <f>IFERROR(VLOOKUP(A2907,[3]soaBnafar!$A:$G,5,FALSE),0)</f>
        <v>0</v>
      </c>
      <c r="R2907">
        <f>IFERROR(VLOOKUP(A2907,[3]soaBnafar!$A:$G,6,FALSE),0)</f>
        <v>0</v>
      </c>
      <c r="S2907">
        <f>IFERROR(VLOOKUP(A2907,[3]soaBnafar!$A:$G,7,FALSE),0)</f>
        <v>0</v>
      </c>
      <c r="T2907" t="str">
        <f t="shared" si="271"/>
        <v>Não</v>
      </c>
      <c r="U2907" t="str">
        <f t="shared" si="272"/>
        <v>Não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IFERROR(VLOOKUP(A2908,[2]webService!$A:$I,4,FALSE),0)</f>
        <v>0</v>
      </c>
      <c r="I2908">
        <f>IFERROR(VLOOKUP(A2908,[2]webService!$A:$I,5,FALSE),0)</f>
        <v>0</v>
      </c>
      <c r="J2908">
        <f>IFERROR(VLOOKUP(A2908,[2]webService!$A:$I,6,FALSE),0)</f>
        <v>0</v>
      </c>
      <c r="K2908">
        <f>IFERROR(VLOOKUP(A2908,[2]webService!$A:$I,7,FALSE),0)</f>
        <v>0</v>
      </c>
      <c r="L2908">
        <f>IFERROR(VLOOKUP(A2908,[2]webService!$A:$I,8,FALSE),0)</f>
        <v>0</v>
      </c>
      <c r="M2908">
        <f>IFERROR(VLOOKUP(A2908,[2]webService!$A:$I,9,FALSE),0)</f>
        <v>0</v>
      </c>
      <c r="N2908">
        <f>IFERROR(VLOOKUP(A2908,[3]soaBnafar!$A:$G,2,FALSE),0)</f>
        <v>0</v>
      </c>
      <c r="O2908">
        <f>IFERROR(VLOOKUP(A2908,[3]soaBnafar!$A:$G,3,FALSE),0)</f>
        <v>0</v>
      </c>
      <c r="P2908">
        <f>IFERROR(VLOOKUP(A2908,[3]soaBnafar!$A:$G,4,FALSE),0)</f>
        <v>0</v>
      </c>
      <c r="Q2908">
        <f>IFERROR(VLOOKUP(A2908,[3]soaBnafar!$A:$G,5,FALSE),0)</f>
        <v>0</v>
      </c>
      <c r="R2908">
        <f>IFERROR(VLOOKUP(A2908,[3]soaBnafar!$A:$G,6,FALSE),0)</f>
        <v>0</v>
      </c>
      <c r="S2908">
        <f>IFERROR(VLOOKUP(A2908,[3]soaBnafar!$A:$G,7,FALSE),0)</f>
        <v>0</v>
      </c>
      <c r="T2908" t="str">
        <f t="shared" si="271"/>
        <v>Não</v>
      </c>
      <c r="U2908" t="str">
        <f t="shared" si="272"/>
        <v>Não</v>
      </c>
      <c r="V2908" t="str">
        <f t="shared" si="273"/>
        <v>Não</v>
      </c>
      <c r="W2908" t="str">
        <f t="shared" si="274"/>
        <v>Não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IFERROR(VLOOKUP(A2909,[2]webService!$A:$I,4,FALSE),0)</f>
        <v>0</v>
      </c>
      <c r="I2909">
        <f>IFERROR(VLOOKUP(A2909,[2]webService!$A:$I,5,FALSE),0)</f>
        <v>0</v>
      </c>
      <c r="J2909">
        <f>IFERROR(VLOOKUP(A2909,[2]webService!$A:$I,6,FALSE),0)</f>
        <v>0</v>
      </c>
      <c r="K2909">
        <f>IFERROR(VLOOKUP(A2909,[2]webService!$A:$I,7,FALSE),0)</f>
        <v>0</v>
      </c>
      <c r="L2909">
        <f>IFERROR(VLOOKUP(A2909,[2]webService!$A:$I,8,FALSE),0)</f>
        <v>0</v>
      </c>
      <c r="M2909">
        <f>IFERROR(VLOOKUP(A2909,[2]webService!$A:$I,9,FALSE),0)</f>
        <v>0</v>
      </c>
      <c r="N2909">
        <f>IFERROR(VLOOKUP(A2909,[3]soaBnafar!$A:$G,2,FALSE),0)</f>
        <v>139754</v>
      </c>
      <c r="O2909">
        <f>IFERROR(VLOOKUP(A2909,[3]soaBnafar!$A:$G,3,FALSE),0)</f>
        <v>0</v>
      </c>
      <c r="P2909">
        <f>IFERROR(VLOOKUP(A2909,[3]soaBnafar!$A:$G,4,FALSE),0)</f>
        <v>0</v>
      </c>
      <c r="Q2909">
        <f>IFERROR(VLOOKUP(A2909,[3]soaBnafar!$A:$G,5,FALSE),0)</f>
        <v>0</v>
      </c>
      <c r="R2909">
        <f>IFERROR(VLOOKUP(A2909,[3]soaBnafar!$A:$G,6,FALSE),0)</f>
        <v>0</v>
      </c>
      <c r="S2909">
        <f>IFERROR(VLOOKUP(A2909,[3]soaBnafar!$A:$G,7,FALSE),0)</f>
        <v>0</v>
      </c>
      <c r="T2909" t="str">
        <f t="shared" si="271"/>
        <v>Sim</v>
      </c>
      <c r="U2909" t="str">
        <f t="shared" si="272"/>
        <v>Não</v>
      </c>
      <c r="V2909" t="str">
        <f t="shared" si="273"/>
        <v>Não</v>
      </c>
      <c r="W2909" t="str">
        <f t="shared" si="274"/>
        <v>Não</v>
      </c>
      <c r="X2909" t="str">
        <f t="shared" si="275"/>
        <v>Não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4464</v>
      </c>
      <c r="D2910">
        <f>IFERROR(VLOOKUP(A2910,[1]Monitoramento_Base_somente_disp!$A:$J,7,FALSE),0)</f>
        <v>0</v>
      </c>
      <c r="E2910">
        <f>IFERROR(VLOOKUP(A2910,[1]Monitoramento_Base_somente_disp!$A:$J,8,FALSE),0)</f>
        <v>0</v>
      </c>
      <c r="F2910">
        <f>IFERROR(VLOOKUP(A2910,[1]Monitoramento_Base_somente_disp!$A:$J,9,FALSE),0)</f>
        <v>0</v>
      </c>
      <c r="G2910">
        <f>IFERROR(VLOOKUP(A2910,[1]Monitoramento_Base_somente_disp!$A:$J,10,FALSE),0)</f>
        <v>0</v>
      </c>
      <c r="H2910">
        <f>IFERROR(VLOOKUP(A2910,[2]webService!$A:$I,4,FALSE),0)</f>
        <v>0</v>
      </c>
      <c r="I2910">
        <f>IFERROR(VLOOKUP(A2910,[2]webService!$A:$I,5,FALSE),0)</f>
        <v>1135772</v>
      </c>
      <c r="J2910">
        <f>IFERROR(VLOOKUP(A2910,[2]webService!$A:$I,6,FALSE),0)</f>
        <v>0</v>
      </c>
      <c r="K2910">
        <f>IFERROR(VLOOKUP(A2910,[2]webService!$A:$I,7,FALSE),0)</f>
        <v>0</v>
      </c>
      <c r="L2910">
        <f>IFERROR(VLOOKUP(A2910,[2]webService!$A:$I,8,FALSE),0)</f>
        <v>0</v>
      </c>
      <c r="M2910">
        <f>IFERROR(VLOOKUP(A2910,[2]webService!$A:$I,9,FALSE),0)</f>
        <v>0</v>
      </c>
      <c r="N2910">
        <f>IFERROR(VLOOKUP(A2910,[3]soaBnafar!$A:$G,2,FALSE),0)</f>
        <v>0</v>
      </c>
      <c r="O2910">
        <f>IFERROR(VLOOKUP(A2910,[3]soaBnafar!$A:$G,3,FALSE),0)</f>
        <v>0</v>
      </c>
      <c r="P2910">
        <f>IFERROR(VLOOKUP(A2910,[3]soaBnafar!$A:$G,4,FALSE),0)</f>
        <v>0</v>
      </c>
      <c r="Q2910">
        <f>IFERROR(VLOOKUP(A2910,[3]soaBnafar!$A:$G,5,FALSE),0)</f>
        <v>0</v>
      </c>
      <c r="R2910">
        <f>IFERROR(VLOOKUP(A2910,[3]soaBnafar!$A:$G,6,FALSE),0)</f>
        <v>0</v>
      </c>
      <c r="S2910">
        <f>IFERROR(VLOOKUP(A2910,[3]soaBnafar!$A:$G,7,FALSE),0)</f>
        <v>0</v>
      </c>
      <c r="T2910" t="str">
        <f t="shared" si="271"/>
        <v>Não</v>
      </c>
      <c r="U2910" t="str">
        <f t="shared" si="272"/>
        <v>Sim</v>
      </c>
      <c r="V2910" t="str">
        <f t="shared" si="273"/>
        <v>Não</v>
      </c>
      <c r="W2910" t="str">
        <f t="shared" si="274"/>
        <v>Não</v>
      </c>
      <c r="X2910" t="str">
        <f t="shared" si="275"/>
        <v>Não</v>
      </c>
      <c r="Y2910" t="str">
        <f t="shared" si="276"/>
        <v>Não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11632350</v>
      </c>
      <c r="D2911">
        <f>IFERROR(VLOOKUP(A2911,[1]Monitoramento_Base_somente_disp!$A:$J,7,FALSE),0)</f>
        <v>0</v>
      </c>
      <c r="E2911">
        <f>IFERROR(VLOOKUP(A2911,[1]Monitoramento_Base_somente_disp!$A:$J,8,FALSE),0)</f>
        <v>0</v>
      </c>
      <c r="F2911">
        <f>IFERROR(VLOOKUP(A2911,[1]Monitoramento_Base_somente_disp!$A:$J,9,FALSE),0)</f>
        <v>0</v>
      </c>
      <c r="G2911">
        <f>IFERROR(VLOOKUP(A2911,[1]Monitoramento_Base_somente_disp!$A:$J,10,FALSE),0)</f>
        <v>0</v>
      </c>
      <c r="H2911">
        <f>IFERROR(VLOOKUP(A2911,[2]webService!$A:$I,4,FALSE),0)</f>
        <v>0</v>
      </c>
      <c r="I2911">
        <f>IFERROR(VLOOKUP(A2911,[2]webService!$A:$I,5,FALSE),0)</f>
        <v>308361</v>
      </c>
      <c r="J2911">
        <f>IFERROR(VLOOKUP(A2911,[2]webService!$A:$I,6,FALSE),0)</f>
        <v>0</v>
      </c>
      <c r="K2911">
        <f>IFERROR(VLOOKUP(A2911,[2]webService!$A:$I,7,FALSE),0)</f>
        <v>0</v>
      </c>
      <c r="L2911">
        <f>IFERROR(VLOOKUP(A2911,[2]webService!$A:$I,8,FALSE),0)</f>
        <v>0</v>
      </c>
      <c r="M2911">
        <f>IFERROR(VLOOKUP(A2911,[2]webService!$A:$I,9,FALSE),0)</f>
        <v>0</v>
      </c>
      <c r="N2911">
        <f>IFERROR(VLOOKUP(A2911,[3]soaBnafar!$A:$G,2,FALSE),0)</f>
        <v>0</v>
      </c>
      <c r="O2911">
        <f>IFERROR(VLOOKUP(A2911,[3]soaBnafar!$A:$G,3,FALSE),0)</f>
        <v>0</v>
      </c>
      <c r="P2911">
        <f>IFERROR(VLOOKUP(A2911,[3]soaBnafar!$A:$G,4,FALSE),0)</f>
        <v>0</v>
      </c>
      <c r="Q2911">
        <f>IFERROR(VLOOKUP(A2911,[3]soaBnafar!$A:$G,5,FALSE),0)</f>
        <v>0</v>
      </c>
      <c r="R2911">
        <f>IFERROR(VLOOKUP(A2911,[3]soaBnafar!$A:$G,6,FALSE),0)</f>
        <v>0</v>
      </c>
      <c r="S2911">
        <f>IFERROR(VLOOKUP(A2911,[3]soaBnafar!$A:$G,7,FALSE),0)</f>
        <v>0</v>
      </c>
      <c r="T2911" t="str">
        <f t="shared" si="271"/>
        <v>Não</v>
      </c>
      <c r="U2911" t="str">
        <f t="shared" si="272"/>
        <v>Sim</v>
      </c>
      <c r="V2911" t="str">
        <f t="shared" si="273"/>
        <v>Não</v>
      </c>
      <c r="W2911" t="str">
        <f t="shared" si="274"/>
        <v>Não</v>
      </c>
      <c r="X2911" t="str">
        <f t="shared" si="275"/>
        <v>Não</v>
      </c>
      <c r="Y2911" t="str">
        <f t="shared" si="276"/>
        <v>Não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IFERROR(VLOOKUP(A2912,[2]webService!$A:$I,4,FALSE),0)</f>
        <v>0</v>
      </c>
      <c r="I2912">
        <f>IFERROR(VLOOKUP(A2912,[2]webService!$A:$I,5,FALSE),0)</f>
        <v>0</v>
      </c>
      <c r="J2912">
        <f>IFERROR(VLOOKUP(A2912,[2]webService!$A:$I,6,FALSE),0)</f>
        <v>0</v>
      </c>
      <c r="K2912">
        <f>IFERROR(VLOOKUP(A2912,[2]webService!$A:$I,7,FALSE),0)</f>
        <v>0</v>
      </c>
      <c r="L2912">
        <f>IFERROR(VLOOKUP(A2912,[2]webService!$A:$I,8,FALSE),0)</f>
        <v>0</v>
      </c>
      <c r="M2912">
        <f>IFERROR(VLOOKUP(A2912,[2]webService!$A:$I,9,FALSE),0)</f>
        <v>0</v>
      </c>
      <c r="N2912">
        <f>IFERROR(VLOOKUP(A2912,[3]soaBnafar!$A:$G,2,FALSE),0)</f>
        <v>0</v>
      </c>
      <c r="O2912">
        <f>IFERROR(VLOOKUP(A2912,[3]soaBnafar!$A:$G,3,FALSE),0)</f>
        <v>0</v>
      </c>
      <c r="P2912">
        <f>IFERROR(VLOOKUP(A2912,[3]soaBnafar!$A:$G,4,FALSE),0)</f>
        <v>0</v>
      </c>
      <c r="Q2912">
        <f>IFERROR(VLOOKUP(A2912,[3]soaBnafar!$A:$G,5,FALSE),0)</f>
        <v>0</v>
      </c>
      <c r="R2912">
        <f>IFERROR(VLOOKUP(A2912,[3]soaBnafar!$A:$G,6,FALSE),0)</f>
        <v>0</v>
      </c>
      <c r="S2912">
        <f>IFERROR(VLOOKUP(A2912,[3]soaBnafar!$A:$G,7,FALSE),0)</f>
        <v>0</v>
      </c>
      <c r="T2912" t="str">
        <f t="shared" si="271"/>
        <v>Não</v>
      </c>
      <c r="U2912" t="str">
        <f t="shared" si="272"/>
        <v>Não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IFERROR(VLOOKUP(A2913,[2]webService!$A:$I,4,FALSE),0)</f>
        <v>0</v>
      </c>
      <c r="I2913">
        <f>IFERROR(VLOOKUP(A2913,[2]webService!$A:$I,5,FALSE),0)</f>
        <v>0</v>
      </c>
      <c r="J2913">
        <f>IFERROR(VLOOKUP(A2913,[2]webService!$A:$I,6,FALSE),0)</f>
        <v>0</v>
      </c>
      <c r="K2913">
        <f>IFERROR(VLOOKUP(A2913,[2]webService!$A:$I,7,FALSE),0)</f>
        <v>0</v>
      </c>
      <c r="L2913">
        <f>IFERROR(VLOOKUP(A2913,[2]webService!$A:$I,8,FALSE),0)</f>
        <v>0</v>
      </c>
      <c r="M2913">
        <f>IFERROR(VLOOKUP(A2913,[2]webService!$A:$I,9,FALSE),0)</f>
        <v>0</v>
      </c>
      <c r="N2913">
        <f>IFERROR(VLOOKUP(A2913,[3]soaBnafar!$A:$G,2,FALSE),0)</f>
        <v>156837</v>
      </c>
      <c r="O2913">
        <f>IFERROR(VLOOKUP(A2913,[3]soaBnafar!$A:$G,3,FALSE),0)</f>
        <v>0</v>
      </c>
      <c r="P2913">
        <f>IFERROR(VLOOKUP(A2913,[3]soaBnafar!$A:$G,4,FALSE),0)</f>
        <v>0</v>
      </c>
      <c r="Q2913">
        <f>IFERROR(VLOOKUP(A2913,[3]soaBnafar!$A:$G,5,FALSE),0)</f>
        <v>0</v>
      </c>
      <c r="R2913">
        <f>IFERROR(VLOOKUP(A2913,[3]soaBnafar!$A:$G,6,FALSE),0)</f>
        <v>0</v>
      </c>
      <c r="S2913">
        <f>IFERROR(VLOOKUP(A2913,[3]soaBnafar!$A:$G,7,FALSE),0)</f>
        <v>0</v>
      </c>
      <c r="T2913" t="str">
        <f t="shared" si="271"/>
        <v>Sim</v>
      </c>
      <c r="U2913" t="str">
        <f t="shared" si="272"/>
        <v>Não</v>
      </c>
      <c r="V2913" t="str">
        <f t="shared" si="273"/>
        <v>Não</v>
      </c>
      <c r="W2913" t="str">
        <f t="shared" si="274"/>
        <v>Não</v>
      </c>
      <c r="X2913" t="str">
        <f t="shared" si="275"/>
        <v>Não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12965</v>
      </c>
      <c r="C2914">
        <f>IFERROR(VLOOKUP(A2914,[1]Monitoramento_Base_somente_disp!$A:$J,6,FALSE),0)</f>
        <v>9647504</v>
      </c>
      <c r="D2914">
        <f>IFERROR(VLOOKUP(A2914,[1]Monitoramento_Base_somente_disp!$A:$J,7,FALSE),0)</f>
        <v>0</v>
      </c>
      <c r="E2914">
        <f>IFERROR(VLOOKUP(A2914,[1]Monitoramento_Base_somente_disp!$A:$J,8,FALSE),0)</f>
        <v>0</v>
      </c>
      <c r="F2914">
        <f>IFERROR(VLOOKUP(A2914,[1]Monitoramento_Base_somente_disp!$A:$J,9,FALSE),0)</f>
        <v>0</v>
      </c>
      <c r="G2914">
        <f>IFERROR(VLOOKUP(A2914,[1]Monitoramento_Base_somente_disp!$A:$J,10,FALSE),0)</f>
        <v>0</v>
      </c>
      <c r="H2914">
        <f>IFERROR(VLOOKUP(A2914,[2]webService!$A:$I,4,FALSE),0)</f>
        <v>0</v>
      </c>
      <c r="I2914">
        <f>IFERROR(VLOOKUP(A2914,[2]webService!$A:$I,5,FALSE),0)</f>
        <v>0</v>
      </c>
      <c r="J2914">
        <f>IFERROR(VLOOKUP(A2914,[2]webService!$A:$I,6,FALSE),0)</f>
        <v>0</v>
      </c>
      <c r="K2914">
        <f>IFERROR(VLOOKUP(A2914,[2]webService!$A:$I,7,FALSE),0)</f>
        <v>0</v>
      </c>
      <c r="L2914">
        <f>IFERROR(VLOOKUP(A2914,[2]webService!$A:$I,8,FALSE),0)</f>
        <v>0</v>
      </c>
      <c r="M2914">
        <f>IFERROR(VLOOKUP(A2914,[2]webService!$A:$I,9,FALSE),0)</f>
        <v>0</v>
      </c>
      <c r="N2914">
        <f>IFERROR(VLOOKUP(A2914,[3]soaBnafar!$A:$G,2,FALSE),0)</f>
        <v>0</v>
      </c>
      <c r="O2914">
        <f>IFERROR(VLOOKUP(A2914,[3]soaBnafar!$A:$G,3,FALSE),0)</f>
        <v>0</v>
      </c>
      <c r="P2914">
        <f>IFERROR(VLOOKUP(A2914,[3]soaBnafar!$A:$G,4,FALSE),0)</f>
        <v>0</v>
      </c>
      <c r="Q2914">
        <f>IFERROR(VLOOKUP(A2914,[3]soaBnafar!$A:$G,5,FALSE),0)</f>
        <v>0</v>
      </c>
      <c r="R2914">
        <f>IFERROR(VLOOKUP(A2914,[3]soaBnafar!$A:$G,6,FALSE),0)</f>
        <v>0</v>
      </c>
      <c r="S2914">
        <f>IFERROR(VLOOKUP(A2914,[3]soaBnafar!$A:$G,7,FALSE),0)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Não</v>
      </c>
      <c r="W2914" t="str">
        <f t="shared" si="274"/>
        <v>Não</v>
      </c>
      <c r="X2914" t="str">
        <f t="shared" si="275"/>
        <v>Não</v>
      </c>
      <c r="Y2914" t="str">
        <f t="shared" si="276"/>
        <v>Não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6871656</v>
      </c>
      <c r="D2915">
        <f>IFERROR(VLOOKUP(A2915,[1]Monitoramento_Base_somente_disp!$A:$J,7,FALSE),0)</f>
        <v>0</v>
      </c>
      <c r="E2915">
        <f>IFERROR(VLOOKUP(A2915,[1]Monitoramento_Base_somente_disp!$A:$J,8,FALSE),0)</f>
        <v>0</v>
      </c>
      <c r="F2915">
        <f>IFERROR(VLOOKUP(A2915,[1]Monitoramento_Base_somente_disp!$A:$J,9,FALSE),0)</f>
        <v>0</v>
      </c>
      <c r="G2915">
        <f>IFERROR(VLOOKUP(A2915,[1]Monitoramento_Base_somente_disp!$A:$J,10,FALSE),0)</f>
        <v>0</v>
      </c>
      <c r="H2915">
        <f>IFERROR(VLOOKUP(A2915,[2]webService!$A:$I,4,FALSE),0)</f>
        <v>0</v>
      </c>
      <c r="I2915">
        <f>IFERROR(VLOOKUP(A2915,[2]webService!$A:$I,5,FALSE),0)</f>
        <v>463091</v>
      </c>
      <c r="J2915">
        <f>IFERROR(VLOOKUP(A2915,[2]webService!$A:$I,6,FALSE),0)</f>
        <v>0</v>
      </c>
      <c r="K2915">
        <f>IFERROR(VLOOKUP(A2915,[2]webService!$A:$I,7,FALSE),0)</f>
        <v>0</v>
      </c>
      <c r="L2915">
        <f>IFERROR(VLOOKUP(A2915,[2]webService!$A:$I,8,FALSE),0)</f>
        <v>0</v>
      </c>
      <c r="M2915">
        <f>IFERROR(VLOOKUP(A2915,[2]webService!$A:$I,9,FALSE),0)</f>
        <v>0</v>
      </c>
      <c r="N2915">
        <f>IFERROR(VLOOKUP(A2915,[3]soaBnafar!$A:$G,2,FALSE),0)</f>
        <v>0</v>
      </c>
      <c r="O2915">
        <f>IFERROR(VLOOKUP(A2915,[3]soaBnafar!$A:$G,3,FALSE),0)</f>
        <v>0</v>
      </c>
      <c r="P2915">
        <f>IFERROR(VLOOKUP(A2915,[3]soaBnafar!$A:$G,4,FALSE),0)</f>
        <v>0</v>
      </c>
      <c r="Q2915">
        <f>IFERROR(VLOOKUP(A2915,[3]soaBnafar!$A:$G,5,FALSE),0)</f>
        <v>0</v>
      </c>
      <c r="R2915">
        <f>IFERROR(VLOOKUP(A2915,[3]soaBnafar!$A:$G,6,FALSE),0)</f>
        <v>0</v>
      </c>
      <c r="S2915">
        <f>IFERROR(VLOOKUP(A2915,[3]soaBnafar!$A:$G,7,FALSE),0)</f>
        <v>0</v>
      </c>
      <c r="T2915" t="str">
        <f t="shared" si="271"/>
        <v>Não</v>
      </c>
      <c r="U2915" t="str">
        <f t="shared" si="272"/>
        <v>Sim</v>
      </c>
      <c r="V2915" t="str">
        <f t="shared" si="273"/>
        <v>Não</v>
      </c>
      <c r="W2915" t="str">
        <f t="shared" si="274"/>
        <v>Não</v>
      </c>
      <c r="X2915" t="str">
        <f t="shared" si="275"/>
        <v>Não</v>
      </c>
      <c r="Y2915" t="str">
        <f t="shared" si="276"/>
        <v>Não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252216</v>
      </c>
      <c r="D2916">
        <f>IFERROR(VLOOKUP(A2916,[1]Monitoramento_Base_somente_disp!$A:$J,7,FALSE),0)</f>
        <v>0</v>
      </c>
      <c r="E2916">
        <f>IFERROR(VLOOKUP(A2916,[1]Monitoramento_Base_somente_disp!$A:$J,8,FALSE),0)</f>
        <v>0</v>
      </c>
      <c r="F2916">
        <f>IFERROR(VLOOKUP(A2916,[1]Monitoramento_Base_somente_disp!$A:$J,9,FALSE),0)</f>
        <v>0</v>
      </c>
      <c r="G2916">
        <f>IFERROR(VLOOKUP(A2916,[1]Monitoramento_Base_somente_disp!$A:$J,10,FALSE),0)</f>
        <v>0</v>
      </c>
      <c r="H2916">
        <f>IFERROR(VLOOKUP(A2916,[2]webService!$A:$I,4,FALSE),0)</f>
        <v>0</v>
      </c>
      <c r="I2916">
        <f>IFERROR(VLOOKUP(A2916,[2]webService!$A:$I,5,FALSE),0)</f>
        <v>0</v>
      </c>
      <c r="J2916">
        <f>IFERROR(VLOOKUP(A2916,[2]webService!$A:$I,6,FALSE),0)</f>
        <v>0</v>
      </c>
      <c r="K2916">
        <f>IFERROR(VLOOKUP(A2916,[2]webService!$A:$I,7,FALSE),0)</f>
        <v>0</v>
      </c>
      <c r="L2916">
        <f>IFERROR(VLOOKUP(A2916,[2]webService!$A:$I,8,FALSE),0)</f>
        <v>0</v>
      </c>
      <c r="M2916">
        <f>IFERROR(VLOOKUP(A2916,[2]webService!$A:$I,9,FALSE),0)</f>
        <v>0</v>
      </c>
      <c r="N2916">
        <f>IFERROR(VLOOKUP(A2916,[3]soaBnafar!$A:$G,2,FALSE),0)</f>
        <v>0</v>
      </c>
      <c r="O2916">
        <f>IFERROR(VLOOKUP(A2916,[3]soaBnafar!$A:$G,3,FALSE),0)</f>
        <v>0</v>
      </c>
      <c r="P2916">
        <f>IFERROR(VLOOKUP(A2916,[3]soaBnafar!$A:$G,4,FALSE),0)</f>
        <v>0</v>
      </c>
      <c r="Q2916">
        <f>IFERROR(VLOOKUP(A2916,[3]soaBnafar!$A:$G,5,FALSE),0)</f>
        <v>0</v>
      </c>
      <c r="R2916">
        <f>IFERROR(VLOOKUP(A2916,[3]soaBnafar!$A:$G,6,FALSE),0)</f>
        <v>0</v>
      </c>
      <c r="S2916">
        <f>IFERROR(VLOOKUP(A2916,[3]soaBnafar!$A:$G,7,FALSE),0)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Não</v>
      </c>
      <c r="X2916" t="str">
        <f t="shared" si="275"/>
        <v>Não</v>
      </c>
      <c r="Y2916" t="str">
        <f t="shared" si="276"/>
        <v>Não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5910192</v>
      </c>
      <c r="D2917">
        <f>IFERROR(VLOOKUP(A2917,[1]Monitoramento_Base_somente_disp!$A:$J,7,FALSE),0)</f>
        <v>0</v>
      </c>
      <c r="E2917">
        <f>IFERROR(VLOOKUP(A2917,[1]Monitoramento_Base_somente_disp!$A:$J,8,FALSE),0)</f>
        <v>0</v>
      </c>
      <c r="F2917">
        <f>IFERROR(VLOOKUP(A2917,[1]Monitoramento_Base_somente_disp!$A:$J,9,FALSE),0)</f>
        <v>0</v>
      </c>
      <c r="G2917">
        <f>IFERROR(VLOOKUP(A2917,[1]Monitoramento_Base_somente_disp!$A:$J,10,FALSE),0)</f>
        <v>0</v>
      </c>
      <c r="H2917">
        <f>IFERROR(VLOOKUP(A2917,[2]webService!$A:$I,4,FALSE),0)</f>
        <v>0</v>
      </c>
      <c r="I2917">
        <f>IFERROR(VLOOKUP(A2917,[2]webService!$A:$I,5,FALSE),0)</f>
        <v>0</v>
      </c>
      <c r="J2917">
        <f>IFERROR(VLOOKUP(A2917,[2]webService!$A:$I,6,FALSE),0)</f>
        <v>0</v>
      </c>
      <c r="K2917">
        <f>IFERROR(VLOOKUP(A2917,[2]webService!$A:$I,7,FALSE),0)</f>
        <v>0</v>
      </c>
      <c r="L2917">
        <f>IFERROR(VLOOKUP(A2917,[2]webService!$A:$I,8,FALSE),0)</f>
        <v>0</v>
      </c>
      <c r="M2917">
        <f>IFERROR(VLOOKUP(A2917,[2]webService!$A:$I,9,FALSE),0)</f>
        <v>0</v>
      </c>
      <c r="N2917">
        <f>IFERROR(VLOOKUP(A2917,[3]soaBnafar!$A:$G,2,FALSE),0)</f>
        <v>63523</v>
      </c>
      <c r="O2917">
        <f>IFERROR(VLOOKUP(A2917,[3]soaBnafar!$A:$G,3,FALSE),0)</f>
        <v>0</v>
      </c>
      <c r="P2917">
        <f>IFERROR(VLOOKUP(A2917,[3]soaBnafar!$A:$G,4,FALSE),0)</f>
        <v>0</v>
      </c>
      <c r="Q2917">
        <f>IFERROR(VLOOKUP(A2917,[3]soaBnafar!$A:$G,5,FALSE),0)</f>
        <v>0</v>
      </c>
      <c r="R2917">
        <f>IFERROR(VLOOKUP(A2917,[3]soaBnafar!$A:$G,6,FALSE),0)</f>
        <v>0</v>
      </c>
      <c r="S2917">
        <f>IFERROR(VLOOKUP(A2917,[3]soaBnafar!$A:$G,7,FALSE),0)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Não</v>
      </c>
      <c r="W2917" t="str">
        <f t="shared" si="274"/>
        <v>Não</v>
      </c>
      <c r="X2917" t="str">
        <f t="shared" si="275"/>
        <v>Não</v>
      </c>
      <c r="Y2917" t="str">
        <f t="shared" si="276"/>
        <v>Não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IFERROR(VLOOKUP(A2918,[2]webService!$A:$I,4,FALSE),0)</f>
        <v>0</v>
      </c>
      <c r="I2918">
        <f>IFERROR(VLOOKUP(A2918,[2]webService!$A:$I,5,FALSE),0)</f>
        <v>0</v>
      </c>
      <c r="J2918">
        <f>IFERROR(VLOOKUP(A2918,[2]webService!$A:$I,6,FALSE),0)</f>
        <v>0</v>
      </c>
      <c r="K2918">
        <f>IFERROR(VLOOKUP(A2918,[2]webService!$A:$I,7,FALSE),0)</f>
        <v>0</v>
      </c>
      <c r="L2918">
        <f>IFERROR(VLOOKUP(A2918,[2]webService!$A:$I,8,FALSE),0)</f>
        <v>0</v>
      </c>
      <c r="M2918">
        <f>IFERROR(VLOOKUP(A2918,[2]webService!$A:$I,9,FALSE),0)</f>
        <v>0</v>
      </c>
      <c r="N2918">
        <f>IFERROR(VLOOKUP(A2918,[3]soaBnafar!$A:$G,2,FALSE),0)</f>
        <v>0</v>
      </c>
      <c r="O2918">
        <f>IFERROR(VLOOKUP(A2918,[3]soaBnafar!$A:$G,3,FALSE),0)</f>
        <v>0</v>
      </c>
      <c r="P2918">
        <f>IFERROR(VLOOKUP(A2918,[3]soaBnafar!$A:$G,4,FALSE),0)</f>
        <v>0</v>
      </c>
      <c r="Q2918">
        <f>IFERROR(VLOOKUP(A2918,[3]soaBnafar!$A:$G,5,FALSE),0)</f>
        <v>0</v>
      </c>
      <c r="R2918">
        <f>IFERROR(VLOOKUP(A2918,[3]soaBnafar!$A:$G,6,FALSE),0)</f>
        <v>0</v>
      </c>
      <c r="S2918">
        <f>IFERROR(VLOOKUP(A2918,[3]soaBnafar!$A:$G,7,FALSE),0)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IFERROR(VLOOKUP(A2919,[2]webService!$A:$I,4,FALSE),0)</f>
        <v>0</v>
      </c>
      <c r="I2919">
        <f>IFERROR(VLOOKUP(A2919,[2]webService!$A:$I,5,FALSE),0)</f>
        <v>0</v>
      </c>
      <c r="J2919">
        <f>IFERROR(VLOOKUP(A2919,[2]webService!$A:$I,6,FALSE),0)</f>
        <v>0</v>
      </c>
      <c r="K2919">
        <f>IFERROR(VLOOKUP(A2919,[2]webService!$A:$I,7,FALSE),0)</f>
        <v>0</v>
      </c>
      <c r="L2919">
        <f>IFERROR(VLOOKUP(A2919,[2]webService!$A:$I,8,FALSE),0)</f>
        <v>0</v>
      </c>
      <c r="M2919">
        <f>IFERROR(VLOOKUP(A2919,[2]webService!$A:$I,9,FALSE),0)</f>
        <v>0</v>
      </c>
      <c r="N2919">
        <f>IFERROR(VLOOKUP(A2919,[3]soaBnafar!$A:$G,2,FALSE),0)</f>
        <v>90475</v>
      </c>
      <c r="O2919">
        <f>IFERROR(VLOOKUP(A2919,[3]soaBnafar!$A:$G,3,FALSE),0)</f>
        <v>0</v>
      </c>
      <c r="P2919">
        <f>IFERROR(VLOOKUP(A2919,[3]soaBnafar!$A:$G,4,FALSE),0)</f>
        <v>0</v>
      </c>
      <c r="Q2919">
        <f>IFERROR(VLOOKUP(A2919,[3]soaBnafar!$A:$G,5,FALSE),0)</f>
        <v>0</v>
      </c>
      <c r="R2919">
        <f>IFERROR(VLOOKUP(A2919,[3]soaBnafar!$A:$G,6,FALSE),0)</f>
        <v>0</v>
      </c>
      <c r="S2919">
        <f>IFERROR(VLOOKUP(A2919,[3]soaBnafar!$A:$G,7,FALSE),0)</f>
        <v>0</v>
      </c>
      <c r="T2919" t="str">
        <f t="shared" si="271"/>
        <v>Sim</v>
      </c>
      <c r="U2919" t="str">
        <f t="shared" si="272"/>
        <v>Não</v>
      </c>
      <c r="V2919" t="str">
        <f t="shared" si="273"/>
        <v>Não</v>
      </c>
      <c r="W2919" t="str">
        <f t="shared" si="274"/>
        <v>Não</v>
      </c>
      <c r="X2919" t="str">
        <f t="shared" si="275"/>
        <v>Não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IFERROR(VLOOKUP(A2920,[2]webService!$A:$I,4,FALSE),0)</f>
        <v>0</v>
      </c>
      <c r="I2920">
        <f>IFERROR(VLOOKUP(A2920,[2]webService!$A:$I,5,FALSE),0)</f>
        <v>0</v>
      </c>
      <c r="J2920">
        <f>IFERROR(VLOOKUP(A2920,[2]webService!$A:$I,6,FALSE),0)</f>
        <v>0</v>
      </c>
      <c r="K2920">
        <f>IFERROR(VLOOKUP(A2920,[2]webService!$A:$I,7,FALSE),0)</f>
        <v>0</v>
      </c>
      <c r="L2920">
        <f>IFERROR(VLOOKUP(A2920,[2]webService!$A:$I,8,FALSE),0)</f>
        <v>0</v>
      </c>
      <c r="M2920">
        <f>IFERROR(VLOOKUP(A2920,[2]webService!$A:$I,9,FALSE),0)</f>
        <v>0</v>
      </c>
      <c r="N2920">
        <f>IFERROR(VLOOKUP(A2920,[3]soaBnafar!$A:$G,2,FALSE),0)</f>
        <v>157321</v>
      </c>
      <c r="O2920">
        <f>IFERROR(VLOOKUP(A2920,[3]soaBnafar!$A:$G,3,FALSE),0)</f>
        <v>0</v>
      </c>
      <c r="P2920">
        <f>IFERROR(VLOOKUP(A2920,[3]soaBnafar!$A:$G,4,FALSE),0)</f>
        <v>0</v>
      </c>
      <c r="Q2920">
        <f>IFERROR(VLOOKUP(A2920,[3]soaBnafar!$A:$G,5,FALSE),0)</f>
        <v>0</v>
      </c>
      <c r="R2920">
        <f>IFERROR(VLOOKUP(A2920,[3]soaBnafar!$A:$G,6,FALSE),0)</f>
        <v>0</v>
      </c>
      <c r="S2920">
        <f>IFERROR(VLOOKUP(A2920,[3]soaBnafar!$A:$G,7,FALSE),0)</f>
        <v>0</v>
      </c>
      <c r="T2920" t="str">
        <f t="shared" si="271"/>
        <v>Sim</v>
      </c>
      <c r="U2920" t="str">
        <f t="shared" si="272"/>
        <v>Não</v>
      </c>
      <c r="V2920" t="str">
        <f t="shared" si="273"/>
        <v>Não</v>
      </c>
      <c r="W2920" t="str">
        <f t="shared" si="274"/>
        <v>Não</v>
      </c>
      <c r="X2920" t="str">
        <f t="shared" si="275"/>
        <v>Não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IFERROR(VLOOKUP(A2921,[2]webService!$A:$I,4,FALSE),0)</f>
        <v>0</v>
      </c>
      <c r="I2921">
        <f>IFERROR(VLOOKUP(A2921,[2]webService!$A:$I,5,FALSE),0)</f>
        <v>0</v>
      </c>
      <c r="J2921">
        <f>IFERROR(VLOOKUP(A2921,[2]webService!$A:$I,6,FALSE),0)</f>
        <v>0</v>
      </c>
      <c r="K2921">
        <f>IFERROR(VLOOKUP(A2921,[2]webService!$A:$I,7,FALSE),0)</f>
        <v>0</v>
      </c>
      <c r="L2921">
        <f>IFERROR(VLOOKUP(A2921,[2]webService!$A:$I,8,FALSE),0)</f>
        <v>0</v>
      </c>
      <c r="M2921">
        <f>IFERROR(VLOOKUP(A2921,[2]webService!$A:$I,9,FALSE),0)</f>
        <v>0</v>
      </c>
      <c r="N2921">
        <f>IFERROR(VLOOKUP(A2921,[3]soaBnafar!$A:$G,2,FALSE),0)</f>
        <v>0</v>
      </c>
      <c r="O2921">
        <f>IFERROR(VLOOKUP(A2921,[3]soaBnafar!$A:$G,3,FALSE),0)</f>
        <v>0</v>
      </c>
      <c r="P2921">
        <f>IFERROR(VLOOKUP(A2921,[3]soaBnafar!$A:$G,4,FALSE),0)</f>
        <v>0</v>
      </c>
      <c r="Q2921">
        <f>IFERROR(VLOOKUP(A2921,[3]soaBnafar!$A:$G,5,FALSE),0)</f>
        <v>0</v>
      </c>
      <c r="R2921">
        <f>IFERROR(VLOOKUP(A2921,[3]soaBnafar!$A:$G,6,FALSE),0)</f>
        <v>0</v>
      </c>
      <c r="S2921">
        <f>IFERROR(VLOOKUP(A2921,[3]soaBnafar!$A:$G,7,FALSE),0)</f>
        <v>0</v>
      </c>
      <c r="T2921" t="str">
        <f t="shared" si="271"/>
        <v>Não</v>
      </c>
      <c r="U2921" t="str">
        <f t="shared" si="272"/>
        <v>Não</v>
      </c>
      <c r="V2921" t="str">
        <f t="shared" si="273"/>
        <v>Não</v>
      </c>
      <c r="W2921" t="str">
        <f t="shared" si="274"/>
        <v>Não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IFERROR(VLOOKUP(A2922,[2]webService!$A:$I,4,FALSE),0)</f>
        <v>0</v>
      </c>
      <c r="I2922">
        <f>IFERROR(VLOOKUP(A2922,[2]webService!$A:$I,5,FALSE),0)</f>
        <v>0</v>
      </c>
      <c r="J2922">
        <f>IFERROR(VLOOKUP(A2922,[2]webService!$A:$I,6,FALSE),0)</f>
        <v>0</v>
      </c>
      <c r="K2922">
        <f>IFERROR(VLOOKUP(A2922,[2]webService!$A:$I,7,FALSE),0)</f>
        <v>0</v>
      </c>
      <c r="L2922">
        <f>IFERROR(VLOOKUP(A2922,[2]webService!$A:$I,8,FALSE),0)</f>
        <v>0</v>
      </c>
      <c r="M2922">
        <f>IFERROR(VLOOKUP(A2922,[2]webService!$A:$I,9,FALSE),0)</f>
        <v>0</v>
      </c>
      <c r="N2922">
        <f>IFERROR(VLOOKUP(A2922,[3]soaBnafar!$A:$G,2,FALSE),0)</f>
        <v>568479</v>
      </c>
      <c r="O2922">
        <f>IFERROR(VLOOKUP(A2922,[3]soaBnafar!$A:$G,3,FALSE),0)</f>
        <v>0</v>
      </c>
      <c r="P2922">
        <f>IFERROR(VLOOKUP(A2922,[3]soaBnafar!$A:$G,4,FALSE),0)</f>
        <v>0</v>
      </c>
      <c r="Q2922">
        <f>IFERROR(VLOOKUP(A2922,[3]soaBnafar!$A:$G,5,FALSE),0)</f>
        <v>0</v>
      </c>
      <c r="R2922">
        <f>IFERROR(VLOOKUP(A2922,[3]soaBnafar!$A:$G,6,FALSE),0)</f>
        <v>0</v>
      </c>
      <c r="S2922">
        <f>IFERROR(VLOOKUP(A2922,[3]soaBnafar!$A:$G,7,FALSE),0)</f>
        <v>0</v>
      </c>
      <c r="T2922" t="str">
        <f t="shared" si="271"/>
        <v>Sim</v>
      </c>
      <c r="U2922" t="str">
        <f t="shared" si="272"/>
        <v>Não</v>
      </c>
      <c r="V2922" t="str">
        <f t="shared" si="273"/>
        <v>Não</v>
      </c>
      <c r="W2922" t="str">
        <f t="shared" si="274"/>
        <v>Não</v>
      </c>
      <c r="X2922" t="str">
        <f t="shared" si="275"/>
        <v>Não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IFERROR(VLOOKUP(A2923,[2]webService!$A:$I,4,FALSE),0)</f>
        <v>0</v>
      </c>
      <c r="I2923">
        <f>IFERROR(VLOOKUP(A2923,[2]webService!$A:$I,5,FALSE),0)</f>
        <v>0</v>
      </c>
      <c r="J2923">
        <f>IFERROR(VLOOKUP(A2923,[2]webService!$A:$I,6,FALSE),0)</f>
        <v>0</v>
      </c>
      <c r="K2923">
        <f>IFERROR(VLOOKUP(A2923,[2]webService!$A:$I,7,FALSE),0)</f>
        <v>0</v>
      </c>
      <c r="L2923">
        <f>IFERROR(VLOOKUP(A2923,[2]webService!$A:$I,8,FALSE),0)</f>
        <v>0</v>
      </c>
      <c r="M2923">
        <f>IFERROR(VLOOKUP(A2923,[2]webService!$A:$I,9,FALSE),0)</f>
        <v>0</v>
      </c>
      <c r="N2923">
        <f>IFERROR(VLOOKUP(A2923,[3]soaBnafar!$A:$G,2,FALSE),0)</f>
        <v>0</v>
      </c>
      <c r="O2923">
        <f>IFERROR(VLOOKUP(A2923,[3]soaBnafar!$A:$G,3,FALSE),0)</f>
        <v>0</v>
      </c>
      <c r="P2923">
        <f>IFERROR(VLOOKUP(A2923,[3]soaBnafar!$A:$G,4,FALSE),0)</f>
        <v>0</v>
      </c>
      <c r="Q2923">
        <f>IFERROR(VLOOKUP(A2923,[3]soaBnafar!$A:$G,5,FALSE),0)</f>
        <v>0</v>
      </c>
      <c r="R2923">
        <f>IFERROR(VLOOKUP(A2923,[3]soaBnafar!$A:$G,6,FALSE),0)</f>
        <v>0</v>
      </c>
      <c r="S2923">
        <f>IFERROR(VLOOKUP(A2923,[3]soaBnafar!$A:$G,7,FALSE),0)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IFERROR(VLOOKUP(A2924,[2]webService!$A:$I,4,FALSE),0)</f>
        <v>0</v>
      </c>
      <c r="I2924">
        <f>IFERROR(VLOOKUP(A2924,[2]webService!$A:$I,5,FALSE),0)</f>
        <v>0</v>
      </c>
      <c r="J2924">
        <f>IFERROR(VLOOKUP(A2924,[2]webService!$A:$I,6,FALSE),0)</f>
        <v>0</v>
      </c>
      <c r="K2924">
        <f>IFERROR(VLOOKUP(A2924,[2]webService!$A:$I,7,FALSE),0)</f>
        <v>0</v>
      </c>
      <c r="L2924">
        <f>IFERROR(VLOOKUP(A2924,[2]webService!$A:$I,8,FALSE),0)</f>
        <v>0</v>
      </c>
      <c r="M2924">
        <f>IFERROR(VLOOKUP(A2924,[2]webService!$A:$I,9,FALSE),0)</f>
        <v>0</v>
      </c>
      <c r="N2924">
        <f>IFERROR(VLOOKUP(A2924,[3]soaBnafar!$A:$G,2,FALSE),0)</f>
        <v>0</v>
      </c>
      <c r="O2924">
        <f>IFERROR(VLOOKUP(A2924,[3]soaBnafar!$A:$G,3,FALSE),0)</f>
        <v>1671962</v>
      </c>
      <c r="P2924">
        <f>IFERROR(VLOOKUP(A2924,[3]soaBnafar!$A:$G,4,FALSE),0)</f>
        <v>0</v>
      </c>
      <c r="Q2924">
        <f>IFERROR(VLOOKUP(A2924,[3]soaBnafar!$A:$G,5,FALSE),0)</f>
        <v>0</v>
      </c>
      <c r="R2924">
        <f>IFERROR(VLOOKUP(A2924,[3]soaBnafar!$A:$G,6,FALSE),0)</f>
        <v>0</v>
      </c>
      <c r="S2924">
        <f>IFERROR(VLOOKUP(A2924,[3]soaBnafar!$A:$G,7,FALSE),0)</f>
        <v>0</v>
      </c>
      <c r="T2924" t="str">
        <f t="shared" si="271"/>
        <v>Não</v>
      </c>
      <c r="U2924" t="str">
        <f t="shared" si="272"/>
        <v>Sim</v>
      </c>
      <c r="V2924" t="str">
        <f t="shared" si="273"/>
        <v>Não</v>
      </c>
      <c r="W2924" t="str">
        <f t="shared" si="274"/>
        <v>Não</v>
      </c>
      <c r="X2924" t="str">
        <f t="shared" si="275"/>
        <v>Não</v>
      </c>
      <c r="Y2924" t="str">
        <f t="shared" si="276"/>
        <v>Não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IFERROR(VLOOKUP(A2925,[2]webService!$A:$I,4,FALSE),0)</f>
        <v>0</v>
      </c>
      <c r="I2925">
        <f>IFERROR(VLOOKUP(A2925,[2]webService!$A:$I,5,FALSE),0)</f>
        <v>0</v>
      </c>
      <c r="J2925">
        <f>IFERROR(VLOOKUP(A2925,[2]webService!$A:$I,6,FALSE),0)</f>
        <v>0</v>
      </c>
      <c r="K2925">
        <f>IFERROR(VLOOKUP(A2925,[2]webService!$A:$I,7,FALSE),0)</f>
        <v>0</v>
      </c>
      <c r="L2925">
        <f>IFERROR(VLOOKUP(A2925,[2]webService!$A:$I,8,FALSE),0)</f>
        <v>0</v>
      </c>
      <c r="M2925">
        <f>IFERROR(VLOOKUP(A2925,[2]webService!$A:$I,9,FALSE),0)</f>
        <v>0</v>
      </c>
      <c r="N2925">
        <f>IFERROR(VLOOKUP(A2925,[3]soaBnafar!$A:$G,2,FALSE),0)</f>
        <v>0</v>
      </c>
      <c r="O2925">
        <f>IFERROR(VLOOKUP(A2925,[3]soaBnafar!$A:$G,3,FALSE),0)</f>
        <v>0</v>
      </c>
      <c r="P2925">
        <f>IFERROR(VLOOKUP(A2925,[3]soaBnafar!$A:$G,4,FALSE),0)</f>
        <v>0</v>
      </c>
      <c r="Q2925">
        <f>IFERROR(VLOOKUP(A2925,[3]soaBnafar!$A:$G,5,FALSE),0)</f>
        <v>0</v>
      </c>
      <c r="R2925">
        <f>IFERROR(VLOOKUP(A2925,[3]soaBnafar!$A:$G,6,FALSE),0)</f>
        <v>0</v>
      </c>
      <c r="S2925">
        <f>IFERROR(VLOOKUP(A2925,[3]soaBnafar!$A:$G,7,FALSE),0)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IFERROR(VLOOKUP(A2926,[2]webService!$A:$I,4,FALSE),0)</f>
        <v>0</v>
      </c>
      <c r="I2926">
        <f>IFERROR(VLOOKUP(A2926,[2]webService!$A:$I,5,FALSE),0)</f>
        <v>0</v>
      </c>
      <c r="J2926">
        <f>IFERROR(VLOOKUP(A2926,[2]webService!$A:$I,6,FALSE),0)</f>
        <v>0</v>
      </c>
      <c r="K2926">
        <f>IFERROR(VLOOKUP(A2926,[2]webService!$A:$I,7,FALSE),0)</f>
        <v>0</v>
      </c>
      <c r="L2926">
        <f>IFERROR(VLOOKUP(A2926,[2]webService!$A:$I,8,FALSE),0)</f>
        <v>0</v>
      </c>
      <c r="M2926">
        <f>IFERROR(VLOOKUP(A2926,[2]webService!$A:$I,9,FALSE),0)</f>
        <v>0</v>
      </c>
      <c r="N2926">
        <f>IFERROR(VLOOKUP(A2926,[3]soaBnafar!$A:$G,2,FALSE),0)</f>
        <v>0</v>
      </c>
      <c r="O2926">
        <f>IFERROR(VLOOKUP(A2926,[3]soaBnafar!$A:$G,3,FALSE),0)</f>
        <v>0</v>
      </c>
      <c r="P2926">
        <f>IFERROR(VLOOKUP(A2926,[3]soaBnafar!$A:$G,4,FALSE),0)</f>
        <v>0</v>
      </c>
      <c r="Q2926">
        <f>IFERROR(VLOOKUP(A2926,[3]soaBnafar!$A:$G,5,FALSE),0)</f>
        <v>0</v>
      </c>
      <c r="R2926">
        <f>IFERROR(VLOOKUP(A2926,[3]soaBnafar!$A:$G,6,FALSE),0)</f>
        <v>0</v>
      </c>
      <c r="S2926">
        <f>IFERROR(VLOOKUP(A2926,[3]soaBnafar!$A:$G,7,FALSE),0)</f>
        <v>0</v>
      </c>
      <c r="T2926" t="str">
        <f t="shared" si="271"/>
        <v>Não</v>
      </c>
      <c r="U2926" t="str">
        <f t="shared" si="272"/>
        <v>Não</v>
      </c>
      <c r="V2926" t="str">
        <f t="shared" si="273"/>
        <v>Não</v>
      </c>
      <c r="W2926" t="str">
        <f t="shared" si="274"/>
        <v>Não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IFERROR(VLOOKUP(A2927,[2]webService!$A:$I,4,FALSE),0)</f>
        <v>0</v>
      </c>
      <c r="I2927">
        <f>IFERROR(VLOOKUP(A2927,[2]webService!$A:$I,5,FALSE),0)</f>
        <v>0</v>
      </c>
      <c r="J2927">
        <f>IFERROR(VLOOKUP(A2927,[2]webService!$A:$I,6,FALSE),0)</f>
        <v>0</v>
      </c>
      <c r="K2927">
        <f>IFERROR(VLOOKUP(A2927,[2]webService!$A:$I,7,FALSE),0)</f>
        <v>0</v>
      </c>
      <c r="L2927">
        <f>IFERROR(VLOOKUP(A2927,[2]webService!$A:$I,8,FALSE),0)</f>
        <v>0</v>
      </c>
      <c r="M2927">
        <f>IFERROR(VLOOKUP(A2927,[2]webService!$A:$I,9,FALSE),0)</f>
        <v>0</v>
      </c>
      <c r="N2927">
        <f>IFERROR(VLOOKUP(A2927,[3]soaBnafar!$A:$G,2,FALSE),0)</f>
        <v>0</v>
      </c>
      <c r="O2927">
        <f>IFERROR(VLOOKUP(A2927,[3]soaBnafar!$A:$G,3,FALSE),0)</f>
        <v>0</v>
      </c>
      <c r="P2927">
        <f>IFERROR(VLOOKUP(A2927,[3]soaBnafar!$A:$G,4,FALSE),0)</f>
        <v>0</v>
      </c>
      <c r="Q2927">
        <f>IFERROR(VLOOKUP(A2927,[3]soaBnafar!$A:$G,5,FALSE),0)</f>
        <v>0</v>
      </c>
      <c r="R2927">
        <f>IFERROR(VLOOKUP(A2927,[3]soaBnafar!$A:$G,6,FALSE),0)</f>
        <v>0</v>
      </c>
      <c r="S2927">
        <f>IFERROR(VLOOKUP(A2927,[3]soaBnafar!$A:$G,7,FALSE),0)</f>
        <v>0</v>
      </c>
      <c r="T2927" t="str">
        <f t="shared" si="271"/>
        <v>Não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39957</v>
      </c>
      <c r="C2928">
        <f>IFERROR(VLOOKUP(A2928,[1]Monitoramento_Base_somente_disp!$A:$J,6,FALSE),0)</f>
        <v>15004666</v>
      </c>
      <c r="D2928">
        <f>IFERROR(VLOOKUP(A2928,[1]Monitoramento_Base_somente_disp!$A:$J,7,FALSE),0)</f>
        <v>0</v>
      </c>
      <c r="E2928">
        <f>IFERROR(VLOOKUP(A2928,[1]Monitoramento_Base_somente_disp!$A:$J,8,FALSE),0)</f>
        <v>0</v>
      </c>
      <c r="F2928">
        <f>IFERROR(VLOOKUP(A2928,[1]Monitoramento_Base_somente_disp!$A:$J,9,FALSE),0)</f>
        <v>0</v>
      </c>
      <c r="G2928">
        <f>IFERROR(VLOOKUP(A2928,[1]Monitoramento_Base_somente_disp!$A:$J,10,FALSE),0)</f>
        <v>0</v>
      </c>
      <c r="H2928">
        <f>IFERROR(VLOOKUP(A2928,[2]webService!$A:$I,4,FALSE),0)</f>
        <v>0</v>
      </c>
      <c r="I2928">
        <f>IFERROR(VLOOKUP(A2928,[2]webService!$A:$I,5,FALSE),0)</f>
        <v>0</v>
      </c>
      <c r="J2928">
        <f>IFERROR(VLOOKUP(A2928,[2]webService!$A:$I,6,FALSE),0)</f>
        <v>0</v>
      </c>
      <c r="K2928">
        <f>IFERROR(VLOOKUP(A2928,[2]webService!$A:$I,7,FALSE),0)</f>
        <v>0</v>
      </c>
      <c r="L2928">
        <f>IFERROR(VLOOKUP(A2928,[2]webService!$A:$I,8,FALSE),0)</f>
        <v>0</v>
      </c>
      <c r="M2928">
        <f>IFERROR(VLOOKUP(A2928,[2]webService!$A:$I,9,FALSE),0)</f>
        <v>0</v>
      </c>
      <c r="N2928">
        <f>IFERROR(VLOOKUP(A2928,[3]soaBnafar!$A:$G,2,FALSE),0)</f>
        <v>0</v>
      </c>
      <c r="O2928">
        <f>IFERROR(VLOOKUP(A2928,[3]soaBnafar!$A:$G,3,FALSE),0)</f>
        <v>0</v>
      </c>
      <c r="P2928">
        <f>IFERROR(VLOOKUP(A2928,[3]soaBnafar!$A:$G,4,FALSE),0)</f>
        <v>0</v>
      </c>
      <c r="Q2928">
        <f>IFERROR(VLOOKUP(A2928,[3]soaBnafar!$A:$G,5,FALSE),0)</f>
        <v>0</v>
      </c>
      <c r="R2928">
        <f>IFERROR(VLOOKUP(A2928,[3]soaBnafar!$A:$G,6,FALSE),0)</f>
        <v>0</v>
      </c>
      <c r="S2928">
        <f>IFERROR(VLOOKUP(A2928,[3]soaBnafar!$A:$G,7,FALSE),0)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Não</v>
      </c>
      <c r="W2928" t="str">
        <f t="shared" si="274"/>
        <v>Não</v>
      </c>
      <c r="X2928" t="str">
        <f t="shared" si="275"/>
        <v>Não</v>
      </c>
      <c r="Y2928" t="str">
        <f t="shared" si="276"/>
        <v>Não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15942600</v>
      </c>
      <c r="D2929">
        <f>IFERROR(VLOOKUP(A2929,[1]Monitoramento_Base_somente_disp!$A:$J,7,FALSE),0)</f>
        <v>0</v>
      </c>
      <c r="E2929">
        <f>IFERROR(VLOOKUP(A2929,[1]Monitoramento_Base_somente_disp!$A:$J,8,FALSE),0)</f>
        <v>0</v>
      </c>
      <c r="F2929">
        <f>IFERROR(VLOOKUP(A2929,[1]Monitoramento_Base_somente_disp!$A:$J,9,FALSE),0)</f>
        <v>0</v>
      </c>
      <c r="G2929">
        <f>IFERROR(VLOOKUP(A2929,[1]Monitoramento_Base_somente_disp!$A:$J,10,FALSE),0)</f>
        <v>0</v>
      </c>
      <c r="H2929">
        <f>IFERROR(VLOOKUP(A2929,[2]webService!$A:$I,4,FALSE),0)</f>
        <v>0</v>
      </c>
      <c r="I2929">
        <f>IFERROR(VLOOKUP(A2929,[2]webService!$A:$I,5,FALSE),0)</f>
        <v>0</v>
      </c>
      <c r="J2929">
        <f>IFERROR(VLOOKUP(A2929,[2]webService!$A:$I,6,FALSE),0)</f>
        <v>0</v>
      </c>
      <c r="K2929">
        <f>IFERROR(VLOOKUP(A2929,[2]webService!$A:$I,7,FALSE),0)</f>
        <v>0</v>
      </c>
      <c r="L2929">
        <f>IFERROR(VLOOKUP(A2929,[2]webService!$A:$I,8,FALSE),0)</f>
        <v>0</v>
      </c>
      <c r="M2929">
        <f>IFERROR(VLOOKUP(A2929,[2]webService!$A:$I,9,FALSE),0)</f>
        <v>0</v>
      </c>
      <c r="N2929">
        <f>IFERROR(VLOOKUP(A2929,[3]soaBnafar!$A:$G,2,FALSE),0)</f>
        <v>0</v>
      </c>
      <c r="O2929">
        <f>IFERROR(VLOOKUP(A2929,[3]soaBnafar!$A:$G,3,FALSE),0)</f>
        <v>0</v>
      </c>
      <c r="P2929">
        <f>IFERROR(VLOOKUP(A2929,[3]soaBnafar!$A:$G,4,FALSE),0)</f>
        <v>0</v>
      </c>
      <c r="Q2929">
        <f>IFERROR(VLOOKUP(A2929,[3]soaBnafar!$A:$G,5,FALSE),0)</f>
        <v>0</v>
      </c>
      <c r="R2929">
        <f>IFERROR(VLOOKUP(A2929,[3]soaBnafar!$A:$G,6,FALSE),0)</f>
        <v>0</v>
      </c>
      <c r="S2929">
        <f>IFERROR(VLOOKUP(A2929,[3]soaBnafar!$A:$G,7,FALSE),0)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Não</v>
      </c>
      <c r="X2929" t="str">
        <f t="shared" si="275"/>
        <v>Não</v>
      </c>
      <c r="Y2929" t="str">
        <f t="shared" si="276"/>
        <v>Não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IFERROR(VLOOKUP(A2930,[2]webService!$A:$I,4,FALSE),0)</f>
        <v>0</v>
      </c>
      <c r="I2930">
        <f>IFERROR(VLOOKUP(A2930,[2]webService!$A:$I,5,FALSE),0)</f>
        <v>786544</v>
      </c>
      <c r="J2930">
        <f>IFERROR(VLOOKUP(A2930,[2]webService!$A:$I,6,FALSE),0)</f>
        <v>0</v>
      </c>
      <c r="K2930">
        <f>IFERROR(VLOOKUP(A2930,[2]webService!$A:$I,7,FALSE),0)</f>
        <v>0</v>
      </c>
      <c r="L2930">
        <f>IFERROR(VLOOKUP(A2930,[2]webService!$A:$I,8,FALSE),0)</f>
        <v>0</v>
      </c>
      <c r="M2930">
        <f>IFERROR(VLOOKUP(A2930,[2]webService!$A:$I,9,FALSE),0)</f>
        <v>0</v>
      </c>
      <c r="N2930">
        <f>IFERROR(VLOOKUP(A2930,[3]soaBnafar!$A:$G,2,FALSE),0)</f>
        <v>0</v>
      </c>
      <c r="O2930">
        <f>IFERROR(VLOOKUP(A2930,[3]soaBnafar!$A:$G,3,FALSE),0)</f>
        <v>0</v>
      </c>
      <c r="P2930">
        <f>IFERROR(VLOOKUP(A2930,[3]soaBnafar!$A:$G,4,FALSE),0)</f>
        <v>0</v>
      </c>
      <c r="Q2930">
        <f>IFERROR(VLOOKUP(A2930,[3]soaBnafar!$A:$G,5,FALSE),0)</f>
        <v>0</v>
      </c>
      <c r="R2930">
        <f>IFERROR(VLOOKUP(A2930,[3]soaBnafar!$A:$G,6,FALSE),0)</f>
        <v>0</v>
      </c>
      <c r="S2930">
        <f>IFERROR(VLOOKUP(A2930,[3]soaBnafar!$A:$G,7,FALSE),0)</f>
        <v>0</v>
      </c>
      <c r="T2930" t="str">
        <f t="shared" si="271"/>
        <v>Não</v>
      </c>
      <c r="U2930" t="str">
        <f t="shared" si="272"/>
        <v>Sim</v>
      </c>
      <c r="V2930" t="str">
        <f t="shared" si="273"/>
        <v>Não</v>
      </c>
      <c r="W2930" t="str">
        <f t="shared" si="274"/>
        <v>Não</v>
      </c>
      <c r="X2930" t="str">
        <f t="shared" si="275"/>
        <v>Não</v>
      </c>
      <c r="Y2930" t="str">
        <f t="shared" si="276"/>
        <v>Não</v>
      </c>
    </row>
    <row r="2931" spans="1:25" x14ac:dyDescent="0.25">
      <c r="A2931" s="5">
        <v>421205</v>
      </c>
      <c r="B2931">
        <f>IFERROR(VLOOKUP(A2931,[1]Monitoramento_Base_somente_disp!$A:$J,5,FALSE),0)</f>
        <v>763</v>
      </c>
      <c r="C2931">
        <f>IFERROR(VLOOKUP(A2931,[1]Monitoramento_Base_somente_disp!$A:$J,6,FALSE),0)</f>
        <v>16431483</v>
      </c>
      <c r="D2931">
        <f>IFERROR(VLOOKUP(A2931,[1]Monitoramento_Base_somente_disp!$A:$J,7,FALSE),0)</f>
        <v>0</v>
      </c>
      <c r="E2931">
        <f>IFERROR(VLOOKUP(A2931,[1]Monitoramento_Base_somente_disp!$A:$J,8,FALSE),0)</f>
        <v>0</v>
      </c>
      <c r="F2931">
        <f>IFERROR(VLOOKUP(A2931,[1]Monitoramento_Base_somente_disp!$A:$J,9,FALSE),0)</f>
        <v>0</v>
      </c>
      <c r="G2931">
        <f>IFERROR(VLOOKUP(A2931,[1]Monitoramento_Base_somente_disp!$A:$J,10,FALSE),0)</f>
        <v>0</v>
      </c>
      <c r="H2931">
        <f>IFERROR(VLOOKUP(A2931,[2]webService!$A:$I,4,FALSE),0)</f>
        <v>0</v>
      </c>
      <c r="I2931">
        <f>IFERROR(VLOOKUP(A2931,[2]webService!$A:$I,5,FALSE),0)</f>
        <v>0</v>
      </c>
      <c r="J2931">
        <f>IFERROR(VLOOKUP(A2931,[2]webService!$A:$I,6,FALSE),0)</f>
        <v>0</v>
      </c>
      <c r="K2931">
        <f>IFERROR(VLOOKUP(A2931,[2]webService!$A:$I,7,FALSE),0)</f>
        <v>0</v>
      </c>
      <c r="L2931">
        <f>IFERROR(VLOOKUP(A2931,[2]webService!$A:$I,8,FALSE),0)</f>
        <v>0</v>
      </c>
      <c r="M2931">
        <f>IFERROR(VLOOKUP(A2931,[2]webService!$A:$I,9,FALSE),0)</f>
        <v>0</v>
      </c>
      <c r="N2931">
        <f>IFERROR(VLOOKUP(A2931,[3]soaBnafar!$A:$G,2,FALSE),0)</f>
        <v>0</v>
      </c>
      <c r="O2931">
        <f>IFERROR(VLOOKUP(A2931,[3]soaBnafar!$A:$G,3,FALSE),0)</f>
        <v>0</v>
      </c>
      <c r="P2931">
        <f>IFERROR(VLOOKUP(A2931,[3]soaBnafar!$A:$G,4,FALSE),0)</f>
        <v>0</v>
      </c>
      <c r="Q2931">
        <f>IFERROR(VLOOKUP(A2931,[3]soaBnafar!$A:$G,5,FALSE),0)</f>
        <v>0</v>
      </c>
      <c r="R2931">
        <f>IFERROR(VLOOKUP(A2931,[3]soaBnafar!$A:$G,6,FALSE),0)</f>
        <v>0</v>
      </c>
      <c r="S2931">
        <f>IFERROR(VLOOKUP(A2931,[3]soaBnafar!$A:$G,7,FALSE),0)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Não</v>
      </c>
      <c r="W2931" t="str">
        <f t="shared" si="274"/>
        <v>Não</v>
      </c>
      <c r="X2931" t="str">
        <f t="shared" si="275"/>
        <v>Não</v>
      </c>
      <c r="Y2931" t="str">
        <f t="shared" si="276"/>
        <v>Não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34066428</v>
      </c>
      <c r="D2932">
        <f>IFERROR(VLOOKUP(A2932,[1]Monitoramento_Base_somente_disp!$A:$J,7,FALSE),0)</f>
        <v>0</v>
      </c>
      <c r="E2932">
        <f>IFERROR(VLOOKUP(A2932,[1]Monitoramento_Base_somente_disp!$A:$J,8,FALSE),0)</f>
        <v>0</v>
      </c>
      <c r="F2932">
        <f>IFERROR(VLOOKUP(A2932,[1]Monitoramento_Base_somente_disp!$A:$J,9,FALSE),0)</f>
        <v>0</v>
      </c>
      <c r="G2932">
        <f>IFERROR(VLOOKUP(A2932,[1]Monitoramento_Base_somente_disp!$A:$J,10,FALSE),0)</f>
        <v>0</v>
      </c>
      <c r="H2932">
        <f>IFERROR(VLOOKUP(A2932,[2]webService!$A:$I,4,FALSE),0)</f>
        <v>0</v>
      </c>
      <c r="I2932">
        <f>IFERROR(VLOOKUP(A2932,[2]webService!$A:$I,5,FALSE),0)</f>
        <v>0</v>
      </c>
      <c r="J2932">
        <f>IFERROR(VLOOKUP(A2932,[2]webService!$A:$I,6,FALSE),0)</f>
        <v>0</v>
      </c>
      <c r="K2932">
        <f>IFERROR(VLOOKUP(A2932,[2]webService!$A:$I,7,FALSE),0)</f>
        <v>0</v>
      </c>
      <c r="L2932">
        <f>IFERROR(VLOOKUP(A2932,[2]webService!$A:$I,8,FALSE),0)</f>
        <v>0</v>
      </c>
      <c r="M2932">
        <f>IFERROR(VLOOKUP(A2932,[2]webService!$A:$I,9,FALSE),0)</f>
        <v>0</v>
      </c>
      <c r="N2932">
        <f>IFERROR(VLOOKUP(A2932,[3]soaBnafar!$A:$G,2,FALSE),0)</f>
        <v>146723</v>
      </c>
      <c r="O2932">
        <f>IFERROR(VLOOKUP(A2932,[3]soaBnafar!$A:$G,3,FALSE),0)</f>
        <v>0</v>
      </c>
      <c r="P2932">
        <f>IFERROR(VLOOKUP(A2932,[3]soaBnafar!$A:$G,4,FALSE),0)</f>
        <v>0</v>
      </c>
      <c r="Q2932">
        <f>IFERROR(VLOOKUP(A2932,[3]soaBnafar!$A:$G,5,FALSE),0)</f>
        <v>0</v>
      </c>
      <c r="R2932">
        <f>IFERROR(VLOOKUP(A2932,[3]soaBnafar!$A:$G,6,FALSE),0)</f>
        <v>0</v>
      </c>
      <c r="S2932">
        <f>IFERROR(VLOOKUP(A2932,[3]soaBnafar!$A:$G,7,FALSE),0)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Não</v>
      </c>
      <c r="W2932" t="str">
        <f t="shared" si="274"/>
        <v>Não</v>
      </c>
      <c r="X2932" t="str">
        <f t="shared" si="275"/>
        <v>Não</v>
      </c>
      <c r="Y2932" t="str">
        <f t="shared" si="276"/>
        <v>Não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IFERROR(VLOOKUP(A2933,[2]webService!$A:$I,4,FALSE),0)</f>
        <v>0</v>
      </c>
      <c r="I2933">
        <f>IFERROR(VLOOKUP(A2933,[2]webService!$A:$I,5,FALSE),0)</f>
        <v>425431</v>
      </c>
      <c r="J2933">
        <f>IFERROR(VLOOKUP(A2933,[2]webService!$A:$I,6,FALSE),0)</f>
        <v>0</v>
      </c>
      <c r="K2933">
        <f>IFERROR(VLOOKUP(A2933,[2]webService!$A:$I,7,FALSE),0)</f>
        <v>0</v>
      </c>
      <c r="L2933">
        <f>IFERROR(VLOOKUP(A2933,[2]webService!$A:$I,8,FALSE),0)</f>
        <v>0</v>
      </c>
      <c r="M2933">
        <f>IFERROR(VLOOKUP(A2933,[2]webService!$A:$I,9,FALSE),0)</f>
        <v>0</v>
      </c>
      <c r="N2933">
        <f>IFERROR(VLOOKUP(A2933,[3]soaBnafar!$A:$G,2,FALSE),0)</f>
        <v>0</v>
      </c>
      <c r="O2933">
        <f>IFERROR(VLOOKUP(A2933,[3]soaBnafar!$A:$G,3,FALSE),0)</f>
        <v>0</v>
      </c>
      <c r="P2933">
        <f>IFERROR(VLOOKUP(A2933,[3]soaBnafar!$A:$G,4,FALSE),0)</f>
        <v>0</v>
      </c>
      <c r="Q2933">
        <f>IFERROR(VLOOKUP(A2933,[3]soaBnafar!$A:$G,5,FALSE),0)</f>
        <v>0</v>
      </c>
      <c r="R2933">
        <f>IFERROR(VLOOKUP(A2933,[3]soaBnafar!$A:$G,6,FALSE),0)</f>
        <v>0</v>
      </c>
      <c r="S2933">
        <f>IFERROR(VLOOKUP(A2933,[3]soaBnafar!$A:$G,7,FALSE),0)</f>
        <v>0</v>
      </c>
      <c r="T2933" t="str">
        <f t="shared" si="271"/>
        <v>Não</v>
      </c>
      <c r="U2933" t="str">
        <f t="shared" si="272"/>
        <v>Sim</v>
      </c>
      <c r="V2933" t="str">
        <f t="shared" si="273"/>
        <v>Não</v>
      </c>
      <c r="W2933" t="str">
        <f t="shared" si="274"/>
        <v>Não</v>
      </c>
      <c r="X2933" t="str">
        <f t="shared" si="275"/>
        <v>Não</v>
      </c>
      <c r="Y2933" t="str">
        <f t="shared" si="276"/>
        <v>Não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IFERROR(VLOOKUP(A2934,[2]webService!$A:$I,4,FALSE),0)</f>
        <v>0</v>
      </c>
      <c r="I2934">
        <f>IFERROR(VLOOKUP(A2934,[2]webService!$A:$I,5,FALSE),0)</f>
        <v>0</v>
      </c>
      <c r="J2934">
        <f>IFERROR(VLOOKUP(A2934,[2]webService!$A:$I,6,FALSE),0)</f>
        <v>0</v>
      </c>
      <c r="K2934">
        <f>IFERROR(VLOOKUP(A2934,[2]webService!$A:$I,7,FALSE),0)</f>
        <v>0</v>
      </c>
      <c r="L2934">
        <f>IFERROR(VLOOKUP(A2934,[2]webService!$A:$I,8,FALSE),0)</f>
        <v>0</v>
      </c>
      <c r="M2934">
        <f>IFERROR(VLOOKUP(A2934,[2]webService!$A:$I,9,FALSE),0)</f>
        <v>0</v>
      </c>
      <c r="N2934">
        <f>IFERROR(VLOOKUP(A2934,[3]soaBnafar!$A:$G,2,FALSE),0)</f>
        <v>0</v>
      </c>
      <c r="O2934">
        <f>IFERROR(VLOOKUP(A2934,[3]soaBnafar!$A:$G,3,FALSE),0)</f>
        <v>0</v>
      </c>
      <c r="P2934">
        <f>IFERROR(VLOOKUP(A2934,[3]soaBnafar!$A:$G,4,FALSE),0)</f>
        <v>0</v>
      </c>
      <c r="Q2934">
        <f>IFERROR(VLOOKUP(A2934,[3]soaBnafar!$A:$G,5,FALSE),0)</f>
        <v>0</v>
      </c>
      <c r="R2934">
        <f>IFERROR(VLOOKUP(A2934,[3]soaBnafar!$A:$G,6,FALSE),0)</f>
        <v>0</v>
      </c>
      <c r="S2934">
        <f>IFERROR(VLOOKUP(A2934,[3]soaBnafar!$A:$G,7,FALSE),0)</f>
        <v>0</v>
      </c>
      <c r="T2934" t="str">
        <f t="shared" si="271"/>
        <v>Não</v>
      </c>
      <c r="U2934" t="str">
        <f t="shared" si="272"/>
        <v>Não</v>
      </c>
      <c r="V2934" t="str">
        <f t="shared" si="273"/>
        <v>Não</v>
      </c>
      <c r="W2934" t="str">
        <f t="shared" si="274"/>
        <v>Não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IFERROR(VLOOKUP(A2935,[2]webService!$A:$I,4,FALSE),0)</f>
        <v>0</v>
      </c>
      <c r="I2935">
        <f>IFERROR(VLOOKUP(A2935,[2]webService!$A:$I,5,FALSE),0)</f>
        <v>0</v>
      </c>
      <c r="J2935">
        <f>IFERROR(VLOOKUP(A2935,[2]webService!$A:$I,6,FALSE),0)</f>
        <v>0</v>
      </c>
      <c r="K2935">
        <f>IFERROR(VLOOKUP(A2935,[2]webService!$A:$I,7,FALSE),0)</f>
        <v>0</v>
      </c>
      <c r="L2935">
        <f>IFERROR(VLOOKUP(A2935,[2]webService!$A:$I,8,FALSE),0)</f>
        <v>0</v>
      </c>
      <c r="M2935">
        <f>IFERROR(VLOOKUP(A2935,[2]webService!$A:$I,9,FALSE),0)</f>
        <v>0</v>
      </c>
      <c r="N2935">
        <f>IFERROR(VLOOKUP(A2935,[3]soaBnafar!$A:$G,2,FALSE),0)</f>
        <v>0</v>
      </c>
      <c r="O2935">
        <f>IFERROR(VLOOKUP(A2935,[3]soaBnafar!$A:$G,3,FALSE),0)</f>
        <v>0</v>
      </c>
      <c r="P2935">
        <f>IFERROR(VLOOKUP(A2935,[3]soaBnafar!$A:$G,4,FALSE),0)</f>
        <v>0</v>
      </c>
      <c r="Q2935">
        <f>IFERROR(VLOOKUP(A2935,[3]soaBnafar!$A:$G,5,FALSE),0)</f>
        <v>0</v>
      </c>
      <c r="R2935">
        <f>IFERROR(VLOOKUP(A2935,[3]soaBnafar!$A:$G,6,FALSE),0)</f>
        <v>0</v>
      </c>
      <c r="S2935">
        <f>IFERROR(VLOOKUP(A2935,[3]soaBnafar!$A:$G,7,FALSE),0)</f>
        <v>0</v>
      </c>
      <c r="T2935" t="str">
        <f t="shared" si="271"/>
        <v>Não</v>
      </c>
      <c r="U2935" t="str">
        <f t="shared" si="272"/>
        <v>Não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IFERROR(VLOOKUP(A2936,[2]webService!$A:$I,4,FALSE),0)</f>
        <v>0</v>
      </c>
      <c r="I2936">
        <f>IFERROR(VLOOKUP(A2936,[2]webService!$A:$I,5,FALSE),0)</f>
        <v>481641</v>
      </c>
      <c r="J2936">
        <f>IFERROR(VLOOKUP(A2936,[2]webService!$A:$I,6,FALSE),0)</f>
        <v>0</v>
      </c>
      <c r="K2936">
        <f>IFERROR(VLOOKUP(A2936,[2]webService!$A:$I,7,FALSE),0)</f>
        <v>0</v>
      </c>
      <c r="L2936">
        <f>IFERROR(VLOOKUP(A2936,[2]webService!$A:$I,8,FALSE),0)</f>
        <v>0</v>
      </c>
      <c r="M2936">
        <f>IFERROR(VLOOKUP(A2936,[2]webService!$A:$I,9,FALSE),0)</f>
        <v>0</v>
      </c>
      <c r="N2936">
        <f>IFERROR(VLOOKUP(A2936,[3]soaBnafar!$A:$G,2,FALSE),0)</f>
        <v>0</v>
      </c>
      <c r="O2936">
        <f>IFERROR(VLOOKUP(A2936,[3]soaBnafar!$A:$G,3,FALSE),0)</f>
        <v>0</v>
      </c>
      <c r="P2936">
        <f>IFERROR(VLOOKUP(A2936,[3]soaBnafar!$A:$G,4,FALSE),0)</f>
        <v>0</v>
      </c>
      <c r="Q2936">
        <f>IFERROR(VLOOKUP(A2936,[3]soaBnafar!$A:$G,5,FALSE),0)</f>
        <v>0</v>
      </c>
      <c r="R2936">
        <f>IFERROR(VLOOKUP(A2936,[3]soaBnafar!$A:$G,6,FALSE),0)</f>
        <v>0</v>
      </c>
      <c r="S2936">
        <f>IFERROR(VLOOKUP(A2936,[3]soaBnafar!$A:$G,7,FALSE),0)</f>
        <v>0</v>
      </c>
      <c r="T2936" t="str">
        <f t="shared" si="271"/>
        <v>Não</v>
      </c>
      <c r="U2936" t="str">
        <f t="shared" si="272"/>
        <v>Sim</v>
      </c>
      <c r="V2936" t="str">
        <f t="shared" si="273"/>
        <v>Não</v>
      </c>
      <c r="W2936" t="str">
        <f t="shared" si="274"/>
        <v>Não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IFERROR(VLOOKUP(A2937,[2]webService!$A:$I,4,FALSE),0)</f>
        <v>0</v>
      </c>
      <c r="I2937">
        <f>IFERROR(VLOOKUP(A2937,[2]webService!$A:$I,5,FALSE),0)</f>
        <v>0</v>
      </c>
      <c r="J2937">
        <f>IFERROR(VLOOKUP(A2937,[2]webService!$A:$I,6,FALSE),0)</f>
        <v>0</v>
      </c>
      <c r="K2937">
        <f>IFERROR(VLOOKUP(A2937,[2]webService!$A:$I,7,FALSE),0)</f>
        <v>0</v>
      </c>
      <c r="L2937">
        <f>IFERROR(VLOOKUP(A2937,[2]webService!$A:$I,8,FALSE),0)</f>
        <v>0</v>
      </c>
      <c r="M2937">
        <f>IFERROR(VLOOKUP(A2937,[2]webService!$A:$I,9,FALSE),0)</f>
        <v>0</v>
      </c>
      <c r="N2937">
        <f>IFERROR(VLOOKUP(A2937,[3]soaBnafar!$A:$G,2,FALSE),0)</f>
        <v>361458</v>
      </c>
      <c r="O2937">
        <f>IFERROR(VLOOKUP(A2937,[3]soaBnafar!$A:$G,3,FALSE),0)</f>
        <v>0</v>
      </c>
      <c r="P2937">
        <f>IFERROR(VLOOKUP(A2937,[3]soaBnafar!$A:$G,4,FALSE),0)</f>
        <v>0</v>
      </c>
      <c r="Q2937">
        <f>IFERROR(VLOOKUP(A2937,[3]soaBnafar!$A:$G,5,FALSE),0)</f>
        <v>0</v>
      </c>
      <c r="R2937">
        <f>IFERROR(VLOOKUP(A2937,[3]soaBnafar!$A:$G,6,FALSE),0)</f>
        <v>0</v>
      </c>
      <c r="S2937">
        <f>IFERROR(VLOOKUP(A2937,[3]soaBnafar!$A:$G,7,FALSE),0)</f>
        <v>0</v>
      </c>
      <c r="T2937" t="str">
        <f t="shared" si="271"/>
        <v>Sim</v>
      </c>
      <c r="U2937" t="str">
        <f t="shared" si="272"/>
        <v>Não</v>
      </c>
      <c r="V2937" t="str">
        <f t="shared" si="273"/>
        <v>Não</v>
      </c>
      <c r="W2937" t="str">
        <f t="shared" si="274"/>
        <v>Não</v>
      </c>
      <c r="X2937" t="str">
        <f t="shared" si="275"/>
        <v>Não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IFERROR(VLOOKUP(A2938,[2]webService!$A:$I,4,FALSE),0)</f>
        <v>0</v>
      </c>
      <c r="I2938">
        <f>IFERROR(VLOOKUP(A2938,[2]webService!$A:$I,5,FALSE),0)</f>
        <v>0</v>
      </c>
      <c r="J2938">
        <f>IFERROR(VLOOKUP(A2938,[2]webService!$A:$I,6,FALSE),0)</f>
        <v>0</v>
      </c>
      <c r="K2938">
        <f>IFERROR(VLOOKUP(A2938,[2]webService!$A:$I,7,FALSE),0)</f>
        <v>0</v>
      </c>
      <c r="L2938">
        <f>IFERROR(VLOOKUP(A2938,[2]webService!$A:$I,8,FALSE),0)</f>
        <v>0</v>
      </c>
      <c r="M2938">
        <f>IFERROR(VLOOKUP(A2938,[2]webService!$A:$I,9,FALSE),0)</f>
        <v>0</v>
      </c>
      <c r="N2938">
        <f>IFERROR(VLOOKUP(A2938,[3]soaBnafar!$A:$G,2,FALSE),0)</f>
        <v>0</v>
      </c>
      <c r="O2938">
        <f>IFERROR(VLOOKUP(A2938,[3]soaBnafar!$A:$G,3,FALSE),0)</f>
        <v>0</v>
      </c>
      <c r="P2938">
        <f>IFERROR(VLOOKUP(A2938,[3]soaBnafar!$A:$G,4,FALSE),0)</f>
        <v>0</v>
      </c>
      <c r="Q2938">
        <f>IFERROR(VLOOKUP(A2938,[3]soaBnafar!$A:$G,5,FALSE),0)</f>
        <v>0</v>
      </c>
      <c r="R2938">
        <f>IFERROR(VLOOKUP(A2938,[3]soaBnafar!$A:$G,6,FALSE),0)</f>
        <v>0</v>
      </c>
      <c r="S2938">
        <f>IFERROR(VLOOKUP(A2938,[3]soaBnafar!$A:$G,7,FALSE),0)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IFERROR(VLOOKUP(A2939,[2]webService!$A:$I,4,FALSE),0)</f>
        <v>0</v>
      </c>
      <c r="I2939">
        <f>IFERROR(VLOOKUP(A2939,[2]webService!$A:$I,5,FALSE),0)</f>
        <v>0</v>
      </c>
      <c r="J2939">
        <f>IFERROR(VLOOKUP(A2939,[2]webService!$A:$I,6,FALSE),0)</f>
        <v>0</v>
      </c>
      <c r="K2939">
        <f>IFERROR(VLOOKUP(A2939,[2]webService!$A:$I,7,FALSE),0)</f>
        <v>0</v>
      </c>
      <c r="L2939">
        <f>IFERROR(VLOOKUP(A2939,[2]webService!$A:$I,8,FALSE),0)</f>
        <v>0</v>
      </c>
      <c r="M2939">
        <f>IFERROR(VLOOKUP(A2939,[2]webService!$A:$I,9,FALSE),0)</f>
        <v>0</v>
      </c>
      <c r="N2939">
        <f>IFERROR(VLOOKUP(A2939,[3]soaBnafar!$A:$G,2,FALSE),0)</f>
        <v>0</v>
      </c>
      <c r="O2939">
        <f>IFERROR(VLOOKUP(A2939,[3]soaBnafar!$A:$G,3,FALSE),0)</f>
        <v>0</v>
      </c>
      <c r="P2939">
        <f>IFERROR(VLOOKUP(A2939,[3]soaBnafar!$A:$G,4,FALSE),0)</f>
        <v>0</v>
      </c>
      <c r="Q2939">
        <f>IFERROR(VLOOKUP(A2939,[3]soaBnafar!$A:$G,5,FALSE),0)</f>
        <v>0</v>
      </c>
      <c r="R2939">
        <f>IFERROR(VLOOKUP(A2939,[3]soaBnafar!$A:$G,6,FALSE),0)</f>
        <v>0</v>
      </c>
      <c r="S2939">
        <f>IFERROR(VLOOKUP(A2939,[3]soaBnafar!$A:$G,7,FALSE),0)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8605278</v>
      </c>
      <c r="D2940">
        <f>IFERROR(VLOOKUP(A2940,[1]Monitoramento_Base_somente_disp!$A:$J,7,FALSE),0)</f>
        <v>0</v>
      </c>
      <c r="E2940">
        <f>IFERROR(VLOOKUP(A2940,[1]Monitoramento_Base_somente_disp!$A:$J,8,FALSE),0)</f>
        <v>0</v>
      </c>
      <c r="F2940">
        <f>IFERROR(VLOOKUP(A2940,[1]Monitoramento_Base_somente_disp!$A:$J,9,FALSE),0)</f>
        <v>0</v>
      </c>
      <c r="G2940">
        <f>IFERROR(VLOOKUP(A2940,[1]Monitoramento_Base_somente_disp!$A:$J,10,FALSE),0)</f>
        <v>0</v>
      </c>
      <c r="H2940">
        <f>IFERROR(VLOOKUP(A2940,[2]webService!$A:$I,4,FALSE),0)</f>
        <v>0</v>
      </c>
      <c r="I2940">
        <f>IFERROR(VLOOKUP(A2940,[2]webService!$A:$I,5,FALSE),0)</f>
        <v>0</v>
      </c>
      <c r="J2940">
        <f>IFERROR(VLOOKUP(A2940,[2]webService!$A:$I,6,FALSE),0)</f>
        <v>0</v>
      </c>
      <c r="K2940">
        <f>IFERROR(VLOOKUP(A2940,[2]webService!$A:$I,7,FALSE),0)</f>
        <v>0</v>
      </c>
      <c r="L2940">
        <f>IFERROR(VLOOKUP(A2940,[2]webService!$A:$I,8,FALSE),0)</f>
        <v>0</v>
      </c>
      <c r="M2940">
        <f>IFERROR(VLOOKUP(A2940,[2]webService!$A:$I,9,FALSE),0)</f>
        <v>0</v>
      </c>
      <c r="N2940">
        <f>IFERROR(VLOOKUP(A2940,[3]soaBnafar!$A:$G,2,FALSE),0)</f>
        <v>0</v>
      </c>
      <c r="O2940">
        <f>IFERROR(VLOOKUP(A2940,[3]soaBnafar!$A:$G,3,FALSE),0)</f>
        <v>0</v>
      </c>
      <c r="P2940">
        <f>IFERROR(VLOOKUP(A2940,[3]soaBnafar!$A:$G,4,FALSE),0)</f>
        <v>0</v>
      </c>
      <c r="Q2940">
        <f>IFERROR(VLOOKUP(A2940,[3]soaBnafar!$A:$G,5,FALSE),0)</f>
        <v>0</v>
      </c>
      <c r="R2940">
        <f>IFERROR(VLOOKUP(A2940,[3]soaBnafar!$A:$G,6,FALSE),0)</f>
        <v>0</v>
      </c>
      <c r="S2940">
        <f>IFERROR(VLOOKUP(A2940,[3]soaBnafar!$A:$G,7,FALSE),0)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Não</v>
      </c>
      <c r="X2940" t="str">
        <f t="shared" si="275"/>
        <v>Não</v>
      </c>
      <c r="Y2940" t="str">
        <f t="shared" si="276"/>
        <v>Não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IFERROR(VLOOKUP(A2941,[2]webService!$A:$I,4,FALSE),0)</f>
        <v>0</v>
      </c>
      <c r="I2941">
        <f>IFERROR(VLOOKUP(A2941,[2]webService!$A:$I,5,FALSE),0)</f>
        <v>0</v>
      </c>
      <c r="J2941">
        <f>IFERROR(VLOOKUP(A2941,[2]webService!$A:$I,6,FALSE),0)</f>
        <v>0</v>
      </c>
      <c r="K2941">
        <f>IFERROR(VLOOKUP(A2941,[2]webService!$A:$I,7,FALSE),0)</f>
        <v>0</v>
      </c>
      <c r="L2941">
        <f>IFERROR(VLOOKUP(A2941,[2]webService!$A:$I,8,FALSE),0)</f>
        <v>0</v>
      </c>
      <c r="M2941">
        <f>IFERROR(VLOOKUP(A2941,[2]webService!$A:$I,9,FALSE),0)</f>
        <v>0</v>
      </c>
      <c r="N2941">
        <f>IFERROR(VLOOKUP(A2941,[3]soaBnafar!$A:$G,2,FALSE),0)</f>
        <v>0</v>
      </c>
      <c r="O2941">
        <f>IFERROR(VLOOKUP(A2941,[3]soaBnafar!$A:$G,3,FALSE),0)</f>
        <v>0</v>
      </c>
      <c r="P2941">
        <f>IFERROR(VLOOKUP(A2941,[3]soaBnafar!$A:$G,4,FALSE),0)</f>
        <v>0</v>
      </c>
      <c r="Q2941">
        <f>IFERROR(VLOOKUP(A2941,[3]soaBnafar!$A:$G,5,FALSE),0)</f>
        <v>0</v>
      </c>
      <c r="R2941">
        <f>IFERROR(VLOOKUP(A2941,[3]soaBnafar!$A:$G,6,FALSE),0)</f>
        <v>0</v>
      </c>
      <c r="S2941">
        <f>IFERROR(VLOOKUP(A2941,[3]soaBnafar!$A:$G,7,FALSE),0)</f>
        <v>0</v>
      </c>
      <c r="T2941" t="str">
        <f t="shared" si="271"/>
        <v>Não</v>
      </c>
      <c r="U2941" t="str">
        <f t="shared" si="272"/>
        <v>Não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IFERROR(VLOOKUP(A2942,[2]webService!$A:$I,4,FALSE),0)</f>
        <v>0</v>
      </c>
      <c r="I2942">
        <f>IFERROR(VLOOKUP(A2942,[2]webService!$A:$I,5,FALSE),0)</f>
        <v>0</v>
      </c>
      <c r="J2942">
        <f>IFERROR(VLOOKUP(A2942,[2]webService!$A:$I,6,FALSE),0)</f>
        <v>0</v>
      </c>
      <c r="K2942">
        <f>IFERROR(VLOOKUP(A2942,[2]webService!$A:$I,7,FALSE),0)</f>
        <v>0</v>
      </c>
      <c r="L2942">
        <f>IFERROR(VLOOKUP(A2942,[2]webService!$A:$I,8,FALSE),0)</f>
        <v>0</v>
      </c>
      <c r="M2942">
        <f>IFERROR(VLOOKUP(A2942,[2]webService!$A:$I,9,FALSE),0)</f>
        <v>0</v>
      </c>
      <c r="N2942">
        <f>IFERROR(VLOOKUP(A2942,[3]soaBnafar!$A:$G,2,FALSE),0)</f>
        <v>0</v>
      </c>
      <c r="O2942">
        <f>IFERROR(VLOOKUP(A2942,[3]soaBnafar!$A:$G,3,FALSE),0)</f>
        <v>0</v>
      </c>
      <c r="P2942">
        <f>IFERROR(VLOOKUP(A2942,[3]soaBnafar!$A:$G,4,FALSE),0)</f>
        <v>0</v>
      </c>
      <c r="Q2942">
        <f>IFERROR(VLOOKUP(A2942,[3]soaBnafar!$A:$G,5,FALSE),0)</f>
        <v>0</v>
      </c>
      <c r="R2942">
        <f>IFERROR(VLOOKUP(A2942,[3]soaBnafar!$A:$G,6,FALSE),0)</f>
        <v>0</v>
      </c>
      <c r="S2942">
        <f>IFERROR(VLOOKUP(A2942,[3]soaBnafar!$A:$G,7,FALSE),0)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IFERROR(VLOOKUP(A2943,[2]webService!$A:$I,4,FALSE),0)</f>
        <v>0</v>
      </c>
      <c r="I2943">
        <f>IFERROR(VLOOKUP(A2943,[2]webService!$A:$I,5,FALSE),0)</f>
        <v>0</v>
      </c>
      <c r="J2943">
        <f>IFERROR(VLOOKUP(A2943,[2]webService!$A:$I,6,FALSE),0)</f>
        <v>0</v>
      </c>
      <c r="K2943">
        <f>IFERROR(VLOOKUP(A2943,[2]webService!$A:$I,7,FALSE),0)</f>
        <v>0</v>
      </c>
      <c r="L2943">
        <f>IFERROR(VLOOKUP(A2943,[2]webService!$A:$I,8,FALSE),0)</f>
        <v>0</v>
      </c>
      <c r="M2943">
        <f>IFERROR(VLOOKUP(A2943,[2]webService!$A:$I,9,FALSE),0)</f>
        <v>0</v>
      </c>
      <c r="N2943">
        <f>IFERROR(VLOOKUP(A2943,[3]soaBnafar!$A:$G,2,FALSE),0)</f>
        <v>0</v>
      </c>
      <c r="O2943">
        <f>IFERROR(VLOOKUP(A2943,[3]soaBnafar!$A:$G,3,FALSE),0)</f>
        <v>0</v>
      </c>
      <c r="P2943">
        <f>IFERROR(VLOOKUP(A2943,[3]soaBnafar!$A:$G,4,FALSE),0)</f>
        <v>0</v>
      </c>
      <c r="Q2943">
        <f>IFERROR(VLOOKUP(A2943,[3]soaBnafar!$A:$G,5,FALSE),0)</f>
        <v>0</v>
      </c>
      <c r="R2943">
        <f>IFERROR(VLOOKUP(A2943,[3]soaBnafar!$A:$G,6,FALSE),0)</f>
        <v>0</v>
      </c>
      <c r="S2943">
        <f>IFERROR(VLOOKUP(A2943,[3]soaBnafar!$A:$G,7,FALSE),0)</f>
        <v>0</v>
      </c>
      <c r="T2943" t="str">
        <f t="shared" si="271"/>
        <v>Não</v>
      </c>
      <c r="U2943" t="str">
        <f t="shared" si="272"/>
        <v>Não</v>
      </c>
      <c r="V2943" t="str">
        <f t="shared" si="273"/>
        <v>Não</v>
      </c>
      <c r="W2943" t="str">
        <f t="shared" si="274"/>
        <v>Não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IFERROR(VLOOKUP(A2944,[2]webService!$A:$I,4,FALSE),0)</f>
        <v>60</v>
      </c>
      <c r="I2944">
        <f>IFERROR(VLOOKUP(A2944,[2]webService!$A:$I,5,FALSE),0)</f>
        <v>437717</v>
      </c>
      <c r="J2944">
        <f>IFERROR(VLOOKUP(A2944,[2]webService!$A:$I,6,FALSE),0)</f>
        <v>0</v>
      </c>
      <c r="K2944">
        <f>IFERROR(VLOOKUP(A2944,[2]webService!$A:$I,7,FALSE),0)</f>
        <v>0</v>
      </c>
      <c r="L2944">
        <f>IFERROR(VLOOKUP(A2944,[2]webService!$A:$I,8,FALSE),0)</f>
        <v>0</v>
      </c>
      <c r="M2944">
        <f>IFERROR(VLOOKUP(A2944,[2]webService!$A:$I,9,FALSE),0)</f>
        <v>0</v>
      </c>
      <c r="N2944">
        <f>IFERROR(VLOOKUP(A2944,[3]soaBnafar!$A:$G,2,FALSE),0)</f>
        <v>0</v>
      </c>
      <c r="O2944">
        <f>IFERROR(VLOOKUP(A2944,[3]soaBnafar!$A:$G,3,FALSE),0)</f>
        <v>0</v>
      </c>
      <c r="P2944">
        <f>IFERROR(VLOOKUP(A2944,[3]soaBnafar!$A:$G,4,FALSE),0)</f>
        <v>0</v>
      </c>
      <c r="Q2944">
        <f>IFERROR(VLOOKUP(A2944,[3]soaBnafar!$A:$G,5,FALSE),0)</f>
        <v>0</v>
      </c>
      <c r="R2944">
        <f>IFERROR(VLOOKUP(A2944,[3]soaBnafar!$A:$G,6,FALSE),0)</f>
        <v>0</v>
      </c>
      <c r="S2944">
        <f>IFERROR(VLOOKUP(A2944,[3]soaBnafar!$A:$G,7,FALSE),0)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Não</v>
      </c>
      <c r="W2944" t="str">
        <f t="shared" si="274"/>
        <v>Não</v>
      </c>
      <c r="X2944" t="str">
        <f t="shared" si="275"/>
        <v>Não</v>
      </c>
      <c r="Y2944" t="str">
        <f t="shared" si="276"/>
        <v>Não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IFERROR(VLOOKUP(A2945,[2]webService!$A:$I,4,FALSE),0)</f>
        <v>0</v>
      </c>
      <c r="I2945">
        <f>IFERROR(VLOOKUP(A2945,[2]webService!$A:$I,5,FALSE),0)</f>
        <v>357395</v>
      </c>
      <c r="J2945">
        <f>IFERROR(VLOOKUP(A2945,[2]webService!$A:$I,6,FALSE),0)</f>
        <v>0</v>
      </c>
      <c r="K2945">
        <f>IFERROR(VLOOKUP(A2945,[2]webService!$A:$I,7,FALSE),0)</f>
        <v>0</v>
      </c>
      <c r="L2945">
        <f>IFERROR(VLOOKUP(A2945,[2]webService!$A:$I,8,FALSE),0)</f>
        <v>0</v>
      </c>
      <c r="M2945">
        <f>IFERROR(VLOOKUP(A2945,[2]webService!$A:$I,9,FALSE),0)</f>
        <v>0</v>
      </c>
      <c r="N2945">
        <f>IFERROR(VLOOKUP(A2945,[3]soaBnafar!$A:$G,2,FALSE),0)</f>
        <v>0</v>
      </c>
      <c r="O2945">
        <f>IFERROR(VLOOKUP(A2945,[3]soaBnafar!$A:$G,3,FALSE),0)</f>
        <v>0</v>
      </c>
      <c r="P2945">
        <f>IFERROR(VLOOKUP(A2945,[3]soaBnafar!$A:$G,4,FALSE),0)</f>
        <v>0</v>
      </c>
      <c r="Q2945">
        <f>IFERROR(VLOOKUP(A2945,[3]soaBnafar!$A:$G,5,FALSE),0)</f>
        <v>0</v>
      </c>
      <c r="R2945">
        <f>IFERROR(VLOOKUP(A2945,[3]soaBnafar!$A:$G,6,FALSE),0)</f>
        <v>0</v>
      </c>
      <c r="S2945">
        <f>IFERROR(VLOOKUP(A2945,[3]soaBnafar!$A:$G,7,FALSE),0)</f>
        <v>0</v>
      </c>
      <c r="T2945" t="str">
        <f t="shared" si="271"/>
        <v>Não</v>
      </c>
      <c r="U2945" t="str">
        <f t="shared" si="272"/>
        <v>Sim</v>
      </c>
      <c r="V2945" t="str">
        <f t="shared" si="273"/>
        <v>Não</v>
      </c>
      <c r="W2945" t="str">
        <f t="shared" si="274"/>
        <v>Não</v>
      </c>
      <c r="X2945" t="str">
        <f t="shared" si="275"/>
        <v>Não</v>
      </c>
      <c r="Y2945" t="str">
        <f t="shared" si="276"/>
        <v>Não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IFERROR(VLOOKUP(A2946,[2]webService!$A:$I,4,FALSE),0)</f>
        <v>0</v>
      </c>
      <c r="I2946">
        <f>IFERROR(VLOOKUP(A2946,[2]webService!$A:$I,5,FALSE),0)</f>
        <v>627304</v>
      </c>
      <c r="J2946">
        <f>IFERROR(VLOOKUP(A2946,[2]webService!$A:$I,6,FALSE),0)</f>
        <v>0</v>
      </c>
      <c r="K2946">
        <f>IFERROR(VLOOKUP(A2946,[2]webService!$A:$I,7,FALSE),0)</f>
        <v>0</v>
      </c>
      <c r="L2946">
        <f>IFERROR(VLOOKUP(A2946,[2]webService!$A:$I,8,FALSE),0)</f>
        <v>0</v>
      </c>
      <c r="M2946">
        <f>IFERROR(VLOOKUP(A2946,[2]webService!$A:$I,9,FALSE),0)</f>
        <v>0</v>
      </c>
      <c r="N2946">
        <f>IFERROR(VLOOKUP(A2946,[3]soaBnafar!$A:$G,2,FALSE),0)</f>
        <v>0</v>
      </c>
      <c r="O2946">
        <f>IFERROR(VLOOKUP(A2946,[3]soaBnafar!$A:$G,3,FALSE),0)</f>
        <v>0</v>
      </c>
      <c r="P2946">
        <f>IFERROR(VLOOKUP(A2946,[3]soaBnafar!$A:$G,4,FALSE),0)</f>
        <v>0</v>
      </c>
      <c r="Q2946">
        <f>IFERROR(VLOOKUP(A2946,[3]soaBnafar!$A:$G,5,FALSE),0)</f>
        <v>0</v>
      </c>
      <c r="R2946">
        <f>IFERROR(VLOOKUP(A2946,[3]soaBnafar!$A:$G,6,FALSE),0)</f>
        <v>0</v>
      </c>
      <c r="S2946">
        <f>IFERROR(VLOOKUP(A2946,[3]soaBnafar!$A:$G,7,FALSE),0)</f>
        <v>0</v>
      </c>
      <c r="T2946" t="str">
        <f t="shared" si="271"/>
        <v>Não</v>
      </c>
      <c r="U2946" t="str">
        <f t="shared" si="272"/>
        <v>Sim</v>
      </c>
      <c r="V2946" t="str">
        <f t="shared" si="273"/>
        <v>Não</v>
      </c>
      <c r="W2946" t="str">
        <f t="shared" si="274"/>
        <v>Não</v>
      </c>
      <c r="X2946" t="str">
        <f t="shared" si="275"/>
        <v>Não</v>
      </c>
      <c r="Y2946" t="str">
        <f t="shared" si="276"/>
        <v>Não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IFERROR(VLOOKUP(A2947,[2]webService!$A:$I,4,FALSE),0)</f>
        <v>0</v>
      </c>
      <c r="I2947">
        <f>IFERROR(VLOOKUP(A2947,[2]webService!$A:$I,5,FALSE),0)</f>
        <v>0</v>
      </c>
      <c r="J2947">
        <f>IFERROR(VLOOKUP(A2947,[2]webService!$A:$I,6,FALSE),0)</f>
        <v>0</v>
      </c>
      <c r="K2947">
        <f>IFERROR(VLOOKUP(A2947,[2]webService!$A:$I,7,FALSE),0)</f>
        <v>0</v>
      </c>
      <c r="L2947">
        <f>IFERROR(VLOOKUP(A2947,[2]webService!$A:$I,8,FALSE),0)</f>
        <v>0</v>
      </c>
      <c r="M2947">
        <f>IFERROR(VLOOKUP(A2947,[2]webService!$A:$I,9,FALSE),0)</f>
        <v>0</v>
      </c>
      <c r="N2947">
        <f>IFERROR(VLOOKUP(A2947,[3]soaBnafar!$A:$G,2,FALSE),0)</f>
        <v>0</v>
      </c>
      <c r="O2947">
        <f>IFERROR(VLOOKUP(A2947,[3]soaBnafar!$A:$G,3,FALSE),0)</f>
        <v>0</v>
      </c>
      <c r="P2947">
        <f>IFERROR(VLOOKUP(A2947,[3]soaBnafar!$A:$G,4,FALSE),0)</f>
        <v>0</v>
      </c>
      <c r="Q2947">
        <f>IFERROR(VLOOKUP(A2947,[3]soaBnafar!$A:$G,5,FALSE),0)</f>
        <v>0</v>
      </c>
      <c r="R2947">
        <f>IFERROR(VLOOKUP(A2947,[3]soaBnafar!$A:$G,6,FALSE),0)</f>
        <v>0</v>
      </c>
      <c r="S2947">
        <f>IFERROR(VLOOKUP(A2947,[3]soaBnafar!$A:$G,7,FALSE),0)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IFERROR(VLOOKUP(A2948,[2]webService!$A:$I,4,FALSE),0)</f>
        <v>445533</v>
      </c>
      <c r="I2948">
        <f>IFERROR(VLOOKUP(A2948,[2]webService!$A:$I,5,FALSE),0)</f>
        <v>0</v>
      </c>
      <c r="J2948">
        <f>IFERROR(VLOOKUP(A2948,[2]webService!$A:$I,6,FALSE),0)</f>
        <v>0</v>
      </c>
      <c r="K2948">
        <f>IFERROR(VLOOKUP(A2948,[2]webService!$A:$I,7,FALSE),0)</f>
        <v>0</v>
      </c>
      <c r="L2948">
        <f>IFERROR(VLOOKUP(A2948,[2]webService!$A:$I,8,FALSE),0)</f>
        <v>0</v>
      </c>
      <c r="M2948">
        <f>IFERROR(VLOOKUP(A2948,[2]webService!$A:$I,9,FALSE),0)</f>
        <v>0</v>
      </c>
      <c r="N2948">
        <f>IFERROR(VLOOKUP(A2948,[3]soaBnafar!$A:$G,2,FALSE),0)</f>
        <v>0</v>
      </c>
      <c r="O2948">
        <f>IFERROR(VLOOKUP(A2948,[3]soaBnafar!$A:$G,3,FALSE),0)</f>
        <v>0</v>
      </c>
      <c r="P2948">
        <f>IFERROR(VLOOKUP(A2948,[3]soaBnafar!$A:$G,4,FALSE),0)</f>
        <v>0</v>
      </c>
      <c r="Q2948">
        <f>IFERROR(VLOOKUP(A2948,[3]soaBnafar!$A:$G,5,FALSE),0)</f>
        <v>0</v>
      </c>
      <c r="R2948">
        <f>IFERROR(VLOOKUP(A2948,[3]soaBnafar!$A:$G,6,FALSE),0)</f>
        <v>0</v>
      </c>
      <c r="S2948">
        <f>IFERROR(VLOOKUP(A2948,[3]soaBnafar!$A:$G,7,FALSE),0)</f>
        <v>0</v>
      </c>
      <c r="T2948" t="str">
        <f t="shared" si="271"/>
        <v>Sim</v>
      </c>
      <c r="U2948" t="str">
        <f t="shared" si="272"/>
        <v>Não</v>
      </c>
      <c r="V2948" t="str">
        <f t="shared" si="273"/>
        <v>Não</v>
      </c>
      <c r="W2948" t="str">
        <f t="shared" si="274"/>
        <v>Não</v>
      </c>
      <c r="X2948" t="str">
        <f t="shared" si="275"/>
        <v>Não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IFERROR(VLOOKUP(A2949,[2]webService!$A:$I,4,FALSE),0)</f>
        <v>0</v>
      </c>
      <c r="I2949">
        <f>IFERROR(VLOOKUP(A2949,[2]webService!$A:$I,5,FALSE),0)</f>
        <v>0</v>
      </c>
      <c r="J2949">
        <f>IFERROR(VLOOKUP(A2949,[2]webService!$A:$I,6,FALSE),0)</f>
        <v>0</v>
      </c>
      <c r="K2949">
        <f>IFERROR(VLOOKUP(A2949,[2]webService!$A:$I,7,FALSE),0)</f>
        <v>0</v>
      </c>
      <c r="L2949">
        <f>IFERROR(VLOOKUP(A2949,[2]webService!$A:$I,8,FALSE),0)</f>
        <v>0</v>
      </c>
      <c r="M2949">
        <f>IFERROR(VLOOKUP(A2949,[2]webService!$A:$I,9,FALSE),0)</f>
        <v>0</v>
      </c>
      <c r="N2949">
        <f>IFERROR(VLOOKUP(A2949,[3]soaBnafar!$A:$G,2,FALSE),0)</f>
        <v>0</v>
      </c>
      <c r="O2949">
        <f>IFERROR(VLOOKUP(A2949,[3]soaBnafar!$A:$G,3,FALSE),0)</f>
        <v>0</v>
      </c>
      <c r="P2949">
        <f>IFERROR(VLOOKUP(A2949,[3]soaBnafar!$A:$G,4,FALSE),0)</f>
        <v>0</v>
      </c>
      <c r="Q2949">
        <f>IFERROR(VLOOKUP(A2949,[3]soaBnafar!$A:$G,5,FALSE),0)</f>
        <v>0</v>
      </c>
      <c r="R2949">
        <f>IFERROR(VLOOKUP(A2949,[3]soaBnafar!$A:$G,6,FALSE),0)</f>
        <v>0</v>
      </c>
      <c r="S2949">
        <f>IFERROR(VLOOKUP(A2949,[3]soaBnafar!$A:$G,7,FALSE),0)</f>
        <v>0</v>
      </c>
      <c r="T2949" t="str">
        <f t="shared" si="271"/>
        <v>Não</v>
      </c>
      <c r="U2949" t="str">
        <f t="shared" si="272"/>
        <v>Não</v>
      </c>
      <c r="V2949" t="str">
        <f t="shared" si="273"/>
        <v>Não</v>
      </c>
      <c r="W2949" t="str">
        <f t="shared" si="274"/>
        <v>Não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IFERROR(VLOOKUP(A2950,[2]webService!$A:$I,4,FALSE),0)</f>
        <v>0</v>
      </c>
      <c r="I2950">
        <f>IFERROR(VLOOKUP(A2950,[2]webService!$A:$I,5,FALSE),0)</f>
        <v>357979</v>
      </c>
      <c r="J2950">
        <f>IFERROR(VLOOKUP(A2950,[2]webService!$A:$I,6,FALSE),0)</f>
        <v>0</v>
      </c>
      <c r="K2950">
        <f>IFERROR(VLOOKUP(A2950,[2]webService!$A:$I,7,FALSE),0)</f>
        <v>0</v>
      </c>
      <c r="L2950">
        <f>IFERROR(VLOOKUP(A2950,[2]webService!$A:$I,8,FALSE),0)</f>
        <v>0</v>
      </c>
      <c r="M2950">
        <f>IFERROR(VLOOKUP(A2950,[2]webService!$A:$I,9,FALSE),0)</f>
        <v>0</v>
      </c>
      <c r="N2950">
        <f>IFERROR(VLOOKUP(A2950,[3]soaBnafar!$A:$G,2,FALSE),0)</f>
        <v>0</v>
      </c>
      <c r="O2950">
        <f>IFERROR(VLOOKUP(A2950,[3]soaBnafar!$A:$G,3,FALSE),0)</f>
        <v>0</v>
      </c>
      <c r="P2950">
        <f>IFERROR(VLOOKUP(A2950,[3]soaBnafar!$A:$G,4,FALSE),0)</f>
        <v>0</v>
      </c>
      <c r="Q2950">
        <f>IFERROR(VLOOKUP(A2950,[3]soaBnafar!$A:$G,5,FALSE),0)</f>
        <v>0</v>
      </c>
      <c r="R2950">
        <f>IFERROR(VLOOKUP(A2950,[3]soaBnafar!$A:$G,6,FALSE),0)</f>
        <v>0</v>
      </c>
      <c r="S2950">
        <f>IFERROR(VLOOKUP(A2950,[3]soaBnafar!$A:$G,7,FALSE),0)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IFERROR(VLOOKUP(A2951,[2]webService!$A:$I,4,FALSE),0)</f>
        <v>0</v>
      </c>
      <c r="I2951">
        <f>IFERROR(VLOOKUP(A2951,[2]webService!$A:$I,5,FALSE),0)</f>
        <v>468728</v>
      </c>
      <c r="J2951">
        <f>IFERROR(VLOOKUP(A2951,[2]webService!$A:$I,6,FALSE),0)</f>
        <v>0</v>
      </c>
      <c r="K2951">
        <f>IFERROR(VLOOKUP(A2951,[2]webService!$A:$I,7,FALSE),0)</f>
        <v>0</v>
      </c>
      <c r="L2951">
        <f>IFERROR(VLOOKUP(A2951,[2]webService!$A:$I,8,FALSE),0)</f>
        <v>0</v>
      </c>
      <c r="M2951">
        <f>IFERROR(VLOOKUP(A2951,[2]webService!$A:$I,9,FALSE),0)</f>
        <v>0</v>
      </c>
      <c r="N2951">
        <f>IFERROR(VLOOKUP(A2951,[3]soaBnafar!$A:$G,2,FALSE),0)</f>
        <v>0</v>
      </c>
      <c r="O2951">
        <f>IFERROR(VLOOKUP(A2951,[3]soaBnafar!$A:$G,3,FALSE),0)</f>
        <v>0</v>
      </c>
      <c r="P2951">
        <f>IFERROR(VLOOKUP(A2951,[3]soaBnafar!$A:$G,4,FALSE),0)</f>
        <v>0</v>
      </c>
      <c r="Q2951">
        <f>IFERROR(VLOOKUP(A2951,[3]soaBnafar!$A:$G,5,FALSE),0)</f>
        <v>0</v>
      </c>
      <c r="R2951">
        <f>IFERROR(VLOOKUP(A2951,[3]soaBnafar!$A:$G,6,FALSE),0)</f>
        <v>0</v>
      </c>
      <c r="S2951">
        <f>IFERROR(VLOOKUP(A2951,[3]soaBnafar!$A:$G,7,FALSE),0)</f>
        <v>0</v>
      </c>
      <c r="T2951" t="str">
        <f t="shared" si="277"/>
        <v>Não</v>
      </c>
      <c r="U2951" t="str">
        <f t="shared" si="278"/>
        <v>Sim</v>
      </c>
      <c r="V2951" t="str">
        <f t="shared" si="279"/>
        <v>Não</v>
      </c>
      <c r="W2951" t="str">
        <f t="shared" si="280"/>
        <v>Não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IFERROR(VLOOKUP(A2952,[2]webService!$A:$I,4,FALSE),0)</f>
        <v>50512</v>
      </c>
      <c r="I2952">
        <f>IFERROR(VLOOKUP(A2952,[2]webService!$A:$I,5,FALSE),0)</f>
        <v>616758</v>
      </c>
      <c r="J2952">
        <f>IFERROR(VLOOKUP(A2952,[2]webService!$A:$I,6,FALSE),0)</f>
        <v>0</v>
      </c>
      <c r="K2952">
        <f>IFERROR(VLOOKUP(A2952,[2]webService!$A:$I,7,FALSE),0)</f>
        <v>0</v>
      </c>
      <c r="L2952">
        <f>IFERROR(VLOOKUP(A2952,[2]webService!$A:$I,8,FALSE),0)</f>
        <v>0</v>
      </c>
      <c r="M2952">
        <f>IFERROR(VLOOKUP(A2952,[2]webService!$A:$I,9,FALSE),0)</f>
        <v>0</v>
      </c>
      <c r="N2952">
        <f>IFERROR(VLOOKUP(A2952,[3]soaBnafar!$A:$G,2,FALSE),0)</f>
        <v>0</v>
      </c>
      <c r="O2952">
        <f>IFERROR(VLOOKUP(A2952,[3]soaBnafar!$A:$G,3,FALSE),0)</f>
        <v>0</v>
      </c>
      <c r="P2952">
        <f>IFERROR(VLOOKUP(A2952,[3]soaBnafar!$A:$G,4,FALSE),0)</f>
        <v>0</v>
      </c>
      <c r="Q2952">
        <f>IFERROR(VLOOKUP(A2952,[3]soaBnafar!$A:$G,5,FALSE),0)</f>
        <v>0</v>
      </c>
      <c r="R2952">
        <f>IFERROR(VLOOKUP(A2952,[3]soaBnafar!$A:$G,6,FALSE),0)</f>
        <v>0</v>
      </c>
      <c r="S2952">
        <f>IFERROR(VLOOKUP(A2952,[3]soaBnafar!$A:$G,7,FALSE),0)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Não</v>
      </c>
      <c r="W2952" t="str">
        <f t="shared" si="280"/>
        <v>Não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IFERROR(VLOOKUP(A2953,[2]webService!$A:$I,4,FALSE),0)</f>
        <v>0</v>
      </c>
      <c r="I2953">
        <f>IFERROR(VLOOKUP(A2953,[2]webService!$A:$I,5,FALSE),0)</f>
        <v>0</v>
      </c>
      <c r="J2953">
        <f>IFERROR(VLOOKUP(A2953,[2]webService!$A:$I,6,FALSE),0)</f>
        <v>0</v>
      </c>
      <c r="K2953">
        <f>IFERROR(VLOOKUP(A2953,[2]webService!$A:$I,7,FALSE),0)</f>
        <v>0</v>
      </c>
      <c r="L2953">
        <f>IFERROR(VLOOKUP(A2953,[2]webService!$A:$I,8,FALSE),0)</f>
        <v>0</v>
      </c>
      <c r="M2953">
        <f>IFERROR(VLOOKUP(A2953,[2]webService!$A:$I,9,FALSE),0)</f>
        <v>0</v>
      </c>
      <c r="N2953">
        <f>IFERROR(VLOOKUP(A2953,[3]soaBnafar!$A:$G,2,FALSE),0)</f>
        <v>93266</v>
      </c>
      <c r="O2953">
        <f>IFERROR(VLOOKUP(A2953,[3]soaBnafar!$A:$G,3,FALSE),0)</f>
        <v>0</v>
      </c>
      <c r="P2953">
        <f>IFERROR(VLOOKUP(A2953,[3]soaBnafar!$A:$G,4,FALSE),0)</f>
        <v>0</v>
      </c>
      <c r="Q2953">
        <f>IFERROR(VLOOKUP(A2953,[3]soaBnafar!$A:$G,5,FALSE),0)</f>
        <v>0</v>
      </c>
      <c r="R2953">
        <f>IFERROR(VLOOKUP(A2953,[3]soaBnafar!$A:$G,6,FALSE),0)</f>
        <v>0</v>
      </c>
      <c r="S2953">
        <f>IFERROR(VLOOKUP(A2953,[3]soaBnafar!$A:$G,7,FALSE),0)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Não</v>
      </c>
      <c r="W2953" t="str">
        <f t="shared" si="280"/>
        <v>Não</v>
      </c>
      <c r="X2953" t="str">
        <f t="shared" si="281"/>
        <v>Não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11080536</v>
      </c>
      <c r="D2954">
        <f>IFERROR(VLOOKUP(A2954,[1]Monitoramento_Base_somente_disp!$A:$J,7,FALSE),0)</f>
        <v>0</v>
      </c>
      <c r="E2954">
        <f>IFERROR(VLOOKUP(A2954,[1]Monitoramento_Base_somente_disp!$A:$J,8,FALSE),0)</f>
        <v>0</v>
      </c>
      <c r="F2954">
        <f>IFERROR(VLOOKUP(A2954,[1]Monitoramento_Base_somente_disp!$A:$J,9,FALSE),0)</f>
        <v>0</v>
      </c>
      <c r="G2954">
        <f>IFERROR(VLOOKUP(A2954,[1]Monitoramento_Base_somente_disp!$A:$J,10,FALSE),0)</f>
        <v>0</v>
      </c>
      <c r="H2954">
        <f>IFERROR(VLOOKUP(A2954,[2]webService!$A:$I,4,FALSE),0)</f>
        <v>0</v>
      </c>
      <c r="I2954">
        <f>IFERROR(VLOOKUP(A2954,[2]webService!$A:$I,5,FALSE),0)</f>
        <v>323907</v>
      </c>
      <c r="J2954">
        <f>IFERROR(VLOOKUP(A2954,[2]webService!$A:$I,6,FALSE),0)</f>
        <v>0</v>
      </c>
      <c r="K2954">
        <f>IFERROR(VLOOKUP(A2954,[2]webService!$A:$I,7,FALSE),0)</f>
        <v>0</v>
      </c>
      <c r="L2954">
        <f>IFERROR(VLOOKUP(A2954,[2]webService!$A:$I,8,FALSE),0)</f>
        <v>0</v>
      </c>
      <c r="M2954">
        <f>IFERROR(VLOOKUP(A2954,[2]webService!$A:$I,9,FALSE),0)</f>
        <v>0</v>
      </c>
      <c r="N2954">
        <f>IFERROR(VLOOKUP(A2954,[3]soaBnafar!$A:$G,2,FALSE),0)</f>
        <v>0</v>
      </c>
      <c r="O2954">
        <f>IFERROR(VLOOKUP(A2954,[3]soaBnafar!$A:$G,3,FALSE),0)</f>
        <v>0</v>
      </c>
      <c r="P2954">
        <f>IFERROR(VLOOKUP(A2954,[3]soaBnafar!$A:$G,4,FALSE),0)</f>
        <v>0</v>
      </c>
      <c r="Q2954">
        <f>IFERROR(VLOOKUP(A2954,[3]soaBnafar!$A:$G,5,FALSE),0)</f>
        <v>0</v>
      </c>
      <c r="R2954">
        <f>IFERROR(VLOOKUP(A2954,[3]soaBnafar!$A:$G,6,FALSE),0)</f>
        <v>0</v>
      </c>
      <c r="S2954">
        <f>IFERROR(VLOOKUP(A2954,[3]soaBnafar!$A:$G,7,FALSE),0)</f>
        <v>0</v>
      </c>
      <c r="T2954" t="str">
        <f t="shared" si="277"/>
        <v>Não</v>
      </c>
      <c r="U2954" t="str">
        <f t="shared" si="278"/>
        <v>Sim</v>
      </c>
      <c r="V2954" t="str">
        <f t="shared" si="279"/>
        <v>Não</v>
      </c>
      <c r="W2954" t="str">
        <f t="shared" si="280"/>
        <v>Não</v>
      </c>
      <c r="X2954" t="str">
        <f t="shared" si="281"/>
        <v>Não</v>
      </c>
      <c r="Y2954" t="str">
        <f t="shared" si="282"/>
        <v>Não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IFERROR(VLOOKUP(A2955,[2]webService!$A:$I,4,FALSE),0)</f>
        <v>0</v>
      </c>
      <c r="I2955">
        <f>IFERROR(VLOOKUP(A2955,[2]webService!$A:$I,5,FALSE),0)</f>
        <v>0</v>
      </c>
      <c r="J2955">
        <f>IFERROR(VLOOKUP(A2955,[2]webService!$A:$I,6,FALSE),0)</f>
        <v>0</v>
      </c>
      <c r="K2955">
        <f>IFERROR(VLOOKUP(A2955,[2]webService!$A:$I,7,FALSE),0)</f>
        <v>0</v>
      </c>
      <c r="L2955">
        <f>IFERROR(VLOOKUP(A2955,[2]webService!$A:$I,8,FALSE),0)</f>
        <v>0</v>
      </c>
      <c r="M2955">
        <f>IFERROR(VLOOKUP(A2955,[2]webService!$A:$I,9,FALSE),0)</f>
        <v>0</v>
      </c>
      <c r="N2955">
        <f>IFERROR(VLOOKUP(A2955,[3]soaBnafar!$A:$G,2,FALSE),0)</f>
        <v>134510</v>
      </c>
      <c r="O2955">
        <f>IFERROR(VLOOKUP(A2955,[3]soaBnafar!$A:$G,3,FALSE),0)</f>
        <v>0</v>
      </c>
      <c r="P2955">
        <f>IFERROR(VLOOKUP(A2955,[3]soaBnafar!$A:$G,4,FALSE),0)</f>
        <v>0</v>
      </c>
      <c r="Q2955">
        <f>IFERROR(VLOOKUP(A2955,[3]soaBnafar!$A:$G,5,FALSE),0)</f>
        <v>0</v>
      </c>
      <c r="R2955">
        <f>IFERROR(VLOOKUP(A2955,[3]soaBnafar!$A:$G,6,FALSE),0)</f>
        <v>0</v>
      </c>
      <c r="S2955">
        <f>IFERROR(VLOOKUP(A2955,[3]soaBnafar!$A:$G,7,FALSE),0)</f>
        <v>0</v>
      </c>
      <c r="T2955" t="str">
        <f t="shared" si="277"/>
        <v>Sim</v>
      </c>
      <c r="U2955" t="str">
        <f t="shared" si="278"/>
        <v>Não</v>
      </c>
      <c r="V2955" t="str">
        <f t="shared" si="279"/>
        <v>Não</v>
      </c>
      <c r="W2955" t="str">
        <f t="shared" si="280"/>
        <v>Não</v>
      </c>
      <c r="X2955" t="str">
        <f t="shared" si="281"/>
        <v>Não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IFERROR(VLOOKUP(A2956,[2]webService!$A:$I,4,FALSE),0)</f>
        <v>0</v>
      </c>
      <c r="I2956">
        <f>IFERROR(VLOOKUP(A2956,[2]webService!$A:$I,5,FALSE),0)</f>
        <v>336933</v>
      </c>
      <c r="J2956">
        <f>IFERROR(VLOOKUP(A2956,[2]webService!$A:$I,6,FALSE),0)</f>
        <v>0</v>
      </c>
      <c r="K2956">
        <f>IFERROR(VLOOKUP(A2956,[2]webService!$A:$I,7,FALSE),0)</f>
        <v>0</v>
      </c>
      <c r="L2956">
        <f>IFERROR(VLOOKUP(A2956,[2]webService!$A:$I,8,FALSE),0)</f>
        <v>0</v>
      </c>
      <c r="M2956">
        <f>IFERROR(VLOOKUP(A2956,[2]webService!$A:$I,9,FALSE),0)</f>
        <v>0</v>
      </c>
      <c r="N2956">
        <f>IFERROR(VLOOKUP(A2956,[3]soaBnafar!$A:$G,2,FALSE),0)</f>
        <v>0</v>
      </c>
      <c r="O2956">
        <f>IFERROR(VLOOKUP(A2956,[3]soaBnafar!$A:$G,3,FALSE),0)</f>
        <v>0</v>
      </c>
      <c r="P2956">
        <f>IFERROR(VLOOKUP(A2956,[3]soaBnafar!$A:$G,4,FALSE),0)</f>
        <v>0</v>
      </c>
      <c r="Q2956">
        <f>IFERROR(VLOOKUP(A2956,[3]soaBnafar!$A:$G,5,FALSE),0)</f>
        <v>0</v>
      </c>
      <c r="R2956">
        <f>IFERROR(VLOOKUP(A2956,[3]soaBnafar!$A:$G,6,FALSE),0)</f>
        <v>0</v>
      </c>
      <c r="S2956">
        <f>IFERROR(VLOOKUP(A2956,[3]soaBnafar!$A:$G,7,FALSE),0)</f>
        <v>0</v>
      </c>
      <c r="T2956" t="str">
        <f t="shared" si="277"/>
        <v>Não</v>
      </c>
      <c r="U2956" t="str">
        <f t="shared" si="278"/>
        <v>Sim</v>
      </c>
      <c r="V2956" t="str">
        <f t="shared" si="279"/>
        <v>Não</v>
      </c>
      <c r="W2956" t="str">
        <f t="shared" si="280"/>
        <v>Não</v>
      </c>
      <c r="X2956" t="str">
        <f t="shared" si="281"/>
        <v>Não</v>
      </c>
      <c r="Y2956" t="str">
        <f t="shared" si="282"/>
        <v>Não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IFERROR(VLOOKUP(A2957,[2]webService!$A:$I,4,FALSE),0)</f>
        <v>0</v>
      </c>
      <c r="I2957">
        <f>IFERROR(VLOOKUP(A2957,[2]webService!$A:$I,5,FALSE),0)</f>
        <v>168293</v>
      </c>
      <c r="J2957">
        <f>IFERROR(VLOOKUP(A2957,[2]webService!$A:$I,6,FALSE),0)</f>
        <v>0</v>
      </c>
      <c r="K2957">
        <f>IFERROR(VLOOKUP(A2957,[2]webService!$A:$I,7,FALSE),0)</f>
        <v>0</v>
      </c>
      <c r="L2957">
        <f>IFERROR(VLOOKUP(A2957,[2]webService!$A:$I,8,FALSE),0)</f>
        <v>0</v>
      </c>
      <c r="M2957">
        <f>IFERROR(VLOOKUP(A2957,[2]webService!$A:$I,9,FALSE),0)</f>
        <v>0</v>
      </c>
      <c r="N2957">
        <f>IFERROR(VLOOKUP(A2957,[3]soaBnafar!$A:$G,2,FALSE),0)</f>
        <v>0</v>
      </c>
      <c r="O2957">
        <f>IFERROR(VLOOKUP(A2957,[3]soaBnafar!$A:$G,3,FALSE),0)</f>
        <v>0</v>
      </c>
      <c r="P2957">
        <f>IFERROR(VLOOKUP(A2957,[3]soaBnafar!$A:$G,4,FALSE),0)</f>
        <v>0</v>
      </c>
      <c r="Q2957">
        <f>IFERROR(VLOOKUP(A2957,[3]soaBnafar!$A:$G,5,FALSE),0)</f>
        <v>0</v>
      </c>
      <c r="R2957">
        <f>IFERROR(VLOOKUP(A2957,[3]soaBnafar!$A:$G,6,FALSE),0)</f>
        <v>0</v>
      </c>
      <c r="S2957">
        <f>IFERROR(VLOOKUP(A2957,[3]soaBnafar!$A:$G,7,FALSE),0)</f>
        <v>0</v>
      </c>
      <c r="T2957" t="str">
        <f t="shared" si="277"/>
        <v>Não</v>
      </c>
      <c r="U2957" t="str">
        <f t="shared" si="278"/>
        <v>Sim</v>
      </c>
      <c r="V2957" t="str">
        <f t="shared" si="279"/>
        <v>Não</v>
      </c>
      <c r="W2957" t="str">
        <f t="shared" si="280"/>
        <v>Não</v>
      </c>
      <c r="X2957" t="str">
        <f t="shared" si="281"/>
        <v>Não</v>
      </c>
      <c r="Y2957" t="str">
        <f t="shared" si="282"/>
        <v>Não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IFERROR(VLOOKUP(A2958,[2]webService!$A:$I,4,FALSE),0)</f>
        <v>0</v>
      </c>
      <c r="I2958">
        <f>IFERROR(VLOOKUP(A2958,[2]webService!$A:$I,5,FALSE),0)</f>
        <v>589060</v>
      </c>
      <c r="J2958">
        <f>IFERROR(VLOOKUP(A2958,[2]webService!$A:$I,6,FALSE),0)</f>
        <v>0</v>
      </c>
      <c r="K2958">
        <f>IFERROR(VLOOKUP(A2958,[2]webService!$A:$I,7,FALSE),0)</f>
        <v>0</v>
      </c>
      <c r="L2958">
        <f>IFERROR(VLOOKUP(A2958,[2]webService!$A:$I,8,FALSE),0)</f>
        <v>0</v>
      </c>
      <c r="M2958">
        <f>IFERROR(VLOOKUP(A2958,[2]webService!$A:$I,9,FALSE),0)</f>
        <v>0</v>
      </c>
      <c r="N2958">
        <f>IFERROR(VLOOKUP(A2958,[3]soaBnafar!$A:$G,2,FALSE),0)</f>
        <v>0</v>
      </c>
      <c r="O2958">
        <f>IFERROR(VLOOKUP(A2958,[3]soaBnafar!$A:$G,3,FALSE),0)</f>
        <v>0</v>
      </c>
      <c r="P2958">
        <f>IFERROR(VLOOKUP(A2958,[3]soaBnafar!$A:$G,4,FALSE),0)</f>
        <v>0</v>
      </c>
      <c r="Q2958">
        <f>IFERROR(VLOOKUP(A2958,[3]soaBnafar!$A:$G,5,FALSE),0)</f>
        <v>0</v>
      </c>
      <c r="R2958">
        <f>IFERROR(VLOOKUP(A2958,[3]soaBnafar!$A:$G,6,FALSE),0)</f>
        <v>0</v>
      </c>
      <c r="S2958">
        <f>IFERROR(VLOOKUP(A2958,[3]soaBnafar!$A:$G,7,FALSE),0)</f>
        <v>0</v>
      </c>
      <c r="T2958" t="str">
        <f t="shared" si="277"/>
        <v>Não</v>
      </c>
      <c r="U2958" t="str">
        <f t="shared" si="278"/>
        <v>Sim</v>
      </c>
      <c r="V2958" t="str">
        <f t="shared" si="279"/>
        <v>Não</v>
      </c>
      <c r="W2958" t="str">
        <f t="shared" si="280"/>
        <v>Não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3775644</v>
      </c>
      <c r="D2959">
        <f>IFERROR(VLOOKUP(A2959,[1]Monitoramento_Base_somente_disp!$A:$J,7,FALSE),0)</f>
        <v>0</v>
      </c>
      <c r="E2959">
        <f>IFERROR(VLOOKUP(A2959,[1]Monitoramento_Base_somente_disp!$A:$J,8,FALSE),0)</f>
        <v>0</v>
      </c>
      <c r="F2959">
        <f>IFERROR(VLOOKUP(A2959,[1]Monitoramento_Base_somente_disp!$A:$J,9,FALSE),0)</f>
        <v>0</v>
      </c>
      <c r="G2959">
        <f>IFERROR(VLOOKUP(A2959,[1]Monitoramento_Base_somente_disp!$A:$J,10,FALSE),0)</f>
        <v>0</v>
      </c>
      <c r="H2959">
        <f>IFERROR(VLOOKUP(A2959,[2]webService!$A:$I,4,FALSE),0)</f>
        <v>0</v>
      </c>
      <c r="I2959">
        <f>IFERROR(VLOOKUP(A2959,[2]webService!$A:$I,5,FALSE),0)</f>
        <v>180659</v>
      </c>
      <c r="J2959">
        <f>IFERROR(VLOOKUP(A2959,[2]webService!$A:$I,6,FALSE),0)</f>
        <v>0</v>
      </c>
      <c r="K2959">
        <f>IFERROR(VLOOKUP(A2959,[2]webService!$A:$I,7,FALSE),0)</f>
        <v>0</v>
      </c>
      <c r="L2959">
        <f>IFERROR(VLOOKUP(A2959,[2]webService!$A:$I,8,FALSE),0)</f>
        <v>0</v>
      </c>
      <c r="M2959">
        <f>IFERROR(VLOOKUP(A2959,[2]webService!$A:$I,9,FALSE),0)</f>
        <v>0</v>
      </c>
      <c r="N2959">
        <f>IFERROR(VLOOKUP(A2959,[3]soaBnafar!$A:$G,2,FALSE),0)</f>
        <v>0</v>
      </c>
      <c r="O2959">
        <f>IFERROR(VLOOKUP(A2959,[3]soaBnafar!$A:$G,3,FALSE),0)</f>
        <v>0</v>
      </c>
      <c r="P2959">
        <f>IFERROR(VLOOKUP(A2959,[3]soaBnafar!$A:$G,4,FALSE),0)</f>
        <v>0</v>
      </c>
      <c r="Q2959">
        <f>IFERROR(VLOOKUP(A2959,[3]soaBnafar!$A:$G,5,FALSE),0)</f>
        <v>0</v>
      </c>
      <c r="R2959">
        <f>IFERROR(VLOOKUP(A2959,[3]soaBnafar!$A:$G,6,FALSE),0)</f>
        <v>0</v>
      </c>
      <c r="S2959">
        <f>IFERROR(VLOOKUP(A2959,[3]soaBnafar!$A:$G,7,FALSE),0)</f>
        <v>0</v>
      </c>
      <c r="T2959" t="str">
        <f t="shared" si="277"/>
        <v>Não</v>
      </c>
      <c r="U2959" t="str">
        <f t="shared" si="278"/>
        <v>Sim</v>
      </c>
      <c r="V2959" t="str">
        <f t="shared" si="279"/>
        <v>Não</v>
      </c>
      <c r="W2959" t="str">
        <f t="shared" si="280"/>
        <v>Não</v>
      </c>
      <c r="X2959" t="str">
        <f t="shared" si="281"/>
        <v>Não</v>
      </c>
      <c r="Y2959" t="str">
        <f t="shared" si="282"/>
        <v>Não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IFERROR(VLOOKUP(A2960,[2]webService!$A:$I,4,FALSE),0)</f>
        <v>441039</v>
      </c>
      <c r="I2960">
        <f>IFERROR(VLOOKUP(A2960,[2]webService!$A:$I,5,FALSE),0)</f>
        <v>0</v>
      </c>
      <c r="J2960">
        <f>IFERROR(VLOOKUP(A2960,[2]webService!$A:$I,6,FALSE),0)</f>
        <v>0</v>
      </c>
      <c r="K2960">
        <f>IFERROR(VLOOKUP(A2960,[2]webService!$A:$I,7,FALSE),0)</f>
        <v>0</v>
      </c>
      <c r="L2960">
        <f>IFERROR(VLOOKUP(A2960,[2]webService!$A:$I,8,FALSE),0)</f>
        <v>0</v>
      </c>
      <c r="M2960">
        <f>IFERROR(VLOOKUP(A2960,[2]webService!$A:$I,9,FALSE),0)</f>
        <v>0</v>
      </c>
      <c r="N2960">
        <f>IFERROR(VLOOKUP(A2960,[3]soaBnafar!$A:$G,2,FALSE),0)</f>
        <v>0</v>
      </c>
      <c r="O2960">
        <f>IFERROR(VLOOKUP(A2960,[3]soaBnafar!$A:$G,3,FALSE),0)</f>
        <v>0</v>
      </c>
      <c r="P2960">
        <f>IFERROR(VLOOKUP(A2960,[3]soaBnafar!$A:$G,4,FALSE),0)</f>
        <v>0</v>
      </c>
      <c r="Q2960">
        <f>IFERROR(VLOOKUP(A2960,[3]soaBnafar!$A:$G,5,FALSE),0)</f>
        <v>0</v>
      </c>
      <c r="R2960">
        <f>IFERROR(VLOOKUP(A2960,[3]soaBnafar!$A:$G,6,FALSE),0)</f>
        <v>0</v>
      </c>
      <c r="S2960">
        <f>IFERROR(VLOOKUP(A2960,[3]soaBnafar!$A:$G,7,FALSE),0)</f>
        <v>0</v>
      </c>
      <c r="T2960" t="str">
        <f t="shared" si="277"/>
        <v>Sim</v>
      </c>
      <c r="U2960" t="str">
        <f t="shared" si="278"/>
        <v>Não</v>
      </c>
      <c r="V2960" t="str">
        <f t="shared" si="279"/>
        <v>Não</v>
      </c>
      <c r="W2960" t="str">
        <f t="shared" si="280"/>
        <v>Não</v>
      </c>
      <c r="X2960" t="str">
        <f t="shared" si="281"/>
        <v>Não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301857</v>
      </c>
      <c r="C2961">
        <f>IFERROR(VLOOKUP(A2961,[1]Monitoramento_Base_somente_disp!$A:$J,6,FALSE),0)</f>
        <v>51996701</v>
      </c>
      <c r="D2961">
        <f>IFERROR(VLOOKUP(A2961,[1]Monitoramento_Base_somente_disp!$A:$J,7,FALSE),0)</f>
        <v>0</v>
      </c>
      <c r="E2961">
        <f>IFERROR(VLOOKUP(A2961,[1]Monitoramento_Base_somente_disp!$A:$J,8,FALSE),0)</f>
        <v>0</v>
      </c>
      <c r="F2961">
        <f>IFERROR(VLOOKUP(A2961,[1]Monitoramento_Base_somente_disp!$A:$J,9,FALSE),0)</f>
        <v>0</v>
      </c>
      <c r="G2961">
        <f>IFERROR(VLOOKUP(A2961,[1]Monitoramento_Base_somente_disp!$A:$J,10,FALSE),0)</f>
        <v>0</v>
      </c>
      <c r="H2961">
        <f>IFERROR(VLOOKUP(A2961,[2]webService!$A:$I,4,FALSE),0)</f>
        <v>0</v>
      </c>
      <c r="I2961">
        <f>IFERROR(VLOOKUP(A2961,[2]webService!$A:$I,5,FALSE),0)</f>
        <v>0</v>
      </c>
      <c r="J2961">
        <f>IFERROR(VLOOKUP(A2961,[2]webService!$A:$I,6,FALSE),0)</f>
        <v>0</v>
      </c>
      <c r="K2961">
        <f>IFERROR(VLOOKUP(A2961,[2]webService!$A:$I,7,FALSE),0)</f>
        <v>0</v>
      </c>
      <c r="L2961">
        <f>IFERROR(VLOOKUP(A2961,[2]webService!$A:$I,8,FALSE),0)</f>
        <v>0</v>
      </c>
      <c r="M2961">
        <f>IFERROR(VLOOKUP(A2961,[2]webService!$A:$I,9,FALSE),0)</f>
        <v>0</v>
      </c>
      <c r="N2961">
        <f>IFERROR(VLOOKUP(A2961,[3]soaBnafar!$A:$G,2,FALSE),0)</f>
        <v>0</v>
      </c>
      <c r="O2961">
        <f>IFERROR(VLOOKUP(A2961,[3]soaBnafar!$A:$G,3,FALSE),0)</f>
        <v>0</v>
      </c>
      <c r="P2961">
        <f>IFERROR(VLOOKUP(A2961,[3]soaBnafar!$A:$G,4,FALSE),0)</f>
        <v>0</v>
      </c>
      <c r="Q2961">
        <f>IFERROR(VLOOKUP(A2961,[3]soaBnafar!$A:$G,5,FALSE),0)</f>
        <v>0</v>
      </c>
      <c r="R2961">
        <f>IFERROR(VLOOKUP(A2961,[3]soaBnafar!$A:$G,6,FALSE),0)</f>
        <v>0</v>
      </c>
      <c r="S2961">
        <f>IFERROR(VLOOKUP(A2961,[3]soaBnafar!$A:$G,7,FALSE),0)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Não</v>
      </c>
      <c r="W2961" t="str">
        <f t="shared" si="280"/>
        <v>Não</v>
      </c>
      <c r="X2961" t="str">
        <f t="shared" si="281"/>
        <v>Não</v>
      </c>
      <c r="Y2961" t="str">
        <f t="shared" si="282"/>
        <v>Não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IFERROR(VLOOKUP(A2962,[2]webService!$A:$I,4,FALSE),0)</f>
        <v>0</v>
      </c>
      <c r="I2962">
        <f>IFERROR(VLOOKUP(A2962,[2]webService!$A:$I,5,FALSE),0)</f>
        <v>0</v>
      </c>
      <c r="J2962">
        <f>IFERROR(VLOOKUP(A2962,[2]webService!$A:$I,6,FALSE),0)</f>
        <v>0</v>
      </c>
      <c r="K2962">
        <f>IFERROR(VLOOKUP(A2962,[2]webService!$A:$I,7,FALSE),0)</f>
        <v>0</v>
      </c>
      <c r="L2962">
        <f>IFERROR(VLOOKUP(A2962,[2]webService!$A:$I,8,FALSE),0)</f>
        <v>0</v>
      </c>
      <c r="M2962">
        <f>IFERROR(VLOOKUP(A2962,[2]webService!$A:$I,9,FALSE),0)</f>
        <v>0</v>
      </c>
      <c r="N2962">
        <f>IFERROR(VLOOKUP(A2962,[3]soaBnafar!$A:$G,2,FALSE),0)</f>
        <v>0</v>
      </c>
      <c r="O2962">
        <f>IFERROR(VLOOKUP(A2962,[3]soaBnafar!$A:$G,3,FALSE),0)</f>
        <v>0</v>
      </c>
      <c r="P2962">
        <f>IFERROR(VLOOKUP(A2962,[3]soaBnafar!$A:$G,4,FALSE),0)</f>
        <v>0</v>
      </c>
      <c r="Q2962">
        <f>IFERROR(VLOOKUP(A2962,[3]soaBnafar!$A:$G,5,FALSE),0)</f>
        <v>0</v>
      </c>
      <c r="R2962">
        <f>IFERROR(VLOOKUP(A2962,[3]soaBnafar!$A:$G,6,FALSE),0)</f>
        <v>0</v>
      </c>
      <c r="S2962">
        <f>IFERROR(VLOOKUP(A2962,[3]soaBnafar!$A:$G,7,FALSE),0)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IFERROR(VLOOKUP(A2963,[2]webService!$A:$I,4,FALSE),0)</f>
        <v>0</v>
      </c>
      <c r="I2963">
        <f>IFERROR(VLOOKUP(A2963,[2]webService!$A:$I,5,FALSE),0)</f>
        <v>0</v>
      </c>
      <c r="J2963">
        <f>IFERROR(VLOOKUP(A2963,[2]webService!$A:$I,6,FALSE),0)</f>
        <v>0</v>
      </c>
      <c r="K2963">
        <f>IFERROR(VLOOKUP(A2963,[2]webService!$A:$I,7,FALSE),0)</f>
        <v>0</v>
      </c>
      <c r="L2963">
        <f>IFERROR(VLOOKUP(A2963,[2]webService!$A:$I,8,FALSE),0)</f>
        <v>0</v>
      </c>
      <c r="M2963">
        <f>IFERROR(VLOOKUP(A2963,[2]webService!$A:$I,9,FALSE),0)</f>
        <v>0</v>
      </c>
      <c r="N2963">
        <f>IFERROR(VLOOKUP(A2963,[3]soaBnafar!$A:$G,2,FALSE),0)</f>
        <v>0</v>
      </c>
      <c r="O2963">
        <f>IFERROR(VLOOKUP(A2963,[3]soaBnafar!$A:$G,3,FALSE),0)</f>
        <v>0</v>
      </c>
      <c r="P2963">
        <f>IFERROR(VLOOKUP(A2963,[3]soaBnafar!$A:$G,4,FALSE),0)</f>
        <v>0</v>
      </c>
      <c r="Q2963">
        <f>IFERROR(VLOOKUP(A2963,[3]soaBnafar!$A:$G,5,FALSE),0)</f>
        <v>0</v>
      </c>
      <c r="R2963">
        <f>IFERROR(VLOOKUP(A2963,[3]soaBnafar!$A:$G,6,FALSE),0)</f>
        <v>0</v>
      </c>
      <c r="S2963">
        <f>IFERROR(VLOOKUP(A2963,[3]soaBnafar!$A:$G,7,FALSE),0)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IFERROR(VLOOKUP(A2964,[2]webService!$A:$I,4,FALSE),0)</f>
        <v>0</v>
      </c>
      <c r="I2964">
        <f>IFERROR(VLOOKUP(A2964,[2]webService!$A:$I,5,FALSE),0)</f>
        <v>6882059</v>
      </c>
      <c r="J2964">
        <f>IFERROR(VLOOKUP(A2964,[2]webService!$A:$I,6,FALSE),0)</f>
        <v>0</v>
      </c>
      <c r="K2964">
        <f>IFERROR(VLOOKUP(A2964,[2]webService!$A:$I,7,FALSE),0)</f>
        <v>0</v>
      </c>
      <c r="L2964">
        <f>IFERROR(VLOOKUP(A2964,[2]webService!$A:$I,8,FALSE),0)</f>
        <v>0</v>
      </c>
      <c r="M2964">
        <f>IFERROR(VLOOKUP(A2964,[2]webService!$A:$I,9,FALSE),0)</f>
        <v>0</v>
      </c>
      <c r="N2964">
        <f>IFERROR(VLOOKUP(A2964,[3]soaBnafar!$A:$G,2,FALSE),0)</f>
        <v>0</v>
      </c>
      <c r="O2964">
        <f>IFERROR(VLOOKUP(A2964,[3]soaBnafar!$A:$G,3,FALSE),0)</f>
        <v>0</v>
      </c>
      <c r="P2964">
        <f>IFERROR(VLOOKUP(A2964,[3]soaBnafar!$A:$G,4,FALSE),0)</f>
        <v>0</v>
      </c>
      <c r="Q2964">
        <f>IFERROR(VLOOKUP(A2964,[3]soaBnafar!$A:$G,5,FALSE),0)</f>
        <v>0</v>
      </c>
      <c r="R2964">
        <f>IFERROR(VLOOKUP(A2964,[3]soaBnafar!$A:$G,6,FALSE),0)</f>
        <v>0</v>
      </c>
      <c r="S2964">
        <f>IFERROR(VLOOKUP(A2964,[3]soaBnafar!$A:$G,7,FALSE),0)</f>
        <v>0</v>
      </c>
      <c r="T2964" t="str">
        <f t="shared" si="277"/>
        <v>Não</v>
      </c>
      <c r="U2964" t="str">
        <f t="shared" si="278"/>
        <v>Sim</v>
      </c>
      <c r="V2964" t="str">
        <f t="shared" si="279"/>
        <v>Não</v>
      </c>
      <c r="W2964" t="str">
        <f t="shared" si="280"/>
        <v>Não</v>
      </c>
      <c r="X2964" t="str">
        <f t="shared" si="281"/>
        <v>Não</v>
      </c>
      <c r="Y2964" t="str">
        <f t="shared" si="282"/>
        <v>Não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14986848</v>
      </c>
      <c r="D2965">
        <f>IFERROR(VLOOKUP(A2965,[1]Monitoramento_Base_somente_disp!$A:$J,7,FALSE),0)</f>
        <v>0</v>
      </c>
      <c r="E2965">
        <f>IFERROR(VLOOKUP(A2965,[1]Monitoramento_Base_somente_disp!$A:$J,8,FALSE),0)</f>
        <v>0</v>
      </c>
      <c r="F2965">
        <f>IFERROR(VLOOKUP(A2965,[1]Monitoramento_Base_somente_disp!$A:$J,9,FALSE),0)</f>
        <v>0</v>
      </c>
      <c r="G2965">
        <f>IFERROR(VLOOKUP(A2965,[1]Monitoramento_Base_somente_disp!$A:$J,10,FALSE),0)</f>
        <v>0</v>
      </c>
      <c r="H2965">
        <f>IFERROR(VLOOKUP(A2965,[2]webService!$A:$I,4,FALSE),0)</f>
        <v>0</v>
      </c>
      <c r="I2965">
        <f>IFERROR(VLOOKUP(A2965,[2]webService!$A:$I,5,FALSE),0)</f>
        <v>0</v>
      </c>
      <c r="J2965">
        <f>IFERROR(VLOOKUP(A2965,[2]webService!$A:$I,6,FALSE),0)</f>
        <v>0</v>
      </c>
      <c r="K2965">
        <f>IFERROR(VLOOKUP(A2965,[2]webService!$A:$I,7,FALSE),0)</f>
        <v>0</v>
      </c>
      <c r="L2965">
        <f>IFERROR(VLOOKUP(A2965,[2]webService!$A:$I,8,FALSE),0)</f>
        <v>0</v>
      </c>
      <c r="M2965">
        <f>IFERROR(VLOOKUP(A2965,[2]webService!$A:$I,9,FALSE),0)</f>
        <v>0</v>
      </c>
      <c r="N2965">
        <f>IFERROR(VLOOKUP(A2965,[3]soaBnafar!$A:$G,2,FALSE),0)</f>
        <v>0</v>
      </c>
      <c r="O2965">
        <f>IFERROR(VLOOKUP(A2965,[3]soaBnafar!$A:$G,3,FALSE),0)</f>
        <v>0</v>
      </c>
      <c r="P2965">
        <f>IFERROR(VLOOKUP(A2965,[3]soaBnafar!$A:$G,4,FALSE),0)</f>
        <v>0</v>
      </c>
      <c r="Q2965">
        <f>IFERROR(VLOOKUP(A2965,[3]soaBnafar!$A:$G,5,FALSE),0)</f>
        <v>0</v>
      </c>
      <c r="R2965">
        <f>IFERROR(VLOOKUP(A2965,[3]soaBnafar!$A:$G,6,FALSE),0)</f>
        <v>0</v>
      </c>
      <c r="S2965">
        <f>IFERROR(VLOOKUP(A2965,[3]soaBnafar!$A:$G,7,FALSE),0)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Não</v>
      </c>
      <c r="X2965" t="str">
        <f t="shared" si="281"/>
        <v>Não</v>
      </c>
      <c r="Y2965" t="str">
        <f t="shared" si="282"/>
        <v>Não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IFERROR(VLOOKUP(A2966,[2]webService!$A:$I,4,FALSE),0)</f>
        <v>0</v>
      </c>
      <c r="I2966">
        <f>IFERROR(VLOOKUP(A2966,[2]webService!$A:$I,5,FALSE),0)</f>
        <v>372799</v>
      </c>
      <c r="J2966">
        <f>IFERROR(VLOOKUP(A2966,[2]webService!$A:$I,6,FALSE),0)</f>
        <v>0</v>
      </c>
      <c r="K2966">
        <f>IFERROR(VLOOKUP(A2966,[2]webService!$A:$I,7,FALSE),0)</f>
        <v>0</v>
      </c>
      <c r="L2966">
        <f>IFERROR(VLOOKUP(A2966,[2]webService!$A:$I,8,FALSE),0)</f>
        <v>0</v>
      </c>
      <c r="M2966">
        <f>IFERROR(VLOOKUP(A2966,[2]webService!$A:$I,9,FALSE),0)</f>
        <v>0</v>
      </c>
      <c r="N2966">
        <f>IFERROR(VLOOKUP(A2966,[3]soaBnafar!$A:$G,2,FALSE),0)</f>
        <v>0</v>
      </c>
      <c r="O2966">
        <f>IFERROR(VLOOKUP(A2966,[3]soaBnafar!$A:$G,3,FALSE),0)</f>
        <v>0</v>
      </c>
      <c r="P2966">
        <f>IFERROR(VLOOKUP(A2966,[3]soaBnafar!$A:$G,4,FALSE),0)</f>
        <v>0</v>
      </c>
      <c r="Q2966">
        <f>IFERROR(VLOOKUP(A2966,[3]soaBnafar!$A:$G,5,FALSE),0)</f>
        <v>0</v>
      </c>
      <c r="R2966">
        <f>IFERROR(VLOOKUP(A2966,[3]soaBnafar!$A:$G,6,FALSE),0)</f>
        <v>0</v>
      </c>
      <c r="S2966">
        <f>IFERROR(VLOOKUP(A2966,[3]soaBnafar!$A:$G,7,FALSE),0)</f>
        <v>0</v>
      </c>
      <c r="T2966" t="str">
        <f t="shared" si="277"/>
        <v>Não</v>
      </c>
      <c r="U2966" t="str">
        <f t="shared" si="278"/>
        <v>Sim</v>
      </c>
      <c r="V2966" t="str">
        <f t="shared" si="279"/>
        <v>Não</v>
      </c>
      <c r="W2966" t="str">
        <f t="shared" si="280"/>
        <v>Não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7230672</v>
      </c>
      <c r="D2967">
        <f>IFERROR(VLOOKUP(A2967,[1]Monitoramento_Base_somente_disp!$A:$J,7,FALSE),0)</f>
        <v>0</v>
      </c>
      <c r="E2967">
        <f>IFERROR(VLOOKUP(A2967,[1]Monitoramento_Base_somente_disp!$A:$J,8,FALSE),0)</f>
        <v>0</v>
      </c>
      <c r="F2967">
        <f>IFERROR(VLOOKUP(A2967,[1]Monitoramento_Base_somente_disp!$A:$J,9,FALSE),0)</f>
        <v>0</v>
      </c>
      <c r="G2967">
        <f>IFERROR(VLOOKUP(A2967,[1]Monitoramento_Base_somente_disp!$A:$J,10,FALSE),0)</f>
        <v>0</v>
      </c>
      <c r="H2967">
        <f>IFERROR(VLOOKUP(A2967,[2]webService!$A:$I,4,FALSE),0)</f>
        <v>0</v>
      </c>
      <c r="I2967">
        <f>IFERROR(VLOOKUP(A2967,[2]webService!$A:$I,5,FALSE),0)</f>
        <v>0</v>
      </c>
      <c r="J2967">
        <f>IFERROR(VLOOKUP(A2967,[2]webService!$A:$I,6,FALSE),0)</f>
        <v>0</v>
      </c>
      <c r="K2967">
        <f>IFERROR(VLOOKUP(A2967,[2]webService!$A:$I,7,FALSE),0)</f>
        <v>0</v>
      </c>
      <c r="L2967">
        <f>IFERROR(VLOOKUP(A2967,[2]webService!$A:$I,8,FALSE),0)</f>
        <v>0</v>
      </c>
      <c r="M2967">
        <f>IFERROR(VLOOKUP(A2967,[2]webService!$A:$I,9,FALSE),0)</f>
        <v>0</v>
      </c>
      <c r="N2967">
        <f>IFERROR(VLOOKUP(A2967,[3]soaBnafar!$A:$G,2,FALSE),0)</f>
        <v>233430</v>
      </c>
      <c r="O2967">
        <f>IFERROR(VLOOKUP(A2967,[3]soaBnafar!$A:$G,3,FALSE),0)</f>
        <v>0</v>
      </c>
      <c r="P2967">
        <f>IFERROR(VLOOKUP(A2967,[3]soaBnafar!$A:$G,4,FALSE),0)</f>
        <v>0</v>
      </c>
      <c r="Q2967">
        <f>IFERROR(VLOOKUP(A2967,[3]soaBnafar!$A:$G,5,FALSE),0)</f>
        <v>0</v>
      </c>
      <c r="R2967">
        <f>IFERROR(VLOOKUP(A2967,[3]soaBnafar!$A:$G,6,FALSE),0)</f>
        <v>0</v>
      </c>
      <c r="S2967">
        <f>IFERROR(VLOOKUP(A2967,[3]soaBnafar!$A:$G,7,FALSE),0)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Não</v>
      </c>
      <c r="W2967" t="str">
        <f t="shared" si="280"/>
        <v>Não</v>
      </c>
      <c r="X2967" t="str">
        <f t="shared" si="281"/>
        <v>Não</v>
      </c>
      <c r="Y2967" t="str">
        <f t="shared" si="282"/>
        <v>Não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IFERROR(VLOOKUP(A2968,[2]webService!$A:$I,4,FALSE),0)</f>
        <v>480</v>
      </c>
      <c r="I2968">
        <f>IFERROR(VLOOKUP(A2968,[2]webService!$A:$I,5,FALSE),0)</f>
        <v>260391</v>
      </c>
      <c r="J2968">
        <f>IFERROR(VLOOKUP(A2968,[2]webService!$A:$I,6,FALSE),0)</f>
        <v>0</v>
      </c>
      <c r="K2968">
        <f>IFERROR(VLOOKUP(A2968,[2]webService!$A:$I,7,FALSE),0)</f>
        <v>0</v>
      </c>
      <c r="L2968">
        <f>IFERROR(VLOOKUP(A2968,[2]webService!$A:$I,8,FALSE),0)</f>
        <v>0</v>
      </c>
      <c r="M2968">
        <f>IFERROR(VLOOKUP(A2968,[2]webService!$A:$I,9,FALSE),0)</f>
        <v>0</v>
      </c>
      <c r="N2968">
        <f>IFERROR(VLOOKUP(A2968,[3]soaBnafar!$A:$G,2,FALSE),0)</f>
        <v>0</v>
      </c>
      <c r="O2968">
        <f>IFERROR(VLOOKUP(A2968,[3]soaBnafar!$A:$G,3,FALSE),0)</f>
        <v>0</v>
      </c>
      <c r="P2968">
        <f>IFERROR(VLOOKUP(A2968,[3]soaBnafar!$A:$G,4,FALSE),0)</f>
        <v>0</v>
      </c>
      <c r="Q2968">
        <f>IFERROR(VLOOKUP(A2968,[3]soaBnafar!$A:$G,5,FALSE),0)</f>
        <v>0</v>
      </c>
      <c r="R2968">
        <f>IFERROR(VLOOKUP(A2968,[3]soaBnafar!$A:$G,6,FALSE),0)</f>
        <v>0</v>
      </c>
      <c r="S2968">
        <f>IFERROR(VLOOKUP(A2968,[3]soaBnafar!$A:$G,7,FALSE),0)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Não</v>
      </c>
      <c r="W2968" t="str">
        <f t="shared" si="280"/>
        <v>Não</v>
      </c>
      <c r="X2968" t="str">
        <f t="shared" si="281"/>
        <v>Não</v>
      </c>
      <c r="Y2968" t="str">
        <f t="shared" si="282"/>
        <v>Não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IFERROR(VLOOKUP(A2969,[2]webService!$A:$I,4,FALSE),0)</f>
        <v>0</v>
      </c>
      <c r="I2969">
        <f>IFERROR(VLOOKUP(A2969,[2]webService!$A:$I,5,FALSE),0)</f>
        <v>271432</v>
      </c>
      <c r="J2969">
        <f>IFERROR(VLOOKUP(A2969,[2]webService!$A:$I,6,FALSE),0)</f>
        <v>0</v>
      </c>
      <c r="K2969">
        <f>IFERROR(VLOOKUP(A2969,[2]webService!$A:$I,7,FALSE),0)</f>
        <v>0</v>
      </c>
      <c r="L2969">
        <f>IFERROR(VLOOKUP(A2969,[2]webService!$A:$I,8,FALSE),0)</f>
        <v>0</v>
      </c>
      <c r="M2969">
        <f>IFERROR(VLOOKUP(A2969,[2]webService!$A:$I,9,FALSE),0)</f>
        <v>0</v>
      </c>
      <c r="N2969">
        <f>IFERROR(VLOOKUP(A2969,[3]soaBnafar!$A:$G,2,FALSE),0)</f>
        <v>0</v>
      </c>
      <c r="O2969">
        <f>IFERROR(VLOOKUP(A2969,[3]soaBnafar!$A:$G,3,FALSE),0)</f>
        <v>0</v>
      </c>
      <c r="P2969">
        <f>IFERROR(VLOOKUP(A2969,[3]soaBnafar!$A:$G,4,FALSE),0)</f>
        <v>0</v>
      </c>
      <c r="Q2969">
        <f>IFERROR(VLOOKUP(A2969,[3]soaBnafar!$A:$G,5,FALSE),0)</f>
        <v>0</v>
      </c>
      <c r="R2969">
        <f>IFERROR(VLOOKUP(A2969,[3]soaBnafar!$A:$G,6,FALSE),0)</f>
        <v>0</v>
      </c>
      <c r="S2969">
        <f>IFERROR(VLOOKUP(A2969,[3]soaBnafar!$A:$G,7,FALSE),0)</f>
        <v>0</v>
      </c>
      <c r="T2969" t="str">
        <f t="shared" si="277"/>
        <v>Não</v>
      </c>
      <c r="U2969" t="str">
        <f t="shared" si="278"/>
        <v>Sim</v>
      </c>
      <c r="V2969" t="str">
        <f t="shared" si="279"/>
        <v>Não</v>
      </c>
      <c r="W2969" t="str">
        <f t="shared" si="280"/>
        <v>Não</v>
      </c>
      <c r="X2969" t="str">
        <f t="shared" si="281"/>
        <v>Não</v>
      </c>
      <c r="Y2969" t="str">
        <f t="shared" si="282"/>
        <v>Não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IFERROR(VLOOKUP(A2970,[2]webService!$A:$I,4,FALSE),0)</f>
        <v>0</v>
      </c>
      <c r="I2970">
        <f>IFERROR(VLOOKUP(A2970,[2]webService!$A:$I,5,FALSE),0)</f>
        <v>0</v>
      </c>
      <c r="J2970">
        <f>IFERROR(VLOOKUP(A2970,[2]webService!$A:$I,6,FALSE),0)</f>
        <v>0</v>
      </c>
      <c r="K2970">
        <f>IFERROR(VLOOKUP(A2970,[2]webService!$A:$I,7,FALSE),0)</f>
        <v>0</v>
      </c>
      <c r="L2970">
        <f>IFERROR(VLOOKUP(A2970,[2]webService!$A:$I,8,FALSE),0)</f>
        <v>0</v>
      </c>
      <c r="M2970">
        <f>IFERROR(VLOOKUP(A2970,[2]webService!$A:$I,9,FALSE),0)</f>
        <v>0</v>
      </c>
      <c r="N2970">
        <f>IFERROR(VLOOKUP(A2970,[3]soaBnafar!$A:$G,2,FALSE),0)</f>
        <v>0</v>
      </c>
      <c r="O2970">
        <f>IFERROR(VLOOKUP(A2970,[3]soaBnafar!$A:$G,3,FALSE),0)</f>
        <v>0</v>
      </c>
      <c r="P2970">
        <f>IFERROR(VLOOKUP(A2970,[3]soaBnafar!$A:$G,4,FALSE),0)</f>
        <v>0</v>
      </c>
      <c r="Q2970">
        <f>IFERROR(VLOOKUP(A2970,[3]soaBnafar!$A:$G,5,FALSE),0)</f>
        <v>0</v>
      </c>
      <c r="R2970">
        <f>IFERROR(VLOOKUP(A2970,[3]soaBnafar!$A:$G,6,FALSE),0)</f>
        <v>0</v>
      </c>
      <c r="S2970">
        <f>IFERROR(VLOOKUP(A2970,[3]soaBnafar!$A:$G,7,FALSE),0)</f>
        <v>0</v>
      </c>
      <c r="T2970" t="str">
        <f t="shared" si="277"/>
        <v>Não</v>
      </c>
      <c r="U2970" t="str">
        <f t="shared" si="278"/>
        <v>Não</v>
      </c>
      <c r="V2970" t="str">
        <f t="shared" si="279"/>
        <v>Não</v>
      </c>
      <c r="W2970" t="str">
        <f t="shared" si="280"/>
        <v>Não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11761656</v>
      </c>
      <c r="D2971">
        <f>IFERROR(VLOOKUP(A2971,[1]Monitoramento_Base_somente_disp!$A:$J,7,FALSE),0)</f>
        <v>0</v>
      </c>
      <c r="E2971">
        <f>IFERROR(VLOOKUP(A2971,[1]Monitoramento_Base_somente_disp!$A:$J,8,FALSE),0)</f>
        <v>0</v>
      </c>
      <c r="F2971">
        <f>IFERROR(VLOOKUP(A2971,[1]Monitoramento_Base_somente_disp!$A:$J,9,FALSE),0)</f>
        <v>0</v>
      </c>
      <c r="G2971">
        <f>IFERROR(VLOOKUP(A2971,[1]Monitoramento_Base_somente_disp!$A:$J,10,FALSE),0)</f>
        <v>0</v>
      </c>
      <c r="H2971">
        <f>IFERROR(VLOOKUP(A2971,[2]webService!$A:$I,4,FALSE),0)</f>
        <v>0</v>
      </c>
      <c r="I2971">
        <f>IFERROR(VLOOKUP(A2971,[2]webService!$A:$I,5,FALSE),0)</f>
        <v>252813</v>
      </c>
      <c r="J2971">
        <f>IFERROR(VLOOKUP(A2971,[2]webService!$A:$I,6,FALSE),0)</f>
        <v>0</v>
      </c>
      <c r="K2971">
        <f>IFERROR(VLOOKUP(A2971,[2]webService!$A:$I,7,FALSE),0)</f>
        <v>0</v>
      </c>
      <c r="L2971">
        <f>IFERROR(VLOOKUP(A2971,[2]webService!$A:$I,8,FALSE),0)</f>
        <v>0</v>
      </c>
      <c r="M2971">
        <f>IFERROR(VLOOKUP(A2971,[2]webService!$A:$I,9,FALSE),0)</f>
        <v>0</v>
      </c>
      <c r="N2971">
        <f>IFERROR(VLOOKUP(A2971,[3]soaBnafar!$A:$G,2,FALSE),0)</f>
        <v>0</v>
      </c>
      <c r="O2971">
        <f>IFERROR(VLOOKUP(A2971,[3]soaBnafar!$A:$G,3,FALSE),0)</f>
        <v>0</v>
      </c>
      <c r="P2971">
        <f>IFERROR(VLOOKUP(A2971,[3]soaBnafar!$A:$G,4,FALSE),0)</f>
        <v>0</v>
      </c>
      <c r="Q2971">
        <f>IFERROR(VLOOKUP(A2971,[3]soaBnafar!$A:$G,5,FALSE),0)</f>
        <v>0</v>
      </c>
      <c r="R2971">
        <f>IFERROR(VLOOKUP(A2971,[3]soaBnafar!$A:$G,6,FALSE),0)</f>
        <v>0</v>
      </c>
      <c r="S2971">
        <f>IFERROR(VLOOKUP(A2971,[3]soaBnafar!$A:$G,7,FALSE),0)</f>
        <v>0</v>
      </c>
      <c r="T2971" t="str">
        <f t="shared" si="277"/>
        <v>Não</v>
      </c>
      <c r="U2971" t="str">
        <f t="shared" si="278"/>
        <v>Sim</v>
      </c>
      <c r="V2971" t="str">
        <f t="shared" si="279"/>
        <v>Não</v>
      </c>
      <c r="W2971" t="str">
        <f t="shared" si="280"/>
        <v>Não</v>
      </c>
      <c r="X2971" t="str">
        <f t="shared" si="281"/>
        <v>Não</v>
      </c>
      <c r="Y2971" t="str">
        <f t="shared" si="282"/>
        <v>Não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IFERROR(VLOOKUP(A2972,[2]webService!$A:$I,4,FALSE),0)</f>
        <v>0</v>
      </c>
      <c r="I2972">
        <f>IFERROR(VLOOKUP(A2972,[2]webService!$A:$I,5,FALSE),0)</f>
        <v>0</v>
      </c>
      <c r="J2972">
        <f>IFERROR(VLOOKUP(A2972,[2]webService!$A:$I,6,FALSE),0)</f>
        <v>0</v>
      </c>
      <c r="K2972">
        <f>IFERROR(VLOOKUP(A2972,[2]webService!$A:$I,7,FALSE),0)</f>
        <v>0</v>
      </c>
      <c r="L2972">
        <f>IFERROR(VLOOKUP(A2972,[2]webService!$A:$I,8,FALSE),0)</f>
        <v>0</v>
      </c>
      <c r="M2972">
        <f>IFERROR(VLOOKUP(A2972,[2]webService!$A:$I,9,FALSE),0)</f>
        <v>0</v>
      </c>
      <c r="N2972">
        <f>IFERROR(VLOOKUP(A2972,[3]soaBnafar!$A:$G,2,FALSE),0)</f>
        <v>0</v>
      </c>
      <c r="O2972">
        <f>IFERROR(VLOOKUP(A2972,[3]soaBnafar!$A:$G,3,FALSE),0)</f>
        <v>0</v>
      </c>
      <c r="P2972">
        <f>IFERROR(VLOOKUP(A2972,[3]soaBnafar!$A:$G,4,FALSE),0)</f>
        <v>0</v>
      </c>
      <c r="Q2972">
        <f>IFERROR(VLOOKUP(A2972,[3]soaBnafar!$A:$G,5,FALSE),0)</f>
        <v>0</v>
      </c>
      <c r="R2972">
        <f>IFERROR(VLOOKUP(A2972,[3]soaBnafar!$A:$G,6,FALSE),0)</f>
        <v>0</v>
      </c>
      <c r="S2972">
        <f>IFERROR(VLOOKUP(A2972,[3]soaBnafar!$A:$G,7,FALSE),0)</f>
        <v>0</v>
      </c>
      <c r="T2972" t="str">
        <f t="shared" si="277"/>
        <v>Não</v>
      </c>
      <c r="U2972" t="str">
        <f t="shared" si="278"/>
        <v>Não</v>
      </c>
      <c r="V2972" t="str">
        <f t="shared" si="279"/>
        <v>Não</v>
      </c>
      <c r="W2972" t="str">
        <f t="shared" si="280"/>
        <v>Não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IFERROR(VLOOKUP(A2973,[2]webService!$A:$I,4,FALSE),0)</f>
        <v>0</v>
      </c>
      <c r="I2973">
        <f>IFERROR(VLOOKUP(A2973,[2]webService!$A:$I,5,FALSE),0)</f>
        <v>0</v>
      </c>
      <c r="J2973">
        <f>IFERROR(VLOOKUP(A2973,[2]webService!$A:$I,6,FALSE),0)</f>
        <v>0</v>
      </c>
      <c r="K2973">
        <f>IFERROR(VLOOKUP(A2973,[2]webService!$A:$I,7,FALSE),0)</f>
        <v>0</v>
      </c>
      <c r="L2973">
        <f>IFERROR(VLOOKUP(A2973,[2]webService!$A:$I,8,FALSE),0)</f>
        <v>0</v>
      </c>
      <c r="M2973">
        <f>IFERROR(VLOOKUP(A2973,[2]webService!$A:$I,9,FALSE),0)</f>
        <v>0</v>
      </c>
      <c r="N2973">
        <f>IFERROR(VLOOKUP(A2973,[3]soaBnafar!$A:$G,2,FALSE),0)</f>
        <v>103468</v>
      </c>
      <c r="O2973">
        <f>IFERROR(VLOOKUP(A2973,[3]soaBnafar!$A:$G,3,FALSE),0)</f>
        <v>0</v>
      </c>
      <c r="P2973">
        <f>IFERROR(VLOOKUP(A2973,[3]soaBnafar!$A:$G,4,FALSE),0)</f>
        <v>0</v>
      </c>
      <c r="Q2973">
        <f>IFERROR(VLOOKUP(A2973,[3]soaBnafar!$A:$G,5,FALSE),0)</f>
        <v>0</v>
      </c>
      <c r="R2973">
        <f>IFERROR(VLOOKUP(A2973,[3]soaBnafar!$A:$G,6,FALSE),0)</f>
        <v>0</v>
      </c>
      <c r="S2973">
        <f>IFERROR(VLOOKUP(A2973,[3]soaBnafar!$A:$G,7,FALSE),0)</f>
        <v>0</v>
      </c>
      <c r="T2973" t="str">
        <f t="shared" si="277"/>
        <v>Sim</v>
      </c>
      <c r="U2973" t="str">
        <f t="shared" si="278"/>
        <v>Não</v>
      </c>
      <c r="V2973" t="str">
        <f t="shared" si="279"/>
        <v>Não</v>
      </c>
      <c r="W2973" t="str">
        <f t="shared" si="280"/>
        <v>Não</v>
      </c>
      <c r="X2973" t="str">
        <f t="shared" si="281"/>
        <v>Não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9483648</v>
      </c>
      <c r="D2974">
        <f>IFERROR(VLOOKUP(A2974,[1]Monitoramento_Base_somente_disp!$A:$J,7,FALSE),0)</f>
        <v>0</v>
      </c>
      <c r="E2974">
        <f>IFERROR(VLOOKUP(A2974,[1]Monitoramento_Base_somente_disp!$A:$J,8,FALSE),0)</f>
        <v>0</v>
      </c>
      <c r="F2974">
        <f>IFERROR(VLOOKUP(A2974,[1]Monitoramento_Base_somente_disp!$A:$J,9,FALSE),0)</f>
        <v>0</v>
      </c>
      <c r="G2974">
        <f>IFERROR(VLOOKUP(A2974,[1]Monitoramento_Base_somente_disp!$A:$J,10,FALSE),0)</f>
        <v>0</v>
      </c>
      <c r="H2974">
        <f>IFERROR(VLOOKUP(A2974,[2]webService!$A:$I,4,FALSE),0)</f>
        <v>3772</v>
      </c>
      <c r="I2974">
        <f>IFERROR(VLOOKUP(A2974,[2]webService!$A:$I,5,FALSE),0)</f>
        <v>28595</v>
      </c>
      <c r="J2974">
        <f>IFERROR(VLOOKUP(A2974,[2]webService!$A:$I,6,FALSE),0)</f>
        <v>0</v>
      </c>
      <c r="K2974">
        <f>IFERROR(VLOOKUP(A2974,[2]webService!$A:$I,7,FALSE),0)</f>
        <v>0</v>
      </c>
      <c r="L2974">
        <f>IFERROR(VLOOKUP(A2974,[2]webService!$A:$I,8,FALSE),0)</f>
        <v>0</v>
      </c>
      <c r="M2974">
        <f>IFERROR(VLOOKUP(A2974,[2]webService!$A:$I,9,FALSE),0)</f>
        <v>0</v>
      </c>
      <c r="N2974">
        <f>IFERROR(VLOOKUP(A2974,[3]soaBnafar!$A:$G,2,FALSE),0)</f>
        <v>0</v>
      </c>
      <c r="O2974">
        <f>IFERROR(VLOOKUP(A2974,[3]soaBnafar!$A:$G,3,FALSE),0)</f>
        <v>0</v>
      </c>
      <c r="P2974">
        <f>IFERROR(VLOOKUP(A2974,[3]soaBnafar!$A:$G,4,FALSE),0)</f>
        <v>0</v>
      </c>
      <c r="Q2974">
        <f>IFERROR(VLOOKUP(A2974,[3]soaBnafar!$A:$G,5,FALSE),0)</f>
        <v>0</v>
      </c>
      <c r="R2974">
        <f>IFERROR(VLOOKUP(A2974,[3]soaBnafar!$A:$G,6,FALSE),0)</f>
        <v>0</v>
      </c>
      <c r="S2974">
        <f>IFERROR(VLOOKUP(A2974,[3]soaBnafar!$A:$G,7,FALSE),0)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Não</v>
      </c>
      <c r="W2974" t="str">
        <f t="shared" si="280"/>
        <v>Não</v>
      </c>
      <c r="X2974" t="str">
        <f t="shared" si="281"/>
        <v>Não</v>
      </c>
      <c r="Y2974" t="str">
        <f t="shared" si="282"/>
        <v>Não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IFERROR(VLOOKUP(A2975,[2]webService!$A:$I,4,FALSE),0)</f>
        <v>0</v>
      </c>
      <c r="I2975">
        <f>IFERROR(VLOOKUP(A2975,[2]webService!$A:$I,5,FALSE),0)</f>
        <v>0</v>
      </c>
      <c r="J2975">
        <f>IFERROR(VLOOKUP(A2975,[2]webService!$A:$I,6,FALSE),0)</f>
        <v>0</v>
      </c>
      <c r="K2975">
        <f>IFERROR(VLOOKUP(A2975,[2]webService!$A:$I,7,FALSE),0)</f>
        <v>0</v>
      </c>
      <c r="L2975">
        <f>IFERROR(VLOOKUP(A2975,[2]webService!$A:$I,8,FALSE),0)</f>
        <v>0</v>
      </c>
      <c r="M2975">
        <f>IFERROR(VLOOKUP(A2975,[2]webService!$A:$I,9,FALSE),0)</f>
        <v>0</v>
      </c>
      <c r="N2975">
        <f>IFERROR(VLOOKUP(A2975,[3]soaBnafar!$A:$G,2,FALSE),0)</f>
        <v>0</v>
      </c>
      <c r="O2975">
        <f>IFERROR(VLOOKUP(A2975,[3]soaBnafar!$A:$G,3,FALSE),0)</f>
        <v>0</v>
      </c>
      <c r="P2975">
        <f>IFERROR(VLOOKUP(A2975,[3]soaBnafar!$A:$G,4,FALSE),0)</f>
        <v>0</v>
      </c>
      <c r="Q2975">
        <f>IFERROR(VLOOKUP(A2975,[3]soaBnafar!$A:$G,5,FALSE),0)</f>
        <v>0</v>
      </c>
      <c r="R2975">
        <f>IFERROR(VLOOKUP(A2975,[3]soaBnafar!$A:$G,6,FALSE),0)</f>
        <v>0</v>
      </c>
      <c r="S2975">
        <f>IFERROR(VLOOKUP(A2975,[3]soaBnafar!$A:$G,7,FALSE),0)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IFERROR(VLOOKUP(A2976,[2]webService!$A:$I,4,FALSE),0)</f>
        <v>0</v>
      </c>
      <c r="I2976">
        <f>IFERROR(VLOOKUP(A2976,[2]webService!$A:$I,5,FALSE),0)</f>
        <v>0</v>
      </c>
      <c r="J2976">
        <f>IFERROR(VLOOKUP(A2976,[2]webService!$A:$I,6,FALSE),0)</f>
        <v>0</v>
      </c>
      <c r="K2976">
        <f>IFERROR(VLOOKUP(A2976,[2]webService!$A:$I,7,FALSE),0)</f>
        <v>0</v>
      </c>
      <c r="L2976">
        <f>IFERROR(VLOOKUP(A2976,[2]webService!$A:$I,8,FALSE),0)</f>
        <v>0</v>
      </c>
      <c r="M2976">
        <f>IFERROR(VLOOKUP(A2976,[2]webService!$A:$I,9,FALSE),0)</f>
        <v>0</v>
      </c>
      <c r="N2976">
        <f>IFERROR(VLOOKUP(A2976,[3]soaBnafar!$A:$G,2,FALSE),0)</f>
        <v>0</v>
      </c>
      <c r="O2976">
        <f>IFERROR(VLOOKUP(A2976,[3]soaBnafar!$A:$G,3,FALSE),0)</f>
        <v>0</v>
      </c>
      <c r="P2976">
        <f>IFERROR(VLOOKUP(A2976,[3]soaBnafar!$A:$G,4,FALSE),0)</f>
        <v>0</v>
      </c>
      <c r="Q2976">
        <f>IFERROR(VLOOKUP(A2976,[3]soaBnafar!$A:$G,5,FALSE),0)</f>
        <v>0</v>
      </c>
      <c r="R2976">
        <f>IFERROR(VLOOKUP(A2976,[3]soaBnafar!$A:$G,6,FALSE),0)</f>
        <v>0</v>
      </c>
      <c r="S2976">
        <f>IFERROR(VLOOKUP(A2976,[3]soaBnafar!$A:$G,7,FALSE),0)</f>
        <v>0</v>
      </c>
      <c r="T2976" t="str">
        <f t="shared" si="277"/>
        <v>Não</v>
      </c>
      <c r="U2976" t="str">
        <f t="shared" si="278"/>
        <v>Não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IFERROR(VLOOKUP(A2977,[2]webService!$A:$I,4,FALSE),0)</f>
        <v>0</v>
      </c>
      <c r="I2977">
        <f>IFERROR(VLOOKUP(A2977,[2]webService!$A:$I,5,FALSE),0)</f>
        <v>335533</v>
      </c>
      <c r="J2977">
        <f>IFERROR(VLOOKUP(A2977,[2]webService!$A:$I,6,FALSE),0)</f>
        <v>0</v>
      </c>
      <c r="K2977">
        <f>IFERROR(VLOOKUP(A2977,[2]webService!$A:$I,7,FALSE),0)</f>
        <v>0</v>
      </c>
      <c r="L2977">
        <f>IFERROR(VLOOKUP(A2977,[2]webService!$A:$I,8,FALSE),0)</f>
        <v>0</v>
      </c>
      <c r="M2977">
        <f>IFERROR(VLOOKUP(A2977,[2]webService!$A:$I,9,FALSE),0)</f>
        <v>0</v>
      </c>
      <c r="N2977">
        <f>IFERROR(VLOOKUP(A2977,[3]soaBnafar!$A:$G,2,FALSE),0)</f>
        <v>0</v>
      </c>
      <c r="O2977">
        <f>IFERROR(VLOOKUP(A2977,[3]soaBnafar!$A:$G,3,FALSE),0)</f>
        <v>0</v>
      </c>
      <c r="P2977">
        <f>IFERROR(VLOOKUP(A2977,[3]soaBnafar!$A:$G,4,FALSE),0)</f>
        <v>0</v>
      </c>
      <c r="Q2977">
        <f>IFERROR(VLOOKUP(A2977,[3]soaBnafar!$A:$G,5,FALSE),0)</f>
        <v>0</v>
      </c>
      <c r="R2977">
        <f>IFERROR(VLOOKUP(A2977,[3]soaBnafar!$A:$G,6,FALSE),0)</f>
        <v>0</v>
      </c>
      <c r="S2977">
        <f>IFERROR(VLOOKUP(A2977,[3]soaBnafar!$A:$G,7,FALSE),0)</f>
        <v>0</v>
      </c>
      <c r="T2977" t="str">
        <f t="shared" si="277"/>
        <v>Não</v>
      </c>
      <c r="U2977" t="str">
        <f t="shared" si="278"/>
        <v>Sim</v>
      </c>
      <c r="V2977" t="str">
        <f t="shared" si="279"/>
        <v>Não</v>
      </c>
      <c r="W2977" t="str">
        <f t="shared" si="280"/>
        <v>Não</v>
      </c>
      <c r="X2977" t="str">
        <f t="shared" si="281"/>
        <v>Não</v>
      </c>
      <c r="Y2977" t="str">
        <f t="shared" si="282"/>
        <v>Não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11272356</v>
      </c>
      <c r="D2978">
        <f>IFERROR(VLOOKUP(A2978,[1]Monitoramento_Base_somente_disp!$A:$J,7,FALSE),0)</f>
        <v>0</v>
      </c>
      <c r="E2978">
        <f>IFERROR(VLOOKUP(A2978,[1]Monitoramento_Base_somente_disp!$A:$J,8,FALSE),0)</f>
        <v>0</v>
      </c>
      <c r="F2978">
        <f>IFERROR(VLOOKUP(A2978,[1]Monitoramento_Base_somente_disp!$A:$J,9,FALSE),0)</f>
        <v>0</v>
      </c>
      <c r="G2978">
        <f>IFERROR(VLOOKUP(A2978,[1]Monitoramento_Base_somente_disp!$A:$J,10,FALSE),0)</f>
        <v>0</v>
      </c>
      <c r="H2978">
        <f>IFERROR(VLOOKUP(A2978,[2]webService!$A:$I,4,FALSE),0)</f>
        <v>0</v>
      </c>
      <c r="I2978">
        <f>IFERROR(VLOOKUP(A2978,[2]webService!$A:$I,5,FALSE),0)</f>
        <v>0</v>
      </c>
      <c r="J2978">
        <f>IFERROR(VLOOKUP(A2978,[2]webService!$A:$I,6,FALSE),0)</f>
        <v>0</v>
      </c>
      <c r="K2978">
        <f>IFERROR(VLOOKUP(A2978,[2]webService!$A:$I,7,FALSE),0)</f>
        <v>0</v>
      </c>
      <c r="L2978">
        <f>IFERROR(VLOOKUP(A2978,[2]webService!$A:$I,8,FALSE),0)</f>
        <v>0</v>
      </c>
      <c r="M2978">
        <f>IFERROR(VLOOKUP(A2978,[2]webService!$A:$I,9,FALSE),0)</f>
        <v>0</v>
      </c>
      <c r="N2978">
        <f>IFERROR(VLOOKUP(A2978,[3]soaBnafar!$A:$G,2,FALSE),0)</f>
        <v>0</v>
      </c>
      <c r="O2978">
        <f>IFERROR(VLOOKUP(A2978,[3]soaBnafar!$A:$G,3,FALSE),0)</f>
        <v>0</v>
      </c>
      <c r="P2978">
        <f>IFERROR(VLOOKUP(A2978,[3]soaBnafar!$A:$G,4,FALSE),0)</f>
        <v>0</v>
      </c>
      <c r="Q2978">
        <f>IFERROR(VLOOKUP(A2978,[3]soaBnafar!$A:$G,5,FALSE),0)</f>
        <v>0</v>
      </c>
      <c r="R2978">
        <f>IFERROR(VLOOKUP(A2978,[3]soaBnafar!$A:$G,6,FALSE),0)</f>
        <v>0</v>
      </c>
      <c r="S2978">
        <f>IFERROR(VLOOKUP(A2978,[3]soaBnafar!$A:$G,7,FALSE),0)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Não</v>
      </c>
      <c r="X2978" t="str">
        <f t="shared" si="281"/>
        <v>Não</v>
      </c>
      <c r="Y2978" t="str">
        <f t="shared" si="282"/>
        <v>Não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IFERROR(VLOOKUP(A2979,[2]webService!$A:$I,4,FALSE),0)</f>
        <v>0</v>
      </c>
      <c r="I2979">
        <f>IFERROR(VLOOKUP(A2979,[2]webService!$A:$I,5,FALSE),0)</f>
        <v>0</v>
      </c>
      <c r="J2979">
        <f>IFERROR(VLOOKUP(A2979,[2]webService!$A:$I,6,FALSE),0)</f>
        <v>0</v>
      </c>
      <c r="K2979">
        <f>IFERROR(VLOOKUP(A2979,[2]webService!$A:$I,7,FALSE),0)</f>
        <v>0</v>
      </c>
      <c r="L2979">
        <f>IFERROR(VLOOKUP(A2979,[2]webService!$A:$I,8,FALSE),0)</f>
        <v>0</v>
      </c>
      <c r="M2979">
        <f>IFERROR(VLOOKUP(A2979,[2]webService!$A:$I,9,FALSE),0)</f>
        <v>0</v>
      </c>
      <c r="N2979">
        <f>IFERROR(VLOOKUP(A2979,[3]soaBnafar!$A:$G,2,FALSE),0)</f>
        <v>0</v>
      </c>
      <c r="O2979">
        <f>IFERROR(VLOOKUP(A2979,[3]soaBnafar!$A:$G,3,FALSE),0)</f>
        <v>0</v>
      </c>
      <c r="P2979">
        <f>IFERROR(VLOOKUP(A2979,[3]soaBnafar!$A:$G,4,FALSE),0)</f>
        <v>0</v>
      </c>
      <c r="Q2979">
        <f>IFERROR(VLOOKUP(A2979,[3]soaBnafar!$A:$G,5,FALSE),0)</f>
        <v>0</v>
      </c>
      <c r="R2979">
        <f>IFERROR(VLOOKUP(A2979,[3]soaBnafar!$A:$G,6,FALSE),0)</f>
        <v>0</v>
      </c>
      <c r="S2979">
        <f>IFERROR(VLOOKUP(A2979,[3]soaBnafar!$A:$G,7,FALSE),0)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IFERROR(VLOOKUP(A2980,[2]webService!$A:$I,4,FALSE),0)</f>
        <v>0</v>
      </c>
      <c r="I2980">
        <f>IFERROR(VLOOKUP(A2980,[2]webService!$A:$I,5,FALSE),0)</f>
        <v>0</v>
      </c>
      <c r="J2980">
        <f>IFERROR(VLOOKUP(A2980,[2]webService!$A:$I,6,FALSE),0)</f>
        <v>0</v>
      </c>
      <c r="K2980">
        <f>IFERROR(VLOOKUP(A2980,[2]webService!$A:$I,7,FALSE),0)</f>
        <v>0</v>
      </c>
      <c r="L2980">
        <f>IFERROR(VLOOKUP(A2980,[2]webService!$A:$I,8,FALSE),0)</f>
        <v>0</v>
      </c>
      <c r="M2980">
        <f>IFERROR(VLOOKUP(A2980,[2]webService!$A:$I,9,FALSE),0)</f>
        <v>0</v>
      </c>
      <c r="N2980">
        <f>IFERROR(VLOOKUP(A2980,[3]soaBnafar!$A:$G,2,FALSE),0)</f>
        <v>0</v>
      </c>
      <c r="O2980">
        <f>IFERROR(VLOOKUP(A2980,[3]soaBnafar!$A:$G,3,FALSE),0)</f>
        <v>0</v>
      </c>
      <c r="P2980">
        <f>IFERROR(VLOOKUP(A2980,[3]soaBnafar!$A:$G,4,FALSE),0)</f>
        <v>0</v>
      </c>
      <c r="Q2980">
        <f>IFERROR(VLOOKUP(A2980,[3]soaBnafar!$A:$G,5,FALSE),0)</f>
        <v>0</v>
      </c>
      <c r="R2980">
        <f>IFERROR(VLOOKUP(A2980,[3]soaBnafar!$A:$G,6,FALSE),0)</f>
        <v>0</v>
      </c>
      <c r="S2980">
        <f>IFERROR(VLOOKUP(A2980,[3]soaBnafar!$A:$G,7,FALSE),0)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IFERROR(VLOOKUP(A2981,[2]webService!$A:$I,4,FALSE),0)</f>
        <v>0</v>
      </c>
      <c r="I2981">
        <f>IFERROR(VLOOKUP(A2981,[2]webService!$A:$I,5,FALSE),0)</f>
        <v>0</v>
      </c>
      <c r="J2981">
        <f>IFERROR(VLOOKUP(A2981,[2]webService!$A:$I,6,FALSE),0)</f>
        <v>0</v>
      </c>
      <c r="K2981">
        <f>IFERROR(VLOOKUP(A2981,[2]webService!$A:$I,7,FALSE),0)</f>
        <v>0</v>
      </c>
      <c r="L2981">
        <f>IFERROR(VLOOKUP(A2981,[2]webService!$A:$I,8,FALSE),0)</f>
        <v>0</v>
      </c>
      <c r="M2981">
        <f>IFERROR(VLOOKUP(A2981,[2]webService!$A:$I,9,FALSE),0)</f>
        <v>0</v>
      </c>
      <c r="N2981">
        <f>IFERROR(VLOOKUP(A2981,[3]soaBnafar!$A:$G,2,FALSE),0)</f>
        <v>0</v>
      </c>
      <c r="O2981">
        <f>IFERROR(VLOOKUP(A2981,[3]soaBnafar!$A:$G,3,FALSE),0)</f>
        <v>0</v>
      </c>
      <c r="P2981">
        <f>IFERROR(VLOOKUP(A2981,[3]soaBnafar!$A:$G,4,FALSE),0)</f>
        <v>0</v>
      </c>
      <c r="Q2981">
        <f>IFERROR(VLOOKUP(A2981,[3]soaBnafar!$A:$G,5,FALSE),0)</f>
        <v>0</v>
      </c>
      <c r="R2981">
        <f>IFERROR(VLOOKUP(A2981,[3]soaBnafar!$A:$G,6,FALSE),0)</f>
        <v>0</v>
      </c>
      <c r="S2981">
        <f>IFERROR(VLOOKUP(A2981,[3]soaBnafar!$A:$G,7,FALSE),0)</f>
        <v>0</v>
      </c>
      <c r="T2981" t="str">
        <f t="shared" si="277"/>
        <v>Não</v>
      </c>
      <c r="U2981" t="str">
        <f t="shared" si="278"/>
        <v>Não</v>
      </c>
      <c r="V2981" t="str">
        <f t="shared" si="279"/>
        <v>Não</v>
      </c>
      <c r="W2981" t="str">
        <f t="shared" si="280"/>
        <v>Não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IFERROR(VLOOKUP(A2982,[2]webService!$A:$I,4,FALSE),0)</f>
        <v>0</v>
      </c>
      <c r="I2982">
        <f>IFERROR(VLOOKUP(A2982,[2]webService!$A:$I,5,FALSE),0)</f>
        <v>0</v>
      </c>
      <c r="J2982">
        <f>IFERROR(VLOOKUP(A2982,[2]webService!$A:$I,6,FALSE),0)</f>
        <v>0</v>
      </c>
      <c r="K2982">
        <f>IFERROR(VLOOKUP(A2982,[2]webService!$A:$I,7,FALSE),0)</f>
        <v>0</v>
      </c>
      <c r="L2982">
        <f>IFERROR(VLOOKUP(A2982,[2]webService!$A:$I,8,FALSE),0)</f>
        <v>0</v>
      </c>
      <c r="M2982">
        <f>IFERROR(VLOOKUP(A2982,[2]webService!$A:$I,9,FALSE),0)</f>
        <v>0</v>
      </c>
      <c r="N2982">
        <f>IFERROR(VLOOKUP(A2982,[3]soaBnafar!$A:$G,2,FALSE),0)</f>
        <v>0</v>
      </c>
      <c r="O2982">
        <f>IFERROR(VLOOKUP(A2982,[3]soaBnafar!$A:$G,3,FALSE),0)</f>
        <v>0</v>
      </c>
      <c r="P2982">
        <f>IFERROR(VLOOKUP(A2982,[3]soaBnafar!$A:$G,4,FALSE),0)</f>
        <v>0</v>
      </c>
      <c r="Q2982">
        <f>IFERROR(VLOOKUP(A2982,[3]soaBnafar!$A:$G,5,FALSE),0)</f>
        <v>0</v>
      </c>
      <c r="R2982">
        <f>IFERROR(VLOOKUP(A2982,[3]soaBnafar!$A:$G,6,FALSE),0)</f>
        <v>0</v>
      </c>
      <c r="S2982">
        <f>IFERROR(VLOOKUP(A2982,[3]soaBnafar!$A:$G,7,FALSE),0)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IFERROR(VLOOKUP(A2983,[2]webService!$A:$I,4,FALSE),0)</f>
        <v>0</v>
      </c>
      <c r="I2983">
        <f>IFERROR(VLOOKUP(A2983,[2]webService!$A:$I,5,FALSE),0)</f>
        <v>0</v>
      </c>
      <c r="J2983">
        <f>IFERROR(VLOOKUP(A2983,[2]webService!$A:$I,6,FALSE),0)</f>
        <v>0</v>
      </c>
      <c r="K2983">
        <f>IFERROR(VLOOKUP(A2983,[2]webService!$A:$I,7,FALSE),0)</f>
        <v>0</v>
      </c>
      <c r="L2983">
        <f>IFERROR(VLOOKUP(A2983,[2]webService!$A:$I,8,FALSE),0)</f>
        <v>0</v>
      </c>
      <c r="M2983">
        <f>IFERROR(VLOOKUP(A2983,[2]webService!$A:$I,9,FALSE),0)</f>
        <v>0</v>
      </c>
      <c r="N2983">
        <f>IFERROR(VLOOKUP(A2983,[3]soaBnafar!$A:$G,2,FALSE),0)</f>
        <v>0</v>
      </c>
      <c r="O2983">
        <f>IFERROR(VLOOKUP(A2983,[3]soaBnafar!$A:$G,3,FALSE),0)</f>
        <v>0</v>
      </c>
      <c r="P2983">
        <f>IFERROR(VLOOKUP(A2983,[3]soaBnafar!$A:$G,4,FALSE),0)</f>
        <v>0</v>
      </c>
      <c r="Q2983">
        <f>IFERROR(VLOOKUP(A2983,[3]soaBnafar!$A:$G,5,FALSE),0)</f>
        <v>0</v>
      </c>
      <c r="R2983">
        <f>IFERROR(VLOOKUP(A2983,[3]soaBnafar!$A:$G,6,FALSE),0)</f>
        <v>0</v>
      </c>
      <c r="S2983">
        <f>IFERROR(VLOOKUP(A2983,[3]soaBnafar!$A:$G,7,FALSE),0)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IFERROR(VLOOKUP(A2984,[2]webService!$A:$I,4,FALSE),0)</f>
        <v>0</v>
      </c>
      <c r="I2984">
        <f>IFERROR(VLOOKUP(A2984,[2]webService!$A:$I,5,FALSE),0)</f>
        <v>0</v>
      </c>
      <c r="J2984">
        <f>IFERROR(VLOOKUP(A2984,[2]webService!$A:$I,6,FALSE),0)</f>
        <v>0</v>
      </c>
      <c r="K2984">
        <f>IFERROR(VLOOKUP(A2984,[2]webService!$A:$I,7,FALSE),0)</f>
        <v>0</v>
      </c>
      <c r="L2984">
        <f>IFERROR(VLOOKUP(A2984,[2]webService!$A:$I,8,FALSE),0)</f>
        <v>0</v>
      </c>
      <c r="M2984">
        <f>IFERROR(VLOOKUP(A2984,[2]webService!$A:$I,9,FALSE),0)</f>
        <v>0</v>
      </c>
      <c r="N2984">
        <f>IFERROR(VLOOKUP(A2984,[3]soaBnafar!$A:$G,2,FALSE),0)</f>
        <v>281811</v>
      </c>
      <c r="O2984">
        <f>IFERROR(VLOOKUP(A2984,[3]soaBnafar!$A:$G,3,FALSE),0)</f>
        <v>0</v>
      </c>
      <c r="P2984">
        <f>IFERROR(VLOOKUP(A2984,[3]soaBnafar!$A:$G,4,FALSE),0)</f>
        <v>0</v>
      </c>
      <c r="Q2984">
        <f>IFERROR(VLOOKUP(A2984,[3]soaBnafar!$A:$G,5,FALSE),0)</f>
        <v>0</v>
      </c>
      <c r="R2984">
        <f>IFERROR(VLOOKUP(A2984,[3]soaBnafar!$A:$G,6,FALSE),0)</f>
        <v>0</v>
      </c>
      <c r="S2984">
        <f>IFERROR(VLOOKUP(A2984,[3]soaBnafar!$A:$G,7,FALSE),0)</f>
        <v>0</v>
      </c>
      <c r="T2984" t="str">
        <f t="shared" si="277"/>
        <v>Sim</v>
      </c>
      <c r="U2984" t="str">
        <f t="shared" si="278"/>
        <v>Não</v>
      </c>
      <c r="V2984" t="str">
        <f t="shared" si="279"/>
        <v>Não</v>
      </c>
      <c r="W2984" t="str">
        <f t="shared" si="280"/>
        <v>Não</v>
      </c>
      <c r="X2984" t="str">
        <f t="shared" si="281"/>
        <v>Não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845</v>
      </c>
      <c r="C2985">
        <f>IFERROR(VLOOKUP(A2985,[1]Monitoramento_Base_somente_disp!$A:$J,6,FALSE),0)</f>
        <v>14451251</v>
      </c>
      <c r="D2985">
        <f>IFERROR(VLOOKUP(A2985,[1]Monitoramento_Base_somente_disp!$A:$J,7,FALSE),0)</f>
        <v>0</v>
      </c>
      <c r="E2985">
        <f>IFERROR(VLOOKUP(A2985,[1]Monitoramento_Base_somente_disp!$A:$J,8,FALSE),0)</f>
        <v>0</v>
      </c>
      <c r="F2985">
        <f>IFERROR(VLOOKUP(A2985,[1]Monitoramento_Base_somente_disp!$A:$J,9,FALSE),0)</f>
        <v>0</v>
      </c>
      <c r="G2985">
        <f>IFERROR(VLOOKUP(A2985,[1]Monitoramento_Base_somente_disp!$A:$J,10,FALSE),0)</f>
        <v>0</v>
      </c>
      <c r="H2985">
        <f>IFERROR(VLOOKUP(A2985,[2]webService!$A:$I,4,FALSE),0)</f>
        <v>0</v>
      </c>
      <c r="I2985">
        <f>IFERROR(VLOOKUP(A2985,[2]webService!$A:$I,5,FALSE),0)</f>
        <v>0</v>
      </c>
      <c r="J2985">
        <f>IFERROR(VLOOKUP(A2985,[2]webService!$A:$I,6,FALSE),0)</f>
        <v>0</v>
      </c>
      <c r="K2985">
        <f>IFERROR(VLOOKUP(A2985,[2]webService!$A:$I,7,FALSE),0)</f>
        <v>0</v>
      </c>
      <c r="L2985">
        <f>IFERROR(VLOOKUP(A2985,[2]webService!$A:$I,8,FALSE),0)</f>
        <v>0</v>
      </c>
      <c r="M2985">
        <f>IFERROR(VLOOKUP(A2985,[2]webService!$A:$I,9,FALSE),0)</f>
        <v>0</v>
      </c>
      <c r="N2985">
        <f>IFERROR(VLOOKUP(A2985,[3]soaBnafar!$A:$G,2,FALSE),0)</f>
        <v>0</v>
      </c>
      <c r="O2985">
        <f>IFERROR(VLOOKUP(A2985,[3]soaBnafar!$A:$G,3,FALSE),0)</f>
        <v>0</v>
      </c>
      <c r="P2985">
        <f>IFERROR(VLOOKUP(A2985,[3]soaBnafar!$A:$G,4,FALSE),0)</f>
        <v>0</v>
      </c>
      <c r="Q2985">
        <f>IFERROR(VLOOKUP(A2985,[3]soaBnafar!$A:$G,5,FALSE),0)</f>
        <v>0</v>
      </c>
      <c r="R2985">
        <f>IFERROR(VLOOKUP(A2985,[3]soaBnafar!$A:$G,6,FALSE),0)</f>
        <v>0</v>
      </c>
      <c r="S2985">
        <f>IFERROR(VLOOKUP(A2985,[3]soaBnafar!$A:$G,7,FALSE),0)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Não</v>
      </c>
      <c r="W2985" t="str">
        <f t="shared" si="280"/>
        <v>Não</v>
      </c>
      <c r="X2985" t="str">
        <f t="shared" si="281"/>
        <v>Não</v>
      </c>
      <c r="Y2985" t="str">
        <f t="shared" si="282"/>
        <v>Não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11913684</v>
      </c>
      <c r="D2986">
        <f>IFERROR(VLOOKUP(A2986,[1]Monitoramento_Base_somente_disp!$A:$J,7,FALSE),0)</f>
        <v>0</v>
      </c>
      <c r="E2986">
        <f>IFERROR(VLOOKUP(A2986,[1]Monitoramento_Base_somente_disp!$A:$J,8,FALSE),0)</f>
        <v>0</v>
      </c>
      <c r="F2986">
        <f>IFERROR(VLOOKUP(A2986,[1]Monitoramento_Base_somente_disp!$A:$J,9,FALSE),0)</f>
        <v>0</v>
      </c>
      <c r="G2986">
        <f>IFERROR(VLOOKUP(A2986,[1]Monitoramento_Base_somente_disp!$A:$J,10,FALSE),0)</f>
        <v>0</v>
      </c>
      <c r="H2986">
        <f>IFERROR(VLOOKUP(A2986,[2]webService!$A:$I,4,FALSE),0)</f>
        <v>0</v>
      </c>
      <c r="I2986">
        <f>IFERROR(VLOOKUP(A2986,[2]webService!$A:$I,5,FALSE),0)</f>
        <v>0</v>
      </c>
      <c r="J2986">
        <f>IFERROR(VLOOKUP(A2986,[2]webService!$A:$I,6,FALSE),0)</f>
        <v>0</v>
      </c>
      <c r="K2986">
        <f>IFERROR(VLOOKUP(A2986,[2]webService!$A:$I,7,FALSE),0)</f>
        <v>0</v>
      </c>
      <c r="L2986">
        <f>IFERROR(VLOOKUP(A2986,[2]webService!$A:$I,8,FALSE),0)</f>
        <v>0</v>
      </c>
      <c r="M2986">
        <f>IFERROR(VLOOKUP(A2986,[2]webService!$A:$I,9,FALSE),0)</f>
        <v>0</v>
      </c>
      <c r="N2986">
        <f>IFERROR(VLOOKUP(A2986,[3]soaBnafar!$A:$G,2,FALSE),0)</f>
        <v>168069</v>
      </c>
      <c r="O2986">
        <f>IFERROR(VLOOKUP(A2986,[3]soaBnafar!$A:$G,3,FALSE),0)</f>
        <v>0</v>
      </c>
      <c r="P2986">
        <f>IFERROR(VLOOKUP(A2986,[3]soaBnafar!$A:$G,4,FALSE),0)</f>
        <v>0</v>
      </c>
      <c r="Q2986">
        <f>IFERROR(VLOOKUP(A2986,[3]soaBnafar!$A:$G,5,FALSE),0)</f>
        <v>0</v>
      </c>
      <c r="R2986">
        <f>IFERROR(VLOOKUP(A2986,[3]soaBnafar!$A:$G,6,FALSE),0)</f>
        <v>0</v>
      </c>
      <c r="S2986">
        <f>IFERROR(VLOOKUP(A2986,[3]soaBnafar!$A:$G,7,FALSE),0)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Não</v>
      </c>
      <c r="W2986" t="str">
        <f t="shared" si="280"/>
        <v>Não</v>
      </c>
      <c r="X2986" t="str">
        <f t="shared" si="281"/>
        <v>Não</v>
      </c>
      <c r="Y2986" t="str">
        <f t="shared" si="282"/>
        <v>Não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IFERROR(VLOOKUP(A2987,[2]webService!$A:$I,4,FALSE),0)</f>
        <v>0</v>
      </c>
      <c r="I2987">
        <f>IFERROR(VLOOKUP(A2987,[2]webService!$A:$I,5,FALSE),0)</f>
        <v>0</v>
      </c>
      <c r="J2987">
        <f>IFERROR(VLOOKUP(A2987,[2]webService!$A:$I,6,FALSE),0)</f>
        <v>0</v>
      </c>
      <c r="K2987">
        <f>IFERROR(VLOOKUP(A2987,[2]webService!$A:$I,7,FALSE),0)</f>
        <v>0</v>
      </c>
      <c r="L2987">
        <f>IFERROR(VLOOKUP(A2987,[2]webService!$A:$I,8,FALSE),0)</f>
        <v>0</v>
      </c>
      <c r="M2987">
        <f>IFERROR(VLOOKUP(A2987,[2]webService!$A:$I,9,FALSE),0)</f>
        <v>0</v>
      </c>
      <c r="N2987">
        <f>IFERROR(VLOOKUP(A2987,[3]soaBnafar!$A:$G,2,FALSE),0)</f>
        <v>0</v>
      </c>
      <c r="O2987">
        <f>IFERROR(VLOOKUP(A2987,[3]soaBnafar!$A:$G,3,FALSE),0)</f>
        <v>0</v>
      </c>
      <c r="P2987">
        <f>IFERROR(VLOOKUP(A2987,[3]soaBnafar!$A:$G,4,FALSE),0)</f>
        <v>0</v>
      </c>
      <c r="Q2987">
        <f>IFERROR(VLOOKUP(A2987,[3]soaBnafar!$A:$G,5,FALSE),0)</f>
        <v>0</v>
      </c>
      <c r="R2987">
        <f>IFERROR(VLOOKUP(A2987,[3]soaBnafar!$A:$G,6,FALSE),0)</f>
        <v>0</v>
      </c>
      <c r="S2987">
        <f>IFERROR(VLOOKUP(A2987,[3]soaBnafar!$A:$G,7,FALSE),0)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IFERROR(VLOOKUP(A2988,[2]webService!$A:$I,4,FALSE),0)</f>
        <v>0</v>
      </c>
      <c r="I2988">
        <f>IFERROR(VLOOKUP(A2988,[2]webService!$A:$I,5,FALSE),0)</f>
        <v>0</v>
      </c>
      <c r="J2988">
        <f>IFERROR(VLOOKUP(A2988,[2]webService!$A:$I,6,FALSE),0)</f>
        <v>0</v>
      </c>
      <c r="K2988">
        <f>IFERROR(VLOOKUP(A2988,[2]webService!$A:$I,7,FALSE),0)</f>
        <v>0</v>
      </c>
      <c r="L2988">
        <f>IFERROR(VLOOKUP(A2988,[2]webService!$A:$I,8,FALSE),0)</f>
        <v>0</v>
      </c>
      <c r="M2988">
        <f>IFERROR(VLOOKUP(A2988,[2]webService!$A:$I,9,FALSE),0)</f>
        <v>0</v>
      </c>
      <c r="N2988">
        <f>IFERROR(VLOOKUP(A2988,[3]soaBnafar!$A:$G,2,FALSE),0)</f>
        <v>0</v>
      </c>
      <c r="O2988">
        <f>IFERROR(VLOOKUP(A2988,[3]soaBnafar!$A:$G,3,FALSE),0)</f>
        <v>0</v>
      </c>
      <c r="P2988">
        <f>IFERROR(VLOOKUP(A2988,[3]soaBnafar!$A:$G,4,FALSE),0)</f>
        <v>0</v>
      </c>
      <c r="Q2988">
        <f>IFERROR(VLOOKUP(A2988,[3]soaBnafar!$A:$G,5,FALSE),0)</f>
        <v>0</v>
      </c>
      <c r="R2988">
        <f>IFERROR(VLOOKUP(A2988,[3]soaBnafar!$A:$G,6,FALSE),0)</f>
        <v>0</v>
      </c>
      <c r="S2988">
        <f>IFERROR(VLOOKUP(A2988,[3]soaBnafar!$A:$G,7,FALSE),0)</f>
        <v>0</v>
      </c>
      <c r="T2988" t="str">
        <f t="shared" si="277"/>
        <v>Não</v>
      </c>
      <c r="U2988" t="str">
        <f t="shared" si="278"/>
        <v>Não</v>
      </c>
      <c r="V2988" t="str">
        <f t="shared" si="279"/>
        <v>Não</v>
      </c>
      <c r="W2988" t="str">
        <f t="shared" si="280"/>
        <v>Não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IFERROR(VLOOKUP(A2989,[2]webService!$A:$I,4,FALSE),0)</f>
        <v>0</v>
      </c>
      <c r="I2989">
        <f>IFERROR(VLOOKUP(A2989,[2]webService!$A:$I,5,FALSE),0)</f>
        <v>0</v>
      </c>
      <c r="J2989">
        <f>IFERROR(VLOOKUP(A2989,[2]webService!$A:$I,6,FALSE),0)</f>
        <v>0</v>
      </c>
      <c r="K2989">
        <f>IFERROR(VLOOKUP(A2989,[2]webService!$A:$I,7,FALSE),0)</f>
        <v>0</v>
      </c>
      <c r="L2989">
        <f>IFERROR(VLOOKUP(A2989,[2]webService!$A:$I,8,FALSE),0)</f>
        <v>0</v>
      </c>
      <c r="M2989">
        <f>IFERROR(VLOOKUP(A2989,[2]webService!$A:$I,9,FALSE),0)</f>
        <v>0</v>
      </c>
      <c r="N2989">
        <f>IFERROR(VLOOKUP(A2989,[3]soaBnafar!$A:$G,2,FALSE),0)</f>
        <v>0</v>
      </c>
      <c r="O2989">
        <f>IFERROR(VLOOKUP(A2989,[3]soaBnafar!$A:$G,3,FALSE),0)</f>
        <v>0</v>
      </c>
      <c r="P2989">
        <f>IFERROR(VLOOKUP(A2989,[3]soaBnafar!$A:$G,4,FALSE),0)</f>
        <v>0</v>
      </c>
      <c r="Q2989">
        <f>IFERROR(VLOOKUP(A2989,[3]soaBnafar!$A:$G,5,FALSE),0)</f>
        <v>0</v>
      </c>
      <c r="R2989">
        <f>IFERROR(VLOOKUP(A2989,[3]soaBnafar!$A:$G,6,FALSE),0)</f>
        <v>0</v>
      </c>
      <c r="S2989">
        <f>IFERROR(VLOOKUP(A2989,[3]soaBnafar!$A:$G,7,FALSE),0)</f>
        <v>0</v>
      </c>
      <c r="T2989" t="str">
        <f t="shared" si="277"/>
        <v>Não</v>
      </c>
      <c r="U2989" t="str">
        <f t="shared" si="278"/>
        <v>Não</v>
      </c>
      <c r="V2989" t="str">
        <f t="shared" si="279"/>
        <v>Não</v>
      </c>
      <c r="W2989" t="str">
        <f t="shared" si="280"/>
        <v>Não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IFERROR(VLOOKUP(A2990,[2]webService!$A:$I,4,FALSE),0)</f>
        <v>704765</v>
      </c>
      <c r="I2990">
        <f>IFERROR(VLOOKUP(A2990,[2]webService!$A:$I,5,FALSE),0)</f>
        <v>6215162</v>
      </c>
      <c r="J2990">
        <f>IFERROR(VLOOKUP(A2990,[2]webService!$A:$I,6,FALSE),0)</f>
        <v>0</v>
      </c>
      <c r="K2990">
        <f>IFERROR(VLOOKUP(A2990,[2]webService!$A:$I,7,FALSE),0)</f>
        <v>0</v>
      </c>
      <c r="L2990">
        <f>IFERROR(VLOOKUP(A2990,[2]webService!$A:$I,8,FALSE),0)</f>
        <v>0</v>
      </c>
      <c r="M2990">
        <f>IFERROR(VLOOKUP(A2990,[2]webService!$A:$I,9,FALSE),0)</f>
        <v>0</v>
      </c>
      <c r="N2990">
        <f>IFERROR(VLOOKUP(A2990,[3]soaBnafar!$A:$G,2,FALSE),0)</f>
        <v>0</v>
      </c>
      <c r="O2990">
        <f>IFERROR(VLOOKUP(A2990,[3]soaBnafar!$A:$G,3,FALSE),0)</f>
        <v>0</v>
      </c>
      <c r="P2990">
        <f>IFERROR(VLOOKUP(A2990,[3]soaBnafar!$A:$G,4,FALSE),0)</f>
        <v>0</v>
      </c>
      <c r="Q2990">
        <f>IFERROR(VLOOKUP(A2990,[3]soaBnafar!$A:$G,5,FALSE),0)</f>
        <v>0</v>
      </c>
      <c r="R2990">
        <f>IFERROR(VLOOKUP(A2990,[3]soaBnafar!$A:$G,6,FALSE),0)</f>
        <v>0</v>
      </c>
      <c r="S2990">
        <f>IFERROR(VLOOKUP(A2990,[3]soaBnafar!$A:$G,7,FALSE),0)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Não</v>
      </c>
      <c r="W2990" t="str">
        <f t="shared" si="280"/>
        <v>Não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4506288</v>
      </c>
      <c r="D2991">
        <f>IFERROR(VLOOKUP(A2991,[1]Monitoramento_Base_somente_disp!$A:$J,7,FALSE),0)</f>
        <v>0</v>
      </c>
      <c r="E2991">
        <f>IFERROR(VLOOKUP(A2991,[1]Monitoramento_Base_somente_disp!$A:$J,8,FALSE),0)</f>
        <v>0</v>
      </c>
      <c r="F2991">
        <f>IFERROR(VLOOKUP(A2991,[1]Monitoramento_Base_somente_disp!$A:$J,9,FALSE),0)</f>
        <v>0</v>
      </c>
      <c r="G2991">
        <f>IFERROR(VLOOKUP(A2991,[1]Monitoramento_Base_somente_disp!$A:$J,10,FALSE),0)</f>
        <v>0</v>
      </c>
      <c r="H2991">
        <f>IFERROR(VLOOKUP(A2991,[2]webService!$A:$I,4,FALSE),0)</f>
        <v>0</v>
      </c>
      <c r="I2991">
        <f>IFERROR(VLOOKUP(A2991,[2]webService!$A:$I,5,FALSE),0)</f>
        <v>0</v>
      </c>
      <c r="J2991">
        <f>IFERROR(VLOOKUP(A2991,[2]webService!$A:$I,6,FALSE),0)</f>
        <v>0</v>
      </c>
      <c r="K2991">
        <f>IFERROR(VLOOKUP(A2991,[2]webService!$A:$I,7,FALSE),0)</f>
        <v>0</v>
      </c>
      <c r="L2991">
        <f>IFERROR(VLOOKUP(A2991,[2]webService!$A:$I,8,FALSE),0)</f>
        <v>0</v>
      </c>
      <c r="M2991">
        <f>IFERROR(VLOOKUP(A2991,[2]webService!$A:$I,9,FALSE),0)</f>
        <v>0</v>
      </c>
      <c r="N2991">
        <f>IFERROR(VLOOKUP(A2991,[3]soaBnafar!$A:$G,2,FALSE),0)</f>
        <v>0</v>
      </c>
      <c r="O2991">
        <f>IFERROR(VLOOKUP(A2991,[3]soaBnafar!$A:$G,3,FALSE),0)</f>
        <v>0</v>
      </c>
      <c r="P2991">
        <f>IFERROR(VLOOKUP(A2991,[3]soaBnafar!$A:$G,4,FALSE),0)</f>
        <v>0</v>
      </c>
      <c r="Q2991">
        <f>IFERROR(VLOOKUP(A2991,[3]soaBnafar!$A:$G,5,FALSE),0)</f>
        <v>0</v>
      </c>
      <c r="R2991">
        <f>IFERROR(VLOOKUP(A2991,[3]soaBnafar!$A:$G,6,FALSE),0)</f>
        <v>0</v>
      </c>
      <c r="S2991">
        <f>IFERROR(VLOOKUP(A2991,[3]soaBnafar!$A:$G,7,FALSE),0)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Não</v>
      </c>
      <c r="X2991" t="str">
        <f t="shared" si="281"/>
        <v>Não</v>
      </c>
      <c r="Y2991" t="str">
        <f t="shared" si="282"/>
        <v>Não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IFERROR(VLOOKUP(A2992,[2]webService!$A:$I,4,FALSE),0)</f>
        <v>29552</v>
      </c>
      <c r="I2992">
        <f>IFERROR(VLOOKUP(A2992,[2]webService!$A:$I,5,FALSE),0)</f>
        <v>262768</v>
      </c>
      <c r="J2992">
        <f>IFERROR(VLOOKUP(A2992,[2]webService!$A:$I,6,FALSE),0)</f>
        <v>0</v>
      </c>
      <c r="K2992">
        <f>IFERROR(VLOOKUP(A2992,[2]webService!$A:$I,7,FALSE),0)</f>
        <v>0</v>
      </c>
      <c r="L2992">
        <f>IFERROR(VLOOKUP(A2992,[2]webService!$A:$I,8,FALSE),0)</f>
        <v>0</v>
      </c>
      <c r="M2992">
        <f>IFERROR(VLOOKUP(A2992,[2]webService!$A:$I,9,FALSE),0)</f>
        <v>0</v>
      </c>
      <c r="N2992">
        <f>IFERROR(VLOOKUP(A2992,[3]soaBnafar!$A:$G,2,FALSE),0)</f>
        <v>0</v>
      </c>
      <c r="O2992">
        <f>IFERROR(VLOOKUP(A2992,[3]soaBnafar!$A:$G,3,FALSE),0)</f>
        <v>0</v>
      </c>
      <c r="P2992">
        <f>IFERROR(VLOOKUP(A2992,[3]soaBnafar!$A:$G,4,FALSE),0)</f>
        <v>0</v>
      </c>
      <c r="Q2992">
        <f>IFERROR(VLOOKUP(A2992,[3]soaBnafar!$A:$G,5,FALSE),0)</f>
        <v>0</v>
      </c>
      <c r="R2992">
        <f>IFERROR(VLOOKUP(A2992,[3]soaBnafar!$A:$G,6,FALSE),0)</f>
        <v>0</v>
      </c>
      <c r="S2992">
        <f>IFERROR(VLOOKUP(A2992,[3]soaBnafar!$A:$G,7,FALSE),0)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Não</v>
      </c>
      <c r="W2992" t="str">
        <f t="shared" si="280"/>
        <v>Não</v>
      </c>
      <c r="X2992" t="str">
        <f t="shared" si="281"/>
        <v>Não</v>
      </c>
      <c r="Y2992" t="str">
        <f t="shared" si="282"/>
        <v>Não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IFERROR(VLOOKUP(A2993,[2]webService!$A:$I,4,FALSE),0)</f>
        <v>0</v>
      </c>
      <c r="I2993">
        <f>IFERROR(VLOOKUP(A2993,[2]webService!$A:$I,5,FALSE),0)</f>
        <v>0</v>
      </c>
      <c r="J2993">
        <f>IFERROR(VLOOKUP(A2993,[2]webService!$A:$I,6,FALSE),0)</f>
        <v>0</v>
      </c>
      <c r="K2993">
        <f>IFERROR(VLOOKUP(A2993,[2]webService!$A:$I,7,FALSE),0)</f>
        <v>0</v>
      </c>
      <c r="L2993">
        <f>IFERROR(VLOOKUP(A2993,[2]webService!$A:$I,8,FALSE),0)</f>
        <v>0</v>
      </c>
      <c r="M2993">
        <f>IFERROR(VLOOKUP(A2993,[2]webService!$A:$I,9,FALSE),0)</f>
        <v>0</v>
      </c>
      <c r="N2993">
        <f>IFERROR(VLOOKUP(A2993,[3]soaBnafar!$A:$G,2,FALSE),0)</f>
        <v>0</v>
      </c>
      <c r="O2993">
        <f>IFERROR(VLOOKUP(A2993,[3]soaBnafar!$A:$G,3,FALSE),0)</f>
        <v>0</v>
      </c>
      <c r="P2993">
        <f>IFERROR(VLOOKUP(A2993,[3]soaBnafar!$A:$G,4,FALSE),0)</f>
        <v>0</v>
      </c>
      <c r="Q2993">
        <f>IFERROR(VLOOKUP(A2993,[3]soaBnafar!$A:$G,5,FALSE),0)</f>
        <v>0</v>
      </c>
      <c r="R2993">
        <f>IFERROR(VLOOKUP(A2993,[3]soaBnafar!$A:$G,6,FALSE),0)</f>
        <v>0</v>
      </c>
      <c r="S2993">
        <f>IFERROR(VLOOKUP(A2993,[3]soaBnafar!$A:$G,7,FALSE),0)</f>
        <v>0</v>
      </c>
      <c r="T2993" t="str">
        <f t="shared" si="277"/>
        <v>Não</v>
      </c>
      <c r="U2993" t="str">
        <f t="shared" si="278"/>
        <v>Não</v>
      </c>
      <c r="V2993" t="str">
        <f t="shared" si="279"/>
        <v>Não</v>
      </c>
      <c r="W2993" t="str">
        <f t="shared" si="280"/>
        <v>Não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IFERROR(VLOOKUP(A2994,[2]webService!$A:$I,4,FALSE),0)</f>
        <v>0</v>
      </c>
      <c r="I2994">
        <f>IFERROR(VLOOKUP(A2994,[2]webService!$A:$I,5,FALSE),0)</f>
        <v>0</v>
      </c>
      <c r="J2994">
        <f>IFERROR(VLOOKUP(A2994,[2]webService!$A:$I,6,FALSE),0)</f>
        <v>0</v>
      </c>
      <c r="K2994">
        <f>IFERROR(VLOOKUP(A2994,[2]webService!$A:$I,7,FALSE),0)</f>
        <v>0</v>
      </c>
      <c r="L2994">
        <f>IFERROR(VLOOKUP(A2994,[2]webService!$A:$I,8,FALSE),0)</f>
        <v>0</v>
      </c>
      <c r="M2994">
        <f>IFERROR(VLOOKUP(A2994,[2]webService!$A:$I,9,FALSE),0)</f>
        <v>0</v>
      </c>
      <c r="N2994">
        <f>IFERROR(VLOOKUP(A2994,[3]soaBnafar!$A:$G,2,FALSE),0)</f>
        <v>0</v>
      </c>
      <c r="O2994">
        <f>IFERROR(VLOOKUP(A2994,[3]soaBnafar!$A:$G,3,FALSE),0)</f>
        <v>0</v>
      </c>
      <c r="P2994">
        <f>IFERROR(VLOOKUP(A2994,[3]soaBnafar!$A:$G,4,FALSE),0)</f>
        <v>0</v>
      </c>
      <c r="Q2994">
        <f>IFERROR(VLOOKUP(A2994,[3]soaBnafar!$A:$G,5,FALSE),0)</f>
        <v>0</v>
      </c>
      <c r="R2994">
        <f>IFERROR(VLOOKUP(A2994,[3]soaBnafar!$A:$G,6,FALSE),0)</f>
        <v>0</v>
      </c>
      <c r="S2994">
        <f>IFERROR(VLOOKUP(A2994,[3]soaBnafar!$A:$G,7,FALSE),0)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IFERROR(VLOOKUP(A2995,[2]webService!$A:$I,4,FALSE),0)</f>
        <v>0</v>
      </c>
      <c r="I2995">
        <f>IFERROR(VLOOKUP(A2995,[2]webService!$A:$I,5,FALSE),0)</f>
        <v>0</v>
      </c>
      <c r="J2995">
        <f>IFERROR(VLOOKUP(A2995,[2]webService!$A:$I,6,FALSE),0)</f>
        <v>0</v>
      </c>
      <c r="K2995">
        <f>IFERROR(VLOOKUP(A2995,[2]webService!$A:$I,7,FALSE),0)</f>
        <v>0</v>
      </c>
      <c r="L2995">
        <f>IFERROR(VLOOKUP(A2995,[2]webService!$A:$I,8,FALSE),0)</f>
        <v>0</v>
      </c>
      <c r="M2995">
        <f>IFERROR(VLOOKUP(A2995,[2]webService!$A:$I,9,FALSE),0)</f>
        <v>0</v>
      </c>
      <c r="N2995">
        <f>IFERROR(VLOOKUP(A2995,[3]soaBnafar!$A:$G,2,FALSE),0)</f>
        <v>44113</v>
      </c>
      <c r="O2995">
        <f>IFERROR(VLOOKUP(A2995,[3]soaBnafar!$A:$G,3,FALSE),0)</f>
        <v>0</v>
      </c>
      <c r="P2995">
        <f>IFERROR(VLOOKUP(A2995,[3]soaBnafar!$A:$G,4,FALSE),0)</f>
        <v>0</v>
      </c>
      <c r="Q2995">
        <f>IFERROR(VLOOKUP(A2995,[3]soaBnafar!$A:$G,5,FALSE),0)</f>
        <v>0</v>
      </c>
      <c r="R2995">
        <f>IFERROR(VLOOKUP(A2995,[3]soaBnafar!$A:$G,6,FALSE),0)</f>
        <v>0</v>
      </c>
      <c r="S2995">
        <f>IFERROR(VLOOKUP(A2995,[3]soaBnafar!$A:$G,7,FALSE),0)</f>
        <v>0</v>
      </c>
      <c r="T2995" t="str">
        <f t="shared" si="277"/>
        <v>Sim</v>
      </c>
      <c r="U2995" t="str">
        <f t="shared" si="278"/>
        <v>Não</v>
      </c>
      <c r="V2995" t="str">
        <f t="shared" si="279"/>
        <v>Não</v>
      </c>
      <c r="W2995" t="str">
        <f t="shared" si="280"/>
        <v>Não</v>
      </c>
      <c r="X2995" t="str">
        <f t="shared" si="281"/>
        <v>Não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10000200</v>
      </c>
      <c r="D2996">
        <f>IFERROR(VLOOKUP(A2996,[1]Monitoramento_Base_somente_disp!$A:$J,7,FALSE),0)</f>
        <v>0</v>
      </c>
      <c r="E2996">
        <f>IFERROR(VLOOKUP(A2996,[1]Monitoramento_Base_somente_disp!$A:$J,8,FALSE),0)</f>
        <v>0</v>
      </c>
      <c r="F2996">
        <f>IFERROR(VLOOKUP(A2996,[1]Monitoramento_Base_somente_disp!$A:$J,9,FALSE),0)</f>
        <v>0</v>
      </c>
      <c r="G2996">
        <f>IFERROR(VLOOKUP(A2996,[1]Monitoramento_Base_somente_disp!$A:$J,10,FALSE),0)</f>
        <v>0</v>
      </c>
      <c r="H2996">
        <f>IFERROR(VLOOKUP(A2996,[2]webService!$A:$I,4,FALSE),0)</f>
        <v>0</v>
      </c>
      <c r="I2996">
        <f>IFERROR(VLOOKUP(A2996,[2]webService!$A:$I,5,FALSE),0)</f>
        <v>0</v>
      </c>
      <c r="J2996">
        <f>IFERROR(VLOOKUP(A2996,[2]webService!$A:$I,6,FALSE),0)</f>
        <v>0</v>
      </c>
      <c r="K2996">
        <f>IFERROR(VLOOKUP(A2996,[2]webService!$A:$I,7,FALSE),0)</f>
        <v>0</v>
      </c>
      <c r="L2996">
        <f>IFERROR(VLOOKUP(A2996,[2]webService!$A:$I,8,FALSE),0)</f>
        <v>0</v>
      </c>
      <c r="M2996">
        <f>IFERROR(VLOOKUP(A2996,[2]webService!$A:$I,9,FALSE),0)</f>
        <v>0</v>
      </c>
      <c r="N2996">
        <f>IFERROR(VLOOKUP(A2996,[3]soaBnafar!$A:$G,2,FALSE),0)</f>
        <v>24605</v>
      </c>
      <c r="O2996">
        <f>IFERROR(VLOOKUP(A2996,[3]soaBnafar!$A:$G,3,FALSE),0)</f>
        <v>746678</v>
      </c>
      <c r="P2996">
        <f>IFERROR(VLOOKUP(A2996,[3]soaBnafar!$A:$G,4,FALSE),0)</f>
        <v>0</v>
      </c>
      <c r="Q2996">
        <f>IFERROR(VLOOKUP(A2996,[3]soaBnafar!$A:$G,5,FALSE),0)</f>
        <v>0</v>
      </c>
      <c r="R2996">
        <f>IFERROR(VLOOKUP(A2996,[3]soaBnafar!$A:$G,6,FALSE),0)</f>
        <v>0</v>
      </c>
      <c r="S2996">
        <f>IFERROR(VLOOKUP(A2996,[3]soaBnafar!$A:$G,7,FALSE),0)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Não</v>
      </c>
      <c r="X2996" t="str">
        <f t="shared" si="281"/>
        <v>Não</v>
      </c>
      <c r="Y2996" t="str">
        <f t="shared" si="282"/>
        <v>Não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IFERROR(VLOOKUP(A2997,[2]webService!$A:$I,4,FALSE),0)</f>
        <v>0</v>
      </c>
      <c r="I2997">
        <f>IFERROR(VLOOKUP(A2997,[2]webService!$A:$I,5,FALSE),0)</f>
        <v>0</v>
      </c>
      <c r="J2997">
        <f>IFERROR(VLOOKUP(A2997,[2]webService!$A:$I,6,FALSE),0)</f>
        <v>0</v>
      </c>
      <c r="K2997">
        <f>IFERROR(VLOOKUP(A2997,[2]webService!$A:$I,7,FALSE),0)</f>
        <v>0</v>
      </c>
      <c r="L2997">
        <f>IFERROR(VLOOKUP(A2997,[2]webService!$A:$I,8,FALSE),0)</f>
        <v>0</v>
      </c>
      <c r="M2997">
        <f>IFERROR(VLOOKUP(A2997,[2]webService!$A:$I,9,FALSE),0)</f>
        <v>0</v>
      </c>
      <c r="N2997">
        <f>IFERROR(VLOOKUP(A2997,[3]soaBnafar!$A:$G,2,FALSE),0)</f>
        <v>121382</v>
      </c>
      <c r="O2997">
        <f>IFERROR(VLOOKUP(A2997,[3]soaBnafar!$A:$G,3,FALSE),0)</f>
        <v>0</v>
      </c>
      <c r="P2997">
        <f>IFERROR(VLOOKUP(A2997,[3]soaBnafar!$A:$G,4,FALSE),0)</f>
        <v>0</v>
      </c>
      <c r="Q2997">
        <f>IFERROR(VLOOKUP(A2997,[3]soaBnafar!$A:$G,5,FALSE),0)</f>
        <v>0</v>
      </c>
      <c r="R2997">
        <f>IFERROR(VLOOKUP(A2997,[3]soaBnafar!$A:$G,6,FALSE),0)</f>
        <v>0</v>
      </c>
      <c r="S2997">
        <f>IFERROR(VLOOKUP(A2997,[3]soaBnafar!$A:$G,7,FALSE),0)</f>
        <v>0</v>
      </c>
      <c r="T2997" t="str">
        <f t="shared" si="277"/>
        <v>Sim</v>
      </c>
      <c r="U2997" t="str">
        <f t="shared" si="278"/>
        <v>Não</v>
      </c>
      <c r="V2997" t="str">
        <f t="shared" si="279"/>
        <v>Não</v>
      </c>
      <c r="W2997" t="str">
        <f t="shared" si="280"/>
        <v>Não</v>
      </c>
      <c r="X2997" t="str">
        <f t="shared" si="281"/>
        <v>Não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IFERROR(VLOOKUP(A2998,[2]webService!$A:$I,4,FALSE),0)</f>
        <v>0</v>
      </c>
      <c r="I2998">
        <f>IFERROR(VLOOKUP(A2998,[2]webService!$A:$I,5,FALSE),0)</f>
        <v>0</v>
      </c>
      <c r="J2998">
        <f>IFERROR(VLOOKUP(A2998,[2]webService!$A:$I,6,FALSE),0)</f>
        <v>0</v>
      </c>
      <c r="K2998">
        <f>IFERROR(VLOOKUP(A2998,[2]webService!$A:$I,7,FALSE),0)</f>
        <v>0</v>
      </c>
      <c r="L2998">
        <f>IFERROR(VLOOKUP(A2998,[2]webService!$A:$I,8,FALSE),0)</f>
        <v>0</v>
      </c>
      <c r="M2998">
        <f>IFERROR(VLOOKUP(A2998,[2]webService!$A:$I,9,FALSE),0)</f>
        <v>0</v>
      </c>
      <c r="N2998">
        <f>IFERROR(VLOOKUP(A2998,[3]soaBnafar!$A:$G,2,FALSE),0)</f>
        <v>94904</v>
      </c>
      <c r="O2998">
        <f>IFERROR(VLOOKUP(A2998,[3]soaBnafar!$A:$G,3,FALSE),0)</f>
        <v>0</v>
      </c>
      <c r="P2998">
        <f>IFERROR(VLOOKUP(A2998,[3]soaBnafar!$A:$G,4,FALSE),0)</f>
        <v>0</v>
      </c>
      <c r="Q2998">
        <f>IFERROR(VLOOKUP(A2998,[3]soaBnafar!$A:$G,5,FALSE),0)</f>
        <v>0</v>
      </c>
      <c r="R2998">
        <f>IFERROR(VLOOKUP(A2998,[3]soaBnafar!$A:$G,6,FALSE),0)</f>
        <v>0</v>
      </c>
      <c r="S2998">
        <f>IFERROR(VLOOKUP(A2998,[3]soaBnafar!$A:$G,7,FALSE),0)</f>
        <v>0</v>
      </c>
      <c r="T2998" t="str">
        <f t="shared" si="277"/>
        <v>Sim</v>
      </c>
      <c r="U2998" t="str">
        <f t="shared" si="278"/>
        <v>Não</v>
      </c>
      <c r="V2998" t="str">
        <f t="shared" si="279"/>
        <v>Não</v>
      </c>
      <c r="W2998" t="str">
        <f t="shared" si="280"/>
        <v>Não</v>
      </c>
      <c r="X2998" t="str">
        <f t="shared" si="281"/>
        <v>Não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IFERROR(VLOOKUP(A2999,[2]webService!$A:$I,4,FALSE),0)</f>
        <v>57182</v>
      </c>
      <c r="I2999">
        <f>IFERROR(VLOOKUP(A2999,[2]webService!$A:$I,5,FALSE),0)</f>
        <v>0</v>
      </c>
      <c r="J2999">
        <f>IFERROR(VLOOKUP(A2999,[2]webService!$A:$I,6,FALSE),0)</f>
        <v>0</v>
      </c>
      <c r="K2999">
        <f>IFERROR(VLOOKUP(A2999,[2]webService!$A:$I,7,FALSE),0)</f>
        <v>0</v>
      </c>
      <c r="L2999">
        <f>IFERROR(VLOOKUP(A2999,[2]webService!$A:$I,8,FALSE),0)</f>
        <v>0</v>
      </c>
      <c r="M2999">
        <f>IFERROR(VLOOKUP(A2999,[2]webService!$A:$I,9,FALSE),0)</f>
        <v>0</v>
      </c>
      <c r="N2999">
        <f>IFERROR(VLOOKUP(A2999,[3]soaBnafar!$A:$G,2,FALSE),0)</f>
        <v>0</v>
      </c>
      <c r="O2999">
        <f>IFERROR(VLOOKUP(A2999,[3]soaBnafar!$A:$G,3,FALSE),0)</f>
        <v>0</v>
      </c>
      <c r="P2999">
        <f>IFERROR(VLOOKUP(A2999,[3]soaBnafar!$A:$G,4,FALSE),0)</f>
        <v>0</v>
      </c>
      <c r="Q2999">
        <f>IFERROR(VLOOKUP(A2999,[3]soaBnafar!$A:$G,5,FALSE),0)</f>
        <v>0</v>
      </c>
      <c r="R2999">
        <f>IFERROR(VLOOKUP(A2999,[3]soaBnafar!$A:$G,6,FALSE),0)</f>
        <v>0</v>
      </c>
      <c r="S2999">
        <f>IFERROR(VLOOKUP(A2999,[3]soaBnafar!$A:$G,7,FALSE),0)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Não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IFERROR(VLOOKUP(A3000,[2]webService!$A:$I,4,FALSE),0)</f>
        <v>0</v>
      </c>
      <c r="I3000">
        <f>IFERROR(VLOOKUP(A3000,[2]webService!$A:$I,5,FALSE),0)</f>
        <v>0</v>
      </c>
      <c r="J3000">
        <f>IFERROR(VLOOKUP(A3000,[2]webService!$A:$I,6,FALSE),0)</f>
        <v>0</v>
      </c>
      <c r="K3000">
        <f>IFERROR(VLOOKUP(A3000,[2]webService!$A:$I,7,FALSE),0)</f>
        <v>0</v>
      </c>
      <c r="L3000">
        <f>IFERROR(VLOOKUP(A3000,[2]webService!$A:$I,8,FALSE),0)</f>
        <v>0</v>
      </c>
      <c r="M3000">
        <f>IFERROR(VLOOKUP(A3000,[2]webService!$A:$I,9,FALSE),0)</f>
        <v>0</v>
      </c>
      <c r="N3000">
        <f>IFERROR(VLOOKUP(A3000,[3]soaBnafar!$A:$G,2,FALSE),0)</f>
        <v>0</v>
      </c>
      <c r="O3000">
        <f>IFERROR(VLOOKUP(A3000,[3]soaBnafar!$A:$G,3,FALSE),0)</f>
        <v>0</v>
      </c>
      <c r="P3000">
        <f>IFERROR(VLOOKUP(A3000,[3]soaBnafar!$A:$G,4,FALSE),0)</f>
        <v>0</v>
      </c>
      <c r="Q3000">
        <f>IFERROR(VLOOKUP(A3000,[3]soaBnafar!$A:$G,5,FALSE),0)</f>
        <v>0</v>
      </c>
      <c r="R3000">
        <f>IFERROR(VLOOKUP(A3000,[3]soaBnafar!$A:$G,6,FALSE),0)</f>
        <v>0</v>
      </c>
      <c r="S3000">
        <f>IFERROR(VLOOKUP(A3000,[3]soaBnafar!$A:$G,7,FALSE),0)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IFERROR(VLOOKUP(A3001,[2]webService!$A:$I,4,FALSE),0)</f>
        <v>0</v>
      </c>
      <c r="I3001">
        <f>IFERROR(VLOOKUP(A3001,[2]webService!$A:$I,5,FALSE),0)</f>
        <v>0</v>
      </c>
      <c r="J3001">
        <f>IFERROR(VLOOKUP(A3001,[2]webService!$A:$I,6,FALSE),0)</f>
        <v>0</v>
      </c>
      <c r="K3001">
        <f>IFERROR(VLOOKUP(A3001,[2]webService!$A:$I,7,FALSE),0)</f>
        <v>0</v>
      </c>
      <c r="L3001">
        <f>IFERROR(VLOOKUP(A3001,[2]webService!$A:$I,8,FALSE),0)</f>
        <v>0</v>
      </c>
      <c r="M3001">
        <f>IFERROR(VLOOKUP(A3001,[2]webService!$A:$I,9,FALSE),0)</f>
        <v>0</v>
      </c>
      <c r="N3001">
        <f>IFERROR(VLOOKUP(A3001,[3]soaBnafar!$A:$G,2,FALSE),0)</f>
        <v>0</v>
      </c>
      <c r="O3001">
        <f>IFERROR(VLOOKUP(A3001,[3]soaBnafar!$A:$G,3,FALSE),0)</f>
        <v>0</v>
      </c>
      <c r="P3001">
        <f>IFERROR(VLOOKUP(A3001,[3]soaBnafar!$A:$G,4,FALSE),0)</f>
        <v>0</v>
      </c>
      <c r="Q3001">
        <f>IFERROR(VLOOKUP(A3001,[3]soaBnafar!$A:$G,5,FALSE),0)</f>
        <v>0</v>
      </c>
      <c r="R3001">
        <f>IFERROR(VLOOKUP(A3001,[3]soaBnafar!$A:$G,6,FALSE),0)</f>
        <v>0</v>
      </c>
      <c r="S3001">
        <f>IFERROR(VLOOKUP(A3001,[3]soaBnafar!$A:$G,7,FALSE),0)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IFERROR(VLOOKUP(A3002,[2]webService!$A:$I,4,FALSE),0)</f>
        <v>0</v>
      </c>
      <c r="I3002">
        <f>IFERROR(VLOOKUP(A3002,[2]webService!$A:$I,5,FALSE),0)</f>
        <v>0</v>
      </c>
      <c r="J3002">
        <f>IFERROR(VLOOKUP(A3002,[2]webService!$A:$I,6,FALSE),0)</f>
        <v>0</v>
      </c>
      <c r="K3002">
        <f>IFERROR(VLOOKUP(A3002,[2]webService!$A:$I,7,FALSE),0)</f>
        <v>0</v>
      </c>
      <c r="L3002">
        <f>IFERROR(VLOOKUP(A3002,[2]webService!$A:$I,8,FALSE),0)</f>
        <v>0</v>
      </c>
      <c r="M3002">
        <f>IFERROR(VLOOKUP(A3002,[2]webService!$A:$I,9,FALSE),0)</f>
        <v>0</v>
      </c>
      <c r="N3002">
        <f>IFERROR(VLOOKUP(A3002,[3]soaBnafar!$A:$G,2,FALSE),0)</f>
        <v>0</v>
      </c>
      <c r="O3002">
        <f>IFERROR(VLOOKUP(A3002,[3]soaBnafar!$A:$G,3,FALSE),0)</f>
        <v>0</v>
      </c>
      <c r="P3002">
        <f>IFERROR(VLOOKUP(A3002,[3]soaBnafar!$A:$G,4,FALSE),0)</f>
        <v>0</v>
      </c>
      <c r="Q3002">
        <f>IFERROR(VLOOKUP(A3002,[3]soaBnafar!$A:$G,5,FALSE),0)</f>
        <v>0</v>
      </c>
      <c r="R3002">
        <f>IFERROR(VLOOKUP(A3002,[3]soaBnafar!$A:$G,6,FALSE),0)</f>
        <v>0</v>
      </c>
      <c r="S3002">
        <f>IFERROR(VLOOKUP(A3002,[3]soaBnafar!$A:$G,7,FALSE),0)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IFERROR(VLOOKUP(A3003,[2]webService!$A:$I,4,FALSE),0)</f>
        <v>0</v>
      </c>
      <c r="I3003">
        <f>IFERROR(VLOOKUP(A3003,[2]webService!$A:$I,5,FALSE),0)</f>
        <v>0</v>
      </c>
      <c r="J3003">
        <f>IFERROR(VLOOKUP(A3003,[2]webService!$A:$I,6,FALSE),0)</f>
        <v>0</v>
      </c>
      <c r="K3003">
        <f>IFERROR(VLOOKUP(A3003,[2]webService!$A:$I,7,FALSE),0)</f>
        <v>0</v>
      </c>
      <c r="L3003">
        <f>IFERROR(VLOOKUP(A3003,[2]webService!$A:$I,8,FALSE),0)</f>
        <v>0</v>
      </c>
      <c r="M3003">
        <f>IFERROR(VLOOKUP(A3003,[2]webService!$A:$I,9,FALSE),0)</f>
        <v>0</v>
      </c>
      <c r="N3003">
        <f>IFERROR(VLOOKUP(A3003,[3]soaBnafar!$A:$G,2,FALSE),0)</f>
        <v>0</v>
      </c>
      <c r="O3003">
        <f>IFERROR(VLOOKUP(A3003,[3]soaBnafar!$A:$G,3,FALSE),0)</f>
        <v>0</v>
      </c>
      <c r="P3003">
        <f>IFERROR(VLOOKUP(A3003,[3]soaBnafar!$A:$G,4,FALSE),0)</f>
        <v>0</v>
      </c>
      <c r="Q3003">
        <f>IFERROR(VLOOKUP(A3003,[3]soaBnafar!$A:$G,5,FALSE),0)</f>
        <v>0</v>
      </c>
      <c r="R3003">
        <f>IFERROR(VLOOKUP(A3003,[3]soaBnafar!$A:$G,6,FALSE),0)</f>
        <v>0</v>
      </c>
      <c r="S3003">
        <f>IFERROR(VLOOKUP(A3003,[3]soaBnafar!$A:$G,7,FALSE),0)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IFERROR(VLOOKUP(A3004,[2]webService!$A:$I,4,FALSE),0)</f>
        <v>0</v>
      </c>
      <c r="I3004">
        <f>IFERROR(VLOOKUP(A3004,[2]webService!$A:$I,5,FALSE),0)</f>
        <v>0</v>
      </c>
      <c r="J3004">
        <f>IFERROR(VLOOKUP(A3004,[2]webService!$A:$I,6,FALSE),0)</f>
        <v>0</v>
      </c>
      <c r="K3004">
        <f>IFERROR(VLOOKUP(A3004,[2]webService!$A:$I,7,FALSE),0)</f>
        <v>0</v>
      </c>
      <c r="L3004">
        <f>IFERROR(VLOOKUP(A3004,[2]webService!$A:$I,8,FALSE),0)</f>
        <v>0</v>
      </c>
      <c r="M3004">
        <f>IFERROR(VLOOKUP(A3004,[2]webService!$A:$I,9,FALSE),0)</f>
        <v>0</v>
      </c>
      <c r="N3004">
        <f>IFERROR(VLOOKUP(A3004,[3]soaBnafar!$A:$G,2,FALSE),0)</f>
        <v>141961</v>
      </c>
      <c r="O3004">
        <f>IFERROR(VLOOKUP(A3004,[3]soaBnafar!$A:$G,3,FALSE),0)</f>
        <v>0</v>
      </c>
      <c r="P3004">
        <f>IFERROR(VLOOKUP(A3004,[3]soaBnafar!$A:$G,4,FALSE),0)</f>
        <v>0</v>
      </c>
      <c r="Q3004">
        <f>IFERROR(VLOOKUP(A3004,[3]soaBnafar!$A:$G,5,FALSE),0)</f>
        <v>0</v>
      </c>
      <c r="R3004">
        <f>IFERROR(VLOOKUP(A3004,[3]soaBnafar!$A:$G,6,FALSE),0)</f>
        <v>0</v>
      </c>
      <c r="S3004">
        <f>IFERROR(VLOOKUP(A3004,[3]soaBnafar!$A:$G,7,FALSE),0)</f>
        <v>0</v>
      </c>
      <c r="T3004" t="str">
        <f t="shared" si="277"/>
        <v>Sim</v>
      </c>
      <c r="U3004" t="str">
        <f t="shared" si="278"/>
        <v>Não</v>
      </c>
      <c r="V3004" t="str">
        <f t="shared" si="279"/>
        <v>Não</v>
      </c>
      <c r="W3004" t="str">
        <f t="shared" si="280"/>
        <v>Não</v>
      </c>
      <c r="X3004" t="str">
        <f t="shared" si="281"/>
        <v>Não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IFERROR(VLOOKUP(A3005,[2]webService!$A:$I,4,FALSE),0)</f>
        <v>0</v>
      </c>
      <c r="I3005">
        <f>IFERROR(VLOOKUP(A3005,[2]webService!$A:$I,5,FALSE),0)</f>
        <v>0</v>
      </c>
      <c r="J3005">
        <f>IFERROR(VLOOKUP(A3005,[2]webService!$A:$I,6,FALSE),0)</f>
        <v>0</v>
      </c>
      <c r="K3005">
        <f>IFERROR(VLOOKUP(A3005,[2]webService!$A:$I,7,FALSE),0)</f>
        <v>0</v>
      </c>
      <c r="L3005">
        <f>IFERROR(VLOOKUP(A3005,[2]webService!$A:$I,8,FALSE),0)</f>
        <v>0</v>
      </c>
      <c r="M3005">
        <f>IFERROR(VLOOKUP(A3005,[2]webService!$A:$I,9,FALSE),0)</f>
        <v>0</v>
      </c>
      <c r="N3005">
        <f>IFERROR(VLOOKUP(A3005,[3]soaBnafar!$A:$G,2,FALSE),0)</f>
        <v>34802</v>
      </c>
      <c r="O3005">
        <f>IFERROR(VLOOKUP(A3005,[3]soaBnafar!$A:$G,3,FALSE),0)</f>
        <v>0</v>
      </c>
      <c r="P3005">
        <f>IFERROR(VLOOKUP(A3005,[3]soaBnafar!$A:$G,4,FALSE),0)</f>
        <v>0</v>
      </c>
      <c r="Q3005">
        <f>IFERROR(VLOOKUP(A3005,[3]soaBnafar!$A:$G,5,FALSE),0)</f>
        <v>0</v>
      </c>
      <c r="R3005">
        <f>IFERROR(VLOOKUP(A3005,[3]soaBnafar!$A:$G,6,FALSE),0)</f>
        <v>0</v>
      </c>
      <c r="S3005">
        <f>IFERROR(VLOOKUP(A3005,[3]soaBnafar!$A:$G,7,FALSE),0)</f>
        <v>0</v>
      </c>
      <c r="T3005" t="str">
        <f t="shared" si="277"/>
        <v>Sim</v>
      </c>
      <c r="U3005" t="str">
        <f t="shared" si="278"/>
        <v>Não</v>
      </c>
      <c r="V3005" t="str">
        <f t="shared" si="279"/>
        <v>Não</v>
      </c>
      <c r="W3005" t="str">
        <f t="shared" si="280"/>
        <v>Não</v>
      </c>
      <c r="X3005" t="str">
        <f t="shared" si="281"/>
        <v>Não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1886304</v>
      </c>
      <c r="D3006">
        <f>IFERROR(VLOOKUP(A3006,[1]Monitoramento_Base_somente_disp!$A:$J,7,FALSE),0)</f>
        <v>0</v>
      </c>
      <c r="E3006">
        <f>IFERROR(VLOOKUP(A3006,[1]Monitoramento_Base_somente_disp!$A:$J,8,FALSE),0)</f>
        <v>0</v>
      </c>
      <c r="F3006">
        <f>IFERROR(VLOOKUP(A3006,[1]Monitoramento_Base_somente_disp!$A:$J,9,FALSE),0)</f>
        <v>0</v>
      </c>
      <c r="G3006">
        <f>IFERROR(VLOOKUP(A3006,[1]Monitoramento_Base_somente_disp!$A:$J,10,FALSE),0)</f>
        <v>0</v>
      </c>
      <c r="H3006">
        <f>IFERROR(VLOOKUP(A3006,[2]webService!$A:$I,4,FALSE),0)</f>
        <v>0</v>
      </c>
      <c r="I3006">
        <f>IFERROR(VLOOKUP(A3006,[2]webService!$A:$I,5,FALSE),0)</f>
        <v>0</v>
      </c>
      <c r="J3006">
        <f>IFERROR(VLOOKUP(A3006,[2]webService!$A:$I,6,FALSE),0)</f>
        <v>0</v>
      </c>
      <c r="K3006">
        <f>IFERROR(VLOOKUP(A3006,[2]webService!$A:$I,7,FALSE),0)</f>
        <v>0</v>
      </c>
      <c r="L3006">
        <f>IFERROR(VLOOKUP(A3006,[2]webService!$A:$I,8,FALSE),0)</f>
        <v>0</v>
      </c>
      <c r="M3006">
        <f>IFERROR(VLOOKUP(A3006,[2]webService!$A:$I,9,FALSE),0)</f>
        <v>0</v>
      </c>
      <c r="N3006">
        <f>IFERROR(VLOOKUP(A3006,[3]soaBnafar!$A:$G,2,FALSE),0)</f>
        <v>0</v>
      </c>
      <c r="O3006">
        <f>IFERROR(VLOOKUP(A3006,[3]soaBnafar!$A:$G,3,FALSE),0)</f>
        <v>0</v>
      </c>
      <c r="P3006">
        <f>IFERROR(VLOOKUP(A3006,[3]soaBnafar!$A:$G,4,FALSE),0)</f>
        <v>0</v>
      </c>
      <c r="Q3006">
        <f>IFERROR(VLOOKUP(A3006,[3]soaBnafar!$A:$G,5,FALSE),0)</f>
        <v>0</v>
      </c>
      <c r="R3006">
        <f>IFERROR(VLOOKUP(A3006,[3]soaBnafar!$A:$G,6,FALSE),0)</f>
        <v>0</v>
      </c>
      <c r="S3006">
        <f>IFERROR(VLOOKUP(A3006,[3]soaBnafar!$A:$G,7,FALSE),0)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Não</v>
      </c>
      <c r="X3006" t="str">
        <f t="shared" si="281"/>
        <v>Não</v>
      </c>
      <c r="Y3006" t="str">
        <f t="shared" si="282"/>
        <v>Não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IFERROR(VLOOKUP(A3007,[2]webService!$A:$I,4,FALSE),0)</f>
        <v>0</v>
      </c>
      <c r="I3007">
        <f>IFERROR(VLOOKUP(A3007,[2]webService!$A:$I,5,FALSE),0)</f>
        <v>0</v>
      </c>
      <c r="J3007">
        <f>IFERROR(VLOOKUP(A3007,[2]webService!$A:$I,6,FALSE),0)</f>
        <v>0</v>
      </c>
      <c r="K3007">
        <f>IFERROR(VLOOKUP(A3007,[2]webService!$A:$I,7,FALSE),0)</f>
        <v>0</v>
      </c>
      <c r="L3007">
        <f>IFERROR(VLOOKUP(A3007,[2]webService!$A:$I,8,FALSE),0)</f>
        <v>0</v>
      </c>
      <c r="M3007">
        <f>IFERROR(VLOOKUP(A3007,[2]webService!$A:$I,9,FALSE),0)</f>
        <v>0</v>
      </c>
      <c r="N3007">
        <f>IFERROR(VLOOKUP(A3007,[3]soaBnafar!$A:$G,2,FALSE),0)</f>
        <v>0</v>
      </c>
      <c r="O3007">
        <f>IFERROR(VLOOKUP(A3007,[3]soaBnafar!$A:$G,3,FALSE),0)</f>
        <v>0</v>
      </c>
      <c r="P3007">
        <f>IFERROR(VLOOKUP(A3007,[3]soaBnafar!$A:$G,4,FALSE),0)</f>
        <v>0</v>
      </c>
      <c r="Q3007">
        <f>IFERROR(VLOOKUP(A3007,[3]soaBnafar!$A:$G,5,FALSE),0)</f>
        <v>0</v>
      </c>
      <c r="R3007">
        <f>IFERROR(VLOOKUP(A3007,[3]soaBnafar!$A:$G,6,FALSE),0)</f>
        <v>0</v>
      </c>
      <c r="S3007">
        <f>IFERROR(VLOOKUP(A3007,[3]soaBnafar!$A:$G,7,FALSE),0)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100554</v>
      </c>
      <c r="C3008">
        <f>IFERROR(VLOOKUP(A3008,[1]Monitoramento_Base_somente_disp!$A:$J,6,FALSE),0)</f>
        <v>12194991</v>
      </c>
      <c r="D3008">
        <f>IFERROR(VLOOKUP(A3008,[1]Monitoramento_Base_somente_disp!$A:$J,7,FALSE),0)</f>
        <v>0</v>
      </c>
      <c r="E3008">
        <f>IFERROR(VLOOKUP(A3008,[1]Monitoramento_Base_somente_disp!$A:$J,8,FALSE),0)</f>
        <v>0</v>
      </c>
      <c r="F3008">
        <f>IFERROR(VLOOKUP(A3008,[1]Monitoramento_Base_somente_disp!$A:$J,9,FALSE),0)</f>
        <v>0</v>
      </c>
      <c r="G3008">
        <f>IFERROR(VLOOKUP(A3008,[1]Monitoramento_Base_somente_disp!$A:$J,10,FALSE),0)</f>
        <v>0</v>
      </c>
      <c r="H3008">
        <f>IFERROR(VLOOKUP(A3008,[2]webService!$A:$I,4,FALSE),0)</f>
        <v>0</v>
      </c>
      <c r="I3008">
        <f>IFERROR(VLOOKUP(A3008,[2]webService!$A:$I,5,FALSE),0)</f>
        <v>0</v>
      </c>
      <c r="J3008">
        <f>IFERROR(VLOOKUP(A3008,[2]webService!$A:$I,6,FALSE),0)</f>
        <v>0</v>
      </c>
      <c r="K3008">
        <f>IFERROR(VLOOKUP(A3008,[2]webService!$A:$I,7,FALSE),0)</f>
        <v>0</v>
      </c>
      <c r="L3008">
        <f>IFERROR(VLOOKUP(A3008,[2]webService!$A:$I,8,FALSE),0)</f>
        <v>0</v>
      </c>
      <c r="M3008">
        <f>IFERROR(VLOOKUP(A3008,[2]webService!$A:$I,9,FALSE),0)</f>
        <v>0</v>
      </c>
      <c r="N3008">
        <f>IFERROR(VLOOKUP(A3008,[3]soaBnafar!$A:$G,2,FALSE),0)</f>
        <v>0</v>
      </c>
      <c r="O3008">
        <f>IFERROR(VLOOKUP(A3008,[3]soaBnafar!$A:$G,3,FALSE),0)</f>
        <v>0</v>
      </c>
      <c r="P3008">
        <f>IFERROR(VLOOKUP(A3008,[3]soaBnafar!$A:$G,4,FALSE),0)</f>
        <v>0</v>
      </c>
      <c r="Q3008">
        <f>IFERROR(VLOOKUP(A3008,[3]soaBnafar!$A:$G,5,FALSE),0)</f>
        <v>0</v>
      </c>
      <c r="R3008">
        <f>IFERROR(VLOOKUP(A3008,[3]soaBnafar!$A:$G,6,FALSE),0)</f>
        <v>0</v>
      </c>
      <c r="S3008">
        <f>IFERROR(VLOOKUP(A3008,[3]soaBnafar!$A:$G,7,FALSE),0)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Não</v>
      </c>
      <c r="W3008" t="str">
        <f t="shared" si="280"/>
        <v>Não</v>
      </c>
      <c r="X3008" t="str">
        <f t="shared" si="281"/>
        <v>Não</v>
      </c>
      <c r="Y3008" t="str">
        <f t="shared" si="282"/>
        <v>Não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IFERROR(VLOOKUP(A3009,[2]webService!$A:$I,4,FALSE),0)</f>
        <v>0</v>
      </c>
      <c r="I3009">
        <f>IFERROR(VLOOKUP(A3009,[2]webService!$A:$I,5,FALSE),0)</f>
        <v>0</v>
      </c>
      <c r="J3009">
        <f>IFERROR(VLOOKUP(A3009,[2]webService!$A:$I,6,FALSE),0)</f>
        <v>0</v>
      </c>
      <c r="K3009">
        <f>IFERROR(VLOOKUP(A3009,[2]webService!$A:$I,7,FALSE),0)</f>
        <v>0</v>
      </c>
      <c r="L3009">
        <f>IFERROR(VLOOKUP(A3009,[2]webService!$A:$I,8,FALSE),0)</f>
        <v>0</v>
      </c>
      <c r="M3009">
        <f>IFERROR(VLOOKUP(A3009,[2]webService!$A:$I,9,FALSE),0)</f>
        <v>0</v>
      </c>
      <c r="N3009">
        <f>IFERROR(VLOOKUP(A3009,[3]soaBnafar!$A:$G,2,FALSE),0)</f>
        <v>0</v>
      </c>
      <c r="O3009">
        <f>IFERROR(VLOOKUP(A3009,[3]soaBnafar!$A:$G,3,FALSE),0)</f>
        <v>0</v>
      </c>
      <c r="P3009">
        <f>IFERROR(VLOOKUP(A3009,[3]soaBnafar!$A:$G,4,FALSE),0)</f>
        <v>0</v>
      </c>
      <c r="Q3009">
        <f>IFERROR(VLOOKUP(A3009,[3]soaBnafar!$A:$G,5,FALSE),0)</f>
        <v>0</v>
      </c>
      <c r="R3009">
        <f>IFERROR(VLOOKUP(A3009,[3]soaBnafar!$A:$G,6,FALSE),0)</f>
        <v>0</v>
      </c>
      <c r="S3009">
        <f>IFERROR(VLOOKUP(A3009,[3]soaBnafar!$A:$G,7,FALSE),0)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IFERROR(VLOOKUP(A3010,[2]webService!$A:$I,4,FALSE),0)</f>
        <v>0</v>
      </c>
      <c r="I3010">
        <f>IFERROR(VLOOKUP(A3010,[2]webService!$A:$I,5,FALSE),0)</f>
        <v>0</v>
      </c>
      <c r="J3010">
        <f>IFERROR(VLOOKUP(A3010,[2]webService!$A:$I,6,FALSE),0)</f>
        <v>0</v>
      </c>
      <c r="K3010">
        <f>IFERROR(VLOOKUP(A3010,[2]webService!$A:$I,7,FALSE),0)</f>
        <v>0</v>
      </c>
      <c r="L3010">
        <f>IFERROR(VLOOKUP(A3010,[2]webService!$A:$I,8,FALSE),0)</f>
        <v>0</v>
      </c>
      <c r="M3010">
        <f>IFERROR(VLOOKUP(A3010,[2]webService!$A:$I,9,FALSE),0)</f>
        <v>0</v>
      </c>
      <c r="N3010">
        <f>IFERROR(VLOOKUP(A3010,[3]soaBnafar!$A:$G,2,FALSE),0)</f>
        <v>0</v>
      </c>
      <c r="O3010">
        <f>IFERROR(VLOOKUP(A3010,[3]soaBnafar!$A:$G,3,FALSE),0)</f>
        <v>0</v>
      </c>
      <c r="P3010">
        <f>IFERROR(VLOOKUP(A3010,[3]soaBnafar!$A:$G,4,FALSE),0)</f>
        <v>0</v>
      </c>
      <c r="Q3010">
        <f>IFERROR(VLOOKUP(A3010,[3]soaBnafar!$A:$G,5,FALSE),0)</f>
        <v>0</v>
      </c>
      <c r="R3010">
        <f>IFERROR(VLOOKUP(A3010,[3]soaBnafar!$A:$G,6,FALSE),0)</f>
        <v>0</v>
      </c>
      <c r="S3010">
        <f>IFERROR(VLOOKUP(A3010,[3]soaBnafar!$A:$G,7,FALSE),0)</f>
        <v>0</v>
      </c>
      <c r="T3010" t="str">
        <f t="shared" si="277"/>
        <v>Não</v>
      </c>
      <c r="U3010" t="str">
        <f t="shared" si="278"/>
        <v>Não</v>
      </c>
      <c r="V3010" t="str">
        <f t="shared" si="279"/>
        <v>Não</v>
      </c>
      <c r="W3010" t="str">
        <f t="shared" si="280"/>
        <v>Não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IFERROR(VLOOKUP(A3011,[2]webService!$A:$I,4,FALSE),0)</f>
        <v>0</v>
      </c>
      <c r="I3011">
        <f>IFERROR(VLOOKUP(A3011,[2]webService!$A:$I,5,FALSE),0)</f>
        <v>0</v>
      </c>
      <c r="J3011">
        <f>IFERROR(VLOOKUP(A3011,[2]webService!$A:$I,6,FALSE),0)</f>
        <v>0</v>
      </c>
      <c r="K3011">
        <f>IFERROR(VLOOKUP(A3011,[2]webService!$A:$I,7,FALSE),0)</f>
        <v>0</v>
      </c>
      <c r="L3011">
        <f>IFERROR(VLOOKUP(A3011,[2]webService!$A:$I,8,FALSE),0)</f>
        <v>0</v>
      </c>
      <c r="M3011">
        <f>IFERROR(VLOOKUP(A3011,[2]webService!$A:$I,9,FALSE),0)</f>
        <v>0</v>
      </c>
      <c r="N3011">
        <f>IFERROR(VLOOKUP(A3011,[3]soaBnafar!$A:$G,2,FALSE),0)</f>
        <v>0</v>
      </c>
      <c r="O3011">
        <f>IFERROR(VLOOKUP(A3011,[3]soaBnafar!$A:$G,3,FALSE),0)</f>
        <v>0</v>
      </c>
      <c r="P3011">
        <f>IFERROR(VLOOKUP(A3011,[3]soaBnafar!$A:$G,4,FALSE),0)</f>
        <v>0</v>
      </c>
      <c r="Q3011">
        <f>IFERROR(VLOOKUP(A3011,[3]soaBnafar!$A:$G,5,FALSE),0)</f>
        <v>0</v>
      </c>
      <c r="R3011">
        <f>IFERROR(VLOOKUP(A3011,[3]soaBnafar!$A:$G,6,FALSE),0)</f>
        <v>0</v>
      </c>
      <c r="S3011">
        <f>IFERROR(VLOOKUP(A3011,[3]soaBnafar!$A:$G,7,FALSE),0)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34755</v>
      </c>
      <c r="C3012">
        <f>IFERROR(VLOOKUP(A3012,[1]Monitoramento_Base_somente_disp!$A:$J,6,FALSE),0)</f>
        <v>24065217</v>
      </c>
      <c r="D3012">
        <f>IFERROR(VLOOKUP(A3012,[1]Monitoramento_Base_somente_disp!$A:$J,7,FALSE),0)</f>
        <v>0</v>
      </c>
      <c r="E3012">
        <f>IFERROR(VLOOKUP(A3012,[1]Monitoramento_Base_somente_disp!$A:$J,8,FALSE),0)</f>
        <v>0</v>
      </c>
      <c r="F3012">
        <f>IFERROR(VLOOKUP(A3012,[1]Monitoramento_Base_somente_disp!$A:$J,9,FALSE),0)</f>
        <v>0</v>
      </c>
      <c r="G3012">
        <f>IFERROR(VLOOKUP(A3012,[1]Monitoramento_Base_somente_disp!$A:$J,10,FALSE),0)</f>
        <v>0</v>
      </c>
      <c r="H3012">
        <f>IFERROR(VLOOKUP(A3012,[2]webService!$A:$I,4,FALSE),0)</f>
        <v>0</v>
      </c>
      <c r="I3012">
        <f>IFERROR(VLOOKUP(A3012,[2]webService!$A:$I,5,FALSE),0)</f>
        <v>0</v>
      </c>
      <c r="J3012">
        <f>IFERROR(VLOOKUP(A3012,[2]webService!$A:$I,6,FALSE),0)</f>
        <v>0</v>
      </c>
      <c r="K3012">
        <f>IFERROR(VLOOKUP(A3012,[2]webService!$A:$I,7,FALSE),0)</f>
        <v>0</v>
      </c>
      <c r="L3012">
        <f>IFERROR(VLOOKUP(A3012,[2]webService!$A:$I,8,FALSE),0)</f>
        <v>0</v>
      </c>
      <c r="M3012">
        <f>IFERROR(VLOOKUP(A3012,[2]webService!$A:$I,9,FALSE),0)</f>
        <v>0</v>
      </c>
      <c r="N3012">
        <f>IFERROR(VLOOKUP(A3012,[3]soaBnafar!$A:$G,2,FALSE),0)</f>
        <v>0</v>
      </c>
      <c r="O3012">
        <f>IFERROR(VLOOKUP(A3012,[3]soaBnafar!$A:$G,3,FALSE),0)</f>
        <v>0</v>
      </c>
      <c r="P3012">
        <f>IFERROR(VLOOKUP(A3012,[3]soaBnafar!$A:$G,4,FALSE),0)</f>
        <v>0</v>
      </c>
      <c r="Q3012">
        <f>IFERROR(VLOOKUP(A3012,[3]soaBnafar!$A:$G,5,FALSE),0)</f>
        <v>0</v>
      </c>
      <c r="R3012">
        <f>IFERROR(VLOOKUP(A3012,[3]soaBnafar!$A:$G,6,FALSE),0)</f>
        <v>0</v>
      </c>
      <c r="S3012">
        <f>IFERROR(VLOOKUP(A3012,[3]soaBnafar!$A:$G,7,FALSE),0)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Não</v>
      </c>
      <c r="W3012" t="str">
        <f t="shared" si="280"/>
        <v>Não</v>
      </c>
      <c r="X3012" t="str">
        <f t="shared" si="281"/>
        <v>Não</v>
      </c>
      <c r="Y3012" t="str">
        <f t="shared" si="282"/>
        <v>Não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IFERROR(VLOOKUP(A3013,[2]webService!$A:$I,4,FALSE),0)</f>
        <v>0</v>
      </c>
      <c r="I3013">
        <f>IFERROR(VLOOKUP(A3013,[2]webService!$A:$I,5,FALSE),0)</f>
        <v>0</v>
      </c>
      <c r="J3013">
        <f>IFERROR(VLOOKUP(A3013,[2]webService!$A:$I,6,FALSE),0)</f>
        <v>0</v>
      </c>
      <c r="K3013">
        <f>IFERROR(VLOOKUP(A3013,[2]webService!$A:$I,7,FALSE),0)</f>
        <v>0</v>
      </c>
      <c r="L3013">
        <f>IFERROR(VLOOKUP(A3013,[2]webService!$A:$I,8,FALSE),0)</f>
        <v>0</v>
      </c>
      <c r="M3013">
        <f>IFERROR(VLOOKUP(A3013,[2]webService!$A:$I,9,FALSE),0)</f>
        <v>0</v>
      </c>
      <c r="N3013">
        <f>IFERROR(VLOOKUP(A3013,[3]soaBnafar!$A:$G,2,FALSE),0)</f>
        <v>0</v>
      </c>
      <c r="O3013">
        <f>IFERROR(VLOOKUP(A3013,[3]soaBnafar!$A:$G,3,FALSE),0)</f>
        <v>0</v>
      </c>
      <c r="P3013">
        <f>IFERROR(VLOOKUP(A3013,[3]soaBnafar!$A:$G,4,FALSE),0)</f>
        <v>0</v>
      </c>
      <c r="Q3013">
        <f>IFERROR(VLOOKUP(A3013,[3]soaBnafar!$A:$G,5,FALSE),0)</f>
        <v>0</v>
      </c>
      <c r="R3013">
        <f>IFERROR(VLOOKUP(A3013,[3]soaBnafar!$A:$G,6,FALSE),0)</f>
        <v>0</v>
      </c>
      <c r="S3013">
        <f>IFERROR(VLOOKUP(A3013,[3]soaBnafar!$A:$G,7,FALSE),0)</f>
        <v>0</v>
      </c>
      <c r="T3013" t="str">
        <f t="shared" si="277"/>
        <v>Não</v>
      </c>
      <c r="U3013" t="str">
        <f t="shared" si="278"/>
        <v>Não</v>
      </c>
      <c r="V3013" t="str">
        <f t="shared" si="279"/>
        <v>Não</v>
      </c>
      <c r="W3013" t="str">
        <f t="shared" si="280"/>
        <v>Não</v>
      </c>
      <c r="X3013" t="str">
        <f t="shared" si="281"/>
        <v>Não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IFERROR(VLOOKUP(A3014,[2]webService!$A:$I,4,FALSE),0)</f>
        <v>0</v>
      </c>
      <c r="I3014">
        <f>IFERROR(VLOOKUP(A3014,[2]webService!$A:$I,5,FALSE),0)</f>
        <v>0</v>
      </c>
      <c r="J3014">
        <f>IFERROR(VLOOKUP(A3014,[2]webService!$A:$I,6,FALSE),0)</f>
        <v>0</v>
      </c>
      <c r="K3014">
        <f>IFERROR(VLOOKUP(A3014,[2]webService!$A:$I,7,FALSE),0)</f>
        <v>0</v>
      </c>
      <c r="L3014">
        <f>IFERROR(VLOOKUP(A3014,[2]webService!$A:$I,8,FALSE),0)</f>
        <v>0</v>
      </c>
      <c r="M3014">
        <f>IFERROR(VLOOKUP(A3014,[2]webService!$A:$I,9,FALSE),0)</f>
        <v>0</v>
      </c>
      <c r="N3014">
        <f>IFERROR(VLOOKUP(A3014,[3]soaBnafar!$A:$G,2,FALSE),0)</f>
        <v>0</v>
      </c>
      <c r="O3014">
        <f>IFERROR(VLOOKUP(A3014,[3]soaBnafar!$A:$G,3,FALSE),0)</f>
        <v>0</v>
      </c>
      <c r="P3014">
        <f>IFERROR(VLOOKUP(A3014,[3]soaBnafar!$A:$G,4,FALSE),0)</f>
        <v>0</v>
      </c>
      <c r="Q3014">
        <f>IFERROR(VLOOKUP(A3014,[3]soaBnafar!$A:$G,5,FALSE),0)</f>
        <v>0</v>
      </c>
      <c r="R3014">
        <f>IFERROR(VLOOKUP(A3014,[3]soaBnafar!$A:$G,6,FALSE),0)</f>
        <v>0</v>
      </c>
      <c r="S3014">
        <f>IFERROR(VLOOKUP(A3014,[3]soaBnafar!$A:$G,7,FALSE),0)</f>
        <v>0</v>
      </c>
      <c r="T3014" t="str">
        <f t="shared" ref="T3014:T3077" si="283">IF(B3014+H3014+N3014&gt;0,"Sim","Não")</f>
        <v>Não</v>
      </c>
      <c r="U3014" t="str">
        <f t="shared" ref="U3014:U3077" si="284">IF(C3014+I3014+O3014&gt;0,"Sim","Não")</f>
        <v>Não</v>
      </c>
      <c r="V3014" t="str">
        <f t="shared" ref="V3014:V3077" si="285">IF(D3014+J3014+P3014&gt;0,"Sim","Não")</f>
        <v>Não</v>
      </c>
      <c r="W3014" t="str">
        <f t="shared" ref="W3014:W3077" si="286">IF(E3014+K3014+Q3014&gt;0,"Sim","Não")</f>
        <v>Não</v>
      </c>
      <c r="X3014" t="str">
        <f t="shared" ref="X3014:X3077" si="287">IF(F3014+L3014+R3014&gt;0,"Sim","Não")</f>
        <v>Não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IFERROR(VLOOKUP(A3015,[2]webService!$A:$I,4,FALSE),0)</f>
        <v>0</v>
      </c>
      <c r="I3015">
        <f>IFERROR(VLOOKUP(A3015,[2]webService!$A:$I,5,FALSE),0)</f>
        <v>0</v>
      </c>
      <c r="J3015">
        <f>IFERROR(VLOOKUP(A3015,[2]webService!$A:$I,6,FALSE),0)</f>
        <v>0</v>
      </c>
      <c r="K3015">
        <f>IFERROR(VLOOKUP(A3015,[2]webService!$A:$I,7,FALSE),0)</f>
        <v>0</v>
      </c>
      <c r="L3015">
        <f>IFERROR(VLOOKUP(A3015,[2]webService!$A:$I,8,FALSE),0)</f>
        <v>0</v>
      </c>
      <c r="M3015">
        <f>IFERROR(VLOOKUP(A3015,[2]webService!$A:$I,9,FALSE),0)</f>
        <v>0</v>
      </c>
      <c r="N3015">
        <f>IFERROR(VLOOKUP(A3015,[3]soaBnafar!$A:$G,2,FALSE),0)</f>
        <v>0</v>
      </c>
      <c r="O3015">
        <f>IFERROR(VLOOKUP(A3015,[3]soaBnafar!$A:$G,3,FALSE),0)</f>
        <v>0</v>
      </c>
      <c r="P3015">
        <f>IFERROR(VLOOKUP(A3015,[3]soaBnafar!$A:$G,4,FALSE),0)</f>
        <v>0</v>
      </c>
      <c r="Q3015">
        <f>IFERROR(VLOOKUP(A3015,[3]soaBnafar!$A:$G,5,FALSE),0)</f>
        <v>0</v>
      </c>
      <c r="R3015">
        <f>IFERROR(VLOOKUP(A3015,[3]soaBnafar!$A:$G,6,FALSE),0)</f>
        <v>0</v>
      </c>
      <c r="S3015">
        <f>IFERROR(VLOOKUP(A3015,[3]soaBnafar!$A:$G,7,FALSE),0)</f>
        <v>0</v>
      </c>
      <c r="T3015" t="str">
        <f t="shared" si="283"/>
        <v>Não</v>
      </c>
      <c r="U3015" t="str">
        <f t="shared" si="284"/>
        <v>Não</v>
      </c>
      <c r="V3015" t="str">
        <f t="shared" si="285"/>
        <v>Não</v>
      </c>
      <c r="W3015" t="str">
        <f t="shared" si="286"/>
        <v>Não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IFERROR(VLOOKUP(A3016,[2]webService!$A:$I,4,FALSE),0)</f>
        <v>0</v>
      </c>
      <c r="I3016">
        <f>IFERROR(VLOOKUP(A3016,[2]webService!$A:$I,5,FALSE),0)</f>
        <v>349549</v>
      </c>
      <c r="J3016">
        <f>IFERROR(VLOOKUP(A3016,[2]webService!$A:$I,6,FALSE),0)</f>
        <v>0</v>
      </c>
      <c r="K3016">
        <f>IFERROR(VLOOKUP(A3016,[2]webService!$A:$I,7,FALSE),0)</f>
        <v>0</v>
      </c>
      <c r="L3016">
        <f>IFERROR(VLOOKUP(A3016,[2]webService!$A:$I,8,FALSE),0)</f>
        <v>0</v>
      </c>
      <c r="M3016">
        <f>IFERROR(VLOOKUP(A3016,[2]webService!$A:$I,9,FALSE),0)</f>
        <v>0</v>
      </c>
      <c r="N3016">
        <f>IFERROR(VLOOKUP(A3016,[3]soaBnafar!$A:$G,2,FALSE),0)</f>
        <v>0</v>
      </c>
      <c r="O3016">
        <f>IFERROR(VLOOKUP(A3016,[3]soaBnafar!$A:$G,3,FALSE),0)</f>
        <v>0</v>
      </c>
      <c r="P3016">
        <f>IFERROR(VLOOKUP(A3016,[3]soaBnafar!$A:$G,4,FALSE),0)</f>
        <v>0</v>
      </c>
      <c r="Q3016">
        <f>IFERROR(VLOOKUP(A3016,[3]soaBnafar!$A:$G,5,FALSE),0)</f>
        <v>0</v>
      </c>
      <c r="R3016">
        <f>IFERROR(VLOOKUP(A3016,[3]soaBnafar!$A:$G,6,FALSE),0)</f>
        <v>0</v>
      </c>
      <c r="S3016">
        <f>IFERROR(VLOOKUP(A3016,[3]soaBnafar!$A:$G,7,FALSE),0)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Não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IFERROR(VLOOKUP(A3017,[2]webService!$A:$I,4,FALSE),0)</f>
        <v>0</v>
      </c>
      <c r="I3017">
        <f>IFERROR(VLOOKUP(A3017,[2]webService!$A:$I,5,FALSE),0)</f>
        <v>0</v>
      </c>
      <c r="J3017">
        <f>IFERROR(VLOOKUP(A3017,[2]webService!$A:$I,6,FALSE),0)</f>
        <v>0</v>
      </c>
      <c r="K3017">
        <f>IFERROR(VLOOKUP(A3017,[2]webService!$A:$I,7,FALSE),0)</f>
        <v>0</v>
      </c>
      <c r="L3017">
        <f>IFERROR(VLOOKUP(A3017,[2]webService!$A:$I,8,FALSE),0)</f>
        <v>0</v>
      </c>
      <c r="M3017">
        <f>IFERROR(VLOOKUP(A3017,[2]webService!$A:$I,9,FALSE),0)</f>
        <v>0</v>
      </c>
      <c r="N3017">
        <f>IFERROR(VLOOKUP(A3017,[3]soaBnafar!$A:$G,2,FALSE),0)</f>
        <v>0</v>
      </c>
      <c r="O3017">
        <f>IFERROR(VLOOKUP(A3017,[3]soaBnafar!$A:$G,3,FALSE),0)</f>
        <v>0</v>
      </c>
      <c r="P3017">
        <f>IFERROR(VLOOKUP(A3017,[3]soaBnafar!$A:$G,4,FALSE),0)</f>
        <v>0</v>
      </c>
      <c r="Q3017">
        <f>IFERROR(VLOOKUP(A3017,[3]soaBnafar!$A:$G,5,FALSE),0)</f>
        <v>0</v>
      </c>
      <c r="R3017">
        <f>IFERROR(VLOOKUP(A3017,[3]soaBnafar!$A:$G,6,FALSE),0)</f>
        <v>0</v>
      </c>
      <c r="S3017">
        <f>IFERROR(VLOOKUP(A3017,[3]soaBnafar!$A:$G,7,FALSE),0)</f>
        <v>0</v>
      </c>
      <c r="T3017" t="str">
        <f t="shared" si="283"/>
        <v>Não</v>
      </c>
      <c r="U3017" t="str">
        <f t="shared" si="284"/>
        <v>Não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IFERROR(VLOOKUP(A3018,[2]webService!$A:$I,4,FALSE),0)</f>
        <v>0</v>
      </c>
      <c r="I3018">
        <f>IFERROR(VLOOKUP(A3018,[2]webService!$A:$I,5,FALSE),0)</f>
        <v>0</v>
      </c>
      <c r="J3018">
        <f>IFERROR(VLOOKUP(A3018,[2]webService!$A:$I,6,FALSE),0)</f>
        <v>0</v>
      </c>
      <c r="K3018">
        <f>IFERROR(VLOOKUP(A3018,[2]webService!$A:$I,7,FALSE),0)</f>
        <v>0</v>
      </c>
      <c r="L3018">
        <f>IFERROR(VLOOKUP(A3018,[2]webService!$A:$I,8,FALSE),0)</f>
        <v>0</v>
      </c>
      <c r="M3018">
        <f>IFERROR(VLOOKUP(A3018,[2]webService!$A:$I,9,FALSE),0)</f>
        <v>0</v>
      </c>
      <c r="N3018">
        <f>IFERROR(VLOOKUP(A3018,[3]soaBnafar!$A:$G,2,FALSE),0)</f>
        <v>0</v>
      </c>
      <c r="O3018">
        <f>IFERROR(VLOOKUP(A3018,[3]soaBnafar!$A:$G,3,FALSE),0)</f>
        <v>0</v>
      </c>
      <c r="P3018">
        <f>IFERROR(VLOOKUP(A3018,[3]soaBnafar!$A:$G,4,FALSE),0)</f>
        <v>0</v>
      </c>
      <c r="Q3018">
        <f>IFERROR(VLOOKUP(A3018,[3]soaBnafar!$A:$G,5,FALSE),0)</f>
        <v>0</v>
      </c>
      <c r="R3018">
        <f>IFERROR(VLOOKUP(A3018,[3]soaBnafar!$A:$G,6,FALSE),0)</f>
        <v>0</v>
      </c>
      <c r="S3018">
        <f>IFERROR(VLOOKUP(A3018,[3]soaBnafar!$A:$G,7,FALSE),0)</f>
        <v>0</v>
      </c>
      <c r="T3018" t="str">
        <f t="shared" si="283"/>
        <v>Não</v>
      </c>
      <c r="U3018" t="str">
        <f t="shared" si="284"/>
        <v>Não</v>
      </c>
      <c r="V3018" t="str">
        <f t="shared" si="285"/>
        <v>Não</v>
      </c>
      <c r="W3018" t="str">
        <f t="shared" si="286"/>
        <v>Não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1070220</v>
      </c>
      <c r="D3019">
        <f>IFERROR(VLOOKUP(A3019,[1]Monitoramento_Base_somente_disp!$A:$J,7,FALSE),0)</f>
        <v>0</v>
      </c>
      <c r="E3019">
        <f>IFERROR(VLOOKUP(A3019,[1]Monitoramento_Base_somente_disp!$A:$J,8,FALSE),0)</f>
        <v>0</v>
      </c>
      <c r="F3019">
        <f>IFERROR(VLOOKUP(A3019,[1]Monitoramento_Base_somente_disp!$A:$J,9,FALSE),0)</f>
        <v>0</v>
      </c>
      <c r="G3019">
        <f>IFERROR(VLOOKUP(A3019,[1]Monitoramento_Base_somente_disp!$A:$J,10,FALSE),0)</f>
        <v>0</v>
      </c>
      <c r="H3019">
        <f>IFERROR(VLOOKUP(A3019,[2]webService!$A:$I,4,FALSE),0)</f>
        <v>0</v>
      </c>
      <c r="I3019">
        <f>IFERROR(VLOOKUP(A3019,[2]webService!$A:$I,5,FALSE),0)</f>
        <v>0</v>
      </c>
      <c r="J3019">
        <f>IFERROR(VLOOKUP(A3019,[2]webService!$A:$I,6,FALSE),0)</f>
        <v>0</v>
      </c>
      <c r="K3019">
        <f>IFERROR(VLOOKUP(A3019,[2]webService!$A:$I,7,FALSE),0)</f>
        <v>0</v>
      </c>
      <c r="L3019">
        <f>IFERROR(VLOOKUP(A3019,[2]webService!$A:$I,8,FALSE),0)</f>
        <v>0</v>
      </c>
      <c r="M3019">
        <f>IFERROR(VLOOKUP(A3019,[2]webService!$A:$I,9,FALSE),0)</f>
        <v>0</v>
      </c>
      <c r="N3019">
        <f>IFERROR(VLOOKUP(A3019,[3]soaBnafar!$A:$G,2,FALSE),0)</f>
        <v>42976</v>
      </c>
      <c r="O3019">
        <f>IFERROR(VLOOKUP(A3019,[3]soaBnafar!$A:$G,3,FALSE),0)</f>
        <v>0</v>
      </c>
      <c r="P3019">
        <f>IFERROR(VLOOKUP(A3019,[3]soaBnafar!$A:$G,4,FALSE),0)</f>
        <v>0</v>
      </c>
      <c r="Q3019">
        <f>IFERROR(VLOOKUP(A3019,[3]soaBnafar!$A:$G,5,FALSE),0)</f>
        <v>0</v>
      </c>
      <c r="R3019">
        <f>IFERROR(VLOOKUP(A3019,[3]soaBnafar!$A:$G,6,FALSE),0)</f>
        <v>0</v>
      </c>
      <c r="S3019">
        <f>IFERROR(VLOOKUP(A3019,[3]soaBnafar!$A:$G,7,FALSE),0)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Não</v>
      </c>
      <c r="W3019" t="str">
        <f t="shared" si="286"/>
        <v>Não</v>
      </c>
      <c r="X3019" t="str">
        <f t="shared" si="287"/>
        <v>Não</v>
      </c>
      <c r="Y3019" t="str">
        <f t="shared" si="288"/>
        <v>Não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3290304</v>
      </c>
      <c r="D3020">
        <f>IFERROR(VLOOKUP(A3020,[1]Monitoramento_Base_somente_disp!$A:$J,7,FALSE),0)</f>
        <v>0</v>
      </c>
      <c r="E3020">
        <f>IFERROR(VLOOKUP(A3020,[1]Monitoramento_Base_somente_disp!$A:$J,8,FALSE),0)</f>
        <v>0</v>
      </c>
      <c r="F3020">
        <f>IFERROR(VLOOKUP(A3020,[1]Monitoramento_Base_somente_disp!$A:$J,9,FALSE),0)</f>
        <v>0</v>
      </c>
      <c r="G3020">
        <f>IFERROR(VLOOKUP(A3020,[1]Monitoramento_Base_somente_disp!$A:$J,10,FALSE),0)</f>
        <v>0</v>
      </c>
      <c r="H3020">
        <f>IFERROR(VLOOKUP(A3020,[2]webService!$A:$I,4,FALSE),0)</f>
        <v>0</v>
      </c>
      <c r="I3020">
        <f>IFERROR(VLOOKUP(A3020,[2]webService!$A:$I,5,FALSE),0)</f>
        <v>0</v>
      </c>
      <c r="J3020">
        <f>IFERROR(VLOOKUP(A3020,[2]webService!$A:$I,6,FALSE),0)</f>
        <v>0</v>
      </c>
      <c r="K3020">
        <f>IFERROR(VLOOKUP(A3020,[2]webService!$A:$I,7,FALSE),0)</f>
        <v>0</v>
      </c>
      <c r="L3020">
        <f>IFERROR(VLOOKUP(A3020,[2]webService!$A:$I,8,FALSE),0)</f>
        <v>0</v>
      </c>
      <c r="M3020">
        <f>IFERROR(VLOOKUP(A3020,[2]webService!$A:$I,9,FALSE),0)</f>
        <v>0</v>
      </c>
      <c r="N3020">
        <f>IFERROR(VLOOKUP(A3020,[3]soaBnafar!$A:$G,2,FALSE),0)</f>
        <v>0</v>
      </c>
      <c r="O3020">
        <f>IFERROR(VLOOKUP(A3020,[3]soaBnafar!$A:$G,3,FALSE),0)</f>
        <v>0</v>
      </c>
      <c r="P3020">
        <f>IFERROR(VLOOKUP(A3020,[3]soaBnafar!$A:$G,4,FALSE),0)</f>
        <v>0</v>
      </c>
      <c r="Q3020">
        <f>IFERROR(VLOOKUP(A3020,[3]soaBnafar!$A:$G,5,FALSE),0)</f>
        <v>0</v>
      </c>
      <c r="R3020">
        <f>IFERROR(VLOOKUP(A3020,[3]soaBnafar!$A:$G,6,FALSE),0)</f>
        <v>0</v>
      </c>
      <c r="S3020">
        <f>IFERROR(VLOOKUP(A3020,[3]soaBnafar!$A:$G,7,FALSE),0)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Não</v>
      </c>
      <c r="X3020" t="str">
        <f t="shared" si="287"/>
        <v>Não</v>
      </c>
      <c r="Y3020" t="str">
        <f t="shared" si="288"/>
        <v>Não</v>
      </c>
    </row>
    <row r="3021" spans="1:25" x14ac:dyDescent="0.25">
      <c r="A3021" s="5">
        <v>430400</v>
      </c>
      <c r="B3021">
        <f>IFERROR(VLOOKUP(A3021,[1]Monitoramento_Base_somente_disp!$A:$J,5,FALSE),0)</f>
        <v>60782</v>
      </c>
      <c r="C3021">
        <f>IFERROR(VLOOKUP(A3021,[1]Monitoramento_Base_somente_disp!$A:$J,6,FALSE),0)</f>
        <v>11677083</v>
      </c>
      <c r="D3021">
        <f>IFERROR(VLOOKUP(A3021,[1]Monitoramento_Base_somente_disp!$A:$J,7,FALSE),0)</f>
        <v>0</v>
      </c>
      <c r="E3021">
        <f>IFERROR(VLOOKUP(A3021,[1]Monitoramento_Base_somente_disp!$A:$J,8,FALSE),0)</f>
        <v>0</v>
      </c>
      <c r="F3021">
        <f>IFERROR(VLOOKUP(A3021,[1]Monitoramento_Base_somente_disp!$A:$J,9,FALSE),0)</f>
        <v>0</v>
      </c>
      <c r="G3021">
        <f>IFERROR(VLOOKUP(A3021,[1]Monitoramento_Base_somente_disp!$A:$J,10,FALSE),0)</f>
        <v>0</v>
      </c>
      <c r="H3021">
        <f>IFERROR(VLOOKUP(A3021,[2]webService!$A:$I,4,FALSE),0)</f>
        <v>0</v>
      </c>
      <c r="I3021">
        <f>IFERROR(VLOOKUP(A3021,[2]webService!$A:$I,5,FALSE),0)</f>
        <v>0</v>
      </c>
      <c r="J3021">
        <f>IFERROR(VLOOKUP(A3021,[2]webService!$A:$I,6,FALSE),0)</f>
        <v>0</v>
      </c>
      <c r="K3021">
        <f>IFERROR(VLOOKUP(A3021,[2]webService!$A:$I,7,FALSE),0)</f>
        <v>0</v>
      </c>
      <c r="L3021">
        <f>IFERROR(VLOOKUP(A3021,[2]webService!$A:$I,8,FALSE),0)</f>
        <v>0</v>
      </c>
      <c r="M3021">
        <f>IFERROR(VLOOKUP(A3021,[2]webService!$A:$I,9,FALSE),0)</f>
        <v>0</v>
      </c>
      <c r="N3021">
        <f>IFERROR(VLOOKUP(A3021,[3]soaBnafar!$A:$G,2,FALSE),0)</f>
        <v>0</v>
      </c>
      <c r="O3021">
        <f>IFERROR(VLOOKUP(A3021,[3]soaBnafar!$A:$G,3,FALSE),0)</f>
        <v>0</v>
      </c>
      <c r="P3021">
        <f>IFERROR(VLOOKUP(A3021,[3]soaBnafar!$A:$G,4,FALSE),0)</f>
        <v>0</v>
      </c>
      <c r="Q3021">
        <f>IFERROR(VLOOKUP(A3021,[3]soaBnafar!$A:$G,5,FALSE),0)</f>
        <v>0</v>
      </c>
      <c r="R3021">
        <f>IFERROR(VLOOKUP(A3021,[3]soaBnafar!$A:$G,6,FALSE),0)</f>
        <v>0</v>
      </c>
      <c r="S3021">
        <f>IFERROR(VLOOKUP(A3021,[3]soaBnafar!$A:$G,7,FALSE),0)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Não</v>
      </c>
      <c r="W3021" t="str">
        <f t="shared" si="286"/>
        <v>Não</v>
      </c>
      <c r="X3021" t="str">
        <f t="shared" si="287"/>
        <v>Não</v>
      </c>
      <c r="Y3021" t="str">
        <f t="shared" si="288"/>
        <v>Não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IFERROR(VLOOKUP(A3022,[2]webService!$A:$I,4,FALSE),0)</f>
        <v>0</v>
      </c>
      <c r="I3022">
        <f>IFERROR(VLOOKUP(A3022,[2]webService!$A:$I,5,FALSE),0)</f>
        <v>0</v>
      </c>
      <c r="J3022">
        <f>IFERROR(VLOOKUP(A3022,[2]webService!$A:$I,6,FALSE),0)</f>
        <v>0</v>
      </c>
      <c r="K3022">
        <f>IFERROR(VLOOKUP(A3022,[2]webService!$A:$I,7,FALSE),0)</f>
        <v>0</v>
      </c>
      <c r="L3022">
        <f>IFERROR(VLOOKUP(A3022,[2]webService!$A:$I,8,FALSE),0)</f>
        <v>0</v>
      </c>
      <c r="M3022">
        <f>IFERROR(VLOOKUP(A3022,[2]webService!$A:$I,9,FALSE),0)</f>
        <v>0</v>
      </c>
      <c r="N3022">
        <f>IFERROR(VLOOKUP(A3022,[3]soaBnafar!$A:$G,2,FALSE),0)</f>
        <v>0</v>
      </c>
      <c r="O3022">
        <f>IFERROR(VLOOKUP(A3022,[3]soaBnafar!$A:$G,3,FALSE),0)</f>
        <v>0</v>
      </c>
      <c r="P3022">
        <f>IFERROR(VLOOKUP(A3022,[3]soaBnafar!$A:$G,4,FALSE),0)</f>
        <v>0</v>
      </c>
      <c r="Q3022">
        <f>IFERROR(VLOOKUP(A3022,[3]soaBnafar!$A:$G,5,FALSE),0)</f>
        <v>0</v>
      </c>
      <c r="R3022">
        <f>IFERROR(VLOOKUP(A3022,[3]soaBnafar!$A:$G,6,FALSE),0)</f>
        <v>0</v>
      </c>
      <c r="S3022">
        <f>IFERROR(VLOOKUP(A3022,[3]soaBnafar!$A:$G,7,FALSE),0)</f>
        <v>0</v>
      </c>
      <c r="T3022" t="str">
        <f t="shared" si="283"/>
        <v>Não</v>
      </c>
      <c r="U3022" t="str">
        <f t="shared" si="284"/>
        <v>Não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IFERROR(VLOOKUP(A3023,[2]webService!$A:$I,4,FALSE),0)</f>
        <v>0</v>
      </c>
      <c r="I3023">
        <f>IFERROR(VLOOKUP(A3023,[2]webService!$A:$I,5,FALSE),0)</f>
        <v>0</v>
      </c>
      <c r="J3023">
        <f>IFERROR(VLOOKUP(A3023,[2]webService!$A:$I,6,FALSE),0)</f>
        <v>0</v>
      </c>
      <c r="K3023">
        <f>IFERROR(VLOOKUP(A3023,[2]webService!$A:$I,7,FALSE),0)</f>
        <v>0</v>
      </c>
      <c r="L3023">
        <f>IFERROR(VLOOKUP(A3023,[2]webService!$A:$I,8,FALSE),0)</f>
        <v>0</v>
      </c>
      <c r="M3023">
        <f>IFERROR(VLOOKUP(A3023,[2]webService!$A:$I,9,FALSE),0)</f>
        <v>0</v>
      </c>
      <c r="N3023">
        <f>IFERROR(VLOOKUP(A3023,[3]soaBnafar!$A:$G,2,FALSE),0)</f>
        <v>0</v>
      </c>
      <c r="O3023">
        <f>IFERROR(VLOOKUP(A3023,[3]soaBnafar!$A:$G,3,FALSE),0)</f>
        <v>0</v>
      </c>
      <c r="P3023">
        <f>IFERROR(VLOOKUP(A3023,[3]soaBnafar!$A:$G,4,FALSE),0)</f>
        <v>0</v>
      </c>
      <c r="Q3023">
        <f>IFERROR(VLOOKUP(A3023,[3]soaBnafar!$A:$G,5,FALSE),0)</f>
        <v>0</v>
      </c>
      <c r="R3023">
        <f>IFERROR(VLOOKUP(A3023,[3]soaBnafar!$A:$G,6,FALSE),0)</f>
        <v>0</v>
      </c>
      <c r="S3023">
        <f>IFERROR(VLOOKUP(A3023,[3]soaBnafar!$A:$G,7,FALSE),0)</f>
        <v>0</v>
      </c>
      <c r="T3023" t="str">
        <f t="shared" si="283"/>
        <v>Não</v>
      </c>
      <c r="U3023" t="str">
        <f t="shared" si="284"/>
        <v>Não</v>
      </c>
      <c r="V3023" t="str">
        <f t="shared" si="285"/>
        <v>Não</v>
      </c>
      <c r="W3023" t="str">
        <f t="shared" si="286"/>
        <v>Não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26276544</v>
      </c>
      <c r="D3024">
        <f>IFERROR(VLOOKUP(A3024,[1]Monitoramento_Base_somente_disp!$A:$J,7,FALSE),0)</f>
        <v>0</v>
      </c>
      <c r="E3024">
        <f>IFERROR(VLOOKUP(A3024,[1]Monitoramento_Base_somente_disp!$A:$J,8,FALSE),0)</f>
        <v>0</v>
      </c>
      <c r="F3024">
        <f>IFERROR(VLOOKUP(A3024,[1]Monitoramento_Base_somente_disp!$A:$J,9,FALSE),0)</f>
        <v>0</v>
      </c>
      <c r="G3024">
        <f>IFERROR(VLOOKUP(A3024,[1]Monitoramento_Base_somente_disp!$A:$J,10,FALSE),0)</f>
        <v>0</v>
      </c>
      <c r="H3024">
        <f>IFERROR(VLOOKUP(A3024,[2]webService!$A:$I,4,FALSE),0)</f>
        <v>0</v>
      </c>
      <c r="I3024">
        <f>IFERROR(VLOOKUP(A3024,[2]webService!$A:$I,5,FALSE),0)</f>
        <v>0</v>
      </c>
      <c r="J3024">
        <f>IFERROR(VLOOKUP(A3024,[2]webService!$A:$I,6,FALSE),0)</f>
        <v>0</v>
      </c>
      <c r="K3024">
        <f>IFERROR(VLOOKUP(A3024,[2]webService!$A:$I,7,FALSE),0)</f>
        <v>0</v>
      </c>
      <c r="L3024">
        <f>IFERROR(VLOOKUP(A3024,[2]webService!$A:$I,8,FALSE),0)</f>
        <v>0</v>
      </c>
      <c r="M3024">
        <f>IFERROR(VLOOKUP(A3024,[2]webService!$A:$I,9,FALSE),0)</f>
        <v>0</v>
      </c>
      <c r="N3024">
        <f>IFERROR(VLOOKUP(A3024,[3]soaBnafar!$A:$G,2,FALSE),0)</f>
        <v>0</v>
      </c>
      <c r="O3024">
        <f>IFERROR(VLOOKUP(A3024,[3]soaBnafar!$A:$G,3,FALSE),0)</f>
        <v>0</v>
      </c>
      <c r="P3024">
        <f>IFERROR(VLOOKUP(A3024,[3]soaBnafar!$A:$G,4,FALSE),0)</f>
        <v>0</v>
      </c>
      <c r="Q3024">
        <f>IFERROR(VLOOKUP(A3024,[3]soaBnafar!$A:$G,5,FALSE),0)</f>
        <v>0</v>
      </c>
      <c r="R3024">
        <f>IFERROR(VLOOKUP(A3024,[3]soaBnafar!$A:$G,6,FALSE),0)</f>
        <v>0</v>
      </c>
      <c r="S3024">
        <f>IFERROR(VLOOKUP(A3024,[3]soaBnafar!$A:$G,7,FALSE),0)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Não</v>
      </c>
      <c r="X3024" t="str">
        <f t="shared" si="287"/>
        <v>Não</v>
      </c>
      <c r="Y3024" t="str">
        <f t="shared" si="288"/>
        <v>Não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56857032</v>
      </c>
      <c r="D3025">
        <f>IFERROR(VLOOKUP(A3025,[1]Monitoramento_Base_somente_disp!$A:$J,7,FALSE),0)</f>
        <v>0</v>
      </c>
      <c r="E3025">
        <f>IFERROR(VLOOKUP(A3025,[1]Monitoramento_Base_somente_disp!$A:$J,8,FALSE),0)</f>
        <v>0</v>
      </c>
      <c r="F3025">
        <f>IFERROR(VLOOKUP(A3025,[1]Monitoramento_Base_somente_disp!$A:$J,9,FALSE),0)</f>
        <v>0</v>
      </c>
      <c r="G3025">
        <f>IFERROR(VLOOKUP(A3025,[1]Monitoramento_Base_somente_disp!$A:$J,10,FALSE),0)</f>
        <v>0</v>
      </c>
      <c r="H3025">
        <f>IFERROR(VLOOKUP(A3025,[2]webService!$A:$I,4,FALSE),0)</f>
        <v>0</v>
      </c>
      <c r="I3025">
        <f>IFERROR(VLOOKUP(A3025,[2]webService!$A:$I,5,FALSE),0)</f>
        <v>0</v>
      </c>
      <c r="J3025">
        <f>IFERROR(VLOOKUP(A3025,[2]webService!$A:$I,6,FALSE),0)</f>
        <v>0</v>
      </c>
      <c r="K3025">
        <f>IFERROR(VLOOKUP(A3025,[2]webService!$A:$I,7,FALSE),0)</f>
        <v>0</v>
      </c>
      <c r="L3025">
        <f>IFERROR(VLOOKUP(A3025,[2]webService!$A:$I,8,FALSE),0)</f>
        <v>0</v>
      </c>
      <c r="M3025">
        <f>IFERROR(VLOOKUP(A3025,[2]webService!$A:$I,9,FALSE),0)</f>
        <v>0</v>
      </c>
      <c r="N3025">
        <f>IFERROR(VLOOKUP(A3025,[3]soaBnafar!$A:$G,2,FALSE),0)</f>
        <v>0</v>
      </c>
      <c r="O3025">
        <f>IFERROR(VLOOKUP(A3025,[3]soaBnafar!$A:$G,3,FALSE),0)</f>
        <v>0</v>
      </c>
      <c r="P3025">
        <f>IFERROR(VLOOKUP(A3025,[3]soaBnafar!$A:$G,4,FALSE),0)</f>
        <v>0</v>
      </c>
      <c r="Q3025">
        <f>IFERROR(VLOOKUP(A3025,[3]soaBnafar!$A:$G,5,FALSE),0)</f>
        <v>0</v>
      </c>
      <c r="R3025">
        <f>IFERROR(VLOOKUP(A3025,[3]soaBnafar!$A:$G,6,FALSE),0)</f>
        <v>0</v>
      </c>
      <c r="S3025">
        <f>IFERROR(VLOOKUP(A3025,[3]soaBnafar!$A:$G,7,FALSE),0)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Não</v>
      </c>
      <c r="X3025" t="str">
        <f t="shared" si="287"/>
        <v>Não</v>
      </c>
      <c r="Y3025" t="str">
        <f t="shared" si="288"/>
        <v>Não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IFERROR(VLOOKUP(A3026,[2]webService!$A:$I,4,FALSE),0)</f>
        <v>0</v>
      </c>
      <c r="I3026">
        <f>IFERROR(VLOOKUP(A3026,[2]webService!$A:$I,5,FALSE),0)</f>
        <v>0</v>
      </c>
      <c r="J3026">
        <f>IFERROR(VLOOKUP(A3026,[2]webService!$A:$I,6,FALSE),0)</f>
        <v>0</v>
      </c>
      <c r="K3026">
        <f>IFERROR(VLOOKUP(A3026,[2]webService!$A:$I,7,FALSE),0)</f>
        <v>0</v>
      </c>
      <c r="L3026">
        <f>IFERROR(VLOOKUP(A3026,[2]webService!$A:$I,8,FALSE),0)</f>
        <v>0</v>
      </c>
      <c r="M3026">
        <f>IFERROR(VLOOKUP(A3026,[2]webService!$A:$I,9,FALSE),0)</f>
        <v>0</v>
      </c>
      <c r="N3026">
        <f>IFERROR(VLOOKUP(A3026,[3]soaBnafar!$A:$G,2,FALSE),0)</f>
        <v>0</v>
      </c>
      <c r="O3026">
        <f>IFERROR(VLOOKUP(A3026,[3]soaBnafar!$A:$G,3,FALSE),0)</f>
        <v>0</v>
      </c>
      <c r="P3026">
        <f>IFERROR(VLOOKUP(A3026,[3]soaBnafar!$A:$G,4,FALSE),0)</f>
        <v>0</v>
      </c>
      <c r="Q3026">
        <f>IFERROR(VLOOKUP(A3026,[3]soaBnafar!$A:$G,5,FALSE),0)</f>
        <v>0</v>
      </c>
      <c r="R3026">
        <f>IFERROR(VLOOKUP(A3026,[3]soaBnafar!$A:$G,6,FALSE),0)</f>
        <v>0</v>
      </c>
      <c r="S3026">
        <f>IFERROR(VLOOKUP(A3026,[3]soaBnafar!$A:$G,7,FALSE),0)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IFERROR(VLOOKUP(A3027,[2]webService!$A:$I,4,FALSE),0)</f>
        <v>0</v>
      </c>
      <c r="I3027">
        <f>IFERROR(VLOOKUP(A3027,[2]webService!$A:$I,5,FALSE),0)</f>
        <v>0</v>
      </c>
      <c r="J3027">
        <f>IFERROR(VLOOKUP(A3027,[2]webService!$A:$I,6,FALSE),0)</f>
        <v>0</v>
      </c>
      <c r="K3027">
        <f>IFERROR(VLOOKUP(A3027,[2]webService!$A:$I,7,FALSE),0)</f>
        <v>0</v>
      </c>
      <c r="L3027">
        <f>IFERROR(VLOOKUP(A3027,[2]webService!$A:$I,8,FALSE),0)</f>
        <v>0</v>
      </c>
      <c r="M3027">
        <f>IFERROR(VLOOKUP(A3027,[2]webService!$A:$I,9,FALSE),0)</f>
        <v>0</v>
      </c>
      <c r="N3027">
        <f>IFERROR(VLOOKUP(A3027,[3]soaBnafar!$A:$G,2,FALSE),0)</f>
        <v>0</v>
      </c>
      <c r="O3027">
        <f>IFERROR(VLOOKUP(A3027,[3]soaBnafar!$A:$G,3,FALSE),0)</f>
        <v>0</v>
      </c>
      <c r="P3027">
        <f>IFERROR(VLOOKUP(A3027,[3]soaBnafar!$A:$G,4,FALSE),0)</f>
        <v>0</v>
      </c>
      <c r="Q3027">
        <f>IFERROR(VLOOKUP(A3027,[3]soaBnafar!$A:$G,5,FALSE),0)</f>
        <v>0</v>
      </c>
      <c r="R3027">
        <f>IFERROR(VLOOKUP(A3027,[3]soaBnafar!$A:$G,6,FALSE),0)</f>
        <v>0</v>
      </c>
      <c r="S3027">
        <f>IFERROR(VLOOKUP(A3027,[3]soaBnafar!$A:$G,7,FALSE),0)</f>
        <v>0</v>
      </c>
      <c r="T3027" t="str">
        <f t="shared" si="283"/>
        <v>Não</v>
      </c>
      <c r="U3027" t="str">
        <f t="shared" si="284"/>
        <v>Não</v>
      </c>
      <c r="V3027" t="str">
        <f t="shared" si="285"/>
        <v>Não</v>
      </c>
      <c r="W3027" t="str">
        <f t="shared" si="286"/>
        <v>Não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IFERROR(VLOOKUP(A3028,[2]webService!$A:$I,4,FALSE),0)</f>
        <v>0</v>
      </c>
      <c r="I3028">
        <f>IFERROR(VLOOKUP(A3028,[2]webService!$A:$I,5,FALSE),0)</f>
        <v>0</v>
      </c>
      <c r="J3028">
        <f>IFERROR(VLOOKUP(A3028,[2]webService!$A:$I,6,FALSE),0)</f>
        <v>0</v>
      </c>
      <c r="K3028">
        <f>IFERROR(VLOOKUP(A3028,[2]webService!$A:$I,7,FALSE),0)</f>
        <v>0</v>
      </c>
      <c r="L3028">
        <f>IFERROR(VLOOKUP(A3028,[2]webService!$A:$I,8,FALSE),0)</f>
        <v>0</v>
      </c>
      <c r="M3028">
        <f>IFERROR(VLOOKUP(A3028,[2]webService!$A:$I,9,FALSE),0)</f>
        <v>0</v>
      </c>
      <c r="N3028">
        <f>IFERROR(VLOOKUP(A3028,[3]soaBnafar!$A:$G,2,FALSE),0)</f>
        <v>72943</v>
      </c>
      <c r="O3028">
        <f>IFERROR(VLOOKUP(A3028,[3]soaBnafar!$A:$G,3,FALSE),0)</f>
        <v>0</v>
      </c>
      <c r="P3028">
        <f>IFERROR(VLOOKUP(A3028,[3]soaBnafar!$A:$G,4,FALSE),0)</f>
        <v>0</v>
      </c>
      <c r="Q3028">
        <f>IFERROR(VLOOKUP(A3028,[3]soaBnafar!$A:$G,5,FALSE),0)</f>
        <v>0</v>
      </c>
      <c r="R3028">
        <f>IFERROR(VLOOKUP(A3028,[3]soaBnafar!$A:$G,6,FALSE),0)</f>
        <v>0</v>
      </c>
      <c r="S3028">
        <f>IFERROR(VLOOKUP(A3028,[3]soaBnafar!$A:$G,7,FALSE),0)</f>
        <v>0</v>
      </c>
      <c r="T3028" t="str">
        <f t="shared" si="283"/>
        <v>Sim</v>
      </c>
      <c r="U3028" t="str">
        <f t="shared" si="284"/>
        <v>Não</v>
      </c>
      <c r="V3028" t="str">
        <f t="shared" si="285"/>
        <v>Não</v>
      </c>
      <c r="W3028" t="str">
        <f t="shared" si="286"/>
        <v>Não</v>
      </c>
      <c r="X3028" t="str">
        <f t="shared" si="287"/>
        <v>Não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69116</v>
      </c>
      <c r="C3029">
        <f>IFERROR(VLOOKUP(A3029,[1]Monitoramento_Base_somente_disp!$A:$J,6,FALSE),0)</f>
        <v>9574607</v>
      </c>
      <c r="D3029">
        <f>IFERROR(VLOOKUP(A3029,[1]Monitoramento_Base_somente_disp!$A:$J,7,FALSE),0)</f>
        <v>0</v>
      </c>
      <c r="E3029">
        <f>IFERROR(VLOOKUP(A3029,[1]Monitoramento_Base_somente_disp!$A:$J,8,FALSE),0)</f>
        <v>0</v>
      </c>
      <c r="F3029">
        <f>IFERROR(VLOOKUP(A3029,[1]Monitoramento_Base_somente_disp!$A:$J,9,FALSE),0)</f>
        <v>0</v>
      </c>
      <c r="G3029">
        <f>IFERROR(VLOOKUP(A3029,[1]Monitoramento_Base_somente_disp!$A:$J,10,FALSE),0)</f>
        <v>0</v>
      </c>
      <c r="H3029">
        <f>IFERROR(VLOOKUP(A3029,[2]webService!$A:$I,4,FALSE),0)</f>
        <v>0</v>
      </c>
      <c r="I3029">
        <f>IFERROR(VLOOKUP(A3029,[2]webService!$A:$I,5,FALSE),0)</f>
        <v>0</v>
      </c>
      <c r="J3029">
        <f>IFERROR(VLOOKUP(A3029,[2]webService!$A:$I,6,FALSE),0)</f>
        <v>0</v>
      </c>
      <c r="K3029">
        <f>IFERROR(VLOOKUP(A3029,[2]webService!$A:$I,7,FALSE),0)</f>
        <v>0</v>
      </c>
      <c r="L3029">
        <f>IFERROR(VLOOKUP(A3029,[2]webService!$A:$I,8,FALSE),0)</f>
        <v>0</v>
      </c>
      <c r="M3029">
        <f>IFERROR(VLOOKUP(A3029,[2]webService!$A:$I,9,FALSE),0)</f>
        <v>0</v>
      </c>
      <c r="N3029">
        <f>IFERROR(VLOOKUP(A3029,[3]soaBnafar!$A:$G,2,FALSE),0)</f>
        <v>0</v>
      </c>
      <c r="O3029">
        <f>IFERROR(VLOOKUP(A3029,[3]soaBnafar!$A:$G,3,FALSE),0)</f>
        <v>0</v>
      </c>
      <c r="P3029">
        <f>IFERROR(VLOOKUP(A3029,[3]soaBnafar!$A:$G,4,FALSE),0)</f>
        <v>0</v>
      </c>
      <c r="Q3029">
        <f>IFERROR(VLOOKUP(A3029,[3]soaBnafar!$A:$G,5,FALSE),0)</f>
        <v>0</v>
      </c>
      <c r="R3029">
        <f>IFERROR(VLOOKUP(A3029,[3]soaBnafar!$A:$G,6,FALSE),0)</f>
        <v>0</v>
      </c>
      <c r="S3029">
        <f>IFERROR(VLOOKUP(A3029,[3]soaBnafar!$A:$G,7,FALSE),0)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Não</v>
      </c>
      <c r="W3029" t="str">
        <f t="shared" si="286"/>
        <v>Não</v>
      </c>
      <c r="X3029" t="str">
        <f t="shared" si="287"/>
        <v>Não</v>
      </c>
      <c r="Y3029" t="str">
        <f t="shared" si="288"/>
        <v>Não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IFERROR(VLOOKUP(A3030,[2]webService!$A:$I,4,FALSE),0)</f>
        <v>0</v>
      </c>
      <c r="I3030">
        <f>IFERROR(VLOOKUP(A3030,[2]webService!$A:$I,5,FALSE),0)</f>
        <v>0</v>
      </c>
      <c r="J3030">
        <f>IFERROR(VLOOKUP(A3030,[2]webService!$A:$I,6,FALSE),0)</f>
        <v>0</v>
      </c>
      <c r="K3030">
        <f>IFERROR(VLOOKUP(A3030,[2]webService!$A:$I,7,FALSE),0)</f>
        <v>0</v>
      </c>
      <c r="L3030">
        <f>IFERROR(VLOOKUP(A3030,[2]webService!$A:$I,8,FALSE),0)</f>
        <v>0</v>
      </c>
      <c r="M3030">
        <f>IFERROR(VLOOKUP(A3030,[2]webService!$A:$I,9,FALSE),0)</f>
        <v>0</v>
      </c>
      <c r="N3030">
        <f>IFERROR(VLOOKUP(A3030,[3]soaBnafar!$A:$G,2,FALSE),0)</f>
        <v>0</v>
      </c>
      <c r="O3030">
        <f>IFERROR(VLOOKUP(A3030,[3]soaBnafar!$A:$G,3,FALSE),0)</f>
        <v>0</v>
      </c>
      <c r="P3030">
        <f>IFERROR(VLOOKUP(A3030,[3]soaBnafar!$A:$G,4,FALSE),0)</f>
        <v>0</v>
      </c>
      <c r="Q3030">
        <f>IFERROR(VLOOKUP(A3030,[3]soaBnafar!$A:$G,5,FALSE),0)</f>
        <v>0</v>
      </c>
      <c r="R3030">
        <f>IFERROR(VLOOKUP(A3030,[3]soaBnafar!$A:$G,6,FALSE),0)</f>
        <v>0</v>
      </c>
      <c r="S3030">
        <f>IFERROR(VLOOKUP(A3030,[3]soaBnafar!$A:$G,7,FALSE),0)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143888</v>
      </c>
      <c r="C3031">
        <f>IFERROR(VLOOKUP(A3031,[1]Monitoramento_Base_somente_disp!$A:$J,6,FALSE),0)</f>
        <v>20058530</v>
      </c>
      <c r="D3031">
        <f>IFERROR(VLOOKUP(A3031,[1]Monitoramento_Base_somente_disp!$A:$J,7,FALSE),0)</f>
        <v>0</v>
      </c>
      <c r="E3031">
        <f>IFERROR(VLOOKUP(A3031,[1]Monitoramento_Base_somente_disp!$A:$J,8,FALSE),0)</f>
        <v>0</v>
      </c>
      <c r="F3031">
        <f>IFERROR(VLOOKUP(A3031,[1]Monitoramento_Base_somente_disp!$A:$J,9,FALSE),0)</f>
        <v>0</v>
      </c>
      <c r="G3031">
        <f>IFERROR(VLOOKUP(A3031,[1]Monitoramento_Base_somente_disp!$A:$J,10,FALSE),0)</f>
        <v>0</v>
      </c>
      <c r="H3031">
        <f>IFERROR(VLOOKUP(A3031,[2]webService!$A:$I,4,FALSE),0)</f>
        <v>0</v>
      </c>
      <c r="I3031">
        <f>IFERROR(VLOOKUP(A3031,[2]webService!$A:$I,5,FALSE),0)</f>
        <v>0</v>
      </c>
      <c r="J3031">
        <f>IFERROR(VLOOKUP(A3031,[2]webService!$A:$I,6,FALSE),0)</f>
        <v>0</v>
      </c>
      <c r="K3031">
        <f>IFERROR(VLOOKUP(A3031,[2]webService!$A:$I,7,FALSE),0)</f>
        <v>0</v>
      </c>
      <c r="L3031">
        <f>IFERROR(VLOOKUP(A3031,[2]webService!$A:$I,8,FALSE),0)</f>
        <v>0</v>
      </c>
      <c r="M3031">
        <f>IFERROR(VLOOKUP(A3031,[2]webService!$A:$I,9,FALSE),0)</f>
        <v>0</v>
      </c>
      <c r="N3031">
        <f>IFERROR(VLOOKUP(A3031,[3]soaBnafar!$A:$G,2,FALSE),0)</f>
        <v>0</v>
      </c>
      <c r="O3031">
        <f>IFERROR(VLOOKUP(A3031,[3]soaBnafar!$A:$G,3,FALSE),0)</f>
        <v>0</v>
      </c>
      <c r="P3031">
        <f>IFERROR(VLOOKUP(A3031,[3]soaBnafar!$A:$G,4,FALSE),0)</f>
        <v>0</v>
      </c>
      <c r="Q3031">
        <f>IFERROR(VLOOKUP(A3031,[3]soaBnafar!$A:$G,5,FALSE),0)</f>
        <v>0</v>
      </c>
      <c r="R3031">
        <f>IFERROR(VLOOKUP(A3031,[3]soaBnafar!$A:$G,6,FALSE),0)</f>
        <v>0</v>
      </c>
      <c r="S3031">
        <f>IFERROR(VLOOKUP(A3031,[3]soaBnafar!$A:$G,7,FALSE),0)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Não</v>
      </c>
      <c r="W3031" t="str">
        <f t="shared" si="286"/>
        <v>Não</v>
      </c>
      <c r="X3031" t="str">
        <f t="shared" si="287"/>
        <v>Não</v>
      </c>
      <c r="Y3031" t="str">
        <f t="shared" si="288"/>
        <v>Não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IFERROR(VLOOKUP(A3032,[2]webService!$A:$I,4,FALSE),0)</f>
        <v>0</v>
      </c>
      <c r="I3032">
        <f>IFERROR(VLOOKUP(A3032,[2]webService!$A:$I,5,FALSE),0)</f>
        <v>0</v>
      </c>
      <c r="J3032">
        <f>IFERROR(VLOOKUP(A3032,[2]webService!$A:$I,6,FALSE),0)</f>
        <v>0</v>
      </c>
      <c r="K3032">
        <f>IFERROR(VLOOKUP(A3032,[2]webService!$A:$I,7,FALSE),0)</f>
        <v>0</v>
      </c>
      <c r="L3032">
        <f>IFERROR(VLOOKUP(A3032,[2]webService!$A:$I,8,FALSE),0)</f>
        <v>0</v>
      </c>
      <c r="M3032">
        <f>IFERROR(VLOOKUP(A3032,[2]webService!$A:$I,9,FALSE),0)</f>
        <v>0</v>
      </c>
      <c r="N3032">
        <f>IFERROR(VLOOKUP(A3032,[3]soaBnafar!$A:$G,2,FALSE),0)</f>
        <v>27928</v>
      </c>
      <c r="O3032">
        <f>IFERROR(VLOOKUP(A3032,[3]soaBnafar!$A:$G,3,FALSE),0)</f>
        <v>0</v>
      </c>
      <c r="P3032">
        <f>IFERROR(VLOOKUP(A3032,[3]soaBnafar!$A:$G,4,FALSE),0)</f>
        <v>0</v>
      </c>
      <c r="Q3032">
        <f>IFERROR(VLOOKUP(A3032,[3]soaBnafar!$A:$G,5,FALSE),0)</f>
        <v>0</v>
      </c>
      <c r="R3032">
        <f>IFERROR(VLOOKUP(A3032,[3]soaBnafar!$A:$G,6,FALSE),0)</f>
        <v>0</v>
      </c>
      <c r="S3032">
        <f>IFERROR(VLOOKUP(A3032,[3]soaBnafar!$A:$G,7,FALSE),0)</f>
        <v>0</v>
      </c>
      <c r="T3032" t="str">
        <f t="shared" si="283"/>
        <v>Sim</v>
      </c>
      <c r="U3032" t="str">
        <f t="shared" si="284"/>
        <v>Não</v>
      </c>
      <c r="V3032" t="str">
        <f t="shared" si="285"/>
        <v>Não</v>
      </c>
      <c r="W3032" t="str">
        <f t="shared" si="286"/>
        <v>Não</v>
      </c>
      <c r="X3032" t="str">
        <f t="shared" si="287"/>
        <v>Não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IFERROR(VLOOKUP(A3033,[2]webService!$A:$I,4,FALSE),0)</f>
        <v>0</v>
      </c>
      <c r="I3033">
        <f>IFERROR(VLOOKUP(A3033,[2]webService!$A:$I,5,FALSE),0)</f>
        <v>0</v>
      </c>
      <c r="J3033">
        <f>IFERROR(VLOOKUP(A3033,[2]webService!$A:$I,6,FALSE),0)</f>
        <v>0</v>
      </c>
      <c r="K3033">
        <f>IFERROR(VLOOKUP(A3033,[2]webService!$A:$I,7,FALSE),0)</f>
        <v>0</v>
      </c>
      <c r="L3033">
        <f>IFERROR(VLOOKUP(A3033,[2]webService!$A:$I,8,FALSE),0)</f>
        <v>0</v>
      </c>
      <c r="M3033">
        <f>IFERROR(VLOOKUP(A3033,[2]webService!$A:$I,9,FALSE),0)</f>
        <v>0</v>
      </c>
      <c r="N3033">
        <f>IFERROR(VLOOKUP(A3033,[3]soaBnafar!$A:$G,2,FALSE),0)</f>
        <v>37232</v>
      </c>
      <c r="O3033">
        <f>IFERROR(VLOOKUP(A3033,[3]soaBnafar!$A:$G,3,FALSE),0)</f>
        <v>0</v>
      </c>
      <c r="P3033">
        <f>IFERROR(VLOOKUP(A3033,[3]soaBnafar!$A:$G,4,FALSE),0)</f>
        <v>0</v>
      </c>
      <c r="Q3033">
        <f>IFERROR(VLOOKUP(A3033,[3]soaBnafar!$A:$G,5,FALSE),0)</f>
        <v>0</v>
      </c>
      <c r="R3033">
        <f>IFERROR(VLOOKUP(A3033,[3]soaBnafar!$A:$G,6,FALSE),0)</f>
        <v>0</v>
      </c>
      <c r="S3033">
        <f>IFERROR(VLOOKUP(A3033,[3]soaBnafar!$A:$G,7,FALSE),0)</f>
        <v>0</v>
      </c>
      <c r="T3033" t="str">
        <f t="shared" si="283"/>
        <v>Sim</v>
      </c>
      <c r="U3033" t="str">
        <f t="shared" si="284"/>
        <v>Não</v>
      </c>
      <c r="V3033" t="str">
        <f t="shared" si="285"/>
        <v>Não</v>
      </c>
      <c r="W3033" t="str">
        <f t="shared" si="286"/>
        <v>Não</v>
      </c>
      <c r="X3033" t="str">
        <f t="shared" si="287"/>
        <v>Não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IFERROR(VLOOKUP(A3034,[2]webService!$A:$I,4,FALSE),0)</f>
        <v>0</v>
      </c>
      <c r="I3034">
        <f>IFERROR(VLOOKUP(A3034,[2]webService!$A:$I,5,FALSE),0)</f>
        <v>0</v>
      </c>
      <c r="J3034">
        <f>IFERROR(VLOOKUP(A3034,[2]webService!$A:$I,6,FALSE),0)</f>
        <v>0</v>
      </c>
      <c r="K3034">
        <f>IFERROR(VLOOKUP(A3034,[2]webService!$A:$I,7,FALSE),0)</f>
        <v>0</v>
      </c>
      <c r="L3034">
        <f>IFERROR(VLOOKUP(A3034,[2]webService!$A:$I,8,FALSE),0)</f>
        <v>0</v>
      </c>
      <c r="M3034">
        <f>IFERROR(VLOOKUP(A3034,[2]webService!$A:$I,9,FALSE),0)</f>
        <v>0</v>
      </c>
      <c r="N3034">
        <f>IFERROR(VLOOKUP(A3034,[3]soaBnafar!$A:$G,2,FALSE),0)</f>
        <v>0</v>
      </c>
      <c r="O3034">
        <f>IFERROR(VLOOKUP(A3034,[3]soaBnafar!$A:$G,3,FALSE),0)</f>
        <v>0</v>
      </c>
      <c r="P3034">
        <f>IFERROR(VLOOKUP(A3034,[3]soaBnafar!$A:$G,4,FALSE),0)</f>
        <v>0</v>
      </c>
      <c r="Q3034">
        <f>IFERROR(VLOOKUP(A3034,[3]soaBnafar!$A:$G,5,FALSE),0)</f>
        <v>0</v>
      </c>
      <c r="R3034">
        <f>IFERROR(VLOOKUP(A3034,[3]soaBnafar!$A:$G,6,FALSE),0)</f>
        <v>0</v>
      </c>
      <c r="S3034">
        <f>IFERROR(VLOOKUP(A3034,[3]soaBnafar!$A:$G,7,FALSE),0)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2719464</v>
      </c>
      <c r="D3035">
        <f>IFERROR(VLOOKUP(A3035,[1]Monitoramento_Base_somente_disp!$A:$J,7,FALSE),0)</f>
        <v>0</v>
      </c>
      <c r="E3035">
        <f>IFERROR(VLOOKUP(A3035,[1]Monitoramento_Base_somente_disp!$A:$J,8,FALSE),0)</f>
        <v>0</v>
      </c>
      <c r="F3035">
        <f>IFERROR(VLOOKUP(A3035,[1]Monitoramento_Base_somente_disp!$A:$J,9,FALSE),0)</f>
        <v>0</v>
      </c>
      <c r="G3035">
        <f>IFERROR(VLOOKUP(A3035,[1]Monitoramento_Base_somente_disp!$A:$J,10,FALSE),0)</f>
        <v>0</v>
      </c>
      <c r="H3035">
        <f>IFERROR(VLOOKUP(A3035,[2]webService!$A:$I,4,FALSE),0)</f>
        <v>0</v>
      </c>
      <c r="I3035">
        <f>IFERROR(VLOOKUP(A3035,[2]webService!$A:$I,5,FALSE),0)</f>
        <v>0</v>
      </c>
      <c r="J3035">
        <f>IFERROR(VLOOKUP(A3035,[2]webService!$A:$I,6,FALSE),0)</f>
        <v>0</v>
      </c>
      <c r="K3035">
        <f>IFERROR(VLOOKUP(A3035,[2]webService!$A:$I,7,FALSE),0)</f>
        <v>0</v>
      </c>
      <c r="L3035">
        <f>IFERROR(VLOOKUP(A3035,[2]webService!$A:$I,8,FALSE),0)</f>
        <v>0</v>
      </c>
      <c r="M3035">
        <f>IFERROR(VLOOKUP(A3035,[2]webService!$A:$I,9,FALSE),0)</f>
        <v>0</v>
      </c>
      <c r="N3035">
        <f>IFERROR(VLOOKUP(A3035,[3]soaBnafar!$A:$G,2,FALSE),0)</f>
        <v>0</v>
      </c>
      <c r="O3035">
        <f>IFERROR(VLOOKUP(A3035,[3]soaBnafar!$A:$G,3,FALSE),0)</f>
        <v>0</v>
      </c>
      <c r="P3035">
        <f>IFERROR(VLOOKUP(A3035,[3]soaBnafar!$A:$G,4,FALSE),0)</f>
        <v>0</v>
      </c>
      <c r="Q3035">
        <f>IFERROR(VLOOKUP(A3035,[3]soaBnafar!$A:$G,5,FALSE),0)</f>
        <v>0</v>
      </c>
      <c r="R3035">
        <f>IFERROR(VLOOKUP(A3035,[3]soaBnafar!$A:$G,6,FALSE),0)</f>
        <v>0</v>
      </c>
      <c r="S3035">
        <f>IFERROR(VLOOKUP(A3035,[3]soaBnafar!$A:$G,7,FALSE),0)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Não</v>
      </c>
      <c r="X3035" t="str">
        <f t="shared" si="287"/>
        <v>Não</v>
      </c>
      <c r="Y3035" t="str">
        <f t="shared" si="288"/>
        <v>Não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IFERROR(VLOOKUP(A3036,[2]webService!$A:$I,4,FALSE),0)</f>
        <v>0</v>
      </c>
      <c r="I3036">
        <f>IFERROR(VLOOKUP(A3036,[2]webService!$A:$I,5,FALSE),0)</f>
        <v>0</v>
      </c>
      <c r="J3036">
        <f>IFERROR(VLOOKUP(A3036,[2]webService!$A:$I,6,FALSE),0)</f>
        <v>0</v>
      </c>
      <c r="K3036">
        <f>IFERROR(VLOOKUP(A3036,[2]webService!$A:$I,7,FALSE),0)</f>
        <v>0</v>
      </c>
      <c r="L3036">
        <f>IFERROR(VLOOKUP(A3036,[2]webService!$A:$I,8,FALSE),0)</f>
        <v>0</v>
      </c>
      <c r="M3036">
        <f>IFERROR(VLOOKUP(A3036,[2]webService!$A:$I,9,FALSE),0)</f>
        <v>0</v>
      </c>
      <c r="N3036">
        <f>IFERROR(VLOOKUP(A3036,[3]soaBnafar!$A:$G,2,FALSE),0)</f>
        <v>0</v>
      </c>
      <c r="O3036">
        <f>IFERROR(VLOOKUP(A3036,[3]soaBnafar!$A:$G,3,FALSE),0)</f>
        <v>0</v>
      </c>
      <c r="P3036">
        <f>IFERROR(VLOOKUP(A3036,[3]soaBnafar!$A:$G,4,FALSE),0)</f>
        <v>0</v>
      </c>
      <c r="Q3036">
        <f>IFERROR(VLOOKUP(A3036,[3]soaBnafar!$A:$G,5,FALSE),0)</f>
        <v>0</v>
      </c>
      <c r="R3036">
        <f>IFERROR(VLOOKUP(A3036,[3]soaBnafar!$A:$G,6,FALSE),0)</f>
        <v>0</v>
      </c>
      <c r="S3036">
        <f>IFERROR(VLOOKUP(A3036,[3]soaBnafar!$A:$G,7,FALSE),0)</f>
        <v>0</v>
      </c>
      <c r="T3036" t="str">
        <f t="shared" si="283"/>
        <v>Não</v>
      </c>
      <c r="U3036" t="str">
        <f t="shared" si="284"/>
        <v>Não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IFERROR(VLOOKUP(A3037,[2]webService!$A:$I,4,FALSE),0)</f>
        <v>0</v>
      </c>
      <c r="I3037">
        <f>IFERROR(VLOOKUP(A3037,[2]webService!$A:$I,5,FALSE),0)</f>
        <v>0</v>
      </c>
      <c r="J3037">
        <f>IFERROR(VLOOKUP(A3037,[2]webService!$A:$I,6,FALSE),0)</f>
        <v>0</v>
      </c>
      <c r="K3037">
        <f>IFERROR(VLOOKUP(A3037,[2]webService!$A:$I,7,FALSE),0)</f>
        <v>0</v>
      </c>
      <c r="L3037">
        <f>IFERROR(VLOOKUP(A3037,[2]webService!$A:$I,8,FALSE),0)</f>
        <v>0</v>
      </c>
      <c r="M3037">
        <f>IFERROR(VLOOKUP(A3037,[2]webService!$A:$I,9,FALSE),0)</f>
        <v>0</v>
      </c>
      <c r="N3037">
        <f>IFERROR(VLOOKUP(A3037,[3]soaBnafar!$A:$G,2,FALSE),0)</f>
        <v>0</v>
      </c>
      <c r="O3037">
        <f>IFERROR(VLOOKUP(A3037,[3]soaBnafar!$A:$G,3,FALSE),0)</f>
        <v>0</v>
      </c>
      <c r="P3037">
        <f>IFERROR(VLOOKUP(A3037,[3]soaBnafar!$A:$G,4,FALSE),0)</f>
        <v>0</v>
      </c>
      <c r="Q3037">
        <f>IFERROR(VLOOKUP(A3037,[3]soaBnafar!$A:$G,5,FALSE),0)</f>
        <v>0</v>
      </c>
      <c r="R3037">
        <f>IFERROR(VLOOKUP(A3037,[3]soaBnafar!$A:$G,6,FALSE),0)</f>
        <v>0</v>
      </c>
      <c r="S3037">
        <f>IFERROR(VLOOKUP(A3037,[3]soaBnafar!$A:$G,7,FALSE),0)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IFERROR(VLOOKUP(A3038,[2]webService!$A:$I,4,FALSE),0)</f>
        <v>0</v>
      </c>
      <c r="I3038">
        <f>IFERROR(VLOOKUP(A3038,[2]webService!$A:$I,5,FALSE),0)</f>
        <v>0</v>
      </c>
      <c r="J3038">
        <f>IFERROR(VLOOKUP(A3038,[2]webService!$A:$I,6,FALSE),0)</f>
        <v>0</v>
      </c>
      <c r="K3038">
        <f>IFERROR(VLOOKUP(A3038,[2]webService!$A:$I,7,FALSE),0)</f>
        <v>0</v>
      </c>
      <c r="L3038">
        <f>IFERROR(VLOOKUP(A3038,[2]webService!$A:$I,8,FALSE),0)</f>
        <v>0</v>
      </c>
      <c r="M3038">
        <f>IFERROR(VLOOKUP(A3038,[2]webService!$A:$I,9,FALSE),0)</f>
        <v>0</v>
      </c>
      <c r="N3038">
        <f>IFERROR(VLOOKUP(A3038,[3]soaBnafar!$A:$G,2,FALSE),0)</f>
        <v>72488</v>
      </c>
      <c r="O3038">
        <f>IFERROR(VLOOKUP(A3038,[3]soaBnafar!$A:$G,3,FALSE),0)</f>
        <v>0</v>
      </c>
      <c r="P3038">
        <f>IFERROR(VLOOKUP(A3038,[3]soaBnafar!$A:$G,4,FALSE),0)</f>
        <v>0</v>
      </c>
      <c r="Q3038">
        <f>IFERROR(VLOOKUP(A3038,[3]soaBnafar!$A:$G,5,FALSE),0)</f>
        <v>0</v>
      </c>
      <c r="R3038">
        <f>IFERROR(VLOOKUP(A3038,[3]soaBnafar!$A:$G,6,FALSE),0)</f>
        <v>0</v>
      </c>
      <c r="S3038">
        <f>IFERROR(VLOOKUP(A3038,[3]soaBnafar!$A:$G,7,FALSE),0)</f>
        <v>0</v>
      </c>
      <c r="T3038" t="str">
        <f t="shared" si="283"/>
        <v>Sim</v>
      </c>
      <c r="U3038" t="str">
        <f t="shared" si="284"/>
        <v>Não</v>
      </c>
      <c r="V3038" t="str">
        <f t="shared" si="285"/>
        <v>Não</v>
      </c>
      <c r="W3038" t="str">
        <f t="shared" si="286"/>
        <v>Não</v>
      </c>
      <c r="X3038" t="str">
        <f t="shared" si="287"/>
        <v>Não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IFERROR(VLOOKUP(A3039,[2]webService!$A:$I,4,FALSE),0)</f>
        <v>0</v>
      </c>
      <c r="I3039">
        <f>IFERROR(VLOOKUP(A3039,[2]webService!$A:$I,5,FALSE),0)</f>
        <v>0</v>
      </c>
      <c r="J3039">
        <f>IFERROR(VLOOKUP(A3039,[2]webService!$A:$I,6,FALSE),0)</f>
        <v>0</v>
      </c>
      <c r="K3039">
        <f>IFERROR(VLOOKUP(A3039,[2]webService!$A:$I,7,FALSE),0)</f>
        <v>0</v>
      </c>
      <c r="L3039">
        <f>IFERROR(VLOOKUP(A3039,[2]webService!$A:$I,8,FALSE),0)</f>
        <v>0</v>
      </c>
      <c r="M3039">
        <f>IFERROR(VLOOKUP(A3039,[2]webService!$A:$I,9,FALSE),0)</f>
        <v>0</v>
      </c>
      <c r="N3039">
        <f>IFERROR(VLOOKUP(A3039,[3]soaBnafar!$A:$G,2,FALSE),0)</f>
        <v>0</v>
      </c>
      <c r="O3039">
        <f>IFERROR(VLOOKUP(A3039,[3]soaBnafar!$A:$G,3,FALSE),0)</f>
        <v>0</v>
      </c>
      <c r="P3039">
        <f>IFERROR(VLOOKUP(A3039,[3]soaBnafar!$A:$G,4,FALSE),0)</f>
        <v>0</v>
      </c>
      <c r="Q3039">
        <f>IFERROR(VLOOKUP(A3039,[3]soaBnafar!$A:$G,5,FALSE),0)</f>
        <v>0</v>
      </c>
      <c r="R3039">
        <f>IFERROR(VLOOKUP(A3039,[3]soaBnafar!$A:$G,6,FALSE),0)</f>
        <v>0</v>
      </c>
      <c r="S3039">
        <f>IFERROR(VLOOKUP(A3039,[3]soaBnafar!$A:$G,7,FALSE),0)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IFERROR(VLOOKUP(A3040,[2]webService!$A:$I,4,FALSE),0)</f>
        <v>0</v>
      </c>
      <c r="I3040">
        <f>IFERROR(VLOOKUP(A3040,[2]webService!$A:$I,5,FALSE),0)</f>
        <v>0</v>
      </c>
      <c r="J3040">
        <f>IFERROR(VLOOKUP(A3040,[2]webService!$A:$I,6,FALSE),0)</f>
        <v>0</v>
      </c>
      <c r="K3040">
        <f>IFERROR(VLOOKUP(A3040,[2]webService!$A:$I,7,FALSE),0)</f>
        <v>0</v>
      </c>
      <c r="L3040">
        <f>IFERROR(VLOOKUP(A3040,[2]webService!$A:$I,8,FALSE),0)</f>
        <v>0</v>
      </c>
      <c r="M3040">
        <f>IFERROR(VLOOKUP(A3040,[2]webService!$A:$I,9,FALSE),0)</f>
        <v>0</v>
      </c>
      <c r="N3040">
        <f>IFERROR(VLOOKUP(A3040,[3]soaBnafar!$A:$G,2,FALSE),0)</f>
        <v>0</v>
      </c>
      <c r="O3040">
        <f>IFERROR(VLOOKUP(A3040,[3]soaBnafar!$A:$G,3,FALSE),0)</f>
        <v>0</v>
      </c>
      <c r="P3040">
        <f>IFERROR(VLOOKUP(A3040,[3]soaBnafar!$A:$G,4,FALSE),0)</f>
        <v>0</v>
      </c>
      <c r="Q3040">
        <f>IFERROR(VLOOKUP(A3040,[3]soaBnafar!$A:$G,5,FALSE),0)</f>
        <v>0</v>
      </c>
      <c r="R3040">
        <f>IFERROR(VLOOKUP(A3040,[3]soaBnafar!$A:$G,6,FALSE),0)</f>
        <v>0</v>
      </c>
      <c r="S3040">
        <f>IFERROR(VLOOKUP(A3040,[3]soaBnafar!$A:$G,7,FALSE),0)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IFERROR(VLOOKUP(A3041,[2]webService!$A:$I,4,FALSE),0)</f>
        <v>0</v>
      </c>
      <c r="I3041">
        <f>IFERROR(VLOOKUP(A3041,[2]webService!$A:$I,5,FALSE),0)</f>
        <v>0</v>
      </c>
      <c r="J3041">
        <f>IFERROR(VLOOKUP(A3041,[2]webService!$A:$I,6,FALSE),0)</f>
        <v>0</v>
      </c>
      <c r="K3041">
        <f>IFERROR(VLOOKUP(A3041,[2]webService!$A:$I,7,FALSE),0)</f>
        <v>0</v>
      </c>
      <c r="L3041">
        <f>IFERROR(VLOOKUP(A3041,[2]webService!$A:$I,8,FALSE),0)</f>
        <v>0</v>
      </c>
      <c r="M3041">
        <f>IFERROR(VLOOKUP(A3041,[2]webService!$A:$I,9,FALSE),0)</f>
        <v>0</v>
      </c>
      <c r="N3041">
        <f>IFERROR(VLOOKUP(A3041,[3]soaBnafar!$A:$G,2,FALSE),0)</f>
        <v>0</v>
      </c>
      <c r="O3041">
        <f>IFERROR(VLOOKUP(A3041,[3]soaBnafar!$A:$G,3,FALSE),0)</f>
        <v>0</v>
      </c>
      <c r="P3041">
        <f>IFERROR(VLOOKUP(A3041,[3]soaBnafar!$A:$G,4,FALSE),0)</f>
        <v>0</v>
      </c>
      <c r="Q3041">
        <f>IFERROR(VLOOKUP(A3041,[3]soaBnafar!$A:$G,5,FALSE),0)</f>
        <v>0</v>
      </c>
      <c r="R3041">
        <f>IFERROR(VLOOKUP(A3041,[3]soaBnafar!$A:$G,6,FALSE),0)</f>
        <v>0</v>
      </c>
      <c r="S3041">
        <f>IFERROR(VLOOKUP(A3041,[3]soaBnafar!$A:$G,7,FALSE),0)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IFERROR(VLOOKUP(A3042,[2]webService!$A:$I,4,FALSE),0)</f>
        <v>0</v>
      </c>
      <c r="I3042">
        <f>IFERROR(VLOOKUP(A3042,[2]webService!$A:$I,5,FALSE),0)</f>
        <v>0</v>
      </c>
      <c r="J3042">
        <f>IFERROR(VLOOKUP(A3042,[2]webService!$A:$I,6,FALSE),0)</f>
        <v>0</v>
      </c>
      <c r="K3042">
        <f>IFERROR(VLOOKUP(A3042,[2]webService!$A:$I,7,FALSE),0)</f>
        <v>0</v>
      </c>
      <c r="L3042">
        <f>IFERROR(VLOOKUP(A3042,[2]webService!$A:$I,8,FALSE),0)</f>
        <v>0</v>
      </c>
      <c r="M3042">
        <f>IFERROR(VLOOKUP(A3042,[2]webService!$A:$I,9,FALSE),0)</f>
        <v>0</v>
      </c>
      <c r="N3042">
        <f>IFERROR(VLOOKUP(A3042,[3]soaBnafar!$A:$G,2,FALSE),0)</f>
        <v>0</v>
      </c>
      <c r="O3042">
        <f>IFERROR(VLOOKUP(A3042,[3]soaBnafar!$A:$G,3,FALSE),0)</f>
        <v>0</v>
      </c>
      <c r="P3042">
        <f>IFERROR(VLOOKUP(A3042,[3]soaBnafar!$A:$G,4,FALSE),0)</f>
        <v>0</v>
      </c>
      <c r="Q3042">
        <f>IFERROR(VLOOKUP(A3042,[3]soaBnafar!$A:$G,5,FALSE),0)</f>
        <v>0</v>
      </c>
      <c r="R3042">
        <f>IFERROR(VLOOKUP(A3042,[3]soaBnafar!$A:$G,6,FALSE),0)</f>
        <v>0</v>
      </c>
      <c r="S3042">
        <f>IFERROR(VLOOKUP(A3042,[3]soaBnafar!$A:$G,7,FALSE),0)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IFERROR(VLOOKUP(A3043,[2]webService!$A:$I,4,FALSE),0)</f>
        <v>0</v>
      </c>
      <c r="I3043">
        <f>IFERROR(VLOOKUP(A3043,[2]webService!$A:$I,5,FALSE),0)</f>
        <v>0</v>
      </c>
      <c r="J3043">
        <f>IFERROR(VLOOKUP(A3043,[2]webService!$A:$I,6,FALSE),0)</f>
        <v>0</v>
      </c>
      <c r="K3043">
        <f>IFERROR(VLOOKUP(A3043,[2]webService!$A:$I,7,FALSE),0)</f>
        <v>0</v>
      </c>
      <c r="L3043">
        <f>IFERROR(VLOOKUP(A3043,[2]webService!$A:$I,8,FALSE),0)</f>
        <v>0</v>
      </c>
      <c r="M3043">
        <f>IFERROR(VLOOKUP(A3043,[2]webService!$A:$I,9,FALSE),0)</f>
        <v>0</v>
      </c>
      <c r="N3043">
        <f>IFERROR(VLOOKUP(A3043,[3]soaBnafar!$A:$G,2,FALSE),0)</f>
        <v>63213</v>
      </c>
      <c r="O3043">
        <f>IFERROR(VLOOKUP(A3043,[3]soaBnafar!$A:$G,3,FALSE),0)</f>
        <v>0</v>
      </c>
      <c r="P3043">
        <f>IFERROR(VLOOKUP(A3043,[3]soaBnafar!$A:$G,4,FALSE),0)</f>
        <v>0</v>
      </c>
      <c r="Q3043">
        <f>IFERROR(VLOOKUP(A3043,[3]soaBnafar!$A:$G,5,FALSE),0)</f>
        <v>0</v>
      </c>
      <c r="R3043">
        <f>IFERROR(VLOOKUP(A3043,[3]soaBnafar!$A:$G,6,FALSE),0)</f>
        <v>0</v>
      </c>
      <c r="S3043">
        <f>IFERROR(VLOOKUP(A3043,[3]soaBnafar!$A:$G,7,FALSE),0)</f>
        <v>0</v>
      </c>
      <c r="T3043" t="str">
        <f t="shared" si="283"/>
        <v>Sim</v>
      </c>
      <c r="U3043" t="str">
        <f t="shared" si="284"/>
        <v>Não</v>
      </c>
      <c r="V3043" t="str">
        <f t="shared" si="285"/>
        <v>Não</v>
      </c>
      <c r="W3043" t="str">
        <f t="shared" si="286"/>
        <v>Não</v>
      </c>
      <c r="X3043" t="str">
        <f t="shared" si="287"/>
        <v>Não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IFERROR(VLOOKUP(A3044,[2]webService!$A:$I,4,FALSE),0)</f>
        <v>0</v>
      </c>
      <c r="I3044">
        <f>IFERROR(VLOOKUP(A3044,[2]webService!$A:$I,5,FALSE),0)</f>
        <v>0</v>
      </c>
      <c r="J3044">
        <f>IFERROR(VLOOKUP(A3044,[2]webService!$A:$I,6,FALSE),0)</f>
        <v>0</v>
      </c>
      <c r="K3044">
        <f>IFERROR(VLOOKUP(A3044,[2]webService!$A:$I,7,FALSE),0)</f>
        <v>0</v>
      </c>
      <c r="L3044">
        <f>IFERROR(VLOOKUP(A3044,[2]webService!$A:$I,8,FALSE),0)</f>
        <v>0</v>
      </c>
      <c r="M3044">
        <f>IFERROR(VLOOKUP(A3044,[2]webService!$A:$I,9,FALSE),0)</f>
        <v>0</v>
      </c>
      <c r="N3044">
        <f>IFERROR(VLOOKUP(A3044,[3]soaBnafar!$A:$G,2,FALSE),0)</f>
        <v>0</v>
      </c>
      <c r="O3044">
        <f>IFERROR(VLOOKUP(A3044,[3]soaBnafar!$A:$G,3,FALSE),0)</f>
        <v>0</v>
      </c>
      <c r="P3044">
        <f>IFERROR(VLOOKUP(A3044,[3]soaBnafar!$A:$G,4,FALSE),0)</f>
        <v>0</v>
      </c>
      <c r="Q3044">
        <f>IFERROR(VLOOKUP(A3044,[3]soaBnafar!$A:$G,5,FALSE),0)</f>
        <v>0</v>
      </c>
      <c r="R3044">
        <f>IFERROR(VLOOKUP(A3044,[3]soaBnafar!$A:$G,6,FALSE),0)</f>
        <v>0</v>
      </c>
      <c r="S3044">
        <f>IFERROR(VLOOKUP(A3044,[3]soaBnafar!$A:$G,7,FALSE),0)</f>
        <v>0</v>
      </c>
      <c r="T3044" t="str">
        <f t="shared" si="283"/>
        <v>Não</v>
      </c>
      <c r="U3044" t="str">
        <f t="shared" si="284"/>
        <v>Não</v>
      </c>
      <c r="V3044" t="str">
        <f t="shared" si="285"/>
        <v>Não</v>
      </c>
      <c r="W3044" t="str">
        <f t="shared" si="286"/>
        <v>Não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IFERROR(VLOOKUP(A3045,[2]webService!$A:$I,4,FALSE),0)</f>
        <v>0</v>
      </c>
      <c r="I3045">
        <f>IFERROR(VLOOKUP(A3045,[2]webService!$A:$I,5,FALSE),0)</f>
        <v>0</v>
      </c>
      <c r="J3045">
        <f>IFERROR(VLOOKUP(A3045,[2]webService!$A:$I,6,FALSE),0)</f>
        <v>0</v>
      </c>
      <c r="K3045">
        <f>IFERROR(VLOOKUP(A3045,[2]webService!$A:$I,7,FALSE),0)</f>
        <v>0</v>
      </c>
      <c r="L3045">
        <f>IFERROR(VLOOKUP(A3045,[2]webService!$A:$I,8,FALSE),0)</f>
        <v>0</v>
      </c>
      <c r="M3045">
        <f>IFERROR(VLOOKUP(A3045,[2]webService!$A:$I,9,FALSE),0)</f>
        <v>0</v>
      </c>
      <c r="N3045">
        <f>IFERROR(VLOOKUP(A3045,[3]soaBnafar!$A:$G,2,FALSE),0)</f>
        <v>0</v>
      </c>
      <c r="O3045">
        <f>IFERROR(VLOOKUP(A3045,[3]soaBnafar!$A:$G,3,FALSE),0)</f>
        <v>0</v>
      </c>
      <c r="P3045">
        <f>IFERROR(VLOOKUP(A3045,[3]soaBnafar!$A:$G,4,FALSE),0)</f>
        <v>0</v>
      </c>
      <c r="Q3045">
        <f>IFERROR(VLOOKUP(A3045,[3]soaBnafar!$A:$G,5,FALSE),0)</f>
        <v>0</v>
      </c>
      <c r="R3045">
        <f>IFERROR(VLOOKUP(A3045,[3]soaBnafar!$A:$G,6,FALSE),0)</f>
        <v>0</v>
      </c>
      <c r="S3045">
        <f>IFERROR(VLOOKUP(A3045,[3]soaBnafar!$A:$G,7,FALSE),0)</f>
        <v>0</v>
      </c>
      <c r="T3045" t="str">
        <f t="shared" si="283"/>
        <v>Não</v>
      </c>
      <c r="U3045" t="str">
        <f t="shared" si="284"/>
        <v>Não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IFERROR(VLOOKUP(A3046,[2]webService!$A:$I,4,FALSE),0)</f>
        <v>0</v>
      </c>
      <c r="I3046">
        <f>IFERROR(VLOOKUP(A3046,[2]webService!$A:$I,5,FALSE),0)</f>
        <v>0</v>
      </c>
      <c r="J3046">
        <f>IFERROR(VLOOKUP(A3046,[2]webService!$A:$I,6,FALSE),0)</f>
        <v>0</v>
      </c>
      <c r="K3046">
        <f>IFERROR(VLOOKUP(A3046,[2]webService!$A:$I,7,FALSE),0)</f>
        <v>0</v>
      </c>
      <c r="L3046">
        <f>IFERROR(VLOOKUP(A3046,[2]webService!$A:$I,8,FALSE),0)</f>
        <v>0</v>
      </c>
      <c r="M3046">
        <f>IFERROR(VLOOKUP(A3046,[2]webService!$A:$I,9,FALSE),0)</f>
        <v>0</v>
      </c>
      <c r="N3046">
        <f>IFERROR(VLOOKUP(A3046,[3]soaBnafar!$A:$G,2,FALSE),0)</f>
        <v>0</v>
      </c>
      <c r="O3046">
        <f>IFERROR(VLOOKUP(A3046,[3]soaBnafar!$A:$G,3,FALSE),0)</f>
        <v>0</v>
      </c>
      <c r="P3046">
        <f>IFERROR(VLOOKUP(A3046,[3]soaBnafar!$A:$G,4,FALSE),0)</f>
        <v>0</v>
      </c>
      <c r="Q3046">
        <f>IFERROR(VLOOKUP(A3046,[3]soaBnafar!$A:$G,5,FALSE),0)</f>
        <v>0</v>
      </c>
      <c r="R3046">
        <f>IFERROR(VLOOKUP(A3046,[3]soaBnafar!$A:$G,6,FALSE),0)</f>
        <v>0</v>
      </c>
      <c r="S3046">
        <f>IFERROR(VLOOKUP(A3046,[3]soaBnafar!$A:$G,7,FALSE),0)</f>
        <v>0</v>
      </c>
      <c r="T3046" t="str">
        <f t="shared" si="283"/>
        <v>Não</v>
      </c>
      <c r="U3046" t="str">
        <f t="shared" si="284"/>
        <v>Não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42088</v>
      </c>
      <c r="C3047">
        <f>IFERROR(VLOOKUP(A3047,[1]Monitoramento_Base_somente_disp!$A:$J,6,FALSE),0)</f>
        <v>7899695</v>
      </c>
      <c r="D3047">
        <f>IFERROR(VLOOKUP(A3047,[1]Monitoramento_Base_somente_disp!$A:$J,7,FALSE),0)</f>
        <v>0</v>
      </c>
      <c r="E3047">
        <f>IFERROR(VLOOKUP(A3047,[1]Monitoramento_Base_somente_disp!$A:$J,8,FALSE),0)</f>
        <v>0</v>
      </c>
      <c r="F3047">
        <f>IFERROR(VLOOKUP(A3047,[1]Monitoramento_Base_somente_disp!$A:$J,9,FALSE),0)</f>
        <v>0</v>
      </c>
      <c r="G3047">
        <f>IFERROR(VLOOKUP(A3047,[1]Monitoramento_Base_somente_disp!$A:$J,10,FALSE),0)</f>
        <v>0</v>
      </c>
      <c r="H3047">
        <f>IFERROR(VLOOKUP(A3047,[2]webService!$A:$I,4,FALSE),0)</f>
        <v>0</v>
      </c>
      <c r="I3047">
        <f>IFERROR(VLOOKUP(A3047,[2]webService!$A:$I,5,FALSE),0)</f>
        <v>0</v>
      </c>
      <c r="J3047">
        <f>IFERROR(VLOOKUP(A3047,[2]webService!$A:$I,6,FALSE),0)</f>
        <v>0</v>
      </c>
      <c r="K3047">
        <f>IFERROR(VLOOKUP(A3047,[2]webService!$A:$I,7,FALSE),0)</f>
        <v>0</v>
      </c>
      <c r="L3047">
        <f>IFERROR(VLOOKUP(A3047,[2]webService!$A:$I,8,FALSE),0)</f>
        <v>0</v>
      </c>
      <c r="M3047">
        <f>IFERROR(VLOOKUP(A3047,[2]webService!$A:$I,9,FALSE),0)</f>
        <v>0</v>
      </c>
      <c r="N3047">
        <f>IFERROR(VLOOKUP(A3047,[3]soaBnafar!$A:$G,2,FALSE),0)</f>
        <v>0</v>
      </c>
      <c r="O3047">
        <f>IFERROR(VLOOKUP(A3047,[3]soaBnafar!$A:$G,3,FALSE),0)</f>
        <v>0</v>
      </c>
      <c r="P3047">
        <f>IFERROR(VLOOKUP(A3047,[3]soaBnafar!$A:$G,4,FALSE),0)</f>
        <v>0</v>
      </c>
      <c r="Q3047">
        <f>IFERROR(VLOOKUP(A3047,[3]soaBnafar!$A:$G,5,FALSE),0)</f>
        <v>0</v>
      </c>
      <c r="R3047">
        <f>IFERROR(VLOOKUP(A3047,[3]soaBnafar!$A:$G,6,FALSE),0)</f>
        <v>0</v>
      </c>
      <c r="S3047">
        <f>IFERROR(VLOOKUP(A3047,[3]soaBnafar!$A:$G,7,FALSE),0)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Não</v>
      </c>
      <c r="W3047" t="str">
        <f t="shared" si="286"/>
        <v>Não</v>
      </c>
      <c r="X3047" t="str">
        <f t="shared" si="287"/>
        <v>Não</v>
      </c>
      <c r="Y3047" t="str">
        <f t="shared" si="288"/>
        <v>Não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IFERROR(VLOOKUP(A3048,[2]webService!$A:$I,4,FALSE),0)</f>
        <v>0</v>
      </c>
      <c r="I3048">
        <f>IFERROR(VLOOKUP(A3048,[2]webService!$A:$I,5,FALSE),0)</f>
        <v>0</v>
      </c>
      <c r="J3048">
        <f>IFERROR(VLOOKUP(A3048,[2]webService!$A:$I,6,FALSE),0)</f>
        <v>0</v>
      </c>
      <c r="K3048">
        <f>IFERROR(VLOOKUP(A3048,[2]webService!$A:$I,7,FALSE),0)</f>
        <v>0</v>
      </c>
      <c r="L3048">
        <f>IFERROR(VLOOKUP(A3048,[2]webService!$A:$I,8,FALSE),0)</f>
        <v>0</v>
      </c>
      <c r="M3048">
        <f>IFERROR(VLOOKUP(A3048,[2]webService!$A:$I,9,FALSE),0)</f>
        <v>0</v>
      </c>
      <c r="N3048">
        <f>IFERROR(VLOOKUP(A3048,[3]soaBnafar!$A:$G,2,FALSE),0)</f>
        <v>0</v>
      </c>
      <c r="O3048">
        <f>IFERROR(VLOOKUP(A3048,[3]soaBnafar!$A:$G,3,FALSE),0)</f>
        <v>0</v>
      </c>
      <c r="P3048">
        <f>IFERROR(VLOOKUP(A3048,[3]soaBnafar!$A:$G,4,FALSE),0)</f>
        <v>0</v>
      </c>
      <c r="Q3048">
        <f>IFERROR(VLOOKUP(A3048,[3]soaBnafar!$A:$G,5,FALSE),0)</f>
        <v>0</v>
      </c>
      <c r="R3048">
        <f>IFERROR(VLOOKUP(A3048,[3]soaBnafar!$A:$G,6,FALSE),0)</f>
        <v>0</v>
      </c>
      <c r="S3048">
        <f>IFERROR(VLOOKUP(A3048,[3]soaBnafar!$A:$G,7,FALSE),0)</f>
        <v>0</v>
      </c>
      <c r="T3048" t="str">
        <f t="shared" si="283"/>
        <v>Não</v>
      </c>
      <c r="U3048" t="str">
        <f t="shared" si="284"/>
        <v>Não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8474544</v>
      </c>
      <c r="D3049">
        <f>IFERROR(VLOOKUP(A3049,[1]Monitoramento_Base_somente_disp!$A:$J,7,FALSE),0)</f>
        <v>0</v>
      </c>
      <c r="E3049">
        <f>IFERROR(VLOOKUP(A3049,[1]Monitoramento_Base_somente_disp!$A:$J,8,FALSE),0)</f>
        <v>0</v>
      </c>
      <c r="F3049">
        <f>IFERROR(VLOOKUP(A3049,[1]Monitoramento_Base_somente_disp!$A:$J,9,FALSE),0)</f>
        <v>0</v>
      </c>
      <c r="G3049">
        <f>IFERROR(VLOOKUP(A3049,[1]Monitoramento_Base_somente_disp!$A:$J,10,FALSE),0)</f>
        <v>0</v>
      </c>
      <c r="H3049">
        <f>IFERROR(VLOOKUP(A3049,[2]webService!$A:$I,4,FALSE),0)</f>
        <v>0</v>
      </c>
      <c r="I3049">
        <f>IFERROR(VLOOKUP(A3049,[2]webService!$A:$I,5,FALSE),0)</f>
        <v>0</v>
      </c>
      <c r="J3049">
        <f>IFERROR(VLOOKUP(A3049,[2]webService!$A:$I,6,FALSE),0)</f>
        <v>0</v>
      </c>
      <c r="K3049">
        <f>IFERROR(VLOOKUP(A3049,[2]webService!$A:$I,7,FALSE),0)</f>
        <v>0</v>
      </c>
      <c r="L3049">
        <f>IFERROR(VLOOKUP(A3049,[2]webService!$A:$I,8,FALSE),0)</f>
        <v>0</v>
      </c>
      <c r="M3049">
        <f>IFERROR(VLOOKUP(A3049,[2]webService!$A:$I,9,FALSE),0)</f>
        <v>0</v>
      </c>
      <c r="N3049">
        <f>IFERROR(VLOOKUP(A3049,[3]soaBnafar!$A:$G,2,FALSE),0)</f>
        <v>0</v>
      </c>
      <c r="O3049">
        <f>IFERROR(VLOOKUP(A3049,[3]soaBnafar!$A:$G,3,FALSE),0)</f>
        <v>0</v>
      </c>
      <c r="P3049">
        <f>IFERROR(VLOOKUP(A3049,[3]soaBnafar!$A:$G,4,FALSE),0)</f>
        <v>0</v>
      </c>
      <c r="Q3049">
        <f>IFERROR(VLOOKUP(A3049,[3]soaBnafar!$A:$G,5,FALSE),0)</f>
        <v>0</v>
      </c>
      <c r="R3049">
        <f>IFERROR(VLOOKUP(A3049,[3]soaBnafar!$A:$G,6,FALSE),0)</f>
        <v>0</v>
      </c>
      <c r="S3049">
        <f>IFERROR(VLOOKUP(A3049,[3]soaBnafar!$A:$G,7,FALSE),0)</f>
        <v>0</v>
      </c>
      <c r="T3049" t="str">
        <f t="shared" si="283"/>
        <v>Não</v>
      </c>
      <c r="U3049" t="str">
        <f t="shared" si="284"/>
        <v>Sim</v>
      </c>
      <c r="V3049" t="str">
        <f t="shared" si="285"/>
        <v>Não</v>
      </c>
      <c r="W3049" t="str">
        <f t="shared" si="286"/>
        <v>Não</v>
      </c>
      <c r="X3049" t="str">
        <f t="shared" si="287"/>
        <v>Não</v>
      </c>
      <c r="Y3049" t="str">
        <f t="shared" si="288"/>
        <v>Não</v>
      </c>
    </row>
    <row r="3050" spans="1:25" x14ac:dyDescent="0.25">
      <c r="A3050" s="5">
        <v>430655</v>
      </c>
      <c r="B3050">
        <f>IFERROR(VLOOKUP(A3050,[1]Monitoramento_Base_somente_disp!$A:$J,5,FALSE),0)</f>
        <v>21510</v>
      </c>
      <c r="C3050">
        <f>IFERROR(VLOOKUP(A3050,[1]Monitoramento_Base_somente_disp!$A:$J,6,FALSE),0)</f>
        <v>6523824</v>
      </c>
      <c r="D3050">
        <f>IFERROR(VLOOKUP(A3050,[1]Monitoramento_Base_somente_disp!$A:$J,7,FALSE),0)</f>
        <v>0</v>
      </c>
      <c r="E3050">
        <f>IFERROR(VLOOKUP(A3050,[1]Monitoramento_Base_somente_disp!$A:$J,8,FALSE),0)</f>
        <v>0</v>
      </c>
      <c r="F3050">
        <f>IFERROR(VLOOKUP(A3050,[1]Monitoramento_Base_somente_disp!$A:$J,9,FALSE),0)</f>
        <v>0</v>
      </c>
      <c r="G3050">
        <f>IFERROR(VLOOKUP(A3050,[1]Monitoramento_Base_somente_disp!$A:$J,10,FALSE),0)</f>
        <v>0</v>
      </c>
      <c r="H3050">
        <f>IFERROR(VLOOKUP(A3050,[2]webService!$A:$I,4,FALSE),0)</f>
        <v>0</v>
      </c>
      <c r="I3050">
        <f>IFERROR(VLOOKUP(A3050,[2]webService!$A:$I,5,FALSE),0)</f>
        <v>0</v>
      </c>
      <c r="J3050">
        <f>IFERROR(VLOOKUP(A3050,[2]webService!$A:$I,6,FALSE),0)</f>
        <v>0</v>
      </c>
      <c r="K3050">
        <f>IFERROR(VLOOKUP(A3050,[2]webService!$A:$I,7,FALSE),0)</f>
        <v>0</v>
      </c>
      <c r="L3050">
        <f>IFERROR(VLOOKUP(A3050,[2]webService!$A:$I,8,FALSE),0)</f>
        <v>0</v>
      </c>
      <c r="M3050">
        <f>IFERROR(VLOOKUP(A3050,[2]webService!$A:$I,9,FALSE),0)</f>
        <v>0</v>
      </c>
      <c r="N3050">
        <f>IFERROR(VLOOKUP(A3050,[3]soaBnafar!$A:$G,2,FALSE),0)</f>
        <v>0</v>
      </c>
      <c r="O3050">
        <f>IFERROR(VLOOKUP(A3050,[3]soaBnafar!$A:$G,3,FALSE),0)</f>
        <v>0</v>
      </c>
      <c r="P3050">
        <f>IFERROR(VLOOKUP(A3050,[3]soaBnafar!$A:$G,4,FALSE),0)</f>
        <v>0</v>
      </c>
      <c r="Q3050">
        <f>IFERROR(VLOOKUP(A3050,[3]soaBnafar!$A:$G,5,FALSE),0)</f>
        <v>0</v>
      </c>
      <c r="R3050">
        <f>IFERROR(VLOOKUP(A3050,[3]soaBnafar!$A:$G,6,FALSE),0)</f>
        <v>0</v>
      </c>
      <c r="S3050">
        <f>IFERROR(VLOOKUP(A3050,[3]soaBnafar!$A:$G,7,FALSE),0)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Não</v>
      </c>
      <c r="W3050" t="str">
        <f t="shared" si="286"/>
        <v>Não</v>
      </c>
      <c r="X3050" t="str">
        <f t="shared" si="287"/>
        <v>Não</v>
      </c>
      <c r="Y3050" t="str">
        <f t="shared" si="288"/>
        <v>Não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IFERROR(VLOOKUP(A3051,[2]webService!$A:$I,4,FALSE),0)</f>
        <v>0</v>
      </c>
      <c r="I3051">
        <f>IFERROR(VLOOKUP(A3051,[2]webService!$A:$I,5,FALSE),0)</f>
        <v>0</v>
      </c>
      <c r="J3051">
        <f>IFERROR(VLOOKUP(A3051,[2]webService!$A:$I,6,FALSE),0)</f>
        <v>0</v>
      </c>
      <c r="K3051">
        <f>IFERROR(VLOOKUP(A3051,[2]webService!$A:$I,7,FALSE),0)</f>
        <v>0</v>
      </c>
      <c r="L3051">
        <f>IFERROR(VLOOKUP(A3051,[2]webService!$A:$I,8,FALSE),0)</f>
        <v>0</v>
      </c>
      <c r="M3051">
        <f>IFERROR(VLOOKUP(A3051,[2]webService!$A:$I,9,FALSE),0)</f>
        <v>0</v>
      </c>
      <c r="N3051">
        <f>IFERROR(VLOOKUP(A3051,[3]soaBnafar!$A:$G,2,FALSE),0)</f>
        <v>340540</v>
      </c>
      <c r="O3051">
        <f>IFERROR(VLOOKUP(A3051,[3]soaBnafar!$A:$G,3,FALSE),0)</f>
        <v>0</v>
      </c>
      <c r="P3051">
        <f>IFERROR(VLOOKUP(A3051,[3]soaBnafar!$A:$G,4,FALSE),0)</f>
        <v>0</v>
      </c>
      <c r="Q3051">
        <f>IFERROR(VLOOKUP(A3051,[3]soaBnafar!$A:$G,5,FALSE),0)</f>
        <v>0</v>
      </c>
      <c r="R3051">
        <f>IFERROR(VLOOKUP(A3051,[3]soaBnafar!$A:$G,6,FALSE),0)</f>
        <v>0</v>
      </c>
      <c r="S3051">
        <f>IFERROR(VLOOKUP(A3051,[3]soaBnafar!$A:$G,7,FALSE),0)</f>
        <v>0</v>
      </c>
      <c r="T3051" t="str">
        <f t="shared" si="283"/>
        <v>Sim</v>
      </c>
      <c r="U3051" t="str">
        <f t="shared" si="284"/>
        <v>Não</v>
      </c>
      <c r="V3051" t="str">
        <f t="shared" si="285"/>
        <v>Não</v>
      </c>
      <c r="W3051" t="str">
        <f t="shared" si="286"/>
        <v>Não</v>
      </c>
      <c r="X3051" t="str">
        <f t="shared" si="287"/>
        <v>Não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IFERROR(VLOOKUP(A3052,[2]webService!$A:$I,4,FALSE),0)</f>
        <v>0</v>
      </c>
      <c r="I3052">
        <f>IFERROR(VLOOKUP(A3052,[2]webService!$A:$I,5,FALSE),0)</f>
        <v>0</v>
      </c>
      <c r="J3052">
        <f>IFERROR(VLOOKUP(A3052,[2]webService!$A:$I,6,FALSE),0)</f>
        <v>0</v>
      </c>
      <c r="K3052">
        <f>IFERROR(VLOOKUP(A3052,[2]webService!$A:$I,7,FALSE),0)</f>
        <v>0</v>
      </c>
      <c r="L3052">
        <f>IFERROR(VLOOKUP(A3052,[2]webService!$A:$I,8,FALSE),0)</f>
        <v>0</v>
      </c>
      <c r="M3052">
        <f>IFERROR(VLOOKUP(A3052,[2]webService!$A:$I,9,FALSE),0)</f>
        <v>0</v>
      </c>
      <c r="N3052">
        <f>IFERROR(VLOOKUP(A3052,[3]soaBnafar!$A:$G,2,FALSE),0)</f>
        <v>0</v>
      </c>
      <c r="O3052">
        <f>IFERROR(VLOOKUP(A3052,[3]soaBnafar!$A:$G,3,FALSE),0)</f>
        <v>0</v>
      </c>
      <c r="P3052">
        <f>IFERROR(VLOOKUP(A3052,[3]soaBnafar!$A:$G,4,FALSE),0)</f>
        <v>0</v>
      </c>
      <c r="Q3052">
        <f>IFERROR(VLOOKUP(A3052,[3]soaBnafar!$A:$G,5,FALSE),0)</f>
        <v>0</v>
      </c>
      <c r="R3052">
        <f>IFERROR(VLOOKUP(A3052,[3]soaBnafar!$A:$G,6,FALSE),0)</f>
        <v>0</v>
      </c>
      <c r="S3052">
        <f>IFERROR(VLOOKUP(A3052,[3]soaBnafar!$A:$G,7,FALSE),0)</f>
        <v>0</v>
      </c>
      <c r="T3052" t="str">
        <f t="shared" si="283"/>
        <v>Não</v>
      </c>
      <c r="U3052" t="str">
        <f t="shared" si="284"/>
        <v>Não</v>
      </c>
      <c r="V3052" t="str">
        <f t="shared" si="285"/>
        <v>Não</v>
      </c>
      <c r="W3052" t="str">
        <f t="shared" si="286"/>
        <v>Não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49225</v>
      </c>
      <c r="C3053">
        <f>IFERROR(VLOOKUP(A3053,[1]Monitoramento_Base_somente_disp!$A:$J,6,FALSE),0)</f>
        <v>6057500</v>
      </c>
      <c r="D3053">
        <f>IFERROR(VLOOKUP(A3053,[1]Monitoramento_Base_somente_disp!$A:$J,7,FALSE),0)</f>
        <v>0</v>
      </c>
      <c r="E3053">
        <f>IFERROR(VLOOKUP(A3053,[1]Monitoramento_Base_somente_disp!$A:$J,8,FALSE),0)</f>
        <v>0</v>
      </c>
      <c r="F3053">
        <f>IFERROR(VLOOKUP(A3053,[1]Monitoramento_Base_somente_disp!$A:$J,9,FALSE),0)</f>
        <v>0</v>
      </c>
      <c r="G3053">
        <f>IFERROR(VLOOKUP(A3053,[1]Monitoramento_Base_somente_disp!$A:$J,10,FALSE),0)</f>
        <v>0</v>
      </c>
      <c r="H3053">
        <f>IFERROR(VLOOKUP(A3053,[2]webService!$A:$I,4,FALSE),0)</f>
        <v>0</v>
      </c>
      <c r="I3053">
        <f>IFERROR(VLOOKUP(A3053,[2]webService!$A:$I,5,FALSE),0)</f>
        <v>0</v>
      </c>
      <c r="J3053">
        <f>IFERROR(VLOOKUP(A3053,[2]webService!$A:$I,6,FALSE),0)</f>
        <v>0</v>
      </c>
      <c r="K3053">
        <f>IFERROR(VLOOKUP(A3053,[2]webService!$A:$I,7,FALSE),0)</f>
        <v>0</v>
      </c>
      <c r="L3053">
        <f>IFERROR(VLOOKUP(A3053,[2]webService!$A:$I,8,FALSE),0)</f>
        <v>0</v>
      </c>
      <c r="M3053">
        <f>IFERROR(VLOOKUP(A3053,[2]webService!$A:$I,9,FALSE),0)</f>
        <v>0</v>
      </c>
      <c r="N3053">
        <f>IFERROR(VLOOKUP(A3053,[3]soaBnafar!$A:$G,2,FALSE),0)</f>
        <v>0</v>
      </c>
      <c r="O3053">
        <f>IFERROR(VLOOKUP(A3053,[3]soaBnafar!$A:$G,3,FALSE),0)</f>
        <v>0</v>
      </c>
      <c r="P3053">
        <f>IFERROR(VLOOKUP(A3053,[3]soaBnafar!$A:$G,4,FALSE),0)</f>
        <v>0</v>
      </c>
      <c r="Q3053">
        <f>IFERROR(VLOOKUP(A3053,[3]soaBnafar!$A:$G,5,FALSE),0)</f>
        <v>0</v>
      </c>
      <c r="R3053">
        <f>IFERROR(VLOOKUP(A3053,[3]soaBnafar!$A:$G,6,FALSE),0)</f>
        <v>0</v>
      </c>
      <c r="S3053">
        <f>IFERROR(VLOOKUP(A3053,[3]soaBnafar!$A:$G,7,FALSE),0)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Não</v>
      </c>
      <c r="W3053" t="str">
        <f t="shared" si="286"/>
        <v>Não</v>
      </c>
      <c r="X3053" t="str">
        <f t="shared" si="287"/>
        <v>Não</v>
      </c>
      <c r="Y3053" t="str">
        <f t="shared" si="288"/>
        <v>Não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IFERROR(VLOOKUP(A3054,[2]webService!$A:$I,4,FALSE),0)</f>
        <v>0</v>
      </c>
      <c r="I3054">
        <f>IFERROR(VLOOKUP(A3054,[2]webService!$A:$I,5,FALSE),0)</f>
        <v>0</v>
      </c>
      <c r="J3054">
        <f>IFERROR(VLOOKUP(A3054,[2]webService!$A:$I,6,FALSE),0)</f>
        <v>0</v>
      </c>
      <c r="K3054">
        <f>IFERROR(VLOOKUP(A3054,[2]webService!$A:$I,7,FALSE),0)</f>
        <v>0</v>
      </c>
      <c r="L3054">
        <f>IFERROR(VLOOKUP(A3054,[2]webService!$A:$I,8,FALSE),0)</f>
        <v>0</v>
      </c>
      <c r="M3054">
        <f>IFERROR(VLOOKUP(A3054,[2]webService!$A:$I,9,FALSE),0)</f>
        <v>0</v>
      </c>
      <c r="N3054">
        <f>IFERROR(VLOOKUP(A3054,[3]soaBnafar!$A:$G,2,FALSE),0)</f>
        <v>150</v>
      </c>
      <c r="O3054">
        <f>IFERROR(VLOOKUP(A3054,[3]soaBnafar!$A:$G,3,FALSE),0)</f>
        <v>0</v>
      </c>
      <c r="P3054">
        <f>IFERROR(VLOOKUP(A3054,[3]soaBnafar!$A:$G,4,FALSE),0)</f>
        <v>0</v>
      </c>
      <c r="Q3054">
        <f>IFERROR(VLOOKUP(A3054,[3]soaBnafar!$A:$G,5,FALSE),0)</f>
        <v>0</v>
      </c>
      <c r="R3054">
        <f>IFERROR(VLOOKUP(A3054,[3]soaBnafar!$A:$G,6,FALSE),0)</f>
        <v>0</v>
      </c>
      <c r="S3054">
        <f>IFERROR(VLOOKUP(A3054,[3]soaBnafar!$A:$G,7,FALSE),0)</f>
        <v>0</v>
      </c>
      <c r="T3054" t="str">
        <f t="shared" si="283"/>
        <v>Sim</v>
      </c>
      <c r="U3054" t="str">
        <f t="shared" si="284"/>
        <v>Não</v>
      </c>
      <c r="V3054" t="str">
        <f t="shared" si="285"/>
        <v>Não</v>
      </c>
      <c r="W3054" t="str">
        <f t="shared" si="286"/>
        <v>Não</v>
      </c>
      <c r="X3054" t="str">
        <f t="shared" si="287"/>
        <v>Não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154047</v>
      </c>
      <c r="C3055">
        <f>IFERROR(VLOOKUP(A3055,[1]Monitoramento_Base_somente_disp!$A:$J,6,FALSE),0)</f>
        <v>13912694</v>
      </c>
      <c r="D3055">
        <f>IFERROR(VLOOKUP(A3055,[1]Monitoramento_Base_somente_disp!$A:$J,7,FALSE),0)</f>
        <v>0</v>
      </c>
      <c r="E3055">
        <f>IFERROR(VLOOKUP(A3055,[1]Monitoramento_Base_somente_disp!$A:$J,8,FALSE),0)</f>
        <v>0</v>
      </c>
      <c r="F3055">
        <f>IFERROR(VLOOKUP(A3055,[1]Monitoramento_Base_somente_disp!$A:$J,9,FALSE),0)</f>
        <v>0</v>
      </c>
      <c r="G3055">
        <f>IFERROR(VLOOKUP(A3055,[1]Monitoramento_Base_somente_disp!$A:$J,10,FALSE),0)</f>
        <v>0</v>
      </c>
      <c r="H3055">
        <f>IFERROR(VLOOKUP(A3055,[2]webService!$A:$I,4,FALSE),0)</f>
        <v>0</v>
      </c>
      <c r="I3055">
        <f>IFERROR(VLOOKUP(A3055,[2]webService!$A:$I,5,FALSE),0)</f>
        <v>0</v>
      </c>
      <c r="J3055">
        <f>IFERROR(VLOOKUP(A3055,[2]webService!$A:$I,6,FALSE),0)</f>
        <v>0</v>
      </c>
      <c r="K3055">
        <f>IFERROR(VLOOKUP(A3055,[2]webService!$A:$I,7,FALSE),0)</f>
        <v>0</v>
      </c>
      <c r="L3055">
        <f>IFERROR(VLOOKUP(A3055,[2]webService!$A:$I,8,FALSE),0)</f>
        <v>0</v>
      </c>
      <c r="M3055">
        <f>IFERROR(VLOOKUP(A3055,[2]webService!$A:$I,9,FALSE),0)</f>
        <v>0</v>
      </c>
      <c r="N3055">
        <f>IFERROR(VLOOKUP(A3055,[3]soaBnafar!$A:$G,2,FALSE),0)</f>
        <v>0</v>
      </c>
      <c r="O3055">
        <f>IFERROR(VLOOKUP(A3055,[3]soaBnafar!$A:$G,3,FALSE),0)</f>
        <v>0</v>
      </c>
      <c r="P3055">
        <f>IFERROR(VLOOKUP(A3055,[3]soaBnafar!$A:$G,4,FALSE),0)</f>
        <v>0</v>
      </c>
      <c r="Q3055">
        <f>IFERROR(VLOOKUP(A3055,[3]soaBnafar!$A:$G,5,FALSE),0)</f>
        <v>0</v>
      </c>
      <c r="R3055">
        <f>IFERROR(VLOOKUP(A3055,[3]soaBnafar!$A:$G,6,FALSE),0)</f>
        <v>0</v>
      </c>
      <c r="S3055">
        <f>IFERROR(VLOOKUP(A3055,[3]soaBnafar!$A:$G,7,FALSE),0)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Não</v>
      </c>
      <c r="W3055" t="str">
        <f t="shared" si="286"/>
        <v>Não</v>
      </c>
      <c r="X3055" t="str">
        <f t="shared" si="287"/>
        <v>Não</v>
      </c>
      <c r="Y3055" t="str">
        <f t="shared" si="288"/>
        <v>Não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IFERROR(VLOOKUP(A3056,[2]webService!$A:$I,4,FALSE),0)</f>
        <v>4773</v>
      </c>
      <c r="I3056">
        <f>IFERROR(VLOOKUP(A3056,[2]webService!$A:$I,5,FALSE),0)</f>
        <v>631602</v>
      </c>
      <c r="J3056">
        <f>IFERROR(VLOOKUP(A3056,[2]webService!$A:$I,6,FALSE),0)</f>
        <v>0</v>
      </c>
      <c r="K3056">
        <f>IFERROR(VLOOKUP(A3056,[2]webService!$A:$I,7,FALSE),0)</f>
        <v>0</v>
      </c>
      <c r="L3056">
        <f>IFERROR(VLOOKUP(A3056,[2]webService!$A:$I,8,FALSE),0)</f>
        <v>0</v>
      </c>
      <c r="M3056">
        <f>IFERROR(VLOOKUP(A3056,[2]webService!$A:$I,9,FALSE),0)</f>
        <v>0</v>
      </c>
      <c r="N3056">
        <f>IFERROR(VLOOKUP(A3056,[3]soaBnafar!$A:$G,2,FALSE),0)</f>
        <v>0</v>
      </c>
      <c r="O3056">
        <f>IFERROR(VLOOKUP(A3056,[3]soaBnafar!$A:$G,3,FALSE),0)</f>
        <v>0</v>
      </c>
      <c r="P3056">
        <f>IFERROR(VLOOKUP(A3056,[3]soaBnafar!$A:$G,4,FALSE),0)</f>
        <v>0</v>
      </c>
      <c r="Q3056">
        <f>IFERROR(VLOOKUP(A3056,[3]soaBnafar!$A:$G,5,FALSE),0)</f>
        <v>0</v>
      </c>
      <c r="R3056">
        <f>IFERROR(VLOOKUP(A3056,[3]soaBnafar!$A:$G,6,FALSE),0)</f>
        <v>0</v>
      </c>
      <c r="S3056">
        <f>IFERROR(VLOOKUP(A3056,[3]soaBnafar!$A:$G,7,FALSE),0)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Não</v>
      </c>
      <c r="W3056" t="str">
        <f t="shared" si="286"/>
        <v>Não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4560</v>
      </c>
      <c r="D3057">
        <f>IFERROR(VLOOKUP(A3057,[1]Monitoramento_Base_somente_disp!$A:$J,7,FALSE),0)</f>
        <v>0</v>
      </c>
      <c r="E3057">
        <f>IFERROR(VLOOKUP(A3057,[1]Monitoramento_Base_somente_disp!$A:$J,8,FALSE),0)</f>
        <v>0</v>
      </c>
      <c r="F3057">
        <f>IFERROR(VLOOKUP(A3057,[1]Monitoramento_Base_somente_disp!$A:$J,9,FALSE),0)</f>
        <v>0</v>
      </c>
      <c r="G3057">
        <f>IFERROR(VLOOKUP(A3057,[1]Monitoramento_Base_somente_disp!$A:$J,10,FALSE),0)</f>
        <v>0</v>
      </c>
      <c r="H3057">
        <f>IFERROR(VLOOKUP(A3057,[2]webService!$A:$I,4,FALSE),0)</f>
        <v>0</v>
      </c>
      <c r="I3057">
        <f>IFERROR(VLOOKUP(A3057,[2]webService!$A:$I,5,FALSE),0)</f>
        <v>0</v>
      </c>
      <c r="J3057">
        <f>IFERROR(VLOOKUP(A3057,[2]webService!$A:$I,6,FALSE),0)</f>
        <v>0</v>
      </c>
      <c r="K3057">
        <f>IFERROR(VLOOKUP(A3057,[2]webService!$A:$I,7,FALSE),0)</f>
        <v>0</v>
      </c>
      <c r="L3057">
        <f>IFERROR(VLOOKUP(A3057,[2]webService!$A:$I,8,FALSE),0)</f>
        <v>0</v>
      </c>
      <c r="M3057">
        <f>IFERROR(VLOOKUP(A3057,[2]webService!$A:$I,9,FALSE),0)</f>
        <v>0</v>
      </c>
      <c r="N3057">
        <f>IFERROR(VLOOKUP(A3057,[3]soaBnafar!$A:$G,2,FALSE),0)</f>
        <v>0</v>
      </c>
      <c r="O3057">
        <f>IFERROR(VLOOKUP(A3057,[3]soaBnafar!$A:$G,3,FALSE),0)</f>
        <v>0</v>
      </c>
      <c r="P3057">
        <f>IFERROR(VLOOKUP(A3057,[3]soaBnafar!$A:$G,4,FALSE),0)</f>
        <v>0</v>
      </c>
      <c r="Q3057">
        <f>IFERROR(VLOOKUP(A3057,[3]soaBnafar!$A:$G,5,FALSE),0)</f>
        <v>0</v>
      </c>
      <c r="R3057">
        <f>IFERROR(VLOOKUP(A3057,[3]soaBnafar!$A:$G,6,FALSE),0)</f>
        <v>0</v>
      </c>
      <c r="S3057">
        <f>IFERROR(VLOOKUP(A3057,[3]soaBnafar!$A:$G,7,FALSE),0)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Não</v>
      </c>
      <c r="X3057" t="str">
        <f t="shared" si="287"/>
        <v>Não</v>
      </c>
      <c r="Y3057" t="str">
        <f t="shared" si="288"/>
        <v>Não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IFERROR(VLOOKUP(A3058,[2]webService!$A:$I,4,FALSE),0)</f>
        <v>0</v>
      </c>
      <c r="I3058">
        <f>IFERROR(VLOOKUP(A3058,[2]webService!$A:$I,5,FALSE),0)</f>
        <v>0</v>
      </c>
      <c r="J3058">
        <f>IFERROR(VLOOKUP(A3058,[2]webService!$A:$I,6,FALSE),0)</f>
        <v>0</v>
      </c>
      <c r="K3058">
        <f>IFERROR(VLOOKUP(A3058,[2]webService!$A:$I,7,FALSE),0)</f>
        <v>0</v>
      </c>
      <c r="L3058">
        <f>IFERROR(VLOOKUP(A3058,[2]webService!$A:$I,8,FALSE),0)</f>
        <v>0</v>
      </c>
      <c r="M3058">
        <f>IFERROR(VLOOKUP(A3058,[2]webService!$A:$I,9,FALSE),0)</f>
        <v>0</v>
      </c>
      <c r="N3058">
        <f>IFERROR(VLOOKUP(A3058,[3]soaBnafar!$A:$G,2,FALSE),0)</f>
        <v>0</v>
      </c>
      <c r="O3058">
        <f>IFERROR(VLOOKUP(A3058,[3]soaBnafar!$A:$G,3,FALSE),0)</f>
        <v>0</v>
      </c>
      <c r="P3058">
        <f>IFERROR(VLOOKUP(A3058,[3]soaBnafar!$A:$G,4,FALSE),0)</f>
        <v>0</v>
      </c>
      <c r="Q3058">
        <f>IFERROR(VLOOKUP(A3058,[3]soaBnafar!$A:$G,5,FALSE),0)</f>
        <v>0</v>
      </c>
      <c r="R3058">
        <f>IFERROR(VLOOKUP(A3058,[3]soaBnafar!$A:$G,6,FALSE),0)</f>
        <v>0</v>
      </c>
      <c r="S3058">
        <f>IFERROR(VLOOKUP(A3058,[3]soaBnafar!$A:$G,7,FALSE),0)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IFERROR(VLOOKUP(A3059,[2]webService!$A:$I,4,FALSE),0)</f>
        <v>0</v>
      </c>
      <c r="I3059">
        <f>IFERROR(VLOOKUP(A3059,[2]webService!$A:$I,5,FALSE),0)</f>
        <v>0</v>
      </c>
      <c r="J3059">
        <f>IFERROR(VLOOKUP(A3059,[2]webService!$A:$I,6,FALSE),0)</f>
        <v>0</v>
      </c>
      <c r="K3059">
        <f>IFERROR(VLOOKUP(A3059,[2]webService!$A:$I,7,FALSE),0)</f>
        <v>0</v>
      </c>
      <c r="L3059">
        <f>IFERROR(VLOOKUP(A3059,[2]webService!$A:$I,8,FALSE),0)</f>
        <v>0</v>
      </c>
      <c r="M3059">
        <f>IFERROR(VLOOKUP(A3059,[2]webService!$A:$I,9,FALSE),0)</f>
        <v>0</v>
      </c>
      <c r="N3059">
        <f>IFERROR(VLOOKUP(A3059,[3]soaBnafar!$A:$G,2,FALSE),0)</f>
        <v>60835</v>
      </c>
      <c r="O3059">
        <f>IFERROR(VLOOKUP(A3059,[3]soaBnafar!$A:$G,3,FALSE),0)</f>
        <v>0</v>
      </c>
      <c r="P3059">
        <f>IFERROR(VLOOKUP(A3059,[3]soaBnafar!$A:$G,4,FALSE),0)</f>
        <v>0</v>
      </c>
      <c r="Q3059">
        <f>IFERROR(VLOOKUP(A3059,[3]soaBnafar!$A:$G,5,FALSE),0)</f>
        <v>0</v>
      </c>
      <c r="R3059">
        <f>IFERROR(VLOOKUP(A3059,[3]soaBnafar!$A:$G,6,FALSE),0)</f>
        <v>0</v>
      </c>
      <c r="S3059">
        <f>IFERROR(VLOOKUP(A3059,[3]soaBnafar!$A:$G,7,FALSE),0)</f>
        <v>0</v>
      </c>
      <c r="T3059" t="str">
        <f t="shared" si="283"/>
        <v>Sim</v>
      </c>
      <c r="U3059" t="str">
        <f t="shared" si="284"/>
        <v>Não</v>
      </c>
      <c r="V3059" t="str">
        <f t="shared" si="285"/>
        <v>Não</v>
      </c>
      <c r="W3059" t="str">
        <f t="shared" si="286"/>
        <v>Não</v>
      </c>
      <c r="X3059" t="str">
        <f t="shared" si="287"/>
        <v>Não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IFERROR(VLOOKUP(A3060,[2]webService!$A:$I,4,FALSE),0)</f>
        <v>0</v>
      </c>
      <c r="I3060">
        <f>IFERROR(VLOOKUP(A3060,[2]webService!$A:$I,5,FALSE),0)</f>
        <v>0</v>
      </c>
      <c r="J3060">
        <f>IFERROR(VLOOKUP(A3060,[2]webService!$A:$I,6,FALSE),0)</f>
        <v>0</v>
      </c>
      <c r="K3060">
        <f>IFERROR(VLOOKUP(A3060,[2]webService!$A:$I,7,FALSE),0)</f>
        <v>0</v>
      </c>
      <c r="L3060">
        <f>IFERROR(VLOOKUP(A3060,[2]webService!$A:$I,8,FALSE),0)</f>
        <v>0</v>
      </c>
      <c r="M3060">
        <f>IFERROR(VLOOKUP(A3060,[2]webService!$A:$I,9,FALSE),0)</f>
        <v>0</v>
      </c>
      <c r="N3060">
        <f>IFERROR(VLOOKUP(A3060,[3]soaBnafar!$A:$G,2,FALSE),0)</f>
        <v>0</v>
      </c>
      <c r="O3060">
        <f>IFERROR(VLOOKUP(A3060,[3]soaBnafar!$A:$G,3,FALSE),0)</f>
        <v>0</v>
      </c>
      <c r="P3060">
        <f>IFERROR(VLOOKUP(A3060,[3]soaBnafar!$A:$G,4,FALSE),0)</f>
        <v>0</v>
      </c>
      <c r="Q3060">
        <f>IFERROR(VLOOKUP(A3060,[3]soaBnafar!$A:$G,5,FALSE),0)</f>
        <v>0</v>
      </c>
      <c r="R3060">
        <f>IFERROR(VLOOKUP(A3060,[3]soaBnafar!$A:$G,6,FALSE),0)</f>
        <v>0</v>
      </c>
      <c r="S3060">
        <f>IFERROR(VLOOKUP(A3060,[3]soaBnafar!$A:$G,7,FALSE),0)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Não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IFERROR(VLOOKUP(A3061,[2]webService!$A:$I,4,FALSE),0)</f>
        <v>0</v>
      </c>
      <c r="I3061">
        <f>IFERROR(VLOOKUP(A3061,[2]webService!$A:$I,5,FALSE),0)</f>
        <v>190124</v>
      </c>
      <c r="J3061">
        <f>IFERROR(VLOOKUP(A3061,[2]webService!$A:$I,6,FALSE),0)</f>
        <v>0</v>
      </c>
      <c r="K3061">
        <f>IFERROR(VLOOKUP(A3061,[2]webService!$A:$I,7,FALSE),0)</f>
        <v>0</v>
      </c>
      <c r="L3061">
        <f>IFERROR(VLOOKUP(A3061,[2]webService!$A:$I,8,FALSE),0)</f>
        <v>0</v>
      </c>
      <c r="M3061">
        <f>IFERROR(VLOOKUP(A3061,[2]webService!$A:$I,9,FALSE),0)</f>
        <v>0</v>
      </c>
      <c r="N3061">
        <f>IFERROR(VLOOKUP(A3061,[3]soaBnafar!$A:$G,2,FALSE),0)</f>
        <v>0</v>
      </c>
      <c r="O3061">
        <f>IFERROR(VLOOKUP(A3061,[3]soaBnafar!$A:$G,3,FALSE),0)</f>
        <v>0</v>
      </c>
      <c r="P3061">
        <f>IFERROR(VLOOKUP(A3061,[3]soaBnafar!$A:$G,4,FALSE),0)</f>
        <v>0</v>
      </c>
      <c r="Q3061">
        <f>IFERROR(VLOOKUP(A3061,[3]soaBnafar!$A:$G,5,FALSE),0)</f>
        <v>0</v>
      </c>
      <c r="R3061">
        <f>IFERROR(VLOOKUP(A3061,[3]soaBnafar!$A:$G,6,FALSE),0)</f>
        <v>0</v>
      </c>
      <c r="S3061">
        <f>IFERROR(VLOOKUP(A3061,[3]soaBnafar!$A:$G,7,FALSE),0)</f>
        <v>0</v>
      </c>
      <c r="T3061" t="str">
        <f t="shared" si="283"/>
        <v>Não</v>
      </c>
      <c r="U3061" t="str">
        <f t="shared" si="284"/>
        <v>Sim</v>
      </c>
      <c r="V3061" t="str">
        <f t="shared" si="285"/>
        <v>Não</v>
      </c>
      <c r="W3061" t="str">
        <f t="shared" si="286"/>
        <v>Não</v>
      </c>
      <c r="X3061" t="str">
        <f t="shared" si="287"/>
        <v>Não</v>
      </c>
      <c r="Y3061" t="str">
        <f t="shared" si="288"/>
        <v>Não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IFERROR(VLOOKUP(A3062,[2]webService!$A:$I,4,FALSE),0)</f>
        <v>0</v>
      </c>
      <c r="I3062">
        <f>IFERROR(VLOOKUP(A3062,[2]webService!$A:$I,5,FALSE),0)</f>
        <v>0</v>
      </c>
      <c r="J3062">
        <f>IFERROR(VLOOKUP(A3062,[2]webService!$A:$I,6,FALSE),0)</f>
        <v>0</v>
      </c>
      <c r="K3062">
        <f>IFERROR(VLOOKUP(A3062,[2]webService!$A:$I,7,FALSE),0)</f>
        <v>0</v>
      </c>
      <c r="L3062">
        <f>IFERROR(VLOOKUP(A3062,[2]webService!$A:$I,8,FALSE),0)</f>
        <v>0</v>
      </c>
      <c r="M3062">
        <f>IFERROR(VLOOKUP(A3062,[2]webService!$A:$I,9,FALSE),0)</f>
        <v>0</v>
      </c>
      <c r="N3062">
        <f>IFERROR(VLOOKUP(A3062,[3]soaBnafar!$A:$G,2,FALSE),0)</f>
        <v>0</v>
      </c>
      <c r="O3062">
        <f>IFERROR(VLOOKUP(A3062,[3]soaBnafar!$A:$G,3,FALSE),0)</f>
        <v>0</v>
      </c>
      <c r="P3062">
        <f>IFERROR(VLOOKUP(A3062,[3]soaBnafar!$A:$G,4,FALSE),0)</f>
        <v>0</v>
      </c>
      <c r="Q3062">
        <f>IFERROR(VLOOKUP(A3062,[3]soaBnafar!$A:$G,5,FALSE),0)</f>
        <v>0</v>
      </c>
      <c r="R3062">
        <f>IFERROR(VLOOKUP(A3062,[3]soaBnafar!$A:$G,6,FALSE),0)</f>
        <v>0</v>
      </c>
      <c r="S3062">
        <f>IFERROR(VLOOKUP(A3062,[3]soaBnafar!$A:$G,7,FALSE),0)</f>
        <v>0</v>
      </c>
      <c r="T3062" t="str">
        <f t="shared" si="283"/>
        <v>Não</v>
      </c>
      <c r="U3062" t="str">
        <f t="shared" si="284"/>
        <v>Não</v>
      </c>
      <c r="V3062" t="str">
        <f t="shared" si="285"/>
        <v>Não</v>
      </c>
      <c r="W3062" t="str">
        <f t="shared" si="286"/>
        <v>Não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IFERROR(VLOOKUP(A3063,[2]webService!$A:$I,4,FALSE),0)</f>
        <v>0</v>
      </c>
      <c r="I3063">
        <f>IFERROR(VLOOKUP(A3063,[2]webService!$A:$I,5,FALSE),0)</f>
        <v>0</v>
      </c>
      <c r="J3063">
        <f>IFERROR(VLOOKUP(A3063,[2]webService!$A:$I,6,FALSE),0)</f>
        <v>0</v>
      </c>
      <c r="K3063">
        <f>IFERROR(VLOOKUP(A3063,[2]webService!$A:$I,7,FALSE),0)</f>
        <v>0</v>
      </c>
      <c r="L3063">
        <f>IFERROR(VLOOKUP(A3063,[2]webService!$A:$I,8,FALSE),0)</f>
        <v>0</v>
      </c>
      <c r="M3063">
        <f>IFERROR(VLOOKUP(A3063,[2]webService!$A:$I,9,FALSE),0)</f>
        <v>0</v>
      </c>
      <c r="N3063">
        <f>IFERROR(VLOOKUP(A3063,[3]soaBnafar!$A:$G,2,FALSE),0)</f>
        <v>0</v>
      </c>
      <c r="O3063">
        <f>IFERROR(VLOOKUP(A3063,[3]soaBnafar!$A:$G,3,FALSE),0)</f>
        <v>0</v>
      </c>
      <c r="P3063">
        <f>IFERROR(VLOOKUP(A3063,[3]soaBnafar!$A:$G,4,FALSE),0)</f>
        <v>0</v>
      </c>
      <c r="Q3063">
        <f>IFERROR(VLOOKUP(A3063,[3]soaBnafar!$A:$G,5,FALSE),0)</f>
        <v>0</v>
      </c>
      <c r="R3063">
        <f>IFERROR(VLOOKUP(A3063,[3]soaBnafar!$A:$G,6,FALSE),0)</f>
        <v>0</v>
      </c>
      <c r="S3063">
        <f>IFERROR(VLOOKUP(A3063,[3]soaBnafar!$A:$G,7,FALSE),0)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IFERROR(VLOOKUP(A3064,[2]webService!$A:$I,4,FALSE),0)</f>
        <v>0</v>
      </c>
      <c r="I3064">
        <f>IFERROR(VLOOKUP(A3064,[2]webService!$A:$I,5,FALSE),0)</f>
        <v>0</v>
      </c>
      <c r="J3064">
        <f>IFERROR(VLOOKUP(A3064,[2]webService!$A:$I,6,FALSE),0)</f>
        <v>0</v>
      </c>
      <c r="K3064">
        <f>IFERROR(VLOOKUP(A3064,[2]webService!$A:$I,7,FALSE),0)</f>
        <v>0</v>
      </c>
      <c r="L3064">
        <f>IFERROR(VLOOKUP(A3064,[2]webService!$A:$I,8,FALSE),0)</f>
        <v>0</v>
      </c>
      <c r="M3064">
        <f>IFERROR(VLOOKUP(A3064,[2]webService!$A:$I,9,FALSE),0)</f>
        <v>0</v>
      </c>
      <c r="N3064">
        <f>IFERROR(VLOOKUP(A3064,[3]soaBnafar!$A:$G,2,FALSE),0)</f>
        <v>0</v>
      </c>
      <c r="O3064">
        <f>IFERROR(VLOOKUP(A3064,[3]soaBnafar!$A:$G,3,FALSE),0)</f>
        <v>6795540</v>
      </c>
      <c r="P3064">
        <f>IFERROR(VLOOKUP(A3064,[3]soaBnafar!$A:$G,4,FALSE),0)</f>
        <v>0</v>
      </c>
      <c r="Q3064">
        <f>IFERROR(VLOOKUP(A3064,[3]soaBnafar!$A:$G,5,FALSE),0)</f>
        <v>0</v>
      </c>
      <c r="R3064">
        <f>IFERROR(VLOOKUP(A3064,[3]soaBnafar!$A:$G,6,FALSE),0)</f>
        <v>0</v>
      </c>
      <c r="S3064">
        <f>IFERROR(VLOOKUP(A3064,[3]soaBnafar!$A:$G,7,FALSE),0)</f>
        <v>0</v>
      </c>
      <c r="T3064" t="str">
        <f t="shared" si="283"/>
        <v>Não</v>
      </c>
      <c r="U3064" t="str">
        <f t="shared" si="284"/>
        <v>Sim</v>
      </c>
      <c r="V3064" t="str">
        <f t="shared" si="285"/>
        <v>Não</v>
      </c>
      <c r="W3064" t="str">
        <f t="shared" si="286"/>
        <v>Não</v>
      </c>
      <c r="X3064" t="str">
        <f t="shared" si="287"/>
        <v>Não</v>
      </c>
      <c r="Y3064" t="str">
        <f t="shared" si="288"/>
        <v>Não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IFERROR(VLOOKUP(A3065,[2]webService!$A:$I,4,FALSE),0)</f>
        <v>0</v>
      </c>
      <c r="I3065">
        <f>IFERROR(VLOOKUP(A3065,[2]webService!$A:$I,5,FALSE),0)</f>
        <v>0</v>
      </c>
      <c r="J3065">
        <f>IFERROR(VLOOKUP(A3065,[2]webService!$A:$I,6,FALSE),0)</f>
        <v>0</v>
      </c>
      <c r="K3065">
        <f>IFERROR(VLOOKUP(A3065,[2]webService!$A:$I,7,FALSE),0)</f>
        <v>0</v>
      </c>
      <c r="L3065">
        <f>IFERROR(VLOOKUP(A3065,[2]webService!$A:$I,8,FALSE),0)</f>
        <v>0</v>
      </c>
      <c r="M3065">
        <f>IFERROR(VLOOKUP(A3065,[2]webService!$A:$I,9,FALSE),0)</f>
        <v>0</v>
      </c>
      <c r="N3065">
        <f>IFERROR(VLOOKUP(A3065,[3]soaBnafar!$A:$G,2,FALSE),0)</f>
        <v>56670</v>
      </c>
      <c r="O3065">
        <f>IFERROR(VLOOKUP(A3065,[3]soaBnafar!$A:$G,3,FALSE),0)</f>
        <v>1766309</v>
      </c>
      <c r="P3065">
        <f>IFERROR(VLOOKUP(A3065,[3]soaBnafar!$A:$G,4,FALSE),0)</f>
        <v>0</v>
      </c>
      <c r="Q3065">
        <f>IFERROR(VLOOKUP(A3065,[3]soaBnafar!$A:$G,5,FALSE),0)</f>
        <v>0</v>
      </c>
      <c r="R3065">
        <f>IFERROR(VLOOKUP(A3065,[3]soaBnafar!$A:$G,6,FALSE),0)</f>
        <v>0</v>
      </c>
      <c r="S3065">
        <f>IFERROR(VLOOKUP(A3065,[3]soaBnafar!$A:$G,7,FALSE),0)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Não</v>
      </c>
      <c r="W3065" t="str">
        <f t="shared" si="286"/>
        <v>Não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IFERROR(VLOOKUP(A3066,[2]webService!$A:$I,4,FALSE),0)</f>
        <v>0</v>
      </c>
      <c r="I3066">
        <f>IFERROR(VLOOKUP(A3066,[2]webService!$A:$I,5,FALSE),0)</f>
        <v>0</v>
      </c>
      <c r="J3066">
        <f>IFERROR(VLOOKUP(A3066,[2]webService!$A:$I,6,FALSE),0)</f>
        <v>0</v>
      </c>
      <c r="K3066">
        <f>IFERROR(VLOOKUP(A3066,[2]webService!$A:$I,7,FALSE),0)</f>
        <v>0</v>
      </c>
      <c r="L3066">
        <f>IFERROR(VLOOKUP(A3066,[2]webService!$A:$I,8,FALSE),0)</f>
        <v>0</v>
      </c>
      <c r="M3066">
        <f>IFERROR(VLOOKUP(A3066,[2]webService!$A:$I,9,FALSE),0)</f>
        <v>0</v>
      </c>
      <c r="N3066">
        <f>IFERROR(VLOOKUP(A3066,[3]soaBnafar!$A:$G,2,FALSE),0)</f>
        <v>1579</v>
      </c>
      <c r="O3066">
        <f>IFERROR(VLOOKUP(A3066,[3]soaBnafar!$A:$G,3,FALSE),0)</f>
        <v>0</v>
      </c>
      <c r="P3066">
        <f>IFERROR(VLOOKUP(A3066,[3]soaBnafar!$A:$G,4,FALSE),0)</f>
        <v>0</v>
      </c>
      <c r="Q3066">
        <f>IFERROR(VLOOKUP(A3066,[3]soaBnafar!$A:$G,5,FALSE),0)</f>
        <v>0</v>
      </c>
      <c r="R3066">
        <f>IFERROR(VLOOKUP(A3066,[3]soaBnafar!$A:$G,6,FALSE),0)</f>
        <v>0</v>
      </c>
      <c r="S3066">
        <f>IFERROR(VLOOKUP(A3066,[3]soaBnafar!$A:$G,7,FALSE),0)</f>
        <v>0</v>
      </c>
      <c r="T3066" t="str">
        <f t="shared" si="283"/>
        <v>Sim</v>
      </c>
      <c r="U3066" t="str">
        <f t="shared" si="284"/>
        <v>Não</v>
      </c>
      <c r="V3066" t="str">
        <f t="shared" si="285"/>
        <v>Não</v>
      </c>
      <c r="W3066" t="str">
        <f t="shared" si="286"/>
        <v>Não</v>
      </c>
      <c r="X3066" t="str">
        <f t="shared" si="287"/>
        <v>Não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IFERROR(VLOOKUP(A3067,[2]webService!$A:$I,4,FALSE),0)</f>
        <v>0</v>
      </c>
      <c r="I3067">
        <f>IFERROR(VLOOKUP(A3067,[2]webService!$A:$I,5,FALSE),0)</f>
        <v>0</v>
      </c>
      <c r="J3067">
        <f>IFERROR(VLOOKUP(A3067,[2]webService!$A:$I,6,FALSE),0)</f>
        <v>0</v>
      </c>
      <c r="K3067">
        <f>IFERROR(VLOOKUP(A3067,[2]webService!$A:$I,7,FALSE),0)</f>
        <v>0</v>
      </c>
      <c r="L3067">
        <f>IFERROR(VLOOKUP(A3067,[2]webService!$A:$I,8,FALSE),0)</f>
        <v>0</v>
      </c>
      <c r="M3067">
        <f>IFERROR(VLOOKUP(A3067,[2]webService!$A:$I,9,FALSE),0)</f>
        <v>0</v>
      </c>
      <c r="N3067">
        <f>IFERROR(VLOOKUP(A3067,[3]soaBnafar!$A:$G,2,FALSE),0)</f>
        <v>0</v>
      </c>
      <c r="O3067">
        <f>IFERROR(VLOOKUP(A3067,[3]soaBnafar!$A:$G,3,FALSE),0)</f>
        <v>0</v>
      </c>
      <c r="P3067">
        <f>IFERROR(VLOOKUP(A3067,[3]soaBnafar!$A:$G,4,FALSE),0)</f>
        <v>0</v>
      </c>
      <c r="Q3067">
        <f>IFERROR(VLOOKUP(A3067,[3]soaBnafar!$A:$G,5,FALSE),0)</f>
        <v>0</v>
      </c>
      <c r="R3067">
        <f>IFERROR(VLOOKUP(A3067,[3]soaBnafar!$A:$G,6,FALSE),0)</f>
        <v>0</v>
      </c>
      <c r="S3067">
        <f>IFERROR(VLOOKUP(A3067,[3]soaBnafar!$A:$G,7,FALSE),0)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IFERROR(VLOOKUP(A3068,[2]webService!$A:$I,4,FALSE),0)</f>
        <v>0</v>
      </c>
      <c r="I3068">
        <f>IFERROR(VLOOKUP(A3068,[2]webService!$A:$I,5,FALSE),0)</f>
        <v>0</v>
      </c>
      <c r="J3068">
        <f>IFERROR(VLOOKUP(A3068,[2]webService!$A:$I,6,FALSE),0)</f>
        <v>0</v>
      </c>
      <c r="K3068">
        <f>IFERROR(VLOOKUP(A3068,[2]webService!$A:$I,7,FALSE),0)</f>
        <v>0</v>
      </c>
      <c r="L3068">
        <f>IFERROR(VLOOKUP(A3068,[2]webService!$A:$I,8,FALSE),0)</f>
        <v>0</v>
      </c>
      <c r="M3068">
        <f>IFERROR(VLOOKUP(A3068,[2]webService!$A:$I,9,FALSE),0)</f>
        <v>0</v>
      </c>
      <c r="N3068">
        <f>IFERROR(VLOOKUP(A3068,[3]soaBnafar!$A:$G,2,FALSE),0)</f>
        <v>0</v>
      </c>
      <c r="O3068">
        <f>IFERROR(VLOOKUP(A3068,[3]soaBnafar!$A:$G,3,FALSE),0)</f>
        <v>0</v>
      </c>
      <c r="P3068">
        <f>IFERROR(VLOOKUP(A3068,[3]soaBnafar!$A:$G,4,FALSE),0)</f>
        <v>0</v>
      </c>
      <c r="Q3068">
        <f>IFERROR(VLOOKUP(A3068,[3]soaBnafar!$A:$G,5,FALSE),0)</f>
        <v>0</v>
      </c>
      <c r="R3068">
        <f>IFERROR(VLOOKUP(A3068,[3]soaBnafar!$A:$G,6,FALSE),0)</f>
        <v>0</v>
      </c>
      <c r="S3068">
        <f>IFERROR(VLOOKUP(A3068,[3]soaBnafar!$A:$G,7,FALSE),0)</f>
        <v>0</v>
      </c>
      <c r="T3068" t="str">
        <f t="shared" si="283"/>
        <v>Não</v>
      </c>
      <c r="U3068" t="str">
        <f t="shared" si="284"/>
        <v>Não</v>
      </c>
      <c r="V3068" t="str">
        <f t="shared" si="285"/>
        <v>Não</v>
      </c>
      <c r="W3068" t="str">
        <f t="shared" si="286"/>
        <v>Não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IFERROR(VLOOKUP(A3069,[2]webService!$A:$I,4,FALSE),0)</f>
        <v>0</v>
      </c>
      <c r="I3069">
        <f>IFERROR(VLOOKUP(A3069,[2]webService!$A:$I,5,FALSE),0)</f>
        <v>0</v>
      </c>
      <c r="J3069">
        <f>IFERROR(VLOOKUP(A3069,[2]webService!$A:$I,6,FALSE),0)</f>
        <v>0</v>
      </c>
      <c r="K3069">
        <f>IFERROR(VLOOKUP(A3069,[2]webService!$A:$I,7,FALSE),0)</f>
        <v>0</v>
      </c>
      <c r="L3069">
        <f>IFERROR(VLOOKUP(A3069,[2]webService!$A:$I,8,FALSE),0)</f>
        <v>0</v>
      </c>
      <c r="M3069">
        <f>IFERROR(VLOOKUP(A3069,[2]webService!$A:$I,9,FALSE),0)</f>
        <v>0</v>
      </c>
      <c r="N3069">
        <f>IFERROR(VLOOKUP(A3069,[3]soaBnafar!$A:$G,2,FALSE),0)</f>
        <v>0</v>
      </c>
      <c r="O3069">
        <f>IFERROR(VLOOKUP(A3069,[3]soaBnafar!$A:$G,3,FALSE),0)</f>
        <v>0</v>
      </c>
      <c r="P3069">
        <f>IFERROR(VLOOKUP(A3069,[3]soaBnafar!$A:$G,4,FALSE),0)</f>
        <v>0</v>
      </c>
      <c r="Q3069">
        <f>IFERROR(VLOOKUP(A3069,[3]soaBnafar!$A:$G,5,FALSE),0)</f>
        <v>0</v>
      </c>
      <c r="R3069">
        <f>IFERROR(VLOOKUP(A3069,[3]soaBnafar!$A:$G,6,FALSE),0)</f>
        <v>0</v>
      </c>
      <c r="S3069">
        <f>IFERROR(VLOOKUP(A3069,[3]soaBnafar!$A:$G,7,FALSE),0)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IFERROR(VLOOKUP(A3070,[2]webService!$A:$I,4,FALSE),0)</f>
        <v>0</v>
      </c>
      <c r="I3070">
        <f>IFERROR(VLOOKUP(A3070,[2]webService!$A:$I,5,FALSE),0)</f>
        <v>0</v>
      </c>
      <c r="J3070">
        <f>IFERROR(VLOOKUP(A3070,[2]webService!$A:$I,6,FALSE),0)</f>
        <v>0</v>
      </c>
      <c r="K3070">
        <f>IFERROR(VLOOKUP(A3070,[2]webService!$A:$I,7,FALSE),0)</f>
        <v>0</v>
      </c>
      <c r="L3070">
        <f>IFERROR(VLOOKUP(A3070,[2]webService!$A:$I,8,FALSE),0)</f>
        <v>0</v>
      </c>
      <c r="M3070">
        <f>IFERROR(VLOOKUP(A3070,[2]webService!$A:$I,9,FALSE),0)</f>
        <v>0</v>
      </c>
      <c r="N3070">
        <f>IFERROR(VLOOKUP(A3070,[3]soaBnafar!$A:$G,2,FALSE),0)</f>
        <v>0</v>
      </c>
      <c r="O3070">
        <f>IFERROR(VLOOKUP(A3070,[3]soaBnafar!$A:$G,3,FALSE),0)</f>
        <v>0</v>
      </c>
      <c r="P3070">
        <f>IFERROR(VLOOKUP(A3070,[3]soaBnafar!$A:$G,4,FALSE),0)</f>
        <v>0</v>
      </c>
      <c r="Q3070">
        <f>IFERROR(VLOOKUP(A3070,[3]soaBnafar!$A:$G,5,FALSE),0)</f>
        <v>0</v>
      </c>
      <c r="R3070">
        <f>IFERROR(VLOOKUP(A3070,[3]soaBnafar!$A:$G,6,FALSE),0)</f>
        <v>0</v>
      </c>
      <c r="S3070">
        <f>IFERROR(VLOOKUP(A3070,[3]soaBnafar!$A:$G,7,FALSE),0)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3305160</v>
      </c>
      <c r="D3071">
        <f>IFERROR(VLOOKUP(A3071,[1]Monitoramento_Base_somente_disp!$A:$J,7,FALSE),0)</f>
        <v>0</v>
      </c>
      <c r="E3071">
        <f>IFERROR(VLOOKUP(A3071,[1]Monitoramento_Base_somente_disp!$A:$J,8,FALSE),0)</f>
        <v>0</v>
      </c>
      <c r="F3071">
        <f>IFERROR(VLOOKUP(A3071,[1]Monitoramento_Base_somente_disp!$A:$J,9,FALSE),0)</f>
        <v>0</v>
      </c>
      <c r="G3071">
        <f>IFERROR(VLOOKUP(A3071,[1]Monitoramento_Base_somente_disp!$A:$J,10,FALSE),0)</f>
        <v>0</v>
      </c>
      <c r="H3071">
        <f>IFERROR(VLOOKUP(A3071,[2]webService!$A:$I,4,FALSE),0)</f>
        <v>0</v>
      </c>
      <c r="I3071">
        <f>IFERROR(VLOOKUP(A3071,[2]webService!$A:$I,5,FALSE),0)</f>
        <v>0</v>
      </c>
      <c r="J3071">
        <f>IFERROR(VLOOKUP(A3071,[2]webService!$A:$I,6,FALSE),0)</f>
        <v>0</v>
      </c>
      <c r="K3071">
        <f>IFERROR(VLOOKUP(A3071,[2]webService!$A:$I,7,FALSE),0)</f>
        <v>0</v>
      </c>
      <c r="L3071">
        <f>IFERROR(VLOOKUP(A3071,[2]webService!$A:$I,8,FALSE),0)</f>
        <v>0</v>
      </c>
      <c r="M3071">
        <f>IFERROR(VLOOKUP(A3071,[2]webService!$A:$I,9,FALSE),0)</f>
        <v>0</v>
      </c>
      <c r="N3071">
        <f>IFERROR(VLOOKUP(A3071,[3]soaBnafar!$A:$G,2,FALSE),0)</f>
        <v>36247</v>
      </c>
      <c r="O3071">
        <f>IFERROR(VLOOKUP(A3071,[3]soaBnafar!$A:$G,3,FALSE),0)</f>
        <v>0</v>
      </c>
      <c r="P3071">
        <f>IFERROR(VLOOKUP(A3071,[3]soaBnafar!$A:$G,4,FALSE),0)</f>
        <v>0</v>
      </c>
      <c r="Q3071">
        <f>IFERROR(VLOOKUP(A3071,[3]soaBnafar!$A:$G,5,FALSE),0)</f>
        <v>0</v>
      </c>
      <c r="R3071">
        <f>IFERROR(VLOOKUP(A3071,[3]soaBnafar!$A:$G,6,FALSE),0)</f>
        <v>0</v>
      </c>
      <c r="S3071">
        <f>IFERROR(VLOOKUP(A3071,[3]soaBnafar!$A:$G,7,FALSE),0)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Não</v>
      </c>
      <c r="W3071" t="str">
        <f t="shared" si="286"/>
        <v>Não</v>
      </c>
      <c r="X3071" t="str">
        <f t="shared" si="287"/>
        <v>Não</v>
      </c>
      <c r="Y3071" t="str">
        <f t="shared" si="288"/>
        <v>Não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IFERROR(VLOOKUP(A3072,[2]webService!$A:$I,4,FALSE),0)</f>
        <v>0</v>
      </c>
      <c r="I3072">
        <f>IFERROR(VLOOKUP(A3072,[2]webService!$A:$I,5,FALSE),0)</f>
        <v>0</v>
      </c>
      <c r="J3072">
        <f>IFERROR(VLOOKUP(A3072,[2]webService!$A:$I,6,FALSE),0)</f>
        <v>0</v>
      </c>
      <c r="K3072">
        <f>IFERROR(VLOOKUP(A3072,[2]webService!$A:$I,7,FALSE),0)</f>
        <v>0</v>
      </c>
      <c r="L3072">
        <f>IFERROR(VLOOKUP(A3072,[2]webService!$A:$I,8,FALSE),0)</f>
        <v>0</v>
      </c>
      <c r="M3072">
        <f>IFERROR(VLOOKUP(A3072,[2]webService!$A:$I,9,FALSE),0)</f>
        <v>0</v>
      </c>
      <c r="N3072">
        <f>IFERROR(VLOOKUP(A3072,[3]soaBnafar!$A:$G,2,FALSE),0)</f>
        <v>0</v>
      </c>
      <c r="O3072">
        <f>IFERROR(VLOOKUP(A3072,[3]soaBnafar!$A:$G,3,FALSE),0)</f>
        <v>0</v>
      </c>
      <c r="P3072">
        <f>IFERROR(VLOOKUP(A3072,[3]soaBnafar!$A:$G,4,FALSE),0)</f>
        <v>0</v>
      </c>
      <c r="Q3072">
        <f>IFERROR(VLOOKUP(A3072,[3]soaBnafar!$A:$G,5,FALSE),0)</f>
        <v>0</v>
      </c>
      <c r="R3072">
        <f>IFERROR(VLOOKUP(A3072,[3]soaBnafar!$A:$G,6,FALSE),0)</f>
        <v>0</v>
      </c>
      <c r="S3072">
        <f>IFERROR(VLOOKUP(A3072,[3]soaBnafar!$A:$G,7,FALSE),0)</f>
        <v>0</v>
      </c>
      <c r="T3072" t="str">
        <f t="shared" si="283"/>
        <v>Não</v>
      </c>
      <c r="U3072" t="str">
        <f t="shared" si="284"/>
        <v>Não</v>
      </c>
      <c r="V3072" t="str">
        <f t="shared" si="285"/>
        <v>Não</v>
      </c>
      <c r="W3072" t="str">
        <f t="shared" si="286"/>
        <v>Não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12246</v>
      </c>
      <c r="D3073">
        <f>IFERROR(VLOOKUP(A3073,[1]Monitoramento_Base_somente_disp!$A:$J,7,FALSE),0)</f>
        <v>0</v>
      </c>
      <c r="E3073">
        <f>IFERROR(VLOOKUP(A3073,[1]Monitoramento_Base_somente_disp!$A:$J,8,FALSE),0)</f>
        <v>0</v>
      </c>
      <c r="F3073">
        <f>IFERROR(VLOOKUP(A3073,[1]Monitoramento_Base_somente_disp!$A:$J,9,FALSE),0)</f>
        <v>0</v>
      </c>
      <c r="G3073">
        <f>IFERROR(VLOOKUP(A3073,[1]Monitoramento_Base_somente_disp!$A:$J,10,FALSE),0)</f>
        <v>0</v>
      </c>
      <c r="H3073">
        <f>IFERROR(VLOOKUP(A3073,[2]webService!$A:$I,4,FALSE),0)</f>
        <v>0</v>
      </c>
      <c r="I3073">
        <f>IFERROR(VLOOKUP(A3073,[2]webService!$A:$I,5,FALSE),0)</f>
        <v>0</v>
      </c>
      <c r="J3073">
        <f>IFERROR(VLOOKUP(A3073,[2]webService!$A:$I,6,FALSE),0)</f>
        <v>0</v>
      </c>
      <c r="K3073">
        <f>IFERROR(VLOOKUP(A3073,[2]webService!$A:$I,7,FALSE),0)</f>
        <v>0</v>
      </c>
      <c r="L3073">
        <f>IFERROR(VLOOKUP(A3073,[2]webService!$A:$I,8,FALSE),0)</f>
        <v>0</v>
      </c>
      <c r="M3073">
        <f>IFERROR(VLOOKUP(A3073,[2]webService!$A:$I,9,FALSE),0)</f>
        <v>0</v>
      </c>
      <c r="N3073">
        <f>IFERROR(VLOOKUP(A3073,[3]soaBnafar!$A:$G,2,FALSE),0)</f>
        <v>0</v>
      </c>
      <c r="O3073">
        <f>IFERROR(VLOOKUP(A3073,[3]soaBnafar!$A:$G,3,FALSE),0)</f>
        <v>0</v>
      </c>
      <c r="P3073">
        <f>IFERROR(VLOOKUP(A3073,[3]soaBnafar!$A:$G,4,FALSE),0)</f>
        <v>0</v>
      </c>
      <c r="Q3073">
        <f>IFERROR(VLOOKUP(A3073,[3]soaBnafar!$A:$G,5,FALSE),0)</f>
        <v>0</v>
      </c>
      <c r="R3073">
        <f>IFERROR(VLOOKUP(A3073,[3]soaBnafar!$A:$G,6,FALSE),0)</f>
        <v>0</v>
      </c>
      <c r="S3073">
        <f>IFERROR(VLOOKUP(A3073,[3]soaBnafar!$A:$G,7,FALSE),0)</f>
        <v>0</v>
      </c>
      <c r="T3073" t="str">
        <f t="shared" si="283"/>
        <v>Não</v>
      </c>
      <c r="U3073" t="str">
        <f t="shared" si="284"/>
        <v>Sim</v>
      </c>
      <c r="V3073" t="str">
        <f t="shared" si="285"/>
        <v>Não</v>
      </c>
      <c r="W3073" t="str">
        <f t="shared" si="286"/>
        <v>Não</v>
      </c>
      <c r="X3073" t="str">
        <f t="shared" si="287"/>
        <v>Não</v>
      </c>
      <c r="Y3073" t="str">
        <f t="shared" si="288"/>
        <v>Não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IFERROR(VLOOKUP(A3074,[2]webService!$A:$I,4,FALSE),0)</f>
        <v>0</v>
      </c>
      <c r="I3074">
        <f>IFERROR(VLOOKUP(A3074,[2]webService!$A:$I,5,FALSE),0)</f>
        <v>0</v>
      </c>
      <c r="J3074">
        <f>IFERROR(VLOOKUP(A3074,[2]webService!$A:$I,6,FALSE),0)</f>
        <v>0</v>
      </c>
      <c r="K3074">
        <f>IFERROR(VLOOKUP(A3074,[2]webService!$A:$I,7,FALSE),0)</f>
        <v>0</v>
      </c>
      <c r="L3074">
        <f>IFERROR(VLOOKUP(A3074,[2]webService!$A:$I,8,FALSE),0)</f>
        <v>0</v>
      </c>
      <c r="M3074">
        <f>IFERROR(VLOOKUP(A3074,[2]webService!$A:$I,9,FALSE),0)</f>
        <v>0</v>
      </c>
      <c r="N3074">
        <f>IFERROR(VLOOKUP(A3074,[3]soaBnafar!$A:$G,2,FALSE),0)</f>
        <v>65445</v>
      </c>
      <c r="O3074">
        <f>IFERROR(VLOOKUP(A3074,[3]soaBnafar!$A:$G,3,FALSE),0)</f>
        <v>0</v>
      </c>
      <c r="P3074">
        <f>IFERROR(VLOOKUP(A3074,[3]soaBnafar!$A:$G,4,FALSE),0)</f>
        <v>0</v>
      </c>
      <c r="Q3074">
        <f>IFERROR(VLOOKUP(A3074,[3]soaBnafar!$A:$G,5,FALSE),0)</f>
        <v>0</v>
      </c>
      <c r="R3074">
        <f>IFERROR(VLOOKUP(A3074,[3]soaBnafar!$A:$G,6,FALSE),0)</f>
        <v>0</v>
      </c>
      <c r="S3074">
        <f>IFERROR(VLOOKUP(A3074,[3]soaBnafar!$A:$G,7,FALSE),0)</f>
        <v>0</v>
      </c>
      <c r="T3074" t="str">
        <f t="shared" si="283"/>
        <v>Sim</v>
      </c>
      <c r="U3074" t="str">
        <f t="shared" si="284"/>
        <v>Não</v>
      </c>
      <c r="V3074" t="str">
        <f t="shared" si="285"/>
        <v>Não</v>
      </c>
      <c r="W3074" t="str">
        <f t="shared" si="286"/>
        <v>Não</v>
      </c>
      <c r="X3074" t="str">
        <f t="shared" si="287"/>
        <v>Não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IFERROR(VLOOKUP(A3075,[2]webService!$A:$I,4,FALSE),0)</f>
        <v>0</v>
      </c>
      <c r="I3075">
        <f>IFERROR(VLOOKUP(A3075,[2]webService!$A:$I,5,FALSE),0)</f>
        <v>0</v>
      </c>
      <c r="J3075">
        <f>IFERROR(VLOOKUP(A3075,[2]webService!$A:$I,6,FALSE),0)</f>
        <v>0</v>
      </c>
      <c r="K3075">
        <f>IFERROR(VLOOKUP(A3075,[2]webService!$A:$I,7,FALSE),0)</f>
        <v>0</v>
      </c>
      <c r="L3075">
        <f>IFERROR(VLOOKUP(A3075,[2]webService!$A:$I,8,FALSE),0)</f>
        <v>0</v>
      </c>
      <c r="M3075">
        <f>IFERROR(VLOOKUP(A3075,[2]webService!$A:$I,9,FALSE),0)</f>
        <v>0</v>
      </c>
      <c r="N3075">
        <f>IFERROR(VLOOKUP(A3075,[3]soaBnafar!$A:$G,2,FALSE),0)</f>
        <v>76757</v>
      </c>
      <c r="O3075">
        <f>IFERROR(VLOOKUP(A3075,[3]soaBnafar!$A:$G,3,FALSE),0)</f>
        <v>0</v>
      </c>
      <c r="P3075">
        <f>IFERROR(VLOOKUP(A3075,[3]soaBnafar!$A:$G,4,FALSE),0)</f>
        <v>0</v>
      </c>
      <c r="Q3075">
        <f>IFERROR(VLOOKUP(A3075,[3]soaBnafar!$A:$G,5,FALSE),0)</f>
        <v>0</v>
      </c>
      <c r="R3075">
        <f>IFERROR(VLOOKUP(A3075,[3]soaBnafar!$A:$G,6,FALSE),0)</f>
        <v>0</v>
      </c>
      <c r="S3075">
        <f>IFERROR(VLOOKUP(A3075,[3]soaBnafar!$A:$G,7,FALSE),0)</f>
        <v>0</v>
      </c>
      <c r="T3075" t="str">
        <f t="shared" si="283"/>
        <v>Sim</v>
      </c>
      <c r="U3075" t="str">
        <f t="shared" si="284"/>
        <v>Não</v>
      </c>
      <c r="V3075" t="str">
        <f t="shared" si="285"/>
        <v>Não</v>
      </c>
      <c r="W3075" t="str">
        <f t="shared" si="286"/>
        <v>Não</v>
      </c>
      <c r="X3075" t="str">
        <f t="shared" si="287"/>
        <v>Não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IFERROR(VLOOKUP(A3076,[2]webService!$A:$I,4,FALSE),0)</f>
        <v>0</v>
      </c>
      <c r="I3076">
        <f>IFERROR(VLOOKUP(A3076,[2]webService!$A:$I,5,FALSE),0)</f>
        <v>0</v>
      </c>
      <c r="J3076">
        <f>IFERROR(VLOOKUP(A3076,[2]webService!$A:$I,6,FALSE),0)</f>
        <v>0</v>
      </c>
      <c r="K3076">
        <f>IFERROR(VLOOKUP(A3076,[2]webService!$A:$I,7,FALSE),0)</f>
        <v>0</v>
      </c>
      <c r="L3076">
        <f>IFERROR(VLOOKUP(A3076,[2]webService!$A:$I,8,FALSE),0)</f>
        <v>0</v>
      </c>
      <c r="M3076">
        <f>IFERROR(VLOOKUP(A3076,[2]webService!$A:$I,9,FALSE),0)</f>
        <v>0</v>
      </c>
      <c r="N3076">
        <f>IFERROR(VLOOKUP(A3076,[3]soaBnafar!$A:$G,2,FALSE),0)</f>
        <v>83890</v>
      </c>
      <c r="O3076">
        <f>IFERROR(VLOOKUP(A3076,[3]soaBnafar!$A:$G,3,FALSE),0)</f>
        <v>0</v>
      </c>
      <c r="P3076">
        <f>IFERROR(VLOOKUP(A3076,[3]soaBnafar!$A:$G,4,FALSE),0)</f>
        <v>0</v>
      </c>
      <c r="Q3076">
        <f>IFERROR(VLOOKUP(A3076,[3]soaBnafar!$A:$G,5,FALSE),0)</f>
        <v>0</v>
      </c>
      <c r="R3076">
        <f>IFERROR(VLOOKUP(A3076,[3]soaBnafar!$A:$G,6,FALSE),0)</f>
        <v>0</v>
      </c>
      <c r="S3076">
        <f>IFERROR(VLOOKUP(A3076,[3]soaBnafar!$A:$G,7,FALSE),0)</f>
        <v>0</v>
      </c>
      <c r="T3076" t="str">
        <f t="shared" si="283"/>
        <v>Sim</v>
      </c>
      <c r="U3076" t="str">
        <f t="shared" si="284"/>
        <v>Não</v>
      </c>
      <c r="V3076" t="str">
        <f t="shared" si="285"/>
        <v>Não</v>
      </c>
      <c r="W3076" t="str">
        <f t="shared" si="286"/>
        <v>Não</v>
      </c>
      <c r="X3076" t="str">
        <f t="shared" si="287"/>
        <v>Não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IFERROR(VLOOKUP(A3077,[2]webService!$A:$I,4,FALSE),0)</f>
        <v>0</v>
      </c>
      <c r="I3077">
        <f>IFERROR(VLOOKUP(A3077,[2]webService!$A:$I,5,FALSE),0)</f>
        <v>0</v>
      </c>
      <c r="J3077">
        <f>IFERROR(VLOOKUP(A3077,[2]webService!$A:$I,6,FALSE),0)</f>
        <v>0</v>
      </c>
      <c r="K3077">
        <f>IFERROR(VLOOKUP(A3077,[2]webService!$A:$I,7,FALSE),0)</f>
        <v>0</v>
      </c>
      <c r="L3077">
        <f>IFERROR(VLOOKUP(A3077,[2]webService!$A:$I,8,FALSE),0)</f>
        <v>0</v>
      </c>
      <c r="M3077">
        <f>IFERROR(VLOOKUP(A3077,[2]webService!$A:$I,9,FALSE),0)</f>
        <v>0</v>
      </c>
      <c r="N3077">
        <f>IFERROR(VLOOKUP(A3077,[3]soaBnafar!$A:$G,2,FALSE),0)</f>
        <v>0</v>
      </c>
      <c r="O3077">
        <f>IFERROR(VLOOKUP(A3077,[3]soaBnafar!$A:$G,3,FALSE),0)</f>
        <v>0</v>
      </c>
      <c r="P3077">
        <f>IFERROR(VLOOKUP(A3077,[3]soaBnafar!$A:$G,4,FALSE),0)</f>
        <v>0</v>
      </c>
      <c r="Q3077">
        <f>IFERROR(VLOOKUP(A3077,[3]soaBnafar!$A:$G,5,FALSE),0)</f>
        <v>0</v>
      </c>
      <c r="R3077">
        <f>IFERROR(VLOOKUP(A3077,[3]soaBnafar!$A:$G,6,FALSE),0)</f>
        <v>0</v>
      </c>
      <c r="S3077">
        <f>IFERROR(VLOOKUP(A3077,[3]soaBnafar!$A:$G,7,FALSE),0)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70425</v>
      </c>
      <c r="C3078">
        <f>IFERROR(VLOOKUP(A3078,[1]Monitoramento_Base_somente_disp!$A:$J,6,FALSE),0)</f>
        <v>18118549</v>
      </c>
      <c r="D3078">
        <f>IFERROR(VLOOKUP(A3078,[1]Monitoramento_Base_somente_disp!$A:$J,7,FALSE),0)</f>
        <v>0</v>
      </c>
      <c r="E3078">
        <f>IFERROR(VLOOKUP(A3078,[1]Monitoramento_Base_somente_disp!$A:$J,8,FALSE),0)</f>
        <v>0</v>
      </c>
      <c r="F3078">
        <f>IFERROR(VLOOKUP(A3078,[1]Monitoramento_Base_somente_disp!$A:$J,9,FALSE),0)</f>
        <v>0</v>
      </c>
      <c r="G3078">
        <f>IFERROR(VLOOKUP(A3078,[1]Monitoramento_Base_somente_disp!$A:$J,10,FALSE),0)</f>
        <v>0</v>
      </c>
      <c r="H3078">
        <f>IFERROR(VLOOKUP(A3078,[2]webService!$A:$I,4,FALSE),0)</f>
        <v>0</v>
      </c>
      <c r="I3078">
        <f>IFERROR(VLOOKUP(A3078,[2]webService!$A:$I,5,FALSE),0)</f>
        <v>0</v>
      </c>
      <c r="J3078">
        <f>IFERROR(VLOOKUP(A3078,[2]webService!$A:$I,6,FALSE),0)</f>
        <v>0</v>
      </c>
      <c r="K3078">
        <f>IFERROR(VLOOKUP(A3078,[2]webService!$A:$I,7,FALSE),0)</f>
        <v>0</v>
      </c>
      <c r="L3078">
        <f>IFERROR(VLOOKUP(A3078,[2]webService!$A:$I,8,FALSE),0)</f>
        <v>0</v>
      </c>
      <c r="M3078">
        <f>IFERROR(VLOOKUP(A3078,[2]webService!$A:$I,9,FALSE),0)</f>
        <v>0</v>
      </c>
      <c r="N3078">
        <f>IFERROR(VLOOKUP(A3078,[3]soaBnafar!$A:$G,2,FALSE),0)</f>
        <v>0</v>
      </c>
      <c r="O3078">
        <f>IFERROR(VLOOKUP(A3078,[3]soaBnafar!$A:$G,3,FALSE),0)</f>
        <v>0</v>
      </c>
      <c r="P3078">
        <f>IFERROR(VLOOKUP(A3078,[3]soaBnafar!$A:$G,4,FALSE),0)</f>
        <v>0</v>
      </c>
      <c r="Q3078">
        <f>IFERROR(VLOOKUP(A3078,[3]soaBnafar!$A:$G,5,FALSE),0)</f>
        <v>0</v>
      </c>
      <c r="R3078">
        <f>IFERROR(VLOOKUP(A3078,[3]soaBnafar!$A:$G,6,FALSE),0)</f>
        <v>0</v>
      </c>
      <c r="S3078">
        <f>IFERROR(VLOOKUP(A3078,[3]soaBnafar!$A:$G,7,FALSE),0)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Não</v>
      </c>
      <c r="W3078" t="str">
        <f t="shared" ref="W3078:W3141" si="292">IF(E3078+K3078+Q3078&gt;0,"Sim","Não")</f>
        <v>Não</v>
      </c>
      <c r="X3078" t="str">
        <f t="shared" ref="X3078:X3141" si="293">IF(F3078+L3078+R3078&gt;0,"Sim","Não")</f>
        <v>Não</v>
      </c>
      <c r="Y3078" t="str">
        <f t="shared" ref="Y3078:Y3141" si="294">IF(G3078+M3078+S3078&gt;0,"Sim","Não")</f>
        <v>Não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IFERROR(VLOOKUP(A3079,[2]webService!$A:$I,4,FALSE),0)</f>
        <v>0</v>
      </c>
      <c r="I3079">
        <f>IFERROR(VLOOKUP(A3079,[2]webService!$A:$I,5,FALSE),0)</f>
        <v>0</v>
      </c>
      <c r="J3079">
        <f>IFERROR(VLOOKUP(A3079,[2]webService!$A:$I,6,FALSE),0)</f>
        <v>0</v>
      </c>
      <c r="K3079">
        <f>IFERROR(VLOOKUP(A3079,[2]webService!$A:$I,7,FALSE),0)</f>
        <v>0</v>
      </c>
      <c r="L3079">
        <f>IFERROR(VLOOKUP(A3079,[2]webService!$A:$I,8,FALSE),0)</f>
        <v>0</v>
      </c>
      <c r="M3079">
        <f>IFERROR(VLOOKUP(A3079,[2]webService!$A:$I,9,FALSE),0)</f>
        <v>0</v>
      </c>
      <c r="N3079">
        <f>IFERROR(VLOOKUP(A3079,[3]soaBnafar!$A:$G,2,FALSE),0)</f>
        <v>0</v>
      </c>
      <c r="O3079">
        <f>IFERROR(VLOOKUP(A3079,[3]soaBnafar!$A:$G,3,FALSE),0)</f>
        <v>0</v>
      </c>
      <c r="P3079">
        <f>IFERROR(VLOOKUP(A3079,[3]soaBnafar!$A:$G,4,FALSE),0)</f>
        <v>0</v>
      </c>
      <c r="Q3079">
        <f>IFERROR(VLOOKUP(A3079,[3]soaBnafar!$A:$G,5,FALSE),0)</f>
        <v>0</v>
      </c>
      <c r="R3079">
        <f>IFERROR(VLOOKUP(A3079,[3]soaBnafar!$A:$G,6,FALSE),0)</f>
        <v>0</v>
      </c>
      <c r="S3079">
        <f>IFERROR(VLOOKUP(A3079,[3]soaBnafar!$A:$G,7,FALSE),0)</f>
        <v>0</v>
      </c>
      <c r="T3079" t="str">
        <f t="shared" si="289"/>
        <v>Não</v>
      </c>
      <c r="U3079" t="str">
        <f t="shared" si="290"/>
        <v>Não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41298648</v>
      </c>
      <c r="D3080">
        <f>IFERROR(VLOOKUP(A3080,[1]Monitoramento_Base_somente_disp!$A:$J,7,FALSE),0)</f>
        <v>0</v>
      </c>
      <c r="E3080">
        <f>IFERROR(VLOOKUP(A3080,[1]Monitoramento_Base_somente_disp!$A:$J,8,FALSE),0)</f>
        <v>0</v>
      </c>
      <c r="F3080">
        <f>IFERROR(VLOOKUP(A3080,[1]Monitoramento_Base_somente_disp!$A:$J,9,FALSE),0)</f>
        <v>0</v>
      </c>
      <c r="G3080">
        <f>IFERROR(VLOOKUP(A3080,[1]Monitoramento_Base_somente_disp!$A:$J,10,FALSE),0)</f>
        <v>0</v>
      </c>
      <c r="H3080">
        <f>IFERROR(VLOOKUP(A3080,[2]webService!$A:$I,4,FALSE),0)</f>
        <v>0</v>
      </c>
      <c r="I3080">
        <f>IFERROR(VLOOKUP(A3080,[2]webService!$A:$I,5,FALSE),0)</f>
        <v>0</v>
      </c>
      <c r="J3080">
        <f>IFERROR(VLOOKUP(A3080,[2]webService!$A:$I,6,FALSE),0)</f>
        <v>0</v>
      </c>
      <c r="K3080">
        <f>IFERROR(VLOOKUP(A3080,[2]webService!$A:$I,7,FALSE),0)</f>
        <v>0</v>
      </c>
      <c r="L3080">
        <f>IFERROR(VLOOKUP(A3080,[2]webService!$A:$I,8,FALSE),0)</f>
        <v>0</v>
      </c>
      <c r="M3080">
        <f>IFERROR(VLOOKUP(A3080,[2]webService!$A:$I,9,FALSE),0)</f>
        <v>0</v>
      </c>
      <c r="N3080">
        <f>IFERROR(VLOOKUP(A3080,[3]soaBnafar!$A:$G,2,FALSE),0)</f>
        <v>0</v>
      </c>
      <c r="O3080">
        <f>IFERROR(VLOOKUP(A3080,[3]soaBnafar!$A:$G,3,FALSE),0)</f>
        <v>0</v>
      </c>
      <c r="P3080">
        <f>IFERROR(VLOOKUP(A3080,[3]soaBnafar!$A:$G,4,FALSE),0)</f>
        <v>0</v>
      </c>
      <c r="Q3080">
        <f>IFERROR(VLOOKUP(A3080,[3]soaBnafar!$A:$G,5,FALSE),0)</f>
        <v>0</v>
      </c>
      <c r="R3080">
        <f>IFERROR(VLOOKUP(A3080,[3]soaBnafar!$A:$G,6,FALSE),0)</f>
        <v>0</v>
      </c>
      <c r="S3080">
        <f>IFERROR(VLOOKUP(A3080,[3]soaBnafar!$A:$G,7,FALSE),0)</f>
        <v>0</v>
      </c>
      <c r="T3080" t="str">
        <f t="shared" si="289"/>
        <v>Não</v>
      </c>
      <c r="U3080" t="str">
        <f t="shared" si="290"/>
        <v>Sim</v>
      </c>
      <c r="V3080" t="str">
        <f t="shared" si="291"/>
        <v>Não</v>
      </c>
      <c r="W3080" t="str">
        <f t="shared" si="292"/>
        <v>Não</v>
      </c>
      <c r="X3080" t="str">
        <f t="shared" si="293"/>
        <v>Não</v>
      </c>
      <c r="Y3080" t="str">
        <f t="shared" si="294"/>
        <v>Não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IFERROR(VLOOKUP(A3081,[2]webService!$A:$I,4,FALSE),0)</f>
        <v>0</v>
      </c>
      <c r="I3081">
        <f>IFERROR(VLOOKUP(A3081,[2]webService!$A:$I,5,FALSE),0)</f>
        <v>0</v>
      </c>
      <c r="J3081">
        <f>IFERROR(VLOOKUP(A3081,[2]webService!$A:$I,6,FALSE),0)</f>
        <v>0</v>
      </c>
      <c r="K3081">
        <f>IFERROR(VLOOKUP(A3081,[2]webService!$A:$I,7,FALSE),0)</f>
        <v>0</v>
      </c>
      <c r="L3081">
        <f>IFERROR(VLOOKUP(A3081,[2]webService!$A:$I,8,FALSE),0)</f>
        <v>0</v>
      </c>
      <c r="M3081">
        <f>IFERROR(VLOOKUP(A3081,[2]webService!$A:$I,9,FALSE),0)</f>
        <v>0</v>
      </c>
      <c r="N3081">
        <f>IFERROR(VLOOKUP(A3081,[3]soaBnafar!$A:$G,2,FALSE),0)</f>
        <v>0</v>
      </c>
      <c r="O3081">
        <f>IFERROR(VLOOKUP(A3081,[3]soaBnafar!$A:$G,3,FALSE),0)</f>
        <v>0</v>
      </c>
      <c r="P3081">
        <f>IFERROR(VLOOKUP(A3081,[3]soaBnafar!$A:$G,4,FALSE),0)</f>
        <v>0</v>
      </c>
      <c r="Q3081">
        <f>IFERROR(VLOOKUP(A3081,[3]soaBnafar!$A:$G,5,FALSE),0)</f>
        <v>0</v>
      </c>
      <c r="R3081">
        <f>IFERROR(VLOOKUP(A3081,[3]soaBnafar!$A:$G,6,FALSE),0)</f>
        <v>0</v>
      </c>
      <c r="S3081">
        <f>IFERROR(VLOOKUP(A3081,[3]soaBnafar!$A:$G,7,FALSE),0)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1131624</v>
      </c>
      <c r="D3082">
        <f>IFERROR(VLOOKUP(A3082,[1]Monitoramento_Base_somente_disp!$A:$J,7,FALSE),0)</f>
        <v>0</v>
      </c>
      <c r="E3082">
        <f>IFERROR(VLOOKUP(A3082,[1]Monitoramento_Base_somente_disp!$A:$J,8,FALSE),0)</f>
        <v>0</v>
      </c>
      <c r="F3082">
        <f>IFERROR(VLOOKUP(A3082,[1]Monitoramento_Base_somente_disp!$A:$J,9,FALSE),0)</f>
        <v>0</v>
      </c>
      <c r="G3082">
        <f>IFERROR(VLOOKUP(A3082,[1]Monitoramento_Base_somente_disp!$A:$J,10,FALSE),0)</f>
        <v>0</v>
      </c>
      <c r="H3082">
        <f>IFERROR(VLOOKUP(A3082,[2]webService!$A:$I,4,FALSE),0)</f>
        <v>0</v>
      </c>
      <c r="I3082">
        <f>IFERROR(VLOOKUP(A3082,[2]webService!$A:$I,5,FALSE),0)</f>
        <v>0</v>
      </c>
      <c r="J3082">
        <f>IFERROR(VLOOKUP(A3082,[2]webService!$A:$I,6,FALSE),0)</f>
        <v>0</v>
      </c>
      <c r="K3082">
        <f>IFERROR(VLOOKUP(A3082,[2]webService!$A:$I,7,FALSE),0)</f>
        <v>0</v>
      </c>
      <c r="L3082">
        <f>IFERROR(VLOOKUP(A3082,[2]webService!$A:$I,8,FALSE),0)</f>
        <v>0</v>
      </c>
      <c r="M3082">
        <f>IFERROR(VLOOKUP(A3082,[2]webService!$A:$I,9,FALSE),0)</f>
        <v>0</v>
      </c>
      <c r="N3082">
        <f>IFERROR(VLOOKUP(A3082,[3]soaBnafar!$A:$G,2,FALSE),0)</f>
        <v>62324</v>
      </c>
      <c r="O3082">
        <f>IFERROR(VLOOKUP(A3082,[3]soaBnafar!$A:$G,3,FALSE),0)</f>
        <v>0</v>
      </c>
      <c r="P3082">
        <f>IFERROR(VLOOKUP(A3082,[3]soaBnafar!$A:$G,4,FALSE),0)</f>
        <v>0</v>
      </c>
      <c r="Q3082">
        <f>IFERROR(VLOOKUP(A3082,[3]soaBnafar!$A:$G,5,FALSE),0)</f>
        <v>0</v>
      </c>
      <c r="R3082">
        <f>IFERROR(VLOOKUP(A3082,[3]soaBnafar!$A:$G,6,FALSE),0)</f>
        <v>0</v>
      </c>
      <c r="S3082">
        <f>IFERROR(VLOOKUP(A3082,[3]soaBnafar!$A:$G,7,FALSE),0)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Não</v>
      </c>
      <c r="W3082" t="str">
        <f t="shared" si="292"/>
        <v>Não</v>
      </c>
      <c r="X3082" t="str">
        <f t="shared" si="293"/>
        <v>Não</v>
      </c>
      <c r="Y3082" t="str">
        <f t="shared" si="294"/>
        <v>Não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IFERROR(VLOOKUP(A3083,[2]webService!$A:$I,4,FALSE),0)</f>
        <v>0</v>
      </c>
      <c r="I3083">
        <f>IFERROR(VLOOKUP(A3083,[2]webService!$A:$I,5,FALSE),0)</f>
        <v>0</v>
      </c>
      <c r="J3083">
        <f>IFERROR(VLOOKUP(A3083,[2]webService!$A:$I,6,FALSE),0)</f>
        <v>0</v>
      </c>
      <c r="K3083">
        <f>IFERROR(VLOOKUP(A3083,[2]webService!$A:$I,7,FALSE),0)</f>
        <v>0</v>
      </c>
      <c r="L3083">
        <f>IFERROR(VLOOKUP(A3083,[2]webService!$A:$I,8,FALSE),0)</f>
        <v>0</v>
      </c>
      <c r="M3083">
        <f>IFERROR(VLOOKUP(A3083,[2]webService!$A:$I,9,FALSE),0)</f>
        <v>0</v>
      </c>
      <c r="N3083">
        <f>IFERROR(VLOOKUP(A3083,[3]soaBnafar!$A:$G,2,FALSE),0)</f>
        <v>0</v>
      </c>
      <c r="O3083">
        <f>IFERROR(VLOOKUP(A3083,[3]soaBnafar!$A:$G,3,FALSE),0)</f>
        <v>0</v>
      </c>
      <c r="P3083">
        <f>IFERROR(VLOOKUP(A3083,[3]soaBnafar!$A:$G,4,FALSE),0)</f>
        <v>0</v>
      </c>
      <c r="Q3083">
        <f>IFERROR(VLOOKUP(A3083,[3]soaBnafar!$A:$G,5,FALSE),0)</f>
        <v>0</v>
      </c>
      <c r="R3083">
        <f>IFERROR(VLOOKUP(A3083,[3]soaBnafar!$A:$G,6,FALSE),0)</f>
        <v>0</v>
      </c>
      <c r="S3083">
        <f>IFERROR(VLOOKUP(A3083,[3]soaBnafar!$A:$G,7,FALSE),0)</f>
        <v>0</v>
      </c>
      <c r="T3083" t="str">
        <f t="shared" si="289"/>
        <v>Não</v>
      </c>
      <c r="U3083" t="str">
        <f t="shared" si="290"/>
        <v>Não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110300</v>
      </c>
      <c r="C3084">
        <f>IFERROR(VLOOKUP(A3084,[1]Monitoramento_Base_somente_disp!$A:$J,6,FALSE),0)</f>
        <v>16388370</v>
      </c>
      <c r="D3084">
        <f>IFERROR(VLOOKUP(A3084,[1]Monitoramento_Base_somente_disp!$A:$J,7,FALSE),0)</f>
        <v>0</v>
      </c>
      <c r="E3084">
        <f>IFERROR(VLOOKUP(A3084,[1]Monitoramento_Base_somente_disp!$A:$J,8,FALSE),0)</f>
        <v>0</v>
      </c>
      <c r="F3084">
        <f>IFERROR(VLOOKUP(A3084,[1]Monitoramento_Base_somente_disp!$A:$J,9,FALSE),0)</f>
        <v>0</v>
      </c>
      <c r="G3084">
        <f>IFERROR(VLOOKUP(A3084,[1]Monitoramento_Base_somente_disp!$A:$J,10,FALSE),0)</f>
        <v>0</v>
      </c>
      <c r="H3084">
        <f>IFERROR(VLOOKUP(A3084,[2]webService!$A:$I,4,FALSE),0)</f>
        <v>0</v>
      </c>
      <c r="I3084">
        <f>IFERROR(VLOOKUP(A3084,[2]webService!$A:$I,5,FALSE),0)</f>
        <v>0</v>
      </c>
      <c r="J3084">
        <f>IFERROR(VLOOKUP(A3084,[2]webService!$A:$I,6,FALSE),0)</f>
        <v>0</v>
      </c>
      <c r="K3084">
        <f>IFERROR(VLOOKUP(A3084,[2]webService!$A:$I,7,FALSE),0)</f>
        <v>0</v>
      </c>
      <c r="L3084">
        <f>IFERROR(VLOOKUP(A3084,[2]webService!$A:$I,8,FALSE),0)</f>
        <v>0</v>
      </c>
      <c r="M3084">
        <f>IFERROR(VLOOKUP(A3084,[2]webService!$A:$I,9,FALSE),0)</f>
        <v>0</v>
      </c>
      <c r="N3084">
        <f>IFERROR(VLOOKUP(A3084,[3]soaBnafar!$A:$G,2,FALSE),0)</f>
        <v>0</v>
      </c>
      <c r="O3084">
        <f>IFERROR(VLOOKUP(A3084,[3]soaBnafar!$A:$G,3,FALSE),0)</f>
        <v>0</v>
      </c>
      <c r="P3084">
        <f>IFERROR(VLOOKUP(A3084,[3]soaBnafar!$A:$G,4,FALSE),0)</f>
        <v>0</v>
      </c>
      <c r="Q3084">
        <f>IFERROR(VLOOKUP(A3084,[3]soaBnafar!$A:$G,5,FALSE),0)</f>
        <v>0</v>
      </c>
      <c r="R3084">
        <f>IFERROR(VLOOKUP(A3084,[3]soaBnafar!$A:$G,6,FALSE),0)</f>
        <v>0</v>
      </c>
      <c r="S3084">
        <f>IFERROR(VLOOKUP(A3084,[3]soaBnafar!$A:$G,7,FALSE),0)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Não</v>
      </c>
      <c r="W3084" t="str">
        <f t="shared" si="292"/>
        <v>Não</v>
      </c>
      <c r="X3084" t="str">
        <f t="shared" si="293"/>
        <v>Não</v>
      </c>
      <c r="Y3084" t="str">
        <f t="shared" si="294"/>
        <v>Não</v>
      </c>
    </row>
    <row r="3085" spans="1:25" x14ac:dyDescent="0.25">
      <c r="A3085" s="5">
        <v>430995</v>
      </c>
      <c r="B3085">
        <f>IFERROR(VLOOKUP(A3085,[1]Monitoramento_Base_somente_disp!$A:$J,5,FALSE),0)</f>
        <v>82400</v>
      </c>
      <c r="C3085">
        <f>IFERROR(VLOOKUP(A3085,[1]Monitoramento_Base_somente_disp!$A:$J,6,FALSE),0)</f>
        <v>23968203</v>
      </c>
      <c r="D3085">
        <f>IFERROR(VLOOKUP(A3085,[1]Monitoramento_Base_somente_disp!$A:$J,7,FALSE),0)</f>
        <v>0</v>
      </c>
      <c r="E3085">
        <f>IFERROR(VLOOKUP(A3085,[1]Monitoramento_Base_somente_disp!$A:$J,8,FALSE),0)</f>
        <v>0</v>
      </c>
      <c r="F3085">
        <f>IFERROR(VLOOKUP(A3085,[1]Monitoramento_Base_somente_disp!$A:$J,9,FALSE),0)</f>
        <v>0</v>
      </c>
      <c r="G3085">
        <f>IFERROR(VLOOKUP(A3085,[1]Monitoramento_Base_somente_disp!$A:$J,10,FALSE),0)</f>
        <v>0</v>
      </c>
      <c r="H3085">
        <f>IFERROR(VLOOKUP(A3085,[2]webService!$A:$I,4,FALSE),0)</f>
        <v>0</v>
      </c>
      <c r="I3085">
        <f>IFERROR(VLOOKUP(A3085,[2]webService!$A:$I,5,FALSE),0)</f>
        <v>0</v>
      </c>
      <c r="J3085">
        <f>IFERROR(VLOOKUP(A3085,[2]webService!$A:$I,6,FALSE),0)</f>
        <v>0</v>
      </c>
      <c r="K3085">
        <f>IFERROR(VLOOKUP(A3085,[2]webService!$A:$I,7,FALSE),0)</f>
        <v>0</v>
      </c>
      <c r="L3085">
        <f>IFERROR(VLOOKUP(A3085,[2]webService!$A:$I,8,FALSE),0)</f>
        <v>0</v>
      </c>
      <c r="M3085">
        <f>IFERROR(VLOOKUP(A3085,[2]webService!$A:$I,9,FALSE),0)</f>
        <v>0</v>
      </c>
      <c r="N3085">
        <f>IFERROR(VLOOKUP(A3085,[3]soaBnafar!$A:$G,2,FALSE),0)</f>
        <v>0</v>
      </c>
      <c r="O3085">
        <f>IFERROR(VLOOKUP(A3085,[3]soaBnafar!$A:$G,3,FALSE),0)</f>
        <v>0</v>
      </c>
      <c r="P3085">
        <f>IFERROR(VLOOKUP(A3085,[3]soaBnafar!$A:$G,4,FALSE),0)</f>
        <v>0</v>
      </c>
      <c r="Q3085">
        <f>IFERROR(VLOOKUP(A3085,[3]soaBnafar!$A:$G,5,FALSE),0)</f>
        <v>0</v>
      </c>
      <c r="R3085">
        <f>IFERROR(VLOOKUP(A3085,[3]soaBnafar!$A:$G,6,FALSE),0)</f>
        <v>0</v>
      </c>
      <c r="S3085">
        <f>IFERROR(VLOOKUP(A3085,[3]soaBnafar!$A:$G,7,FALSE),0)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Não</v>
      </c>
      <c r="W3085" t="str">
        <f t="shared" si="292"/>
        <v>Não</v>
      </c>
      <c r="X3085" t="str">
        <f t="shared" si="293"/>
        <v>Não</v>
      </c>
      <c r="Y3085" t="str">
        <f t="shared" si="294"/>
        <v>Não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IFERROR(VLOOKUP(A3086,[2]webService!$A:$I,4,FALSE),0)</f>
        <v>0</v>
      </c>
      <c r="I3086">
        <f>IFERROR(VLOOKUP(A3086,[2]webService!$A:$I,5,FALSE),0)</f>
        <v>1756481</v>
      </c>
      <c r="J3086">
        <f>IFERROR(VLOOKUP(A3086,[2]webService!$A:$I,6,FALSE),0)</f>
        <v>0</v>
      </c>
      <c r="K3086">
        <f>IFERROR(VLOOKUP(A3086,[2]webService!$A:$I,7,FALSE),0)</f>
        <v>0</v>
      </c>
      <c r="L3086">
        <f>IFERROR(VLOOKUP(A3086,[2]webService!$A:$I,8,FALSE),0)</f>
        <v>0</v>
      </c>
      <c r="M3086">
        <f>IFERROR(VLOOKUP(A3086,[2]webService!$A:$I,9,FALSE),0)</f>
        <v>0</v>
      </c>
      <c r="N3086">
        <f>IFERROR(VLOOKUP(A3086,[3]soaBnafar!$A:$G,2,FALSE),0)</f>
        <v>0</v>
      </c>
      <c r="O3086">
        <f>IFERROR(VLOOKUP(A3086,[3]soaBnafar!$A:$G,3,FALSE),0)</f>
        <v>3694422</v>
      </c>
      <c r="P3086">
        <f>IFERROR(VLOOKUP(A3086,[3]soaBnafar!$A:$G,4,FALSE),0)</f>
        <v>0</v>
      </c>
      <c r="Q3086">
        <f>IFERROR(VLOOKUP(A3086,[3]soaBnafar!$A:$G,5,FALSE),0)</f>
        <v>0</v>
      </c>
      <c r="R3086">
        <f>IFERROR(VLOOKUP(A3086,[3]soaBnafar!$A:$G,6,FALSE),0)</f>
        <v>0</v>
      </c>
      <c r="S3086">
        <f>IFERROR(VLOOKUP(A3086,[3]soaBnafar!$A:$G,7,FALSE),0)</f>
        <v>0</v>
      </c>
      <c r="T3086" t="str">
        <f t="shared" si="289"/>
        <v>Não</v>
      </c>
      <c r="U3086" t="str">
        <f t="shared" si="290"/>
        <v>Sim</v>
      </c>
      <c r="V3086" t="str">
        <f t="shared" si="291"/>
        <v>Não</v>
      </c>
      <c r="W3086" t="str">
        <f t="shared" si="292"/>
        <v>Não</v>
      </c>
      <c r="X3086" t="str">
        <f t="shared" si="293"/>
        <v>Não</v>
      </c>
      <c r="Y3086" t="str">
        <f t="shared" si="294"/>
        <v>Não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IFERROR(VLOOKUP(A3087,[2]webService!$A:$I,4,FALSE),0)</f>
        <v>0</v>
      </c>
      <c r="I3087">
        <f>IFERROR(VLOOKUP(A3087,[2]webService!$A:$I,5,FALSE),0)</f>
        <v>0</v>
      </c>
      <c r="J3087">
        <f>IFERROR(VLOOKUP(A3087,[2]webService!$A:$I,6,FALSE),0)</f>
        <v>0</v>
      </c>
      <c r="K3087">
        <f>IFERROR(VLOOKUP(A3087,[2]webService!$A:$I,7,FALSE),0)</f>
        <v>0</v>
      </c>
      <c r="L3087">
        <f>IFERROR(VLOOKUP(A3087,[2]webService!$A:$I,8,FALSE),0)</f>
        <v>0</v>
      </c>
      <c r="M3087">
        <f>IFERROR(VLOOKUP(A3087,[2]webService!$A:$I,9,FALSE),0)</f>
        <v>0</v>
      </c>
      <c r="N3087">
        <f>IFERROR(VLOOKUP(A3087,[3]soaBnafar!$A:$G,2,FALSE),0)</f>
        <v>0</v>
      </c>
      <c r="O3087">
        <f>IFERROR(VLOOKUP(A3087,[3]soaBnafar!$A:$G,3,FALSE),0)</f>
        <v>0</v>
      </c>
      <c r="P3087">
        <f>IFERROR(VLOOKUP(A3087,[3]soaBnafar!$A:$G,4,FALSE),0)</f>
        <v>0</v>
      </c>
      <c r="Q3087">
        <f>IFERROR(VLOOKUP(A3087,[3]soaBnafar!$A:$G,5,FALSE),0)</f>
        <v>0</v>
      </c>
      <c r="R3087">
        <f>IFERROR(VLOOKUP(A3087,[3]soaBnafar!$A:$G,6,FALSE),0)</f>
        <v>0</v>
      </c>
      <c r="S3087">
        <f>IFERROR(VLOOKUP(A3087,[3]soaBnafar!$A:$G,7,FALSE),0)</f>
        <v>0</v>
      </c>
      <c r="T3087" t="str">
        <f t="shared" si="289"/>
        <v>Não</v>
      </c>
      <c r="U3087" t="str">
        <f t="shared" si="290"/>
        <v>Não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IFERROR(VLOOKUP(A3088,[2]webService!$A:$I,4,FALSE),0)</f>
        <v>0</v>
      </c>
      <c r="I3088">
        <f>IFERROR(VLOOKUP(A3088,[2]webService!$A:$I,5,FALSE),0)</f>
        <v>0</v>
      </c>
      <c r="J3088">
        <f>IFERROR(VLOOKUP(A3088,[2]webService!$A:$I,6,FALSE),0)</f>
        <v>0</v>
      </c>
      <c r="K3088">
        <f>IFERROR(VLOOKUP(A3088,[2]webService!$A:$I,7,FALSE),0)</f>
        <v>0</v>
      </c>
      <c r="L3088">
        <f>IFERROR(VLOOKUP(A3088,[2]webService!$A:$I,8,FALSE),0)</f>
        <v>0</v>
      </c>
      <c r="M3088">
        <f>IFERROR(VLOOKUP(A3088,[2]webService!$A:$I,9,FALSE),0)</f>
        <v>0</v>
      </c>
      <c r="N3088">
        <f>IFERROR(VLOOKUP(A3088,[3]soaBnafar!$A:$G,2,FALSE),0)</f>
        <v>0</v>
      </c>
      <c r="O3088">
        <f>IFERROR(VLOOKUP(A3088,[3]soaBnafar!$A:$G,3,FALSE),0)</f>
        <v>0</v>
      </c>
      <c r="P3088">
        <f>IFERROR(VLOOKUP(A3088,[3]soaBnafar!$A:$G,4,FALSE),0)</f>
        <v>0</v>
      </c>
      <c r="Q3088">
        <f>IFERROR(VLOOKUP(A3088,[3]soaBnafar!$A:$G,5,FALSE),0)</f>
        <v>0</v>
      </c>
      <c r="R3088">
        <f>IFERROR(VLOOKUP(A3088,[3]soaBnafar!$A:$G,6,FALSE),0)</f>
        <v>0</v>
      </c>
      <c r="S3088">
        <f>IFERROR(VLOOKUP(A3088,[3]soaBnafar!$A:$G,7,FALSE),0)</f>
        <v>0</v>
      </c>
      <c r="T3088" t="str">
        <f t="shared" si="289"/>
        <v>Não</v>
      </c>
      <c r="U3088" t="str">
        <f t="shared" si="290"/>
        <v>Não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107297</v>
      </c>
      <c r="C3089">
        <f>IFERROR(VLOOKUP(A3089,[1]Monitoramento_Base_somente_disp!$A:$J,6,FALSE),0)</f>
        <v>24791640</v>
      </c>
      <c r="D3089">
        <f>IFERROR(VLOOKUP(A3089,[1]Monitoramento_Base_somente_disp!$A:$J,7,FALSE),0)</f>
        <v>0</v>
      </c>
      <c r="E3089">
        <f>IFERROR(VLOOKUP(A3089,[1]Monitoramento_Base_somente_disp!$A:$J,8,FALSE),0)</f>
        <v>0</v>
      </c>
      <c r="F3089">
        <f>IFERROR(VLOOKUP(A3089,[1]Monitoramento_Base_somente_disp!$A:$J,9,FALSE),0)</f>
        <v>0</v>
      </c>
      <c r="G3089">
        <f>IFERROR(VLOOKUP(A3089,[1]Monitoramento_Base_somente_disp!$A:$J,10,FALSE),0)</f>
        <v>0</v>
      </c>
      <c r="H3089">
        <f>IFERROR(VLOOKUP(A3089,[2]webService!$A:$I,4,FALSE),0)</f>
        <v>0</v>
      </c>
      <c r="I3089">
        <f>IFERROR(VLOOKUP(A3089,[2]webService!$A:$I,5,FALSE),0)</f>
        <v>0</v>
      </c>
      <c r="J3089">
        <f>IFERROR(VLOOKUP(A3089,[2]webService!$A:$I,6,FALSE),0)</f>
        <v>0</v>
      </c>
      <c r="K3089">
        <f>IFERROR(VLOOKUP(A3089,[2]webService!$A:$I,7,FALSE),0)</f>
        <v>0</v>
      </c>
      <c r="L3089">
        <f>IFERROR(VLOOKUP(A3089,[2]webService!$A:$I,8,FALSE),0)</f>
        <v>0</v>
      </c>
      <c r="M3089">
        <f>IFERROR(VLOOKUP(A3089,[2]webService!$A:$I,9,FALSE),0)</f>
        <v>0</v>
      </c>
      <c r="N3089">
        <f>IFERROR(VLOOKUP(A3089,[3]soaBnafar!$A:$G,2,FALSE),0)</f>
        <v>0</v>
      </c>
      <c r="O3089">
        <f>IFERROR(VLOOKUP(A3089,[3]soaBnafar!$A:$G,3,FALSE),0)</f>
        <v>0</v>
      </c>
      <c r="P3089">
        <f>IFERROR(VLOOKUP(A3089,[3]soaBnafar!$A:$G,4,FALSE),0)</f>
        <v>0</v>
      </c>
      <c r="Q3089">
        <f>IFERROR(VLOOKUP(A3089,[3]soaBnafar!$A:$G,5,FALSE),0)</f>
        <v>0</v>
      </c>
      <c r="R3089">
        <f>IFERROR(VLOOKUP(A3089,[3]soaBnafar!$A:$G,6,FALSE),0)</f>
        <v>0</v>
      </c>
      <c r="S3089">
        <f>IFERROR(VLOOKUP(A3089,[3]soaBnafar!$A:$G,7,FALSE),0)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Não</v>
      </c>
      <c r="W3089" t="str">
        <f t="shared" si="292"/>
        <v>Não</v>
      </c>
      <c r="X3089" t="str">
        <f t="shared" si="293"/>
        <v>Não</v>
      </c>
      <c r="Y3089" t="str">
        <f t="shared" si="294"/>
        <v>Não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IFERROR(VLOOKUP(A3090,[2]webService!$A:$I,4,FALSE),0)</f>
        <v>0</v>
      </c>
      <c r="I3090">
        <f>IFERROR(VLOOKUP(A3090,[2]webService!$A:$I,5,FALSE),0)</f>
        <v>141556</v>
      </c>
      <c r="J3090">
        <f>IFERROR(VLOOKUP(A3090,[2]webService!$A:$I,6,FALSE),0)</f>
        <v>0</v>
      </c>
      <c r="K3090">
        <f>IFERROR(VLOOKUP(A3090,[2]webService!$A:$I,7,FALSE),0)</f>
        <v>0</v>
      </c>
      <c r="L3090">
        <f>IFERROR(VLOOKUP(A3090,[2]webService!$A:$I,8,FALSE),0)</f>
        <v>0</v>
      </c>
      <c r="M3090">
        <f>IFERROR(VLOOKUP(A3090,[2]webService!$A:$I,9,FALSE),0)</f>
        <v>0</v>
      </c>
      <c r="N3090">
        <f>IFERROR(VLOOKUP(A3090,[3]soaBnafar!$A:$G,2,FALSE),0)</f>
        <v>0</v>
      </c>
      <c r="O3090">
        <f>IFERROR(VLOOKUP(A3090,[3]soaBnafar!$A:$G,3,FALSE),0)</f>
        <v>0</v>
      </c>
      <c r="P3090">
        <f>IFERROR(VLOOKUP(A3090,[3]soaBnafar!$A:$G,4,FALSE),0)</f>
        <v>0</v>
      </c>
      <c r="Q3090">
        <f>IFERROR(VLOOKUP(A3090,[3]soaBnafar!$A:$G,5,FALSE),0)</f>
        <v>0</v>
      </c>
      <c r="R3090">
        <f>IFERROR(VLOOKUP(A3090,[3]soaBnafar!$A:$G,6,FALSE),0)</f>
        <v>0</v>
      </c>
      <c r="S3090">
        <f>IFERROR(VLOOKUP(A3090,[3]soaBnafar!$A:$G,7,FALSE),0)</f>
        <v>0</v>
      </c>
      <c r="T3090" t="str">
        <f t="shared" si="289"/>
        <v>Não</v>
      </c>
      <c r="U3090" t="str">
        <f t="shared" si="290"/>
        <v>Sim</v>
      </c>
      <c r="V3090" t="str">
        <f t="shared" si="291"/>
        <v>Não</v>
      </c>
      <c r="W3090" t="str">
        <f t="shared" si="292"/>
        <v>Não</v>
      </c>
      <c r="X3090" t="str">
        <f t="shared" si="293"/>
        <v>Não</v>
      </c>
      <c r="Y3090" t="str">
        <f t="shared" si="294"/>
        <v>Não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4101642</v>
      </c>
      <c r="D3091">
        <f>IFERROR(VLOOKUP(A3091,[1]Monitoramento_Base_somente_disp!$A:$J,7,FALSE),0)</f>
        <v>0</v>
      </c>
      <c r="E3091">
        <f>IFERROR(VLOOKUP(A3091,[1]Monitoramento_Base_somente_disp!$A:$J,8,FALSE),0)</f>
        <v>0</v>
      </c>
      <c r="F3091">
        <f>IFERROR(VLOOKUP(A3091,[1]Monitoramento_Base_somente_disp!$A:$J,9,FALSE),0)</f>
        <v>0</v>
      </c>
      <c r="G3091">
        <f>IFERROR(VLOOKUP(A3091,[1]Monitoramento_Base_somente_disp!$A:$J,10,FALSE),0)</f>
        <v>0</v>
      </c>
      <c r="H3091">
        <f>IFERROR(VLOOKUP(A3091,[2]webService!$A:$I,4,FALSE),0)</f>
        <v>0</v>
      </c>
      <c r="I3091">
        <f>IFERROR(VLOOKUP(A3091,[2]webService!$A:$I,5,FALSE),0)</f>
        <v>0</v>
      </c>
      <c r="J3091">
        <f>IFERROR(VLOOKUP(A3091,[2]webService!$A:$I,6,FALSE),0)</f>
        <v>0</v>
      </c>
      <c r="K3091">
        <f>IFERROR(VLOOKUP(A3091,[2]webService!$A:$I,7,FALSE),0)</f>
        <v>0</v>
      </c>
      <c r="L3091">
        <f>IFERROR(VLOOKUP(A3091,[2]webService!$A:$I,8,FALSE),0)</f>
        <v>0</v>
      </c>
      <c r="M3091">
        <f>IFERROR(VLOOKUP(A3091,[2]webService!$A:$I,9,FALSE),0)</f>
        <v>0</v>
      </c>
      <c r="N3091">
        <f>IFERROR(VLOOKUP(A3091,[3]soaBnafar!$A:$G,2,FALSE),0)</f>
        <v>0</v>
      </c>
      <c r="O3091">
        <f>IFERROR(VLOOKUP(A3091,[3]soaBnafar!$A:$G,3,FALSE),0)</f>
        <v>0</v>
      </c>
      <c r="P3091">
        <f>IFERROR(VLOOKUP(A3091,[3]soaBnafar!$A:$G,4,FALSE),0)</f>
        <v>0</v>
      </c>
      <c r="Q3091">
        <f>IFERROR(VLOOKUP(A3091,[3]soaBnafar!$A:$G,5,FALSE),0)</f>
        <v>0</v>
      </c>
      <c r="R3091">
        <f>IFERROR(VLOOKUP(A3091,[3]soaBnafar!$A:$G,6,FALSE),0)</f>
        <v>0</v>
      </c>
      <c r="S3091">
        <f>IFERROR(VLOOKUP(A3091,[3]soaBnafar!$A:$G,7,FALSE),0)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Não</v>
      </c>
      <c r="W3091" t="str">
        <f t="shared" si="292"/>
        <v>Não</v>
      </c>
      <c r="X3091" t="str">
        <f t="shared" si="293"/>
        <v>Não</v>
      </c>
      <c r="Y3091" t="str">
        <f t="shared" si="294"/>
        <v>Não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IFERROR(VLOOKUP(A3092,[2]webService!$A:$I,4,FALSE),0)</f>
        <v>0</v>
      </c>
      <c r="I3092">
        <f>IFERROR(VLOOKUP(A3092,[2]webService!$A:$I,5,FALSE),0)</f>
        <v>0</v>
      </c>
      <c r="J3092">
        <f>IFERROR(VLOOKUP(A3092,[2]webService!$A:$I,6,FALSE),0)</f>
        <v>0</v>
      </c>
      <c r="K3092">
        <f>IFERROR(VLOOKUP(A3092,[2]webService!$A:$I,7,FALSE),0)</f>
        <v>0</v>
      </c>
      <c r="L3092">
        <f>IFERROR(VLOOKUP(A3092,[2]webService!$A:$I,8,FALSE),0)</f>
        <v>0</v>
      </c>
      <c r="M3092">
        <f>IFERROR(VLOOKUP(A3092,[2]webService!$A:$I,9,FALSE),0)</f>
        <v>0</v>
      </c>
      <c r="N3092">
        <f>IFERROR(VLOOKUP(A3092,[3]soaBnafar!$A:$G,2,FALSE),0)</f>
        <v>0</v>
      </c>
      <c r="O3092">
        <f>IFERROR(VLOOKUP(A3092,[3]soaBnafar!$A:$G,3,FALSE),0)</f>
        <v>0</v>
      </c>
      <c r="P3092">
        <f>IFERROR(VLOOKUP(A3092,[3]soaBnafar!$A:$G,4,FALSE),0)</f>
        <v>0</v>
      </c>
      <c r="Q3092">
        <f>IFERROR(VLOOKUP(A3092,[3]soaBnafar!$A:$G,5,FALSE),0)</f>
        <v>0</v>
      </c>
      <c r="R3092">
        <f>IFERROR(VLOOKUP(A3092,[3]soaBnafar!$A:$G,6,FALSE),0)</f>
        <v>0</v>
      </c>
      <c r="S3092">
        <f>IFERROR(VLOOKUP(A3092,[3]soaBnafar!$A:$G,7,FALSE),0)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IFERROR(VLOOKUP(A3093,[2]webService!$A:$I,4,FALSE),0)</f>
        <v>0</v>
      </c>
      <c r="I3093">
        <f>IFERROR(VLOOKUP(A3093,[2]webService!$A:$I,5,FALSE),0)</f>
        <v>0</v>
      </c>
      <c r="J3093">
        <f>IFERROR(VLOOKUP(A3093,[2]webService!$A:$I,6,FALSE),0)</f>
        <v>0</v>
      </c>
      <c r="K3093">
        <f>IFERROR(VLOOKUP(A3093,[2]webService!$A:$I,7,FALSE),0)</f>
        <v>0</v>
      </c>
      <c r="L3093">
        <f>IFERROR(VLOOKUP(A3093,[2]webService!$A:$I,8,FALSE),0)</f>
        <v>0</v>
      </c>
      <c r="M3093">
        <f>IFERROR(VLOOKUP(A3093,[2]webService!$A:$I,9,FALSE),0)</f>
        <v>0</v>
      </c>
      <c r="N3093">
        <f>IFERROR(VLOOKUP(A3093,[3]soaBnafar!$A:$G,2,FALSE),0)</f>
        <v>0</v>
      </c>
      <c r="O3093">
        <f>IFERROR(VLOOKUP(A3093,[3]soaBnafar!$A:$G,3,FALSE),0)</f>
        <v>0</v>
      </c>
      <c r="P3093">
        <f>IFERROR(VLOOKUP(A3093,[3]soaBnafar!$A:$G,4,FALSE),0)</f>
        <v>0</v>
      </c>
      <c r="Q3093">
        <f>IFERROR(VLOOKUP(A3093,[3]soaBnafar!$A:$G,5,FALSE),0)</f>
        <v>0</v>
      </c>
      <c r="R3093">
        <f>IFERROR(VLOOKUP(A3093,[3]soaBnafar!$A:$G,6,FALSE),0)</f>
        <v>0</v>
      </c>
      <c r="S3093">
        <f>IFERROR(VLOOKUP(A3093,[3]soaBnafar!$A:$G,7,FALSE),0)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IFERROR(VLOOKUP(A3094,[2]webService!$A:$I,4,FALSE),0)</f>
        <v>0</v>
      </c>
      <c r="I3094">
        <f>IFERROR(VLOOKUP(A3094,[2]webService!$A:$I,5,FALSE),0)</f>
        <v>0</v>
      </c>
      <c r="J3094">
        <f>IFERROR(VLOOKUP(A3094,[2]webService!$A:$I,6,FALSE),0)</f>
        <v>0</v>
      </c>
      <c r="K3094">
        <f>IFERROR(VLOOKUP(A3094,[2]webService!$A:$I,7,FALSE),0)</f>
        <v>0</v>
      </c>
      <c r="L3094">
        <f>IFERROR(VLOOKUP(A3094,[2]webService!$A:$I,8,FALSE),0)</f>
        <v>0</v>
      </c>
      <c r="M3094">
        <f>IFERROR(VLOOKUP(A3094,[2]webService!$A:$I,9,FALSE),0)</f>
        <v>0</v>
      </c>
      <c r="N3094">
        <f>IFERROR(VLOOKUP(A3094,[3]soaBnafar!$A:$G,2,FALSE),0)</f>
        <v>0</v>
      </c>
      <c r="O3094">
        <f>IFERROR(VLOOKUP(A3094,[3]soaBnafar!$A:$G,3,FALSE),0)</f>
        <v>0</v>
      </c>
      <c r="P3094">
        <f>IFERROR(VLOOKUP(A3094,[3]soaBnafar!$A:$G,4,FALSE),0)</f>
        <v>0</v>
      </c>
      <c r="Q3094">
        <f>IFERROR(VLOOKUP(A3094,[3]soaBnafar!$A:$G,5,FALSE),0)</f>
        <v>0</v>
      </c>
      <c r="R3094">
        <f>IFERROR(VLOOKUP(A3094,[3]soaBnafar!$A:$G,6,FALSE),0)</f>
        <v>0</v>
      </c>
      <c r="S3094">
        <f>IFERROR(VLOOKUP(A3094,[3]soaBnafar!$A:$G,7,FALSE),0)</f>
        <v>0</v>
      </c>
      <c r="T3094" t="str">
        <f t="shared" si="289"/>
        <v>Não</v>
      </c>
      <c r="U3094" t="str">
        <f t="shared" si="290"/>
        <v>Não</v>
      </c>
      <c r="V3094" t="str">
        <f t="shared" si="291"/>
        <v>Não</v>
      </c>
      <c r="W3094" t="str">
        <f t="shared" si="292"/>
        <v>Não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IFERROR(VLOOKUP(A3095,[2]webService!$A:$I,4,FALSE),0)</f>
        <v>0</v>
      </c>
      <c r="I3095">
        <f>IFERROR(VLOOKUP(A3095,[2]webService!$A:$I,5,FALSE),0)</f>
        <v>0</v>
      </c>
      <c r="J3095">
        <f>IFERROR(VLOOKUP(A3095,[2]webService!$A:$I,6,FALSE),0)</f>
        <v>0</v>
      </c>
      <c r="K3095">
        <f>IFERROR(VLOOKUP(A3095,[2]webService!$A:$I,7,FALSE),0)</f>
        <v>0</v>
      </c>
      <c r="L3095">
        <f>IFERROR(VLOOKUP(A3095,[2]webService!$A:$I,8,FALSE),0)</f>
        <v>0</v>
      </c>
      <c r="M3095">
        <f>IFERROR(VLOOKUP(A3095,[2]webService!$A:$I,9,FALSE),0)</f>
        <v>0</v>
      </c>
      <c r="N3095">
        <f>IFERROR(VLOOKUP(A3095,[3]soaBnafar!$A:$G,2,FALSE),0)</f>
        <v>0</v>
      </c>
      <c r="O3095">
        <f>IFERROR(VLOOKUP(A3095,[3]soaBnafar!$A:$G,3,FALSE),0)</f>
        <v>0</v>
      </c>
      <c r="P3095">
        <f>IFERROR(VLOOKUP(A3095,[3]soaBnafar!$A:$G,4,FALSE),0)</f>
        <v>0</v>
      </c>
      <c r="Q3095">
        <f>IFERROR(VLOOKUP(A3095,[3]soaBnafar!$A:$G,5,FALSE),0)</f>
        <v>0</v>
      </c>
      <c r="R3095">
        <f>IFERROR(VLOOKUP(A3095,[3]soaBnafar!$A:$G,6,FALSE),0)</f>
        <v>0</v>
      </c>
      <c r="S3095">
        <f>IFERROR(VLOOKUP(A3095,[3]soaBnafar!$A:$G,7,FALSE),0)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Não</v>
      </c>
      <c r="W3095" t="str">
        <f t="shared" si="292"/>
        <v>Não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18986952</v>
      </c>
      <c r="D3096">
        <f>IFERROR(VLOOKUP(A3096,[1]Monitoramento_Base_somente_disp!$A:$J,7,FALSE),0)</f>
        <v>0</v>
      </c>
      <c r="E3096">
        <f>IFERROR(VLOOKUP(A3096,[1]Monitoramento_Base_somente_disp!$A:$J,8,FALSE),0)</f>
        <v>0</v>
      </c>
      <c r="F3096">
        <f>IFERROR(VLOOKUP(A3096,[1]Monitoramento_Base_somente_disp!$A:$J,9,FALSE),0)</f>
        <v>0</v>
      </c>
      <c r="G3096">
        <f>IFERROR(VLOOKUP(A3096,[1]Monitoramento_Base_somente_disp!$A:$J,10,FALSE),0)</f>
        <v>0</v>
      </c>
      <c r="H3096">
        <f>IFERROR(VLOOKUP(A3096,[2]webService!$A:$I,4,FALSE),0)</f>
        <v>0</v>
      </c>
      <c r="I3096">
        <f>IFERROR(VLOOKUP(A3096,[2]webService!$A:$I,5,FALSE),0)</f>
        <v>0</v>
      </c>
      <c r="J3096">
        <f>IFERROR(VLOOKUP(A3096,[2]webService!$A:$I,6,FALSE),0)</f>
        <v>0</v>
      </c>
      <c r="K3096">
        <f>IFERROR(VLOOKUP(A3096,[2]webService!$A:$I,7,FALSE),0)</f>
        <v>0</v>
      </c>
      <c r="L3096">
        <f>IFERROR(VLOOKUP(A3096,[2]webService!$A:$I,8,FALSE),0)</f>
        <v>0</v>
      </c>
      <c r="M3096">
        <f>IFERROR(VLOOKUP(A3096,[2]webService!$A:$I,9,FALSE),0)</f>
        <v>0</v>
      </c>
      <c r="N3096">
        <f>IFERROR(VLOOKUP(A3096,[3]soaBnafar!$A:$G,2,FALSE),0)</f>
        <v>0</v>
      </c>
      <c r="O3096">
        <f>IFERROR(VLOOKUP(A3096,[3]soaBnafar!$A:$G,3,FALSE),0)</f>
        <v>0</v>
      </c>
      <c r="P3096">
        <f>IFERROR(VLOOKUP(A3096,[3]soaBnafar!$A:$G,4,FALSE),0)</f>
        <v>0</v>
      </c>
      <c r="Q3096">
        <f>IFERROR(VLOOKUP(A3096,[3]soaBnafar!$A:$G,5,FALSE),0)</f>
        <v>0</v>
      </c>
      <c r="R3096">
        <f>IFERROR(VLOOKUP(A3096,[3]soaBnafar!$A:$G,6,FALSE),0)</f>
        <v>0</v>
      </c>
      <c r="S3096">
        <f>IFERROR(VLOOKUP(A3096,[3]soaBnafar!$A:$G,7,FALSE),0)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Não</v>
      </c>
      <c r="X3096" t="str">
        <f t="shared" si="293"/>
        <v>Não</v>
      </c>
      <c r="Y3096" t="str">
        <f t="shared" si="294"/>
        <v>Não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IFERROR(VLOOKUP(A3097,[2]webService!$A:$I,4,FALSE),0)</f>
        <v>0</v>
      </c>
      <c r="I3097">
        <f>IFERROR(VLOOKUP(A3097,[2]webService!$A:$I,5,FALSE),0)</f>
        <v>0</v>
      </c>
      <c r="J3097">
        <f>IFERROR(VLOOKUP(A3097,[2]webService!$A:$I,6,FALSE),0)</f>
        <v>0</v>
      </c>
      <c r="K3097">
        <f>IFERROR(VLOOKUP(A3097,[2]webService!$A:$I,7,FALSE),0)</f>
        <v>0</v>
      </c>
      <c r="L3097">
        <f>IFERROR(VLOOKUP(A3097,[2]webService!$A:$I,8,FALSE),0)</f>
        <v>0</v>
      </c>
      <c r="M3097">
        <f>IFERROR(VLOOKUP(A3097,[2]webService!$A:$I,9,FALSE),0)</f>
        <v>0</v>
      </c>
      <c r="N3097">
        <f>IFERROR(VLOOKUP(A3097,[3]soaBnafar!$A:$G,2,FALSE),0)</f>
        <v>0</v>
      </c>
      <c r="O3097">
        <f>IFERROR(VLOOKUP(A3097,[3]soaBnafar!$A:$G,3,FALSE),0)</f>
        <v>0</v>
      </c>
      <c r="P3097">
        <f>IFERROR(VLOOKUP(A3097,[3]soaBnafar!$A:$G,4,FALSE),0)</f>
        <v>0</v>
      </c>
      <c r="Q3097">
        <f>IFERROR(VLOOKUP(A3097,[3]soaBnafar!$A:$G,5,FALSE),0)</f>
        <v>0</v>
      </c>
      <c r="R3097">
        <f>IFERROR(VLOOKUP(A3097,[3]soaBnafar!$A:$G,6,FALSE),0)</f>
        <v>0</v>
      </c>
      <c r="S3097">
        <f>IFERROR(VLOOKUP(A3097,[3]soaBnafar!$A:$G,7,FALSE),0)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11019300</v>
      </c>
      <c r="D3098">
        <f>IFERROR(VLOOKUP(A3098,[1]Monitoramento_Base_somente_disp!$A:$J,7,FALSE),0)</f>
        <v>0</v>
      </c>
      <c r="E3098">
        <f>IFERROR(VLOOKUP(A3098,[1]Monitoramento_Base_somente_disp!$A:$J,8,FALSE),0)</f>
        <v>0</v>
      </c>
      <c r="F3098">
        <f>IFERROR(VLOOKUP(A3098,[1]Monitoramento_Base_somente_disp!$A:$J,9,FALSE),0)</f>
        <v>0</v>
      </c>
      <c r="G3098">
        <f>IFERROR(VLOOKUP(A3098,[1]Monitoramento_Base_somente_disp!$A:$J,10,FALSE),0)</f>
        <v>0</v>
      </c>
      <c r="H3098">
        <f>IFERROR(VLOOKUP(A3098,[2]webService!$A:$I,4,FALSE),0)</f>
        <v>0</v>
      </c>
      <c r="I3098">
        <f>IFERROR(VLOOKUP(A3098,[2]webService!$A:$I,5,FALSE),0)</f>
        <v>0</v>
      </c>
      <c r="J3098">
        <f>IFERROR(VLOOKUP(A3098,[2]webService!$A:$I,6,FALSE),0)</f>
        <v>0</v>
      </c>
      <c r="K3098">
        <f>IFERROR(VLOOKUP(A3098,[2]webService!$A:$I,7,FALSE),0)</f>
        <v>0</v>
      </c>
      <c r="L3098">
        <f>IFERROR(VLOOKUP(A3098,[2]webService!$A:$I,8,FALSE),0)</f>
        <v>0</v>
      </c>
      <c r="M3098">
        <f>IFERROR(VLOOKUP(A3098,[2]webService!$A:$I,9,FALSE),0)</f>
        <v>0</v>
      </c>
      <c r="N3098">
        <f>IFERROR(VLOOKUP(A3098,[3]soaBnafar!$A:$G,2,FALSE),0)</f>
        <v>0</v>
      </c>
      <c r="O3098">
        <f>IFERROR(VLOOKUP(A3098,[3]soaBnafar!$A:$G,3,FALSE),0)</f>
        <v>0</v>
      </c>
      <c r="P3098">
        <f>IFERROR(VLOOKUP(A3098,[3]soaBnafar!$A:$G,4,FALSE),0)</f>
        <v>0</v>
      </c>
      <c r="Q3098">
        <f>IFERROR(VLOOKUP(A3098,[3]soaBnafar!$A:$G,5,FALSE),0)</f>
        <v>0</v>
      </c>
      <c r="R3098">
        <f>IFERROR(VLOOKUP(A3098,[3]soaBnafar!$A:$G,6,FALSE),0)</f>
        <v>0</v>
      </c>
      <c r="S3098">
        <f>IFERROR(VLOOKUP(A3098,[3]soaBnafar!$A:$G,7,FALSE),0)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Não</v>
      </c>
      <c r="X3098" t="str">
        <f t="shared" si="293"/>
        <v>Não</v>
      </c>
      <c r="Y3098" t="str">
        <f t="shared" si="294"/>
        <v>Não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IFERROR(VLOOKUP(A3099,[2]webService!$A:$I,4,FALSE),0)</f>
        <v>0</v>
      </c>
      <c r="I3099">
        <f>IFERROR(VLOOKUP(A3099,[2]webService!$A:$I,5,FALSE),0)</f>
        <v>0</v>
      </c>
      <c r="J3099">
        <f>IFERROR(VLOOKUP(A3099,[2]webService!$A:$I,6,FALSE),0)</f>
        <v>0</v>
      </c>
      <c r="K3099">
        <f>IFERROR(VLOOKUP(A3099,[2]webService!$A:$I,7,FALSE),0)</f>
        <v>0</v>
      </c>
      <c r="L3099">
        <f>IFERROR(VLOOKUP(A3099,[2]webService!$A:$I,8,FALSE),0)</f>
        <v>0</v>
      </c>
      <c r="M3099">
        <f>IFERROR(VLOOKUP(A3099,[2]webService!$A:$I,9,FALSE),0)</f>
        <v>0</v>
      </c>
      <c r="N3099">
        <f>IFERROR(VLOOKUP(A3099,[3]soaBnafar!$A:$G,2,FALSE),0)</f>
        <v>140220</v>
      </c>
      <c r="O3099">
        <f>IFERROR(VLOOKUP(A3099,[3]soaBnafar!$A:$G,3,FALSE),0)</f>
        <v>0</v>
      </c>
      <c r="P3099">
        <f>IFERROR(VLOOKUP(A3099,[3]soaBnafar!$A:$G,4,FALSE),0)</f>
        <v>0</v>
      </c>
      <c r="Q3099">
        <f>IFERROR(VLOOKUP(A3099,[3]soaBnafar!$A:$G,5,FALSE),0)</f>
        <v>0</v>
      </c>
      <c r="R3099">
        <f>IFERROR(VLOOKUP(A3099,[3]soaBnafar!$A:$G,6,FALSE),0)</f>
        <v>0</v>
      </c>
      <c r="S3099">
        <f>IFERROR(VLOOKUP(A3099,[3]soaBnafar!$A:$G,7,FALSE),0)</f>
        <v>0</v>
      </c>
      <c r="T3099" t="str">
        <f t="shared" si="289"/>
        <v>Sim</v>
      </c>
      <c r="U3099" t="str">
        <f t="shared" si="290"/>
        <v>Não</v>
      </c>
      <c r="V3099" t="str">
        <f t="shared" si="291"/>
        <v>Não</v>
      </c>
      <c r="W3099" t="str">
        <f t="shared" si="292"/>
        <v>Não</v>
      </c>
      <c r="X3099" t="str">
        <f t="shared" si="293"/>
        <v>Não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IFERROR(VLOOKUP(A3100,[2]webService!$A:$I,4,FALSE),0)</f>
        <v>0</v>
      </c>
      <c r="I3100">
        <f>IFERROR(VLOOKUP(A3100,[2]webService!$A:$I,5,FALSE),0)</f>
        <v>0</v>
      </c>
      <c r="J3100">
        <f>IFERROR(VLOOKUP(A3100,[2]webService!$A:$I,6,FALSE),0)</f>
        <v>0</v>
      </c>
      <c r="K3100">
        <f>IFERROR(VLOOKUP(A3100,[2]webService!$A:$I,7,FALSE),0)</f>
        <v>0</v>
      </c>
      <c r="L3100">
        <f>IFERROR(VLOOKUP(A3100,[2]webService!$A:$I,8,FALSE),0)</f>
        <v>0</v>
      </c>
      <c r="M3100">
        <f>IFERROR(VLOOKUP(A3100,[2]webService!$A:$I,9,FALSE),0)</f>
        <v>0</v>
      </c>
      <c r="N3100">
        <f>IFERROR(VLOOKUP(A3100,[3]soaBnafar!$A:$G,2,FALSE),0)</f>
        <v>0</v>
      </c>
      <c r="O3100">
        <f>IFERROR(VLOOKUP(A3100,[3]soaBnafar!$A:$G,3,FALSE),0)</f>
        <v>0</v>
      </c>
      <c r="P3100">
        <f>IFERROR(VLOOKUP(A3100,[3]soaBnafar!$A:$G,4,FALSE),0)</f>
        <v>0</v>
      </c>
      <c r="Q3100">
        <f>IFERROR(VLOOKUP(A3100,[3]soaBnafar!$A:$G,5,FALSE),0)</f>
        <v>0</v>
      </c>
      <c r="R3100">
        <f>IFERROR(VLOOKUP(A3100,[3]soaBnafar!$A:$G,6,FALSE),0)</f>
        <v>0</v>
      </c>
      <c r="S3100">
        <f>IFERROR(VLOOKUP(A3100,[3]soaBnafar!$A:$G,7,FALSE),0)</f>
        <v>0</v>
      </c>
      <c r="T3100" t="str">
        <f t="shared" si="289"/>
        <v>Não</v>
      </c>
      <c r="U3100" t="str">
        <f t="shared" si="290"/>
        <v>Não</v>
      </c>
      <c r="V3100" t="str">
        <f t="shared" si="291"/>
        <v>Não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IFERROR(VLOOKUP(A3101,[2]webService!$A:$I,4,FALSE),0)</f>
        <v>0</v>
      </c>
      <c r="I3101">
        <f>IFERROR(VLOOKUP(A3101,[2]webService!$A:$I,5,FALSE),0)</f>
        <v>0</v>
      </c>
      <c r="J3101">
        <f>IFERROR(VLOOKUP(A3101,[2]webService!$A:$I,6,FALSE),0)</f>
        <v>0</v>
      </c>
      <c r="K3101">
        <f>IFERROR(VLOOKUP(A3101,[2]webService!$A:$I,7,FALSE),0)</f>
        <v>0</v>
      </c>
      <c r="L3101">
        <f>IFERROR(VLOOKUP(A3101,[2]webService!$A:$I,8,FALSE),0)</f>
        <v>0</v>
      </c>
      <c r="M3101">
        <f>IFERROR(VLOOKUP(A3101,[2]webService!$A:$I,9,FALSE),0)</f>
        <v>0</v>
      </c>
      <c r="N3101">
        <f>IFERROR(VLOOKUP(A3101,[3]soaBnafar!$A:$G,2,FALSE),0)</f>
        <v>0</v>
      </c>
      <c r="O3101">
        <f>IFERROR(VLOOKUP(A3101,[3]soaBnafar!$A:$G,3,FALSE),0)</f>
        <v>0</v>
      </c>
      <c r="P3101">
        <f>IFERROR(VLOOKUP(A3101,[3]soaBnafar!$A:$G,4,FALSE),0)</f>
        <v>0</v>
      </c>
      <c r="Q3101">
        <f>IFERROR(VLOOKUP(A3101,[3]soaBnafar!$A:$G,5,FALSE),0)</f>
        <v>0</v>
      </c>
      <c r="R3101">
        <f>IFERROR(VLOOKUP(A3101,[3]soaBnafar!$A:$G,6,FALSE),0)</f>
        <v>0</v>
      </c>
      <c r="S3101">
        <f>IFERROR(VLOOKUP(A3101,[3]soaBnafar!$A:$G,7,FALSE),0)</f>
        <v>0</v>
      </c>
      <c r="T3101" t="str">
        <f t="shared" si="289"/>
        <v>Não</v>
      </c>
      <c r="U3101" t="str">
        <f t="shared" si="290"/>
        <v>Não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34956210</v>
      </c>
      <c r="D3102">
        <f>IFERROR(VLOOKUP(A3102,[1]Monitoramento_Base_somente_disp!$A:$J,7,FALSE),0)</f>
        <v>0</v>
      </c>
      <c r="E3102">
        <f>IFERROR(VLOOKUP(A3102,[1]Monitoramento_Base_somente_disp!$A:$J,8,FALSE),0)</f>
        <v>0</v>
      </c>
      <c r="F3102">
        <f>IFERROR(VLOOKUP(A3102,[1]Monitoramento_Base_somente_disp!$A:$J,9,FALSE),0)</f>
        <v>0</v>
      </c>
      <c r="G3102">
        <f>IFERROR(VLOOKUP(A3102,[1]Monitoramento_Base_somente_disp!$A:$J,10,FALSE),0)</f>
        <v>0</v>
      </c>
      <c r="H3102">
        <f>IFERROR(VLOOKUP(A3102,[2]webService!$A:$I,4,FALSE),0)</f>
        <v>0</v>
      </c>
      <c r="I3102">
        <f>IFERROR(VLOOKUP(A3102,[2]webService!$A:$I,5,FALSE),0)</f>
        <v>0</v>
      </c>
      <c r="J3102">
        <f>IFERROR(VLOOKUP(A3102,[2]webService!$A:$I,6,FALSE),0)</f>
        <v>0</v>
      </c>
      <c r="K3102">
        <f>IFERROR(VLOOKUP(A3102,[2]webService!$A:$I,7,FALSE),0)</f>
        <v>0</v>
      </c>
      <c r="L3102">
        <f>IFERROR(VLOOKUP(A3102,[2]webService!$A:$I,8,FALSE),0)</f>
        <v>0</v>
      </c>
      <c r="M3102">
        <f>IFERROR(VLOOKUP(A3102,[2]webService!$A:$I,9,FALSE),0)</f>
        <v>0</v>
      </c>
      <c r="N3102">
        <f>IFERROR(VLOOKUP(A3102,[3]soaBnafar!$A:$G,2,FALSE),0)</f>
        <v>48869</v>
      </c>
      <c r="O3102">
        <f>IFERROR(VLOOKUP(A3102,[3]soaBnafar!$A:$G,3,FALSE),0)</f>
        <v>0</v>
      </c>
      <c r="P3102">
        <f>IFERROR(VLOOKUP(A3102,[3]soaBnafar!$A:$G,4,FALSE),0)</f>
        <v>0</v>
      </c>
      <c r="Q3102">
        <f>IFERROR(VLOOKUP(A3102,[3]soaBnafar!$A:$G,5,FALSE),0)</f>
        <v>0</v>
      </c>
      <c r="R3102">
        <f>IFERROR(VLOOKUP(A3102,[3]soaBnafar!$A:$G,6,FALSE),0)</f>
        <v>0</v>
      </c>
      <c r="S3102">
        <f>IFERROR(VLOOKUP(A3102,[3]soaBnafar!$A:$G,7,FALSE),0)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Não</v>
      </c>
      <c r="W3102" t="str">
        <f t="shared" si="292"/>
        <v>Não</v>
      </c>
      <c r="X3102" t="str">
        <f t="shared" si="293"/>
        <v>Não</v>
      </c>
      <c r="Y3102" t="str">
        <f t="shared" si="294"/>
        <v>Não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IFERROR(VLOOKUP(A3103,[2]webService!$A:$I,4,FALSE),0)</f>
        <v>0</v>
      </c>
      <c r="I3103">
        <f>IFERROR(VLOOKUP(A3103,[2]webService!$A:$I,5,FALSE),0)</f>
        <v>0</v>
      </c>
      <c r="J3103">
        <f>IFERROR(VLOOKUP(A3103,[2]webService!$A:$I,6,FALSE),0)</f>
        <v>0</v>
      </c>
      <c r="K3103">
        <f>IFERROR(VLOOKUP(A3103,[2]webService!$A:$I,7,FALSE),0)</f>
        <v>0</v>
      </c>
      <c r="L3103">
        <f>IFERROR(VLOOKUP(A3103,[2]webService!$A:$I,8,FALSE),0)</f>
        <v>0</v>
      </c>
      <c r="M3103">
        <f>IFERROR(VLOOKUP(A3103,[2]webService!$A:$I,9,FALSE),0)</f>
        <v>0</v>
      </c>
      <c r="N3103">
        <f>IFERROR(VLOOKUP(A3103,[3]soaBnafar!$A:$G,2,FALSE),0)</f>
        <v>0</v>
      </c>
      <c r="O3103">
        <f>IFERROR(VLOOKUP(A3103,[3]soaBnafar!$A:$G,3,FALSE),0)</f>
        <v>0</v>
      </c>
      <c r="P3103">
        <f>IFERROR(VLOOKUP(A3103,[3]soaBnafar!$A:$G,4,FALSE),0)</f>
        <v>0</v>
      </c>
      <c r="Q3103">
        <f>IFERROR(VLOOKUP(A3103,[3]soaBnafar!$A:$G,5,FALSE),0)</f>
        <v>0</v>
      </c>
      <c r="R3103">
        <f>IFERROR(VLOOKUP(A3103,[3]soaBnafar!$A:$G,6,FALSE),0)</f>
        <v>0</v>
      </c>
      <c r="S3103">
        <f>IFERROR(VLOOKUP(A3103,[3]soaBnafar!$A:$G,7,FALSE),0)</f>
        <v>0</v>
      </c>
      <c r="T3103" t="str">
        <f t="shared" si="289"/>
        <v>Não</v>
      </c>
      <c r="U3103" t="str">
        <f t="shared" si="290"/>
        <v>Não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IFERROR(VLOOKUP(A3104,[2]webService!$A:$I,4,FALSE),0)</f>
        <v>0</v>
      </c>
      <c r="I3104">
        <f>IFERROR(VLOOKUP(A3104,[2]webService!$A:$I,5,FALSE),0)</f>
        <v>0</v>
      </c>
      <c r="J3104">
        <f>IFERROR(VLOOKUP(A3104,[2]webService!$A:$I,6,FALSE),0)</f>
        <v>0</v>
      </c>
      <c r="K3104">
        <f>IFERROR(VLOOKUP(A3104,[2]webService!$A:$I,7,FALSE),0)</f>
        <v>0</v>
      </c>
      <c r="L3104">
        <f>IFERROR(VLOOKUP(A3104,[2]webService!$A:$I,8,FALSE),0)</f>
        <v>0</v>
      </c>
      <c r="M3104">
        <f>IFERROR(VLOOKUP(A3104,[2]webService!$A:$I,9,FALSE),0)</f>
        <v>0</v>
      </c>
      <c r="N3104">
        <f>IFERROR(VLOOKUP(A3104,[3]soaBnafar!$A:$G,2,FALSE),0)</f>
        <v>0</v>
      </c>
      <c r="O3104">
        <f>IFERROR(VLOOKUP(A3104,[3]soaBnafar!$A:$G,3,FALSE),0)</f>
        <v>0</v>
      </c>
      <c r="P3104">
        <f>IFERROR(VLOOKUP(A3104,[3]soaBnafar!$A:$G,4,FALSE),0)</f>
        <v>0</v>
      </c>
      <c r="Q3104">
        <f>IFERROR(VLOOKUP(A3104,[3]soaBnafar!$A:$G,5,FALSE),0)</f>
        <v>0</v>
      </c>
      <c r="R3104">
        <f>IFERROR(VLOOKUP(A3104,[3]soaBnafar!$A:$G,6,FALSE),0)</f>
        <v>0</v>
      </c>
      <c r="S3104">
        <f>IFERROR(VLOOKUP(A3104,[3]soaBnafar!$A:$G,7,FALSE),0)</f>
        <v>0</v>
      </c>
      <c r="T3104" t="str">
        <f t="shared" si="289"/>
        <v>Não</v>
      </c>
      <c r="U3104" t="str">
        <f t="shared" si="290"/>
        <v>Não</v>
      </c>
      <c r="V3104" t="str">
        <f t="shared" si="291"/>
        <v>Não</v>
      </c>
      <c r="W3104" t="str">
        <f t="shared" si="292"/>
        <v>Não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58915</v>
      </c>
      <c r="C3105">
        <f>IFERROR(VLOOKUP(A3105,[1]Monitoramento_Base_somente_disp!$A:$J,6,FALSE),0)</f>
        <v>9218678</v>
      </c>
      <c r="D3105">
        <f>IFERROR(VLOOKUP(A3105,[1]Monitoramento_Base_somente_disp!$A:$J,7,FALSE),0)</f>
        <v>0</v>
      </c>
      <c r="E3105">
        <f>IFERROR(VLOOKUP(A3105,[1]Monitoramento_Base_somente_disp!$A:$J,8,FALSE),0)</f>
        <v>0</v>
      </c>
      <c r="F3105">
        <f>IFERROR(VLOOKUP(A3105,[1]Monitoramento_Base_somente_disp!$A:$J,9,FALSE),0)</f>
        <v>0</v>
      </c>
      <c r="G3105">
        <f>IFERROR(VLOOKUP(A3105,[1]Monitoramento_Base_somente_disp!$A:$J,10,FALSE),0)</f>
        <v>0</v>
      </c>
      <c r="H3105">
        <f>IFERROR(VLOOKUP(A3105,[2]webService!$A:$I,4,FALSE),0)</f>
        <v>0</v>
      </c>
      <c r="I3105">
        <f>IFERROR(VLOOKUP(A3105,[2]webService!$A:$I,5,FALSE),0)</f>
        <v>0</v>
      </c>
      <c r="J3105">
        <f>IFERROR(VLOOKUP(A3105,[2]webService!$A:$I,6,FALSE),0)</f>
        <v>0</v>
      </c>
      <c r="K3105">
        <f>IFERROR(VLOOKUP(A3105,[2]webService!$A:$I,7,FALSE),0)</f>
        <v>0</v>
      </c>
      <c r="L3105">
        <f>IFERROR(VLOOKUP(A3105,[2]webService!$A:$I,8,FALSE),0)</f>
        <v>0</v>
      </c>
      <c r="M3105">
        <f>IFERROR(VLOOKUP(A3105,[2]webService!$A:$I,9,FALSE),0)</f>
        <v>0</v>
      </c>
      <c r="N3105">
        <f>IFERROR(VLOOKUP(A3105,[3]soaBnafar!$A:$G,2,FALSE),0)</f>
        <v>0</v>
      </c>
      <c r="O3105">
        <f>IFERROR(VLOOKUP(A3105,[3]soaBnafar!$A:$G,3,FALSE),0)</f>
        <v>0</v>
      </c>
      <c r="P3105">
        <f>IFERROR(VLOOKUP(A3105,[3]soaBnafar!$A:$G,4,FALSE),0)</f>
        <v>0</v>
      </c>
      <c r="Q3105">
        <f>IFERROR(VLOOKUP(A3105,[3]soaBnafar!$A:$G,5,FALSE),0)</f>
        <v>0</v>
      </c>
      <c r="R3105">
        <f>IFERROR(VLOOKUP(A3105,[3]soaBnafar!$A:$G,6,FALSE),0)</f>
        <v>0</v>
      </c>
      <c r="S3105">
        <f>IFERROR(VLOOKUP(A3105,[3]soaBnafar!$A:$G,7,FALSE),0)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Não</v>
      </c>
      <c r="W3105" t="str">
        <f t="shared" si="292"/>
        <v>Não</v>
      </c>
      <c r="X3105" t="str">
        <f t="shared" si="293"/>
        <v>Não</v>
      </c>
      <c r="Y3105" t="str">
        <f t="shared" si="294"/>
        <v>Não</v>
      </c>
    </row>
    <row r="3106" spans="1:25" x14ac:dyDescent="0.25">
      <c r="A3106" s="5">
        <v>431125</v>
      </c>
      <c r="B3106">
        <f>IFERROR(VLOOKUP(A3106,[1]Monitoramento_Base_somente_disp!$A:$J,5,FALSE),0)</f>
        <v>17506</v>
      </c>
      <c r="C3106">
        <f>IFERROR(VLOOKUP(A3106,[1]Monitoramento_Base_somente_disp!$A:$J,6,FALSE),0)</f>
        <v>18710463</v>
      </c>
      <c r="D3106">
        <f>IFERROR(VLOOKUP(A3106,[1]Monitoramento_Base_somente_disp!$A:$J,7,FALSE),0)</f>
        <v>0</v>
      </c>
      <c r="E3106">
        <f>IFERROR(VLOOKUP(A3106,[1]Monitoramento_Base_somente_disp!$A:$J,8,FALSE),0)</f>
        <v>0</v>
      </c>
      <c r="F3106">
        <f>IFERROR(VLOOKUP(A3106,[1]Monitoramento_Base_somente_disp!$A:$J,9,FALSE),0)</f>
        <v>0</v>
      </c>
      <c r="G3106">
        <f>IFERROR(VLOOKUP(A3106,[1]Monitoramento_Base_somente_disp!$A:$J,10,FALSE),0)</f>
        <v>0</v>
      </c>
      <c r="H3106">
        <f>IFERROR(VLOOKUP(A3106,[2]webService!$A:$I,4,FALSE),0)</f>
        <v>0</v>
      </c>
      <c r="I3106">
        <f>IFERROR(VLOOKUP(A3106,[2]webService!$A:$I,5,FALSE),0)</f>
        <v>0</v>
      </c>
      <c r="J3106">
        <f>IFERROR(VLOOKUP(A3106,[2]webService!$A:$I,6,FALSE),0)</f>
        <v>0</v>
      </c>
      <c r="K3106">
        <f>IFERROR(VLOOKUP(A3106,[2]webService!$A:$I,7,FALSE),0)</f>
        <v>0</v>
      </c>
      <c r="L3106">
        <f>IFERROR(VLOOKUP(A3106,[2]webService!$A:$I,8,FALSE),0)</f>
        <v>0</v>
      </c>
      <c r="M3106">
        <f>IFERROR(VLOOKUP(A3106,[2]webService!$A:$I,9,FALSE),0)</f>
        <v>0</v>
      </c>
      <c r="N3106">
        <f>IFERROR(VLOOKUP(A3106,[3]soaBnafar!$A:$G,2,FALSE),0)</f>
        <v>0</v>
      </c>
      <c r="O3106">
        <f>IFERROR(VLOOKUP(A3106,[3]soaBnafar!$A:$G,3,FALSE),0)</f>
        <v>0</v>
      </c>
      <c r="P3106">
        <f>IFERROR(VLOOKUP(A3106,[3]soaBnafar!$A:$G,4,FALSE),0)</f>
        <v>0</v>
      </c>
      <c r="Q3106">
        <f>IFERROR(VLOOKUP(A3106,[3]soaBnafar!$A:$G,5,FALSE),0)</f>
        <v>0</v>
      </c>
      <c r="R3106">
        <f>IFERROR(VLOOKUP(A3106,[3]soaBnafar!$A:$G,6,FALSE),0)</f>
        <v>0</v>
      </c>
      <c r="S3106">
        <f>IFERROR(VLOOKUP(A3106,[3]soaBnafar!$A:$G,7,FALSE),0)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Não</v>
      </c>
      <c r="W3106" t="str">
        <f t="shared" si="292"/>
        <v>Não</v>
      </c>
      <c r="X3106" t="str">
        <f t="shared" si="293"/>
        <v>Não</v>
      </c>
      <c r="Y3106" t="str">
        <f t="shared" si="294"/>
        <v>Não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IFERROR(VLOOKUP(A3107,[2]webService!$A:$I,4,FALSE),0)</f>
        <v>0</v>
      </c>
      <c r="I3107">
        <f>IFERROR(VLOOKUP(A3107,[2]webService!$A:$I,5,FALSE),0)</f>
        <v>0</v>
      </c>
      <c r="J3107">
        <f>IFERROR(VLOOKUP(A3107,[2]webService!$A:$I,6,FALSE),0)</f>
        <v>0</v>
      </c>
      <c r="K3107">
        <f>IFERROR(VLOOKUP(A3107,[2]webService!$A:$I,7,FALSE),0)</f>
        <v>0</v>
      </c>
      <c r="L3107">
        <f>IFERROR(VLOOKUP(A3107,[2]webService!$A:$I,8,FALSE),0)</f>
        <v>0</v>
      </c>
      <c r="M3107">
        <f>IFERROR(VLOOKUP(A3107,[2]webService!$A:$I,9,FALSE),0)</f>
        <v>0</v>
      </c>
      <c r="N3107">
        <f>IFERROR(VLOOKUP(A3107,[3]soaBnafar!$A:$G,2,FALSE),0)</f>
        <v>164876</v>
      </c>
      <c r="O3107">
        <f>IFERROR(VLOOKUP(A3107,[3]soaBnafar!$A:$G,3,FALSE),0)</f>
        <v>2162743</v>
      </c>
      <c r="P3107">
        <f>IFERROR(VLOOKUP(A3107,[3]soaBnafar!$A:$G,4,FALSE),0)</f>
        <v>0</v>
      </c>
      <c r="Q3107">
        <f>IFERROR(VLOOKUP(A3107,[3]soaBnafar!$A:$G,5,FALSE),0)</f>
        <v>0</v>
      </c>
      <c r="R3107">
        <f>IFERROR(VLOOKUP(A3107,[3]soaBnafar!$A:$G,6,FALSE),0)</f>
        <v>0</v>
      </c>
      <c r="S3107">
        <f>IFERROR(VLOOKUP(A3107,[3]soaBnafar!$A:$G,7,FALSE),0)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Não</v>
      </c>
      <c r="W3107" t="str">
        <f t="shared" si="292"/>
        <v>Não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IFERROR(VLOOKUP(A3108,[2]webService!$A:$I,4,FALSE),0)</f>
        <v>0</v>
      </c>
      <c r="I3108">
        <f>IFERROR(VLOOKUP(A3108,[2]webService!$A:$I,5,FALSE),0)</f>
        <v>0</v>
      </c>
      <c r="J3108">
        <f>IFERROR(VLOOKUP(A3108,[2]webService!$A:$I,6,FALSE),0)</f>
        <v>0</v>
      </c>
      <c r="K3108">
        <f>IFERROR(VLOOKUP(A3108,[2]webService!$A:$I,7,FALSE),0)</f>
        <v>0</v>
      </c>
      <c r="L3108">
        <f>IFERROR(VLOOKUP(A3108,[2]webService!$A:$I,8,FALSE),0)</f>
        <v>0</v>
      </c>
      <c r="M3108">
        <f>IFERROR(VLOOKUP(A3108,[2]webService!$A:$I,9,FALSE),0)</f>
        <v>0</v>
      </c>
      <c r="N3108">
        <f>IFERROR(VLOOKUP(A3108,[3]soaBnafar!$A:$G,2,FALSE),0)</f>
        <v>0</v>
      </c>
      <c r="O3108">
        <f>IFERROR(VLOOKUP(A3108,[3]soaBnafar!$A:$G,3,FALSE),0)</f>
        <v>0</v>
      </c>
      <c r="P3108">
        <f>IFERROR(VLOOKUP(A3108,[3]soaBnafar!$A:$G,4,FALSE),0)</f>
        <v>0</v>
      </c>
      <c r="Q3108">
        <f>IFERROR(VLOOKUP(A3108,[3]soaBnafar!$A:$G,5,FALSE),0)</f>
        <v>0</v>
      </c>
      <c r="R3108">
        <f>IFERROR(VLOOKUP(A3108,[3]soaBnafar!$A:$G,6,FALSE),0)</f>
        <v>0</v>
      </c>
      <c r="S3108">
        <f>IFERROR(VLOOKUP(A3108,[3]soaBnafar!$A:$G,7,FALSE),0)</f>
        <v>0</v>
      </c>
      <c r="T3108" t="str">
        <f t="shared" si="289"/>
        <v>Não</v>
      </c>
      <c r="U3108" t="str">
        <f t="shared" si="290"/>
        <v>Não</v>
      </c>
      <c r="V3108" t="str">
        <f t="shared" si="291"/>
        <v>Não</v>
      </c>
      <c r="W3108" t="str">
        <f t="shared" si="292"/>
        <v>Não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IFERROR(VLOOKUP(A3109,[2]webService!$A:$I,4,FALSE),0)</f>
        <v>0</v>
      </c>
      <c r="I3109">
        <f>IFERROR(VLOOKUP(A3109,[2]webService!$A:$I,5,FALSE),0)</f>
        <v>0</v>
      </c>
      <c r="J3109">
        <f>IFERROR(VLOOKUP(A3109,[2]webService!$A:$I,6,FALSE),0)</f>
        <v>0</v>
      </c>
      <c r="K3109">
        <f>IFERROR(VLOOKUP(A3109,[2]webService!$A:$I,7,FALSE),0)</f>
        <v>0</v>
      </c>
      <c r="L3109">
        <f>IFERROR(VLOOKUP(A3109,[2]webService!$A:$I,8,FALSE),0)</f>
        <v>0</v>
      </c>
      <c r="M3109">
        <f>IFERROR(VLOOKUP(A3109,[2]webService!$A:$I,9,FALSE),0)</f>
        <v>0</v>
      </c>
      <c r="N3109">
        <f>IFERROR(VLOOKUP(A3109,[3]soaBnafar!$A:$G,2,FALSE),0)</f>
        <v>0</v>
      </c>
      <c r="O3109">
        <f>IFERROR(VLOOKUP(A3109,[3]soaBnafar!$A:$G,3,FALSE),0)</f>
        <v>0</v>
      </c>
      <c r="P3109">
        <f>IFERROR(VLOOKUP(A3109,[3]soaBnafar!$A:$G,4,FALSE),0)</f>
        <v>0</v>
      </c>
      <c r="Q3109">
        <f>IFERROR(VLOOKUP(A3109,[3]soaBnafar!$A:$G,5,FALSE),0)</f>
        <v>0</v>
      </c>
      <c r="R3109">
        <f>IFERROR(VLOOKUP(A3109,[3]soaBnafar!$A:$G,6,FALSE),0)</f>
        <v>0</v>
      </c>
      <c r="S3109">
        <f>IFERROR(VLOOKUP(A3109,[3]soaBnafar!$A:$G,7,FALSE),0)</f>
        <v>0</v>
      </c>
      <c r="T3109" t="str">
        <f t="shared" si="289"/>
        <v>Não</v>
      </c>
      <c r="U3109" t="str">
        <f t="shared" si="290"/>
        <v>Não</v>
      </c>
      <c r="V3109" t="str">
        <f t="shared" si="291"/>
        <v>Não</v>
      </c>
      <c r="W3109" t="str">
        <f t="shared" si="292"/>
        <v>Não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IFERROR(VLOOKUP(A3110,[2]webService!$A:$I,4,FALSE),0)</f>
        <v>0</v>
      </c>
      <c r="I3110">
        <f>IFERROR(VLOOKUP(A3110,[2]webService!$A:$I,5,FALSE),0)</f>
        <v>0</v>
      </c>
      <c r="J3110">
        <f>IFERROR(VLOOKUP(A3110,[2]webService!$A:$I,6,FALSE),0)</f>
        <v>0</v>
      </c>
      <c r="K3110">
        <f>IFERROR(VLOOKUP(A3110,[2]webService!$A:$I,7,FALSE),0)</f>
        <v>0</v>
      </c>
      <c r="L3110">
        <f>IFERROR(VLOOKUP(A3110,[2]webService!$A:$I,8,FALSE),0)</f>
        <v>0</v>
      </c>
      <c r="M3110">
        <f>IFERROR(VLOOKUP(A3110,[2]webService!$A:$I,9,FALSE),0)</f>
        <v>0</v>
      </c>
      <c r="N3110">
        <f>IFERROR(VLOOKUP(A3110,[3]soaBnafar!$A:$G,2,FALSE),0)</f>
        <v>0</v>
      </c>
      <c r="O3110">
        <f>IFERROR(VLOOKUP(A3110,[3]soaBnafar!$A:$G,3,FALSE),0)</f>
        <v>0</v>
      </c>
      <c r="P3110">
        <f>IFERROR(VLOOKUP(A3110,[3]soaBnafar!$A:$G,4,FALSE),0)</f>
        <v>0</v>
      </c>
      <c r="Q3110">
        <f>IFERROR(VLOOKUP(A3110,[3]soaBnafar!$A:$G,5,FALSE),0)</f>
        <v>0</v>
      </c>
      <c r="R3110">
        <f>IFERROR(VLOOKUP(A3110,[3]soaBnafar!$A:$G,6,FALSE),0)</f>
        <v>0</v>
      </c>
      <c r="S3110">
        <f>IFERROR(VLOOKUP(A3110,[3]soaBnafar!$A:$G,7,FALSE),0)</f>
        <v>0</v>
      </c>
      <c r="T3110" t="str">
        <f t="shared" si="289"/>
        <v>Não</v>
      </c>
      <c r="U3110" t="str">
        <f t="shared" si="290"/>
        <v>Não</v>
      </c>
      <c r="V3110" t="str">
        <f t="shared" si="291"/>
        <v>Não</v>
      </c>
      <c r="W3110" t="str">
        <f t="shared" si="292"/>
        <v>Não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IFERROR(VLOOKUP(A3111,[2]webService!$A:$I,4,FALSE),0)</f>
        <v>0</v>
      </c>
      <c r="I3111">
        <f>IFERROR(VLOOKUP(A3111,[2]webService!$A:$I,5,FALSE),0)</f>
        <v>0</v>
      </c>
      <c r="J3111">
        <f>IFERROR(VLOOKUP(A3111,[2]webService!$A:$I,6,FALSE),0)</f>
        <v>0</v>
      </c>
      <c r="K3111">
        <f>IFERROR(VLOOKUP(A3111,[2]webService!$A:$I,7,FALSE),0)</f>
        <v>0</v>
      </c>
      <c r="L3111">
        <f>IFERROR(VLOOKUP(A3111,[2]webService!$A:$I,8,FALSE),0)</f>
        <v>0</v>
      </c>
      <c r="M3111">
        <f>IFERROR(VLOOKUP(A3111,[2]webService!$A:$I,9,FALSE),0)</f>
        <v>0</v>
      </c>
      <c r="N3111">
        <f>IFERROR(VLOOKUP(A3111,[3]soaBnafar!$A:$G,2,FALSE),0)</f>
        <v>0</v>
      </c>
      <c r="O3111">
        <f>IFERROR(VLOOKUP(A3111,[3]soaBnafar!$A:$G,3,FALSE),0)</f>
        <v>0</v>
      </c>
      <c r="P3111">
        <f>IFERROR(VLOOKUP(A3111,[3]soaBnafar!$A:$G,4,FALSE),0)</f>
        <v>0</v>
      </c>
      <c r="Q3111">
        <f>IFERROR(VLOOKUP(A3111,[3]soaBnafar!$A:$G,5,FALSE),0)</f>
        <v>0</v>
      </c>
      <c r="R3111">
        <f>IFERROR(VLOOKUP(A3111,[3]soaBnafar!$A:$G,6,FALSE),0)</f>
        <v>0</v>
      </c>
      <c r="S3111">
        <f>IFERROR(VLOOKUP(A3111,[3]soaBnafar!$A:$G,7,FALSE),0)</f>
        <v>0</v>
      </c>
      <c r="T3111" t="str">
        <f t="shared" si="289"/>
        <v>Não</v>
      </c>
      <c r="U3111" t="str">
        <f t="shared" si="290"/>
        <v>Não</v>
      </c>
      <c r="V3111" t="str">
        <f t="shared" si="291"/>
        <v>Não</v>
      </c>
      <c r="W3111" t="str">
        <f t="shared" si="292"/>
        <v>Não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46015</v>
      </c>
      <c r="C3112">
        <f>IFERROR(VLOOKUP(A3112,[1]Monitoramento_Base_somente_disp!$A:$J,6,FALSE),0)</f>
        <v>14470824</v>
      </c>
      <c r="D3112">
        <f>IFERROR(VLOOKUP(A3112,[1]Monitoramento_Base_somente_disp!$A:$J,7,FALSE),0)</f>
        <v>0</v>
      </c>
      <c r="E3112">
        <f>IFERROR(VLOOKUP(A3112,[1]Monitoramento_Base_somente_disp!$A:$J,8,FALSE),0)</f>
        <v>0</v>
      </c>
      <c r="F3112">
        <f>IFERROR(VLOOKUP(A3112,[1]Monitoramento_Base_somente_disp!$A:$J,9,FALSE),0)</f>
        <v>0</v>
      </c>
      <c r="G3112">
        <f>IFERROR(VLOOKUP(A3112,[1]Monitoramento_Base_somente_disp!$A:$J,10,FALSE),0)</f>
        <v>0</v>
      </c>
      <c r="H3112">
        <f>IFERROR(VLOOKUP(A3112,[2]webService!$A:$I,4,FALSE),0)</f>
        <v>0</v>
      </c>
      <c r="I3112">
        <f>IFERROR(VLOOKUP(A3112,[2]webService!$A:$I,5,FALSE),0)</f>
        <v>0</v>
      </c>
      <c r="J3112">
        <f>IFERROR(VLOOKUP(A3112,[2]webService!$A:$I,6,FALSE),0)</f>
        <v>0</v>
      </c>
      <c r="K3112">
        <f>IFERROR(VLOOKUP(A3112,[2]webService!$A:$I,7,FALSE),0)</f>
        <v>0</v>
      </c>
      <c r="L3112">
        <f>IFERROR(VLOOKUP(A3112,[2]webService!$A:$I,8,FALSE),0)</f>
        <v>0</v>
      </c>
      <c r="M3112">
        <f>IFERROR(VLOOKUP(A3112,[2]webService!$A:$I,9,FALSE),0)</f>
        <v>0</v>
      </c>
      <c r="N3112">
        <f>IFERROR(VLOOKUP(A3112,[3]soaBnafar!$A:$G,2,FALSE),0)</f>
        <v>0</v>
      </c>
      <c r="O3112">
        <f>IFERROR(VLOOKUP(A3112,[3]soaBnafar!$A:$G,3,FALSE),0)</f>
        <v>0</v>
      </c>
      <c r="P3112">
        <f>IFERROR(VLOOKUP(A3112,[3]soaBnafar!$A:$G,4,FALSE),0)</f>
        <v>0</v>
      </c>
      <c r="Q3112">
        <f>IFERROR(VLOOKUP(A3112,[3]soaBnafar!$A:$G,5,FALSE),0)</f>
        <v>0</v>
      </c>
      <c r="R3112">
        <f>IFERROR(VLOOKUP(A3112,[3]soaBnafar!$A:$G,6,FALSE),0)</f>
        <v>0</v>
      </c>
      <c r="S3112">
        <f>IFERROR(VLOOKUP(A3112,[3]soaBnafar!$A:$G,7,FALSE),0)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Não</v>
      </c>
      <c r="W3112" t="str">
        <f t="shared" si="292"/>
        <v>Não</v>
      </c>
      <c r="X3112" t="str">
        <f t="shared" si="293"/>
        <v>Não</v>
      </c>
      <c r="Y3112" t="str">
        <f t="shared" si="294"/>
        <v>Não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IFERROR(VLOOKUP(A3113,[2]webService!$A:$I,4,FALSE),0)</f>
        <v>0</v>
      </c>
      <c r="I3113">
        <f>IFERROR(VLOOKUP(A3113,[2]webService!$A:$I,5,FALSE),0)</f>
        <v>0</v>
      </c>
      <c r="J3113">
        <f>IFERROR(VLOOKUP(A3113,[2]webService!$A:$I,6,FALSE),0)</f>
        <v>0</v>
      </c>
      <c r="K3113">
        <f>IFERROR(VLOOKUP(A3113,[2]webService!$A:$I,7,FALSE),0)</f>
        <v>0</v>
      </c>
      <c r="L3113">
        <f>IFERROR(VLOOKUP(A3113,[2]webService!$A:$I,8,FALSE),0)</f>
        <v>0</v>
      </c>
      <c r="M3113">
        <f>IFERROR(VLOOKUP(A3113,[2]webService!$A:$I,9,FALSE),0)</f>
        <v>0</v>
      </c>
      <c r="N3113">
        <f>IFERROR(VLOOKUP(A3113,[3]soaBnafar!$A:$G,2,FALSE),0)</f>
        <v>88163</v>
      </c>
      <c r="O3113">
        <f>IFERROR(VLOOKUP(A3113,[3]soaBnafar!$A:$G,3,FALSE),0)</f>
        <v>0</v>
      </c>
      <c r="P3113">
        <f>IFERROR(VLOOKUP(A3113,[3]soaBnafar!$A:$G,4,FALSE),0)</f>
        <v>0</v>
      </c>
      <c r="Q3113">
        <f>IFERROR(VLOOKUP(A3113,[3]soaBnafar!$A:$G,5,FALSE),0)</f>
        <v>0</v>
      </c>
      <c r="R3113">
        <f>IFERROR(VLOOKUP(A3113,[3]soaBnafar!$A:$G,6,FALSE),0)</f>
        <v>0</v>
      </c>
      <c r="S3113">
        <f>IFERROR(VLOOKUP(A3113,[3]soaBnafar!$A:$G,7,FALSE),0)</f>
        <v>0</v>
      </c>
      <c r="T3113" t="str">
        <f t="shared" si="289"/>
        <v>Sim</v>
      </c>
      <c r="U3113" t="str">
        <f t="shared" si="290"/>
        <v>Não</v>
      </c>
      <c r="V3113" t="str">
        <f t="shared" si="291"/>
        <v>Não</v>
      </c>
      <c r="W3113" t="str">
        <f t="shared" si="292"/>
        <v>Não</v>
      </c>
      <c r="X3113" t="str">
        <f t="shared" si="293"/>
        <v>Não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IFERROR(VLOOKUP(A3114,[2]webService!$A:$I,4,FALSE),0)</f>
        <v>0</v>
      </c>
      <c r="I3114">
        <f>IFERROR(VLOOKUP(A3114,[2]webService!$A:$I,5,FALSE),0)</f>
        <v>0</v>
      </c>
      <c r="J3114">
        <f>IFERROR(VLOOKUP(A3114,[2]webService!$A:$I,6,FALSE),0)</f>
        <v>0</v>
      </c>
      <c r="K3114">
        <f>IFERROR(VLOOKUP(A3114,[2]webService!$A:$I,7,FALSE),0)</f>
        <v>0</v>
      </c>
      <c r="L3114">
        <f>IFERROR(VLOOKUP(A3114,[2]webService!$A:$I,8,FALSE),0)</f>
        <v>0</v>
      </c>
      <c r="M3114">
        <f>IFERROR(VLOOKUP(A3114,[2]webService!$A:$I,9,FALSE),0)</f>
        <v>0</v>
      </c>
      <c r="N3114">
        <f>IFERROR(VLOOKUP(A3114,[3]soaBnafar!$A:$G,2,FALSE),0)</f>
        <v>0</v>
      </c>
      <c r="O3114">
        <f>IFERROR(VLOOKUP(A3114,[3]soaBnafar!$A:$G,3,FALSE),0)</f>
        <v>0</v>
      </c>
      <c r="P3114">
        <f>IFERROR(VLOOKUP(A3114,[3]soaBnafar!$A:$G,4,FALSE),0)</f>
        <v>0</v>
      </c>
      <c r="Q3114">
        <f>IFERROR(VLOOKUP(A3114,[3]soaBnafar!$A:$G,5,FALSE),0)</f>
        <v>0</v>
      </c>
      <c r="R3114">
        <f>IFERROR(VLOOKUP(A3114,[3]soaBnafar!$A:$G,6,FALSE),0)</f>
        <v>0</v>
      </c>
      <c r="S3114">
        <f>IFERROR(VLOOKUP(A3114,[3]soaBnafar!$A:$G,7,FALSE),0)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IFERROR(VLOOKUP(A3115,[2]webService!$A:$I,4,FALSE),0)</f>
        <v>0</v>
      </c>
      <c r="I3115">
        <f>IFERROR(VLOOKUP(A3115,[2]webService!$A:$I,5,FALSE),0)</f>
        <v>0</v>
      </c>
      <c r="J3115">
        <f>IFERROR(VLOOKUP(A3115,[2]webService!$A:$I,6,FALSE),0)</f>
        <v>0</v>
      </c>
      <c r="K3115">
        <f>IFERROR(VLOOKUP(A3115,[2]webService!$A:$I,7,FALSE),0)</f>
        <v>0</v>
      </c>
      <c r="L3115">
        <f>IFERROR(VLOOKUP(A3115,[2]webService!$A:$I,8,FALSE),0)</f>
        <v>0</v>
      </c>
      <c r="M3115">
        <f>IFERROR(VLOOKUP(A3115,[2]webService!$A:$I,9,FALSE),0)</f>
        <v>0</v>
      </c>
      <c r="N3115">
        <f>IFERROR(VLOOKUP(A3115,[3]soaBnafar!$A:$G,2,FALSE),0)</f>
        <v>0</v>
      </c>
      <c r="O3115">
        <f>IFERROR(VLOOKUP(A3115,[3]soaBnafar!$A:$G,3,FALSE),0)</f>
        <v>0</v>
      </c>
      <c r="P3115">
        <f>IFERROR(VLOOKUP(A3115,[3]soaBnafar!$A:$G,4,FALSE),0)</f>
        <v>0</v>
      </c>
      <c r="Q3115">
        <f>IFERROR(VLOOKUP(A3115,[3]soaBnafar!$A:$G,5,FALSE),0)</f>
        <v>0</v>
      </c>
      <c r="R3115">
        <f>IFERROR(VLOOKUP(A3115,[3]soaBnafar!$A:$G,6,FALSE),0)</f>
        <v>0</v>
      </c>
      <c r="S3115">
        <f>IFERROR(VLOOKUP(A3115,[3]soaBnafar!$A:$G,7,FALSE),0)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IFERROR(VLOOKUP(A3116,[2]webService!$A:$I,4,FALSE),0)</f>
        <v>0</v>
      </c>
      <c r="I3116">
        <f>IFERROR(VLOOKUP(A3116,[2]webService!$A:$I,5,FALSE),0)</f>
        <v>0</v>
      </c>
      <c r="J3116">
        <f>IFERROR(VLOOKUP(A3116,[2]webService!$A:$I,6,FALSE),0)</f>
        <v>0</v>
      </c>
      <c r="K3116">
        <f>IFERROR(VLOOKUP(A3116,[2]webService!$A:$I,7,FALSE),0)</f>
        <v>0</v>
      </c>
      <c r="L3116">
        <f>IFERROR(VLOOKUP(A3116,[2]webService!$A:$I,8,FALSE),0)</f>
        <v>0</v>
      </c>
      <c r="M3116">
        <f>IFERROR(VLOOKUP(A3116,[2]webService!$A:$I,9,FALSE),0)</f>
        <v>0</v>
      </c>
      <c r="N3116">
        <f>IFERROR(VLOOKUP(A3116,[3]soaBnafar!$A:$G,2,FALSE),0)</f>
        <v>99449</v>
      </c>
      <c r="O3116">
        <f>IFERROR(VLOOKUP(A3116,[3]soaBnafar!$A:$G,3,FALSE),0)</f>
        <v>0</v>
      </c>
      <c r="P3116">
        <f>IFERROR(VLOOKUP(A3116,[3]soaBnafar!$A:$G,4,FALSE),0)</f>
        <v>0</v>
      </c>
      <c r="Q3116">
        <f>IFERROR(VLOOKUP(A3116,[3]soaBnafar!$A:$G,5,FALSE),0)</f>
        <v>0</v>
      </c>
      <c r="R3116">
        <f>IFERROR(VLOOKUP(A3116,[3]soaBnafar!$A:$G,6,FALSE),0)</f>
        <v>0</v>
      </c>
      <c r="S3116">
        <f>IFERROR(VLOOKUP(A3116,[3]soaBnafar!$A:$G,7,FALSE),0)</f>
        <v>0</v>
      </c>
      <c r="T3116" t="str">
        <f t="shared" si="289"/>
        <v>Sim</v>
      </c>
      <c r="U3116" t="str">
        <f t="shared" si="290"/>
        <v>Não</v>
      </c>
      <c r="V3116" t="str">
        <f t="shared" si="291"/>
        <v>Não</v>
      </c>
      <c r="W3116" t="str">
        <f t="shared" si="292"/>
        <v>Não</v>
      </c>
      <c r="X3116" t="str">
        <f t="shared" si="293"/>
        <v>Não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41895</v>
      </c>
      <c r="C3117">
        <f>IFERROR(VLOOKUP(A3117,[1]Monitoramento_Base_somente_disp!$A:$J,6,FALSE),0)</f>
        <v>7245886</v>
      </c>
      <c r="D3117">
        <f>IFERROR(VLOOKUP(A3117,[1]Monitoramento_Base_somente_disp!$A:$J,7,FALSE),0)</f>
        <v>0</v>
      </c>
      <c r="E3117">
        <f>IFERROR(VLOOKUP(A3117,[1]Monitoramento_Base_somente_disp!$A:$J,8,FALSE),0)</f>
        <v>0</v>
      </c>
      <c r="F3117">
        <f>IFERROR(VLOOKUP(A3117,[1]Monitoramento_Base_somente_disp!$A:$J,9,FALSE),0)</f>
        <v>0</v>
      </c>
      <c r="G3117">
        <f>IFERROR(VLOOKUP(A3117,[1]Monitoramento_Base_somente_disp!$A:$J,10,FALSE),0)</f>
        <v>0</v>
      </c>
      <c r="H3117">
        <f>IFERROR(VLOOKUP(A3117,[2]webService!$A:$I,4,FALSE),0)</f>
        <v>0</v>
      </c>
      <c r="I3117">
        <f>IFERROR(VLOOKUP(A3117,[2]webService!$A:$I,5,FALSE),0)</f>
        <v>0</v>
      </c>
      <c r="J3117">
        <f>IFERROR(VLOOKUP(A3117,[2]webService!$A:$I,6,FALSE),0)</f>
        <v>0</v>
      </c>
      <c r="K3117">
        <f>IFERROR(VLOOKUP(A3117,[2]webService!$A:$I,7,FALSE),0)</f>
        <v>0</v>
      </c>
      <c r="L3117">
        <f>IFERROR(VLOOKUP(A3117,[2]webService!$A:$I,8,FALSE),0)</f>
        <v>0</v>
      </c>
      <c r="M3117">
        <f>IFERROR(VLOOKUP(A3117,[2]webService!$A:$I,9,FALSE),0)</f>
        <v>0</v>
      </c>
      <c r="N3117">
        <f>IFERROR(VLOOKUP(A3117,[3]soaBnafar!$A:$G,2,FALSE),0)</f>
        <v>0</v>
      </c>
      <c r="O3117">
        <f>IFERROR(VLOOKUP(A3117,[3]soaBnafar!$A:$G,3,FALSE),0)</f>
        <v>0</v>
      </c>
      <c r="P3117">
        <f>IFERROR(VLOOKUP(A3117,[3]soaBnafar!$A:$G,4,FALSE),0)</f>
        <v>0</v>
      </c>
      <c r="Q3117">
        <f>IFERROR(VLOOKUP(A3117,[3]soaBnafar!$A:$G,5,FALSE),0)</f>
        <v>0</v>
      </c>
      <c r="R3117">
        <f>IFERROR(VLOOKUP(A3117,[3]soaBnafar!$A:$G,6,FALSE),0)</f>
        <v>0</v>
      </c>
      <c r="S3117">
        <f>IFERROR(VLOOKUP(A3117,[3]soaBnafar!$A:$G,7,FALSE),0)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Não</v>
      </c>
      <c r="W3117" t="str">
        <f t="shared" si="292"/>
        <v>Não</v>
      </c>
      <c r="X3117" t="str">
        <f t="shared" si="293"/>
        <v>Não</v>
      </c>
      <c r="Y3117" t="str">
        <f t="shared" si="294"/>
        <v>Não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15047328</v>
      </c>
      <c r="D3118">
        <f>IFERROR(VLOOKUP(A3118,[1]Monitoramento_Base_somente_disp!$A:$J,7,FALSE),0)</f>
        <v>0</v>
      </c>
      <c r="E3118">
        <f>IFERROR(VLOOKUP(A3118,[1]Monitoramento_Base_somente_disp!$A:$J,8,FALSE),0)</f>
        <v>0</v>
      </c>
      <c r="F3118">
        <f>IFERROR(VLOOKUP(A3118,[1]Monitoramento_Base_somente_disp!$A:$J,9,FALSE),0)</f>
        <v>0</v>
      </c>
      <c r="G3118">
        <f>IFERROR(VLOOKUP(A3118,[1]Monitoramento_Base_somente_disp!$A:$J,10,FALSE),0)</f>
        <v>0</v>
      </c>
      <c r="H3118">
        <f>IFERROR(VLOOKUP(A3118,[2]webService!$A:$I,4,FALSE),0)</f>
        <v>0</v>
      </c>
      <c r="I3118">
        <f>IFERROR(VLOOKUP(A3118,[2]webService!$A:$I,5,FALSE),0)</f>
        <v>0</v>
      </c>
      <c r="J3118">
        <f>IFERROR(VLOOKUP(A3118,[2]webService!$A:$I,6,FALSE),0)</f>
        <v>0</v>
      </c>
      <c r="K3118">
        <f>IFERROR(VLOOKUP(A3118,[2]webService!$A:$I,7,FALSE),0)</f>
        <v>0</v>
      </c>
      <c r="L3118">
        <f>IFERROR(VLOOKUP(A3118,[2]webService!$A:$I,8,FALSE),0)</f>
        <v>0</v>
      </c>
      <c r="M3118">
        <f>IFERROR(VLOOKUP(A3118,[2]webService!$A:$I,9,FALSE),0)</f>
        <v>0</v>
      </c>
      <c r="N3118">
        <f>IFERROR(VLOOKUP(A3118,[3]soaBnafar!$A:$G,2,FALSE),0)</f>
        <v>0</v>
      </c>
      <c r="O3118">
        <f>IFERROR(VLOOKUP(A3118,[3]soaBnafar!$A:$G,3,FALSE),0)</f>
        <v>0</v>
      </c>
      <c r="P3118">
        <f>IFERROR(VLOOKUP(A3118,[3]soaBnafar!$A:$G,4,FALSE),0)</f>
        <v>0</v>
      </c>
      <c r="Q3118">
        <f>IFERROR(VLOOKUP(A3118,[3]soaBnafar!$A:$G,5,FALSE),0)</f>
        <v>0</v>
      </c>
      <c r="R3118">
        <f>IFERROR(VLOOKUP(A3118,[3]soaBnafar!$A:$G,6,FALSE),0)</f>
        <v>0</v>
      </c>
      <c r="S3118">
        <f>IFERROR(VLOOKUP(A3118,[3]soaBnafar!$A:$G,7,FALSE),0)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Não</v>
      </c>
      <c r="X3118" t="str">
        <f t="shared" si="293"/>
        <v>Não</v>
      </c>
      <c r="Y3118" t="str">
        <f t="shared" si="294"/>
        <v>Não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IFERROR(VLOOKUP(A3119,[2]webService!$A:$I,4,FALSE),0)</f>
        <v>0</v>
      </c>
      <c r="I3119">
        <f>IFERROR(VLOOKUP(A3119,[2]webService!$A:$I,5,FALSE),0)</f>
        <v>0</v>
      </c>
      <c r="J3119">
        <f>IFERROR(VLOOKUP(A3119,[2]webService!$A:$I,6,FALSE),0)</f>
        <v>0</v>
      </c>
      <c r="K3119">
        <f>IFERROR(VLOOKUP(A3119,[2]webService!$A:$I,7,FALSE),0)</f>
        <v>0</v>
      </c>
      <c r="L3119">
        <f>IFERROR(VLOOKUP(A3119,[2]webService!$A:$I,8,FALSE),0)</f>
        <v>0</v>
      </c>
      <c r="M3119">
        <f>IFERROR(VLOOKUP(A3119,[2]webService!$A:$I,9,FALSE),0)</f>
        <v>0</v>
      </c>
      <c r="N3119">
        <f>IFERROR(VLOOKUP(A3119,[3]soaBnafar!$A:$G,2,FALSE),0)</f>
        <v>0</v>
      </c>
      <c r="O3119">
        <f>IFERROR(VLOOKUP(A3119,[3]soaBnafar!$A:$G,3,FALSE),0)</f>
        <v>0</v>
      </c>
      <c r="P3119">
        <f>IFERROR(VLOOKUP(A3119,[3]soaBnafar!$A:$G,4,FALSE),0)</f>
        <v>0</v>
      </c>
      <c r="Q3119">
        <f>IFERROR(VLOOKUP(A3119,[3]soaBnafar!$A:$G,5,FALSE),0)</f>
        <v>0</v>
      </c>
      <c r="R3119">
        <f>IFERROR(VLOOKUP(A3119,[3]soaBnafar!$A:$G,6,FALSE),0)</f>
        <v>0</v>
      </c>
      <c r="S3119">
        <f>IFERROR(VLOOKUP(A3119,[3]soaBnafar!$A:$G,7,FALSE),0)</f>
        <v>0</v>
      </c>
      <c r="T3119" t="str">
        <f t="shared" si="289"/>
        <v>Não</v>
      </c>
      <c r="U3119" t="str">
        <f t="shared" si="290"/>
        <v>Não</v>
      </c>
      <c r="V3119" t="str">
        <f t="shared" si="291"/>
        <v>Não</v>
      </c>
      <c r="W3119" t="str">
        <f t="shared" si="292"/>
        <v>Não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7056744</v>
      </c>
      <c r="D3120">
        <f>IFERROR(VLOOKUP(A3120,[1]Monitoramento_Base_somente_disp!$A:$J,7,FALSE),0)</f>
        <v>0</v>
      </c>
      <c r="E3120">
        <f>IFERROR(VLOOKUP(A3120,[1]Monitoramento_Base_somente_disp!$A:$J,8,FALSE),0)</f>
        <v>0</v>
      </c>
      <c r="F3120">
        <f>IFERROR(VLOOKUP(A3120,[1]Monitoramento_Base_somente_disp!$A:$J,9,FALSE),0)</f>
        <v>0</v>
      </c>
      <c r="G3120">
        <f>IFERROR(VLOOKUP(A3120,[1]Monitoramento_Base_somente_disp!$A:$J,10,FALSE),0)</f>
        <v>0</v>
      </c>
      <c r="H3120">
        <f>IFERROR(VLOOKUP(A3120,[2]webService!$A:$I,4,FALSE),0)</f>
        <v>0</v>
      </c>
      <c r="I3120">
        <f>IFERROR(VLOOKUP(A3120,[2]webService!$A:$I,5,FALSE),0)</f>
        <v>0</v>
      </c>
      <c r="J3120">
        <f>IFERROR(VLOOKUP(A3120,[2]webService!$A:$I,6,FALSE),0)</f>
        <v>0</v>
      </c>
      <c r="K3120">
        <f>IFERROR(VLOOKUP(A3120,[2]webService!$A:$I,7,FALSE),0)</f>
        <v>0</v>
      </c>
      <c r="L3120">
        <f>IFERROR(VLOOKUP(A3120,[2]webService!$A:$I,8,FALSE),0)</f>
        <v>0</v>
      </c>
      <c r="M3120">
        <f>IFERROR(VLOOKUP(A3120,[2]webService!$A:$I,9,FALSE),0)</f>
        <v>0</v>
      </c>
      <c r="N3120">
        <f>IFERROR(VLOOKUP(A3120,[3]soaBnafar!$A:$G,2,FALSE),0)</f>
        <v>35696</v>
      </c>
      <c r="O3120">
        <f>IFERROR(VLOOKUP(A3120,[3]soaBnafar!$A:$G,3,FALSE),0)</f>
        <v>0</v>
      </c>
      <c r="P3120">
        <f>IFERROR(VLOOKUP(A3120,[3]soaBnafar!$A:$G,4,FALSE),0)</f>
        <v>0</v>
      </c>
      <c r="Q3120">
        <f>IFERROR(VLOOKUP(A3120,[3]soaBnafar!$A:$G,5,FALSE),0)</f>
        <v>0</v>
      </c>
      <c r="R3120">
        <f>IFERROR(VLOOKUP(A3120,[3]soaBnafar!$A:$G,6,FALSE),0)</f>
        <v>0</v>
      </c>
      <c r="S3120">
        <f>IFERROR(VLOOKUP(A3120,[3]soaBnafar!$A:$G,7,FALSE),0)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Não</v>
      </c>
      <c r="W3120" t="str">
        <f t="shared" si="292"/>
        <v>Não</v>
      </c>
      <c r="X3120" t="str">
        <f t="shared" si="293"/>
        <v>Não</v>
      </c>
      <c r="Y3120" t="str">
        <f t="shared" si="294"/>
        <v>Não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14640</v>
      </c>
      <c r="D3121">
        <f>IFERROR(VLOOKUP(A3121,[1]Monitoramento_Base_somente_disp!$A:$J,7,FALSE),0)</f>
        <v>0</v>
      </c>
      <c r="E3121">
        <f>IFERROR(VLOOKUP(A3121,[1]Monitoramento_Base_somente_disp!$A:$J,8,FALSE),0)</f>
        <v>0</v>
      </c>
      <c r="F3121">
        <f>IFERROR(VLOOKUP(A3121,[1]Monitoramento_Base_somente_disp!$A:$J,9,FALSE),0)</f>
        <v>0</v>
      </c>
      <c r="G3121">
        <f>IFERROR(VLOOKUP(A3121,[1]Monitoramento_Base_somente_disp!$A:$J,10,FALSE),0)</f>
        <v>0</v>
      </c>
      <c r="H3121">
        <f>IFERROR(VLOOKUP(A3121,[2]webService!$A:$I,4,FALSE),0)</f>
        <v>0</v>
      </c>
      <c r="I3121">
        <f>IFERROR(VLOOKUP(A3121,[2]webService!$A:$I,5,FALSE),0)</f>
        <v>0</v>
      </c>
      <c r="J3121">
        <f>IFERROR(VLOOKUP(A3121,[2]webService!$A:$I,6,FALSE),0)</f>
        <v>0</v>
      </c>
      <c r="K3121">
        <f>IFERROR(VLOOKUP(A3121,[2]webService!$A:$I,7,FALSE),0)</f>
        <v>0</v>
      </c>
      <c r="L3121">
        <f>IFERROR(VLOOKUP(A3121,[2]webService!$A:$I,8,FALSE),0)</f>
        <v>0</v>
      </c>
      <c r="M3121">
        <f>IFERROR(VLOOKUP(A3121,[2]webService!$A:$I,9,FALSE),0)</f>
        <v>0</v>
      </c>
      <c r="N3121">
        <f>IFERROR(VLOOKUP(A3121,[3]soaBnafar!$A:$G,2,FALSE),0)</f>
        <v>0</v>
      </c>
      <c r="O3121">
        <f>IFERROR(VLOOKUP(A3121,[3]soaBnafar!$A:$G,3,FALSE),0)</f>
        <v>0</v>
      </c>
      <c r="P3121">
        <f>IFERROR(VLOOKUP(A3121,[3]soaBnafar!$A:$G,4,FALSE),0)</f>
        <v>0</v>
      </c>
      <c r="Q3121">
        <f>IFERROR(VLOOKUP(A3121,[3]soaBnafar!$A:$G,5,FALSE),0)</f>
        <v>0</v>
      </c>
      <c r="R3121">
        <f>IFERROR(VLOOKUP(A3121,[3]soaBnafar!$A:$G,6,FALSE),0)</f>
        <v>0</v>
      </c>
      <c r="S3121">
        <f>IFERROR(VLOOKUP(A3121,[3]soaBnafar!$A:$G,7,FALSE),0)</f>
        <v>0</v>
      </c>
      <c r="T3121" t="str">
        <f t="shared" si="289"/>
        <v>Não</v>
      </c>
      <c r="U3121" t="str">
        <f t="shared" si="290"/>
        <v>Sim</v>
      </c>
      <c r="V3121" t="str">
        <f t="shared" si="291"/>
        <v>Não</v>
      </c>
      <c r="W3121" t="str">
        <f t="shared" si="292"/>
        <v>Não</v>
      </c>
      <c r="X3121" t="str">
        <f t="shared" si="293"/>
        <v>Não</v>
      </c>
      <c r="Y3121" t="str">
        <f t="shared" si="294"/>
        <v>Não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IFERROR(VLOOKUP(A3122,[2]webService!$A:$I,4,FALSE),0)</f>
        <v>0</v>
      </c>
      <c r="I3122">
        <f>IFERROR(VLOOKUP(A3122,[2]webService!$A:$I,5,FALSE),0)</f>
        <v>0</v>
      </c>
      <c r="J3122">
        <f>IFERROR(VLOOKUP(A3122,[2]webService!$A:$I,6,FALSE),0)</f>
        <v>0</v>
      </c>
      <c r="K3122">
        <f>IFERROR(VLOOKUP(A3122,[2]webService!$A:$I,7,FALSE),0)</f>
        <v>0</v>
      </c>
      <c r="L3122">
        <f>IFERROR(VLOOKUP(A3122,[2]webService!$A:$I,8,FALSE),0)</f>
        <v>0</v>
      </c>
      <c r="M3122">
        <f>IFERROR(VLOOKUP(A3122,[2]webService!$A:$I,9,FALSE),0)</f>
        <v>0</v>
      </c>
      <c r="N3122">
        <f>IFERROR(VLOOKUP(A3122,[3]soaBnafar!$A:$G,2,FALSE),0)</f>
        <v>76278</v>
      </c>
      <c r="O3122">
        <f>IFERROR(VLOOKUP(A3122,[3]soaBnafar!$A:$G,3,FALSE),0)</f>
        <v>0</v>
      </c>
      <c r="P3122">
        <f>IFERROR(VLOOKUP(A3122,[3]soaBnafar!$A:$G,4,FALSE),0)</f>
        <v>0</v>
      </c>
      <c r="Q3122">
        <f>IFERROR(VLOOKUP(A3122,[3]soaBnafar!$A:$G,5,FALSE),0)</f>
        <v>0</v>
      </c>
      <c r="R3122">
        <f>IFERROR(VLOOKUP(A3122,[3]soaBnafar!$A:$G,6,FALSE),0)</f>
        <v>0</v>
      </c>
      <c r="S3122">
        <f>IFERROR(VLOOKUP(A3122,[3]soaBnafar!$A:$G,7,FALSE),0)</f>
        <v>0</v>
      </c>
      <c r="T3122" t="str">
        <f t="shared" si="289"/>
        <v>Sim</v>
      </c>
      <c r="U3122" t="str">
        <f t="shared" si="290"/>
        <v>Não</v>
      </c>
      <c r="V3122" t="str">
        <f t="shared" si="291"/>
        <v>Não</v>
      </c>
      <c r="W3122" t="str">
        <f t="shared" si="292"/>
        <v>Não</v>
      </c>
      <c r="X3122" t="str">
        <f t="shared" si="293"/>
        <v>Não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IFERROR(VLOOKUP(A3123,[2]webService!$A:$I,4,FALSE),0)</f>
        <v>0</v>
      </c>
      <c r="I3123">
        <f>IFERROR(VLOOKUP(A3123,[2]webService!$A:$I,5,FALSE),0)</f>
        <v>0</v>
      </c>
      <c r="J3123">
        <f>IFERROR(VLOOKUP(A3123,[2]webService!$A:$I,6,FALSE),0)</f>
        <v>0</v>
      </c>
      <c r="K3123">
        <f>IFERROR(VLOOKUP(A3123,[2]webService!$A:$I,7,FALSE),0)</f>
        <v>0</v>
      </c>
      <c r="L3123">
        <f>IFERROR(VLOOKUP(A3123,[2]webService!$A:$I,8,FALSE),0)</f>
        <v>0</v>
      </c>
      <c r="M3123">
        <f>IFERROR(VLOOKUP(A3123,[2]webService!$A:$I,9,FALSE),0)</f>
        <v>0</v>
      </c>
      <c r="N3123">
        <f>IFERROR(VLOOKUP(A3123,[3]soaBnafar!$A:$G,2,FALSE),0)</f>
        <v>0</v>
      </c>
      <c r="O3123">
        <f>IFERROR(VLOOKUP(A3123,[3]soaBnafar!$A:$G,3,FALSE),0)</f>
        <v>0</v>
      </c>
      <c r="P3123">
        <f>IFERROR(VLOOKUP(A3123,[3]soaBnafar!$A:$G,4,FALSE),0)</f>
        <v>0</v>
      </c>
      <c r="Q3123">
        <f>IFERROR(VLOOKUP(A3123,[3]soaBnafar!$A:$G,5,FALSE),0)</f>
        <v>0</v>
      </c>
      <c r="R3123">
        <f>IFERROR(VLOOKUP(A3123,[3]soaBnafar!$A:$G,6,FALSE),0)</f>
        <v>0</v>
      </c>
      <c r="S3123">
        <f>IFERROR(VLOOKUP(A3123,[3]soaBnafar!$A:$G,7,FALSE),0)</f>
        <v>0</v>
      </c>
      <c r="T3123" t="str">
        <f t="shared" si="289"/>
        <v>Não</v>
      </c>
      <c r="U3123" t="str">
        <f t="shared" si="290"/>
        <v>Não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IFERROR(VLOOKUP(A3124,[2]webService!$A:$I,4,FALSE),0)</f>
        <v>0</v>
      </c>
      <c r="I3124">
        <f>IFERROR(VLOOKUP(A3124,[2]webService!$A:$I,5,FALSE),0)</f>
        <v>0</v>
      </c>
      <c r="J3124">
        <f>IFERROR(VLOOKUP(A3124,[2]webService!$A:$I,6,FALSE),0)</f>
        <v>0</v>
      </c>
      <c r="K3124">
        <f>IFERROR(VLOOKUP(A3124,[2]webService!$A:$I,7,FALSE),0)</f>
        <v>0</v>
      </c>
      <c r="L3124">
        <f>IFERROR(VLOOKUP(A3124,[2]webService!$A:$I,8,FALSE),0)</f>
        <v>0</v>
      </c>
      <c r="M3124">
        <f>IFERROR(VLOOKUP(A3124,[2]webService!$A:$I,9,FALSE),0)</f>
        <v>0</v>
      </c>
      <c r="N3124">
        <f>IFERROR(VLOOKUP(A3124,[3]soaBnafar!$A:$G,2,FALSE),0)</f>
        <v>8603</v>
      </c>
      <c r="O3124">
        <f>IFERROR(VLOOKUP(A3124,[3]soaBnafar!$A:$G,3,FALSE),0)</f>
        <v>0</v>
      </c>
      <c r="P3124">
        <f>IFERROR(VLOOKUP(A3124,[3]soaBnafar!$A:$G,4,FALSE),0)</f>
        <v>0</v>
      </c>
      <c r="Q3124">
        <f>IFERROR(VLOOKUP(A3124,[3]soaBnafar!$A:$G,5,FALSE),0)</f>
        <v>0</v>
      </c>
      <c r="R3124">
        <f>IFERROR(VLOOKUP(A3124,[3]soaBnafar!$A:$G,6,FALSE),0)</f>
        <v>0</v>
      </c>
      <c r="S3124">
        <f>IFERROR(VLOOKUP(A3124,[3]soaBnafar!$A:$G,7,FALSE),0)</f>
        <v>0</v>
      </c>
      <c r="T3124" t="str">
        <f t="shared" si="289"/>
        <v>Sim</v>
      </c>
      <c r="U3124" t="str">
        <f t="shared" si="290"/>
        <v>Não</v>
      </c>
      <c r="V3124" t="str">
        <f t="shared" si="291"/>
        <v>Não</v>
      </c>
      <c r="W3124" t="str">
        <f t="shared" si="292"/>
        <v>Não</v>
      </c>
      <c r="X3124" t="str">
        <f t="shared" si="293"/>
        <v>Não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43061064</v>
      </c>
      <c r="D3125">
        <f>IFERROR(VLOOKUP(A3125,[1]Monitoramento_Base_somente_disp!$A:$J,7,FALSE),0)</f>
        <v>0</v>
      </c>
      <c r="E3125">
        <f>IFERROR(VLOOKUP(A3125,[1]Monitoramento_Base_somente_disp!$A:$J,8,FALSE),0)</f>
        <v>0</v>
      </c>
      <c r="F3125">
        <f>IFERROR(VLOOKUP(A3125,[1]Monitoramento_Base_somente_disp!$A:$J,9,FALSE),0)</f>
        <v>0</v>
      </c>
      <c r="G3125">
        <f>IFERROR(VLOOKUP(A3125,[1]Monitoramento_Base_somente_disp!$A:$J,10,FALSE),0)</f>
        <v>0</v>
      </c>
      <c r="H3125">
        <f>IFERROR(VLOOKUP(A3125,[2]webService!$A:$I,4,FALSE),0)</f>
        <v>0</v>
      </c>
      <c r="I3125">
        <f>IFERROR(VLOOKUP(A3125,[2]webService!$A:$I,5,FALSE),0)</f>
        <v>0</v>
      </c>
      <c r="J3125">
        <f>IFERROR(VLOOKUP(A3125,[2]webService!$A:$I,6,FALSE),0)</f>
        <v>0</v>
      </c>
      <c r="K3125">
        <f>IFERROR(VLOOKUP(A3125,[2]webService!$A:$I,7,FALSE),0)</f>
        <v>0</v>
      </c>
      <c r="L3125">
        <f>IFERROR(VLOOKUP(A3125,[2]webService!$A:$I,8,FALSE),0)</f>
        <v>0</v>
      </c>
      <c r="M3125">
        <f>IFERROR(VLOOKUP(A3125,[2]webService!$A:$I,9,FALSE),0)</f>
        <v>0</v>
      </c>
      <c r="N3125">
        <f>IFERROR(VLOOKUP(A3125,[3]soaBnafar!$A:$G,2,FALSE),0)</f>
        <v>6736</v>
      </c>
      <c r="O3125">
        <f>IFERROR(VLOOKUP(A3125,[3]soaBnafar!$A:$G,3,FALSE),0)</f>
        <v>712540</v>
      </c>
      <c r="P3125">
        <f>IFERROR(VLOOKUP(A3125,[3]soaBnafar!$A:$G,4,FALSE),0)</f>
        <v>0</v>
      </c>
      <c r="Q3125">
        <f>IFERROR(VLOOKUP(A3125,[3]soaBnafar!$A:$G,5,FALSE),0)</f>
        <v>0</v>
      </c>
      <c r="R3125">
        <f>IFERROR(VLOOKUP(A3125,[3]soaBnafar!$A:$G,6,FALSE),0)</f>
        <v>0</v>
      </c>
      <c r="S3125">
        <f>IFERROR(VLOOKUP(A3125,[3]soaBnafar!$A:$G,7,FALSE),0)</f>
        <v>0</v>
      </c>
      <c r="T3125" t="str">
        <f t="shared" si="289"/>
        <v>Sim</v>
      </c>
      <c r="U3125" t="str">
        <f t="shared" si="290"/>
        <v>Sim</v>
      </c>
      <c r="V3125" t="str">
        <f t="shared" si="291"/>
        <v>Não</v>
      </c>
      <c r="W3125" t="str">
        <f t="shared" si="292"/>
        <v>Não</v>
      </c>
      <c r="X3125" t="str">
        <f t="shared" si="293"/>
        <v>Não</v>
      </c>
      <c r="Y3125" t="str">
        <f t="shared" si="294"/>
        <v>Não</v>
      </c>
    </row>
    <row r="3126" spans="1:25" x14ac:dyDescent="0.25">
      <c r="A3126" s="5">
        <v>431260</v>
      </c>
      <c r="B3126">
        <f>IFERROR(VLOOKUP(A3126,[1]Monitoramento_Base_somente_disp!$A:$J,5,FALSE),0)</f>
        <v>38151</v>
      </c>
      <c r="C3126">
        <f>IFERROR(VLOOKUP(A3126,[1]Monitoramento_Base_somente_disp!$A:$J,6,FALSE),0)</f>
        <v>8325793</v>
      </c>
      <c r="D3126">
        <f>IFERROR(VLOOKUP(A3126,[1]Monitoramento_Base_somente_disp!$A:$J,7,FALSE),0)</f>
        <v>0</v>
      </c>
      <c r="E3126">
        <f>IFERROR(VLOOKUP(A3126,[1]Monitoramento_Base_somente_disp!$A:$J,8,FALSE),0)</f>
        <v>0</v>
      </c>
      <c r="F3126">
        <f>IFERROR(VLOOKUP(A3126,[1]Monitoramento_Base_somente_disp!$A:$J,9,FALSE),0)</f>
        <v>0</v>
      </c>
      <c r="G3126">
        <f>IFERROR(VLOOKUP(A3126,[1]Monitoramento_Base_somente_disp!$A:$J,10,FALSE),0)</f>
        <v>0</v>
      </c>
      <c r="H3126">
        <f>IFERROR(VLOOKUP(A3126,[2]webService!$A:$I,4,FALSE),0)</f>
        <v>0</v>
      </c>
      <c r="I3126">
        <f>IFERROR(VLOOKUP(A3126,[2]webService!$A:$I,5,FALSE),0)</f>
        <v>0</v>
      </c>
      <c r="J3126">
        <f>IFERROR(VLOOKUP(A3126,[2]webService!$A:$I,6,FALSE),0)</f>
        <v>0</v>
      </c>
      <c r="K3126">
        <f>IFERROR(VLOOKUP(A3126,[2]webService!$A:$I,7,FALSE),0)</f>
        <v>0</v>
      </c>
      <c r="L3126">
        <f>IFERROR(VLOOKUP(A3126,[2]webService!$A:$I,8,FALSE),0)</f>
        <v>0</v>
      </c>
      <c r="M3126">
        <f>IFERROR(VLOOKUP(A3126,[2]webService!$A:$I,9,FALSE),0)</f>
        <v>0</v>
      </c>
      <c r="N3126">
        <f>IFERROR(VLOOKUP(A3126,[3]soaBnafar!$A:$G,2,FALSE),0)</f>
        <v>0</v>
      </c>
      <c r="O3126">
        <f>IFERROR(VLOOKUP(A3126,[3]soaBnafar!$A:$G,3,FALSE),0)</f>
        <v>0</v>
      </c>
      <c r="P3126">
        <f>IFERROR(VLOOKUP(A3126,[3]soaBnafar!$A:$G,4,FALSE),0)</f>
        <v>0</v>
      </c>
      <c r="Q3126">
        <f>IFERROR(VLOOKUP(A3126,[3]soaBnafar!$A:$G,5,FALSE),0)</f>
        <v>0</v>
      </c>
      <c r="R3126">
        <f>IFERROR(VLOOKUP(A3126,[3]soaBnafar!$A:$G,6,FALSE),0)</f>
        <v>0</v>
      </c>
      <c r="S3126">
        <f>IFERROR(VLOOKUP(A3126,[3]soaBnafar!$A:$G,7,FALSE),0)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Não</v>
      </c>
      <c r="W3126" t="str">
        <f t="shared" si="292"/>
        <v>Não</v>
      </c>
      <c r="X3126" t="str">
        <f t="shared" si="293"/>
        <v>Não</v>
      </c>
      <c r="Y3126" t="str">
        <f t="shared" si="294"/>
        <v>Não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IFERROR(VLOOKUP(A3127,[2]webService!$A:$I,4,FALSE),0)</f>
        <v>0</v>
      </c>
      <c r="I3127">
        <f>IFERROR(VLOOKUP(A3127,[2]webService!$A:$I,5,FALSE),0)</f>
        <v>0</v>
      </c>
      <c r="J3127">
        <f>IFERROR(VLOOKUP(A3127,[2]webService!$A:$I,6,FALSE),0)</f>
        <v>0</v>
      </c>
      <c r="K3127">
        <f>IFERROR(VLOOKUP(A3127,[2]webService!$A:$I,7,FALSE),0)</f>
        <v>0</v>
      </c>
      <c r="L3127">
        <f>IFERROR(VLOOKUP(A3127,[2]webService!$A:$I,8,FALSE),0)</f>
        <v>0</v>
      </c>
      <c r="M3127">
        <f>IFERROR(VLOOKUP(A3127,[2]webService!$A:$I,9,FALSE),0)</f>
        <v>0</v>
      </c>
      <c r="N3127">
        <f>IFERROR(VLOOKUP(A3127,[3]soaBnafar!$A:$G,2,FALSE),0)</f>
        <v>0</v>
      </c>
      <c r="O3127">
        <f>IFERROR(VLOOKUP(A3127,[3]soaBnafar!$A:$G,3,FALSE),0)</f>
        <v>0</v>
      </c>
      <c r="P3127">
        <f>IFERROR(VLOOKUP(A3127,[3]soaBnafar!$A:$G,4,FALSE),0)</f>
        <v>0</v>
      </c>
      <c r="Q3127">
        <f>IFERROR(VLOOKUP(A3127,[3]soaBnafar!$A:$G,5,FALSE),0)</f>
        <v>0</v>
      </c>
      <c r="R3127">
        <f>IFERROR(VLOOKUP(A3127,[3]soaBnafar!$A:$G,6,FALSE),0)</f>
        <v>0</v>
      </c>
      <c r="S3127">
        <f>IFERROR(VLOOKUP(A3127,[3]soaBnafar!$A:$G,7,FALSE),0)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IFERROR(VLOOKUP(A3128,[2]webService!$A:$I,4,FALSE),0)</f>
        <v>0</v>
      </c>
      <c r="I3128">
        <f>IFERROR(VLOOKUP(A3128,[2]webService!$A:$I,5,FALSE),0)</f>
        <v>0</v>
      </c>
      <c r="J3128">
        <f>IFERROR(VLOOKUP(A3128,[2]webService!$A:$I,6,FALSE),0)</f>
        <v>0</v>
      </c>
      <c r="K3128">
        <f>IFERROR(VLOOKUP(A3128,[2]webService!$A:$I,7,FALSE),0)</f>
        <v>0</v>
      </c>
      <c r="L3128">
        <f>IFERROR(VLOOKUP(A3128,[2]webService!$A:$I,8,FALSE),0)</f>
        <v>0</v>
      </c>
      <c r="M3128">
        <f>IFERROR(VLOOKUP(A3128,[2]webService!$A:$I,9,FALSE),0)</f>
        <v>0</v>
      </c>
      <c r="N3128">
        <f>IFERROR(VLOOKUP(A3128,[3]soaBnafar!$A:$G,2,FALSE),0)</f>
        <v>0</v>
      </c>
      <c r="O3128">
        <f>IFERROR(VLOOKUP(A3128,[3]soaBnafar!$A:$G,3,FALSE),0)</f>
        <v>0</v>
      </c>
      <c r="P3128">
        <f>IFERROR(VLOOKUP(A3128,[3]soaBnafar!$A:$G,4,FALSE),0)</f>
        <v>0</v>
      </c>
      <c r="Q3128">
        <f>IFERROR(VLOOKUP(A3128,[3]soaBnafar!$A:$G,5,FALSE),0)</f>
        <v>0</v>
      </c>
      <c r="R3128">
        <f>IFERROR(VLOOKUP(A3128,[3]soaBnafar!$A:$G,6,FALSE),0)</f>
        <v>0</v>
      </c>
      <c r="S3128">
        <f>IFERROR(VLOOKUP(A3128,[3]soaBnafar!$A:$G,7,FALSE),0)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IFERROR(VLOOKUP(A3129,[2]webService!$A:$I,4,FALSE),0)</f>
        <v>0</v>
      </c>
      <c r="I3129">
        <f>IFERROR(VLOOKUP(A3129,[2]webService!$A:$I,5,FALSE),0)</f>
        <v>0</v>
      </c>
      <c r="J3129">
        <f>IFERROR(VLOOKUP(A3129,[2]webService!$A:$I,6,FALSE),0)</f>
        <v>0</v>
      </c>
      <c r="K3129">
        <f>IFERROR(VLOOKUP(A3129,[2]webService!$A:$I,7,FALSE),0)</f>
        <v>0</v>
      </c>
      <c r="L3129">
        <f>IFERROR(VLOOKUP(A3129,[2]webService!$A:$I,8,FALSE),0)</f>
        <v>0</v>
      </c>
      <c r="M3129">
        <f>IFERROR(VLOOKUP(A3129,[2]webService!$A:$I,9,FALSE),0)</f>
        <v>0</v>
      </c>
      <c r="N3129">
        <f>IFERROR(VLOOKUP(A3129,[3]soaBnafar!$A:$G,2,FALSE),0)</f>
        <v>0</v>
      </c>
      <c r="O3129">
        <f>IFERROR(VLOOKUP(A3129,[3]soaBnafar!$A:$G,3,FALSE),0)</f>
        <v>0</v>
      </c>
      <c r="P3129">
        <f>IFERROR(VLOOKUP(A3129,[3]soaBnafar!$A:$G,4,FALSE),0)</f>
        <v>0</v>
      </c>
      <c r="Q3129">
        <f>IFERROR(VLOOKUP(A3129,[3]soaBnafar!$A:$G,5,FALSE),0)</f>
        <v>0</v>
      </c>
      <c r="R3129">
        <f>IFERROR(VLOOKUP(A3129,[3]soaBnafar!$A:$G,6,FALSE),0)</f>
        <v>0</v>
      </c>
      <c r="S3129">
        <f>IFERROR(VLOOKUP(A3129,[3]soaBnafar!$A:$G,7,FALSE),0)</f>
        <v>0</v>
      </c>
      <c r="T3129" t="str">
        <f t="shared" si="289"/>
        <v>Não</v>
      </c>
      <c r="U3129" t="str">
        <f t="shared" si="290"/>
        <v>Não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IFERROR(VLOOKUP(A3130,[2]webService!$A:$I,4,FALSE),0)</f>
        <v>0</v>
      </c>
      <c r="I3130">
        <f>IFERROR(VLOOKUP(A3130,[2]webService!$A:$I,5,FALSE),0)</f>
        <v>0</v>
      </c>
      <c r="J3130">
        <f>IFERROR(VLOOKUP(A3130,[2]webService!$A:$I,6,FALSE),0)</f>
        <v>0</v>
      </c>
      <c r="K3130">
        <f>IFERROR(VLOOKUP(A3130,[2]webService!$A:$I,7,FALSE),0)</f>
        <v>0</v>
      </c>
      <c r="L3130">
        <f>IFERROR(VLOOKUP(A3130,[2]webService!$A:$I,8,FALSE),0)</f>
        <v>0</v>
      </c>
      <c r="M3130">
        <f>IFERROR(VLOOKUP(A3130,[2]webService!$A:$I,9,FALSE),0)</f>
        <v>0</v>
      </c>
      <c r="N3130">
        <f>IFERROR(VLOOKUP(A3130,[3]soaBnafar!$A:$G,2,FALSE),0)</f>
        <v>0</v>
      </c>
      <c r="O3130">
        <f>IFERROR(VLOOKUP(A3130,[3]soaBnafar!$A:$G,3,FALSE),0)</f>
        <v>0</v>
      </c>
      <c r="P3130">
        <f>IFERROR(VLOOKUP(A3130,[3]soaBnafar!$A:$G,4,FALSE),0)</f>
        <v>0</v>
      </c>
      <c r="Q3130">
        <f>IFERROR(VLOOKUP(A3130,[3]soaBnafar!$A:$G,5,FALSE),0)</f>
        <v>0</v>
      </c>
      <c r="R3130">
        <f>IFERROR(VLOOKUP(A3130,[3]soaBnafar!$A:$G,6,FALSE),0)</f>
        <v>0</v>
      </c>
      <c r="S3130">
        <f>IFERROR(VLOOKUP(A3130,[3]soaBnafar!$A:$G,7,FALSE),0)</f>
        <v>0</v>
      </c>
      <c r="T3130" t="str">
        <f t="shared" si="289"/>
        <v>Não</v>
      </c>
      <c r="U3130" t="str">
        <f t="shared" si="290"/>
        <v>Não</v>
      </c>
      <c r="V3130" t="str">
        <f t="shared" si="291"/>
        <v>Não</v>
      </c>
      <c r="W3130" t="str">
        <f t="shared" si="292"/>
        <v>Não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75474</v>
      </c>
      <c r="C3131">
        <f>IFERROR(VLOOKUP(A3131,[1]Monitoramento_Base_somente_disp!$A:$J,6,FALSE),0)</f>
        <v>8132619</v>
      </c>
      <c r="D3131">
        <f>IFERROR(VLOOKUP(A3131,[1]Monitoramento_Base_somente_disp!$A:$J,7,FALSE),0)</f>
        <v>0</v>
      </c>
      <c r="E3131">
        <f>IFERROR(VLOOKUP(A3131,[1]Monitoramento_Base_somente_disp!$A:$J,8,FALSE),0)</f>
        <v>0</v>
      </c>
      <c r="F3131">
        <f>IFERROR(VLOOKUP(A3131,[1]Monitoramento_Base_somente_disp!$A:$J,9,FALSE),0)</f>
        <v>0</v>
      </c>
      <c r="G3131">
        <f>IFERROR(VLOOKUP(A3131,[1]Monitoramento_Base_somente_disp!$A:$J,10,FALSE),0)</f>
        <v>0</v>
      </c>
      <c r="H3131">
        <f>IFERROR(VLOOKUP(A3131,[2]webService!$A:$I,4,FALSE),0)</f>
        <v>0</v>
      </c>
      <c r="I3131">
        <f>IFERROR(VLOOKUP(A3131,[2]webService!$A:$I,5,FALSE),0)</f>
        <v>0</v>
      </c>
      <c r="J3131">
        <f>IFERROR(VLOOKUP(A3131,[2]webService!$A:$I,6,FALSE),0)</f>
        <v>0</v>
      </c>
      <c r="K3131">
        <f>IFERROR(VLOOKUP(A3131,[2]webService!$A:$I,7,FALSE),0)</f>
        <v>0</v>
      </c>
      <c r="L3131">
        <f>IFERROR(VLOOKUP(A3131,[2]webService!$A:$I,8,FALSE),0)</f>
        <v>0</v>
      </c>
      <c r="M3131">
        <f>IFERROR(VLOOKUP(A3131,[2]webService!$A:$I,9,FALSE),0)</f>
        <v>0</v>
      </c>
      <c r="N3131">
        <f>IFERROR(VLOOKUP(A3131,[3]soaBnafar!$A:$G,2,FALSE),0)</f>
        <v>0</v>
      </c>
      <c r="O3131">
        <f>IFERROR(VLOOKUP(A3131,[3]soaBnafar!$A:$G,3,FALSE),0)</f>
        <v>0</v>
      </c>
      <c r="P3131">
        <f>IFERROR(VLOOKUP(A3131,[3]soaBnafar!$A:$G,4,FALSE),0)</f>
        <v>0</v>
      </c>
      <c r="Q3131">
        <f>IFERROR(VLOOKUP(A3131,[3]soaBnafar!$A:$G,5,FALSE),0)</f>
        <v>0</v>
      </c>
      <c r="R3131">
        <f>IFERROR(VLOOKUP(A3131,[3]soaBnafar!$A:$G,6,FALSE),0)</f>
        <v>0</v>
      </c>
      <c r="S3131">
        <f>IFERROR(VLOOKUP(A3131,[3]soaBnafar!$A:$G,7,FALSE),0)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Não</v>
      </c>
      <c r="W3131" t="str">
        <f t="shared" si="292"/>
        <v>Não</v>
      </c>
      <c r="X3131" t="str">
        <f t="shared" si="293"/>
        <v>Não</v>
      </c>
      <c r="Y3131" t="str">
        <f t="shared" si="294"/>
        <v>Não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IFERROR(VLOOKUP(A3132,[2]webService!$A:$I,4,FALSE),0)</f>
        <v>0</v>
      </c>
      <c r="I3132">
        <f>IFERROR(VLOOKUP(A3132,[2]webService!$A:$I,5,FALSE),0)</f>
        <v>0</v>
      </c>
      <c r="J3132">
        <f>IFERROR(VLOOKUP(A3132,[2]webService!$A:$I,6,FALSE),0)</f>
        <v>0</v>
      </c>
      <c r="K3132">
        <f>IFERROR(VLOOKUP(A3132,[2]webService!$A:$I,7,FALSE),0)</f>
        <v>0</v>
      </c>
      <c r="L3132">
        <f>IFERROR(VLOOKUP(A3132,[2]webService!$A:$I,8,FALSE),0)</f>
        <v>0</v>
      </c>
      <c r="M3132">
        <f>IFERROR(VLOOKUP(A3132,[2]webService!$A:$I,9,FALSE),0)</f>
        <v>0</v>
      </c>
      <c r="N3132">
        <f>IFERROR(VLOOKUP(A3132,[3]soaBnafar!$A:$G,2,FALSE),0)</f>
        <v>0</v>
      </c>
      <c r="O3132">
        <f>IFERROR(VLOOKUP(A3132,[3]soaBnafar!$A:$G,3,FALSE),0)</f>
        <v>0</v>
      </c>
      <c r="P3132">
        <f>IFERROR(VLOOKUP(A3132,[3]soaBnafar!$A:$G,4,FALSE),0)</f>
        <v>0</v>
      </c>
      <c r="Q3132">
        <f>IFERROR(VLOOKUP(A3132,[3]soaBnafar!$A:$G,5,FALSE),0)</f>
        <v>0</v>
      </c>
      <c r="R3132">
        <f>IFERROR(VLOOKUP(A3132,[3]soaBnafar!$A:$G,6,FALSE),0)</f>
        <v>0</v>
      </c>
      <c r="S3132">
        <f>IFERROR(VLOOKUP(A3132,[3]soaBnafar!$A:$G,7,FALSE),0)</f>
        <v>0</v>
      </c>
      <c r="T3132" t="str">
        <f t="shared" si="289"/>
        <v>Não</v>
      </c>
      <c r="U3132" t="str">
        <f t="shared" si="290"/>
        <v>Não</v>
      </c>
      <c r="V3132" t="str">
        <f t="shared" si="291"/>
        <v>Não</v>
      </c>
      <c r="W3132" t="str">
        <f t="shared" si="292"/>
        <v>Não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75127</v>
      </c>
      <c r="C3133">
        <f>IFERROR(VLOOKUP(A3133,[1]Monitoramento_Base_somente_disp!$A:$J,6,FALSE),0)</f>
        <v>19768204</v>
      </c>
      <c r="D3133">
        <f>IFERROR(VLOOKUP(A3133,[1]Monitoramento_Base_somente_disp!$A:$J,7,FALSE),0)</f>
        <v>0</v>
      </c>
      <c r="E3133">
        <f>IFERROR(VLOOKUP(A3133,[1]Monitoramento_Base_somente_disp!$A:$J,8,FALSE),0)</f>
        <v>0</v>
      </c>
      <c r="F3133">
        <f>IFERROR(VLOOKUP(A3133,[1]Monitoramento_Base_somente_disp!$A:$J,9,FALSE),0)</f>
        <v>0</v>
      </c>
      <c r="G3133">
        <f>IFERROR(VLOOKUP(A3133,[1]Monitoramento_Base_somente_disp!$A:$J,10,FALSE),0)</f>
        <v>0</v>
      </c>
      <c r="H3133">
        <f>IFERROR(VLOOKUP(A3133,[2]webService!$A:$I,4,FALSE),0)</f>
        <v>0</v>
      </c>
      <c r="I3133">
        <f>IFERROR(VLOOKUP(A3133,[2]webService!$A:$I,5,FALSE),0)</f>
        <v>0</v>
      </c>
      <c r="J3133">
        <f>IFERROR(VLOOKUP(A3133,[2]webService!$A:$I,6,FALSE),0)</f>
        <v>0</v>
      </c>
      <c r="K3133">
        <f>IFERROR(VLOOKUP(A3133,[2]webService!$A:$I,7,FALSE),0)</f>
        <v>0</v>
      </c>
      <c r="L3133">
        <f>IFERROR(VLOOKUP(A3133,[2]webService!$A:$I,8,FALSE),0)</f>
        <v>0</v>
      </c>
      <c r="M3133">
        <f>IFERROR(VLOOKUP(A3133,[2]webService!$A:$I,9,FALSE),0)</f>
        <v>0</v>
      </c>
      <c r="N3133">
        <f>IFERROR(VLOOKUP(A3133,[3]soaBnafar!$A:$G,2,FALSE),0)</f>
        <v>0</v>
      </c>
      <c r="O3133">
        <f>IFERROR(VLOOKUP(A3133,[3]soaBnafar!$A:$G,3,FALSE),0)</f>
        <v>0</v>
      </c>
      <c r="P3133">
        <f>IFERROR(VLOOKUP(A3133,[3]soaBnafar!$A:$G,4,FALSE),0)</f>
        <v>0</v>
      </c>
      <c r="Q3133">
        <f>IFERROR(VLOOKUP(A3133,[3]soaBnafar!$A:$G,5,FALSE),0)</f>
        <v>0</v>
      </c>
      <c r="R3133">
        <f>IFERROR(VLOOKUP(A3133,[3]soaBnafar!$A:$G,6,FALSE),0)</f>
        <v>0</v>
      </c>
      <c r="S3133">
        <f>IFERROR(VLOOKUP(A3133,[3]soaBnafar!$A:$G,7,FALSE),0)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Não</v>
      </c>
      <c r="W3133" t="str">
        <f t="shared" si="292"/>
        <v>Não</v>
      </c>
      <c r="X3133" t="str">
        <f t="shared" si="293"/>
        <v>Não</v>
      </c>
      <c r="Y3133" t="str">
        <f t="shared" si="294"/>
        <v>Não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IFERROR(VLOOKUP(A3134,[2]webService!$A:$I,4,FALSE),0)</f>
        <v>0</v>
      </c>
      <c r="I3134">
        <f>IFERROR(VLOOKUP(A3134,[2]webService!$A:$I,5,FALSE),0)</f>
        <v>0</v>
      </c>
      <c r="J3134">
        <f>IFERROR(VLOOKUP(A3134,[2]webService!$A:$I,6,FALSE),0)</f>
        <v>0</v>
      </c>
      <c r="K3134">
        <f>IFERROR(VLOOKUP(A3134,[2]webService!$A:$I,7,FALSE),0)</f>
        <v>0</v>
      </c>
      <c r="L3134">
        <f>IFERROR(VLOOKUP(A3134,[2]webService!$A:$I,8,FALSE),0)</f>
        <v>0</v>
      </c>
      <c r="M3134">
        <f>IFERROR(VLOOKUP(A3134,[2]webService!$A:$I,9,FALSE),0)</f>
        <v>0</v>
      </c>
      <c r="N3134">
        <f>IFERROR(VLOOKUP(A3134,[3]soaBnafar!$A:$G,2,FALSE),0)</f>
        <v>0</v>
      </c>
      <c r="O3134">
        <f>IFERROR(VLOOKUP(A3134,[3]soaBnafar!$A:$G,3,FALSE),0)</f>
        <v>0</v>
      </c>
      <c r="P3134">
        <f>IFERROR(VLOOKUP(A3134,[3]soaBnafar!$A:$G,4,FALSE),0)</f>
        <v>0</v>
      </c>
      <c r="Q3134">
        <f>IFERROR(VLOOKUP(A3134,[3]soaBnafar!$A:$G,5,FALSE),0)</f>
        <v>0</v>
      </c>
      <c r="R3134">
        <f>IFERROR(VLOOKUP(A3134,[3]soaBnafar!$A:$G,6,FALSE),0)</f>
        <v>0</v>
      </c>
      <c r="S3134">
        <f>IFERROR(VLOOKUP(A3134,[3]soaBnafar!$A:$G,7,FALSE),0)</f>
        <v>0</v>
      </c>
      <c r="T3134" t="str">
        <f t="shared" si="289"/>
        <v>Não</v>
      </c>
      <c r="U3134" t="str">
        <f t="shared" si="290"/>
        <v>Não</v>
      </c>
      <c r="V3134" t="str">
        <f t="shared" si="291"/>
        <v>Não</v>
      </c>
      <c r="W3134" t="str">
        <f t="shared" si="292"/>
        <v>Não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36349</v>
      </c>
      <c r="C3135">
        <f>IFERROR(VLOOKUP(A3135,[1]Monitoramento_Base_somente_disp!$A:$J,6,FALSE),0)</f>
        <v>5219301</v>
      </c>
      <c r="D3135">
        <f>IFERROR(VLOOKUP(A3135,[1]Monitoramento_Base_somente_disp!$A:$J,7,FALSE),0)</f>
        <v>0</v>
      </c>
      <c r="E3135">
        <f>IFERROR(VLOOKUP(A3135,[1]Monitoramento_Base_somente_disp!$A:$J,8,FALSE),0)</f>
        <v>0</v>
      </c>
      <c r="F3135">
        <f>IFERROR(VLOOKUP(A3135,[1]Monitoramento_Base_somente_disp!$A:$J,9,FALSE),0)</f>
        <v>0</v>
      </c>
      <c r="G3135">
        <f>IFERROR(VLOOKUP(A3135,[1]Monitoramento_Base_somente_disp!$A:$J,10,FALSE),0)</f>
        <v>0</v>
      </c>
      <c r="H3135">
        <f>IFERROR(VLOOKUP(A3135,[2]webService!$A:$I,4,FALSE),0)</f>
        <v>0</v>
      </c>
      <c r="I3135">
        <f>IFERROR(VLOOKUP(A3135,[2]webService!$A:$I,5,FALSE),0)</f>
        <v>0</v>
      </c>
      <c r="J3135">
        <f>IFERROR(VLOOKUP(A3135,[2]webService!$A:$I,6,FALSE),0)</f>
        <v>0</v>
      </c>
      <c r="K3135">
        <f>IFERROR(VLOOKUP(A3135,[2]webService!$A:$I,7,FALSE),0)</f>
        <v>0</v>
      </c>
      <c r="L3135">
        <f>IFERROR(VLOOKUP(A3135,[2]webService!$A:$I,8,FALSE),0)</f>
        <v>0</v>
      </c>
      <c r="M3135">
        <f>IFERROR(VLOOKUP(A3135,[2]webService!$A:$I,9,FALSE),0)</f>
        <v>0</v>
      </c>
      <c r="N3135">
        <f>IFERROR(VLOOKUP(A3135,[3]soaBnafar!$A:$G,2,FALSE),0)</f>
        <v>0</v>
      </c>
      <c r="O3135">
        <f>IFERROR(VLOOKUP(A3135,[3]soaBnafar!$A:$G,3,FALSE),0)</f>
        <v>0</v>
      </c>
      <c r="P3135">
        <f>IFERROR(VLOOKUP(A3135,[3]soaBnafar!$A:$G,4,FALSE),0)</f>
        <v>0</v>
      </c>
      <c r="Q3135">
        <f>IFERROR(VLOOKUP(A3135,[3]soaBnafar!$A:$G,5,FALSE),0)</f>
        <v>0</v>
      </c>
      <c r="R3135">
        <f>IFERROR(VLOOKUP(A3135,[3]soaBnafar!$A:$G,6,FALSE),0)</f>
        <v>0</v>
      </c>
      <c r="S3135">
        <f>IFERROR(VLOOKUP(A3135,[3]soaBnafar!$A:$G,7,FALSE),0)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Não</v>
      </c>
      <c r="W3135" t="str">
        <f t="shared" si="292"/>
        <v>Não</v>
      </c>
      <c r="X3135" t="str">
        <f t="shared" si="293"/>
        <v>Não</v>
      </c>
      <c r="Y3135" t="str">
        <f t="shared" si="294"/>
        <v>Não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IFERROR(VLOOKUP(A3136,[2]webService!$A:$I,4,FALSE),0)</f>
        <v>0</v>
      </c>
      <c r="I3136">
        <f>IFERROR(VLOOKUP(A3136,[2]webService!$A:$I,5,FALSE),0)</f>
        <v>0</v>
      </c>
      <c r="J3136">
        <f>IFERROR(VLOOKUP(A3136,[2]webService!$A:$I,6,FALSE),0)</f>
        <v>0</v>
      </c>
      <c r="K3136">
        <f>IFERROR(VLOOKUP(A3136,[2]webService!$A:$I,7,FALSE),0)</f>
        <v>0</v>
      </c>
      <c r="L3136">
        <f>IFERROR(VLOOKUP(A3136,[2]webService!$A:$I,8,FALSE),0)</f>
        <v>0</v>
      </c>
      <c r="M3136">
        <f>IFERROR(VLOOKUP(A3136,[2]webService!$A:$I,9,FALSE),0)</f>
        <v>0</v>
      </c>
      <c r="N3136">
        <f>IFERROR(VLOOKUP(A3136,[3]soaBnafar!$A:$G,2,FALSE),0)</f>
        <v>0</v>
      </c>
      <c r="O3136">
        <f>IFERROR(VLOOKUP(A3136,[3]soaBnafar!$A:$G,3,FALSE),0)</f>
        <v>0</v>
      </c>
      <c r="P3136">
        <f>IFERROR(VLOOKUP(A3136,[3]soaBnafar!$A:$G,4,FALSE),0)</f>
        <v>0</v>
      </c>
      <c r="Q3136">
        <f>IFERROR(VLOOKUP(A3136,[3]soaBnafar!$A:$G,5,FALSE),0)</f>
        <v>0</v>
      </c>
      <c r="R3136">
        <f>IFERROR(VLOOKUP(A3136,[3]soaBnafar!$A:$G,6,FALSE),0)</f>
        <v>0</v>
      </c>
      <c r="S3136">
        <f>IFERROR(VLOOKUP(A3136,[3]soaBnafar!$A:$G,7,FALSE),0)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IFERROR(VLOOKUP(A3137,[2]webService!$A:$I,4,FALSE),0)</f>
        <v>0</v>
      </c>
      <c r="I3137">
        <f>IFERROR(VLOOKUP(A3137,[2]webService!$A:$I,5,FALSE),0)</f>
        <v>0</v>
      </c>
      <c r="J3137">
        <f>IFERROR(VLOOKUP(A3137,[2]webService!$A:$I,6,FALSE),0)</f>
        <v>0</v>
      </c>
      <c r="K3137">
        <f>IFERROR(VLOOKUP(A3137,[2]webService!$A:$I,7,FALSE),0)</f>
        <v>0</v>
      </c>
      <c r="L3137">
        <f>IFERROR(VLOOKUP(A3137,[2]webService!$A:$I,8,FALSE),0)</f>
        <v>0</v>
      </c>
      <c r="M3137">
        <f>IFERROR(VLOOKUP(A3137,[2]webService!$A:$I,9,FALSE),0)</f>
        <v>0</v>
      </c>
      <c r="N3137">
        <f>IFERROR(VLOOKUP(A3137,[3]soaBnafar!$A:$G,2,FALSE),0)</f>
        <v>0</v>
      </c>
      <c r="O3137">
        <f>IFERROR(VLOOKUP(A3137,[3]soaBnafar!$A:$G,3,FALSE),0)</f>
        <v>0</v>
      </c>
      <c r="P3137">
        <f>IFERROR(VLOOKUP(A3137,[3]soaBnafar!$A:$G,4,FALSE),0)</f>
        <v>0</v>
      </c>
      <c r="Q3137">
        <f>IFERROR(VLOOKUP(A3137,[3]soaBnafar!$A:$G,5,FALSE),0)</f>
        <v>0</v>
      </c>
      <c r="R3137">
        <f>IFERROR(VLOOKUP(A3137,[3]soaBnafar!$A:$G,6,FALSE),0)</f>
        <v>0</v>
      </c>
      <c r="S3137">
        <f>IFERROR(VLOOKUP(A3137,[3]soaBnafar!$A:$G,7,FALSE),0)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Não</v>
      </c>
      <c r="W3137" t="str">
        <f t="shared" si="292"/>
        <v>Não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IFERROR(VLOOKUP(A3138,[2]webService!$A:$I,4,FALSE),0)</f>
        <v>100</v>
      </c>
      <c r="I3138">
        <f>IFERROR(VLOOKUP(A3138,[2]webService!$A:$I,5,FALSE),0)</f>
        <v>0</v>
      </c>
      <c r="J3138">
        <f>IFERROR(VLOOKUP(A3138,[2]webService!$A:$I,6,FALSE),0)</f>
        <v>0</v>
      </c>
      <c r="K3138">
        <f>IFERROR(VLOOKUP(A3138,[2]webService!$A:$I,7,FALSE),0)</f>
        <v>0</v>
      </c>
      <c r="L3138">
        <f>IFERROR(VLOOKUP(A3138,[2]webService!$A:$I,8,FALSE),0)</f>
        <v>0</v>
      </c>
      <c r="M3138">
        <f>IFERROR(VLOOKUP(A3138,[2]webService!$A:$I,9,FALSE),0)</f>
        <v>0</v>
      </c>
      <c r="N3138">
        <f>IFERROR(VLOOKUP(A3138,[3]soaBnafar!$A:$G,2,FALSE),0)</f>
        <v>0</v>
      </c>
      <c r="O3138">
        <f>IFERROR(VLOOKUP(A3138,[3]soaBnafar!$A:$G,3,FALSE),0)</f>
        <v>0</v>
      </c>
      <c r="P3138">
        <f>IFERROR(VLOOKUP(A3138,[3]soaBnafar!$A:$G,4,FALSE),0)</f>
        <v>0</v>
      </c>
      <c r="Q3138">
        <f>IFERROR(VLOOKUP(A3138,[3]soaBnafar!$A:$G,5,FALSE),0)</f>
        <v>0</v>
      </c>
      <c r="R3138">
        <f>IFERROR(VLOOKUP(A3138,[3]soaBnafar!$A:$G,6,FALSE),0)</f>
        <v>0</v>
      </c>
      <c r="S3138">
        <f>IFERROR(VLOOKUP(A3138,[3]soaBnafar!$A:$G,7,FALSE),0)</f>
        <v>0</v>
      </c>
      <c r="T3138" t="str">
        <f t="shared" si="289"/>
        <v>Sim</v>
      </c>
      <c r="U3138" t="str">
        <f t="shared" si="290"/>
        <v>Não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IFERROR(VLOOKUP(A3139,[2]webService!$A:$I,4,FALSE),0)</f>
        <v>0</v>
      </c>
      <c r="I3139">
        <f>IFERROR(VLOOKUP(A3139,[2]webService!$A:$I,5,FALSE),0)</f>
        <v>0</v>
      </c>
      <c r="J3139">
        <f>IFERROR(VLOOKUP(A3139,[2]webService!$A:$I,6,FALSE),0)</f>
        <v>0</v>
      </c>
      <c r="K3139">
        <f>IFERROR(VLOOKUP(A3139,[2]webService!$A:$I,7,FALSE),0)</f>
        <v>0</v>
      </c>
      <c r="L3139">
        <f>IFERROR(VLOOKUP(A3139,[2]webService!$A:$I,8,FALSE),0)</f>
        <v>0</v>
      </c>
      <c r="M3139">
        <f>IFERROR(VLOOKUP(A3139,[2]webService!$A:$I,9,FALSE),0)</f>
        <v>0</v>
      </c>
      <c r="N3139">
        <f>IFERROR(VLOOKUP(A3139,[3]soaBnafar!$A:$G,2,FALSE),0)</f>
        <v>0</v>
      </c>
      <c r="O3139">
        <f>IFERROR(VLOOKUP(A3139,[3]soaBnafar!$A:$G,3,FALSE),0)</f>
        <v>0</v>
      </c>
      <c r="P3139">
        <f>IFERROR(VLOOKUP(A3139,[3]soaBnafar!$A:$G,4,FALSE),0)</f>
        <v>0</v>
      </c>
      <c r="Q3139">
        <f>IFERROR(VLOOKUP(A3139,[3]soaBnafar!$A:$G,5,FALSE),0)</f>
        <v>0</v>
      </c>
      <c r="R3139">
        <f>IFERROR(VLOOKUP(A3139,[3]soaBnafar!$A:$G,6,FALSE),0)</f>
        <v>0</v>
      </c>
      <c r="S3139">
        <f>IFERROR(VLOOKUP(A3139,[3]soaBnafar!$A:$G,7,FALSE),0)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47928</v>
      </c>
      <c r="C3140">
        <f>IFERROR(VLOOKUP(A3140,[1]Monitoramento_Base_somente_disp!$A:$J,6,FALSE),0)</f>
        <v>4214446</v>
      </c>
      <c r="D3140">
        <f>IFERROR(VLOOKUP(A3140,[1]Monitoramento_Base_somente_disp!$A:$J,7,FALSE),0)</f>
        <v>0</v>
      </c>
      <c r="E3140">
        <f>IFERROR(VLOOKUP(A3140,[1]Monitoramento_Base_somente_disp!$A:$J,8,FALSE),0)</f>
        <v>0</v>
      </c>
      <c r="F3140">
        <f>IFERROR(VLOOKUP(A3140,[1]Monitoramento_Base_somente_disp!$A:$J,9,FALSE),0)</f>
        <v>0</v>
      </c>
      <c r="G3140">
        <f>IFERROR(VLOOKUP(A3140,[1]Monitoramento_Base_somente_disp!$A:$J,10,FALSE),0)</f>
        <v>0</v>
      </c>
      <c r="H3140">
        <f>IFERROR(VLOOKUP(A3140,[2]webService!$A:$I,4,FALSE),0)</f>
        <v>0</v>
      </c>
      <c r="I3140">
        <f>IFERROR(VLOOKUP(A3140,[2]webService!$A:$I,5,FALSE),0)</f>
        <v>0</v>
      </c>
      <c r="J3140">
        <f>IFERROR(VLOOKUP(A3140,[2]webService!$A:$I,6,FALSE),0)</f>
        <v>0</v>
      </c>
      <c r="K3140">
        <f>IFERROR(VLOOKUP(A3140,[2]webService!$A:$I,7,FALSE),0)</f>
        <v>0</v>
      </c>
      <c r="L3140">
        <f>IFERROR(VLOOKUP(A3140,[2]webService!$A:$I,8,FALSE),0)</f>
        <v>0</v>
      </c>
      <c r="M3140">
        <f>IFERROR(VLOOKUP(A3140,[2]webService!$A:$I,9,FALSE),0)</f>
        <v>0</v>
      </c>
      <c r="N3140">
        <f>IFERROR(VLOOKUP(A3140,[3]soaBnafar!$A:$G,2,FALSE),0)</f>
        <v>0</v>
      </c>
      <c r="O3140">
        <f>IFERROR(VLOOKUP(A3140,[3]soaBnafar!$A:$G,3,FALSE),0)</f>
        <v>0</v>
      </c>
      <c r="P3140">
        <f>IFERROR(VLOOKUP(A3140,[3]soaBnafar!$A:$G,4,FALSE),0)</f>
        <v>0</v>
      </c>
      <c r="Q3140">
        <f>IFERROR(VLOOKUP(A3140,[3]soaBnafar!$A:$G,5,FALSE),0)</f>
        <v>0</v>
      </c>
      <c r="R3140">
        <f>IFERROR(VLOOKUP(A3140,[3]soaBnafar!$A:$G,6,FALSE),0)</f>
        <v>0</v>
      </c>
      <c r="S3140">
        <f>IFERROR(VLOOKUP(A3140,[3]soaBnafar!$A:$G,7,FALSE),0)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Não</v>
      </c>
      <c r="W3140" t="str">
        <f t="shared" si="292"/>
        <v>Não</v>
      </c>
      <c r="X3140" t="str">
        <f t="shared" si="293"/>
        <v>Não</v>
      </c>
      <c r="Y3140" t="str">
        <f t="shared" si="294"/>
        <v>Não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IFERROR(VLOOKUP(A3141,[2]webService!$A:$I,4,FALSE),0)</f>
        <v>0</v>
      </c>
      <c r="I3141">
        <f>IFERROR(VLOOKUP(A3141,[2]webService!$A:$I,5,FALSE),0)</f>
        <v>0</v>
      </c>
      <c r="J3141">
        <f>IFERROR(VLOOKUP(A3141,[2]webService!$A:$I,6,FALSE),0)</f>
        <v>0</v>
      </c>
      <c r="K3141">
        <f>IFERROR(VLOOKUP(A3141,[2]webService!$A:$I,7,FALSE),0)</f>
        <v>0</v>
      </c>
      <c r="L3141">
        <f>IFERROR(VLOOKUP(A3141,[2]webService!$A:$I,8,FALSE),0)</f>
        <v>0</v>
      </c>
      <c r="M3141">
        <f>IFERROR(VLOOKUP(A3141,[2]webService!$A:$I,9,FALSE),0)</f>
        <v>0</v>
      </c>
      <c r="N3141">
        <f>IFERROR(VLOOKUP(A3141,[3]soaBnafar!$A:$G,2,FALSE),0)</f>
        <v>0</v>
      </c>
      <c r="O3141">
        <f>IFERROR(VLOOKUP(A3141,[3]soaBnafar!$A:$G,3,FALSE),0)</f>
        <v>0</v>
      </c>
      <c r="P3141">
        <f>IFERROR(VLOOKUP(A3141,[3]soaBnafar!$A:$G,4,FALSE),0)</f>
        <v>0</v>
      </c>
      <c r="Q3141">
        <f>IFERROR(VLOOKUP(A3141,[3]soaBnafar!$A:$G,5,FALSE),0)</f>
        <v>0</v>
      </c>
      <c r="R3141">
        <f>IFERROR(VLOOKUP(A3141,[3]soaBnafar!$A:$G,6,FALSE),0)</f>
        <v>0</v>
      </c>
      <c r="S3141">
        <f>IFERROR(VLOOKUP(A3141,[3]soaBnafar!$A:$G,7,FALSE),0)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38300</v>
      </c>
      <c r="C3142">
        <f>IFERROR(VLOOKUP(A3142,[1]Monitoramento_Base_somente_disp!$A:$J,6,FALSE),0)</f>
        <v>14640173</v>
      </c>
      <c r="D3142">
        <f>IFERROR(VLOOKUP(A3142,[1]Monitoramento_Base_somente_disp!$A:$J,7,FALSE),0)</f>
        <v>0</v>
      </c>
      <c r="E3142">
        <f>IFERROR(VLOOKUP(A3142,[1]Monitoramento_Base_somente_disp!$A:$J,8,FALSE),0)</f>
        <v>0</v>
      </c>
      <c r="F3142">
        <f>IFERROR(VLOOKUP(A3142,[1]Monitoramento_Base_somente_disp!$A:$J,9,FALSE),0)</f>
        <v>0</v>
      </c>
      <c r="G3142">
        <f>IFERROR(VLOOKUP(A3142,[1]Monitoramento_Base_somente_disp!$A:$J,10,FALSE),0)</f>
        <v>0</v>
      </c>
      <c r="H3142">
        <f>IFERROR(VLOOKUP(A3142,[2]webService!$A:$I,4,FALSE),0)</f>
        <v>0</v>
      </c>
      <c r="I3142">
        <f>IFERROR(VLOOKUP(A3142,[2]webService!$A:$I,5,FALSE),0)</f>
        <v>0</v>
      </c>
      <c r="J3142">
        <f>IFERROR(VLOOKUP(A3142,[2]webService!$A:$I,6,FALSE),0)</f>
        <v>0</v>
      </c>
      <c r="K3142">
        <f>IFERROR(VLOOKUP(A3142,[2]webService!$A:$I,7,FALSE),0)</f>
        <v>0</v>
      </c>
      <c r="L3142">
        <f>IFERROR(VLOOKUP(A3142,[2]webService!$A:$I,8,FALSE),0)</f>
        <v>0</v>
      </c>
      <c r="M3142">
        <f>IFERROR(VLOOKUP(A3142,[2]webService!$A:$I,9,FALSE),0)</f>
        <v>0</v>
      </c>
      <c r="N3142">
        <f>IFERROR(VLOOKUP(A3142,[3]soaBnafar!$A:$G,2,FALSE),0)</f>
        <v>0</v>
      </c>
      <c r="O3142">
        <f>IFERROR(VLOOKUP(A3142,[3]soaBnafar!$A:$G,3,FALSE),0)</f>
        <v>0</v>
      </c>
      <c r="P3142">
        <f>IFERROR(VLOOKUP(A3142,[3]soaBnafar!$A:$G,4,FALSE),0)</f>
        <v>0</v>
      </c>
      <c r="Q3142">
        <f>IFERROR(VLOOKUP(A3142,[3]soaBnafar!$A:$G,5,FALSE),0)</f>
        <v>0</v>
      </c>
      <c r="R3142">
        <f>IFERROR(VLOOKUP(A3142,[3]soaBnafar!$A:$G,6,FALSE),0)</f>
        <v>0</v>
      </c>
      <c r="S3142">
        <f>IFERROR(VLOOKUP(A3142,[3]soaBnafar!$A:$G,7,FALSE),0)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Não</v>
      </c>
      <c r="W3142" t="str">
        <f t="shared" ref="W3142:W3205" si="298">IF(E3142+K3142+Q3142&gt;0,"Sim","Não")</f>
        <v>Não</v>
      </c>
      <c r="X3142" t="str">
        <f t="shared" ref="X3142:X3205" si="299">IF(F3142+L3142+R3142&gt;0,"Sim","Não")</f>
        <v>Não</v>
      </c>
      <c r="Y3142" t="str">
        <f t="shared" ref="Y3142:Y3205" si="300">IF(G3142+M3142+S3142&gt;0,"Sim","Não")</f>
        <v>Não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5682000</v>
      </c>
      <c r="D3143">
        <f>IFERROR(VLOOKUP(A3143,[1]Monitoramento_Base_somente_disp!$A:$J,7,FALSE),0)</f>
        <v>0</v>
      </c>
      <c r="E3143">
        <f>IFERROR(VLOOKUP(A3143,[1]Monitoramento_Base_somente_disp!$A:$J,8,FALSE),0)</f>
        <v>0</v>
      </c>
      <c r="F3143">
        <f>IFERROR(VLOOKUP(A3143,[1]Monitoramento_Base_somente_disp!$A:$J,9,FALSE),0)</f>
        <v>0</v>
      </c>
      <c r="G3143">
        <f>IFERROR(VLOOKUP(A3143,[1]Monitoramento_Base_somente_disp!$A:$J,10,FALSE),0)</f>
        <v>0</v>
      </c>
      <c r="H3143">
        <f>IFERROR(VLOOKUP(A3143,[2]webService!$A:$I,4,FALSE),0)</f>
        <v>0</v>
      </c>
      <c r="I3143">
        <f>IFERROR(VLOOKUP(A3143,[2]webService!$A:$I,5,FALSE),0)</f>
        <v>0</v>
      </c>
      <c r="J3143">
        <f>IFERROR(VLOOKUP(A3143,[2]webService!$A:$I,6,FALSE),0)</f>
        <v>0</v>
      </c>
      <c r="K3143">
        <f>IFERROR(VLOOKUP(A3143,[2]webService!$A:$I,7,FALSE),0)</f>
        <v>0</v>
      </c>
      <c r="L3143">
        <f>IFERROR(VLOOKUP(A3143,[2]webService!$A:$I,8,FALSE),0)</f>
        <v>0</v>
      </c>
      <c r="M3143">
        <f>IFERROR(VLOOKUP(A3143,[2]webService!$A:$I,9,FALSE),0)</f>
        <v>0</v>
      </c>
      <c r="N3143">
        <f>IFERROR(VLOOKUP(A3143,[3]soaBnafar!$A:$G,2,FALSE),0)</f>
        <v>0</v>
      </c>
      <c r="O3143">
        <f>IFERROR(VLOOKUP(A3143,[3]soaBnafar!$A:$G,3,FALSE),0)</f>
        <v>0</v>
      </c>
      <c r="P3143">
        <f>IFERROR(VLOOKUP(A3143,[3]soaBnafar!$A:$G,4,FALSE),0)</f>
        <v>0</v>
      </c>
      <c r="Q3143">
        <f>IFERROR(VLOOKUP(A3143,[3]soaBnafar!$A:$G,5,FALSE),0)</f>
        <v>0</v>
      </c>
      <c r="R3143">
        <f>IFERROR(VLOOKUP(A3143,[3]soaBnafar!$A:$G,6,FALSE),0)</f>
        <v>0</v>
      </c>
      <c r="S3143">
        <f>IFERROR(VLOOKUP(A3143,[3]soaBnafar!$A:$G,7,FALSE),0)</f>
        <v>0</v>
      </c>
      <c r="T3143" t="str">
        <f t="shared" si="295"/>
        <v>Não</v>
      </c>
      <c r="U3143" t="str">
        <f t="shared" si="296"/>
        <v>Sim</v>
      </c>
      <c r="V3143" t="str">
        <f t="shared" si="297"/>
        <v>Não</v>
      </c>
      <c r="W3143" t="str">
        <f t="shared" si="298"/>
        <v>Não</v>
      </c>
      <c r="X3143" t="str">
        <f t="shared" si="299"/>
        <v>Não</v>
      </c>
      <c r="Y3143" t="str">
        <f t="shared" si="300"/>
        <v>Não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IFERROR(VLOOKUP(A3144,[2]webService!$A:$I,4,FALSE),0)</f>
        <v>0</v>
      </c>
      <c r="I3144">
        <f>IFERROR(VLOOKUP(A3144,[2]webService!$A:$I,5,FALSE),0)</f>
        <v>0</v>
      </c>
      <c r="J3144">
        <f>IFERROR(VLOOKUP(A3144,[2]webService!$A:$I,6,FALSE),0)</f>
        <v>0</v>
      </c>
      <c r="K3144">
        <f>IFERROR(VLOOKUP(A3144,[2]webService!$A:$I,7,FALSE),0)</f>
        <v>0</v>
      </c>
      <c r="L3144">
        <f>IFERROR(VLOOKUP(A3144,[2]webService!$A:$I,8,FALSE),0)</f>
        <v>0</v>
      </c>
      <c r="M3144">
        <f>IFERROR(VLOOKUP(A3144,[2]webService!$A:$I,9,FALSE),0)</f>
        <v>0</v>
      </c>
      <c r="N3144">
        <f>IFERROR(VLOOKUP(A3144,[3]soaBnafar!$A:$G,2,FALSE),0)</f>
        <v>0</v>
      </c>
      <c r="O3144">
        <f>IFERROR(VLOOKUP(A3144,[3]soaBnafar!$A:$G,3,FALSE),0)</f>
        <v>0</v>
      </c>
      <c r="P3144">
        <f>IFERROR(VLOOKUP(A3144,[3]soaBnafar!$A:$G,4,FALSE),0)</f>
        <v>0</v>
      </c>
      <c r="Q3144">
        <f>IFERROR(VLOOKUP(A3144,[3]soaBnafar!$A:$G,5,FALSE),0)</f>
        <v>0</v>
      </c>
      <c r="R3144">
        <f>IFERROR(VLOOKUP(A3144,[3]soaBnafar!$A:$G,6,FALSE),0)</f>
        <v>0</v>
      </c>
      <c r="S3144">
        <f>IFERROR(VLOOKUP(A3144,[3]soaBnafar!$A:$G,7,FALSE),0)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IFERROR(VLOOKUP(A3145,[2]webService!$A:$I,4,FALSE),0)</f>
        <v>0</v>
      </c>
      <c r="I3145">
        <f>IFERROR(VLOOKUP(A3145,[2]webService!$A:$I,5,FALSE),0)</f>
        <v>0</v>
      </c>
      <c r="J3145">
        <f>IFERROR(VLOOKUP(A3145,[2]webService!$A:$I,6,FALSE),0)</f>
        <v>0</v>
      </c>
      <c r="K3145">
        <f>IFERROR(VLOOKUP(A3145,[2]webService!$A:$I,7,FALSE),0)</f>
        <v>0</v>
      </c>
      <c r="L3145">
        <f>IFERROR(VLOOKUP(A3145,[2]webService!$A:$I,8,FALSE),0)</f>
        <v>0</v>
      </c>
      <c r="M3145">
        <f>IFERROR(VLOOKUP(A3145,[2]webService!$A:$I,9,FALSE),0)</f>
        <v>0</v>
      </c>
      <c r="N3145">
        <f>IFERROR(VLOOKUP(A3145,[3]soaBnafar!$A:$G,2,FALSE),0)</f>
        <v>0</v>
      </c>
      <c r="O3145">
        <f>IFERROR(VLOOKUP(A3145,[3]soaBnafar!$A:$G,3,FALSE),0)</f>
        <v>0</v>
      </c>
      <c r="P3145">
        <f>IFERROR(VLOOKUP(A3145,[3]soaBnafar!$A:$G,4,FALSE),0)</f>
        <v>0</v>
      </c>
      <c r="Q3145">
        <f>IFERROR(VLOOKUP(A3145,[3]soaBnafar!$A:$G,5,FALSE),0)</f>
        <v>0</v>
      </c>
      <c r="R3145">
        <f>IFERROR(VLOOKUP(A3145,[3]soaBnafar!$A:$G,6,FALSE),0)</f>
        <v>0</v>
      </c>
      <c r="S3145">
        <f>IFERROR(VLOOKUP(A3145,[3]soaBnafar!$A:$G,7,FALSE),0)</f>
        <v>0</v>
      </c>
      <c r="T3145" t="str">
        <f t="shared" si="295"/>
        <v>Não</v>
      </c>
      <c r="U3145" t="str">
        <f t="shared" si="296"/>
        <v>Não</v>
      </c>
      <c r="V3145" t="str">
        <f t="shared" si="297"/>
        <v>Não</v>
      </c>
      <c r="W3145" t="str">
        <f t="shared" si="298"/>
        <v>Não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IFERROR(VLOOKUP(A3146,[2]webService!$A:$I,4,FALSE),0)</f>
        <v>0</v>
      </c>
      <c r="I3146">
        <f>IFERROR(VLOOKUP(A3146,[2]webService!$A:$I,5,FALSE),0)</f>
        <v>0</v>
      </c>
      <c r="J3146">
        <f>IFERROR(VLOOKUP(A3146,[2]webService!$A:$I,6,FALSE),0)</f>
        <v>0</v>
      </c>
      <c r="K3146">
        <f>IFERROR(VLOOKUP(A3146,[2]webService!$A:$I,7,FALSE),0)</f>
        <v>0</v>
      </c>
      <c r="L3146">
        <f>IFERROR(VLOOKUP(A3146,[2]webService!$A:$I,8,FALSE),0)</f>
        <v>0</v>
      </c>
      <c r="M3146">
        <f>IFERROR(VLOOKUP(A3146,[2]webService!$A:$I,9,FALSE),0)</f>
        <v>0</v>
      </c>
      <c r="N3146">
        <f>IFERROR(VLOOKUP(A3146,[3]soaBnafar!$A:$G,2,FALSE),0)</f>
        <v>48347</v>
      </c>
      <c r="O3146">
        <f>IFERROR(VLOOKUP(A3146,[3]soaBnafar!$A:$G,3,FALSE),0)</f>
        <v>0</v>
      </c>
      <c r="P3146">
        <f>IFERROR(VLOOKUP(A3146,[3]soaBnafar!$A:$G,4,FALSE),0)</f>
        <v>0</v>
      </c>
      <c r="Q3146">
        <f>IFERROR(VLOOKUP(A3146,[3]soaBnafar!$A:$G,5,FALSE),0)</f>
        <v>0</v>
      </c>
      <c r="R3146">
        <f>IFERROR(VLOOKUP(A3146,[3]soaBnafar!$A:$G,6,FALSE),0)</f>
        <v>0</v>
      </c>
      <c r="S3146">
        <f>IFERROR(VLOOKUP(A3146,[3]soaBnafar!$A:$G,7,FALSE),0)</f>
        <v>0</v>
      </c>
      <c r="T3146" t="str">
        <f t="shared" si="295"/>
        <v>Sim</v>
      </c>
      <c r="U3146" t="str">
        <f t="shared" si="296"/>
        <v>Não</v>
      </c>
      <c r="V3146" t="str">
        <f t="shared" si="297"/>
        <v>Não</v>
      </c>
      <c r="W3146" t="str">
        <f t="shared" si="298"/>
        <v>Não</v>
      </c>
      <c r="X3146" t="str">
        <f t="shared" si="299"/>
        <v>Não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IFERROR(VLOOKUP(A3147,[2]webService!$A:$I,4,FALSE),0)</f>
        <v>0</v>
      </c>
      <c r="I3147">
        <f>IFERROR(VLOOKUP(A3147,[2]webService!$A:$I,5,FALSE),0)</f>
        <v>0</v>
      </c>
      <c r="J3147">
        <f>IFERROR(VLOOKUP(A3147,[2]webService!$A:$I,6,FALSE),0)</f>
        <v>0</v>
      </c>
      <c r="K3147">
        <f>IFERROR(VLOOKUP(A3147,[2]webService!$A:$I,7,FALSE),0)</f>
        <v>0</v>
      </c>
      <c r="L3147">
        <f>IFERROR(VLOOKUP(A3147,[2]webService!$A:$I,8,FALSE),0)</f>
        <v>0</v>
      </c>
      <c r="M3147">
        <f>IFERROR(VLOOKUP(A3147,[2]webService!$A:$I,9,FALSE),0)</f>
        <v>0</v>
      </c>
      <c r="N3147">
        <f>IFERROR(VLOOKUP(A3147,[3]soaBnafar!$A:$G,2,FALSE),0)</f>
        <v>58460</v>
      </c>
      <c r="O3147">
        <f>IFERROR(VLOOKUP(A3147,[3]soaBnafar!$A:$G,3,FALSE),0)</f>
        <v>0</v>
      </c>
      <c r="P3147">
        <f>IFERROR(VLOOKUP(A3147,[3]soaBnafar!$A:$G,4,FALSE),0)</f>
        <v>0</v>
      </c>
      <c r="Q3147">
        <f>IFERROR(VLOOKUP(A3147,[3]soaBnafar!$A:$G,5,FALSE),0)</f>
        <v>0</v>
      </c>
      <c r="R3147">
        <f>IFERROR(VLOOKUP(A3147,[3]soaBnafar!$A:$G,6,FALSE),0)</f>
        <v>0</v>
      </c>
      <c r="S3147">
        <f>IFERROR(VLOOKUP(A3147,[3]soaBnafar!$A:$G,7,FALSE),0)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Não</v>
      </c>
      <c r="W3147" t="str">
        <f t="shared" si="298"/>
        <v>Não</v>
      </c>
      <c r="X3147" t="str">
        <f t="shared" si="299"/>
        <v>Não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1909968</v>
      </c>
      <c r="D3148">
        <f>IFERROR(VLOOKUP(A3148,[1]Monitoramento_Base_somente_disp!$A:$J,7,FALSE),0)</f>
        <v>0</v>
      </c>
      <c r="E3148">
        <f>IFERROR(VLOOKUP(A3148,[1]Monitoramento_Base_somente_disp!$A:$J,8,FALSE),0)</f>
        <v>0</v>
      </c>
      <c r="F3148">
        <f>IFERROR(VLOOKUP(A3148,[1]Monitoramento_Base_somente_disp!$A:$J,9,FALSE),0)</f>
        <v>0</v>
      </c>
      <c r="G3148">
        <f>IFERROR(VLOOKUP(A3148,[1]Monitoramento_Base_somente_disp!$A:$J,10,FALSE),0)</f>
        <v>0</v>
      </c>
      <c r="H3148">
        <f>IFERROR(VLOOKUP(A3148,[2]webService!$A:$I,4,FALSE),0)</f>
        <v>0</v>
      </c>
      <c r="I3148">
        <f>IFERROR(VLOOKUP(A3148,[2]webService!$A:$I,5,FALSE),0)</f>
        <v>0</v>
      </c>
      <c r="J3148">
        <f>IFERROR(VLOOKUP(A3148,[2]webService!$A:$I,6,FALSE),0)</f>
        <v>0</v>
      </c>
      <c r="K3148">
        <f>IFERROR(VLOOKUP(A3148,[2]webService!$A:$I,7,FALSE),0)</f>
        <v>0</v>
      </c>
      <c r="L3148">
        <f>IFERROR(VLOOKUP(A3148,[2]webService!$A:$I,8,FALSE),0)</f>
        <v>0</v>
      </c>
      <c r="M3148">
        <f>IFERROR(VLOOKUP(A3148,[2]webService!$A:$I,9,FALSE),0)</f>
        <v>0</v>
      </c>
      <c r="N3148">
        <f>IFERROR(VLOOKUP(A3148,[3]soaBnafar!$A:$G,2,FALSE),0)</f>
        <v>0</v>
      </c>
      <c r="O3148">
        <f>IFERROR(VLOOKUP(A3148,[3]soaBnafar!$A:$G,3,FALSE),0)</f>
        <v>0</v>
      </c>
      <c r="P3148">
        <f>IFERROR(VLOOKUP(A3148,[3]soaBnafar!$A:$G,4,FALSE),0)</f>
        <v>0</v>
      </c>
      <c r="Q3148">
        <f>IFERROR(VLOOKUP(A3148,[3]soaBnafar!$A:$G,5,FALSE),0)</f>
        <v>0</v>
      </c>
      <c r="R3148">
        <f>IFERROR(VLOOKUP(A3148,[3]soaBnafar!$A:$G,6,FALSE),0)</f>
        <v>0</v>
      </c>
      <c r="S3148">
        <f>IFERROR(VLOOKUP(A3148,[3]soaBnafar!$A:$G,7,FALSE),0)</f>
        <v>0</v>
      </c>
      <c r="T3148" t="str">
        <f t="shared" si="295"/>
        <v>Não</v>
      </c>
      <c r="U3148" t="str">
        <f t="shared" si="296"/>
        <v>Sim</v>
      </c>
      <c r="V3148" t="str">
        <f t="shared" si="297"/>
        <v>Não</v>
      </c>
      <c r="W3148" t="str">
        <f t="shared" si="298"/>
        <v>Não</v>
      </c>
      <c r="X3148" t="str">
        <f t="shared" si="299"/>
        <v>Não</v>
      </c>
      <c r="Y3148" t="str">
        <f t="shared" si="300"/>
        <v>Não</v>
      </c>
    </row>
    <row r="3149" spans="1:25" x14ac:dyDescent="0.25">
      <c r="A3149" s="5">
        <v>431440</v>
      </c>
      <c r="B3149">
        <f>IFERROR(VLOOKUP(A3149,[1]Monitoramento_Base_somente_disp!$A:$J,5,FALSE),0)</f>
        <v>1190002</v>
      </c>
      <c r="C3149">
        <f>IFERROR(VLOOKUP(A3149,[1]Monitoramento_Base_somente_disp!$A:$J,6,FALSE),0)</f>
        <v>342717834</v>
      </c>
      <c r="D3149">
        <f>IFERROR(VLOOKUP(A3149,[1]Monitoramento_Base_somente_disp!$A:$J,7,FALSE),0)</f>
        <v>0</v>
      </c>
      <c r="E3149">
        <f>IFERROR(VLOOKUP(A3149,[1]Monitoramento_Base_somente_disp!$A:$J,8,FALSE),0)</f>
        <v>0</v>
      </c>
      <c r="F3149">
        <f>IFERROR(VLOOKUP(A3149,[1]Monitoramento_Base_somente_disp!$A:$J,9,FALSE),0)</f>
        <v>0</v>
      </c>
      <c r="G3149">
        <f>IFERROR(VLOOKUP(A3149,[1]Monitoramento_Base_somente_disp!$A:$J,10,FALSE),0)</f>
        <v>0</v>
      </c>
      <c r="H3149">
        <f>IFERROR(VLOOKUP(A3149,[2]webService!$A:$I,4,FALSE),0)</f>
        <v>0</v>
      </c>
      <c r="I3149">
        <f>IFERROR(VLOOKUP(A3149,[2]webService!$A:$I,5,FALSE),0)</f>
        <v>0</v>
      </c>
      <c r="J3149">
        <f>IFERROR(VLOOKUP(A3149,[2]webService!$A:$I,6,FALSE),0)</f>
        <v>0</v>
      </c>
      <c r="K3149">
        <f>IFERROR(VLOOKUP(A3149,[2]webService!$A:$I,7,FALSE),0)</f>
        <v>0</v>
      </c>
      <c r="L3149">
        <f>IFERROR(VLOOKUP(A3149,[2]webService!$A:$I,8,FALSE),0)</f>
        <v>0</v>
      </c>
      <c r="M3149">
        <f>IFERROR(VLOOKUP(A3149,[2]webService!$A:$I,9,FALSE),0)</f>
        <v>0</v>
      </c>
      <c r="N3149">
        <f>IFERROR(VLOOKUP(A3149,[3]soaBnafar!$A:$G,2,FALSE),0)</f>
        <v>0</v>
      </c>
      <c r="O3149">
        <f>IFERROR(VLOOKUP(A3149,[3]soaBnafar!$A:$G,3,FALSE),0)</f>
        <v>0</v>
      </c>
      <c r="P3149">
        <f>IFERROR(VLOOKUP(A3149,[3]soaBnafar!$A:$G,4,FALSE),0)</f>
        <v>0</v>
      </c>
      <c r="Q3149">
        <f>IFERROR(VLOOKUP(A3149,[3]soaBnafar!$A:$G,5,FALSE),0)</f>
        <v>0</v>
      </c>
      <c r="R3149">
        <f>IFERROR(VLOOKUP(A3149,[3]soaBnafar!$A:$G,6,FALSE),0)</f>
        <v>0</v>
      </c>
      <c r="S3149">
        <f>IFERROR(VLOOKUP(A3149,[3]soaBnafar!$A:$G,7,FALSE),0)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Não</v>
      </c>
      <c r="W3149" t="str">
        <f t="shared" si="298"/>
        <v>Não</v>
      </c>
      <c r="X3149" t="str">
        <f t="shared" si="299"/>
        <v>Não</v>
      </c>
      <c r="Y3149" t="str">
        <f t="shared" si="300"/>
        <v>Não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IFERROR(VLOOKUP(A3150,[2]webService!$A:$I,4,FALSE),0)</f>
        <v>0</v>
      </c>
      <c r="I3150">
        <f>IFERROR(VLOOKUP(A3150,[2]webService!$A:$I,5,FALSE),0)</f>
        <v>0</v>
      </c>
      <c r="J3150">
        <f>IFERROR(VLOOKUP(A3150,[2]webService!$A:$I,6,FALSE),0)</f>
        <v>0</v>
      </c>
      <c r="K3150">
        <f>IFERROR(VLOOKUP(A3150,[2]webService!$A:$I,7,FALSE),0)</f>
        <v>0</v>
      </c>
      <c r="L3150">
        <f>IFERROR(VLOOKUP(A3150,[2]webService!$A:$I,8,FALSE),0)</f>
        <v>0</v>
      </c>
      <c r="M3150">
        <f>IFERROR(VLOOKUP(A3150,[2]webService!$A:$I,9,FALSE),0)</f>
        <v>0</v>
      </c>
      <c r="N3150">
        <f>IFERROR(VLOOKUP(A3150,[3]soaBnafar!$A:$G,2,FALSE),0)</f>
        <v>80729</v>
      </c>
      <c r="O3150">
        <f>IFERROR(VLOOKUP(A3150,[3]soaBnafar!$A:$G,3,FALSE),0)</f>
        <v>0</v>
      </c>
      <c r="P3150">
        <f>IFERROR(VLOOKUP(A3150,[3]soaBnafar!$A:$G,4,FALSE),0)</f>
        <v>0</v>
      </c>
      <c r="Q3150">
        <f>IFERROR(VLOOKUP(A3150,[3]soaBnafar!$A:$G,5,FALSE),0)</f>
        <v>0</v>
      </c>
      <c r="R3150">
        <f>IFERROR(VLOOKUP(A3150,[3]soaBnafar!$A:$G,6,FALSE),0)</f>
        <v>0</v>
      </c>
      <c r="S3150">
        <f>IFERROR(VLOOKUP(A3150,[3]soaBnafar!$A:$G,7,FALSE),0)</f>
        <v>0</v>
      </c>
      <c r="T3150" t="str">
        <f t="shared" si="295"/>
        <v>Sim</v>
      </c>
      <c r="U3150" t="str">
        <f t="shared" si="296"/>
        <v>Não</v>
      </c>
      <c r="V3150" t="str">
        <f t="shared" si="297"/>
        <v>Não</v>
      </c>
      <c r="W3150" t="str">
        <f t="shared" si="298"/>
        <v>Não</v>
      </c>
      <c r="X3150" t="str">
        <f t="shared" si="299"/>
        <v>Não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IFERROR(VLOOKUP(A3151,[2]webService!$A:$I,4,FALSE),0)</f>
        <v>0</v>
      </c>
      <c r="I3151">
        <f>IFERROR(VLOOKUP(A3151,[2]webService!$A:$I,5,FALSE),0)</f>
        <v>0</v>
      </c>
      <c r="J3151">
        <f>IFERROR(VLOOKUP(A3151,[2]webService!$A:$I,6,FALSE),0)</f>
        <v>0</v>
      </c>
      <c r="K3151">
        <f>IFERROR(VLOOKUP(A3151,[2]webService!$A:$I,7,FALSE),0)</f>
        <v>0</v>
      </c>
      <c r="L3151">
        <f>IFERROR(VLOOKUP(A3151,[2]webService!$A:$I,8,FALSE),0)</f>
        <v>0</v>
      </c>
      <c r="M3151">
        <f>IFERROR(VLOOKUP(A3151,[2]webService!$A:$I,9,FALSE),0)</f>
        <v>0</v>
      </c>
      <c r="N3151">
        <f>IFERROR(VLOOKUP(A3151,[3]soaBnafar!$A:$G,2,FALSE),0)</f>
        <v>0</v>
      </c>
      <c r="O3151">
        <f>IFERROR(VLOOKUP(A3151,[3]soaBnafar!$A:$G,3,FALSE),0)</f>
        <v>0</v>
      </c>
      <c r="P3151">
        <f>IFERROR(VLOOKUP(A3151,[3]soaBnafar!$A:$G,4,FALSE),0)</f>
        <v>0</v>
      </c>
      <c r="Q3151">
        <f>IFERROR(VLOOKUP(A3151,[3]soaBnafar!$A:$G,5,FALSE),0)</f>
        <v>0</v>
      </c>
      <c r="R3151">
        <f>IFERROR(VLOOKUP(A3151,[3]soaBnafar!$A:$G,6,FALSE),0)</f>
        <v>0</v>
      </c>
      <c r="S3151">
        <f>IFERROR(VLOOKUP(A3151,[3]soaBnafar!$A:$G,7,FALSE),0)</f>
        <v>0</v>
      </c>
      <c r="T3151" t="str">
        <f t="shared" si="295"/>
        <v>Não</v>
      </c>
      <c r="U3151" t="str">
        <f t="shared" si="296"/>
        <v>Não</v>
      </c>
      <c r="V3151" t="str">
        <f t="shared" si="297"/>
        <v>Não</v>
      </c>
      <c r="W3151" t="str">
        <f t="shared" si="298"/>
        <v>Não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167655600</v>
      </c>
      <c r="D3152">
        <f>IFERROR(VLOOKUP(A3152,[1]Monitoramento_Base_somente_disp!$A:$J,7,FALSE),0)</f>
        <v>0</v>
      </c>
      <c r="E3152">
        <f>IFERROR(VLOOKUP(A3152,[1]Monitoramento_Base_somente_disp!$A:$J,8,FALSE),0)</f>
        <v>0</v>
      </c>
      <c r="F3152">
        <f>IFERROR(VLOOKUP(A3152,[1]Monitoramento_Base_somente_disp!$A:$J,9,FALSE),0)</f>
        <v>0</v>
      </c>
      <c r="G3152">
        <f>IFERROR(VLOOKUP(A3152,[1]Monitoramento_Base_somente_disp!$A:$J,10,FALSE),0)</f>
        <v>0</v>
      </c>
      <c r="H3152">
        <f>IFERROR(VLOOKUP(A3152,[2]webService!$A:$I,4,FALSE),0)</f>
        <v>0</v>
      </c>
      <c r="I3152">
        <f>IFERROR(VLOOKUP(A3152,[2]webService!$A:$I,5,FALSE),0)</f>
        <v>0</v>
      </c>
      <c r="J3152">
        <f>IFERROR(VLOOKUP(A3152,[2]webService!$A:$I,6,FALSE),0)</f>
        <v>0</v>
      </c>
      <c r="K3152">
        <f>IFERROR(VLOOKUP(A3152,[2]webService!$A:$I,7,FALSE),0)</f>
        <v>0</v>
      </c>
      <c r="L3152">
        <f>IFERROR(VLOOKUP(A3152,[2]webService!$A:$I,8,FALSE),0)</f>
        <v>0</v>
      </c>
      <c r="M3152">
        <f>IFERROR(VLOOKUP(A3152,[2]webService!$A:$I,9,FALSE),0)</f>
        <v>0</v>
      </c>
      <c r="N3152">
        <f>IFERROR(VLOOKUP(A3152,[3]soaBnafar!$A:$G,2,FALSE),0)</f>
        <v>108654</v>
      </c>
      <c r="O3152">
        <f>IFERROR(VLOOKUP(A3152,[3]soaBnafar!$A:$G,3,FALSE),0)</f>
        <v>0</v>
      </c>
      <c r="P3152">
        <f>IFERROR(VLOOKUP(A3152,[3]soaBnafar!$A:$G,4,FALSE),0)</f>
        <v>0</v>
      </c>
      <c r="Q3152">
        <f>IFERROR(VLOOKUP(A3152,[3]soaBnafar!$A:$G,5,FALSE),0)</f>
        <v>0</v>
      </c>
      <c r="R3152">
        <f>IFERROR(VLOOKUP(A3152,[3]soaBnafar!$A:$G,6,FALSE),0)</f>
        <v>0</v>
      </c>
      <c r="S3152">
        <f>IFERROR(VLOOKUP(A3152,[3]soaBnafar!$A:$G,7,FALSE),0)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Não</v>
      </c>
      <c r="W3152" t="str">
        <f t="shared" si="298"/>
        <v>Não</v>
      </c>
      <c r="X3152" t="str">
        <f t="shared" si="299"/>
        <v>Não</v>
      </c>
      <c r="Y3152" t="str">
        <f t="shared" si="300"/>
        <v>Não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IFERROR(VLOOKUP(A3153,[2]webService!$A:$I,4,FALSE),0)</f>
        <v>0</v>
      </c>
      <c r="I3153">
        <f>IFERROR(VLOOKUP(A3153,[2]webService!$A:$I,5,FALSE),0)</f>
        <v>0</v>
      </c>
      <c r="J3153">
        <f>IFERROR(VLOOKUP(A3153,[2]webService!$A:$I,6,FALSE),0)</f>
        <v>0</v>
      </c>
      <c r="K3153">
        <f>IFERROR(VLOOKUP(A3153,[2]webService!$A:$I,7,FALSE),0)</f>
        <v>0</v>
      </c>
      <c r="L3153">
        <f>IFERROR(VLOOKUP(A3153,[2]webService!$A:$I,8,FALSE),0)</f>
        <v>0</v>
      </c>
      <c r="M3153">
        <f>IFERROR(VLOOKUP(A3153,[2]webService!$A:$I,9,FALSE),0)</f>
        <v>0</v>
      </c>
      <c r="N3153">
        <f>IFERROR(VLOOKUP(A3153,[3]soaBnafar!$A:$G,2,FALSE),0)</f>
        <v>0</v>
      </c>
      <c r="O3153">
        <f>IFERROR(VLOOKUP(A3153,[3]soaBnafar!$A:$G,3,FALSE),0)</f>
        <v>0</v>
      </c>
      <c r="P3153">
        <f>IFERROR(VLOOKUP(A3153,[3]soaBnafar!$A:$G,4,FALSE),0)</f>
        <v>0</v>
      </c>
      <c r="Q3153">
        <f>IFERROR(VLOOKUP(A3153,[3]soaBnafar!$A:$G,5,FALSE),0)</f>
        <v>0</v>
      </c>
      <c r="R3153">
        <f>IFERROR(VLOOKUP(A3153,[3]soaBnafar!$A:$G,6,FALSE),0)</f>
        <v>0</v>
      </c>
      <c r="S3153">
        <f>IFERROR(VLOOKUP(A3153,[3]soaBnafar!$A:$G,7,FALSE),0)</f>
        <v>0</v>
      </c>
      <c r="T3153" t="str">
        <f t="shared" si="295"/>
        <v>Não</v>
      </c>
      <c r="U3153" t="str">
        <f t="shared" si="296"/>
        <v>Não</v>
      </c>
      <c r="V3153" t="str">
        <f t="shared" si="297"/>
        <v>Não</v>
      </c>
      <c r="W3153" t="str">
        <f t="shared" si="298"/>
        <v>Não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16162392</v>
      </c>
      <c r="D3154">
        <f>IFERROR(VLOOKUP(A3154,[1]Monitoramento_Base_somente_disp!$A:$J,7,FALSE),0)</f>
        <v>0</v>
      </c>
      <c r="E3154">
        <f>IFERROR(VLOOKUP(A3154,[1]Monitoramento_Base_somente_disp!$A:$J,8,FALSE),0)</f>
        <v>0</v>
      </c>
      <c r="F3154">
        <f>IFERROR(VLOOKUP(A3154,[1]Monitoramento_Base_somente_disp!$A:$J,9,FALSE),0)</f>
        <v>0</v>
      </c>
      <c r="G3154">
        <f>IFERROR(VLOOKUP(A3154,[1]Monitoramento_Base_somente_disp!$A:$J,10,FALSE),0)</f>
        <v>0</v>
      </c>
      <c r="H3154">
        <f>IFERROR(VLOOKUP(A3154,[2]webService!$A:$I,4,FALSE),0)</f>
        <v>0</v>
      </c>
      <c r="I3154">
        <f>IFERROR(VLOOKUP(A3154,[2]webService!$A:$I,5,FALSE),0)</f>
        <v>0</v>
      </c>
      <c r="J3154">
        <f>IFERROR(VLOOKUP(A3154,[2]webService!$A:$I,6,FALSE),0)</f>
        <v>0</v>
      </c>
      <c r="K3154">
        <f>IFERROR(VLOOKUP(A3154,[2]webService!$A:$I,7,FALSE),0)</f>
        <v>0</v>
      </c>
      <c r="L3154">
        <f>IFERROR(VLOOKUP(A3154,[2]webService!$A:$I,8,FALSE),0)</f>
        <v>0</v>
      </c>
      <c r="M3154">
        <f>IFERROR(VLOOKUP(A3154,[2]webService!$A:$I,9,FALSE),0)</f>
        <v>0</v>
      </c>
      <c r="N3154">
        <f>IFERROR(VLOOKUP(A3154,[3]soaBnafar!$A:$G,2,FALSE),0)</f>
        <v>66336</v>
      </c>
      <c r="O3154">
        <f>IFERROR(VLOOKUP(A3154,[3]soaBnafar!$A:$G,3,FALSE),0)</f>
        <v>0</v>
      </c>
      <c r="P3154">
        <f>IFERROR(VLOOKUP(A3154,[3]soaBnafar!$A:$G,4,FALSE),0)</f>
        <v>0</v>
      </c>
      <c r="Q3154">
        <f>IFERROR(VLOOKUP(A3154,[3]soaBnafar!$A:$G,5,FALSE),0)</f>
        <v>0</v>
      </c>
      <c r="R3154">
        <f>IFERROR(VLOOKUP(A3154,[3]soaBnafar!$A:$G,6,FALSE),0)</f>
        <v>0</v>
      </c>
      <c r="S3154">
        <f>IFERROR(VLOOKUP(A3154,[3]soaBnafar!$A:$G,7,FALSE),0)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Não</v>
      </c>
      <c r="W3154" t="str">
        <f t="shared" si="298"/>
        <v>Não</v>
      </c>
      <c r="X3154" t="str">
        <f t="shared" si="299"/>
        <v>Não</v>
      </c>
      <c r="Y3154" t="str">
        <f t="shared" si="300"/>
        <v>Não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16202688</v>
      </c>
      <c r="D3155">
        <f>IFERROR(VLOOKUP(A3155,[1]Monitoramento_Base_somente_disp!$A:$J,7,FALSE),0)</f>
        <v>0</v>
      </c>
      <c r="E3155">
        <f>IFERROR(VLOOKUP(A3155,[1]Monitoramento_Base_somente_disp!$A:$J,8,FALSE),0)</f>
        <v>0</v>
      </c>
      <c r="F3155">
        <f>IFERROR(VLOOKUP(A3155,[1]Monitoramento_Base_somente_disp!$A:$J,9,FALSE),0)</f>
        <v>0</v>
      </c>
      <c r="G3155">
        <f>IFERROR(VLOOKUP(A3155,[1]Monitoramento_Base_somente_disp!$A:$J,10,FALSE),0)</f>
        <v>0</v>
      </c>
      <c r="H3155">
        <f>IFERROR(VLOOKUP(A3155,[2]webService!$A:$I,4,FALSE),0)</f>
        <v>0</v>
      </c>
      <c r="I3155">
        <f>IFERROR(VLOOKUP(A3155,[2]webService!$A:$I,5,FALSE),0)</f>
        <v>0</v>
      </c>
      <c r="J3155">
        <f>IFERROR(VLOOKUP(A3155,[2]webService!$A:$I,6,FALSE),0)</f>
        <v>0</v>
      </c>
      <c r="K3155">
        <f>IFERROR(VLOOKUP(A3155,[2]webService!$A:$I,7,FALSE),0)</f>
        <v>0</v>
      </c>
      <c r="L3155">
        <f>IFERROR(VLOOKUP(A3155,[2]webService!$A:$I,8,FALSE),0)</f>
        <v>0</v>
      </c>
      <c r="M3155">
        <f>IFERROR(VLOOKUP(A3155,[2]webService!$A:$I,9,FALSE),0)</f>
        <v>0</v>
      </c>
      <c r="N3155">
        <f>IFERROR(VLOOKUP(A3155,[3]soaBnafar!$A:$G,2,FALSE),0)</f>
        <v>0</v>
      </c>
      <c r="O3155">
        <f>IFERROR(VLOOKUP(A3155,[3]soaBnafar!$A:$G,3,FALSE),0)</f>
        <v>0</v>
      </c>
      <c r="P3155">
        <f>IFERROR(VLOOKUP(A3155,[3]soaBnafar!$A:$G,4,FALSE),0)</f>
        <v>0</v>
      </c>
      <c r="Q3155">
        <f>IFERROR(VLOOKUP(A3155,[3]soaBnafar!$A:$G,5,FALSE),0)</f>
        <v>0</v>
      </c>
      <c r="R3155">
        <f>IFERROR(VLOOKUP(A3155,[3]soaBnafar!$A:$G,6,FALSE),0)</f>
        <v>0</v>
      </c>
      <c r="S3155">
        <f>IFERROR(VLOOKUP(A3155,[3]soaBnafar!$A:$G,7,FALSE),0)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Não</v>
      </c>
      <c r="W3155" t="str">
        <f t="shared" si="298"/>
        <v>Não</v>
      </c>
      <c r="X3155" t="str">
        <f t="shared" si="299"/>
        <v>Não</v>
      </c>
      <c r="Y3155" t="str">
        <f t="shared" si="300"/>
        <v>Não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142723392</v>
      </c>
      <c r="D3156">
        <f>IFERROR(VLOOKUP(A3156,[1]Monitoramento_Base_somente_disp!$A:$J,7,FALSE),0)</f>
        <v>0</v>
      </c>
      <c r="E3156">
        <f>IFERROR(VLOOKUP(A3156,[1]Monitoramento_Base_somente_disp!$A:$J,8,FALSE),0)</f>
        <v>0</v>
      </c>
      <c r="F3156">
        <f>IFERROR(VLOOKUP(A3156,[1]Monitoramento_Base_somente_disp!$A:$J,9,FALSE),0)</f>
        <v>0</v>
      </c>
      <c r="G3156">
        <f>IFERROR(VLOOKUP(A3156,[1]Monitoramento_Base_somente_disp!$A:$J,10,FALSE),0)</f>
        <v>0</v>
      </c>
      <c r="H3156">
        <f>IFERROR(VLOOKUP(A3156,[2]webService!$A:$I,4,FALSE),0)</f>
        <v>0</v>
      </c>
      <c r="I3156">
        <f>IFERROR(VLOOKUP(A3156,[2]webService!$A:$I,5,FALSE),0)</f>
        <v>0</v>
      </c>
      <c r="J3156">
        <f>IFERROR(VLOOKUP(A3156,[2]webService!$A:$I,6,FALSE),0)</f>
        <v>0</v>
      </c>
      <c r="K3156">
        <f>IFERROR(VLOOKUP(A3156,[2]webService!$A:$I,7,FALSE),0)</f>
        <v>0</v>
      </c>
      <c r="L3156">
        <f>IFERROR(VLOOKUP(A3156,[2]webService!$A:$I,8,FALSE),0)</f>
        <v>0</v>
      </c>
      <c r="M3156">
        <f>IFERROR(VLOOKUP(A3156,[2]webService!$A:$I,9,FALSE),0)</f>
        <v>0</v>
      </c>
      <c r="N3156">
        <f>IFERROR(VLOOKUP(A3156,[3]soaBnafar!$A:$G,2,FALSE),0)</f>
        <v>298484</v>
      </c>
      <c r="O3156">
        <f>IFERROR(VLOOKUP(A3156,[3]soaBnafar!$A:$G,3,FALSE),0)</f>
        <v>778310</v>
      </c>
      <c r="P3156">
        <f>IFERROR(VLOOKUP(A3156,[3]soaBnafar!$A:$G,4,FALSE),0)</f>
        <v>0</v>
      </c>
      <c r="Q3156">
        <f>IFERROR(VLOOKUP(A3156,[3]soaBnafar!$A:$G,5,FALSE),0)</f>
        <v>0</v>
      </c>
      <c r="R3156">
        <f>IFERROR(VLOOKUP(A3156,[3]soaBnafar!$A:$G,6,FALSE),0)</f>
        <v>0</v>
      </c>
      <c r="S3156">
        <f>IFERROR(VLOOKUP(A3156,[3]soaBnafar!$A:$G,7,FALSE),0)</f>
        <v>0</v>
      </c>
      <c r="T3156" t="str">
        <f t="shared" si="295"/>
        <v>Sim</v>
      </c>
      <c r="U3156" t="str">
        <f t="shared" si="296"/>
        <v>Sim</v>
      </c>
      <c r="V3156" t="str">
        <f t="shared" si="297"/>
        <v>Não</v>
      </c>
      <c r="W3156" t="str">
        <f t="shared" si="298"/>
        <v>Não</v>
      </c>
      <c r="X3156" t="str">
        <f t="shared" si="299"/>
        <v>Não</v>
      </c>
      <c r="Y3156" t="str">
        <f t="shared" si="300"/>
        <v>Não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6299688</v>
      </c>
      <c r="D3157">
        <f>IFERROR(VLOOKUP(A3157,[1]Monitoramento_Base_somente_disp!$A:$J,7,FALSE),0)</f>
        <v>0</v>
      </c>
      <c r="E3157">
        <f>IFERROR(VLOOKUP(A3157,[1]Monitoramento_Base_somente_disp!$A:$J,8,FALSE),0)</f>
        <v>0</v>
      </c>
      <c r="F3157">
        <f>IFERROR(VLOOKUP(A3157,[1]Monitoramento_Base_somente_disp!$A:$J,9,FALSE),0)</f>
        <v>0</v>
      </c>
      <c r="G3157">
        <f>IFERROR(VLOOKUP(A3157,[1]Monitoramento_Base_somente_disp!$A:$J,10,FALSE),0)</f>
        <v>0</v>
      </c>
      <c r="H3157">
        <f>IFERROR(VLOOKUP(A3157,[2]webService!$A:$I,4,FALSE),0)</f>
        <v>0</v>
      </c>
      <c r="I3157">
        <f>IFERROR(VLOOKUP(A3157,[2]webService!$A:$I,5,FALSE),0)</f>
        <v>0</v>
      </c>
      <c r="J3157">
        <f>IFERROR(VLOOKUP(A3157,[2]webService!$A:$I,6,FALSE),0)</f>
        <v>0</v>
      </c>
      <c r="K3157">
        <f>IFERROR(VLOOKUP(A3157,[2]webService!$A:$I,7,FALSE),0)</f>
        <v>0</v>
      </c>
      <c r="L3157">
        <f>IFERROR(VLOOKUP(A3157,[2]webService!$A:$I,8,FALSE),0)</f>
        <v>0</v>
      </c>
      <c r="M3157">
        <f>IFERROR(VLOOKUP(A3157,[2]webService!$A:$I,9,FALSE),0)</f>
        <v>0</v>
      </c>
      <c r="N3157">
        <f>IFERROR(VLOOKUP(A3157,[3]soaBnafar!$A:$G,2,FALSE),0)</f>
        <v>0</v>
      </c>
      <c r="O3157">
        <f>IFERROR(VLOOKUP(A3157,[3]soaBnafar!$A:$G,3,FALSE),0)</f>
        <v>0</v>
      </c>
      <c r="P3157">
        <f>IFERROR(VLOOKUP(A3157,[3]soaBnafar!$A:$G,4,FALSE),0)</f>
        <v>0</v>
      </c>
      <c r="Q3157">
        <f>IFERROR(VLOOKUP(A3157,[3]soaBnafar!$A:$G,5,FALSE),0)</f>
        <v>0</v>
      </c>
      <c r="R3157">
        <f>IFERROR(VLOOKUP(A3157,[3]soaBnafar!$A:$G,6,FALSE),0)</f>
        <v>0</v>
      </c>
      <c r="S3157">
        <f>IFERROR(VLOOKUP(A3157,[3]soaBnafar!$A:$G,7,FALSE),0)</f>
        <v>0</v>
      </c>
      <c r="T3157" t="str">
        <f t="shared" si="295"/>
        <v>Não</v>
      </c>
      <c r="U3157" t="str">
        <f t="shared" si="296"/>
        <v>Sim</v>
      </c>
      <c r="V3157" t="str">
        <f t="shared" si="297"/>
        <v>Não</v>
      </c>
      <c r="W3157" t="str">
        <f t="shared" si="298"/>
        <v>Não</v>
      </c>
      <c r="X3157" t="str">
        <f t="shared" si="299"/>
        <v>Não</v>
      </c>
      <c r="Y3157" t="str">
        <f t="shared" si="300"/>
        <v>Não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IFERROR(VLOOKUP(A3158,[2]webService!$A:$I,4,FALSE),0)</f>
        <v>0</v>
      </c>
      <c r="I3158">
        <f>IFERROR(VLOOKUP(A3158,[2]webService!$A:$I,5,FALSE),0)</f>
        <v>0</v>
      </c>
      <c r="J3158">
        <f>IFERROR(VLOOKUP(A3158,[2]webService!$A:$I,6,FALSE),0)</f>
        <v>0</v>
      </c>
      <c r="K3158">
        <f>IFERROR(VLOOKUP(A3158,[2]webService!$A:$I,7,FALSE),0)</f>
        <v>0</v>
      </c>
      <c r="L3158">
        <f>IFERROR(VLOOKUP(A3158,[2]webService!$A:$I,8,FALSE),0)</f>
        <v>0</v>
      </c>
      <c r="M3158">
        <f>IFERROR(VLOOKUP(A3158,[2]webService!$A:$I,9,FALSE),0)</f>
        <v>0</v>
      </c>
      <c r="N3158">
        <f>IFERROR(VLOOKUP(A3158,[3]soaBnafar!$A:$G,2,FALSE),0)</f>
        <v>0</v>
      </c>
      <c r="O3158">
        <f>IFERROR(VLOOKUP(A3158,[3]soaBnafar!$A:$G,3,FALSE),0)</f>
        <v>0</v>
      </c>
      <c r="P3158">
        <f>IFERROR(VLOOKUP(A3158,[3]soaBnafar!$A:$G,4,FALSE),0)</f>
        <v>0</v>
      </c>
      <c r="Q3158">
        <f>IFERROR(VLOOKUP(A3158,[3]soaBnafar!$A:$G,5,FALSE),0)</f>
        <v>0</v>
      </c>
      <c r="R3158">
        <f>IFERROR(VLOOKUP(A3158,[3]soaBnafar!$A:$G,6,FALSE),0)</f>
        <v>0</v>
      </c>
      <c r="S3158">
        <f>IFERROR(VLOOKUP(A3158,[3]soaBnafar!$A:$G,7,FALSE),0)</f>
        <v>0</v>
      </c>
      <c r="T3158" t="str">
        <f t="shared" si="295"/>
        <v>Não</v>
      </c>
      <c r="U3158" t="str">
        <f t="shared" si="296"/>
        <v>Não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IFERROR(VLOOKUP(A3159,[2]webService!$A:$I,4,FALSE),0)</f>
        <v>0</v>
      </c>
      <c r="I3159">
        <f>IFERROR(VLOOKUP(A3159,[2]webService!$A:$I,5,FALSE),0)</f>
        <v>0</v>
      </c>
      <c r="J3159">
        <f>IFERROR(VLOOKUP(A3159,[2]webService!$A:$I,6,FALSE),0)</f>
        <v>0</v>
      </c>
      <c r="K3159">
        <f>IFERROR(VLOOKUP(A3159,[2]webService!$A:$I,7,FALSE),0)</f>
        <v>0</v>
      </c>
      <c r="L3159">
        <f>IFERROR(VLOOKUP(A3159,[2]webService!$A:$I,8,FALSE),0)</f>
        <v>0</v>
      </c>
      <c r="M3159">
        <f>IFERROR(VLOOKUP(A3159,[2]webService!$A:$I,9,FALSE),0)</f>
        <v>0</v>
      </c>
      <c r="N3159">
        <f>IFERROR(VLOOKUP(A3159,[3]soaBnafar!$A:$G,2,FALSE),0)</f>
        <v>0</v>
      </c>
      <c r="O3159">
        <f>IFERROR(VLOOKUP(A3159,[3]soaBnafar!$A:$G,3,FALSE),0)</f>
        <v>0</v>
      </c>
      <c r="P3159">
        <f>IFERROR(VLOOKUP(A3159,[3]soaBnafar!$A:$G,4,FALSE),0)</f>
        <v>0</v>
      </c>
      <c r="Q3159">
        <f>IFERROR(VLOOKUP(A3159,[3]soaBnafar!$A:$G,5,FALSE),0)</f>
        <v>0</v>
      </c>
      <c r="R3159">
        <f>IFERROR(VLOOKUP(A3159,[3]soaBnafar!$A:$G,6,FALSE),0)</f>
        <v>0</v>
      </c>
      <c r="S3159">
        <f>IFERROR(VLOOKUP(A3159,[3]soaBnafar!$A:$G,7,FALSE),0)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IFERROR(VLOOKUP(A3160,[2]webService!$A:$I,4,FALSE),0)</f>
        <v>0</v>
      </c>
      <c r="I3160">
        <f>IFERROR(VLOOKUP(A3160,[2]webService!$A:$I,5,FALSE),0)</f>
        <v>0</v>
      </c>
      <c r="J3160">
        <f>IFERROR(VLOOKUP(A3160,[2]webService!$A:$I,6,FALSE),0)</f>
        <v>0</v>
      </c>
      <c r="K3160">
        <f>IFERROR(VLOOKUP(A3160,[2]webService!$A:$I,7,FALSE),0)</f>
        <v>0</v>
      </c>
      <c r="L3160">
        <f>IFERROR(VLOOKUP(A3160,[2]webService!$A:$I,8,FALSE),0)</f>
        <v>0</v>
      </c>
      <c r="M3160">
        <f>IFERROR(VLOOKUP(A3160,[2]webService!$A:$I,9,FALSE),0)</f>
        <v>0</v>
      </c>
      <c r="N3160">
        <f>IFERROR(VLOOKUP(A3160,[3]soaBnafar!$A:$G,2,FALSE),0)</f>
        <v>0</v>
      </c>
      <c r="O3160">
        <f>IFERROR(VLOOKUP(A3160,[3]soaBnafar!$A:$G,3,FALSE),0)</f>
        <v>0</v>
      </c>
      <c r="P3160">
        <f>IFERROR(VLOOKUP(A3160,[3]soaBnafar!$A:$G,4,FALSE),0)</f>
        <v>0</v>
      </c>
      <c r="Q3160">
        <f>IFERROR(VLOOKUP(A3160,[3]soaBnafar!$A:$G,5,FALSE),0)</f>
        <v>0</v>
      </c>
      <c r="R3160">
        <f>IFERROR(VLOOKUP(A3160,[3]soaBnafar!$A:$G,6,FALSE),0)</f>
        <v>0</v>
      </c>
      <c r="S3160">
        <f>IFERROR(VLOOKUP(A3160,[3]soaBnafar!$A:$G,7,FALSE),0)</f>
        <v>0</v>
      </c>
      <c r="T3160" t="str">
        <f t="shared" si="295"/>
        <v>Não</v>
      </c>
      <c r="U3160" t="str">
        <f t="shared" si="296"/>
        <v>Não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IFERROR(VLOOKUP(A3161,[2]webService!$A:$I,4,FALSE),0)</f>
        <v>0</v>
      </c>
      <c r="I3161">
        <f>IFERROR(VLOOKUP(A3161,[2]webService!$A:$I,5,FALSE),0)</f>
        <v>0</v>
      </c>
      <c r="J3161">
        <f>IFERROR(VLOOKUP(A3161,[2]webService!$A:$I,6,FALSE),0)</f>
        <v>0</v>
      </c>
      <c r="K3161">
        <f>IFERROR(VLOOKUP(A3161,[2]webService!$A:$I,7,FALSE),0)</f>
        <v>0</v>
      </c>
      <c r="L3161">
        <f>IFERROR(VLOOKUP(A3161,[2]webService!$A:$I,8,FALSE),0)</f>
        <v>0</v>
      </c>
      <c r="M3161">
        <f>IFERROR(VLOOKUP(A3161,[2]webService!$A:$I,9,FALSE),0)</f>
        <v>0</v>
      </c>
      <c r="N3161">
        <f>IFERROR(VLOOKUP(A3161,[3]soaBnafar!$A:$G,2,FALSE),0)</f>
        <v>0</v>
      </c>
      <c r="O3161">
        <f>IFERROR(VLOOKUP(A3161,[3]soaBnafar!$A:$G,3,FALSE),0)</f>
        <v>0</v>
      </c>
      <c r="P3161">
        <f>IFERROR(VLOOKUP(A3161,[3]soaBnafar!$A:$G,4,FALSE),0)</f>
        <v>0</v>
      </c>
      <c r="Q3161">
        <f>IFERROR(VLOOKUP(A3161,[3]soaBnafar!$A:$G,5,FALSE),0)</f>
        <v>0</v>
      </c>
      <c r="R3161">
        <f>IFERROR(VLOOKUP(A3161,[3]soaBnafar!$A:$G,6,FALSE),0)</f>
        <v>0</v>
      </c>
      <c r="S3161">
        <f>IFERROR(VLOOKUP(A3161,[3]soaBnafar!$A:$G,7,FALSE),0)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IFERROR(VLOOKUP(A3162,[2]webService!$A:$I,4,FALSE),0)</f>
        <v>0</v>
      </c>
      <c r="I3162">
        <f>IFERROR(VLOOKUP(A3162,[2]webService!$A:$I,5,FALSE),0)</f>
        <v>0</v>
      </c>
      <c r="J3162">
        <f>IFERROR(VLOOKUP(A3162,[2]webService!$A:$I,6,FALSE),0)</f>
        <v>0</v>
      </c>
      <c r="K3162">
        <f>IFERROR(VLOOKUP(A3162,[2]webService!$A:$I,7,FALSE),0)</f>
        <v>0</v>
      </c>
      <c r="L3162">
        <f>IFERROR(VLOOKUP(A3162,[2]webService!$A:$I,8,FALSE),0)</f>
        <v>0</v>
      </c>
      <c r="M3162">
        <f>IFERROR(VLOOKUP(A3162,[2]webService!$A:$I,9,FALSE),0)</f>
        <v>0</v>
      </c>
      <c r="N3162">
        <f>IFERROR(VLOOKUP(A3162,[3]soaBnafar!$A:$G,2,FALSE),0)</f>
        <v>0</v>
      </c>
      <c r="O3162">
        <f>IFERROR(VLOOKUP(A3162,[3]soaBnafar!$A:$G,3,FALSE),0)</f>
        <v>0</v>
      </c>
      <c r="P3162">
        <f>IFERROR(VLOOKUP(A3162,[3]soaBnafar!$A:$G,4,FALSE),0)</f>
        <v>0</v>
      </c>
      <c r="Q3162">
        <f>IFERROR(VLOOKUP(A3162,[3]soaBnafar!$A:$G,5,FALSE),0)</f>
        <v>0</v>
      </c>
      <c r="R3162">
        <f>IFERROR(VLOOKUP(A3162,[3]soaBnafar!$A:$G,6,FALSE),0)</f>
        <v>0</v>
      </c>
      <c r="S3162">
        <f>IFERROR(VLOOKUP(A3162,[3]soaBnafar!$A:$G,7,FALSE),0)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IFERROR(VLOOKUP(A3163,[2]webService!$A:$I,4,FALSE),0)</f>
        <v>0</v>
      </c>
      <c r="I3163">
        <f>IFERROR(VLOOKUP(A3163,[2]webService!$A:$I,5,FALSE),0)</f>
        <v>0</v>
      </c>
      <c r="J3163">
        <f>IFERROR(VLOOKUP(A3163,[2]webService!$A:$I,6,FALSE),0)</f>
        <v>0</v>
      </c>
      <c r="K3163">
        <f>IFERROR(VLOOKUP(A3163,[2]webService!$A:$I,7,FALSE),0)</f>
        <v>0</v>
      </c>
      <c r="L3163">
        <f>IFERROR(VLOOKUP(A3163,[2]webService!$A:$I,8,FALSE),0)</f>
        <v>0</v>
      </c>
      <c r="M3163">
        <f>IFERROR(VLOOKUP(A3163,[2]webService!$A:$I,9,FALSE),0)</f>
        <v>0</v>
      </c>
      <c r="N3163">
        <f>IFERROR(VLOOKUP(A3163,[3]soaBnafar!$A:$G,2,FALSE),0)</f>
        <v>0</v>
      </c>
      <c r="O3163">
        <f>IFERROR(VLOOKUP(A3163,[3]soaBnafar!$A:$G,3,FALSE),0)</f>
        <v>0</v>
      </c>
      <c r="P3163">
        <f>IFERROR(VLOOKUP(A3163,[3]soaBnafar!$A:$G,4,FALSE),0)</f>
        <v>0</v>
      </c>
      <c r="Q3163">
        <f>IFERROR(VLOOKUP(A3163,[3]soaBnafar!$A:$G,5,FALSE),0)</f>
        <v>0</v>
      </c>
      <c r="R3163">
        <f>IFERROR(VLOOKUP(A3163,[3]soaBnafar!$A:$G,6,FALSE),0)</f>
        <v>0</v>
      </c>
      <c r="S3163">
        <f>IFERROR(VLOOKUP(A3163,[3]soaBnafar!$A:$G,7,FALSE),0)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IFERROR(VLOOKUP(A3164,[2]webService!$A:$I,4,FALSE),0)</f>
        <v>0</v>
      </c>
      <c r="I3164">
        <f>IFERROR(VLOOKUP(A3164,[2]webService!$A:$I,5,FALSE),0)</f>
        <v>0</v>
      </c>
      <c r="J3164">
        <f>IFERROR(VLOOKUP(A3164,[2]webService!$A:$I,6,FALSE),0)</f>
        <v>0</v>
      </c>
      <c r="K3164">
        <f>IFERROR(VLOOKUP(A3164,[2]webService!$A:$I,7,FALSE),0)</f>
        <v>0</v>
      </c>
      <c r="L3164">
        <f>IFERROR(VLOOKUP(A3164,[2]webService!$A:$I,8,FALSE),0)</f>
        <v>0</v>
      </c>
      <c r="M3164">
        <f>IFERROR(VLOOKUP(A3164,[2]webService!$A:$I,9,FALSE),0)</f>
        <v>0</v>
      </c>
      <c r="N3164">
        <f>IFERROR(VLOOKUP(A3164,[3]soaBnafar!$A:$G,2,FALSE),0)</f>
        <v>0</v>
      </c>
      <c r="O3164">
        <f>IFERROR(VLOOKUP(A3164,[3]soaBnafar!$A:$G,3,FALSE),0)</f>
        <v>0</v>
      </c>
      <c r="P3164">
        <f>IFERROR(VLOOKUP(A3164,[3]soaBnafar!$A:$G,4,FALSE),0)</f>
        <v>0</v>
      </c>
      <c r="Q3164">
        <f>IFERROR(VLOOKUP(A3164,[3]soaBnafar!$A:$G,5,FALSE),0)</f>
        <v>0</v>
      </c>
      <c r="R3164">
        <f>IFERROR(VLOOKUP(A3164,[3]soaBnafar!$A:$G,6,FALSE),0)</f>
        <v>0</v>
      </c>
      <c r="S3164">
        <f>IFERROR(VLOOKUP(A3164,[3]soaBnafar!$A:$G,7,FALSE),0)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4396896</v>
      </c>
      <c r="D3165">
        <f>IFERROR(VLOOKUP(A3165,[1]Monitoramento_Base_somente_disp!$A:$J,7,FALSE),0)</f>
        <v>0</v>
      </c>
      <c r="E3165">
        <f>IFERROR(VLOOKUP(A3165,[1]Monitoramento_Base_somente_disp!$A:$J,8,FALSE),0)</f>
        <v>0</v>
      </c>
      <c r="F3165">
        <f>IFERROR(VLOOKUP(A3165,[1]Monitoramento_Base_somente_disp!$A:$J,9,FALSE),0)</f>
        <v>0</v>
      </c>
      <c r="G3165">
        <f>IFERROR(VLOOKUP(A3165,[1]Monitoramento_Base_somente_disp!$A:$J,10,FALSE),0)</f>
        <v>0</v>
      </c>
      <c r="H3165">
        <f>IFERROR(VLOOKUP(A3165,[2]webService!$A:$I,4,FALSE),0)</f>
        <v>0</v>
      </c>
      <c r="I3165">
        <f>IFERROR(VLOOKUP(A3165,[2]webService!$A:$I,5,FALSE),0)</f>
        <v>0</v>
      </c>
      <c r="J3165">
        <f>IFERROR(VLOOKUP(A3165,[2]webService!$A:$I,6,FALSE),0)</f>
        <v>0</v>
      </c>
      <c r="K3165">
        <f>IFERROR(VLOOKUP(A3165,[2]webService!$A:$I,7,FALSE),0)</f>
        <v>0</v>
      </c>
      <c r="L3165">
        <f>IFERROR(VLOOKUP(A3165,[2]webService!$A:$I,8,FALSE),0)</f>
        <v>0</v>
      </c>
      <c r="M3165">
        <f>IFERROR(VLOOKUP(A3165,[2]webService!$A:$I,9,FALSE),0)</f>
        <v>0</v>
      </c>
      <c r="N3165">
        <f>IFERROR(VLOOKUP(A3165,[3]soaBnafar!$A:$G,2,FALSE),0)</f>
        <v>0</v>
      </c>
      <c r="O3165">
        <f>IFERROR(VLOOKUP(A3165,[3]soaBnafar!$A:$G,3,FALSE),0)</f>
        <v>0</v>
      </c>
      <c r="P3165">
        <f>IFERROR(VLOOKUP(A3165,[3]soaBnafar!$A:$G,4,FALSE),0)</f>
        <v>0</v>
      </c>
      <c r="Q3165">
        <f>IFERROR(VLOOKUP(A3165,[3]soaBnafar!$A:$G,5,FALSE),0)</f>
        <v>0</v>
      </c>
      <c r="R3165">
        <f>IFERROR(VLOOKUP(A3165,[3]soaBnafar!$A:$G,6,FALSE),0)</f>
        <v>0</v>
      </c>
      <c r="S3165">
        <f>IFERROR(VLOOKUP(A3165,[3]soaBnafar!$A:$G,7,FALSE),0)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Não</v>
      </c>
      <c r="X3165" t="str">
        <f t="shared" si="299"/>
        <v>Não</v>
      </c>
      <c r="Y3165" t="str">
        <f t="shared" si="300"/>
        <v>Não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IFERROR(VLOOKUP(A3166,[2]webService!$A:$I,4,FALSE),0)</f>
        <v>0</v>
      </c>
      <c r="I3166">
        <f>IFERROR(VLOOKUP(A3166,[2]webService!$A:$I,5,FALSE),0)</f>
        <v>0</v>
      </c>
      <c r="J3166">
        <f>IFERROR(VLOOKUP(A3166,[2]webService!$A:$I,6,FALSE),0)</f>
        <v>0</v>
      </c>
      <c r="K3166">
        <f>IFERROR(VLOOKUP(A3166,[2]webService!$A:$I,7,FALSE),0)</f>
        <v>0</v>
      </c>
      <c r="L3166">
        <f>IFERROR(VLOOKUP(A3166,[2]webService!$A:$I,8,FALSE),0)</f>
        <v>0</v>
      </c>
      <c r="M3166">
        <f>IFERROR(VLOOKUP(A3166,[2]webService!$A:$I,9,FALSE),0)</f>
        <v>0</v>
      </c>
      <c r="N3166">
        <f>IFERROR(VLOOKUP(A3166,[3]soaBnafar!$A:$G,2,FALSE),0)</f>
        <v>0</v>
      </c>
      <c r="O3166">
        <f>IFERROR(VLOOKUP(A3166,[3]soaBnafar!$A:$G,3,FALSE),0)</f>
        <v>0</v>
      </c>
      <c r="P3166">
        <f>IFERROR(VLOOKUP(A3166,[3]soaBnafar!$A:$G,4,FALSE),0)</f>
        <v>0</v>
      </c>
      <c r="Q3166">
        <f>IFERROR(VLOOKUP(A3166,[3]soaBnafar!$A:$G,5,FALSE),0)</f>
        <v>0</v>
      </c>
      <c r="R3166">
        <f>IFERROR(VLOOKUP(A3166,[3]soaBnafar!$A:$G,6,FALSE),0)</f>
        <v>0</v>
      </c>
      <c r="S3166">
        <f>IFERROR(VLOOKUP(A3166,[3]soaBnafar!$A:$G,7,FALSE),0)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Não</v>
      </c>
      <c r="W3166" t="str">
        <f t="shared" si="298"/>
        <v>Não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71241</v>
      </c>
      <c r="C3167">
        <f>IFERROR(VLOOKUP(A3167,[1]Monitoramento_Base_somente_disp!$A:$J,6,FALSE),0)</f>
        <v>12057148</v>
      </c>
      <c r="D3167">
        <f>IFERROR(VLOOKUP(A3167,[1]Monitoramento_Base_somente_disp!$A:$J,7,FALSE),0)</f>
        <v>0</v>
      </c>
      <c r="E3167">
        <f>IFERROR(VLOOKUP(A3167,[1]Monitoramento_Base_somente_disp!$A:$J,8,FALSE),0)</f>
        <v>0</v>
      </c>
      <c r="F3167">
        <f>IFERROR(VLOOKUP(A3167,[1]Monitoramento_Base_somente_disp!$A:$J,9,FALSE),0)</f>
        <v>0</v>
      </c>
      <c r="G3167">
        <f>IFERROR(VLOOKUP(A3167,[1]Monitoramento_Base_somente_disp!$A:$J,10,FALSE),0)</f>
        <v>0</v>
      </c>
      <c r="H3167">
        <f>IFERROR(VLOOKUP(A3167,[2]webService!$A:$I,4,FALSE),0)</f>
        <v>0</v>
      </c>
      <c r="I3167">
        <f>IFERROR(VLOOKUP(A3167,[2]webService!$A:$I,5,FALSE),0)</f>
        <v>0</v>
      </c>
      <c r="J3167">
        <f>IFERROR(VLOOKUP(A3167,[2]webService!$A:$I,6,FALSE),0)</f>
        <v>0</v>
      </c>
      <c r="K3167">
        <f>IFERROR(VLOOKUP(A3167,[2]webService!$A:$I,7,FALSE),0)</f>
        <v>0</v>
      </c>
      <c r="L3167">
        <f>IFERROR(VLOOKUP(A3167,[2]webService!$A:$I,8,FALSE),0)</f>
        <v>0</v>
      </c>
      <c r="M3167">
        <f>IFERROR(VLOOKUP(A3167,[2]webService!$A:$I,9,FALSE),0)</f>
        <v>0</v>
      </c>
      <c r="N3167">
        <f>IFERROR(VLOOKUP(A3167,[3]soaBnafar!$A:$G,2,FALSE),0)</f>
        <v>0</v>
      </c>
      <c r="O3167">
        <f>IFERROR(VLOOKUP(A3167,[3]soaBnafar!$A:$G,3,FALSE),0)</f>
        <v>0</v>
      </c>
      <c r="P3167">
        <f>IFERROR(VLOOKUP(A3167,[3]soaBnafar!$A:$G,4,FALSE),0)</f>
        <v>0</v>
      </c>
      <c r="Q3167">
        <f>IFERROR(VLOOKUP(A3167,[3]soaBnafar!$A:$G,5,FALSE),0)</f>
        <v>0</v>
      </c>
      <c r="R3167">
        <f>IFERROR(VLOOKUP(A3167,[3]soaBnafar!$A:$G,6,FALSE),0)</f>
        <v>0</v>
      </c>
      <c r="S3167">
        <f>IFERROR(VLOOKUP(A3167,[3]soaBnafar!$A:$G,7,FALSE),0)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Não</v>
      </c>
      <c r="W3167" t="str">
        <f t="shared" si="298"/>
        <v>Não</v>
      </c>
      <c r="X3167" t="str">
        <f t="shared" si="299"/>
        <v>Não</v>
      </c>
      <c r="Y3167" t="str">
        <f t="shared" si="300"/>
        <v>Não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IFERROR(VLOOKUP(A3168,[2]webService!$A:$I,4,FALSE),0)</f>
        <v>0</v>
      </c>
      <c r="I3168">
        <f>IFERROR(VLOOKUP(A3168,[2]webService!$A:$I,5,FALSE),0)</f>
        <v>0</v>
      </c>
      <c r="J3168">
        <f>IFERROR(VLOOKUP(A3168,[2]webService!$A:$I,6,FALSE),0)</f>
        <v>0</v>
      </c>
      <c r="K3168">
        <f>IFERROR(VLOOKUP(A3168,[2]webService!$A:$I,7,FALSE),0)</f>
        <v>0</v>
      </c>
      <c r="L3168">
        <f>IFERROR(VLOOKUP(A3168,[2]webService!$A:$I,8,FALSE),0)</f>
        <v>0</v>
      </c>
      <c r="M3168">
        <f>IFERROR(VLOOKUP(A3168,[2]webService!$A:$I,9,FALSE),0)</f>
        <v>0</v>
      </c>
      <c r="N3168">
        <f>IFERROR(VLOOKUP(A3168,[3]soaBnafar!$A:$G,2,FALSE),0)</f>
        <v>0</v>
      </c>
      <c r="O3168">
        <f>IFERROR(VLOOKUP(A3168,[3]soaBnafar!$A:$G,3,FALSE),0)</f>
        <v>0</v>
      </c>
      <c r="P3168">
        <f>IFERROR(VLOOKUP(A3168,[3]soaBnafar!$A:$G,4,FALSE),0)</f>
        <v>0</v>
      </c>
      <c r="Q3168">
        <f>IFERROR(VLOOKUP(A3168,[3]soaBnafar!$A:$G,5,FALSE),0)</f>
        <v>0</v>
      </c>
      <c r="R3168">
        <f>IFERROR(VLOOKUP(A3168,[3]soaBnafar!$A:$G,6,FALSE),0)</f>
        <v>0</v>
      </c>
      <c r="S3168">
        <f>IFERROR(VLOOKUP(A3168,[3]soaBnafar!$A:$G,7,FALSE),0)</f>
        <v>0</v>
      </c>
      <c r="T3168" t="str">
        <f t="shared" si="295"/>
        <v>Não</v>
      </c>
      <c r="U3168" t="str">
        <f t="shared" si="296"/>
        <v>Não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IFERROR(VLOOKUP(A3169,[2]webService!$A:$I,4,FALSE),0)</f>
        <v>0</v>
      </c>
      <c r="I3169">
        <f>IFERROR(VLOOKUP(A3169,[2]webService!$A:$I,5,FALSE),0)</f>
        <v>0</v>
      </c>
      <c r="J3169">
        <f>IFERROR(VLOOKUP(A3169,[2]webService!$A:$I,6,FALSE),0)</f>
        <v>0</v>
      </c>
      <c r="K3169">
        <f>IFERROR(VLOOKUP(A3169,[2]webService!$A:$I,7,FALSE),0)</f>
        <v>0</v>
      </c>
      <c r="L3169">
        <f>IFERROR(VLOOKUP(A3169,[2]webService!$A:$I,8,FALSE),0)</f>
        <v>0</v>
      </c>
      <c r="M3169">
        <f>IFERROR(VLOOKUP(A3169,[2]webService!$A:$I,9,FALSE),0)</f>
        <v>0</v>
      </c>
      <c r="N3169">
        <f>IFERROR(VLOOKUP(A3169,[3]soaBnafar!$A:$G,2,FALSE),0)</f>
        <v>0</v>
      </c>
      <c r="O3169">
        <f>IFERROR(VLOOKUP(A3169,[3]soaBnafar!$A:$G,3,FALSE),0)</f>
        <v>186</v>
      </c>
      <c r="P3169">
        <f>IFERROR(VLOOKUP(A3169,[3]soaBnafar!$A:$G,4,FALSE),0)</f>
        <v>0</v>
      </c>
      <c r="Q3169">
        <f>IFERROR(VLOOKUP(A3169,[3]soaBnafar!$A:$G,5,FALSE),0)</f>
        <v>0</v>
      </c>
      <c r="R3169">
        <f>IFERROR(VLOOKUP(A3169,[3]soaBnafar!$A:$G,6,FALSE),0)</f>
        <v>0</v>
      </c>
      <c r="S3169">
        <f>IFERROR(VLOOKUP(A3169,[3]soaBnafar!$A:$G,7,FALSE),0)</f>
        <v>0</v>
      </c>
      <c r="T3169" t="str">
        <f t="shared" si="295"/>
        <v>Não</v>
      </c>
      <c r="U3169" t="str">
        <f t="shared" si="296"/>
        <v>Sim</v>
      </c>
      <c r="V3169" t="str">
        <f t="shared" si="297"/>
        <v>Não</v>
      </c>
      <c r="W3169" t="str">
        <f t="shared" si="298"/>
        <v>Não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36742824</v>
      </c>
      <c r="D3170">
        <f>IFERROR(VLOOKUP(A3170,[1]Monitoramento_Base_somente_disp!$A:$J,7,FALSE),0)</f>
        <v>0</v>
      </c>
      <c r="E3170">
        <f>IFERROR(VLOOKUP(A3170,[1]Monitoramento_Base_somente_disp!$A:$J,8,FALSE),0)</f>
        <v>0</v>
      </c>
      <c r="F3170">
        <f>IFERROR(VLOOKUP(A3170,[1]Monitoramento_Base_somente_disp!$A:$J,9,FALSE),0)</f>
        <v>0</v>
      </c>
      <c r="G3170">
        <f>IFERROR(VLOOKUP(A3170,[1]Monitoramento_Base_somente_disp!$A:$J,10,FALSE),0)</f>
        <v>0</v>
      </c>
      <c r="H3170">
        <f>IFERROR(VLOOKUP(A3170,[2]webService!$A:$I,4,FALSE),0)</f>
        <v>0</v>
      </c>
      <c r="I3170">
        <f>IFERROR(VLOOKUP(A3170,[2]webService!$A:$I,5,FALSE),0)</f>
        <v>0</v>
      </c>
      <c r="J3170">
        <f>IFERROR(VLOOKUP(A3170,[2]webService!$A:$I,6,FALSE),0)</f>
        <v>0</v>
      </c>
      <c r="K3170">
        <f>IFERROR(VLOOKUP(A3170,[2]webService!$A:$I,7,FALSE),0)</f>
        <v>0</v>
      </c>
      <c r="L3170">
        <f>IFERROR(VLOOKUP(A3170,[2]webService!$A:$I,8,FALSE),0)</f>
        <v>0</v>
      </c>
      <c r="M3170">
        <f>IFERROR(VLOOKUP(A3170,[2]webService!$A:$I,9,FALSE),0)</f>
        <v>0</v>
      </c>
      <c r="N3170">
        <f>IFERROR(VLOOKUP(A3170,[3]soaBnafar!$A:$G,2,FALSE),0)</f>
        <v>228175</v>
      </c>
      <c r="O3170">
        <f>IFERROR(VLOOKUP(A3170,[3]soaBnafar!$A:$G,3,FALSE),0)</f>
        <v>0</v>
      </c>
      <c r="P3170">
        <f>IFERROR(VLOOKUP(A3170,[3]soaBnafar!$A:$G,4,FALSE),0)</f>
        <v>0</v>
      </c>
      <c r="Q3170">
        <f>IFERROR(VLOOKUP(A3170,[3]soaBnafar!$A:$G,5,FALSE),0)</f>
        <v>0</v>
      </c>
      <c r="R3170">
        <f>IFERROR(VLOOKUP(A3170,[3]soaBnafar!$A:$G,6,FALSE),0)</f>
        <v>0</v>
      </c>
      <c r="S3170">
        <f>IFERROR(VLOOKUP(A3170,[3]soaBnafar!$A:$G,7,FALSE),0)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Não</v>
      </c>
      <c r="W3170" t="str">
        <f t="shared" si="298"/>
        <v>Não</v>
      </c>
      <c r="X3170" t="str">
        <f t="shared" si="299"/>
        <v>Não</v>
      </c>
      <c r="Y3170" t="str">
        <f t="shared" si="300"/>
        <v>Não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IFERROR(VLOOKUP(A3171,[2]webService!$A:$I,4,FALSE),0)</f>
        <v>0</v>
      </c>
      <c r="I3171">
        <f>IFERROR(VLOOKUP(A3171,[2]webService!$A:$I,5,FALSE),0)</f>
        <v>0</v>
      </c>
      <c r="J3171">
        <f>IFERROR(VLOOKUP(A3171,[2]webService!$A:$I,6,FALSE),0)</f>
        <v>0</v>
      </c>
      <c r="K3171">
        <f>IFERROR(VLOOKUP(A3171,[2]webService!$A:$I,7,FALSE),0)</f>
        <v>0</v>
      </c>
      <c r="L3171">
        <f>IFERROR(VLOOKUP(A3171,[2]webService!$A:$I,8,FALSE),0)</f>
        <v>0</v>
      </c>
      <c r="M3171">
        <f>IFERROR(VLOOKUP(A3171,[2]webService!$A:$I,9,FALSE),0)</f>
        <v>0</v>
      </c>
      <c r="N3171">
        <f>IFERROR(VLOOKUP(A3171,[3]soaBnafar!$A:$G,2,FALSE),0)</f>
        <v>0</v>
      </c>
      <c r="O3171">
        <f>IFERROR(VLOOKUP(A3171,[3]soaBnafar!$A:$G,3,FALSE),0)</f>
        <v>0</v>
      </c>
      <c r="P3171">
        <f>IFERROR(VLOOKUP(A3171,[3]soaBnafar!$A:$G,4,FALSE),0)</f>
        <v>0</v>
      </c>
      <c r="Q3171">
        <f>IFERROR(VLOOKUP(A3171,[3]soaBnafar!$A:$G,5,FALSE),0)</f>
        <v>0</v>
      </c>
      <c r="R3171">
        <f>IFERROR(VLOOKUP(A3171,[3]soaBnafar!$A:$G,6,FALSE),0)</f>
        <v>0</v>
      </c>
      <c r="S3171">
        <f>IFERROR(VLOOKUP(A3171,[3]soaBnafar!$A:$G,7,FALSE),0)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IFERROR(VLOOKUP(A3172,[2]webService!$A:$I,4,FALSE),0)</f>
        <v>0</v>
      </c>
      <c r="I3172">
        <f>IFERROR(VLOOKUP(A3172,[2]webService!$A:$I,5,FALSE),0)</f>
        <v>0</v>
      </c>
      <c r="J3172">
        <f>IFERROR(VLOOKUP(A3172,[2]webService!$A:$I,6,FALSE),0)</f>
        <v>0</v>
      </c>
      <c r="K3172">
        <f>IFERROR(VLOOKUP(A3172,[2]webService!$A:$I,7,FALSE),0)</f>
        <v>0</v>
      </c>
      <c r="L3172">
        <f>IFERROR(VLOOKUP(A3172,[2]webService!$A:$I,8,FALSE),0)</f>
        <v>0</v>
      </c>
      <c r="M3172">
        <f>IFERROR(VLOOKUP(A3172,[2]webService!$A:$I,9,FALSE),0)</f>
        <v>0</v>
      </c>
      <c r="N3172">
        <f>IFERROR(VLOOKUP(A3172,[3]soaBnafar!$A:$G,2,FALSE),0)</f>
        <v>0</v>
      </c>
      <c r="O3172">
        <f>IFERROR(VLOOKUP(A3172,[3]soaBnafar!$A:$G,3,FALSE),0)</f>
        <v>0</v>
      </c>
      <c r="P3172">
        <f>IFERROR(VLOOKUP(A3172,[3]soaBnafar!$A:$G,4,FALSE),0)</f>
        <v>0</v>
      </c>
      <c r="Q3172">
        <f>IFERROR(VLOOKUP(A3172,[3]soaBnafar!$A:$G,5,FALSE),0)</f>
        <v>0</v>
      </c>
      <c r="R3172">
        <f>IFERROR(VLOOKUP(A3172,[3]soaBnafar!$A:$G,6,FALSE),0)</f>
        <v>0</v>
      </c>
      <c r="S3172">
        <f>IFERROR(VLOOKUP(A3172,[3]soaBnafar!$A:$G,7,FALSE),0)</f>
        <v>0</v>
      </c>
      <c r="T3172" t="str">
        <f t="shared" si="295"/>
        <v>Não</v>
      </c>
      <c r="U3172" t="str">
        <f t="shared" si="296"/>
        <v>Não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IFERROR(VLOOKUP(A3173,[2]webService!$A:$I,4,FALSE),0)</f>
        <v>0</v>
      </c>
      <c r="I3173">
        <f>IFERROR(VLOOKUP(A3173,[2]webService!$A:$I,5,FALSE),0)</f>
        <v>0</v>
      </c>
      <c r="J3173">
        <f>IFERROR(VLOOKUP(A3173,[2]webService!$A:$I,6,FALSE),0)</f>
        <v>0</v>
      </c>
      <c r="K3173">
        <f>IFERROR(VLOOKUP(A3173,[2]webService!$A:$I,7,FALSE),0)</f>
        <v>0</v>
      </c>
      <c r="L3173">
        <f>IFERROR(VLOOKUP(A3173,[2]webService!$A:$I,8,FALSE),0)</f>
        <v>0</v>
      </c>
      <c r="M3173">
        <f>IFERROR(VLOOKUP(A3173,[2]webService!$A:$I,9,FALSE),0)</f>
        <v>0</v>
      </c>
      <c r="N3173">
        <f>IFERROR(VLOOKUP(A3173,[3]soaBnafar!$A:$G,2,FALSE),0)</f>
        <v>0</v>
      </c>
      <c r="O3173">
        <f>IFERROR(VLOOKUP(A3173,[3]soaBnafar!$A:$G,3,FALSE),0)</f>
        <v>0</v>
      </c>
      <c r="P3173">
        <f>IFERROR(VLOOKUP(A3173,[3]soaBnafar!$A:$G,4,FALSE),0)</f>
        <v>0</v>
      </c>
      <c r="Q3173">
        <f>IFERROR(VLOOKUP(A3173,[3]soaBnafar!$A:$G,5,FALSE),0)</f>
        <v>0</v>
      </c>
      <c r="R3173">
        <f>IFERROR(VLOOKUP(A3173,[3]soaBnafar!$A:$G,6,FALSE),0)</f>
        <v>0</v>
      </c>
      <c r="S3173">
        <f>IFERROR(VLOOKUP(A3173,[3]soaBnafar!$A:$G,7,FALSE),0)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IFERROR(VLOOKUP(A3174,[2]webService!$A:$I,4,FALSE),0)</f>
        <v>71396</v>
      </c>
      <c r="I3174">
        <f>IFERROR(VLOOKUP(A3174,[2]webService!$A:$I,5,FALSE),0)</f>
        <v>5007809</v>
      </c>
      <c r="J3174">
        <f>IFERROR(VLOOKUP(A3174,[2]webService!$A:$I,6,FALSE),0)</f>
        <v>0</v>
      </c>
      <c r="K3174">
        <f>IFERROR(VLOOKUP(A3174,[2]webService!$A:$I,7,FALSE),0)</f>
        <v>0</v>
      </c>
      <c r="L3174">
        <f>IFERROR(VLOOKUP(A3174,[2]webService!$A:$I,8,FALSE),0)</f>
        <v>0</v>
      </c>
      <c r="M3174">
        <f>IFERROR(VLOOKUP(A3174,[2]webService!$A:$I,9,FALSE),0)</f>
        <v>0</v>
      </c>
      <c r="N3174">
        <f>IFERROR(VLOOKUP(A3174,[3]soaBnafar!$A:$G,2,FALSE),0)</f>
        <v>0</v>
      </c>
      <c r="O3174">
        <f>IFERROR(VLOOKUP(A3174,[3]soaBnafar!$A:$G,3,FALSE),0)</f>
        <v>0</v>
      </c>
      <c r="P3174">
        <f>IFERROR(VLOOKUP(A3174,[3]soaBnafar!$A:$G,4,FALSE),0)</f>
        <v>0</v>
      </c>
      <c r="Q3174">
        <f>IFERROR(VLOOKUP(A3174,[3]soaBnafar!$A:$G,5,FALSE),0)</f>
        <v>0</v>
      </c>
      <c r="R3174">
        <f>IFERROR(VLOOKUP(A3174,[3]soaBnafar!$A:$G,6,FALSE),0)</f>
        <v>0</v>
      </c>
      <c r="S3174">
        <f>IFERROR(VLOOKUP(A3174,[3]soaBnafar!$A:$G,7,FALSE),0)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IFERROR(VLOOKUP(A3175,[2]webService!$A:$I,4,FALSE),0)</f>
        <v>0</v>
      </c>
      <c r="I3175">
        <f>IFERROR(VLOOKUP(A3175,[2]webService!$A:$I,5,FALSE),0)</f>
        <v>0</v>
      </c>
      <c r="J3175">
        <f>IFERROR(VLOOKUP(A3175,[2]webService!$A:$I,6,FALSE),0)</f>
        <v>0</v>
      </c>
      <c r="K3175">
        <f>IFERROR(VLOOKUP(A3175,[2]webService!$A:$I,7,FALSE),0)</f>
        <v>0</v>
      </c>
      <c r="L3175">
        <f>IFERROR(VLOOKUP(A3175,[2]webService!$A:$I,8,FALSE),0)</f>
        <v>0</v>
      </c>
      <c r="M3175">
        <f>IFERROR(VLOOKUP(A3175,[2]webService!$A:$I,9,FALSE),0)</f>
        <v>0</v>
      </c>
      <c r="N3175">
        <f>IFERROR(VLOOKUP(A3175,[3]soaBnafar!$A:$G,2,FALSE),0)</f>
        <v>0</v>
      </c>
      <c r="O3175">
        <f>IFERROR(VLOOKUP(A3175,[3]soaBnafar!$A:$G,3,FALSE),0)</f>
        <v>0</v>
      </c>
      <c r="P3175">
        <f>IFERROR(VLOOKUP(A3175,[3]soaBnafar!$A:$G,4,FALSE),0)</f>
        <v>0</v>
      </c>
      <c r="Q3175">
        <f>IFERROR(VLOOKUP(A3175,[3]soaBnafar!$A:$G,5,FALSE),0)</f>
        <v>0</v>
      </c>
      <c r="R3175">
        <f>IFERROR(VLOOKUP(A3175,[3]soaBnafar!$A:$G,6,FALSE),0)</f>
        <v>0</v>
      </c>
      <c r="S3175">
        <f>IFERROR(VLOOKUP(A3175,[3]soaBnafar!$A:$G,7,FALSE),0)</f>
        <v>0</v>
      </c>
      <c r="T3175" t="str">
        <f t="shared" si="295"/>
        <v>Não</v>
      </c>
      <c r="U3175" t="str">
        <f t="shared" si="296"/>
        <v>Não</v>
      </c>
      <c r="V3175" t="str">
        <f t="shared" si="297"/>
        <v>Não</v>
      </c>
      <c r="W3175" t="str">
        <f t="shared" si="298"/>
        <v>Não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109542408</v>
      </c>
      <c r="D3176">
        <f>IFERROR(VLOOKUP(A3176,[1]Monitoramento_Base_somente_disp!$A:$J,7,FALSE),0)</f>
        <v>0</v>
      </c>
      <c r="E3176">
        <f>IFERROR(VLOOKUP(A3176,[1]Monitoramento_Base_somente_disp!$A:$J,8,FALSE),0)</f>
        <v>0</v>
      </c>
      <c r="F3176">
        <f>IFERROR(VLOOKUP(A3176,[1]Monitoramento_Base_somente_disp!$A:$J,9,FALSE),0)</f>
        <v>0</v>
      </c>
      <c r="G3176">
        <f>IFERROR(VLOOKUP(A3176,[1]Monitoramento_Base_somente_disp!$A:$J,10,FALSE),0)</f>
        <v>0</v>
      </c>
      <c r="H3176">
        <f>IFERROR(VLOOKUP(A3176,[2]webService!$A:$I,4,FALSE),0)</f>
        <v>0</v>
      </c>
      <c r="I3176">
        <f>IFERROR(VLOOKUP(A3176,[2]webService!$A:$I,5,FALSE),0)</f>
        <v>0</v>
      </c>
      <c r="J3176">
        <f>IFERROR(VLOOKUP(A3176,[2]webService!$A:$I,6,FALSE),0)</f>
        <v>0</v>
      </c>
      <c r="K3176">
        <f>IFERROR(VLOOKUP(A3176,[2]webService!$A:$I,7,FALSE),0)</f>
        <v>0</v>
      </c>
      <c r="L3176">
        <f>IFERROR(VLOOKUP(A3176,[2]webService!$A:$I,8,FALSE),0)</f>
        <v>0</v>
      </c>
      <c r="M3176">
        <f>IFERROR(VLOOKUP(A3176,[2]webService!$A:$I,9,FALSE),0)</f>
        <v>0</v>
      </c>
      <c r="N3176">
        <f>IFERROR(VLOOKUP(A3176,[3]soaBnafar!$A:$G,2,FALSE),0)</f>
        <v>103686</v>
      </c>
      <c r="O3176">
        <f>IFERROR(VLOOKUP(A3176,[3]soaBnafar!$A:$G,3,FALSE),0)</f>
        <v>0</v>
      </c>
      <c r="P3176">
        <f>IFERROR(VLOOKUP(A3176,[3]soaBnafar!$A:$G,4,FALSE),0)</f>
        <v>0</v>
      </c>
      <c r="Q3176">
        <f>IFERROR(VLOOKUP(A3176,[3]soaBnafar!$A:$G,5,FALSE),0)</f>
        <v>0</v>
      </c>
      <c r="R3176">
        <f>IFERROR(VLOOKUP(A3176,[3]soaBnafar!$A:$G,6,FALSE),0)</f>
        <v>0</v>
      </c>
      <c r="S3176">
        <f>IFERROR(VLOOKUP(A3176,[3]soaBnafar!$A:$G,7,FALSE),0)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Não</v>
      </c>
      <c r="W3176" t="str">
        <f t="shared" si="298"/>
        <v>Não</v>
      </c>
      <c r="X3176" t="str">
        <f t="shared" si="299"/>
        <v>Não</v>
      </c>
      <c r="Y3176" t="str">
        <f t="shared" si="300"/>
        <v>Não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IFERROR(VLOOKUP(A3177,[2]webService!$A:$I,4,FALSE),0)</f>
        <v>0</v>
      </c>
      <c r="I3177">
        <f>IFERROR(VLOOKUP(A3177,[2]webService!$A:$I,5,FALSE),0)</f>
        <v>0</v>
      </c>
      <c r="J3177">
        <f>IFERROR(VLOOKUP(A3177,[2]webService!$A:$I,6,FALSE),0)</f>
        <v>0</v>
      </c>
      <c r="K3177">
        <f>IFERROR(VLOOKUP(A3177,[2]webService!$A:$I,7,FALSE),0)</f>
        <v>0</v>
      </c>
      <c r="L3177">
        <f>IFERROR(VLOOKUP(A3177,[2]webService!$A:$I,8,FALSE),0)</f>
        <v>0</v>
      </c>
      <c r="M3177">
        <f>IFERROR(VLOOKUP(A3177,[2]webService!$A:$I,9,FALSE),0)</f>
        <v>0</v>
      </c>
      <c r="N3177">
        <f>IFERROR(VLOOKUP(A3177,[3]soaBnafar!$A:$G,2,FALSE),0)</f>
        <v>0</v>
      </c>
      <c r="O3177">
        <f>IFERROR(VLOOKUP(A3177,[3]soaBnafar!$A:$G,3,FALSE),0)</f>
        <v>0</v>
      </c>
      <c r="P3177">
        <f>IFERROR(VLOOKUP(A3177,[3]soaBnafar!$A:$G,4,FALSE),0)</f>
        <v>0</v>
      </c>
      <c r="Q3177">
        <f>IFERROR(VLOOKUP(A3177,[3]soaBnafar!$A:$G,5,FALSE),0)</f>
        <v>0</v>
      </c>
      <c r="R3177">
        <f>IFERROR(VLOOKUP(A3177,[3]soaBnafar!$A:$G,6,FALSE),0)</f>
        <v>0</v>
      </c>
      <c r="S3177">
        <f>IFERROR(VLOOKUP(A3177,[3]soaBnafar!$A:$G,7,FALSE),0)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IFERROR(VLOOKUP(A3178,[2]webService!$A:$I,4,FALSE),0)</f>
        <v>0</v>
      </c>
      <c r="I3178">
        <f>IFERROR(VLOOKUP(A3178,[2]webService!$A:$I,5,FALSE),0)</f>
        <v>0</v>
      </c>
      <c r="J3178">
        <f>IFERROR(VLOOKUP(A3178,[2]webService!$A:$I,6,FALSE),0)</f>
        <v>0</v>
      </c>
      <c r="K3178">
        <f>IFERROR(VLOOKUP(A3178,[2]webService!$A:$I,7,FALSE),0)</f>
        <v>0</v>
      </c>
      <c r="L3178">
        <f>IFERROR(VLOOKUP(A3178,[2]webService!$A:$I,8,FALSE),0)</f>
        <v>0</v>
      </c>
      <c r="M3178">
        <f>IFERROR(VLOOKUP(A3178,[2]webService!$A:$I,9,FALSE),0)</f>
        <v>0</v>
      </c>
      <c r="N3178">
        <f>IFERROR(VLOOKUP(A3178,[3]soaBnafar!$A:$G,2,FALSE),0)</f>
        <v>0</v>
      </c>
      <c r="O3178">
        <f>IFERROR(VLOOKUP(A3178,[3]soaBnafar!$A:$G,3,FALSE),0)</f>
        <v>0</v>
      </c>
      <c r="P3178">
        <f>IFERROR(VLOOKUP(A3178,[3]soaBnafar!$A:$G,4,FALSE),0)</f>
        <v>0</v>
      </c>
      <c r="Q3178">
        <f>IFERROR(VLOOKUP(A3178,[3]soaBnafar!$A:$G,5,FALSE),0)</f>
        <v>0</v>
      </c>
      <c r="R3178">
        <f>IFERROR(VLOOKUP(A3178,[3]soaBnafar!$A:$G,6,FALSE),0)</f>
        <v>0</v>
      </c>
      <c r="S3178">
        <f>IFERROR(VLOOKUP(A3178,[3]soaBnafar!$A:$G,7,FALSE),0)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IFERROR(VLOOKUP(A3179,[2]webService!$A:$I,4,FALSE),0)</f>
        <v>0</v>
      </c>
      <c r="I3179">
        <f>IFERROR(VLOOKUP(A3179,[2]webService!$A:$I,5,FALSE),0)</f>
        <v>0</v>
      </c>
      <c r="J3179">
        <f>IFERROR(VLOOKUP(A3179,[2]webService!$A:$I,6,FALSE),0)</f>
        <v>0</v>
      </c>
      <c r="K3179">
        <f>IFERROR(VLOOKUP(A3179,[2]webService!$A:$I,7,FALSE),0)</f>
        <v>0</v>
      </c>
      <c r="L3179">
        <f>IFERROR(VLOOKUP(A3179,[2]webService!$A:$I,8,FALSE),0)</f>
        <v>0</v>
      </c>
      <c r="M3179">
        <f>IFERROR(VLOOKUP(A3179,[2]webService!$A:$I,9,FALSE),0)</f>
        <v>0</v>
      </c>
      <c r="N3179">
        <f>IFERROR(VLOOKUP(A3179,[3]soaBnafar!$A:$G,2,FALSE),0)</f>
        <v>0</v>
      </c>
      <c r="O3179">
        <f>IFERROR(VLOOKUP(A3179,[3]soaBnafar!$A:$G,3,FALSE),0)</f>
        <v>0</v>
      </c>
      <c r="P3179">
        <f>IFERROR(VLOOKUP(A3179,[3]soaBnafar!$A:$G,4,FALSE),0)</f>
        <v>0</v>
      </c>
      <c r="Q3179">
        <f>IFERROR(VLOOKUP(A3179,[3]soaBnafar!$A:$G,5,FALSE),0)</f>
        <v>0</v>
      </c>
      <c r="R3179">
        <f>IFERROR(VLOOKUP(A3179,[3]soaBnafar!$A:$G,6,FALSE),0)</f>
        <v>0</v>
      </c>
      <c r="S3179">
        <f>IFERROR(VLOOKUP(A3179,[3]soaBnafar!$A:$G,7,FALSE),0)</f>
        <v>0</v>
      </c>
      <c r="T3179" t="str">
        <f t="shared" si="295"/>
        <v>Não</v>
      </c>
      <c r="U3179" t="str">
        <f t="shared" si="296"/>
        <v>Não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IFERROR(VLOOKUP(A3180,[2]webService!$A:$I,4,FALSE),0)</f>
        <v>0</v>
      </c>
      <c r="I3180">
        <f>IFERROR(VLOOKUP(A3180,[2]webService!$A:$I,5,FALSE),0)</f>
        <v>0</v>
      </c>
      <c r="J3180">
        <f>IFERROR(VLOOKUP(A3180,[2]webService!$A:$I,6,FALSE),0)</f>
        <v>0</v>
      </c>
      <c r="K3180">
        <f>IFERROR(VLOOKUP(A3180,[2]webService!$A:$I,7,FALSE),0)</f>
        <v>0</v>
      </c>
      <c r="L3180">
        <f>IFERROR(VLOOKUP(A3180,[2]webService!$A:$I,8,FALSE),0)</f>
        <v>0</v>
      </c>
      <c r="M3180">
        <f>IFERROR(VLOOKUP(A3180,[2]webService!$A:$I,9,FALSE),0)</f>
        <v>0</v>
      </c>
      <c r="N3180">
        <f>IFERROR(VLOOKUP(A3180,[3]soaBnafar!$A:$G,2,FALSE),0)</f>
        <v>0</v>
      </c>
      <c r="O3180">
        <f>IFERROR(VLOOKUP(A3180,[3]soaBnafar!$A:$G,3,FALSE),0)</f>
        <v>0</v>
      </c>
      <c r="P3180">
        <f>IFERROR(VLOOKUP(A3180,[3]soaBnafar!$A:$G,4,FALSE),0)</f>
        <v>0</v>
      </c>
      <c r="Q3180">
        <f>IFERROR(VLOOKUP(A3180,[3]soaBnafar!$A:$G,5,FALSE),0)</f>
        <v>0</v>
      </c>
      <c r="R3180">
        <f>IFERROR(VLOOKUP(A3180,[3]soaBnafar!$A:$G,6,FALSE),0)</f>
        <v>0</v>
      </c>
      <c r="S3180">
        <f>IFERROR(VLOOKUP(A3180,[3]soaBnafar!$A:$G,7,FALSE),0)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IFERROR(VLOOKUP(A3181,[2]webService!$A:$I,4,FALSE),0)</f>
        <v>0</v>
      </c>
      <c r="I3181">
        <f>IFERROR(VLOOKUP(A3181,[2]webService!$A:$I,5,FALSE),0)</f>
        <v>0</v>
      </c>
      <c r="J3181">
        <f>IFERROR(VLOOKUP(A3181,[2]webService!$A:$I,6,FALSE),0)</f>
        <v>0</v>
      </c>
      <c r="K3181">
        <f>IFERROR(VLOOKUP(A3181,[2]webService!$A:$I,7,FALSE),0)</f>
        <v>0</v>
      </c>
      <c r="L3181">
        <f>IFERROR(VLOOKUP(A3181,[2]webService!$A:$I,8,FALSE),0)</f>
        <v>0</v>
      </c>
      <c r="M3181">
        <f>IFERROR(VLOOKUP(A3181,[2]webService!$A:$I,9,FALSE),0)</f>
        <v>0</v>
      </c>
      <c r="N3181">
        <f>IFERROR(VLOOKUP(A3181,[3]soaBnafar!$A:$G,2,FALSE),0)</f>
        <v>0</v>
      </c>
      <c r="O3181">
        <f>IFERROR(VLOOKUP(A3181,[3]soaBnafar!$A:$G,3,FALSE),0)</f>
        <v>0</v>
      </c>
      <c r="P3181">
        <f>IFERROR(VLOOKUP(A3181,[3]soaBnafar!$A:$G,4,FALSE),0)</f>
        <v>0</v>
      </c>
      <c r="Q3181">
        <f>IFERROR(VLOOKUP(A3181,[3]soaBnafar!$A:$G,5,FALSE),0)</f>
        <v>0</v>
      </c>
      <c r="R3181">
        <f>IFERROR(VLOOKUP(A3181,[3]soaBnafar!$A:$G,6,FALSE),0)</f>
        <v>0</v>
      </c>
      <c r="S3181">
        <f>IFERROR(VLOOKUP(A3181,[3]soaBnafar!$A:$G,7,FALSE),0)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IFERROR(VLOOKUP(A3182,[2]webService!$A:$I,4,FALSE),0)</f>
        <v>0</v>
      </c>
      <c r="I3182">
        <f>IFERROR(VLOOKUP(A3182,[2]webService!$A:$I,5,FALSE),0)</f>
        <v>0</v>
      </c>
      <c r="J3182">
        <f>IFERROR(VLOOKUP(A3182,[2]webService!$A:$I,6,FALSE),0)</f>
        <v>0</v>
      </c>
      <c r="K3182">
        <f>IFERROR(VLOOKUP(A3182,[2]webService!$A:$I,7,FALSE),0)</f>
        <v>0</v>
      </c>
      <c r="L3182">
        <f>IFERROR(VLOOKUP(A3182,[2]webService!$A:$I,8,FALSE),0)</f>
        <v>0</v>
      </c>
      <c r="M3182">
        <f>IFERROR(VLOOKUP(A3182,[2]webService!$A:$I,9,FALSE),0)</f>
        <v>0</v>
      </c>
      <c r="N3182">
        <f>IFERROR(VLOOKUP(A3182,[3]soaBnafar!$A:$G,2,FALSE),0)</f>
        <v>37171</v>
      </c>
      <c r="O3182">
        <f>IFERROR(VLOOKUP(A3182,[3]soaBnafar!$A:$G,3,FALSE),0)</f>
        <v>0</v>
      </c>
      <c r="P3182">
        <f>IFERROR(VLOOKUP(A3182,[3]soaBnafar!$A:$G,4,FALSE),0)</f>
        <v>0</v>
      </c>
      <c r="Q3182">
        <f>IFERROR(VLOOKUP(A3182,[3]soaBnafar!$A:$G,5,FALSE),0)</f>
        <v>0</v>
      </c>
      <c r="R3182">
        <f>IFERROR(VLOOKUP(A3182,[3]soaBnafar!$A:$G,6,FALSE),0)</f>
        <v>0</v>
      </c>
      <c r="S3182">
        <f>IFERROR(VLOOKUP(A3182,[3]soaBnafar!$A:$G,7,FALSE),0)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Não</v>
      </c>
      <c r="W3182" t="str">
        <f t="shared" si="298"/>
        <v>Não</v>
      </c>
      <c r="X3182" t="str">
        <f t="shared" si="299"/>
        <v>Não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17833979</v>
      </c>
      <c r="D3183">
        <f>IFERROR(VLOOKUP(A3183,[1]Monitoramento_Base_somente_disp!$A:$J,7,FALSE),0)</f>
        <v>0</v>
      </c>
      <c r="E3183">
        <f>IFERROR(VLOOKUP(A3183,[1]Monitoramento_Base_somente_disp!$A:$J,8,FALSE),0)</f>
        <v>0</v>
      </c>
      <c r="F3183">
        <f>IFERROR(VLOOKUP(A3183,[1]Monitoramento_Base_somente_disp!$A:$J,9,FALSE),0)</f>
        <v>0</v>
      </c>
      <c r="G3183">
        <f>IFERROR(VLOOKUP(A3183,[1]Monitoramento_Base_somente_disp!$A:$J,10,FALSE),0)</f>
        <v>0</v>
      </c>
      <c r="H3183">
        <f>IFERROR(VLOOKUP(A3183,[2]webService!$A:$I,4,FALSE),0)</f>
        <v>0</v>
      </c>
      <c r="I3183">
        <f>IFERROR(VLOOKUP(A3183,[2]webService!$A:$I,5,FALSE),0)</f>
        <v>0</v>
      </c>
      <c r="J3183">
        <f>IFERROR(VLOOKUP(A3183,[2]webService!$A:$I,6,FALSE),0)</f>
        <v>0</v>
      </c>
      <c r="K3183">
        <f>IFERROR(VLOOKUP(A3183,[2]webService!$A:$I,7,FALSE),0)</f>
        <v>0</v>
      </c>
      <c r="L3183">
        <f>IFERROR(VLOOKUP(A3183,[2]webService!$A:$I,8,FALSE),0)</f>
        <v>0</v>
      </c>
      <c r="M3183">
        <f>IFERROR(VLOOKUP(A3183,[2]webService!$A:$I,9,FALSE),0)</f>
        <v>0</v>
      </c>
      <c r="N3183">
        <f>IFERROR(VLOOKUP(A3183,[3]soaBnafar!$A:$G,2,FALSE),0)</f>
        <v>0</v>
      </c>
      <c r="O3183">
        <f>IFERROR(VLOOKUP(A3183,[3]soaBnafar!$A:$G,3,FALSE),0)</f>
        <v>0</v>
      </c>
      <c r="P3183">
        <f>IFERROR(VLOOKUP(A3183,[3]soaBnafar!$A:$G,4,FALSE),0)</f>
        <v>0</v>
      </c>
      <c r="Q3183">
        <f>IFERROR(VLOOKUP(A3183,[3]soaBnafar!$A:$G,5,FALSE),0)</f>
        <v>0</v>
      </c>
      <c r="R3183">
        <f>IFERROR(VLOOKUP(A3183,[3]soaBnafar!$A:$G,6,FALSE),0)</f>
        <v>0</v>
      </c>
      <c r="S3183">
        <f>IFERROR(VLOOKUP(A3183,[3]soaBnafar!$A:$G,7,FALSE),0)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Não</v>
      </c>
      <c r="W3183" t="str">
        <f t="shared" si="298"/>
        <v>Não</v>
      </c>
      <c r="X3183" t="str">
        <f t="shared" si="299"/>
        <v>Não</v>
      </c>
      <c r="Y3183" t="str">
        <f t="shared" si="300"/>
        <v>Não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IFERROR(VLOOKUP(A3184,[2]webService!$A:$I,4,FALSE),0)</f>
        <v>0</v>
      </c>
      <c r="I3184">
        <f>IFERROR(VLOOKUP(A3184,[2]webService!$A:$I,5,FALSE),0)</f>
        <v>0</v>
      </c>
      <c r="J3184">
        <f>IFERROR(VLOOKUP(A3184,[2]webService!$A:$I,6,FALSE),0)</f>
        <v>0</v>
      </c>
      <c r="K3184">
        <f>IFERROR(VLOOKUP(A3184,[2]webService!$A:$I,7,FALSE),0)</f>
        <v>0</v>
      </c>
      <c r="L3184">
        <f>IFERROR(VLOOKUP(A3184,[2]webService!$A:$I,8,FALSE),0)</f>
        <v>0</v>
      </c>
      <c r="M3184">
        <f>IFERROR(VLOOKUP(A3184,[2]webService!$A:$I,9,FALSE),0)</f>
        <v>0</v>
      </c>
      <c r="N3184">
        <f>IFERROR(VLOOKUP(A3184,[3]soaBnafar!$A:$G,2,FALSE),0)</f>
        <v>0</v>
      </c>
      <c r="O3184">
        <f>IFERROR(VLOOKUP(A3184,[3]soaBnafar!$A:$G,3,FALSE),0)</f>
        <v>2074550</v>
      </c>
      <c r="P3184">
        <f>IFERROR(VLOOKUP(A3184,[3]soaBnafar!$A:$G,4,FALSE),0)</f>
        <v>0</v>
      </c>
      <c r="Q3184">
        <f>IFERROR(VLOOKUP(A3184,[3]soaBnafar!$A:$G,5,FALSE),0)</f>
        <v>0</v>
      </c>
      <c r="R3184">
        <f>IFERROR(VLOOKUP(A3184,[3]soaBnafar!$A:$G,6,FALSE),0)</f>
        <v>0</v>
      </c>
      <c r="S3184">
        <f>IFERROR(VLOOKUP(A3184,[3]soaBnafar!$A:$G,7,FALSE),0)</f>
        <v>0</v>
      </c>
      <c r="T3184" t="str">
        <f t="shared" si="295"/>
        <v>Não</v>
      </c>
      <c r="U3184" t="str">
        <f t="shared" si="296"/>
        <v>Sim</v>
      </c>
      <c r="V3184" t="str">
        <f t="shared" si="297"/>
        <v>Não</v>
      </c>
      <c r="W3184" t="str">
        <f t="shared" si="298"/>
        <v>Não</v>
      </c>
      <c r="X3184" t="str">
        <f t="shared" si="299"/>
        <v>Não</v>
      </c>
      <c r="Y3184" t="str">
        <f t="shared" si="300"/>
        <v>Não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IFERROR(VLOOKUP(A3185,[2]webService!$A:$I,4,FALSE),0)</f>
        <v>0</v>
      </c>
      <c r="I3185">
        <f>IFERROR(VLOOKUP(A3185,[2]webService!$A:$I,5,FALSE),0)</f>
        <v>0</v>
      </c>
      <c r="J3185">
        <f>IFERROR(VLOOKUP(A3185,[2]webService!$A:$I,6,FALSE),0)</f>
        <v>0</v>
      </c>
      <c r="K3185">
        <f>IFERROR(VLOOKUP(A3185,[2]webService!$A:$I,7,FALSE),0)</f>
        <v>0</v>
      </c>
      <c r="L3185">
        <f>IFERROR(VLOOKUP(A3185,[2]webService!$A:$I,8,FALSE),0)</f>
        <v>0</v>
      </c>
      <c r="M3185">
        <f>IFERROR(VLOOKUP(A3185,[2]webService!$A:$I,9,FALSE),0)</f>
        <v>0</v>
      </c>
      <c r="N3185">
        <f>IFERROR(VLOOKUP(A3185,[3]soaBnafar!$A:$G,2,FALSE),0)</f>
        <v>0</v>
      </c>
      <c r="O3185">
        <f>IFERROR(VLOOKUP(A3185,[3]soaBnafar!$A:$G,3,FALSE),0)</f>
        <v>0</v>
      </c>
      <c r="P3185">
        <f>IFERROR(VLOOKUP(A3185,[3]soaBnafar!$A:$G,4,FALSE),0)</f>
        <v>0</v>
      </c>
      <c r="Q3185">
        <f>IFERROR(VLOOKUP(A3185,[3]soaBnafar!$A:$G,5,FALSE),0)</f>
        <v>0</v>
      </c>
      <c r="R3185">
        <f>IFERROR(VLOOKUP(A3185,[3]soaBnafar!$A:$G,6,FALSE),0)</f>
        <v>0</v>
      </c>
      <c r="S3185">
        <f>IFERROR(VLOOKUP(A3185,[3]soaBnafar!$A:$G,7,FALSE),0)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577851</v>
      </c>
      <c r="C3186">
        <f>IFERROR(VLOOKUP(A3186,[1]Monitoramento_Base_somente_disp!$A:$J,6,FALSE),0)</f>
        <v>74612737</v>
      </c>
      <c r="D3186">
        <f>IFERROR(VLOOKUP(A3186,[1]Monitoramento_Base_somente_disp!$A:$J,7,FALSE),0)</f>
        <v>0</v>
      </c>
      <c r="E3186">
        <f>IFERROR(VLOOKUP(A3186,[1]Monitoramento_Base_somente_disp!$A:$J,8,FALSE),0)</f>
        <v>0</v>
      </c>
      <c r="F3186">
        <f>IFERROR(VLOOKUP(A3186,[1]Monitoramento_Base_somente_disp!$A:$J,9,FALSE),0)</f>
        <v>0</v>
      </c>
      <c r="G3186">
        <f>IFERROR(VLOOKUP(A3186,[1]Monitoramento_Base_somente_disp!$A:$J,10,FALSE),0)</f>
        <v>0</v>
      </c>
      <c r="H3186">
        <f>IFERROR(VLOOKUP(A3186,[2]webService!$A:$I,4,FALSE),0)</f>
        <v>0</v>
      </c>
      <c r="I3186">
        <f>IFERROR(VLOOKUP(A3186,[2]webService!$A:$I,5,FALSE),0)</f>
        <v>0</v>
      </c>
      <c r="J3186">
        <f>IFERROR(VLOOKUP(A3186,[2]webService!$A:$I,6,FALSE),0)</f>
        <v>0</v>
      </c>
      <c r="K3186">
        <f>IFERROR(VLOOKUP(A3186,[2]webService!$A:$I,7,FALSE),0)</f>
        <v>0</v>
      </c>
      <c r="L3186">
        <f>IFERROR(VLOOKUP(A3186,[2]webService!$A:$I,8,FALSE),0)</f>
        <v>0</v>
      </c>
      <c r="M3186">
        <f>IFERROR(VLOOKUP(A3186,[2]webService!$A:$I,9,FALSE),0)</f>
        <v>0</v>
      </c>
      <c r="N3186">
        <f>IFERROR(VLOOKUP(A3186,[3]soaBnafar!$A:$G,2,FALSE),0)</f>
        <v>0</v>
      </c>
      <c r="O3186">
        <f>IFERROR(VLOOKUP(A3186,[3]soaBnafar!$A:$G,3,FALSE),0)</f>
        <v>0</v>
      </c>
      <c r="P3186">
        <f>IFERROR(VLOOKUP(A3186,[3]soaBnafar!$A:$G,4,FALSE),0)</f>
        <v>0</v>
      </c>
      <c r="Q3186">
        <f>IFERROR(VLOOKUP(A3186,[3]soaBnafar!$A:$G,5,FALSE),0)</f>
        <v>0</v>
      </c>
      <c r="R3186">
        <f>IFERROR(VLOOKUP(A3186,[3]soaBnafar!$A:$G,6,FALSE),0)</f>
        <v>0</v>
      </c>
      <c r="S3186">
        <f>IFERROR(VLOOKUP(A3186,[3]soaBnafar!$A:$G,7,FALSE),0)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Não</v>
      </c>
      <c r="W3186" t="str">
        <f t="shared" si="298"/>
        <v>Não</v>
      </c>
      <c r="X3186" t="str">
        <f t="shared" si="299"/>
        <v>Não</v>
      </c>
      <c r="Y3186" t="str">
        <f t="shared" si="300"/>
        <v>Não</v>
      </c>
    </row>
    <row r="3187" spans="1:25" x14ac:dyDescent="0.25">
      <c r="A3187" s="5">
        <v>431810</v>
      </c>
      <c r="B3187">
        <f>IFERROR(VLOOKUP(A3187,[1]Monitoramento_Base_somente_disp!$A:$J,5,FALSE),0)</f>
        <v>9616</v>
      </c>
      <c r="C3187">
        <f>IFERROR(VLOOKUP(A3187,[1]Monitoramento_Base_somente_disp!$A:$J,6,FALSE),0)</f>
        <v>15920034</v>
      </c>
      <c r="D3187">
        <f>IFERROR(VLOOKUP(A3187,[1]Monitoramento_Base_somente_disp!$A:$J,7,FALSE),0)</f>
        <v>0</v>
      </c>
      <c r="E3187">
        <f>IFERROR(VLOOKUP(A3187,[1]Monitoramento_Base_somente_disp!$A:$J,8,FALSE),0)</f>
        <v>0</v>
      </c>
      <c r="F3187">
        <f>IFERROR(VLOOKUP(A3187,[1]Monitoramento_Base_somente_disp!$A:$J,9,FALSE),0)</f>
        <v>0</v>
      </c>
      <c r="G3187">
        <f>IFERROR(VLOOKUP(A3187,[1]Monitoramento_Base_somente_disp!$A:$J,10,FALSE),0)</f>
        <v>0</v>
      </c>
      <c r="H3187">
        <f>IFERROR(VLOOKUP(A3187,[2]webService!$A:$I,4,FALSE),0)</f>
        <v>0</v>
      </c>
      <c r="I3187">
        <f>IFERROR(VLOOKUP(A3187,[2]webService!$A:$I,5,FALSE),0)</f>
        <v>0</v>
      </c>
      <c r="J3187">
        <f>IFERROR(VLOOKUP(A3187,[2]webService!$A:$I,6,FALSE),0)</f>
        <v>0</v>
      </c>
      <c r="K3187">
        <f>IFERROR(VLOOKUP(A3187,[2]webService!$A:$I,7,FALSE),0)</f>
        <v>0</v>
      </c>
      <c r="L3187">
        <f>IFERROR(VLOOKUP(A3187,[2]webService!$A:$I,8,FALSE),0)</f>
        <v>0</v>
      </c>
      <c r="M3187">
        <f>IFERROR(VLOOKUP(A3187,[2]webService!$A:$I,9,FALSE),0)</f>
        <v>0</v>
      </c>
      <c r="N3187">
        <f>IFERROR(VLOOKUP(A3187,[3]soaBnafar!$A:$G,2,FALSE),0)</f>
        <v>0</v>
      </c>
      <c r="O3187">
        <f>IFERROR(VLOOKUP(A3187,[3]soaBnafar!$A:$G,3,FALSE),0)</f>
        <v>0</v>
      </c>
      <c r="P3187">
        <f>IFERROR(VLOOKUP(A3187,[3]soaBnafar!$A:$G,4,FALSE),0)</f>
        <v>0</v>
      </c>
      <c r="Q3187">
        <f>IFERROR(VLOOKUP(A3187,[3]soaBnafar!$A:$G,5,FALSE),0)</f>
        <v>0</v>
      </c>
      <c r="R3187">
        <f>IFERROR(VLOOKUP(A3187,[3]soaBnafar!$A:$G,6,FALSE),0)</f>
        <v>0</v>
      </c>
      <c r="S3187">
        <f>IFERROR(VLOOKUP(A3187,[3]soaBnafar!$A:$G,7,FALSE),0)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Não</v>
      </c>
      <c r="W3187" t="str">
        <f t="shared" si="298"/>
        <v>Não</v>
      </c>
      <c r="X3187" t="str">
        <f t="shared" si="299"/>
        <v>Não</v>
      </c>
      <c r="Y3187" t="str">
        <f t="shared" si="300"/>
        <v>Não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30970608</v>
      </c>
      <c r="D3188">
        <f>IFERROR(VLOOKUP(A3188,[1]Monitoramento_Base_somente_disp!$A:$J,7,FALSE),0)</f>
        <v>0</v>
      </c>
      <c r="E3188">
        <f>IFERROR(VLOOKUP(A3188,[1]Monitoramento_Base_somente_disp!$A:$J,8,FALSE),0)</f>
        <v>0</v>
      </c>
      <c r="F3188">
        <f>IFERROR(VLOOKUP(A3188,[1]Monitoramento_Base_somente_disp!$A:$J,9,FALSE),0)</f>
        <v>0</v>
      </c>
      <c r="G3188">
        <f>IFERROR(VLOOKUP(A3188,[1]Monitoramento_Base_somente_disp!$A:$J,10,FALSE),0)</f>
        <v>0</v>
      </c>
      <c r="H3188">
        <f>IFERROR(VLOOKUP(A3188,[2]webService!$A:$I,4,FALSE),0)</f>
        <v>0</v>
      </c>
      <c r="I3188">
        <f>IFERROR(VLOOKUP(A3188,[2]webService!$A:$I,5,FALSE),0)</f>
        <v>0</v>
      </c>
      <c r="J3188">
        <f>IFERROR(VLOOKUP(A3188,[2]webService!$A:$I,6,FALSE),0)</f>
        <v>0</v>
      </c>
      <c r="K3188">
        <f>IFERROR(VLOOKUP(A3188,[2]webService!$A:$I,7,FALSE),0)</f>
        <v>0</v>
      </c>
      <c r="L3188">
        <f>IFERROR(VLOOKUP(A3188,[2]webService!$A:$I,8,FALSE),0)</f>
        <v>0</v>
      </c>
      <c r="M3188">
        <f>IFERROR(VLOOKUP(A3188,[2]webService!$A:$I,9,FALSE),0)</f>
        <v>0</v>
      </c>
      <c r="N3188">
        <f>IFERROR(VLOOKUP(A3188,[3]soaBnafar!$A:$G,2,FALSE),0)</f>
        <v>0</v>
      </c>
      <c r="O3188">
        <f>IFERROR(VLOOKUP(A3188,[3]soaBnafar!$A:$G,3,FALSE),0)</f>
        <v>0</v>
      </c>
      <c r="P3188">
        <f>IFERROR(VLOOKUP(A3188,[3]soaBnafar!$A:$G,4,FALSE),0)</f>
        <v>0</v>
      </c>
      <c r="Q3188">
        <f>IFERROR(VLOOKUP(A3188,[3]soaBnafar!$A:$G,5,FALSE),0)</f>
        <v>0</v>
      </c>
      <c r="R3188">
        <f>IFERROR(VLOOKUP(A3188,[3]soaBnafar!$A:$G,6,FALSE),0)</f>
        <v>0</v>
      </c>
      <c r="S3188">
        <f>IFERROR(VLOOKUP(A3188,[3]soaBnafar!$A:$G,7,FALSE),0)</f>
        <v>0</v>
      </c>
      <c r="T3188" t="str">
        <f t="shared" si="295"/>
        <v>Não</v>
      </c>
      <c r="U3188" t="str">
        <f t="shared" si="296"/>
        <v>Sim</v>
      </c>
      <c r="V3188" t="str">
        <f t="shared" si="297"/>
        <v>Não</v>
      </c>
      <c r="W3188" t="str">
        <f t="shared" si="298"/>
        <v>Não</v>
      </c>
      <c r="X3188" t="str">
        <f t="shared" si="299"/>
        <v>Não</v>
      </c>
      <c r="Y3188" t="str">
        <f t="shared" si="300"/>
        <v>Não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95895984</v>
      </c>
      <c r="D3189">
        <f>IFERROR(VLOOKUP(A3189,[1]Monitoramento_Base_somente_disp!$A:$J,7,FALSE),0)</f>
        <v>0</v>
      </c>
      <c r="E3189">
        <f>IFERROR(VLOOKUP(A3189,[1]Monitoramento_Base_somente_disp!$A:$J,8,FALSE),0)</f>
        <v>0</v>
      </c>
      <c r="F3189">
        <f>IFERROR(VLOOKUP(A3189,[1]Monitoramento_Base_somente_disp!$A:$J,9,FALSE),0)</f>
        <v>0</v>
      </c>
      <c r="G3189">
        <f>IFERROR(VLOOKUP(A3189,[1]Monitoramento_Base_somente_disp!$A:$J,10,FALSE),0)</f>
        <v>0</v>
      </c>
      <c r="H3189">
        <f>IFERROR(VLOOKUP(A3189,[2]webService!$A:$I,4,FALSE),0)</f>
        <v>0</v>
      </c>
      <c r="I3189">
        <f>IFERROR(VLOOKUP(A3189,[2]webService!$A:$I,5,FALSE),0)</f>
        <v>0</v>
      </c>
      <c r="J3189">
        <f>IFERROR(VLOOKUP(A3189,[2]webService!$A:$I,6,FALSE),0)</f>
        <v>0</v>
      </c>
      <c r="K3189">
        <f>IFERROR(VLOOKUP(A3189,[2]webService!$A:$I,7,FALSE),0)</f>
        <v>0</v>
      </c>
      <c r="L3189">
        <f>IFERROR(VLOOKUP(A3189,[2]webService!$A:$I,8,FALSE),0)</f>
        <v>0</v>
      </c>
      <c r="M3189">
        <f>IFERROR(VLOOKUP(A3189,[2]webService!$A:$I,9,FALSE),0)</f>
        <v>0</v>
      </c>
      <c r="N3189">
        <f>IFERROR(VLOOKUP(A3189,[3]soaBnafar!$A:$G,2,FALSE),0)</f>
        <v>435580</v>
      </c>
      <c r="O3189">
        <f>IFERROR(VLOOKUP(A3189,[3]soaBnafar!$A:$G,3,FALSE),0)</f>
        <v>0</v>
      </c>
      <c r="P3189">
        <f>IFERROR(VLOOKUP(A3189,[3]soaBnafar!$A:$G,4,FALSE),0)</f>
        <v>0</v>
      </c>
      <c r="Q3189">
        <f>IFERROR(VLOOKUP(A3189,[3]soaBnafar!$A:$G,5,FALSE),0)</f>
        <v>0</v>
      </c>
      <c r="R3189">
        <f>IFERROR(VLOOKUP(A3189,[3]soaBnafar!$A:$G,6,FALSE),0)</f>
        <v>0</v>
      </c>
      <c r="S3189">
        <f>IFERROR(VLOOKUP(A3189,[3]soaBnafar!$A:$G,7,FALSE),0)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Não</v>
      </c>
      <c r="W3189" t="str">
        <f t="shared" si="298"/>
        <v>Não</v>
      </c>
      <c r="X3189" t="str">
        <f t="shared" si="299"/>
        <v>Não</v>
      </c>
      <c r="Y3189" t="str">
        <f t="shared" si="300"/>
        <v>Não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7998408</v>
      </c>
      <c r="D3190">
        <f>IFERROR(VLOOKUP(A3190,[1]Monitoramento_Base_somente_disp!$A:$J,7,FALSE),0)</f>
        <v>0</v>
      </c>
      <c r="E3190">
        <f>IFERROR(VLOOKUP(A3190,[1]Monitoramento_Base_somente_disp!$A:$J,8,FALSE),0)</f>
        <v>0</v>
      </c>
      <c r="F3190">
        <f>IFERROR(VLOOKUP(A3190,[1]Monitoramento_Base_somente_disp!$A:$J,9,FALSE),0)</f>
        <v>0</v>
      </c>
      <c r="G3190">
        <f>IFERROR(VLOOKUP(A3190,[1]Monitoramento_Base_somente_disp!$A:$J,10,FALSE),0)</f>
        <v>0</v>
      </c>
      <c r="H3190">
        <f>IFERROR(VLOOKUP(A3190,[2]webService!$A:$I,4,FALSE),0)</f>
        <v>0</v>
      </c>
      <c r="I3190">
        <f>IFERROR(VLOOKUP(A3190,[2]webService!$A:$I,5,FALSE),0)</f>
        <v>0</v>
      </c>
      <c r="J3190">
        <f>IFERROR(VLOOKUP(A3190,[2]webService!$A:$I,6,FALSE),0)</f>
        <v>0</v>
      </c>
      <c r="K3190">
        <f>IFERROR(VLOOKUP(A3190,[2]webService!$A:$I,7,FALSE),0)</f>
        <v>0</v>
      </c>
      <c r="L3190">
        <f>IFERROR(VLOOKUP(A3190,[2]webService!$A:$I,8,FALSE),0)</f>
        <v>0</v>
      </c>
      <c r="M3190">
        <f>IFERROR(VLOOKUP(A3190,[2]webService!$A:$I,9,FALSE),0)</f>
        <v>0</v>
      </c>
      <c r="N3190">
        <f>IFERROR(VLOOKUP(A3190,[3]soaBnafar!$A:$G,2,FALSE),0)</f>
        <v>0</v>
      </c>
      <c r="O3190">
        <f>IFERROR(VLOOKUP(A3190,[3]soaBnafar!$A:$G,3,FALSE),0)</f>
        <v>0</v>
      </c>
      <c r="P3190">
        <f>IFERROR(VLOOKUP(A3190,[3]soaBnafar!$A:$G,4,FALSE),0)</f>
        <v>0</v>
      </c>
      <c r="Q3190">
        <f>IFERROR(VLOOKUP(A3190,[3]soaBnafar!$A:$G,5,FALSE),0)</f>
        <v>0</v>
      </c>
      <c r="R3190">
        <f>IFERROR(VLOOKUP(A3190,[3]soaBnafar!$A:$G,6,FALSE),0)</f>
        <v>0</v>
      </c>
      <c r="S3190">
        <f>IFERROR(VLOOKUP(A3190,[3]soaBnafar!$A:$G,7,FALSE),0)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Não</v>
      </c>
      <c r="X3190" t="str">
        <f t="shared" si="299"/>
        <v>Não</v>
      </c>
      <c r="Y3190" t="str">
        <f t="shared" si="300"/>
        <v>Não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IFERROR(VLOOKUP(A3191,[2]webService!$A:$I,4,FALSE),0)</f>
        <v>0</v>
      </c>
      <c r="I3191">
        <f>IFERROR(VLOOKUP(A3191,[2]webService!$A:$I,5,FALSE),0)</f>
        <v>0</v>
      </c>
      <c r="J3191">
        <f>IFERROR(VLOOKUP(A3191,[2]webService!$A:$I,6,FALSE),0)</f>
        <v>0</v>
      </c>
      <c r="K3191">
        <f>IFERROR(VLOOKUP(A3191,[2]webService!$A:$I,7,FALSE),0)</f>
        <v>0</v>
      </c>
      <c r="L3191">
        <f>IFERROR(VLOOKUP(A3191,[2]webService!$A:$I,8,FALSE),0)</f>
        <v>0</v>
      </c>
      <c r="M3191">
        <f>IFERROR(VLOOKUP(A3191,[2]webService!$A:$I,9,FALSE),0)</f>
        <v>0</v>
      </c>
      <c r="N3191">
        <f>IFERROR(VLOOKUP(A3191,[3]soaBnafar!$A:$G,2,FALSE),0)</f>
        <v>0</v>
      </c>
      <c r="O3191">
        <f>IFERROR(VLOOKUP(A3191,[3]soaBnafar!$A:$G,3,FALSE),0)</f>
        <v>0</v>
      </c>
      <c r="P3191">
        <f>IFERROR(VLOOKUP(A3191,[3]soaBnafar!$A:$G,4,FALSE),0)</f>
        <v>0</v>
      </c>
      <c r="Q3191">
        <f>IFERROR(VLOOKUP(A3191,[3]soaBnafar!$A:$G,5,FALSE),0)</f>
        <v>0</v>
      </c>
      <c r="R3191">
        <f>IFERROR(VLOOKUP(A3191,[3]soaBnafar!$A:$G,6,FALSE),0)</f>
        <v>0</v>
      </c>
      <c r="S3191">
        <f>IFERROR(VLOOKUP(A3191,[3]soaBnafar!$A:$G,7,FALSE),0)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IFERROR(VLOOKUP(A3192,[2]webService!$A:$I,4,FALSE),0)</f>
        <v>0</v>
      </c>
      <c r="I3192">
        <f>IFERROR(VLOOKUP(A3192,[2]webService!$A:$I,5,FALSE),0)</f>
        <v>0</v>
      </c>
      <c r="J3192">
        <f>IFERROR(VLOOKUP(A3192,[2]webService!$A:$I,6,FALSE),0)</f>
        <v>0</v>
      </c>
      <c r="K3192">
        <f>IFERROR(VLOOKUP(A3192,[2]webService!$A:$I,7,FALSE),0)</f>
        <v>0</v>
      </c>
      <c r="L3192">
        <f>IFERROR(VLOOKUP(A3192,[2]webService!$A:$I,8,FALSE),0)</f>
        <v>0</v>
      </c>
      <c r="M3192">
        <f>IFERROR(VLOOKUP(A3192,[2]webService!$A:$I,9,FALSE),0)</f>
        <v>0</v>
      </c>
      <c r="N3192">
        <f>IFERROR(VLOOKUP(A3192,[3]soaBnafar!$A:$G,2,FALSE),0)</f>
        <v>0</v>
      </c>
      <c r="O3192">
        <f>IFERROR(VLOOKUP(A3192,[3]soaBnafar!$A:$G,3,FALSE),0)</f>
        <v>0</v>
      </c>
      <c r="P3192">
        <f>IFERROR(VLOOKUP(A3192,[3]soaBnafar!$A:$G,4,FALSE),0)</f>
        <v>0</v>
      </c>
      <c r="Q3192">
        <f>IFERROR(VLOOKUP(A3192,[3]soaBnafar!$A:$G,5,FALSE),0)</f>
        <v>0</v>
      </c>
      <c r="R3192">
        <f>IFERROR(VLOOKUP(A3192,[3]soaBnafar!$A:$G,6,FALSE),0)</f>
        <v>0</v>
      </c>
      <c r="S3192">
        <f>IFERROR(VLOOKUP(A3192,[3]soaBnafar!$A:$G,7,FALSE),0)</f>
        <v>0</v>
      </c>
      <c r="T3192" t="str">
        <f t="shared" si="295"/>
        <v>Não</v>
      </c>
      <c r="U3192" t="str">
        <f t="shared" si="296"/>
        <v>Não</v>
      </c>
      <c r="V3192" t="str">
        <f t="shared" si="297"/>
        <v>Não</v>
      </c>
      <c r="W3192" t="str">
        <f t="shared" si="298"/>
        <v>Não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IFERROR(VLOOKUP(A3193,[2]webService!$A:$I,4,FALSE),0)</f>
        <v>0</v>
      </c>
      <c r="I3193">
        <f>IFERROR(VLOOKUP(A3193,[2]webService!$A:$I,5,FALSE),0)</f>
        <v>0</v>
      </c>
      <c r="J3193">
        <f>IFERROR(VLOOKUP(A3193,[2]webService!$A:$I,6,FALSE),0)</f>
        <v>0</v>
      </c>
      <c r="K3193">
        <f>IFERROR(VLOOKUP(A3193,[2]webService!$A:$I,7,FALSE),0)</f>
        <v>0</v>
      </c>
      <c r="L3193">
        <f>IFERROR(VLOOKUP(A3193,[2]webService!$A:$I,8,FALSE),0)</f>
        <v>0</v>
      </c>
      <c r="M3193">
        <f>IFERROR(VLOOKUP(A3193,[2]webService!$A:$I,9,FALSE),0)</f>
        <v>0</v>
      </c>
      <c r="N3193">
        <f>IFERROR(VLOOKUP(A3193,[3]soaBnafar!$A:$G,2,FALSE),0)</f>
        <v>0</v>
      </c>
      <c r="O3193">
        <f>IFERROR(VLOOKUP(A3193,[3]soaBnafar!$A:$G,3,FALSE),0)</f>
        <v>0</v>
      </c>
      <c r="P3193">
        <f>IFERROR(VLOOKUP(A3193,[3]soaBnafar!$A:$G,4,FALSE),0)</f>
        <v>0</v>
      </c>
      <c r="Q3193">
        <f>IFERROR(VLOOKUP(A3193,[3]soaBnafar!$A:$G,5,FALSE),0)</f>
        <v>0</v>
      </c>
      <c r="R3193">
        <f>IFERROR(VLOOKUP(A3193,[3]soaBnafar!$A:$G,6,FALSE),0)</f>
        <v>0</v>
      </c>
      <c r="S3193">
        <f>IFERROR(VLOOKUP(A3193,[3]soaBnafar!$A:$G,7,FALSE),0)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963456</v>
      </c>
      <c r="D3194">
        <f>IFERROR(VLOOKUP(A3194,[1]Monitoramento_Base_somente_disp!$A:$J,7,FALSE),0)</f>
        <v>0</v>
      </c>
      <c r="E3194">
        <f>IFERROR(VLOOKUP(A3194,[1]Monitoramento_Base_somente_disp!$A:$J,8,FALSE),0)</f>
        <v>0</v>
      </c>
      <c r="F3194">
        <f>IFERROR(VLOOKUP(A3194,[1]Monitoramento_Base_somente_disp!$A:$J,9,FALSE),0)</f>
        <v>0</v>
      </c>
      <c r="G3194">
        <f>IFERROR(VLOOKUP(A3194,[1]Monitoramento_Base_somente_disp!$A:$J,10,FALSE),0)</f>
        <v>0</v>
      </c>
      <c r="H3194">
        <f>IFERROR(VLOOKUP(A3194,[2]webService!$A:$I,4,FALSE),0)</f>
        <v>0</v>
      </c>
      <c r="I3194">
        <f>IFERROR(VLOOKUP(A3194,[2]webService!$A:$I,5,FALSE),0)</f>
        <v>0</v>
      </c>
      <c r="J3194">
        <f>IFERROR(VLOOKUP(A3194,[2]webService!$A:$I,6,FALSE),0)</f>
        <v>0</v>
      </c>
      <c r="K3194">
        <f>IFERROR(VLOOKUP(A3194,[2]webService!$A:$I,7,FALSE),0)</f>
        <v>0</v>
      </c>
      <c r="L3194">
        <f>IFERROR(VLOOKUP(A3194,[2]webService!$A:$I,8,FALSE),0)</f>
        <v>0</v>
      </c>
      <c r="M3194">
        <f>IFERROR(VLOOKUP(A3194,[2]webService!$A:$I,9,FALSE),0)</f>
        <v>0</v>
      </c>
      <c r="N3194">
        <f>IFERROR(VLOOKUP(A3194,[3]soaBnafar!$A:$G,2,FALSE),0)</f>
        <v>0</v>
      </c>
      <c r="O3194">
        <f>IFERROR(VLOOKUP(A3194,[3]soaBnafar!$A:$G,3,FALSE),0)</f>
        <v>0</v>
      </c>
      <c r="P3194">
        <f>IFERROR(VLOOKUP(A3194,[3]soaBnafar!$A:$G,4,FALSE),0)</f>
        <v>0</v>
      </c>
      <c r="Q3194">
        <f>IFERROR(VLOOKUP(A3194,[3]soaBnafar!$A:$G,5,FALSE),0)</f>
        <v>0</v>
      </c>
      <c r="R3194">
        <f>IFERROR(VLOOKUP(A3194,[3]soaBnafar!$A:$G,6,FALSE),0)</f>
        <v>0</v>
      </c>
      <c r="S3194">
        <f>IFERROR(VLOOKUP(A3194,[3]soaBnafar!$A:$G,7,FALSE),0)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Não</v>
      </c>
      <c r="X3194" t="str">
        <f t="shared" si="299"/>
        <v>Não</v>
      </c>
      <c r="Y3194" t="str">
        <f t="shared" si="300"/>
        <v>Não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50501352</v>
      </c>
      <c r="D3195">
        <f>IFERROR(VLOOKUP(A3195,[1]Monitoramento_Base_somente_disp!$A:$J,7,FALSE),0)</f>
        <v>0</v>
      </c>
      <c r="E3195">
        <f>IFERROR(VLOOKUP(A3195,[1]Monitoramento_Base_somente_disp!$A:$J,8,FALSE),0)</f>
        <v>0</v>
      </c>
      <c r="F3195">
        <f>IFERROR(VLOOKUP(A3195,[1]Monitoramento_Base_somente_disp!$A:$J,9,FALSE),0)</f>
        <v>0</v>
      </c>
      <c r="G3195">
        <f>IFERROR(VLOOKUP(A3195,[1]Monitoramento_Base_somente_disp!$A:$J,10,FALSE),0)</f>
        <v>0</v>
      </c>
      <c r="H3195">
        <f>IFERROR(VLOOKUP(A3195,[2]webService!$A:$I,4,FALSE),0)</f>
        <v>423035</v>
      </c>
      <c r="I3195">
        <f>IFERROR(VLOOKUP(A3195,[2]webService!$A:$I,5,FALSE),0)</f>
        <v>1693859</v>
      </c>
      <c r="J3195">
        <f>IFERROR(VLOOKUP(A3195,[2]webService!$A:$I,6,FALSE),0)</f>
        <v>0</v>
      </c>
      <c r="K3195">
        <f>IFERROR(VLOOKUP(A3195,[2]webService!$A:$I,7,FALSE),0)</f>
        <v>0</v>
      </c>
      <c r="L3195">
        <f>IFERROR(VLOOKUP(A3195,[2]webService!$A:$I,8,FALSE),0)</f>
        <v>0</v>
      </c>
      <c r="M3195">
        <f>IFERROR(VLOOKUP(A3195,[2]webService!$A:$I,9,FALSE),0)</f>
        <v>0</v>
      </c>
      <c r="N3195">
        <f>IFERROR(VLOOKUP(A3195,[3]soaBnafar!$A:$G,2,FALSE),0)</f>
        <v>0</v>
      </c>
      <c r="O3195">
        <f>IFERROR(VLOOKUP(A3195,[3]soaBnafar!$A:$G,3,FALSE),0)</f>
        <v>0</v>
      </c>
      <c r="P3195">
        <f>IFERROR(VLOOKUP(A3195,[3]soaBnafar!$A:$G,4,FALSE),0)</f>
        <v>0</v>
      </c>
      <c r="Q3195">
        <f>IFERROR(VLOOKUP(A3195,[3]soaBnafar!$A:$G,5,FALSE),0)</f>
        <v>0</v>
      </c>
      <c r="R3195">
        <f>IFERROR(VLOOKUP(A3195,[3]soaBnafar!$A:$G,6,FALSE),0)</f>
        <v>0</v>
      </c>
      <c r="S3195">
        <f>IFERROR(VLOOKUP(A3195,[3]soaBnafar!$A:$G,7,FALSE),0)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Não</v>
      </c>
      <c r="W3195" t="str">
        <f t="shared" si="298"/>
        <v>Não</v>
      </c>
      <c r="X3195" t="str">
        <f t="shared" si="299"/>
        <v>Não</v>
      </c>
      <c r="Y3195" t="str">
        <f t="shared" si="300"/>
        <v>Não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IFERROR(VLOOKUP(A3196,[2]webService!$A:$I,4,FALSE),0)</f>
        <v>0</v>
      </c>
      <c r="I3196">
        <f>IFERROR(VLOOKUP(A3196,[2]webService!$A:$I,5,FALSE),0)</f>
        <v>0</v>
      </c>
      <c r="J3196">
        <f>IFERROR(VLOOKUP(A3196,[2]webService!$A:$I,6,FALSE),0)</f>
        <v>0</v>
      </c>
      <c r="K3196">
        <f>IFERROR(VLOOKUP(A3196,[2]webService!$A:$I,7,FALSE),0)</f>
        <v>0</v>
      </c>
      <c r="L3196">
        <f>IFERROR(VLOOKUP(A3196,[2]webService!$A:$I,8,FALSE),0)</f>
        <v>0</v>
      </c>
      <c r="M3196">
        <f>IFERROR(VLOOKUP(A3196,[2]webService!$A:$I,9,FALSE),0)</f>
        <v>0</v>
      </c>
      <c r="N3196">
        <f>IFERROR(VLOOKUP(A3196,[3]soaBnafar!$A:$G,2,FALSE),0)</f>
        <v>365673</v>
      </c>
      <c r="O3196">
        <f>IFERROR(VLOOKUP(A3196,[3]soaBnafar!$A:$G,3,FALSE),0)</f>
        <v>0</v>
      </c>
      <c r="P3196">
        <f>IFERROR(VLOOKUP(A3196,[3]soaBnafar!$A:$G,4,FALSE),0)</f>
        <v>0</v>
      </c>
      <c r="Q3196">
        <f>IFERROR(VLOOKUP(A3196,[3]soaBnafar!$A:$G,5,FALSE),0)</f>
        <v>0</v>
      </c>
      <c r="R3196">
        <f>IFERROR(VLOOKUP(A3196,[3]soaBnafar!$A:$G,6,FALSE),0)</f>
        <v>0</v>
      </c>
      <c r="S3196">
        <f>IFERROR(VLOOKUP(A3196,[3]soaBnafar!$A:$G,7,FALSE),0)</f>
        <v>0</v>
      </c>
      <c r="T3196" t="str">
        <f t="shared" si="295"/>
        <v>Sim</v>
      </c>
      <c r="U3196" t="str">
        <f t="shared" si="296"/>
        <v>Não</v>
      </c>
      <c r="V3196" t="str">
        <f t="shared" si="297"/>
        <v>Não</v>
      </c>
      <c r="W3196" t="str">
        <f t="shared" si="298"/>
        <v>Não</v>
      </c>
      <c r="X3196" t="str">
        <f t="shared" si="299"/>
        <v>Não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44679240</v>
      </c>
      <c r="D3197">
        <f>IFERROR(VLOOKUP(A3197,[1]Monitoramento_Base_somente_disp!$A:$J,7,FALSE),0)</f>
        <v>0</v>
      </c>
      <c r="E3197">
        <f>IFERROR(VLOOKUP(A3197,[1]Monitoramento_Base_somente_disp!$A:$J,8,FALSE),0)</f>
        <v>0</v>
      </c>
      <c r="F3197">
        <f>IFERROR(VLOOKUP(A3197,[1]Monitoramento_Base_somente_disp!$A:$J,9,FALSE),0)</f>
        <v>0</v>
      </c>
      <c r="G3197">
        <f>IFERROR(VLOOKUP(A3197,[1]Monitoramento_Base_somente_disp!$A:$J,10,FALSE),0)</f>
        <v>0</v>
      </c>
      <c r="H3197">
        <f>IFERROR(VLOOKUP(A3197,[2]webService!$A:$I,4,FALSE),0)</f>
        <v>0</v>
      </c>
      <c r="I3197">
        <f>IFERROR(VLOOKUP(A3197,[2]webService!$A:$I,5,FALSE),0)</f>
        <v>0</v>
      </c>
      <c r="J3197">
        <f>IFERROR(VLOOKUP(A3197,[2]webService!$A:$I,6,FALSE),0)</f>
        <v>0</v>
      </c>
      <c r="K3197">
        <f>IFERROR(VLOOKUP(A3197,[2]webService!$A:$I,7,FALSE),0)</f>
        <v>0</v>
      </c>
      <c r="L3197">
        <f>IFERROR(VLOOKUP(A3197,[2]webService!$A:$I,8,FALSE),0)</f>
        <v>0</v>
      </c>
      <c r="M3197">
        <f>IFERROR(VLOOKUP(A3197,[2]webService!$A:$I,9,FALSE),0)</f>
        <v>0</v>
      </c>
      <c r="N3197">
        <f>IFERROR(VLOOKUP(A3197,[3]soaBnafar!$A:$G,2,FALSE),0)</f>
        <v>0</v>
      </c>
      <c r="O3197">
        <f>IFERROR(VLOOKUP(A3197,[3]soaBnafar!$A:$G,3,FALSE),0)</f>
        <v>0</v>
      </c>
      <c r="P3197">
        <f>IFERROR(VLOOKUP(A3197,[3]soaBnafar!$A:$G,4,FALSE),0)</f>
        <v>0</v>
      </c>
      <c r="Q3197">
        <f>IFERROR(VLOOKUP(A3197,[3]soaBnafar!$A:$G,5,FALSE),0)</f>
        <v>0</v>
      </c>
      <c r="R3197">
        <f>IFERROR(VLOOKUP(A3197,[3]soaBnafar!$A:$G,6,FALSE),0)</f>
        <v>0</v>
      </c>
      <c r="S3197">
        <f>IFERROR(VLOOKUP(A3197,[3]soaBnafar!$A:$G,7,FALSE),0)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Não</v>
      </c>
      <c r="X3197" t="str">
        <f t="shared" si="299"/>
        <v>Não</v>
      </c>
      <c r="Y3197" t="str">
        <f t="shared" si="300"/>
        <v>Não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IFERROR(VLOOKUP(A3198,[2]webService!$A:$I,4,FALSE),0)</f>
        <v>0</v>
      </c>
      <c r="I3198">
        <f>IFERROR(VLOOKUP(A3198,[2]webService!$A:$I,5,FALSE),0)</f>
        <v>0</v>
      </c>
      <c r="J3198">
        <f>IFERROR(VLOOKUP(A3198,[2]webService!$A:$I,6,FALSE),0)</f>
        <v>0</v>
      </c>
      <c r="K3198">
        <f>IFERROR(VLOOKUP(A3198,[2]webService!$A:$I,7,FALSE),0)</f>
        <v>0</v>
      </c>
      <c r="L3198">
        <f>IFERROR(VLOOKUP(A3198,[2]webService!$A:$I,8,FALSE),0)</f>
        <v>0</v>
      </c>
      <c r="M3198">
        <f>IFERROR(VLOOKUP(A3198,[2]webService!$A:$I,9,FALSE),0)</f>
        <v>0</v>
      </c>
      <c r="N3198">
        <f>IFERROR(VLOOKUP(A3198,[3]soaBnafar!$A:$G,2,FALSE),0)</f>
        <v>0</v>
      </c>
      <c r="O3198">
        <f>IFERROR(VLOOKUP(A3198,[3]soaBnafar!$A:$G,3,FALSE),0)</f>
        <v>0</v>
      </c>
      <c r="P3198">
        <f>IFERROR(VLOOKUP(A3198,[3]soaBnafar!$A:$G,4,FALSE),0)</f>
        <v>0</v>
      </c>
      <c r="Q3198">
        <f>IFERROR(VLOOKUP(A3198,[3]soaBnafar!$A:$G,5,FALSE),0)</f>
        <v>0</v>
      </c>
      <c r="R3198">
        <f>IFERROR(VLOOKUP(A3198,[3]soaBnafar!$A:$G,6,FALSE),0)</f>
        <v>0</v>
      </c>
      <c r="S3198">
        <f>IFERROR(VLOOKUP(A3198,[3]soaBnafar!$A:$G,7,FALSE),0)</f>
        <v>0</v>
      </c>
      <c r="T3198" t="str">
        <f t="shared" si="295"/>
        <v>Não</v>
      </c>
      <c r="U3198" t="str">
        <f t="shared" si="296"/>
        <v>Não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6199092</v>
      </c>
      <c r="D3199">
        <f>IFERROR(VLOOKUP(A3199,[1]Monitoramento_Base_somente_disp!$A:$J,7,FALSE),0)</f>
        <v>0</v>
      </c>
      <c r="E3199">
        <f>IFERROR(VLOOKUP(A3199,[1]Monitoramento_Base_somente_disp!$A:$J,8,FALSE),0)</f>
        <v>0</v>
      </c>
      <c r="F3199">
        <f>IFERROR(VLOOKUP(A3199,[1]Monitoramento_Base_somente_disp!$A:$J,9,FALSE),0)</f>
        <v>0</v>
      </c>
      <c r="G3199">
        <f>IFERROR(VLOOKUP(A3199,[1]Monitoramento_Base_somente_disp!$A:$J,10,FALSE),0)</f>
        <v>0</v>
      </c>
      <c r="H3199">
        <f>IFERROR(VLOOKUP(A3199,[2]webService!$A:$I,4,FALSE),0)</f>
        <v>0</v>
      </c>
      <c r="I3199">
        <f>IFERROR(VLOOKUP(A3199,[2]webService!$A:$I,5,FALSE),0)</f>
        <v>0</v>
      </c>
      <c r="J3199">
        <f>IFERROR(VLOOKUP(A3199,[2]webService!$A:$I,6,FALSE),0)</f>
        <v>0</v>
      </c>
      <c r="K3199">
        <f>IFERROR(VLOOKUP(A3199,[2]webService!$A:$I,7,FALSE),0)</f>
        <v>0</v>
      </c>
      <c r="L3199">
        <f>IFERROR(VLOOKUP(A3199,[2]webService!$A:$I,8,FALSE),0)</f>
        <v>0</v>
      </c>
      <c r="M3199">
        <f>IFERROR(VLOOKUP(A3199,[2]webService!$A:$I,9,FALSE),0)</f>
        <v>0</v>
      </c>
      <c r="N3199">
        <f>IFERROR(VLOOKUP(A3199,[3]soaBnafar!$A:$G,2,FALSE),0)</f>
        <v>15734</v>
      </c>
      <c r="O3199">
        <f>IFERROR(VLOOKUP(A3199,[3]soaBnafar!$A:$G,3,FALSE),0)</f>
        <v>0</v>
      </c>
      <c r="P3199">
        <f>IFERROR(VLOOKUP(A3199,[3]soaBnafar!$A:$G,4,FALSE),0)</f>
        <v>0</v>
      </c>
      <c r="Q3199">
        <f>IFERROR(VLOOKUP(A3199,[3]soaBnafar!$A:$G,5,FALSE),0)</f>
        <v>0</v>
      </c>
      <c r="R3199">
        <f>IFERROR(VLOOKUP(A3199,[3]soaBnafar!$A:$G,6,FALSE),0)</f>
        <v>0</v>
      </c>
      <c r="S3199">
        <f>IFERROR(VLOOKUP(A3199,[3]soaBnafar!$A:$G,7,FALSE),0)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Não</v>
      </c>
      <c r="W3199" t="str">
        <f t="shared" si="298"/>
        <v>Não</v>
      </c>
      <c r="X3199" t="str">
        <f t="shared" si="299"/>
        <v>Não</v>
      </c>
      <c r="Y3199" t="str">
        <f t="shared" si="300"/>
        <v>Não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IFERROR(VLOOKUP(A3200,[2]webService!$A:$I,4,FALSE),0)</f>
        <v>0</v>
      </c>
      <c r="I3200">
        <f>IFERROR(VLOOKUP(A3200,[2]webService!$A:$I,5,FALSE),0)</f>
        <v>0</v>
      </c>
      <c r="J3200">
        <f>IFERROR(VLOOKUP(A3200,[2]webService!$A:$I,6,FALSE),0)</f>
        <v>0</v>
      </c>
      <c r="K3200">
        <f>IFERROR(VLOOKUP(A3200,[2]webService!$A:$I,7,FALSE),0)</f>
        <v>0</v>
      </c>
      <c r="L3200">
        <f>IFERROR(VLOOKUP(A3200,[2]webService!$A:$I,8,FALSE),0)</f>
        <v>0</v>
      </c>
      <c r="M3200">
        <f>IFERROR(VLOOKUP(A3200,[2]webService!$A:$I,9,FALSE),0)</f>
        <v>0</v>
      </c>
      <c r="N3200">
        <f>IFERROR(VLOOKUP(A3200,[3]soaBnafar!$A:$G,2,FALSE),0)</f>
        <v>0</v>
      </c>
      <c r="O3200">
        <f>IFERROR(VLOOKUP(A3200,[3]soaBnafar!$A:$G,3,FALSE),0)</f>
        <v>0</v>
      </c>
      <c r="P3200">
        <f>IFERROR(VLOOKUP(A3200,[3]soaBnafar!$A:$G,4,FALSE),0)</f>
        <v>0</v>
      </c>
      <c r="Q3200">
        <f>IFERROR(VLOOKUP(A3200,[3]soaBnafar!$A:$G,5,FALSE),0)</f>
        <v>0</v>
      </c>
      <c r="R3200">
        <f>IFERROR(VLOOKUP(A3200,[3]soaBnafar!$A:$G,6,FALSE),0)</f>
        <v>0</v>
      </c>
      <c r="S3200">
        <f>IFERROR(VLOOKUP(A3200,[3]soaBnafar!$A:$G,7,FALSE),0)</f>
        <v>0</v>
      </c>
      <c r="T3200" t="str">
        <f t="shared" si="295"/>
        <v>Não</v>
      </c>
      <c r="U3200" t="str">
        <f t="shared" si="296"/>
        <v>Não</v>
      </c>
      <c r="V3200" t="str">
        <f t="shared" si="297"/>
        <v>Não</v>
      </c>
      <c r="W3200" t="str">
        <f t="shared" si="298"/>
        <v>Não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IFERROR(VLOOKUP(A3201,[2]webService!$A:$I,4,FALSE),0)</f>
        <v>0</v>
      </c>
      <c r="I3201">
        <f>IFERROR(VLOOKUP(A3201,[2]webService!$A:$I,5,FALSE),0)</f>
        <v>0</v>
      </c>
      <c r="J3201">
        <f>IFERROR(VLOOKUP(A3201,[2]webService!$A:$I,6,FALSE),0)</f>
        <v>0</v>
      </c>
      <c r="K3201">
        <f>IFERROR(VLOOKUP(A3201,[2]webService!$A:$I,7,FALSE),0)</f>
        <v>0</v>
      </c>
      <c r="L3201">
        <f>IFERROR(VLOOKUP(A3201,[2]webService!$A:$I,8,FALSE),0)</f>
        <v>0</v>
      </c>
      <c r="M3201">
        <f>IFERROR(VLOOKUP(A3201,[2]webService!$A:$I,9,FALSE),0)</f>
        <v>0</v>
      </c>
      <c r="N3201">
        <f>IFERROR(VLOOKUP(A3201,[3]soaBnafar!$A:$G,2,FALSE),0)</f>
        <v>0</v>
      </c>
      <c r="O3201">
        <f>IFERROR(VLOOKUP(A3201,[3]soaBnafar!$A:$G,3,FALSE),0)</f>
        <v>0</v>
      </c>
      <c r="P3201">
        <f>IFERROR(VLOOKUP(A3201,[3]soaBnafar!$A:$G,4,FALSE),0)</f>
        <v>0</v>
      </c>
      <c r="Q3201">
        <f>IFERROR(VLOOKUP(A3201,[3]soaBnafar!$A:$G,5,FALSE),0)</f>
        <v>0</v>
      </c>
      <c r="R3201">
        <f>IFERROR(VLOOKUP(A3201,[3]soaBnafar!$A:$G,6,FALSE),0)</f>
        <v>0</v>
      </c>
      <c r="S3201">
        <f>IFERROR(VLOOKUP(A3201,[3]soaBnafar!$A:$G,7,FALSE),0)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IFERROR(VLOOKUP(A3202,[2]webService!$A:$I,4,FALSE),0)</f>
        <v>0</v>
      </c>
      <c r="I3202">
        <f>IFERROR(VLOOKUP(A3202,[2]webService!$A:$I,5,FALSE),0)</f>
        <v>0</v>
      </c>
      <c r="J3202">
        <f>IFERROR(VLOOKUP(A3202,[2]webService!$A:$I,6,FALSE),0)</f>
        <v>0</v>
      </c>
      <c r="K3202">
        <f>IFERROR(VLOOKUP(A3202,[2]webService!$A:$I,7,FALSE),0)</f>
        <v>0</v>
      </c>
      <c r="L3202">
        <f>IFERROR(VLOOKUP(A3202,[2]webService!$A:$I,8,FALSE),0)</f>
        <v>0</v>
      </c>
      <c r="M3202">
        <f>IFERROR(VLOOKUP(A3202,[2]webService!$A:$I,9,FALSE),0)</f>
        <v>0</v>
      </c>
      <c r="N3202">
        <f>IFERROR(VLOOKUP(A3202,[3]soaBnafar!$A:$G,2,FALSE),0)</f>
        <v>0</v>
      </c>
      <c r="O3202">
        <f>IFERROR(VLOOKUP(A3202,[3]soaBnafar!$A:$G,3,FALSE),0)</f>
        <v>0</v>
      </c>
      <c r="P3202">
        <f>IFERROR(VLOOKUP(A3202,[3]soaBnafar!$A:$G,4,FALSE),0)</f>
        <v>0</v>
      </c>
      <c r="Q3202">
        <f>IFERROR(VLOOKUP(A3202,[3]soaBnafar!$A:$G,5,FALSE),0)</f>
        <v>0</v>
      </c>
      <c r="R3202">
        <f>IFERROR(VLOOKUP(A3202,[3]soaBnafar!$A:$G,6,FALSE),0)</f>
        <v>0</v>
      </c>
      <c r="S3202">
        <f>IFERROR(VLOOKUP(A3202,[3]soaBnafar!$A:$G,7,FALSE),0)</f>
        <v>0</v>
      </c>
      <c r="T3202" t="str">
        <f t="shared" si="295"/>
        <v>Não</v>
      </c>
      <c r="U3202" t="str">
        <f t="shared" si="296"/>
        <v>Não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IFERROR(VLOOKUP(A3203,[2]webService!$A:$I,4,FALSE),0)</f>
        <v>0</v>
      </c>
      <c r="I3203">
        <f>IFERROR(VLOOKUP(A3203,[2]webService!$A:$I,5,FALSE),0)</f>
        <v>0</v>
      </c>
      <c r="J3203">
        <f>IFERROR(VLOOKUP(A3203,[2]webService!$A:$I,6,FALSE),0)</f>
        <v>0</v>
      </c>
      <c r="K3203">
        <f>IFERROR(VLOOKUP(A3203,[2]webService!$A:$I,7,FALSE),0)</f>
        <v>0</v>
      </c>
      <c r="L3203">
        <f>IFERROR(VLOOKUP(A3203,[2]webService!$A:$I,8,FALSE),0)</f>
        <v>0</v>
      </c>
      <c r="M3203">
        <f>IFERROR(VLOOKUP(A3203,[2]webService!$A:$I,9,FALSE),0)</f>
        <v>0</v>
      </c>
      <c r="N3203">
        <f>IFERROR(VLOOKUP(A3203,[3]soaBnafar!$A:$G,2,FALSE),0)</f>
        <v>0</v>
      </c>
      <c r="O3203">
        <f>IFERROR(VLOOKUP(A3203,[3]soaBnafar!$A:$G,3,FALSE),0)</f>
        <v>0</v>
      </c>
      <c r="P3203">
        <f>IFERROR(VLOOKUP(A3203,[3]soaBnafar!$A:$G,4,FALSE),0)</f>
        <v>0</v>
      </c>
      <c r="Q3203">
        <f>IFERROR(VLOOKUP(A3203,[3]soaBnafar!$A:$G,5,FALSE),0)</f>
        <v>0</v>
      </c>
      <c r="R3203">
        <f>IFERROR(VLOOKUP(A3203,[3]soaBnafar!$A:$G,6,FALSE),0)</f>
        <v>0</v>
      </c>
      <c r="S3203">
        <f>IFERROR(VLOOKUP(A3203,[3]soaBnafar!$A:$G,7,FALSE),0)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IFERROR(VLOOKUP(A3204,[2]webService!$A:$I,4,FALSE),0)</f>
        <v>0</v>
      </c>
      <c r="I3204">
        <f>IFERROR(VLOOKUP(A3204,[2]webService!$A:$I,5,FALSE),0)</f>
        <v>0</v>
      </c>
      <c r="J3204">
        <f>IFERROR(VLOOKUP(A3204,[2]webService!$A:$I,6,FALSE),0)</f>
        <v>0</v>
      </c>
      <c r="K3204">
        <f>IFERROR(VLOOKUP(A3204,[2]webService!$A:$I,7,FALSE),0)</f>
        <v>0</v>
      </c>
      <c r="L3204">
        <f>IFERROR(VLOOKUP(A3204,[2]webService!$A:$I,8,FALSE),0)</f>
        <v>0</v>
      </c>
      <c r="M3204">
        <f>IFERROR(VLOOKUP(A3204,[2]webService!$A:$I,9,FALSE),0)</f>
        <v>0</v>
      </c>
      <c r="N3204">
        <f>IFERROR(VLOOKUP(A3204,[3]soaBnafar!$A:$G,2,FALSE),0)</f>
        <v>0</v>
      </c>
      <c r="O3204">
        <f>IFERROR(VLOOKUP(A3204,[3]soaBnafar!$A:$G,3,FALSE),0)</f>
        <v>0</v>
      </c>
      <c r="P3204">
        <f>IFERROR(VLOOKUP(A3204,[3]soaBnafar!$A:$G,4,FALSE),0)</f>
        <v>0</v>
      </c>
      <c r="Q3204">
        <f>IFERROR(VLOOKUP(A3204,[3]soaBnafar!$A:$G,5,FALSE),0)</f>
        <v>0</v>
      </c>
      <c r="R3204">
        <f>IFERROR(VLOOKUP(A3204,[3]soaBnafar!$A:$G,6,FALSE),0)</f>
        <v>0</v>
      </c>
      <c r="S3204">
        <f>IFERROR(VLOOKUP(A3204,[3]soaBnafar!$A:$G,7,FALSE),0)</f>
        <v>0</v>
      </c>
      <c r="T3204" t="str">
        <f t="shared" si="295"/>
        <v>Não</v>
      </c>
      <c r="U3204" t="str">
        <f t="shared" si="296"/>
        <v>Não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4171320</v>
      </c>
      <c r="D3205">
        <f>IFERROR(VLOOKUP(A3205,[1]Monitoramento_Base_somente_disp!$A:$J,7,FALSE),0)</f>
        <v>0</v>
      </c>
      <c r="E3205">
        <f>IFERROR(VLOOKUP(A3205,[1]Monitoramento_Base_somente_disp!$A:$J,8,FALSE),0)</f>
        <v>0</v>
      </c>
      <c r="F3205">
        <f>IFERROR(VLOOKUP(A3205,[1]Monitoramento_Base_somente_disp!$A:$J,9,FALSE),0)</f>
        <v>0</v>
      </c>
      <c r="G3205">
        <f>IFERROR(VLOOKUP(A3205,[1]Monitoramento_Base_somente_disp!$A:$J,10,FALSE),0)</f>
        <v>0</v>
      </c>
      <c r="H3205">
        <f>IFERROR(VLOOKUP(A3205,[2]webService!$A:$I,4,FALSE),0)</f>
        <v>0</v>
      </c>
      <c r="I3205">
        <f>IFERROR(VLOOKUP(A3205,[2]webService!$A:$I,5,FALSE),0)</f>
        <v>0</v>
      </c>
      <c r="J3205">
        <f>IFERROR(VLOOKUP(A3205,[2]webService!$A:$I,6,FALSE),0)</f>
        <v>0</v>
      </c>
      <c r="K3205">
        <f>IFERROR(VLOOKUP(A3205,[2]webService!$A:$I,7,FALSE),0)</f>
        <v>0</v>
      </c>
      <c r="L3205">
        <f>IFERROR(VLOOKUP(A3205,[2]webService!$A:$I,8,FALSE),0)</f>
        <v>0</v>
      </c>
      <c r="M3205">
        <f>IFERROR(VLOOKUP(A3205,[2]webService!$A:$I,9,FALSE),0)</f>
        <v>0</v>
      </c>
      <c r="N3205">
        <f>IFERROR(VLOOKUP(A3205,[3]soaBnafar!$A:$G,2,FALSE),0)</f>
        <v>0</v>
      </c>
      <c r="O3205">
        <f>IFERROR(VLOOKUP(A3205,[3]soaBnafar!$A:$G,3,FALSE),0)</f>
        <v>0</v>
      </c>
      <c r="P3205">
        <f>IFERROR(VLOOKUP(A3205,[3]soaBnafar!$A:$G,4,FALSE),0)</f>
        <v>0</v>
      </c>
      <c r="Q3205">
        <f>IFERROR(VLOOKUP(A3205,[3]soaBnafar!$A:$G,5,FALSE),0)</f>
        <v>0</v>
      </c>
      <c r="R3205">
        <f>IFERROR(VLOOKUP(A3205,[3]soaBnafar!$A:$G,6,FALSE),0)</f>
        <v>0</v>
      </c>
      <c r="S3205">
        <f>IFERROR(VLOOKUP(A3205,[3]soaBnafar!$A:$G,7,FALSE),0)</f>
        <v>0</v>
      </c>
      <c r="T3205" t="str">
        <f t="shared" si="295"/>
        <v>Não</v>
      </c>
      <c r="U3205" t="str">
        <f t="shared" si="296"/>
        <v>Sim</v>
      </c>
      <c r="V3205" t="str">
        <f t="shared" si="297"/>
        <v>Não</v>
      </c>
      <c r="W3205" t="str">
        <f t="shared" si="298"/>
        <v>Não</v>
      </c>
      <c r="X3205" t="str">
        <f t="shared" si="299"/>
        <v>Não</v>
      </c>
      <c r="Y3205" t="str">
        <f t="shared" si="300"/>
        <v>Não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36890880</v>
      </c>
      <c r="D3206">
        <f>IFERROR(VLOOKUP(A3206,[1]Monitoramento_Base_somente_disp!$A:$J,7,FALSE),0)</f>
        <v>0</v>
      </c>
      <c r="E3206">
        <f>IFERROR(VLOOKUP(A3206,[1]Monitoramento_Base_somente_disp!$A:$J,8,FALSE),0)</f>
        <v>0</v>
      </c>
      <c r="F3206">
        <f>IFERROR(VLOOKUP(A3206,[1]Monitoramento_Base_somente_disp!$A:$J,9,FALSE),0)</f>
        <v>0</v>
      </c>
      <c r="G3206">
        <f>IFERROR(VLOOKUP(A3206,[1]Monitoramento_Base_somente_disp!$A:$J,10,FALSE),0)</f>
        <v>0</v>
      </c>
      <c r="H3206">
        <f>IFERROR(VLOOKUP(A3206,[2]webService!$A:$I,4,FALSE),0)</f>
        <v>0</v>
      </c>
      <c r="I3206">
        <f>IFERROR(VLOOKUP(A3206,[2]webService!$A:$I,5,FALSE),0)</f>
        <v>0</v>
      </c>
      <c r="J3206">
        <f>IFERROR(VLOOKUP(A3206,[2]webService!$A:$I,6,FALSE),0)</f>
        <v>0</v>
      </c>
      <c r="K3206">
        <f>IFERROR(VLOOKUP(A3206,[2]webService!$A:$I,7,FALSE),0)</f>
        <v>0</v>
      </c>
      <c r="L3206">
        <f>IFERROR(VLOOKUP(A3206,[2]webService!$A:$I,8,FALSE),0)</f>
        <v>0</v>
      </c>
      <c r="M3206">
        <f>IFERROR(VLOOKUP(A3206,[2]webService!$A:$I,9,FALSE),0)</f>
        <v>0</v>
      </c>
      <c r="N3206">
        <f>IFERROR(VLOOKUP(A3206,[3]soaBnafar!$A:$G,2,FALSE),0)</f>
        <v>0</v>
      </c>
      <c r="O3206">
        <f>IFERROR(VLOOKUP(A3206,[3]soaBnafar!$A:$G,3,FALSE),0)</f>
        <v>0</v>
      </c>
      <c r="P3206">
        <f>IFERROR(VLOOKUP(A3206,[3]soaBnafar!$A:$G,4,FALSE),0)</f>
        <v>0</v>
      </c>
      <c r="Q3206">
        <f>IFERROR(VLOOKUP(A3206,[3]soaBnafar!$A:$G,5,FALSE),0)</f>
        <v>0</v>
      </c>
      <c r="R3206">
        <f>IFERROR(VLOOKUP(A3206,[3]soaBnafar!$A:$G,6,FALSE),0)</f>
        <v>0</v>
      </c>
      <c r="S3206">
        <f>IFERROR(VLOOKUP(A3206,[3]soaBnafar!$A:$G,7,FALSE),0)</f>
        <v>0</v>
      </c>
      <c r="T3206" t="str">
        <f t="shared" ref="T3206:T3269" si="301">IF(B3206+H3206+N3206&gt;0,"Sim","Não")</f>
        <v>Não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Não</v>
      </c>
      <c r="W3206" t="str">
        <f t="shared" ref="W3206:W3269" si="304">IF(E3206+K3206+Q3206&gt;0,"Sim","Não")</f>
        <v>Não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Não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IFERROR(VLOOKUP(A3207,[2]webService!$A:$I,4,FALSE),0)</f>
        <v>0</v>
      </c>
      <c r="I3207">
        <f>IFERROR(VLOOKUP(A3207,[2]webService!$A:$I,5,FALSE),0)</f>
        <v>0</v>
      </c>
      <c r="J3207">
        <f>IFERROR(VLOOKUP(A3207,[2]webService!$A:$I,6,FALSE),0)</f>
        <v>0</v>
      </c>
      <c r="K3207">
        <f>IFERROR(VLOOKUP(A3207,[2]webService!$A:$I,7,FALSE),0)</f>
        <v>0</v>
      </c>
      <c r="L3207">
        <f>IFERROR(VLOOKUP(A3207,[2]webService!$A:$I,8,FALSE),0)</f>
        <v>0</v>
      </c>
      <c r="M3207">
        <f>IFERROR(VLOOKUP(A3207,[2]webService!$A:$I,9,FALSE),0)</f>
        <v>0</v>
      </c>
      <c r="N3207">
        <f>IFERROR(VLOOKUP(A3207,[3]soaBnafar!$A:$G,2,FALSE),0)</f>
        <v>0</v>
      </c>
      <c r="O3207">
        <f>IFERROR(VLOOKUP(A3207,[3]soaBnafar!$A:$G,3,FALSE),0)</f>
        <v>0</v>
      </c>
      <c r="P3207">
        <f>IFERROR(VLOOKUP(A3207,[3]soaBnafar!$A:$G,4,FALSE),0)</f>
        <v>0</v>
      </c>
      <c r="Q3207">
        <f>IFERROR(VLOOKUP(A3207,[3]soaBnafar!$A:$G,5,FALSE),0)</f>
        <v>0</v>
      </c>
      <c r="R3207">
        <f>IFERROR(VLOOKUP(A3207,[3]soaBnafar!$A:$G,6,FALSE),0)</f>
        <v>0</v>
      </c>
      <c r="S3207">
        <f>IFERROR(VLOOKUP(A3207,[3]soaBnafar!$A:$G,7,FALSE),0)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IFERROR(VLOOKUP(A3208,[2]webService!$A:$I,4,FALSE),0)</f>
        <v>0</v>
      </c>
      <c r="I3208">
        <f>IFERROR(VLOOKUP(A3208,[2]webService!$A:$I,5,FALSE),0)</f>
        <v>0</v>
      </c>
      <c r="J3208">
        <f>IFERROR(VLOOKUP(A3208,[2]webService!$A:$I,6,FALSE),0)</f>
        <v>0</v>
      </c>
      <c r="K3208">
        <f>IFERROR(VLOOKUP(A3208,[2]webService!$A:$I,7,FALSE),0)</f>
        <v>0</v>
      </c>
      <c r="L3208">
        <f>IFERROR(VLOOKUP(A3208,[2]webService!$A:$I,8,FALSE),0)</f>
        <v>0</v>
      </c>
      <c r="M3208">
        <f>IFERROR(VLOOKUP(A3208,[2]webService!$A:$I,9,FALSE),0)</f>
        <v>0</v>
      </c>
      <c r="N3208">
        <f>IFERROR(VLOOKUP(A3208,[3]soaBnafar!$A:$G,2,FALSE),0)</f>
        <v>0</v>
      </c>
      <c r="O3208">
        <f>IFERROR(VLOOKUP(A3208,[3]soaBnafar!$A:$G,3,FALSE),0)</f>
        <v>0</v>
      </c>
      <c r="P3208">
        <f>IFERROR(VLOOKUP(A3208,[3]soaBnafar!$A:$G,4,FALSE),0)</f>
        <v>0</v>
      </c>
      <c r="Q3208">
        <f>IFERROR(VLOOKUP(A3208,[3]soaBnafar!$A:$G,5,FALSE),0)</f>
        <v>0</v>
      </c>
      <c r="R3208">
        <f>IFERROR(VLOOKUP(A3208,[3]soaBnafar!$A:$G,6,FALSE),0)</f>
        <v>0</v>
      </c>
      <c r="S3208">
        <f>IFERROR(VLOOKUP(A3208,[3]soaBnafar!$A:$G,7,FALSE),0)</f>
        <v>0</v>
      </c>
      <c r="T3208" t="str">
        <f t="shared" si="301"/>
        <v>Não</v>
      </c>
      <c r="U3208" t="str">
        <f t="shared" si="302"/>
        <v>Não</v>
      </c>
      <c r="V3208" t="str">
        <f t="shared" si="303"/>
        <v>Não</v>
      </c>
      <c r="W3208" t="str">
        <f t="shared" si="304"/>
        <v>Não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IFERROR(VLOOKUP(A3209,[2]webService!$A:$I,4,FALSE),0)</f>
        <v>0</v>
      </c>
      <c r="I3209">
        <f>IFERROR(VLOOKUP(A3209,[2]webService!$A:$I,5,FALSE),0)</f>
        <v>0</v>
      </c>
      <c r="J3209">
        <f>IFERROR(VLOOKUP(A3209,[2]webService!$A:$I,6,FALSE),0)</f>
        <v>0</v>
      </c>
      <c r="K3209">
        <f>IFERROR(VLOOKUP(A3209,[2]webService!$A:$I,7,FALSE),0)</f>
        <v>0</v>
      </c>
      <c r="L3209">
        <f>IFERROR(VLOOKUP(A3209,[2]webService!$A:$I,8,FALSE),0)</f>
        <v>0</v>
      </c>
      <c r="M3209">
        <f>IFERROR(VLOOKUP(A3209,[2]webService!$A:$I,9,FALSE),0)</f>
        <v>0</v>
      </c>
      <c r="N3209">
        <f>IFERROR(VLOOKUP(A3209,[3]soaBnafar!$A:$G,2,FALSE),0)</f>
        <v>0</v>
      </c>
      <c r="O3209">
        <f>IFERROR(VLOOKUP(A3209,[3]soaBnafar!$A:$G,3,FALSE),0)</f>
        <v>0</v>
      </c>
      <c r="P3209">
        <f>IFERROR(VLOOKUP(A3209,[3]soaBnafar!$A:$G,4,FALSE),0)</f>
        <v>0</v>
      </c>
      <c r="Q3209">
        <f>IFERROR(VLOOKUP(A3209,[3]soaBnafar!$A:$G,5,FALSE),0)</f>
        <v>0</v>
      </c>
      <c r="R3209">
        <f>IFERROR(VLOOKUP(A3209,[3]soaBnafar!$A:$G,6,FALSE),0)</f>
        <v>0</v>
      </c>
      <c r="S3209">
        <f>IFERROR(VLOOKUP(A3209,[3]soaBnafar!$A:$G,7,FALSE),0)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IFERROR(VLOOKUP(A3210,[2]webService!$A:$I,4,FALSE),0)</f>
        <v>0</v>
      </c>
      <c r="I3210">
        <f>IFERROR(VLOOKUP(A3210,[2]webService!$A:$I,5,FALSE),0)</f>
        <v>0</v>
      </c>
      <c r="J3210">
        <f>IFERROR(VLOOKUP(A3210,[2]webService!$A:$I,6,FALSE),0)</f>
        <v>0</v>
      </c>
      <c r="K3210">
        <f>IFERROR(VLOOKUP(A3210,[2]webService!$A:$I,7,FALSE),0)</f>
        <v>0</v>
      </c>
      <c r="L3210">
        <f>IFERROR(VLOOKUP(A3210,[2]webService!$A:$I,8,FALSE),0)</f>
        <v>0</v>
      </c>
      <c r="M3210">
        <f>IFERROR(VLOOKUP(A3210,[2]webService!$A:$I,9,FALSE),0)</f>
        <v>0</v>
      </c>
      <c r="N3210">
        <f>IFERROR(VLOOKUP(A3210,[3]soaBnafar!$A:$G,2,FALSE),0)</f>
        <v>0</v>
      </c>
      <c r="O3210">
        <f>IFERROR(VLOOKUP(A3210,[3]soaBnafar!$A:$G,3,FALSE),0)</f>
        <v>0</v>
      </c>
      <c r="P3210">
        <f>IFERROR(VLOOKUP(A3210,[3]soaBnafar!$A:$G,4,FALSE),0)</f>
        <v>0</v>
      </c>
      <c r="Q3210">
        <f>IFERROR(VLOOKUP(A3210,[3]soaBnafar!$A:$G,5,FALSE),0)</f>
        <v>0</v>
      </c>
      <c r="R3210">
        <f>IFERROR(VLOOKUP(A3210,[3]soaBnafar!$A:$G,6,FALSE),0)</f>
        <v>0</v>
      </c>
      <c r="S3210">
        <f>IFERROR(VLOOKUP(A3210,[3]soaBnafar!$A:$G,7,FALSE),0)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IFERROR(VLOOKUP(A3211,[2]webService!$A:$I,4,FALSE),0)</f>
        <v>33067</v>
      </c>
      <c r="I3211">
        <f>IFERROR(VLOOKUP(A3211,[2]webService!$A:$I,5,FALSE),0)</f>
        <v>682929</v>
      </c>
      <c r="J3211">
        <f>IFERROR(VLOOKUP(A3211,[2]webService!$A:$I,6,FALSE),0)</f>
        <v>0</v>
      </c>
      <c r="K3211">
        <f>IFERROR(VLOOKUP(A3211,[2]webService!$A:$I,7,FALSE),0)</f>
        <v>0</v>
      </c>
      <c r="L3211">
        <f>IFERROR(VLOOKUP(A3211,[2]webService!$A:$I,8,FALSE),0)</f>
        <v>0</v>
      </c>
      <c r="M3211">
        <f>IFERROR(VLOOKUP(A3211,[2]webService!$A:$I,9,FALSE),0)</f>
        <v>0</v>
      </c>
      <c r="N3211">
        <f>IFERROR(VLOOKUP(A3211,[3]soaBnafar!$A:$G,2,FALSE),0)</f>
        <v>0</v>
      </c>
      <c r="O3211">
        <f>IFERROR(VLOOKUP(A3211,[3]soaBnafar!$A:$G,3,FALSE),0)</f>
        <v>0</v>
      </c>
      <c r="P3211">
        <f>IFERROR(VLOOKUP(A3211,[3]soaBnafar!$A:$G,4,FALSE),0)</f>
        <v>0</v>
      </c>
      <c r="Q3211">
        <f>IFERROR(VLOOKUP(A3211,[3]soaBnafar!$A:$G,5,FALSE),0)</f>
        <v>0</v>
      </c>
      <c r="R3211">
        <f>IFERROR(VLOOKUP(A3211,[3]soaBnafar!$A:$G,6,FALSE),0)</f>
        <v>0</v>
      </c>
      <c r="S3211">
        <f>IFERROR(VLOOKUP(A3211,[3]soaBnafar!$A:$G,7,FALSE),0)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Não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IFERROR(VLOOKUP(A3212,[2]webService!$A:$I,4,FALSE),0)</f>
        <v>0</v>
      </c>
      <c r="I3212">
        <f>IFERROR(VLOOKUP(A3212,[2]webService!$A:$I,5,FALSE),0)</f>
        <v>0</v>
      </c>
      <c r="J3212">
        <f>IFERROR(VLOOKUP(A3212,[2]webService!$A:$I,6,FALSE),0)</f>
        <v>0</v>
      </c>
      <c r="K3212">
        <f>IFERROR(VLOOKUP(A3212,[2]webService!$A:$I,7,FALSE),0)</f>
        <v>0</v>
      </c>
      <c r="L3212">
        <f>IFERROR(VLOOKUP(A3212,[2]webService!$A:$I,8,FALSE),0)</f>
        <v>0</v>
      </c>
      <c r="M3212">
        <f>IFERROR(VLOOKUP(A3212,[2]webService!$A:$I,9,FALSE),0)</f>
        <v>0</v>
      </c>
      <c r="N3212">
        <f>IFERROR(VLOOKUP(A3212,[3]soaBnafar!$A:$G,2,FALSE),0)</f>
        <v>0</v>
      </c>
      <c r="O3212">
        <f>IFERROR(VLOOKUP(A3212,[3]soaBnafar!$A:$G,3,FALSE),0)</f>
        <v>0</v>
      </c>
      <c r="P3212">
        <f>IFERROR(VLOOKUP(A3212,[3]soaBnafar!$A:$G,4,FALSE),0)</f>
        <v>0</v>
      </c>
      <c r="Q3212">
        <f>IFERROR(VLOOKUP(A3212,[3]soaBnafar!$A:$G,5,FALSE),0)</f>
        <v>0</v>
      </c>
      <c r="R3212">
        <f>IFERROR(VLOOKUP(A3212,[3]soaBnafar!$A:$G,6,FALSE),0)</f>
        <v>0</v>
      </c>
      <c r="S3212">
        <f>IFERROR(VLOOKUP(A3212,[3]soaBnafar!$A:$G,7,FALSE),0)</f>
        <v>0</v>
      </c>
      <c r="T3212" t="str">
        <f t="shared" si="301"/>
        <v>Não</v>
      </c>
      <c r="U3212" t="str">
        <f t="shared" si="302"/>
        <v>Não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IFERROR(VLOOKUP(A3213,[2]webService!$A:$I,4,FALSE),0)</f>
        <v>0</v>
      </c>
      <c r="I3213">
        <f>IFERROR(VLOOKUP(A3213,[2]webService!$A:$I,5,FALSE),0)</f>
        <v>0</v>
      </c>
      <c r="J3213">
        <f>IFERROR(VLOOKUP(A3213,[2]webService!$A:$I,6,FALSE),0)</f>
        <v>0</v>
      </c>
      <c r="K3213">
        <f>IFERROR(VLOOKUP(A3213,[2]webService!$A:$I,7,FALSE),0)</f>
        <v>0</v>
      </c>
      <c r="L3213">
        <f>IFERROR(VLOOKUP(A3213,[2]webService!$A:$I,8,FALSE),0)</f>
        <v>0</v>
      </c>
      <c r="M3213">
        <f>IFERROR(VLOOKUP(A3213,[2]webService!$A:$I,9,FALSE),0)</f>
        <v>0</v>
      </c>
      <c r="N3213">
        <f>IFERROR(VLOOKUP(A3213,[3]soaBnafar!$A:$G,2,FALSE),0)</f>
        <v>0</v>
      </c>
      <c r="O3213">
        <f>IFERROR(VLOOKUP(A3213,[3]soaBnafar!$A:$G,3,FALSE),0)</f>
        <v>0</v>
      </c>
      <c r="P3213">
        <f>IFERROR(VLOOKUP(A3213,[3]soaBnafar!$A:$G,4,FALSE),0)</f>
        <v>0</v>
      </c>
      <c r="Q3213">
        <f>IFERROR(VLOOKUP(A3213,[3]soaBnafar!$A:$G,5,FALSE),0)</f>
        <v>0</v>
      </c>
      <c r="R3213">
        <f>IFERROR(VLOOKUP(A3213,[3]soaBnafar!$A:$G,6,FALSE),0)</f>
        <v>0</v>
      </c>
      <c r="S3213">
        <f>IFERROR(VLOOKUP(A3213,[3]soaBnafar!$A:$G,7,FALSE),0)</f>
        <v>0</v>
      </c>
      <c r="T3213" t="str">
        <f t="shared" si="301"/>
        <v>Não</v>
      </c>
      <c r="U3213" t="str">
        <f t="shared" si="302"/>
        <v>Não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IFERROR(VLOOKUP(A3214,[2]webService!$A:$I,4,FALSE),0)</f>
        <v>0</v>
      </c>
      <c r="I3214">
        <f>IFERROR(VLOOKUP(A3214,[2]webService!$A:$I,5,FALSE),0)</f>
        <v>0</v>
      </c>
      <c r="J3214">
        <f>IFERROR(VLOOKUP(A3214,[2]webService!$A:$I,6,FALSE),0)</f>
        <v>0</v>
      </c>
      <c r="K3214">
        <f>IFERROR(VLOOKUP(A3214,[2]webService!$A:$I,7,FALSE),0)</f>
        <v>0</v>
      </c>
      <c r="L3214">
        <f>IFERROR(VLOOKUP(A3214,[2]webService!$A:$I,8,FALSE),0)</f>
        <v>0</v>
      </c>
      <c r="M3214">
        <f>IFERROR(VLOOKUP(A3214,[2]webService!$A:$I,9,FALSE),0)</f>
        <v>0</v>
      </c>
      <c r="N3214">
        <f>IFERROR(VLOOKUP(A3214,[3]soaBnafar!$A:$G,2,FALSE),0)</f>
        <v>0</v>
      </c>
      <c r="O3214">
        <f>IFERROR(VLOOKUP(A3214,[3]soaBnafar!$A:$G,3,FALSE),0)</f>
        <v>0</v>
      </c>
      <c r="P3214">
        <f>IFERROR(VLOOKUP(A3214,[3]soaBnafar!$A:$G,4,FALSE),0)</f>
        <v>0</v>
      </c>
      <c r="Q3214">
        <f>IFERROR(VLOOKUP(A3214,[3]soaBnafar!$A:$G,5,FALSE),0)</f>
        <v>0</v>
      </c>
      <c r="R3214">
        <f>IFERROR(VLOOKUP(A3214,[3]soaBnafar!$A:$G,6,FALSE),0)</f>
        <v>0</v>
      </c>
      <c r="S3214">
        <f>IFERROR(VLOOKUP(A3214,[3]soaBnafar!$A:$G,7,FALSE),0)</f>
        <v>0</v>
      </c>
      <c r="T3214" t="str">
        <f t="shared" si="301"/>
        <v>Não</v>
      </c>
      <c r="U3214" t="str">
        <f t="shared" si="302"/>
        <v>Não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7236000</v>
      </c>
      <c r="D3215">
        <f>IFERROR(VLOOKUP(A3215,[1]Monitoramento_Base_somente_disp!$A:$J,7,FALSE),0)</f>
        <v>0</v>
      </c>
      <c r="E3215">
        <f>IFERROR(VLOOKUP(A3215,[1]Monitoramento_Base_somente_disp!$A:$J,8,FALSE),0)</f>
        <v>0</v>
      </c>
      <c r="F3215">
        <f>IFERROR(VLOOKUP(A3215,[1]Monitoramento_Base_somente_disp!$A:$J,9,FALSE),0)</f>
        <v>0</v>
      </c>
      <c r="G3215">
        <f>IFERROR(VLOOKUP(A3215,[1]Monitoramento_Base_somente_disp!$A:$J,10,FALSE),0)</f>
        <v>0</v>
      </c>
      <c r="H3215">
        <f>IFERROR(VLOOKUP(A3215,[2]webService!$A:$I,4,FALSE),0)</f>
        <v>0</v>
      </c>
      <c r="I3215">
        <f>IFERROR(VLOOKUP(A3215,[2]webService!$A:$I,5,FALSE),0)</f>
        <v>0</v>
      </c>
      <c r="J3215">
        <f>IFERROR(VLOOKUP(A3215,[2]webService!$A:$I,6,FALSE),0)</f>
        <v>0</v>
      </c>
      <c r="K3215">
        <f>IFERROR(VLOOKUP(A3215,[2]webService!$A:$I,7,FALSE),0)</f>
        <v>0</v>
      </c>
      <c r="L3215">
        <f>IFERROR(VLOOKUP(A3215,[2]webService!$A:$I,8,FALSE),0)</f>
        <v>0</v>
      </c>
      <c r="M3215">
        <f>IFERROR(VLOOKUP(A3215,[2]webService!$A:$I,9,FALSE),0)</f>
        <v>0</v>
      </c>
      <c r="N3215">
        <f>IFERROR(VLOOKUP(A3215,[3]soaBnafar!$A:$G,2,FALSE),0)</f>
        <v>0</v>
      </c>
      <c r="O3215">
        <f>IFERROR(VLOOKUP(A3215,[3]soaBnafar!$A:$G,3,FALSE),0)</f>
        <v>0</v>
      </c>
      <c r="P3215">
        <f>IFERROR(VLOOKUP(A3215,[3]soaBnafar!$A:$G,4,FALSE),0)</f>
        <v>0</v>
      </c>
      <c r="Q3215">
        <f>IFERROR(VLOOKUP(A3215,[3]soaBnafar!$A:$G,5,FALSE),0)</f>
        <v>0</v>
      </c>
      <c r="R3215">
        <f>IFERROR(VLOOKUP(A3215,[3]soaBnafar!$A:$G,6,FALSE),0)</f>
        <v>0</v>
      </c>
      <c r="S3215">
        <f>IFERROR(VLOOKUP(A3215,[3]soaBnafar!$A:$G,7,FALSE),0)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Não</v>
      </c>
      <c r="X3215" t="str">
        <f t="shared" si="305"/>
        <v>Não</v>
      </c>
      <c r="Y3215" t="str">
        <f t="shared" si="306"/>
        <v>Não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IFERROR(VLOOKUP(A3216,[2]webService!$A:$I,4,FALSE),0)</f>
        <v>0</v>
      </c>
      <c r="I3216">
        <f>IFERROR(VLOOKUP(A3216,[2]webService!$A:$I,5,FALSE),0)</f>
        <v>0</v>
      </c>
      <c r="J3216">
        <f>IFERROR(VLOOKUP(A3216,[2]webService!$A:$I,6,FALSE),0)</f>
        <v>0</v>
      </c>
      <c r="K3216">
        <f>IFERROR(VLOOKUP(A3216,[2]webService!$A:$I,7,FALSE),0)</f>
        <v>0</v>
      </c>
      <c r="L3216">
        <f>IFERROR(VLOOKUP(A3216,[2]webService!$A:$I,8,FALSE),0)</f>
        <v>0</v>
      </c>
      <c r="M3216">
        <f>IFERROR(VLOOKUP(A3216,[2]webService!$A:$I,9,FALSE),0)</f>
        <v>0</v>
      </c>
      <c r="N3216">
        <f>IFERROR(VLOOKUP(A3216,[3]soaBnafar!$A:$G,2,FALSE),0)</f>
        <v>0</v>
      </c>
      <c r="O3216">
        <f>IFERROR(VLOOKUP(A3216,[3]soaBnafar!$A:$G,3,FALSE),0)</f>
        <v>0</v>
      </c>
      <c r="P3216">
        <f>IFERROR(VLOOKUP(A3216,[3]soaBnafar!$A:$G,4,FALSE),0)</f>
        <v>0</v>
      </c>
      <c r="Q3216">
        <f>IFERROR(VLOOKUP(A3216,[3]soaBnafar!$A:$G,5,FALSE),0)</f>
        <v>0</v>
      </c>
      <c r="R3216">
        <f>IFERROR(VLOOKUP(A3216,[3]soaBnafar!$A:$G,6,FALSE),0)</f>
        <v>0</v>
      </c>
      <c r="S3216">
        <f>IFERROR(VLOOKUP(A3216,[3]soaBnafar!$A:$G,7,FALSE),0)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13883688</v>
      </c>
      <c r="D3217">
        <f>IFERROR(VLOOKUP(A3217,[1]Monitoramento_Base_somente_disp!$A:$J,7,FALSE),0)</f>
        <v>0</v>
      </c>
      <c r="E3217">
        <f>IFERROR(VLOOKUP(A3217,[1]Monitoramento_Base_somente_disp!$A:$J,8,FALSE),0)</f>
        <v>0</v>
      </c>
      <c r="F3217">
        <f>IFERROR(VLOOKUP(A3217,[1]Monitoramento_Base_somente_disp!$A:$J,9,FALSE),0)</f>
        <v>0</v>
      </c>
      <c r="G3217">
        <f>IFERROR(VLOOKUP(A3217,[1]Monitoramento_Base_somente_disp!$A:$J,10,FALSE),0)</f>
        <v>0</v>
      </c>
      <c r="H3217">
        <f>IFERROR(VLOOKUP(A3217,[2]webService!$A:$I,4,FALSE),0)</f>
        <v>0</v>
      </c>
      <c r="I3217">
        <f>IFERROR(VLOOKUP(A3217,[2]webService!$A:$I,5,FALSE),0)</f>
        <v>0</v>
      </c>
      <c r="J3217">
        <f>IFERROR(VLOOKUP(A3217,[2]webService!$A:$I,6,FALSE),0)</f>
        <v>0</v>
      </c>
      <c r="K3217">
        <f>IFERROR(VLOOKUP(A3217,[2]webService!$A:$I,7,FALSE),0)</f>
        <v>0</v>
      </c>
      <c r="L3217">
        <f>IFERROR(VLOOKUP(A3217,[2]webService!$A:$I,8,FALSE),0)</f>
        <v>0</v>
      </c>
      <c r="M3217">
        <f>IFERROR(VLOOKUP(A3217,[2]webService!$A:$I,9,FALSE),0)</f>
        <v>0</v>
      </c>
      <c r="N3217">
        <f>IFERROR(VLOOKUP(A3217,[3]soaBnafar!$A:$G,2,FALSE),0)</f>
        <v>0</v>
      </c>
      <c r="O3217">
        <f>IFERROR(VLOOKUP(A3217,[3]soaBnafar!$A:$G,3,FALSE),0)</f>
        <v>0</v>
      </c>
      <c r="P3217">
        <f>IFERROR(VLOOKUP(A3217,[3]soaBnafar!$A:$G,4,FALSE),0)</f>
        <v>0</v>
      </c>
      <c r="Q3217">
        <f>IFERROR(VLOOKUP(A3217,[3]soaBnafar!$A:$G,5,FALSE),0)</f>
        <v>0</v>
      </c>
      <c r="R3217">
        <f>IFERROR(VLOOKUP(A3217,[3]soaBnafar!$A:$G,6,FALSE),0)</f>
        <v>0</v>
      </c>
      <c r="S3217">
        <f>IFERROR(VLOOKUP(A3217,[3]soaBnafar!$A:$G,7,FALSE),0)</f>
        <v>0</v>
      </c>
      <c r="T3217" t="str">
        <f t="shared" si="301"/>
        <v>Não</v>
      </c>
      <c r="U3217" t="str">
        <f t="shared" si="302"/>
        <v>Sim</v>
      </c>
      <c r="V3217" t="str">
        <f t="shared" si="303"/>
        <v>Não</v>
      </c>
      <c r="W3217" t="str">
        <f t="shared" si="304"/>
        <v>Não</v>
      </c>
      <c r="X3217" t="str">
        <f t="shared" si="305"/>
        <v>Não</v>
      </c>
      <c r="Y3217" t="str">
        <f t="shared" si="306"/>
        <v>Não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IFERROR(VLOOKUP(A3218,[2]webService!$A:$I,4,FALSE),0)</f>
        <v>0</v>
      </c>
      <c r="I3218">
        <f>IFERROR(VLOOKUP(A3218,[2]webService!$A:$I,5,FALSE),0)</f>
        <v>0</v>
      </c>
      <c r="J3218">
        <f>IFERROR(VLOOKUP(A3218,[2]webService!$A:$I,6,FALSE),0)</f>
        <v>0</v>
      </c>
      <c r="K3218">
        <f>IFERROR(VLOOKUP(A3218,[2]webService!$A:$I,7,FALSE),0)</f>
        <v>0</v>
      </c>
      <c r="L3218">
        <f>IFERROR(VLOOKUP(A3218,[2]webService!$A:$I,8,FALSE),0)</f>
        <v>0</v>
      </c>
      <c r="M3218">
        <f>IFERROR(VLOOKUP(A3218,[2]webService!$A:$I,9,FALSE),0)</f>
        <v>0</v>
      </c>
      <c r="N3218">
        <f>IFERROR(VLOOKUP(A3218,[3]soaBnafar!$A:$G,2,FALSE),0)</f>
        <v>235707</v>
      </c>
      <c r="O3218">
        <f>IFERROR(VLOOKUP(A3218,[3]soaBnafar!$A:$G,3,FALSE),0)</f>
        <v>0</v>
      </c>
      <c r="P3218">
        <f>IFERROR(VLOOKUP(A3218,[3]soaBnafar!$A:$G,4,FALSE),0)</f>
        <v>0</v>
      </c>
      <c r="Q3218">
        <f>IFERROR(VLOOKUP(A3218,[3]soaBnafar!$A:$G,5,FALSE),0)</f>
        <v>0</v>
      </c>
      <c r="R3218">
        <f>IFERROR(VLOOKUP(A3218,[3]soaBnafar!$A:$G,6,FALSE),0)</f>
        <v>0</v>
      </c>
      <c r="S3218">
        <f>IFERROR(VLOOKUP(A3218,[3]soaBnafar!$A:$G,7,FALSE),0)</f>
        <v>0</v>
      </c>
      <c r="T3218" t="str">
        <f t="shared" si="301"/>
        <v>Sim</v>
      </c>
      <c r="U3218" t="str">
        <f t="shared" si="302"/>
        <v>Não</v>
      </c>
      <c r="V3218" t="str">
        <f t="shared" si="303"/>
        <v>Não</v>
      </c>
      <c r="W3218" t="str">
        <f t="shared" si="304"/>
        <v>Não</v>
      </c>
      <c r="X3218" t="str">
        <f t="shared" si="305"/>
        <v>Não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IFERROR(VLOOKUP(A3219,[2]webService!$A:$I,4,FALSE),0)</f>
        <v>0</v>
      </c>
      <c r="I3219">
        <f>IFERROR(VLOOKUP(A3219,[2]webService!$A:$I,5,FALSE),0)</f>
        <v>0</v>
      </c>
      <c r="J3219">
        <f>IFERROR(VLOOKUP(A3219,[2]webService!$A:$I,6,FALSE),0)</f>
        <v>0</v>
      </c>
      <c r="K3219">
        <f>IFERROR(VLOOKUP(A3219,[2]webService!$A:$I,7,FALSE),0)</f>
        <v>0</v>
      </c>
      <c r="L3219">
        <f>IFERROR(VLOOKUP(A3219,[2]webService!$A:$I,8,FALSE),0)</f>
        <v>0</v>
      </c>
      <c r="M3219">
        <f>IFERROR(VLOOKUP(A3219,[2]webService!$A:$I,9,FALSE),0)</f>
        <v>0</v>
      </c>
      <c r="N3219">
        <f>IFERROR(VLOOKUP(A3219,[3]soaBnafar!$A:$G,2,FALSE),0)</f>
        <v>111127</v>
      </c>
      <c r="O3219">
        <f>IFERROR(VLOOKUP(A3219,[3]soaBnafar!$A:$G,3,FALSE),0)</f>
        <v>0</v>
      </c>
      <c r="P3219">
        <f>IFERROR(VLOOKUP(A3219,[3]soaBnafar!$A:$G,4,FALSE),0)</f>
        <v>0</v>
      </c>
      <c r="Q3219">
        <f>IFERROR(VLOOKUP(A3219,[3]soaBnafar!$A:$G,5,FALSE),0)</f>
        <v>0</v>
      </c>
      <c r="R3219">
        <f>IFERROR(VLOOKUP(A3219,[3]soaBnafar!$A:$G,6,FALSE),0)</f>
        <v>0</v>
      </c>
      <c r="S3219">
        <f>IFERROR(VLOOKUP(A3219,[3]soaBnafar!$A:$G,7,FALSE),0)</f>
        <v>0</v>
      </c>
      <c r="T3219" t="str">
        <f t="shared" si="301"/>
        <v>Sim</v>
      </c>
      <c r="U3219" t="str">
        <f t="shared" si="302"/>
        <v>Não</v>
      </c>
      <c r="V3219" t="str">
        <f t="shared" si="303"/>
        <v>Não</v>
      </c>
      <c r="W3219" t="str">
        <f t="shared" si="304"/>
        <v>Não</v>
      </c>
      <c r="X3219" t="str">
        <f t="shared" si="305"/>
        <v>Não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IFERROR(VLOOKUP(A3220,[2]webService!$A:$I,4,FALSE),0)</f>
        <v>0</v>
      </c>
      <c r="I3220">
        <f>IFERROR(VLOOKUP(A3220,[2]webService!$A:$I,5,FALSE),0)</f>
        <v>0</v>
      </c>
      <c r="J3220">
        <f>IFERROR(VLOOKUP(A3220,[2]webService!$A:$I,6,FALSE),0)</f>
        <v>0</v>
      </c>
      <c r="K3220">
        <f>IFERROR(VLOOKUP(A3220,[2]webService!$A:$I,7,FALSE),0)</f>
        <v>0</v>
      </c>
      <c r="L3220">
        <f>IFERROR(VLOOKUP(A3220,[2]webService!$A:$I,8,FALSE),0)</f>
        <v>0</v>
      </c>
      <c r="M3220">
        <f>IFERROR(VLOOKUP(A3220,[2]webService!$A:$I,9,FALSE),0)</f>
        <v>0</v>
      </c>
      <c r="N3220">
        <f>IFERROR(VLOOKUP(A3220,[3]soaBnafar!$A:$G,2,FALSE),0)</f>
        <v>0</v>
      </c>
      <c r="O3220">
        <f>IFERROR(VLOOKUP(A3220,[3]soaBnafar!$A:$G,3,FALSE),0)</f>
        <v>0</v>
      </c>
      <c r="P3220">
        <f>IFERROR(VLOOKUP(A3220,[3]soaBnafar!$A:$G,4,FALSE),0)</f>
        <v>0</v>
      </c>
      <c r="Q3220">
        <f>IFERROR(VLOOKUP(A3220,[3]soaBnafar!$A:$G,5,FALSE),0)</f>
        <v>0</v>
      </c>
      <c r="R3220">
        <f>IFERROR(VLOOKUP(A3220,[3]soaBnafar!$A:$G,6,FALSE),0)</f>
        <v>0</v>
      </c>
      <c r="S3220">
        <f>IFERROR(VLOOKUP(A3220,[3]soaBnafar!$A:$G,7,FALSE),0)</f>
        <v>0</v>
      </c>
      <c r="T3220" t="str">
        <f t="shared" si="301"/>
        <v>Não</v>
      </c>
      <c r="U3220" t="str">
        <f t="shared" si="302"/>
        <v>Não</v>
      </c>
      <c r="V3220" t="str">
        <f t="shared" si="303"/>
        <v>Não</v>
      </c>
      <c r="W3220" t="str">
        <f t="shared" si="304"/>
        <v>Não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33878808</v>
      </c>
      <c r="D3221">
        <f>IFERROR(VLOOKUP(A3221,[1]Monitoramento_Base_somente_disp!$A:$J,7,FALSE),0)</f>
        <v>0</v>
      </c>
      <c r="E3221">
        <f>IFERROR(VLOOKUP(A3221,[1]Monitoramento_Base_somente_disp!$A:$J,8,FALSE),0)</f>
        <v>0</v>
      </c>
      <c r="F3221">
        <f>IFERROR(VLOOKUP(A3221,[1]Monitoramento_Base_somente_disp!$A:$J,9,FALSE),0)</f>
        <v>0</v>
      </c>
      <c r="G3221">
        <f>IFERROR(VLOOKUP(A3221,[1]Monitoramento_Base_somente_disp!$A:$J,10,FALSE),0)</f>
        <v>0</v>
      </c>
      <c r="H3221">
        <f>IFERROR(VLOOKUP(A3221,[2]webService!$A:$I,4,FALSE),0)</f>
        <v>0</v>
      </c>
      <c r="I3221">
        <f>IFERROR(VLOOKUP(A3221,[2]webService!$A:$I,5,FALSE),0)</f>
        <v>0</v>
      </c>
      <c r="J3221">
        <f>IFERROR(VLOOKUP(A3221,[2]webService!$A:$I,6,FALSE),0)</f>
        <v>0</v>
      </c>
      <c r="K3221">
        <f>IFERROR(VLOOKUP(A3221,[2]webService!$A:$I,7,FALSE),0)</f>
        <v>0</v>
      </c>
      <c r="L3221">
        <f>IFERROR(VLOOKUP(A3221,[2]webService!$A:$I,8,FALSE),0)</f>
        <v>0</v>
      </c>
      <c r="M3221">
        <f>IFERROR(VLOOKUP(A3221,[2]webService!$A:$I,9,FALSE),0)</f>
        <v>0</v>
      </c>
      <c r="N3221">
        <f>IFERROR(VLOOKUP(A3221,[3]soaBnafar!$A:$G,2,FALSE),0)</f>
        <v>0</v>
      </c>
      <c r="O3221">
        <f>IFERROR(VLOOKUP(A3221,[3]soaBnafar!$A:$G,3,FALSE),0)</f>
        <v>0</v>
      </c>
      <c r="P3221">
        <f>IFERROR(VLOOKUP(A3221,[3]soaBnafar!$A:$G,4,FALSE),0)</f>
        <v>0</v>
      </c>
      <c r="Q3221">
        <f>IFERROR(VLOOKUP(A3221,[3]soaBnafar!$A:$G,5,FALSE),0)</f>
        <v>0</v>
      </c>
      <c r="R3221">
        <f>IFERROR(VLOOKUP(A3221,[3]soaBnafar!$A:$G,6,FALSE),0)</f>
        <v>0</v>
      </c>
      <c r="S3221">
        <f>IFERROR(VLOOKUP(A3221,[3]soaBnafar!$A:$G,7,FALSE),0)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Não</v>
      </c>
      <c r="W3221" t="str">
        <f t="shared" si="304"/>
        <v>Não</v>
      </c>
      <c r="X3221" t="str">
        <f t="shared" si="305"/>
        <v>Não</v>
      </c>
      <c r="Y3221" t="str">
        <f t="shared" si="306"/>
        <v>Não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IFERROR(VLOOKUP(A3222,[2]webService!$A:$I,4,FALSE),0)</f>
        <v>0</v>
      </c>
      <c r="I3222">
        <f>IFERROR(VLOOKUP(A3222,[2]webService!$A:$I,5,FALSE),0)</f>
        <v>0</v>
      </c>
      <c r="J3222">
        <f>IFERROR(VLOOKUP(A3222,[2]webService!$A:$I,6,FALSE),0)</f>
        <v>0</v>
      </c>
      <c r="K3222">
        <f>IFERROR(VLOOKUP(A3222,[2]webService!$A:$I,7,FALSE),0)</f>
        <v>0</v>
      </c>
      <c r="L3222">
        <f>IFERROR(VLOOKUP(A3222,[2]webService!$A:$I,8,FALSE),0)</f>
        <v>0</v>
      </c>
      <c r="M3222">
        <f>IFERROR(VLOOKUP(A3222,[2]webService!$A:$I,9,FALSE),0)</f>
        <v>0</v>
      </c>
      <c r="N3222">
        <f>IFERROR(VLOOKUP(A3222,[3]soaBnafar!$A:$G,2,FALSE),0)</f>
        <v>40</v>
      </c>
      <c r="O3222">
        <f>IFERROR(VLOOKUP(A3222,[3]soaBnafar!$A:$G,3,FALSE),0)</f>
        <v>251438</v>
      </c>
      <c r="P3222">
        <f>IFERROR(VLOOKUP(A3222,[3]soaBnafar!$A:$G,4,FALSE),0)</f>
        <v>0</v>
      </c>
      <c r="Q3222">
        <f>IFERROR(VLOOKUP(A3222,[3]soaBnafar!$A:$G,5,FALSE),0)</f>
        <v>0</v>
      </c>
      <c r="R3222">
        <f>IFERROR(VLOOKUP(A3222,[3]soaBnafar!$A:$G,6,FALSE),0)</f>
        <v>0</v>
      </c>
      <c r="S3222">
        <f>IFERROR(VLOOKUP(A3222,[3]soaBnafar!$A:$G,7,FALSE),0)</f>
        <v>0</v>
      </c>
      <c r="T3222" t="str">
        <f t="shared" si="301"/>
        <v>Sim</v>
      </c>
      <c r="U3222" t="str">
        <f t="shared" si="302"/>
        <v>Sim</v>
      </c>
      <c r="V3222" t="str">
        <f t="shared" si="303"/>
        <v>Não</v>
      </c>
      <c r="W3222" t="str">
        <f t="shared" si="304"/>
        <v>Não</v>
      </c>
      <c r="X3222" t="str">
        <f t="shared" si="305"/>
        <v>Não</v>
      </c>
      <c r="Y3222" t="str">
        <f t="shared" si="306"/>
        <v>Não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IFERROR(VLOOKUP(A3223,[2]webService!$A:$I,4,FALSE),0)</f>
        <v>0</v>
      </c>
      <c r="I3223">
        <f>IFERROR(VLOOKUP(A3223,[2]webService!$A:$I,5,FALSE),0)</f>
        <v>0</v>
      </c>
      <c r="J3223">
        <f>IFERROR(VLOOKUP(A3223,[2]webService!$A:$I,6,FALSE),0)</f>
        <v>0</v>
      </c>
      <c r="K3223">
        <f>IFERROR(VLOOKUP(A3223,[2]webService!$A:$I,7,FALSE),0)</f>
        <v>0</v>
      </c>
      <c r="L3223">
        <f>IFERROR(VLOOKUP(A3223,[2]webService!$A:$I,8,FALSE),0)</f>
        <v>0</v>
      </c>
      <c r="M3223">
        <f>IFERROR(VLOOKUP(A3223,[2]webService!$A:$I,9,FALSE),0)</f>
        <v>0</v>
      </c>
      <c r="N3223">
        <f>IFERROR(VLOOKUP(A3223,[3]soaBnafar!$A:$G,2,FALSE),0)</f>
        <v>154064</v>
      </c>
      <c r="O3223">
        <f>IFERROR(VLOOKUP(A3223,[3]soaBnafar!$A:$G,3,FALSE),0)</f>
        <v>0</v>
      </c>
      <c r="P3223">
        <f>IFERROR(VLOOKUP(A3223,[3]soaBnafar!$A:$G,4,FALSE),0)</f>
        <v>0</v>
      </c>
      <c r="Q3223">
        <f>IFERROR(VLOOKUP(A3223,[3]soaBnafar!$A:$G,5,FALSE),0)</f>
        <v>0</v>
      </c>
      <c r="R3223">
        <f>IFERROR(VLOOKUP(A3223,[3]soaBnafar!$A:$G,6,FALSE),0)</f>
        <v>0</v>
      </c>
      <c r="S3223">
        <f>IFERROR(VLOOKUP(A3223,[3]soaBnafar!$A:$G,7,FALSE),0)</f>
        <v>0</v>
      </c>
      <c r="T3223" t="str">
        <f t="shared" si="301"/>
        <v>Sim</v>
      </c>
      <c r="U3223" t="str">
        <f t="shared" si="302"/>
        <v>Não</v>
      </c>
      <c r="V3223" t="str">
        <f t="shared" si="303"/>
        <v>Não</v>
      </c>
      <c r="W3223" t="str">
        <f t="shared" si="304"/>
        <v>Não</v>
      </c>
      <c r="X3223" t="str">
        <f t="shared" si="305"/>
        <v>Não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IFERROR(VLOOKUP(A3224,[2]webService!$A:$I,4,FALSE),0)</f>
        <v>0</v>
      </c>
      <c r="I3224">
        <f>IFERROR(VLOOKUP(A3224,[2]webService!$A:$I,5,FALSE),0)</f>
        <v>0</v>
      </c>
      <c r="J3224">
        <f>IFERROR(VLOOKUP(A3224,[2]webService!$A:$I,6,FALSE),0)</f>
        <v>0</v>
      </c>
      <c r="K3224">
        <f>IFERROR(VLOOKUP(A3224,[2]webService!$A:$I,7,FALSE),0)</f>
        <v>0</v>
      </c>
      <c r="L3224">
        <f>IFERROR(VLOOKUP(A3224,[2]webService!$A:$I,8,FALSE),0)</f>
        <v>0</v>
      </c>
      <c r="M3224">
        <f>IFERROR(VLOOKUP(A3224,[2]webService!$A:$I,9,FALSE),0)</f>
        <v>0</v>
      </c>
      <c r="N3224">
        <f>IFERROR(VLOOKUP(A3224,[3]soaBnafar!$A:$G,2,FALSE),0)</f>
        <v>0</v>
      </c>
      <c r="O3224">
        <f>IFERROR(VLOOKUP(A3224,[3]soaBnafar!$A:$G,3,FALSE),0)</f>
        <v>0</v>
      </c>
      <c r="P3224">
        <f>IFERROR(VLOOKUP(A3224,[3]soaBnafar!$A:$G,4,FALSE),0)</f>
        <v>0</v>
      </c>
      <c r="Q3224">
        <f>IFERROR(VLOOKUP(A3224,[3]soaBnafar!$A:$G,5,FALSE),0)</f>
        <v>0</v>
      </c>
      <c r="R3224">
        <f>IFERROR(VLOOKUP(A3224,[3]soaBnafar!$A:$G,6,FALSE),0)</f>
        <v>0</v>
      </c>
      <c r="S3224">
        <f>IFERROR(VLOOKUP(A3224,[3]soaBnafar!$A:$G,7,FALSE),0)</f>
        <v>0</v>
      </c>
      <c r="T3224" t="str">
        <f t="shared" si="301"/>
        <v>Não</v>
      </c>
      <c r="U3224" t="str">
        <f t="shared" si="302"/>
        <v>Não</v>
      </c>
      <c r="V3224" t="str">
        <f t="shared" si="303"/>
        <v>Não</v>
      </c>
      <c r="W3224" t="str">
        <f t="shared" si="304"/>
        <v>Não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IFERROR(VLOOKUP(A3225,[2]webService!$A:$I,4,FALSE),0)</f>
        <v>0</v>
      </c>
      <c r="I3225">
        <f>IFERROR(VLOOKUP(A3225,[2]webService!$A:$I,5,FALSE),0)</f>
        <v>0</v>
      </c>
      <c r="J3225">
        <f>IFERROR(VLOOKUP(A3225,[2]webService!$A:$I,6,FALSE),0)</f>
        <v>0</v>
      </c>
      <c r="K3225">
        <f>IFERROR(VLOOKUP(A3225,[2]webService!$A:$I,7,FALSE),0)</f>
        <v>0</v>
      </c>
      <c r="L3225">
        <f>IFERROR(VLOOKUP(A3225,[2]webService!$A:$I,8,FALSE),0)</f>
        <v>0</v>
      </c>
      <c r="M3225">
        <f>IFERROR(VLOOKUP(A3225,[2]webService!$A:$I,9,FALSE),0)</f>
        <v>0</v>
      </c>
      <c r="N3225">
        <f>IFERROR(VLOOKUP(A3225,[3]soaBnafar!$A:$G,2,FALSE),0)</f>
        <v>0</v>
      </c>
      <c r="O3225">
        <f>IFERROR(VLOOKUP(A3225,[3]soaBnafar!$A:$G,3,FALSE),0)</f>
        <v>0</v>
      </c>
      <c r="P3225">
        <f>IFERROR(VLOOKUP(A3225,[3]soaBnafar!$A:$G,4,FALSE),0)</f>
        <v>0</v>
      </c>
      <c r="Q3225">
        <f>IFERROR(VLOOKUP(A3225,[3]soaBnafar!$A:$G,5,FALSE),0)</f>
        <v>0</v>
      </c>
      <c r="R3225">
        <f>IFERROR(VLOOKUP(A3225,[3]soaBnafar!$A:$G,6,FALSE),0)</f>
        <v>0</v>
      </c>
      <c r="S3225">
        <f>IFERROR(VLOOKUP(A3225,[3]soaBnafar!$A:$G,7,FALSE),0)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IFERROR(VLOOKUP(A3226,[2]webService!$A:$I,4,FALSE),0)</f>
        <v>0</v>
      </c>
      <c r="I3226">
        <f>IFERROR(VLOOKUP(A3226,[2]webService!$A:$I,5,FALSE),0)</f>
        <v>0</v>
      </c>
      <c r="J3226">
        <f>IFERROR(VLOOKUP(A3226,[2]webService!$A:$I,6,FALSE),0)</f>
        <v>0</v>
      </c>
      <c r="K3226">
        <f>IFERROR(VLOOKUP(A3226,[2]webService!$A:$I,7,FALSE),0)</f>
        <v>0</v>
      </c>
      <c r="L3226">
        <f>IFERROR(VLOOKUP(A3226,[2]webService!$A:$I,8,FALSE),0)</f>
        <v>0</v>
      </c>
      <c r="M3226">
        <f>IFERROR(VLOOKUP(A3226,[2]webService!$A:$I,9,FALSE),0)</f>
        <v>0</v>
      </c>
      <c r="N3226">
        <f>IFERROR(VLOOKUP(A3226,[3]soaBnafar!$A:$G,2,FALSE),0)</f>
        <v>0</v>
      </c>
      <c r="O3226">
        <f>IFERROR(VLOOKUP(A3226,[3]soaBnafar!$A:$G,3,FALSE),0)</f>
        <v>0</v>
      </c>
      <c r="P3226">
        <f>IFERROR(VLOOKUP(A3226,[3]soaBnafar!$A:$G,4,FALSE),0)</f>
        <v>0</v>
      </c>
      <c r="Q3226">
        <f>IFERROR(VLOOKUP(A3226,[3]soaBnafar!$A:$G,5,FALSE),0)</f>
        <v>0</v>
      </c>
      <c r="R3226">
        <f>IFERROR(VLOOKUP(A3226,[3]soaBnafar!$A:$G,6,FALSE),0)</f>
        <v>0</v>
      </c>
      <c r="S3226">
        <f>IFERROR(VLOOKUP(A3226,[3]soaBnafar!$A:$G,7,FALSE),0)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IFERROR(VLOOKUP(A3227,[2]webService!$A:$I,4,FALSE),0)</f>
        <v>0</v>
      </c>
      <c r="I3227">
        <f>IFERROR(VLOOKUP(A3227,[2]webService!$A:$I,5,FALSE),0)</f>
        <v>0</v>
      </c>
      <c r="J3227">
        <f>IFERROR(VLOOKUP(A3227,[2]webService!$A:$I,6,FALSE),0)</f>
        <v>0</v>
      </c>
      <c r="K3227">
        <f>IFERROR(VLOOKUP(A3227,[2]webService!$A:$I,7,FALSE),0)</f>
        <v>0</v>
      </c>
      <c r="L3227">
        <f>IFERROR(VLOOKUP(A3227,[2]webService!$A:$I,8,FALSE),0)</f>
        <v>0</v>
      </c>
      <c r="M3227">
        <f>IFERROR(VLOOKUP(A3227,[2]webService!$A:$I,9,FALSE),0)</f>
        <v>0</v>
      </c>
      <c r="N3227">
        <f>IFERROR(VLOOKUP(A3227,[3]soaBnafar!$A:$G,2,FALSE),0)</f>
        <v>0</v>
      </c>
      <c r="O3227">
        <f>IFERROR(VLOOKUP(A3227,[3]soaBnafar!$A:$G,3,FALSE),0)</f>
        <v>0</v>
      </c>
      <c r="P3227">
        <f>IFERROR(VLOOKUP(A3227,[3]soaBnafar!$A:$G,4,FALSE),0)</f>
        <v>0</v>
      </c>
      <c r="Q3227">
        <f>IFERROR(VLOOKUP(A3227,[3]soaBnafar!$A:$G,5,FALSE),0)</f>
        <v>0</v>
      </c>
      <c r="R3227">
        <f>IFERROR(VLOOKUP(A3227,[3]soaBnafar!$A:$G,6,FALSE),0)</f>
        <v>0</v>
      </c>
      <c r="S3227">
        <f>IFERROR(VLOOKUP(A3227,[3]soaBnafar!$A:$G,7,FALSE),0)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IFERROR(VLOOKUP(A3228,[2]webService!$A:$I,4,FALSE),0)</f>
        <v>0</v>
      </c>
      <c r="I3228">
        <f>IFERROR(VLOOKUP(A3228,[2]webService!$A:$I,5,FALSE),0)</f>
        <v>0</v>
      </c>
      <c r="J3228">
        <f>IFERROR(VLOOKUP(A3228,[2]webService!$A:$I,6,FALSE),0)</f>
        <v>0</v>
      </c>
      <c r="K3228">
        <f>IFERROR(VLOOKUP(A3228,[2]webService!$A:$I,7,FALSE),0)</f>
        <v>0</v>
      </c>
      <c r="L3228">
        <f>IFERROR(VLOOKUP(A3228,[2]webService!$A:$I,8,FALSE),0)</f>
        <v>0</v>
      </c>
      <c r="M3228">
        <f>IFERROR(VLOOKUP(A3228,[2]webService!$A:$I,9,FALSE),0)</f>
        <v>0</v>
      </c>
      <c r="N3228">
        <f>IFERROR(VLOOKUP(A3228,[3]soaBnafar!$A:$G,2,FALSE),0)</f>
        <v>0</v>
      </c>
      <c r="O3228">
        <f>IFERROR(VLOOKUP(A3228,[3]soaBnafar!$A:$G,3,FALSE),0)</f>
        <v>0</v>
      </c>
      <c r="P3228">
        <f>IFERROR(VLOOKUP(A3228,[3]soaBnafar!$A:$G,4,FALSE),0)</f>
        <v>0</v>
      </c>
      <c r="Q3228">
        <f>IFERROR(VLOOKUP(A3228,[3]soaBnafar!$A:$G,5,FALSE),0)</f>
        <v>0</v>
      </c>
      <c r="R3228">
        <f>IFERROR(VLOOKUP(A3228,[3]soaBnafar!$A:$G,6,FALSE),0)</f>
        <v>0</v>
      </c>
      <c r="S3228">
        <f>IFERROR(VLOOKUP(A3228,[3]soaBnafar!$A:$G,7,FALSE),0)</f>
        <v>0</v>
      </c>
      <c r="T3228" t="str">
        <f t="shared" si="301"/>
        <v>Não</v>
      </c>
      <c r="U3228" t="str">
        <f t="shared" si="302"/>
        <v>Não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IFERROR(VLOOKUP(A3229,[2]webService!$A:$I,4,FALSE),0)</f>
        <v>0</v>
      </c>
      <c r="I3229">
        <f>IFERROR(VLOOKUP(A3229,[2]webService!$A:$I,5,FALSE),0)</f>
        <v>0</v>
      </c>
      <c r="J3229">
        <f>IFERROR(VLOOKUP(A3229,[2]webService!$A:$I,6,FALSE),0)</f>
        <v>0</v>
      </c>
      <c r="K3229">
        <f>IFERROR(VLOOKUP(A3229,[2]webService!$A:$I,7,FALSE),0)</f>
        <v>0</v>
      </c>
      <c r="L3229">
        <f>IFERROR(VLOOKUP(A3229,[2]webService!$A:$I,8,FALSE),0)</f>
        <v>0</v>
      </c>
      <c r="M3229">
        <f>IFERROR(VLOOKUP(A3229,[2]webService!$A:$I,9,FALSE),0)</f>
        <v>0</v>
      </c>
      <c r="N3229">
        <f>IFERROR(VLOOKUP(A3229,[3]soaBnafar!$A:$G,2,FALSE),0)</f>
        <v>0</v>
      </c>
      <c r="O3229">
        <f>IFERROR(VLOOKUP(A3229,[3]soaBnafar!$A:$G,3,FALSE),0)</f>
        <v>0</v>
      </c>
      <c r="P3229">
        <f>IFERROR(VLOOKUP(A3229,[3]soaBnafar!$A:$G,4,FALSE),0)</f>
        <v>0</v>
      </c>
      <c r="Q3229">
        <f>IFERROR(VLOOKUP(A3229,[3]soaBnafar!$A:$G,5,FALSE),0)</f>
        <v>0</v>
      </c>
      <c r="R3229">
        <f>IFERROR(VLOOKUP(A3229,[3]soaBnafar!$A:$G,6,FALSE),0)</f>
        <v>0</v>
      </c>
      <c r="S3229">
        <f>IFERROR(VLOOKUP(A3229,[3]soaBnafar!$A:$G,7,FALSE),0)</f>
        <v>0</v>
      </c>
      <c r="T3229" t="str">
        <f t="shared" si="301"/>
        <v>Não</v>
      </c>
      <c r="U3229" t="str">
        <f t="shared" si="302"/>
        <v>Não</v>
      </c>
      <c r="V3229" t="str">
        <f t="shared" si="303"/>
        <v>Não</v>
      </c>
      <c r="W3229" t="str">
        <f t="shared" si="304"/>
        <v>Não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IFERROR(VLOOKUP(A3230,[2]webService!$A:$I,4,FALSE),0)</f>
        <v>0</v>
      </c>
      <c r="I3230">
        <f>IFERROR(VLOOKUP(A3230,[2]webService!$A:$I,5,FALSE),0)</f>
        <v>0</v>
      </c>
      <c r="J3230">
        <f>IFERROR(VLOOKUP(A3230,[2]webService!$A:$I,6,FALSE),0)</f>
        <v>0</v>
      </c>
      <c r="K3230">
        <f>IFERROR(VLOOKUP(A3230,[2]webService!$A:$I,7,FALSE),0)</f>
        <v>0</v>
      </c>
      <c r="L3230">
        <f>IFERROR(VLOOKUP(A3230,[2]webService!$A:$I,8,FALSE),0)</f>
        <v>0</v>
      </c>
      <c r="M3230">
        <f>IFERROR(VLOOKUP(A3230,[2]webService!$A:$I,9,FALSE),0)</f>
        <v>0</v>
      </c>
      <c r="N3230">
        <f>IFERROR(VLOOKUP(A3230,[3]soaBnafar!$A:$G,2,FALSE),0)</f>
        <v>0</v>
      </c>
      <c r="O3230">
        <f>IFERROR(VLOOKUP(A3230,[3]soaBnafar!$A:$G,3,FALSE),0)</f>
        <v>0</v>
      </c>
      <c r="P3230">
        <f>IFERROR(VLOOKUP(A3230,[3]soaBnafar!$A:$G,4,FALSE),0)</f>
        <v>0</v>
      </c>
      <c r="Q3230">
        <f>IFERROR(VLOOKUP(A3230,[3]soaBnafar!$A:$G,5,FALSE),0)</f>
        <v>0</v>
      </c>
      <c r="R3230">
        <f>IFERROR(VLOOKUP(A3230,[3]soaBnafar!$A:$G,6,FALSE),0)</f>
        <v>0</v>
      </c>
      <c r="S3230">
        <f>IFERROR(VLOOKUP(A3230,[3]soaBnafar!$A:$G,7,FALSE),0)</f>
        <v>0</v>
      </c>
      <c r="T3230" t="str">
        <f t="shared" si="301"/>
        <v>Não</v>
      </c>
      <c r="U3230" t="str">
        <f t="shared" si="302"/>
        <v>Não</v>
      </c>
      <c r="V3230" t="str">
        <f t="shared" si="303"/>
        <v>Não</v>
      </c>
      <c r="W3230" t="str">
        <f t="shared" si="304"/>
        <v>Não</v>
      </c>
      <c r="X3230" t="str">
        <f t="shared" si="305"/>
        <v>Não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IFERROR(VLOOKUP(A3231,[2]webService!$A:$I,4,FALSE),0)</f>
        <v>0</v>
      </c>
      <c r="I3231">
        <f>IFERROR(VLOOKUP(A3231,[2]webService!$A:$I,5,FALSE),0)</f>
        <v>0</v>
      </c>
      <c r="J3231">
        <f>IFERROR(VLOOKUP(A3231,[2]webService!$A:$I,6,FALSE),0)</f>
        <v>0</v>
      </c>
      <c r="K3231">
        <f>IFERROR(VLOOKUP(A3231,[2]webService!$A:$I,7,FALSE),0)</f>
        <v>0</v>
      </c>
      <c r="L3231">
        <f>IFERROR(VLOOKUP(A3231,[2]webService!$A:$I,8,FALSE),0)</f>
        <v>0</v>
      </c>
      <c r="M3231">
        <f>IFERROR(VLOOKUP(A3231,[2]webService!$A:$I,9,FALSE),0)</f>
        <v>0</v>
      </c>
      <c r="N3231">
        <f>IFERROR(VLOOKUP(A3231,[3]soaBnafar!$A:$G,2,FALSE),0)</f>
        <v>0</v>
      </c>
      <c r="O3231">
        <f>IFERROR(VLOOKUP(A3231,[3]soaBnafar!$A:$G,3,FALSE),0)</f>
        <v>0</v>
      </c>
      <c r="P3231">
        <f>IFERROR(VLOOKUP(A3231,[3]soaBnafar!$A:$G,4,FALSE),0)</f>
        <v>0</v>
      </c>
      <c r="Q3231">
        <f>IFERROR(VLOOKUP(A3231,[3]soaBnafar!$A:$G,5,FALSE),0)</f>
        <v>0</v>
      </c>
      <c r="R3231">
        <f>IFERROR(VLOOKUP(A3231,[3]soaBnafar!$A:$G,6,FALSE),0)</f>
        <v>0</v>
      </c>
      <c r="S3231">
        <f>IFERROR(VLOOKUP(A3231,[3]soaBnafar!$A:$G,7,FALSE),0)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IFERROR(VLOOKUP(A3232,[2]webService!$A:$I,4,FALSE),0)</f>
        <v>0</v>
      </c>
      <c r="I3232">
        <f>IFERROR(VLOOKUP(A3232,[2]webService!$A:$I,5,FALSE),0)</f>
        <v>0</v>
      </c>
      <c r="J3232">
        <f>IFERROR(VLOOKUP(A3232,[2]webService!$A:$I,6,FALSE),0)</f>
        <v>0</v>
      </c>
      <c r="K3232">
        <f>IFERROR(VLOOKUP(A3232,[2]webService!$A:$I,7,FALSE),0)</f>
        <v>0</v>
      </c>
      <c r="L3232">
        <f>IFERROR(VLOOKUP(A3232,[2]webService!$A:$I,8,FALSE),0)</f>
        <v>0</v>
      </c>
      <c r="M3232">
        <f>IFERROR(VLOOKUP(A3232,[2]webService!$A:$I,9,FALSE),0)</f>
        <v>0</v>
      </c>
      <c r="N3232">
        <f>IFERROR(VLOOKUP(A3232,[3]soaBnafar!$A:$G,2,FALSE),0)</f>
        <v>0</v>
      </c>
      <c r="O3232">
        <f>IFERROR(VLOOKUP(A3232,[3]soaBnafar!$A:$G,3,FALSE),0)</f>
        <v>0</v>
      </c>
      <c r="P3232">
        <f>IFERROR(VLOOKUP(A3232,[3]soaBnafar!$A:$G,4,FALSE),0)</f>
        <v>0</v>
      </c>
      <c r="Q3232">
        <f>IFERROR(VLOOKUP(A3232,[3]soaBnafar!$A:$G,5,FALSE),0)</f>
        <v>0</v>
      </c>
      <c r="R3232">
        <f>IFERROR(VLOOKUP(A3232,[3]soaBnafar!$A:$G,6,FALSE),0)</f>
        <v>0</v>
      </c>
      <c r="S3232">
        <f>IFERROR(VLOOKUP(A3232,[3]soaBnafar!$A:$G,7,FALSE),0)</f>
        <v>0</v>
      </c>
      <c r="T3232" t="str">
        <f t="shared" si="301"/>
        <v>Não</v>
      </c>
      <c r="U3232" t="str">
        <f t="shared" si="302"/>
        <v>Não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IFERROR(VLOOKUP(A3233,[2]webService!$A:$I,4,FALSE),0)</f>
        <v>0</v>
      </c>
      <c r="I3233">
        <f>IFERROR(VLOOKUP(A3233,[2]webService!$A:$I,5,FALSE),0)</f>
        <v>0</v>
      </c>
      <c r="J3233">
        <f>IFERROR(VLOOKUP(A3233,[2]webService!$A:$I,6,FALSE),0)</f>
        <v>0</v>
      </c>
      <c r="K3233">
        <f>IFERROR(VLOOKUP(A3233,[2]webService!$A:$I,7,FALSE),0)</f>
        <v>0</v>
      </c>
      <c r="L3233">
        <f>IFERROR(VLOOKUP(A3233,[2]webService!$A:$I,8,FALSE),0)</f>
        <v>0</v>
      </c>
      <c r="M3233">
        <f>IFERROR(VLOOKUP(A3233,[2]webService!$A:$I,9,FALSE),0)</f>
        <v>0</v>
      </c>
      <c r="N3233">
        <f>IFERROR(VLOOKUP(A3233,[3]soaBnafar!$A:$G,2,FALSE),0)</f>
        <v>0</v>
      </c>
      <c r="O3233">
        <f>IFERROR(VLOOKUP(A3233,[3]soaBnafar!$A:$G,3,FALSE),0)</f>
        <v>0</v>
      </c>
      <c r="P3233">
        <f>IFERROR(VLOOKUP(A3233,[3]soaBnafar!$A:$G,4,FALSE),0)</f>
        <v>0</v>
      </c>
      <c r="Q3233">
        <f>IFERROR(VLOOKUP(A3233,[3]soaBnafar!$A:$G,5,FALSE),0)</f>
        <v>0</v>
      </c>
      <c r="R3233">
        <f>IFERROR(VLOOKUP(A3233,[3]soaBnafar!$A:$G,6,FALSE),0)</f>
        <v>0</v>
      </c>
      <c r="S3233">
        <f>IFERROR(VLOOKUP(A3233,[3]soaBnafar!$A:$G,7,FALSE),0)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IFERROR(VLOOKUP(A3234,[2]webService!$A:$I,4,FALSE),0)</f>
        <v>0</v>
      </c>
      <c r="I3234">
        <f>IFERROR(VLOOKUP(A3234,[2]webService!$A:$I,5,FALSE),0)</f>
        <v>0</v>
      </c>
      <c r="J3234">
        <f>IFERROR(VLOOKUP(A3234,[2]webService!$A:$I,6,FALSE),0)</f>
        <v>0</v>
      </c>
      <c r="K3234">
        <f>IFERROR(VLOOKUP(A3234,[2]webService!$A:$I,7,FALSE),0)</f>
        <v>0</v>
      </c>
      <c r="L3234">
        <f>IFERROR(VLOOKUP(A3234,[2]webService!$A:$I,8,FALSE),0)</f>
        <v>0</v>
      </c>
      <c r="M3234">
        <f>IFERROR(VLOOKUP(A3234,[2]webService!$A:$I,9,FALSE),0)</f>
        <v>0</v>
      </c>
      <c r="N3234">
        <f>IFERROR(VLOOKUP(A3234,[3]soaBnafar!$A:$G,2,FALSE),0)</f>
        <v>354276</v>
      </c>
      <c r="O3234">
        <f>IFERROR(VLOOKUP(A3234,[3]soaBnafar!$A:$G,3,FALSE),0)</f>
        <v>0</v>
      </c>
      <c r="P3234">
        <f>IFERROR(VLOOKUP(A3234,[3]soaBnafar!$A:$G,4,FALSE),0)</f>
        <v>0</v>
      </c>
      <c r="Q3234">
        <f>IFERROR(VLOOKUP(A3234,[3]soaBnafar!$A:$G,5,FALSE),0)</f>
        <v>0</v>
      </c>
      <c r="R3234">
        <f>IFERROR(VLOOKUP(A3234,[3]soaBnafar!$A:$G,6,FALSE),0)</f>
        <v>0</v>
      </c>
      <c r="S3234">
        <f>IFERROR(VLOOKUP(A3234,[3]soaBnafar!$A:$G,7,FALSE),0)</f>
        <v>0</v>
      </c>
      <c r="T3234" t="str">
        <f t="shared" si="301"/>
        <v>Sim</v>
      </c>
      <c r="U3234" t="str">
        <f t="shared" si="302"/>
        <v>Não</v>
      </c>
      <c r="V3234" t="str">
        <f t="shared" si="303"/>
        <v>Não</v>
      </c>
      <c r="W3234" t="str">
        <f t="shared" si="304"/>
        <v>Não</v>
      </c>
      <c r="X3234" t="str">
        <f t="shared" si="305"/>
        <v>Não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69700</v>
      </c>
      <c r="C3235">
        <f>IFERROR(VLOOKUP(A3235,[1]Monitoramento_Base_somente_disp!$A:$J,6,FALSE),0)</f>
        <v>487870242</v>
      </c>
      <c r="D3235">
        <f>IFERROR(VLOOKUP(A3235,[1]Monitoramento_Base_somente_disp!$A:$J,7,FALSE),0)</f>
        <v>0</v>
      </c>
      <c r="E3235">
        <f>IFERROR(VLOOKUP(A3235,[1]Monitoramento_Base_somente_disp!$A:$J,8,FALSE),0)</f>
        <v>0</v>
      </c>
      <c r="F3235">
        <f>IFERROR(VLOOKUP(A3235,[1]Monitoramento_Base_somente_disp!$A:$J,9,FALSE),0)</f>
        <v>0</v>
      </c>
      <c r="G3235">
        <f>IFERROR(VLOOKUP(A3235,[1]Monitoramento_Base_somente_disp!$A:$J,10,FALSE),0)</f>
        <v>0</v>
      </c>
      <c r="H3235">
        <f>IFERROR(VLOOKUP(A3235,[2]webService!$A:$I,4,FALSE),0)</f>
        <v>0</v>
      </c>
      <c r="I3235">
        <f>IFERROR(VLOOKUP(A3235,[2]webService!$A:$I,5,FALSE),0)</f>
        <v>0</v>
      </c>
      <c r="J3235">
        <f>IFERROR(VLOOKUP(A3235,[2]webService!$A:$I,6,FALSE),0)</f>
        <v>0</v>
      </c>
      <c r="K3235">
        <f>IFERROR(VLOOKUP(A3235,[2]webService!$A:$I,7,FALSE),0)</f>
        <v>0</v>
      </c>
      <c r="L3235">
        <f>IFERROR(VLOOKUP(A3235,[2]webService!$A:$I,8,FALSE),0)</f>
        <v>0</v>
      </c>
      <c r="M3235">
        <f>IFERROR(VLOOKUP(A3235,[2]webService!$A:$I,9,FALSE),0)</f>
        <v>0</v>
      </c>
      <c r="N3235">
        <f>IFERROR(VLOOKUP(A3235,[3]soaBnafar!$A:$G,2,FALSE),0)</f>
        <v>0</v>
      </c>
      <c r="O3235">
        <f>IFERROR(VLOOKUP(A3235,[3]soaBnafar!$A:$G,3,FALSE),0)</f>
        <v>0</v>
      </c>
      <c r="P3235">
        <f>IFERROR(VLOOKUP(A3235,[3]soaBnafar!$A:$G,4,FALSE),0)</f>
        <v>0</v>
      </c>
      <c r="Q3235">
        <f>IFERROR(VLOOKUP(A3235,[3]soaBnafar!$A:$G,5,FALSE),0)</f>
        <v>0</v>
      </c>
      <c r="R3235">
        <f>IFERROR(VLOOKUP(A3235,[3]soaBnafar!$A:$G,6,FALSE),0)</f>
        <v>0</v>
      </c>
      <c r="S3235">
        <f>IFERROR(VLOOKUP(A3235,[3]soaBnafar!$A:$G,7,FALSE),0)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Não</v>
      </c>
      <c r="W3235" t="str">
        <f t="shared" si="304"/>
        <v>Não</v>
      </c>
      <c r="X3235" t="str">
        <f t="shared" si="305"/>
        <v>Não</v>
      </c>
      <c r="Y3235" t="str">
        <f t="shared" si="306"/>
        <v>Não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IFERROR(VLOOKUP(A3236,[2]webService!$A:$I,4,FALSE),0)</f>
        <v>0</v>
      </c>
      <c r="I3236">
        <f>IFERROR(VLOOKUP(A3236,[2]webService!$A:$I,5,FALSE),0)</f>
        <v>0</v>
      </c>
      <c r="J3236">
        <f>IFERROR(VLOOKUP(A3236,[2]webService!$A:$I,6,FALSE),0)</f>
        <v>0</v>
      </c>
      <c r="K3236">
        <f>IFERROR(VLOOKUP(A3236,[2]webService!$A:$I,7,FALSE),0)</f>
        <v>0</v>
      </c>
      <c r="L3236">
        <f>IFERROR(VLOOKUP(A3236,[2]webService!$A:$I,8,FALSE),0)</f>
        <v>0</v>
      </c>
      <c r="M3236">
        <f>IFERROR(VLOOKUP(A3236,[2]webService!$A:$I,9,FALSE),0)</f>
        <v>0</v>
      </c>
      <c r="N3236">
        <f>IFERROR(VLOOKUP(A3236,[3]soaBnafar!$A:$G,2,FALSE),0)</f>
        <v>0</v>
      </c>
      <c r="O3236">
        <f>IFERROR(VLOOKUP(A3236,[3]soaBnafar!$A:$G,3,FALSE),0)</f>
        <v>0</v>
      </c>
      <c r="P3236">
        <f>IFERROR(VLOOKUP(A3236,[3]soaBnafar!$A:$G,4,FALSE),0)</f>
        <v>0</v>
      </c>
      <c r="Q3236">
        <f>IFERROR(VLOOKUP(A3236,[3]soaBnafar!$A:$G,5,FALSE),0)</f>
        <v>0</v>
      </c>
      <c r="R3236">
        <f>IFERROR(VLOOKUP(A3236,[3]soaBnafar!$A:$G,6,FALSE),0)</f>
        <v>0</v>
      </c>
      <c r="S3236">
        <f>IFERROR(VLOOKUP(A3236,[3]soaBnafar!$A:$G,7,FALSE),0)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IFERROR(VLOOKUP(A3237,[2]webService!$A:$I,4,FALSE),0)</f>
        <v>0</v>
      </c>
      <c r="I3237">
        <f>IFERROR(VLOOKUP(A3237,[2]webService!$A:$I,5,FALSE),0)</f>
        <v>0</v>
      </c>
      <c r="J3237">
        <f>IFERROR(VLOOKUP(A3237,[2]webService!$A:$I,6,FALSE),0)</f>
        <v>0</v>
      </c>
      <c r="K3237">
        <f>IFERROR(VLOOKUP(A3237,[2]webService!$A:$I,7,FALSE),0)</f>
        <v>0</v>
      </c>
      <c r="L3237">
        <f>IFERROR(VLOOKUP(A3237,[2]webService!$A:$I,8,FALSE),0)</f>
        <v>0</v>
      </c>
      <c r="M3237">
        <f>IFERROR(VLOOKUP(A3237,[2]webService!$A:$I,9,FALSE),0)</f>
        <v>0</v>
      </c>
      <c r="N3237">
        <f>IFERROR(VLOOKUP(A3237,[3]soaBnafar!$A:$G,2,FALSE),0)</f>
        <v>112493</v>
      </c>
      <c r="O3237">
        <f>IFERROR(VLOOKUP(A3237,[3]soaBnafar!$A:$G,3,FALSE),0)</f>
        <v>0</v>
      </c>
      <c r="P3237">
        <f>IFERROR(VLOOKUP(A3237,[3]soaBnafar!$A:$G,4,FALSE),0)</f>
        <v>0</v>
      </c>
      <c r="Q3237">
        <f>IFERROR(VLOOKUP(A3237,[3]soaBnafar!$A:$G,5,FALSE),0)</f>
        <v>0</v>
      </c>
      <c r="R3237">
        <f>IFERROR(VLOOKUP(A3237,[3]soaBnafar!$A:$G,6,FALSE),0)</f>
        <v>0</v>
      </c>
      <c r="S3237">
        <f>IFERROR(VLOOKUP(A3237,[3]soaBnafar!$A:$G,7,FALSE),0)</f>
        <v>0</v>
      </c>
      <c r="T3237" t="str">
        <f t="shared" si="301"/>
        <v>Sim</v>
      </c>
      <c r="U3237" t="str">
        <f t="shared" si="302"/>
        <v>Não</v>
      </c>
      <c r="V3237" t="str">
        <f t="shared" si="303"/>
        <v>Não</v>
      </c>
      <c r="W3237" t="str">
        <f t="shared" si="304"/>
        <v>Não</v>
      </c>
      <c r="X3237" t="str">
        <f t="shared" si="305"/>
        <v>Não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IFERROR(VLOOKUP(A3238,[2]webService!$A:$I,4,FALSE),0)</f>
        <v>0</v>
      </c>
      <c r="I3238">
        <f>IFERROR(VLOOKUP(A3238,[2]webService!$A:$I,5,FALSE),0)</f>
        <v>0</v>
      </c>
      <c r="J3238">
        <f>IFERROR(VLOOKUP(A3238,[2]webService!$A:$I,6,FALSE),0)</f>
        <v>0</v>
      </c>
      <c r="K3238">
        <f>IFERROR(VLOOKUP(A3238,[2]webService!$A:$I,7,FALSE),0)</f>
        <v>0</v>
      </c>
      <c r="L3238">
        <f>IFERROR(VLOOKUP(A3238,[2]webService!$A:$I,8,FALSE),0)</f>
        <v>0</v>
      </c>
      <c r="M3238">
        <f>IFERROR(VLOOKUP(A3238,[2]webService!$A:$I,9,FALSE),0)</f>
        <v>0</v>
      </c>
      <c r="N3238">
        <f>IFERROR(VLOOKUP(A3238,[3]soaBnafar!$A:$G,2,FALSE),0)</f>
        <v>24288</v>
      </c>
      <c r="O3238">
        <f>IFERROR(VLOOKUP(A3238,[3]soaBnafar!$A:$G,3,FALSE),0)</f>
        <v>0</v>
      </c>
      <c r="P3238">
        <f>IFERROR(VLOOKUP(A3238,[3]soaBnafar!$A:$G,4,FALSE),0)</f>
        <v>0</v>
      </c>
      <c r="Q3238">
        <f>IFERROR(VLOOKUP(A3238,[3]soaBnafar!$A:$G,5,FALSE),0)</f>
        <v>0</v>
      </c>
      <c r="R3238">
        <f>IFERROR(VLOOKUP(A3238,[3]soaBnafar!$A:$G,6,FALSE),0)</f>
        <v>0</v>
      </c>
      <c r="S3238">
        <f>IFERROR(VLOOKUP(A3238,[3]soaBnafar!$A:$G,7,FALSE),0)</f>
        <v>0</v>
      </c>
      <c r="T3238" t="str">
        <f t="shared" si="301"/>
        <v>Sim</v>
      </c>
      <c r="U3238" t="str">
        <f t="shared" si="302"/>
        <v>Não</v>
      </c>
      <c r="V3238" t="str">
        <f t="shared" si="303"/>
        <v>Não</v>
      </c>
      <c r="W3238" t="str">
        <f t="shared" si="304"/>
        <v>Não</v>
      </c>
      <c r="X3238" t="str">
        <f t="shared" si="305"/>
        <v>Não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25500000</v>
      </c>
      <c r="D3239">
        <f>IFERROR(VLOOKUP(A3239,[1]Monitoramento_Base_somente_disp!$A:$J,7,FALSE),0)</f>
        <v>0</v>
      </c>
      <c r="E3239">
        <f>IFERROR(VLOOKUP(A3239,[1]Monitoramento_Base_somente_disp!$A:$J,8,FALSE),0)</f>
        <v>0</v>
      </c>
      <c r="F3239">
        <f>IFERROR(VLOOKUP(A3239,[1]Monitoramento_Base_somente_disp!$A:$J,9,FALSE),0)</f>
        <v>0</v>
      </c>
      <c r="G3239">
        <f>IFERROR(VLOOKUP(A3239,[1]Monitoramento_Base_somente_disp!$A:$J,10,FALSE),0)</f>
        <v>0</v>
      </c>
      <c r="H3239">
        <f>IFERROR(VLOOKUP(A3239,[2]webService!$A:$I,4,FALSE),0)</f>
        <v>0</v>
      </c>
      <c r="I3239">
        <f>IFERROR(VLOOKUP(A3239,[2]webService!$A:$I,5,FALSE),0)</f>
        <v>0</v>
      </c>
      <c r="J3239">
        <f>IFERROR(VLOOKUP(A3239,[2]webService!$A:$I,6,FALSE),0)</f>
        <v>0</v>
      </c>
      <c r="K3239">
        <f>IFERROR(VLOOKUP(A3239,[2]webService!$A:$I,7,FALSE),0)</f>
        <v>0</v>
      </c>
      <c r="L3239">
        <f>IFERROR(VLOOKUP(A3239,[2]webService!$A:$I,8,FALSE),0)</f>
        <v>0</v>
      </c>
      <c r="M3239">
        <f>IFERROR(VLOOKUP(A3239,[2]webService!$A:$I,9,FALSE),0)</f>
        <v>0</v>
      </c>
      <c r="N3239">
        <f>IFERROR(VLOOKUP(A3239,[3]soaBnafar!$A:$G,2,FALSE),0)</f>
        <v>0</v>
      </c>
      <c r="O3239">
        <f>IFERROR(VLOOKUP(A3239,[3]soaBnafar!$A:$G,3,FALSE),0)</f>
        <v>0</v>
      </c>
      <c r="P3239">
        <f>IFERROR(VLOOKUP(A3239,[3]soaBnafar!$A:$G,4,FALSE),0)</f>
        <v>0</v>
      </c>
      <c r="Q3239">
        <f>IFERROR(VLOOKUP(A3239,[3]soaBnafar!$A:$G,5,FALSE),0)</f>
        <v>0</v>
      </c>
      <c r="R3239">
        <f>IFERROR(VLOOKUP(A3239,[3]soaBnafar!$A:$G,6,FALSE),0)</f>
        <v>0</v>
      </c>
      <c r="S3239">
        <f>IFERROR(VLOOKUP(A3239,[3]soaBnafar!$A:$G,7,FALSE),0)</f>
        <v>0</v>
      </c>
      <c r="T3239" t="str">
        <f t="shared" si="301"/>
        <v>Não</v>
      </c>
      <c r="U3239" t="str">
        <f t="shared" si="302"/>
        <v>Sim</v>
      </c>
      <c r="V3239" t="str">
        <f t="shared" si="303"/>
        <v>Não</v>
      </c>
      <c r="W3239" t="str">
        <f t="shared" si="304"/>
        <v>Não</v>
      </c>
      <c r="X3239" t="str">
        <f t="shared" si="305"/>
        <v>Não</v>
      </c>
      <c r="Y3239" t="str">
        <f t="shared" si="306"/>
        <v>Não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IFERROR(VLOOKUP(A3240,[2]webService!$A:$I,4,FALSE),0)</f>
        <v>0</v>
      </c>
      <c r="I3240">
        <f>IFERROR(VLOOKUP(A3240,[2]webService!$A:$I,5,FALSE),0)</f>
        <v>0</v>
      </c>
      <c r="J3240">
        <f>IFERROR(VLOOKUP(A3240,[2]webService!$A:$I,6,FALSE),0)</f>
        <v>0</v>
      </c>
      <c r="K3240">
        <f>IFERROR(VLOOKUP(A3240,[2]webService!$A:$I,7,FALSE),0)</f>
        <v>0</v>
      </c>
      <c r="L3240">
        <f>IFERROR(VLOOKUP(A3240,[2]webService!$A:$I,8,FALSE),0)</f>
        <v>0</v>
      </c>
      <c r="M3240">
        <f>IFERROR(VLOOKUP(A3240,[2]webService!$A:$I,9,FALSE),0)</f>
        <v>0</v>
      </c>
      <c r="N3240">
        <f>IFERROR(VLOOKUP(A3240,[3]soaBnafar!$A:$G,2,FALSE),0)</f>
        <v>0</v>
      </c>
      <c r="O3240">
        <f>IFERROR(VLOOKUP(A3240,[3]soaBnafar!$A:$G,3,FALSE),0)</f>
        <v>0</v>
      </c>
      <c r="P3240">
        <f>IFERROR(VLOOKUP(A3240,[3]soaBnafar!$A:$G,4,FALSE),0)</f>
        <v>0</v>
      </c>
      <c r="Q3240">
        <f>IFERROR(VLOOKUP(A3240,[3]soaBnafar!$A:$G,5,FALSE),0)</f>
        <v>0</v>
      </c>
      <c r="R3240">
        <f>IFERROR(VLOOKUP(A3240,[3]soaBnafar!$A:$G,6,FALSE),0)</f>
        <v>0</v>
      </c>
      <c r="S3240">
        <f>IFERROR(VLOOKUP(A3240,[3]soaBnafar!$A:$G,7,FALSE),0)</f>
        <v>0</v>
      </c>
      <c r="T3240" t="str">
        <f t="shared" si="301"/>
        <v>Não</v>
      </c>
      <c r="U3240" t="str">
        <f t="shared" si="302"/>
        <v>Não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IFERROR(VLOOKUP(A3241,[2]webService!$A:$I,4,FALSE),0)</f>
        <v>0</v>
      </c>
      <c r="I3241">
        <f>IFERROR(VLOOKUP(A3241,[2]webService!$A:$I,5,FALSE),0)</f>
        <v>0</v>
      </c>
      <c r="J3241">
        <f>IFERROR(VLOOKUP(A3241,[2]webService!$A:$I,6,FALSE),0)</f>
        <v>0</v>
      </c>
      <c r="K3241">
        <f>IFERROR(VLOOKUP(A3241,[2]webService!$A:$I,7,FALSE),0)</f>
        <v>0</v>
      </c>
      <c r="L3241">
        <f>IFERROR(VLOOKUP(A3241,[2]webService!$A:$I,8,FALSE),0)</f>
        <v>0</v>
      </c>
      <c r="M3241">
        <f>IFERROR(VLOOKUP(A3241,[2]webService!$A:$I,9,FALSE),0)</f>
        <v>0</v>
      </c>
      <c r="N3241">
        <f>IFERROR(VLOOKUP(A3241,[3]soaBnafar!$A:$G,2,FALSE),0)</f>
        <v>306195</v>
      </c>
      <c r="O3241">
        <f>IFERROR(VLOOKUP(A3241,[3]soaBnafar!$A:$G,3,FALSE),0)</f>
        <v>0</v>
      </c>
      <c r="P3241">
        <f>IFERROR(VLOOKUP(A3241,[3]soaBnafar!$A:$G,4,FALSE),0)</f>
        <v>0</v>
      </c>
      <c r="Q3241">
        <f>IFERROR(VLOOKUP(A3241,[3]soaBnafar!$A:$G,5,FALSE),0)</f>
        <v>0</v>
      </c>
      <c r="R3241">
        <f>IFERROR(VLOOKUP(A3241,[3]soaBnafar!$A:$G,6,FALSE),0)</f>
        <v>0</v>
      </c>
      <c r="S3241">
        <f>IFERROR(VLOOKUP(A3241,[3]soaBnafar!$A:$G,7,FALSE),0)</f>
        <v>0</v>
      </c>
      <c r="T3241" t="str">
        <f t="shared" si="301"/>
        <v>Sim</v>
      </c>
      <c r="U3241" t="str">
        <f t="shared" si="302"/>
        <v>Não</v>
      </c>
      <c r="V3241" t="str">
        <f t="shared" si="303"/>
        <v>Não</v>
      </c>
      <c r="W3241" t="str">
        <f t="shared" si="304"/>
        <v>Não</v>
      </c>
      <c r="X3241" t="str">
        <f t="shared" si="305"/>
        <v>Não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IFERROR(VLOOKUP(A3242,[2]webService!$A:$I,4,FALSE),0)</f>
        <v>43584</v>
      </c>
      <c r="I3242">
        <f>IFERROR(VLOOKUP(A3242,[2]webService!$A:$I,5,FALSE),0)</f>
        <v>0</v>
      </c>
      <c r="J3242">
        <f>IFERROR(VLOOKUP(A3242,[2]webService!$A:$I,6,FALSE),0)</f>
        <v>0</v>
      </c>
      <c r="K3242">
        <f>IFERROR(VLOOKUP(A3242,[2]webService!$A:$I,7,FALSE),0)</f>
        <v>0</v>
      </c>
      <c r="L3242">
        <f>IFERROR(VLOOKUP(A3242,[2]webService!$A:$I,8,FALSE),0)</f>
        <v>0</v>
      </c>
      <c r="M3242">
        <f>IFERROR(VLOOKUP(A3242,[2]webService!$A:$I,9,FALSE),0)</f>
        <v>0</v>
      </c>
      <c r="N3242">
        <f>IFERROR(VLOOKUP(A3242,[3]soaBnafar!$A:$G,2,FALSE),0)</f>
        <v>0</v>
      </c>
      <c r="O3242">
        <f>IFERROR(VLOOKUP(A3242,[3]soaBnafar!$A:$G,3,FALSE),0)</f>
        <v>0</v>
      </c>
      <c r="P3242">
        <f>IFERROR(VLOOKUP(A3242,[3]soaBnafar!$A:$G,4,FALSE),0)</f>
        <v>0</v>
      </c>
      <c r="Q3242">
        <f>IFERROR(VLOOKUP(A3242,[3]soaBnafar!$A:$G,5,FALSE),0)</f>
        <v>0</v>
      </c>
      <c r="R3242">
        <f>IFERROR(VLOOKUP(A3242,[3]soaBnafar!$A:$G,6,FALSE),0)</f>
        <v>0</v>
      </c>
      <c r="S3242">
        <f>IFERROR(VLOOKUP(A3242,[3]soaBnafar!$A:$G,7,FALSE),0)</f>
        <v>0</v>
      </c>
      <c r="T3242" t="str">
        <f t="shared" si="301"/>
        <v>Sim</v>
      </c>
      <c r="U3242" t="str">
        <f t="shared" si="302"/>
        <v>Não</v>
      </c>
      <c r="V3242" t="str">
        <f t="shared" si="303"/>
        <v>Não</v>
      </c>
      <c r="W3242" t="str">
        <f t="shared" si="304"/>
        <v>Não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73568</v>
      </c>
      <c r="C3243">
        <f>IFERROR(VLOOKUP(A3243,[1]Monitoramento_Base_somente_disp!$A:$J,6,FALSE),0)</f>
        <v>38478995</v>
      </c>
      <c r="D3243">
        <f>IFERROR(VLOOKUP(A3243,[1]Monitoramento_Base_somente_disp!$A:$J,7,FALSE),0)</f>
        <v>0</v>
      </c>
      <c r="E3243">
        <f>IFERROR(VLOOKUP(A3243,[1]Monitoramento_Base_somente_disp!$A:$J,8,FALSE),0)</f>
        <v>0</v>
      </c>
      <c r="F3243">
        <f>IFERROR(VLOOKUP(A3243,[1]Monitoramento_Base_somente_disp!$A:$J,9,FALSE),0)</f>
        <v>0</v>
      </c>
      <c r="G3243">
        <f>IFERROR(VLOOKUP(A3243,[1]Monitoramento_Base_somente_disp!$A:$J,10,FALSE),0)</f>
        <v>0</v>
      </c>
      <c r="H3243">
        <f>IFERROR(VLOOKUP(A3243,[2]webService!$A:$I,4,FALSE),0)</f>
        <v>0</v>
      </c>
      <c r="I3243">
        <f>IFERROR(VLOOKUP(A3243,[2]webService!$A:$I,5,FALSE),0)</f>
        <v>0</v>
      </c>
      <c r="J3243">
        <f>IFERROR(VLOOKUP(A3243,[2]webService!$A:$I,6,FALSE),0)</f>
        <v>0</v>
      </c>
      <c r="K3243">
        <f>IFERROR(VLOOKUP(A3243,[2]webService!$A:$I,7,FALSE),0)</f>
        <v>0</v>
      </c>
      <c r="L3243">
        <f>IFERROR(VLOOKUP(A3243,[2]webService!$A:$I,8,FALSE),0)</f>
        <v>0</v>
      </c>
      <c r="M3243">
        <f>IFERROR(VLOOKUP(A3243,[2]webService!$A:$I,9,FALSE),0)</f>
        <v>0</v>
      </c>
      <c r="N3243">
        <f>IFERROR(VLOOKUP(A3243,[3]soaBnafar!$A:$G,2,FALSE),0)</f>
        <v>0</v>
      </c>
      <c r="O3243">
        <f>IFERROR(VLOOKUP(A3243,[3]soaBnafar!$A:$G,3,FALSE),0)</f>
        <v>0</v>
      </c>
      <c r="P3243">
        <f>IFERROR(VLOOKUP(A3243,[3]soaBnafar!$A:$G,4,FALSE),0)</f>
        <v>0</v>
      </c>
      <c r="Q3243">
        <f>IFERROR(VLOOKUP(A3243,[3]soaBnafar!$A:$G,5,FALSE),0)</f>
        <v>0</v>
      </c>
      <c r="R3243">
        <f>IFERROR(VLOOKUP(A3243,[3]soaBnafar!$A:$G,6,FALSE),0)</f>
        <v>0</v>
      </c>
      <c r="S3243">
        <f>IFERROR(VLOOKUP(A3243,[3]soaBnafar!$A:$G,7,FALSE),0)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Não</v>
      </c>
      <c r="W3243" t="str">
        <f t="shared" si="304"/>
        <v>Não</v>
      </c>
      <c r="X3243" t="str">
        <f t="shared" si="305"/>
        <v>Não</v>
      </c>
      <c r="Y3243" t="str">
        <f t="shared" si="306"/>
        <v>Não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IFERROR(VLOOKUP(A3244,[2]webService!$A:$I,4,FALSE),0)</f>
        <v>0</v>
      </c>
      <c r="I3244">
        <f>IFERROR(VLOOKUP(A3244,[2]webService!$A:$I,5,FALSE),0)</f>
        <v>0</v>
      </c>
      <c r="J3244">
        <f>IFERROR(VLOOKUP(A3244,[2]webService!$A:$I,6,FALSE),0)</f>
        <v>0</v>
      </c>
      <c r="K3244">
        <f>IFERROR(VLOOKUP(A3244,[2]webService!$A:$I,7,FALSE),0)</f>
        <v>0</v>
      </c>
      <c r="L3244">
        <f>IFERROR(VLOOKUP(A3244,[2]webService!$A:$I,8,FALSE),0)</f>
        <v>0</v>
      </c>
      <c r="M3244">
        <f>IFERROR(VLOOKUP(A3244,[2]webService!$A:$I,9,FALSE),0)</f>
        <v>0</v>
      </c>
      <c r="N3244">
        <f>IFERROR(VLOOKUP(A3244,[3]soaBnafar!$A:$G,2,FALSE),0)</f>
        <v>0</v>
      </c>
      <c r="O3244">
        <f>IFERROR(VLOOKUP(A3244,[3]soaBnafar!$A:$G,3,FALSE),0)</f>
        <v>0</v>
      </c>
      <c r="P3244">
        <f>IFERROR(VLOOKUP(A3244,[3]soaBnafar!$A:$G,4,FALSE),0)</f>
        <v>0</v>
      </c>
      <c r="Q3244">
        <f>IFERROR(VLOOKUP(A3244,[3]soaBnafar!$A:$G,5,FALSE),0)</f>
        <v>0</v>
      </c>
      <c r="R3244">
        <f>IFERROR(VLOOKUP(A3244,[3]soaBnafar!$A:$G,6,FALSE),0)</f>
        <v>0</v>
      </c>
      <c r="S3244">
        <f>IFERROR(VLOOKUP(A3244,[3]soaBnafar!$A:$G,7,FALSE),0)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242117</v>
      </c>
      <c r="C3245">
        <f>IFERROR(VLOOKUP(A3245,[1]Monitoramento_Base_somente_disp!$A:$J,6,FALSE),0)</f>
        <v>39321212</v>
      </c>
      <c r="D3245">
        <f>IFERROR(VLOOKUP(A3245,[1]Monitoramento_Base_somente_disp!$A:$J,7,FALSE),0)</f>
        <v>0</v>
      </c>
      <c r="E3245">
        <f>IFERROR(VLOOKUP(A3245,[1]Monitoramento_Base_somente_disp!$A:$J,8,FALSE),0)</f>
        <v>0</v>
      </c>
      <c r="F3245">
        <f>IFERROR(VLOOKUP(A3245,[1]Monitoramento_Base_somente_disp!$A:$J,9,FALSE),0)</f>
        <v>0</v>
      </c>
      <c r="G3245">
        <f>IFERROR(VLOOKUP(A3245,[1]Monitoramento_Base_somente_disp!$A:$J,10,FALSE),0)</f>
        <v>0</v>
      </c>
      <c r="H3245">
        <f>IFERROR(VLOOKUP(A3245,[2]webService!$A:$I,4,FALSE),0)</f>
        <v>0</v>
      </c>
      <c r="I3245">
        <f>IFERROR(VLOOKUP(A3245,[2]webService!$A:$I,5,FALSE),0)</f>
        <v>0</v>
      </c>
      <c r="J3245">
        <f>IFERROR(VLOOKUP(A3245,[2]webService!$A:$I,6,FALSE),0)</f>
        <v>0</v>
      </c>
      <c r="K3245">
        <f>IFERROR(VLOOKUP(A3245,[2]webService!$A:$I,7,FALSE),0)</f>
        <v>0</v>
      </c>
      <c r="L3245">
        <f>IFERROR(VLOOKUP(A3245,[2]webService!$A:$I,8,FALSE),0)</f>
        <v>0</v>
      </c>
      <c r="M3245">
        <f>IFERROR(VLOOKUP(A3245,[2]webService!$A:$I,9,FALSE),0)</f>
        <v>0</v>
      </c>
      <c r="N3245">
        <f>IFERROR(VLOOKUP(A3245,[3]soaBnafar!$A:$G,2,FALSE),0)</f>
        <v>0</v>
      </c>
      <c r="O3245">
        <f>IFERROR(VLOOKUP(A3245,[3]soaBnafar!$A:$G,3,FALSE),0)</f>
        <v>0</v>
      </c>
      <c r="P3245">
        <f>IFERROR(VLOOKUP(A3245,[3]soaBnafar!$A:$G,4,FALSE),0)</f>
        <v>0</v>
      </c>
      <c r="Q3245">
        <f>IFERROR(VLOOKUP(A3245,[3]soaBnafar!$A:$G,5,FALSE),0)</f>
        <v>0</v>
      </c>
      <c r="R3245">
        <f>IFERROR(VLOOKUP(A3245,[3]soaBnafar!$A:$G,6,FALSE),0)</f>
        <v>0</v>
      </c>
      <c r="S3245">
        <f>IFERROR(VLOOKUP(A3245,[3]soaBnafar!$A:$G,7,FALSE),0)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Não</v>
      </c>
      <c r="W3245" t="str">
        <f t="shared" si="304"/>
        <v>Não</v>
      </c>
      <c r="X3245" t="str">
        <f t="shared" si="305"/>
        <v>Não</v>
      </c>
      <c r="Y3245" t="str">
        <f t="shared" si="306"/>
        <v>Não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IFERROR(VLOOKUP(A3246,[2]webService!$A:$I,4,FALSE),0)</f>
        <v>0</v>
      </c>
      <c r="I3246">
        <f>IFERROR(VLOOKUP(A3246,[2]webService!$A:$I,5,FALSE),0)</f>
        <v>0</v>
      </c>
      <c r="J3246">
        <f>IFERROR(VLOOKUP(A3246,[2]webService!$A:$I,6,FALSE),0)</f>
        <v>0</v>
      </c>
      <c r="K3246">
        <f>IFERROR(VLOOKUP(A3246,[2]webService!$A:$I,7,FALSE),0)</f>
        <v>0</v>
      </c>
      <c r="L3246">
        <f>IFERROR(VLOOKUP(A3246,[2]webService!$A:$I,8,FALSE),0)</f>
        <v>0</v>
      </c>
      <c r="M3246">
        <f>IFERROR(VLOOKUP(A3246,[2]webService!$A:$I,9,FALSE),0)</f>
        <v>0</v>
      </c>
      <c r="N3246">
        <f>IFERROR(VLOOKUP(A3246,[3]soaBnafar!$A:$G,2,FALSE),0)</f>
        <v>43077</v>
      </c>
      <c r="O3246">
        <f>IFERROR(VLOOKUP(A3246,[3]soaBnafar!$A:$G,3,FALSE),0)</f>
        <v>0</v>
      </c>
      <c r="P3246">
        <f>IFERROR(VLOOKUP(A3246,[3]soaBnafar!$A:$G,4,FALSE),0)</f>
        <v>0</v>
      </c>
      <c r="Q3246">
        <f>IFERROR(VLOOKUP(A3246,[3]soaBnafar!$A:$G,5,FALSE),0)</f>
        <v>0</v>
      </c>
      <c r="R3246">
        <f>IFERROR(VLOOKUP(A3246,[3]soaBnafar!$A:$G,6,FALSE),0)</f>
        <v>0</v>
      </c>
      <c r="S3246">
        <f>IFERROR(VLOOKUP(A3246,[3]soaBnafar!$A:$G,7,FALSE),0)</f>
        <v>0</v>
      </c>
      <c r="T3246" t="str">
        <f t="shared" si="301"/>
        <v>Sim</v>
      </c>
      <c r="U3246" t="str">
        <f t="shared" si="302"/>
        <v>Não</v>
      </c>
      <c r="V3246" t="str">
        <f t="shared" si="303"/>
        <v>Não</v>
      </c>
      <c r="W3246" t="str">
        <f t="shared" si="304"/>
        <v>Não</v>
      </c>
      <c r="X3246" t="str">
        <f t="shared" si="305"/>
        <v>Não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IFERROR(VLOOKUP(A3247,[2]webService!$A:$I,4,FALSE),0)</f>
        <v>0</v>
      </c>
      <c r="I3247">
        <f>IFERROR(VLOOKUP(A3247,[2]webService!$A:$I,5,FALSE),0)</f>
        <v>220968</v>
      </c>
      <c r="J3247">
        <f>IFERROR(VLOOKUP(A3247,[2]webService!$A:$I,6,FALSE),0)</f>
        <v>0</v>
      </c>
      <c r="K3247">
        <f>IFERROR(VLOOKUP(A3247,[2]webService!$A:$I,7,FALSE),0)</f>
        <v>0</v>
      </c>
      <c r="L3247">
        <f>IFERROR(VLOOKUP(A3247,[2]webService!$A:$I,8,FALSE),0)</f>
        <v>0</v>
      </c>
      <c r="M3247">
        <f>IFERROR(VLOOKUP(A3247,[2]webService!$A:$I,9,FALSE),0)</f>
        <v>0</v>
      </c>
      <c r="N3247">
        <f>IFERROR(VLOOKUP(A3247,[3]soaBnafar!$A:$G,2,FALSE),0)</f>
        <v>0</v>
      </c>
      <c r="O3247">
        <f>IFERROR(VLOOKUP(A3247,[3]soaBnafar!$A:$G,3,FALSE),0)</f>
        <v>0</v>
      </c>
      <c r="P3247">
        <f>IFERROR(VLOOKUP(A3247,[3]soaBnafar!$A:$G,4,FALSE),0)</f>
        <v>0</v>
      </c>
      <c r="Q3247">
        <f>IFERROR(VLOOKUP(A3247,[3]soaBnafar!$A:$G,5,FALSE),0)</f>
        <v>0</v>
      </c>
      <c r="R3247">
        <f>IFERROR(VLOOKUP(A3247,[3]soaBnafar!$A:$G,6,FALSE),0)</f>
        <v>0</v>
      </c>
      <c r="S3247">
        <f>IFERROR(VLOOKUP(A3247,[3]soaBnafar!$A:$G,7,FALSE),0)</f>
        <v>0</v>
      </c>
      <c r="T3247" t="str">
        <f t="shared" si="301"/>
        <v>Não</v>
      </c>
      <c r="U3247" t="str">
        <f t="shared" si="302"/>
        <v>Sim</v>
      </c>
      <c r="V3247" t="str">
        <f t="shared" si="303"/>
        <v>Não</v>
      </c>
      <c r="W3247" t="str">
        <f t="shared" si="304"/>
        <v>Não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IFERROR(VLOOKUP(A3248,[2]webService!$A:$I,4,FALSE),0)</f>
        <v>0</v>
      </c>
      <c r="I3248">
        <f>IFERROR(VLOOKUP(A3248,[2]webService!$A:$I,5,FALSE),0)</f>
        <v>0</v>
      </c>
      <c r="J3248">
        <f>IFERROR(VLOOKUP(A3248,[2]webService!$A:$I,6,FALSE),0)</f>
        <v>0</v>
      </c>
      <c r="K3248">
        <f>IFERROR(VLOOKUP(A3248,[2]webService!$A:$I,7,FALSE),0)</f>
        <v>0</v>
      </c>
      <c r="L3248">
        <f>IFERROR(VLOOKUP(A3248,[2]webService!$A:$I,8,FALSE),0)</f>
        <v>0</v>
      </c>
      <c r="M3248">
        <f>IFERROR(VLOOKUP(A3248,[2]webService!$A:$I,9,FALSE),0)</f>
        <v>0</v>
      </c>
      <c r="N3248">
        <f>IFERROR(VLOOKUP(A3248,[3]soaBnafar!$A:$G,2,FALSE),0)</f>
        <v>0</v>
      </c>
      <c r="O3248">
        <f>IFERROR(VLOOKUP(A3248,[3]soaBnafar!$A:$G,3,FALSE),0)</f>
        <v>0</v>
      </c>
      <c r="P3248">
        <f>IFERROR(VLOOKUP(A3248,[3]soaBnafar!$A:$G,4,FALSE),0)</f>
        <v>0</v>
      </c>
      <c r="Q3248">
        <f>IFERROR(VLOOKUP(A3248,[3]soaBnafar!$A:$G,5,FALSE),0)</f>
        <v>0</v>
      </c>
      <c r="R3248">
        <f>IFERROR(VLOOKUP(A3248,[3]soaBnafar!$A:$G,6,FALSE),0)</f>
        <v>0</v>
      </c>
      <c r="S3248">
        <f>IFERROR(VLOOKUP(A3248,[3]soaBnafar!$A:$G,7,FALSE),0)</f>
        <v>0</v>
      </c>
      <c r="T3248" t="str">
        <f t="shared" si="301"/>
        <v>Não</v>
      </c>
      <c r="U3248" t="str">
        <f t="shared" si="302"/>
        <v>Não</v>
      </c>
      <c r="V3248" t="str">
        <f t="shared" si="303"/>
        <v>Não</v>
      </c>
      <c r="W3248" t="str">
        <f t="shared" si="304"/>
        <v>Não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37874</v>
      </c>
      <c r="C3249">
        <f>IFERROR(VLOOKUP(A3249,[1]Monitoramento_Base_somente_disp!$A:$J,6,FALSE),0)</f>
        <v>6733344</v>
      </c>
      <c r="D3249">
        <f>IFERROR(VLOOKUP(A3249,[1]Monitoramento_Base_somente_disp!$A:$J,7,FALSE),0)</f>
        <v>0</v>
      </c>
      <c r="E3249">
        <f>IFERROR(VLOOKUP(A3249,[1]Monitoramento_Base_somente_disp!$A:$J,8,FALSE),0)</f>
        <v>0</v>
      </c>
      <c r="F3249">
        <f>IFERROR(VLOOKUP(A3249,[1]Monitoramento_Base_somente_disp!$A:$J,9,FALSE),0)</f>
        <v>0</v>
      </c>
      <c r="G3249">
        <f>IFERROR(VLOOKUP(A3249,[1]Monitoramento_Base_somente_disp!$A:$J,10,FALSE),0)</f>
        <v>0</v>
      </c>
      <c r="H3249">
        <f>IFERROR(VLOOKUP(A3249,[2]webService!$A:$I,4,FALSE),0)</f>
        <v>0</v>
      </c>
      <c r="I3249">
        <f>IFERROR(VLOOKUP(A3249,[2]webService!$A:$I,5,FALSE),0)</f>
        <v>0</v>
      </c>
      <c r="J3249">
        <f>IFERROR(VLOOKUP(A3249,[2]webService!$A:$I,6,FALSE),0)</f>
        <v>0</v>
      </c>
      <c r="K3249">
        <f>IFERROR(VLOOKUP(A3249,[2]webService!$A:$I,7,FALSE),0)</f>
        <v>0</v>
      </c>
      <c r="L3249">
        <f>IFERROR(VLOOKUP(A3249,[2]webService!$A:$I,8,FALSE),0)</f>
        <v>0</v>
      </c>
      <c r="M3249">
        <f>IFERROR(VLOOKUP(A3249,[2]webService!$A:$I,9,FALSE),0)</f>
        <v>0</v>
      </c>
      <c r="N3249">
        <f>IFERROR(VLOOKUP(A3249,[3]soaBnafar!$A:$G,2,FALSE),0)</f>
        <v>0</v>
      </c>
      <c r="O3249">
        <f>IFERROR(VLOOKUP(A3249,[3]soaBnafar!$A:$G,3,FALSE),0)</f>
        <v>0</v>
      </c>
      <c r="P3249">
        <f>IFERROR(VLOOKUP(A3249,[3]soaBnafar!$A:$G,4,FALSE),0)</f>
        <v>0</v>
      </c>
      <c r="Q3249">
        <f>IFERROR(VLOOKUP(A3249,[3]soaBnafar!$A:$G,5,FALSE),0)</f>
        <v>0</v>
      </c>
      <c r="R3249">
        <f>IFERROR(VLOOKUP(A3249,[3]soaBnafar!$A:$G,6,FALSE),0)</f>
        <v>0</v>
      </c>
      <c r="S3249">
        <f>IFERROR(VLOOKUP(A3249,[3]soaBnafar!$A:$G,7,FALSE),0)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Não</v>
      </c>
      <c r="W3249" t="str">
        <f t="shared" si="304"/>
        <v>Não</v>
      </c>
      <c r="X3249" t="str">
        <f t="shared" si="305"/>
        <v>Não</v>
      </c>
      <c r="Y3249" t="str">
        <f t="shared" si="306"/>
        <v>Não</v>
      </c>
    </row>
    <row r="3250" spans="1:25" x14ac:dyDescent="0.25">
      <c r="A3250" s="5">
        <v>432375</v>
      </c>
      <c r="B3250">
        <f>IFERROR(VLOOKUP(A3250,[1]Monitoramento_Base_somente_disp!$A:$J,5,FALSE),0)</f>
        <v>82751</v>
      </c>
      <c r="C3250">
        <f>IFERROR(VLOOKUP(A3250,[1]Monitoramento_Base_somente_disp!$A:$J,6,FALSE),0)</f>
        <v>9207124</v>
      </c>
      <c r="D3250">
        <f>IFERROR(VLOOKUP(A3250,[1]Monitoramento_Base_somente_disp!$A:$J,7,FALSE),0)</f>
        <v>0</v>
      </c>
      <c r="E3250">
        <f>IFERROR(VLOOKUP(A3250,[1]Monitoramento_Base_somente_disp!$A:$J,8,FALSE),0)</f>
        <v>0</v>
      </c>
      <c r="F3250">
        <f>IFERROR(VLOOKUP(A3250,[1]Monitoramento_Base_somente_disp!$A:$J,9,FALSE),0)</f>
        <v>0</v>
      </c>
      <c r="G3250">
        <f>IFERROR(VLOOKUP(A3250,[1]Monitoramento_Base_somente_disp!$A:$J,10,FALSE),0)</f>
        <v>0</v>
      </c>
      <c r="H3250">
        <f>IFERROR(VLOOKUP(A3250,[2]webService!$A:$I,4,FALSE),0)</f>
        <v>0</v>
      </c>
      <c r="I3250">
        <f>IFERROR(VLOOKUP(A3250,[2]webService!$A:$I,5,FALSE),0)</f>
        <v>0</v>
      </c>
      <c r="J3250">
        <f>IFERROR(VLOOKUP(A3250,[2]webService!$A:$I,6,FALSE),0)</f>
        <v>0</v>
      </c>
      <c r="K3250">
        <f>IFERROR(VLOOKUP(A3250,[2]webService!$A:$I,7,FALSE),0)</f>
        <v>0</v>
      </c>
      <c r="L3250">
        <f>IFERROR(VLOOKUP(A3250,[2]webService!$A:$I,8,FALSE),0)</f>
        <v>0</v>
      </c>
      <c r="M3250">
        <f>IFERROR(VLOOKUP(A3250,[2]webService!$A:$I,9,FALSE),0)</f>
        <v>0</v>
      </c>
      <c r="N3250">
        <f>IFERROR(VLOOKUP(A3250,[3]soaBnafar!$A:$G,2,FALSE),0)</f>
        <v>0</v>
      </c>
      <c r="O3250">
        <f>IFERROR(VLOOKUP(A3250,[3]soaBnafar!$A:$G,3,FALSE),0)</f>
        <v>0</v>
      </c>
      <c r="P3250">
        <f>IFERROR(VLOOKUP(A3250,[3]soaBnafar!$A:$G,4,FALSE),0)</f>
        <v>0</v>
      </c>
      <c r="Q3250">
        <f>IFERROR(VLOOKUP(A3250,[3]soaBnafar!$A:$G,5,FALSE),0)</f>
        <v>0</v>
      </c>
      <c r="R3250">
        <f>IFERROR(VLOOKUP(A3250,[3]soaBnafar!$A:$G,6,FALSE),0)</f>
        <v>0</v>
      </c>
      <c r="S3250">
        <f>IFERROR(VLOOKUP(A3250,[3]soaBnafar!$A:$G,7,FALSE),0)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Não</v>
      </c>
      <c r="W3250" t="str">
        <f t="shared" si="304"/>
        <v>Não</v>
      </c>
      <c r="X3250" t="str">
        <f t="shared" si="305"/>
        <v>Não</v>
      </c>
      <c r="Y3250" t="str">
        <f t="shared" si="306"/>
        <v>Não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IFERROR(VLOOKUP(A3251,[2]webService!$A:$I,4,FALSE),0)</f>
        <v>0</v>
      </c>
      <c r="I3251">
        <f>IFERROR(VLOOKUP(A3251,[2]webService!$A:$I,5,FALSE),0)</f>
        <v>0</v>
      </c>
      <c r="J3251">
        <f>IFERROR(VLOOKUP(A3251,[2]webService!$A:$I,6,FALSE),0)</f>
        <v>0</v>
      </c>
      <c r="K3251">
        <f>IFERROR(VLOOKUP(A3251,[2]webService!$A:$I,7,FALSE),0)</f>
        <v>0</v>
      </c>
      <c r="L3251">
        <f>IFERROR(VLOOKUP(A3251,[2]webService!$A:$I,8,FALSE),0)</f>
        <v>0</v>
      </c>
      <c r="M3251">
        <f>IFERROR(VLOOKUP(A3251,[2]webService!$A:$I,9,FALSE),0)</f>
        <v>0</v>
      </c>
      <c r="N3251">
        <f>IFERROR(VLOOKUP(A3251,[3]soaBnafar!$A:$G,2,FALSE),0)</f>
        <v>0</v>
      </c>
      <c r="O3251">
        <f>IFERROR(VLOOKUP(A3251,[3]soaBnafar!$A:$G,3,FALSE),0)</f>
        <v>0</v>
      </c>
      <c r="P3251">
        <f>IFERROR(VLOOKUP(A3251,[3]soaBnafar!$A:$G,4,FALSE),0)</f>
        <v>0</v>
      </c>
      <c r="Q3251">
        <f>IFERROR(VLOOKUP(A3251,[3]soaBnafar!$A:$G,5,FALSE),0)</f>
        <v>0</v>
      </c>
      <c r="R3251">
        <f>IFERROR(VLOOKUP(A3251,[3]soaBnafar!$A:$G,6,FALSE),0)</f>
        <v>0</v>
      </c>
      <c r="S3251">
        <f>IFERROR(VLOOKUP(A3251,[3]soaBnafar!$A:$G,7,FALSE),0)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Não</v>
      </c>
      <c r="W3251" t="str">
        <f t="shared" si="304"/>
        <v>Não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IFERROR(VLOOKUP(A3252,[2]webService!$A:$I,4,FALSE),0)</f>
        <v>0</v>
      </c>
      <c r="I3252">
        <f>IFERROR(VLOOKUP(A3252,[2]webService!$A:$I,5,FALSE),0)</f>
        <v>0</v>
      </c>
      <c r="J3252">
        <f>IFERROR(VLOOKUP(A3252,[2]webService!$A:$I,6,FALSE),0)</f>
        <v>0</v>
      </c>
      <c r="K3252">
        <f>IFERROR(VLOOKUP(A3252,[2]webService!$A:$I,7,FALSE),0)</f>
        <v>0</v>
      </c>
      <c r="L3252">
        <f>IFERROR(VLOOKUP(A3252,[2]webService!$A:$I,8,FALSE),0)</f>
        <v>0</v>
      </c>
      <c r="M3252">
        <f>IFERROR(VLOOKUP(A3252,[2]webService!$A:$I,9,FALSE),0)</f>
        <v>0</v>
      </c>
      <c r="N3252">
        <f>IFERROR(VLOOKUP(A3252,[3]soaBnafar!$A:$G,2,FALSE),0)</f>
        <v>0</v>
      </c>
      <c r="O3252">
        <f>IFERROR(VLOOKUP(A3252,[3]soaBnafar!$A:$G,3,FALSE),0)</f>
        <v>0</v>
      </c>
      <c r="P3252">
        <f>IFERROR(VLOOKUP(A3252,[3]soaBnafar!$A:$G,4,FALSE),0)</f>
        <v>0</v>
      </c>
      <c r="Q3252">
        <f>IFERROR(VLOOKUP(A3252,[3]soaBnafar!$A:$G,5,FALSE),0)</f>
        <v>0</v>
      </c>
      <c r="R3252">
        <f>IFERROR(VLOOKUP(A3252,[3]soaBnafar!$A:$G,6,FALSE),0)</f>
        <v>0</v>
      </c>
      <c r="S3252">
        <f>IFERROR(VLOOKUP(A3252,[3]soaBnafar!$A:$G,7,FALSE),0)</f>
        <v>0</v>
      </c>
      <c r="T3252" t="str">
        <f t="shared" si="301"/>
        <v>Não</v>
      </c>
      <c r="U3252" t="str">
        <f t="shared" si="302"/>
        <v>Não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IFERROR(VLOOKUP(A3253,[2]webService!$A:$I,4,FALSE),0)</f>
        <v>0</v>
      </c>
      <c r="I3253">
        <f>IFERROR(VLOOKUP(A3253,[2]webService!$A:$I,5,FALSE),0)</f>
        <v>0</v>
      </c>
      <c r="J3253">
        <f>IFERROR(VLOOKUP(A3253,[2]webService!$A:$I,6,FALSE),0)</f>
        <v>0</v>
      </c>
      <c r="K3253">
        <f>IFERROR(VLOOKUP(A3253,[2]webService!$A:$I,7,FALSE),0)</f>
        <v>0</v>
      </c>
      <c r="L3253">
        <f>IFERROR(VLOOKUP(A3253,[2]webService!$A:$I,8,FALSE),0)</f>
        <v>0</v>
      </c>
      <c r="M3253">
        <f>IFERROR(VLOOKUP(A3253,[2]webService!$A:$I,9,FALSE),0)</f>
        <v>0</v>
      </c>
      <c r="N3253">
        <f>IFERROR(VLOOKUP(A3253,[3]soaBnafar!$A:$G,2,FALSE),0)</f>
        <v>0</v>
      </c>
      <c r="O3253">
        <f>IFERROR(VLOOKUP(A3253,[3]soaBnafar!$A:$G,3,FALSE),0)</f>
        <v>0</v>
      </c>
      <c r="P3253">
        <f>IFERROR(VLOOKUP(A3253,[3]soaBnafar!$A:$G,4,FALSE),0)</f>
        <v>0</v>
      </c>
      <c r="Q3253">
        <f>IFERROR(VLOOKUP(A3253,[3]soaBnafar!$A:$G,5,FALSE),0)</f>
        <v>0</v>
      </c>
      <c r="R3253">
        <f>IFERROR(VLOOKUP(A3253,[3]soaBnafar!$A:$G,6,FALSE),0)</f>
        <v>0</v>
      </c>
      <c r="S3253">
        <f>IFERROR(VLOOKUP(A3253,[3]soaBnafar!$A:$G,7,FALSE),0)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IFERROR(VLOOKUP(A3254,[2]webService!$A:$I,4,FALSE),0)</f>
        <v>0</v>
      </c>
      <c r="I3254">
        <f>IFERROR(VLOOKUP(A3254,[2]webService!$A:$I,5,FALSE),0)</f>
        <v>0</v>
      </c>
      <c r="J3254">
        <f>IFERROR(VLOOKUP(A3254,[2]webService!$A:$I,6,FALSE),0)</f>
        <v>0</v>
      </c>
      <c r="K3254">
        <f>IFERROR(VLOOKUP(A3254,[2]webService!$A:$I,7,FALSE),0)</f>
        <v>0</v>
      </c>
      <c r="L3254">
        <f>IFERROR(VLOOKUP(A3254,[2]webService!$A:$I,8,FALSE),0)</f>
        <v>0</v>
      </c>
      <c r="M3254">
        <f>IFERROR(VLOOKUP(A3254,[2]webService!$A:$I,9,FALSE),0)</f>
        <v>0</v>
      </c>
      <c r="N3254">
        <f>IFERROR(VLOOKUP(A3254,[3]soaBnafar!$A:$G,2,FALSE),0)</f>
        <v>0</v>
      </c>
      <c r="O3254">
        <f>IFERROR(VLOOKUP(A3254,[3]soaBnafar!$A:$G,3,FALSE),0)</f>
        <v>0</v>
      </c>
      <c r="P3254">
        <f>IFERROR(VLOOKUP(A3254,[3]soaBnafar!$A:$G,4,FALSE),0)</f>
        <v>0</v>
      </c>
      <c r="Q3254">
        <f>IFERROR(VLOOKUP(A3254,[3]soaBnafar!$A:$G,5,FALSE),0)</f>
        <v>0</v>
      </c>
      <c r="R3254">
        <f>IFERROR(VLOOKUP(A3254,[3]soaBnafar!$A:$G,6,FALSE),0)</f>
        <v>0</v>
      </c>
      <c r="S3254">
        <f>IFERROR(VLOOKUP(A3254,[3]soaBnafar!$A:$G,7,FALSE),0)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26072928</v>
      </c>
      <c r="D3255">
        <f>IFERROR(VLOOKUP(A3255,[1]Monitoramento_Base_somente_disp!$A:$J,7,FALSE),0)</f>
        <v>0</v>
      </c>
      <c r="E3255">
        <f>IFERROR(VLOOKUP(A3255,[1]Monitoramento_Base_somente_disp!$A:$J,8,FALSE),0)</f>
        <v>0</v>
      </c>
      <c r="F3255">
        <f>IFERROR(VLOOKUP(A3255,[1]Monitoramento_Base_somente_disp!$A:$J,9,FALSE),0)</f>
        <v>0</v>
      </c>
      <c r="G3255">
        <f>IFERROR(VLOOKUP(A3255,[1]Monitoramento_Base_somente_disp!$A:$J,10,FALSE),0)</f>
        <v>0</v>
      </c>
      <c r="H3255">
        <f>IFERROR(VLOOKUP(A3255,[2]webService!$A:$I,4,FALSE),0)</f>
        <v>0</v>
      </c>
      <c r="I3255">
        <f>IFERROR(VLOOKUP(A3255,[2]webService!$A:$I,5,FALSE),0)</f>
        <v>0</v>
      </c>
      <c r="J3255">
        <f>IFERROR(VLOOKUP(A3255,[2]webService!$A:$I,6,FALSE),0)</f>
        <v>0</v>
      </c>
      <c r="K3255">
        <f>IFERROR(VLOOKUP(A3255,[2]webService!$A:$I,7,FALSE),0)</f>
        <v>0</v>
      </c>
      <c r="L3255">
        <f>IFERROR(VLOOKUP(A3255,[2]webService!$A:$I,8,FALSE),0)</f>
        <v>0</v>
      </c>
      <c r="M3255">
        <f>IFERROR(VLOOKUP(A3255,[2]webService!$A:$I,9,FALSE),0)</f>
        <v>0</v>
      </c>
      <c r="N3255">
        <f>IFERROR(VLOOKUP(A3255,[3]soaBnafar!$A:$G,2,FALSE),0)</f>
        <v>233237</v>
      </c>
      <c r="O3255">
        <f>IFERROR(VLOOKUP(A3255,[3]soaBnafar!$A:$G,3,FALSE),0)</f>
        <v>0</v>
      </c>
      <c r="P3255">
        <f>IFERROR(VLOOKUP(A3255,[3]soaBnafar!$A:$G,4,FALSE),0)</f>
        <v>0</v>
      </c>
      <c r="Q3255">
        <f>IFERROR(VLOOKUP(A3255,[3]soaBnafar!$A:$G,5,FALSE),0)</f>
        <v>0</v>
      </c>
      <c r="R3255">
        <f>IFERROR(VLOOKUP(A3255,[3]soaBnafar!$A:$G,6,FALSE),0)</f>
        <v>0</v>
      </c>
      <c r="S3255">
        <f>IFERROR(VLOOKUP(A3255,[3]soaBnafar!$A:$G,7,FALSE),0)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Não</v>
      </c>
      <c r="W3255" t="str">
        <f t="shared" si="304"/>
        <v>Não</v>
      </c>
      <c r="X3255" t="str">
        <f t="shared" si="305"/>
        <v>Não</v>
      </c>
      <c r="Y3255" t="str">
        <f t="shared" si="306"/>
        <v>Não</v>
      </c>
    </row>
    <row r="3256" spans="1:25" x14ac:dyDescent="0.25">
      <c r="A3256" s="5">
        <v>500124</v>
      </c>
      <c r="B3256">
        <f>IFERROR(VLOOKUP(A3256,[1]Monitoramento_Base_somente_disp!$A:$J,5,FALSE),0)</f>
        <v>17084</v>
      </c>
      <c r="C3256">
        <f>IFERROR(VLOOKUP(A3256,[1]Monitoramento_Base_somente_disp!$A:$J,6,FALSE),0)</f>
        <v>16775271</v>
      </c>
      <c r="D3256">
        <f>IFERROR(VLOOKUP(A3256,[1]Monitoramento_Base_somente_disp!$A:$J,7,FALSE),0)</f>
        <v>0</v>
      </c>
      <c r="E3256">
        <f>IFERROR(VLOOKUP(A3256,[1]Monitoramento_Base_somente_disp!$A:$J,8,FALSE),0)</f>
        <v>0</v>
      </c>
      <c r="F3256">
        <f>IFERROR(VLOOKUP(A3256,[1]Monitoramento_Base_somente_disp!$A:$J,9,FALSE),0)</f>
        <v>0</v>
      </c>
      <c r="G3256">
        <f>IFERROR(VLOOKUP(A3256,[1]Monitoramento_Base_somente_disp!$A:$J,10,FALSE),0)</f>
        <v>0</v>
      </c>
      <c r="H3256">
        <f>IFERROR(VLOOKUP(A3256,[2]webService!$A:$I,4,FALSE),0)</f>
        <v>0</v>
      </c>
      <c r="I3256">
        <f>IFERROR(VLOOKUP(A3256,[2]webService!$A:$I,5,FALSE),0)</f>
        <v>0</v>
      </c>
      <c r="J3256">
        <f>IFERROR(VLOOKUP(A3256,[2]webService!$A:$I,6,FALSE),0)</f>
        <v>0</v>
      </c>
      <c r="K3256">
        <f>IFERROR(VLOOKUP(A3256,[2]webService!$A:$I,7,FALSE),0)</f>
        <v>0</v>
      </c>
      <c r="L3256">
        <f>IFERROR(VLOOKUP(A3256,[2]webService!$A:$I,8,FALSE),0)</f>
        <v>0</v>
      </c>
      <c r="M3256">
        <f>IFERROR(VLOOKUP(A3256,[2]webService!$A:$I,9,FALSE),0)</f>
        <v>0</v>
      </c>
      <c r="N3256">
        <f>IFERROR(VLOOKUP(A3256,[3]soaBnafar!$A:$G,2,FALSE),0)</f>
        <v>0</v>
      </c>
      <c r="O3256">
        <f>IFERROR(VLOOKUP(A3256,[3]soaBnafar!$A:$G,3,FALSE),0)</f>
        <v>0</v>
      </c>
      <c r="P3256">
        <f>IFERROR(VLOOKUP(A3256,[3]soaBnafar!$A:$G,4,FALSE),0)</f>
        <v>0</v>
      </c>
      <c r="Q3256">
        <f>IFERROR(VLOOKUP(A3256,[3]soaBnafar!$A:$G,5,FALSE),0)</f>
        <v>0</v>
      </c>
      <c r="R3256">
        <f>IFERROR(VLOOKUP(A3256,[3]soaBnafar!$A:$G,6,FALSE),0)</f>
        <v>0</v>
      </c>
      <c r="S3256">
        <f>IFERROR(VLOOKUP(A3256,[3]soaBnafar!$A:$G,7,FALSE),0)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Não</v>
      </c>
      <c r="W3256" t="str">
        <f t="shared" si="304"/>
        <v>Não</v>
      </c>
      <c r="X3256" t="str">
        <f t="shared" si="305"/>
        <v>Não</v>
      </c>
      <c r="Y3256" t="str">
        <f t="shared" si="306"/>
        <v>Não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420864</v>
      </c>
      <c r="D3257">
        <f>IFERROR(VLOOKUP(A3257,[1]Monitoramento_Base_somente_disp!$A:$J,7,FALSE),0)</f>
        <v>0</v>
      </c>
      <c r="E3257">
        <f>IFERROR(VLOOKUP(A3257,[1]Monitoramento_Base_somente_disp!$A:$J,8,FALSE),0)</f>
        <v>0</v>
      </c>
      <c r="F3257">
        <f>IFERROR(VLOOKUP(A3257,[1]Monitoramento_Base_somente_disp!$A:$J,9,FALSE),0)</f>
        <v>0</v>
      </c>
      <c r="G3257">
        <f>IFERROR(VLOOKUP(A3257,[1]Monitoramento_Base_somente_disp!$A:$J,10,FALSE),0)</f>
        <v>0</v>
      </c>
      <c r="H3257">
        <f>IFERROR(VLOOKUP(A3257,[2]webService!$A:$I,4,FALSE),0)</f>
        <v>0</v>
      </c>
      <c r="I3257">
        <f>IFERROR(VLOOKUP(A3257,[2]webService!$A:$I,5,FALSE),0)</f>
        <v>0</v>
      </c>
      <c r="J3257">
        <f>IFERROR(VLOOKUP(A3257,[2]webService!$A:$I,6,FALSE),0)</f>
        <v>0</v>
      </c>
      <c r="K3257">
        <f>IFERROR(VLOOKUP(A3257,[2]webService!$A:$I,7,FALSE),0)</f>
        <v>0</v>
      </c>
      <c r="L3257">
        <f>IFERROR(VLOOKUP(A3257,[2]webService!$A:$I,8,FALSE),0)</f>
        <v>0</v>
      </c>
      <c r="M3257">
        <f>IFERROR(VLOOKUP(A3257,[2]webService!$A:$I,9,FALSE),0)</f>
        <v>0</v>
      </c>
      <c r="N3257">
        <f>IFERROR(VLOOKUP(A3257,[3]soaBnafar!$A:$G,2,FALSE),0)</f>
        <v>82014</v>
      </c>
      <c r="O3257">
        <f>IFERROR(VLOOKUP(A3257,[3]soaBnafar!$A:$G,3,FALSE),0)</f>
        <v>0</v>
      </c>
      <c r="P3257">
        <f>IFERROR(VLOOKUP(A3257,[3]soaBnafar!$A:$G,4,FALSE),0)</f>
        <v>0</v>
      </c>
      <c r="Q3257">
        <f>IFERROR(VLOOKUP(A3257,[3]soaBnafar!$A:$G,5,FALSE),0)</f>
        <v>0</v>
      </c>
      <c r="R3257">
        <f>IFERROR(VLOOKUP(A3257,[3]soaBnafar!$A:$G,6,FALSE),0)</f>
        <v>0</v>
      </c>
      <c r="S3257">
        <f>IFERROR(VLOOKUP(A3257,[3]soaBnafar!$A:$G,7,FALSE),0)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Não</v>
      </c>
      <c r="W3257" t="str">
        <f t="shared" si="304"/>
        <v>Não</v>
      </c>
      <c r="X3257" t="str">
        <f t="shared" si="305"/>
        <v>Não</v>
      </c>
      <c r="Y3257" t="str">
        <f t="shared" si="306"/>
        <v>Não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IFERROR(VLOOKUP(A3258,[2]webService!$A:$I,4,FALSE),0)</f>
        <v>0</v>
      </c>
      <c r="I3258">
        <f>IFERROR(VLOOKUP(A3258,[2]webService!$A:$I,5,FALSE),0)</f>
        <v>0</v>
      </c>
      <c r="J3258">
        <f>IFERROR(VLOOKUP(A3258,[2]webService!$A:$I,6,FALSE),0)</f>
        <v>0</v>
      </c>
      <c r="K3258">
        <f>IFERROR(VLOOKUP(A3258,[2]webService!$A:$I,7,FALSE),0)</f>
        <v>0</v>
      </c>
      <c r="L3258">
        <f>IFERROR(VLOOKUP(A3258,[2]webService!$A:$I,8,FALSE),0)</f>
        <v>0</v>
      </c>
      <c r="M3258">
        <f>IFERROR(VLOOKUP(A3258,[2]webService!$A:$I,9,FALSE),0)</f>
        <v>0</v>
      </c>
      <c r="N3258">
        <f>IFERROR(VLOOKUP(A3258,[3]soaBnafar!$A:$G,2,FALSE),0)</f>
        <v>0</v>
      </c>
      <c r="O3258">
        <f>IFERROR(VLOOKUP(A3258,[3]soaBnafar!$A:$G,3,FALSE),0)</f>
        <v>0</v>
      </c>
      <c r="P3258">
        <f>IFERROR(VLOOKUP(A3258,[3]soaBnafar!$A:$G,4,FALSE),0)</f>
        <v>0</v>
      </c>
      <c r="Q3258">
        <f>IFERROR(VLOOKUP(A3258,[3]soaBnafar!$A:$G,5,FALSE),0)</f>
        <v>0</v>
      </c>
      <c r="R3258">
        <f>IFERROR(VLOOKUP(A3258,[3]soaBnafar!$A:$G,6,FALSE),0)</f>
        <v>0</v>
      </c>
      <c r="S3258">
        <f>IFERROR(VLOOKUP(A3258,[3]soaBnafar!$A:$G,7,FALSE),0)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IFERROR(VLOOKUP(A3259,[2]webService!$A:$I,4,FALSE),0)</f>
        <v>0</v>
      </c>
      <c r="I3259">
        <f>IFERROR(VLOOKUP(A3259,[2]webService!$A:$I,5,FALSE),0)</f>
        <v>0</v>
      </c>
      <c r="J3259">
        <f>IFERROR(VLOOKUP(A3259,[2]webService!$A:$I,6,FALSE),0)</f>
        <v>0</v>
      </c>
      <c r="K3259">
        <f>IFERROR(VLOOKUP(A3259,[2]webService!$A:$I,7,FALSE),0)</f>
        <v>0</v>
      </c>
      <c r="L3259">
        <f>IFERROR(VLOOKUP(A3259,[2]webService!$A:$I,8,FALSE),0)</f>
        <v>0</v>
      </c>
      <c r="M3259">
        <f>IFERROR(VLOOKUP(A3259,[2]webService!$A:$I,9,FALSE),0)</f>
        <v>0</v>
      </c>
      <c r="N3259">
        <f>IFERROR(VLOOKUP(A3259,[3]soaBnafar!$A:$G,2,FALSE),0)</f>
        <v>0</v>
      </c>
      <c r="O3259">
        <f>IFERROR(VLOOKUP(A3259,[3]soaBnafar!$A:$G,3,FALSE),0)</f>
        <v>0</v>
      </c>
      <c r="P3259">
        <f>IFERROR(VLOOKUP(A3259,[3]soaBnafar!$A:$G,4,FALSE),0)</f>
        <v>0</v>
      </c>
      <c r="Q3259">
        <f>IFERROR(VLOOKUP(A3259,[3]soaBnafar!$A:$G,5,FALSE),0)</f>
        <v>0</v>
      </c>
      <c r="R3259">
        <f>IFERROR(VLOOKUP(A3259,[3]soaBnafar!$A:$G,6,FALSE),0)</f>
        <v>0</v>
      </c>
      <c r="S3259">
        <f>IFERROR(VLOOKUP(A3259,[3]soaBnafar!$A:$G,7,FALSE),0)</f>
        <v>0</v>
      </c>
      <c r="T3259" t="str">
        <f t="shared" si="301"/>
        <v>Não</v>
      </c>
      <c r="U3259" t="str">
        <f t="shared" si="302"/>
        <v>Não</v>
      </c>
      <c r="V3259" t="str">
        <f t="shared" si="303"/>
        <v>Não</v>
      </c>
      <c r="W3259" t="str">
        <f t="shared" si="304"/>
        <v>Não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IFERROR(VLOOKUP(A3260,[2]webService!$A:$I,4,FALSE),0)</f>
        <v>0</v>
      </c>
      <c r="I3260">
        <f>IFERROR(VLOOKUP(A3260,[2]webService!$A:$I,5,FALSE),0)</f>
        <v>0</v>
      </c>
      <c r="J3260">
        <f>IFERROR(VLOOKUP(A3260,[2]webService!$A:$I,6,FALSE),0)</f>
        <v>0</v>
      </c>
      <c r="K3260">
        <f>IFERROR(VLOOKUP(A3260,[2]webService!$A:$I,7,FALSE),0)</f>
        <v>0</v>
      </c>
      <c r="L3260">
        <f>IFERROR(VLOOKUP(A3260,[2]webService!$A:$I,8,FALSE),0)</f>
        <v>0</v>
      </c>
      <c r="M3260">
        <f>IFERROR(VLOOKUP(A3260,[2]webService!$A:$I,9,FALSE),0)</f>
        <v>0</v>
      </c>
      <c r="N3260">
        <f>IFERROR(VLOOKUP(A3260,[3]soaBnafar!$A:$G,2,FALSE),0)</f>
        <v>0</v>
      </c>
      <c r="O3260">
        <f>IFERROR(VLOOKUP(A3260,[3]soaBnafar!$A:$G,3,FALSE),0)</f>
        <v>0</v>
      </c>
      <c r="P3260">
        <f>IFERROR(VLOOKUP(A3260,[3]soaBnafar!$A:$G,4,FALSE),0)</f>
        <v>0</v>
      </c>
      <c r="Q3260">
        <f>IFERROR(VLOOKUP(A3260,[3]soaBnafar!$A:$G,5,FALSE),0)</f>
        <v>0</v>
      </c>
      <c r="R3260">
        <f>IFERROR(VLOOKUP(A3260,[3]soaBnafar!$A:$G,6,FALSE),0)</f>
        <v>0</v>
      </c>
      <c r="S3260">
        <f>IFERROR(VLOOKUP(A3260,[3]soaBnafar!$A:$G,7,FALSE),0)</f>
        <v>0</v>
      </c>
      <c r="T3260" t="str">
        <f t="shared" si="301"/>
        <v>Não</v>
      </c>
      <c r="U3260" t="str">
        <f t="shared" si="302"/>
        <v>Não</v>
      </c>
      <c r="V3260" t="str">
        <f t="shared" si="303"/>
        <v>Não</v>
      </c>
      <c r="W3260" t="str">
        <f t="shared" si="304"/>
        <v>Não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IFERROR(VLOOKUP(A3261,[2]webService!$A:$I,4,FALSE),0)</f>
        <v>0</v>
      </c>
      <c r="I3261">
        <f>IFERROR(VLOOKUP(A3261,[2]webService!$A:$I,5,FALSE),0)</f>
        <v>0</v>
      </c>
      <c r="J3261">
        <f>IFERROR(VLOOKUP(A3261,[2]webService!$A:$I,6,FALSE),0)</f>
        <v>0</v>
      </c>
      <c r="K3261">
        <f>IFERROR(VLOOKUP(A3261,[2]webService!$A:$I,7,FALSE),0)</f>
        <v>0</v>
      </c>
      <c r="L3261">
        <f>IFERROR(VLOOKUP(A3261,[2]webService!$A:$I,8,FALSE),0)</f>
        <v>0</v>
      </c>
      <c r="M3261">
        <f>IFERROR(VLOOKUP(A3261,[2]webService!$A:$I,9,FALSE),0)</f>
        <v>0</v>
      </c>
      <c r="N3261">
        <f>IFERROR(VLOOKUP(A3261,[3]soaBnafar!$A:$G,2,FALSE),0)</f>
        <v>0</v>
      </c>
      <c r="O3261">
        <f>IFERROR(VLOOKUP(A3261,[3]soaBnafar!$A:$G,3,FALSE),0)</f>
        <v>0</v>
      </c>
      <c r="P3261">
        <f>IFERROR(VLOOKUP(A3261,[3]soaBnafar!$A:$G,4,FALSE),0)</f>
        <v>0</v>
      </c>
      <c r="Q3261">
        <f>IFERROR(VLOOKUP(A3261,[3]soaBnafar!$A:$G,5,FALSE),0)</f>
        <v>0</v>
      </c>
      <c r="R3261">
        <f>IFERROR(VLOOKUP(A3261,[3]soaBnafar!$A:$G,6,FALSE),0)</f>
        <v>0</v>
      </c>
      <c r="S3261">
        <f>IFERROR(VLOOKUP(A3261,[3]soaBnafar!$A:$G,7,FALSE),0)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IFERROR(VLOOKUP(A3262,[2]webService!$A:$I,4,FALSE),0)</f>
        <v>0</v>
      </c>
      <c r="I3262">
        <f>IFERROR(VLOOKUP(A3262,[2]webService!$A:$I,5,FALSE),0)</f>
        <v>0</v>
      </c>
      <c r="J3262">
        <f>IFERROR(VLOOKUP(A3262,[2]webService!$A:$I,6,FALSE),0)</f>
        <v>0</v>
      </c>
      <c r="K3262">
        <f>IFERROR(VLOOKUP(A3262,[2]webService!$A:$I,7,FALSE),0)</f>
        <v>0</v>
      </c>
      <c r="L3262">
        <f>IFERROR(VLOOKUP(A3262,[2]webService!$A:$I,8,FALSE),0)</f>
        <v>0</v>
      </c>
      <c r="M3262">
        <f>IFERROR(VLOOKUP(A3262,[2]webService!$A:$I,9,FALSE),0)</f>
        <v>0</v>
      </c>
      <c r="N3262">
        <f>IFERROR(VLOOKUP(A3262,[3]soaBnafar!$A:$G,2,FALSE),0)</f>
        <v>0</v>
      </c>
      <c r="O3262">
        <f>IFERROR(VLOOKUP(A3262,[3]soaBnafar!$A:$G,3,FALSE),0)</f>
        <v>0</v>
      </c>
      <c r="P3262">
        <f>IFERROR(VLOOKUP(A3262,[3]soaBnafar!$A:$G,4,FALSE),0)</f>
        <v>0</v>
      </c>
      <c r="Q3262">
        <f>IFERROR(VLOOKUP(A3262,[3]soaBnafar!$A:$G,5,FALSE),0)</f>
        <v>0</v>
      </c>
      <c r="R3262">
        <f>IFERROR(VLOOKUP(A3262,[3]soaBnafar!$A:$G,6,FALSE),0)</f>
        <v>0</v>
      </c>
      <c r="S3262">
        <f>IFERROR(VLOOKUP(A3262,[3]soaBnafar!$A:$G,7,FALSE),0)</f>
        <v>0</v>
      </c>
      <c r="T3262" t="str">
        <f t="shared" si="301"/>
        <v>Não</v>
      </c>
      <c r="U3262" t="str">
        <f t="shared" si="302"/>
        <v>Não</v>
      </c>
      <c r="V3262" t="str">
        <f t="shared" si="303"/>
        <v>Não</v>
      </c>
      <c r="W3262" t="str">
        <f t="shared" si="304"/>
        <v>Não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171285978</v>
      </c>
      <c r="D3263">
        <f>IFERROR(VLOOKUP(A3263,[1]Monitoramento_Base_somente_disp!$A:$J,7,FALSE),0)</f>
        <v>0</v>
      </c>
      <c r="E3263">
        <f>IFERROR(VLOOKUP(A3263,[1]Monitoramento_Base_somente_disp!$A:$J,8,FALSE),0)</f>
        <v>0</v>
      </c>
      <c r="F3263">
        <f>IFERROR(VLOOKUP(A3263,[1]Monitoramento_Base_somente_disp!$A:$J,9,FALSE),0)</f>
        <v>0</v>
      </c>
      <c r="G3263">
        <f>IFERROR(VLOOKUP(A3263,[1]Monitoramento_Base_somente_disp!$A:$J,10,FALSE),0)</f>
        <v>0</v>
      </c>
      <c r="H3263">
        <f>IFERROR(VLOOKUP(A3263,[2]webService!$A:$I,4,FALSE),0)</f>
        <v>0</v>
      </c>
      <c r="I3263">
        <f>IFERROR(VLOOKUP(A3263,[2]webService!$A:$I,5,FALSE),0)</f>
        <v>1767504</v>
      </c>
      <c r="J3263">
        <f>IFERROR(VLOOKUP(A3263,[2]webService!$A:$I,6,FALSE),0)</f>
        <v>0</v>
      </c>
      <c r="K3263">
        <f>IFERROR(VLOOKUP(A3263,[2]webService!$A:$I,7,FALSE),0)</f>
        <v>0</v>
      </c>
      <c r="L3263">
        <f>IFERROR(VLOOKUP(A3263,[2]webService!$A:$I,8,FALSE),0)</f>
        <v>0</v>
      </c>
      <c r="M3263">
        <f>IFERROR(VLOOKUP(A3263,[2]webService!$A:$I,9,FALSE),0)</f>
        <v>0</v>
      </c>
      <c r="N3263">
        <f>IFERROR(VLOOKUP(A3263,[3]soaBnafar!$A:$G,2,FALSE),0)</f>
        <v>0</v>
      </c>
      <c r="O3263">
        <f>IFERROR(VLOOKUP(A3263,[3]soaBnafar!$A:$G,3,FALSE),0)</f>
        <v>0</v>
      </c>
      <c r="P3263">
        <f>IFERROR(VLOOKUP(A3263,[3]soaBnafar!$A:$G,4,FALSE),0)</f>
        <v>0</v>
      </c>
      <c r="Q3263">
        <f>IFERROR(VLOOKUP(A3263,[3]soaBnafar!$A:$G,5,FALSE),0)</f>
        <v>0</v>
      </c>
      <c r="R3263">
        <f>IFERROR(VLOOKUP(A3263,[3]soaBnafar!$A:$G,6,FALSE),0)</f>
        <v>0</v>
      </c>
      <c r="S3263">
        <f>IFERROR(VLOOKUP(A3263,[3]soaBnafar!$A:$G,7,FALSE),0)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Não</v>
      </c>
      <c r="X3263" t="str">
        <f t="shared" si="305"/>
        <v>Não</v>
      </c>
      <c r="Y3263" t="str">
        <f t="shared" si="306"/>
        <v>Não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4207451256</v>
      </c>
      <c r="D3264">
        <f>IFERROR(VLOOKUP(A3264,[1]Monitoramento_Base_somente_disp!$A:$J,7,FALSE),0)</f>
        <v>0</v>
      </c>
      <c r="E3264">
        <f>IFERROR(VLOOKUP(A3264,[1]Monitoramento_Base_somente_disp!$A:$J,8,FALSE),0)</f>
        <v>0</v>
      </c>
      <c r="F3264">
        <f>IFERROR(VLOOKUP(A3264,[1]Monitoramento_Base_somente_disp!$A:$J,9,FALSE),0)</f>
        <v>0</v>
      </c>
      <c r="G3264">
        <f>IFERROR(VLOOKUP(A3264,[1]Monitoramento_Base_somente_disp!$A:$J,10,FALSE),0)</f>
        <v>0</v>
      </c>
      <c r="H3264">
        <f>IFERROR(VLOOKUP(A3264,[2]webService!$A:$I,4,FALSE),0)</f>
        <v>0</v>
      </c>
      <c r="I3264">
        <f>IFERROR(VLOOKUP(A3264,[2]webService!$A:$I,5,FALSE),0)</f>
        <v>0</v>
      </c>
      <c r="J3264">
        <f>IFERROR(VLOOKUP(A3264,[2]webService!$A:$I,6,FALSE),0)</f>
        <v>0</v>
      </c>
      <c r="K3264">
        <f>IFERROR(VLOOKUP(A3264,[2]webService!$A:$I,7,FALSE),0)</f>
        <v>0</v>
      </c>
      <c r="L3264">
        <f>IFERROR(VLOOKUP(A3264,[2]webService!$A:$I,8,FALSE),0)</f>
        <v>0</v>
      </c>
      <c r="M3264">
        <f>IFERROR(VLOOKUP(A3264,[2]webService!$A:$I,9,FALSE),0)</f>
        <v>0</v>
      </c>
      <c r="N3264">
        <f>IFERROR(VLOOKUP(A3264,[3]soaBnafar!$A:$G,2,FALSE),0)</f>
        <v>212782</v>
      </c>
      <c r="O3264">
        <f>IFERROR(VLOOKUP(A3264,[3]soaBnafar!$A:$G,3,FALSE),0)</f>
        <v>3443667</v>
      </c>
      <c r="P3264">
        <f>IFERROR(VLOOKUP(A3264,[3]soaBnafar!$A:$G,4,FALSE),0)</f>
        <v>0</v>
      </c>
      <c r="Q3264">
        <f>IFERROR(VLOOKUP(A3264,[3]soaBnafar!$A:$G,5,FALSE),0)</f>
        <v>0</v>
      </c>
      <c r="R3264">
        <f>IFERROR(VLOOKUP(A3264,[3]soaBnafar!$A:$G,6,FALSE),0)</f>
        <v>0</v>
      </c>
      <c r="S3264">
        <f>IFERROR(VLOOKUP(A3264,[3]soaBnafar!$A:$G,7,FALSE),0)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Não</v>
      </c>
      <c r="W3264" t="str">
        <f t="shared" si="304"/>
        <v>Não</v>
      </c>
      <c r="X3264" t="str">
        <f t="shared" si="305"/>
        <v>Não</v>
      </c>
      <c r="Y3264" t="str">
        <f t="shared" si="306"/>
        <v>Não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28424232</v>
      </c>
      <c r="D3265">
        <f>IFERROR(VLOOKUP(A3265,[1]Monitoramento_Base_somente_disp!$A:$J,7,FALSE),0)</f>
        <v>0</v>
      </c>
      <c r="E3265">
        <f>IFERROR(VLOOKUP(A3265,[1]Monitoramento_Base_somente_disp!$A:$J,8,FALSE),0)</f>
        <v>0</v>
      </c>
      <c r="F3265">
        <f>IFERROR(VLOOKUP(A3265,[1]Monitoramento_Base_somente_disp!$A:$J,9,FALSE),0)</f>
        <v>0</v>
      </c>
      <c r="G3265">
        <f>IFERROR(VLOOKUP(A3265,[1]Monitoramento_Base_somente_disp!$A:$J,10,FALSE),0)</f>
        <v>0</v>
      </c>
      <c r="H3265">
        <f>IFERROR(VLOOKUP(A3265,[2]webService!$A:$I,4,FALSE),0)</f>
        <v>0</v>
      </c>
      <c r="I3265">
        <f>IFERROR(VLOOKUP(A3265,[2]webService!$A:$I,5,FALSE),0)</f>
        <v>0</v>
      </c>
      <c r="J3265">
        <f>IFERROR(VLOOKUP(A3265,[2]webService!$A:$I,6,FALSE),0)</f>
        <v>0</v>
      </c>
      <c r="K3265">
        <f>IFERROR(VLOOKUP(A3265,[2]webService!$A:$I,7,FALSE),0)</f>
        <v>0</v>
      </c>
      <c r="L3265">
        <f>IFERROR(VLOOKUP(A3265,[2]webService!$A:$I,8,FALSE),0)</f>
        <v>0</v>
      </c>
      <c r="M3265">
        <f>IFERROR(VLOOKUP(A3265,[2]webService!$A:$I,9,FALSE),0)</f>
        <v>0</v>
      </c>
      <c r="N3265">
        <f>IFERROR(VLOOKUP(A3265,[3]soaBnafar!$A:$G,2,FALSE),0)</f>
        <v>0</v>
      </c>
      <c r="O3265">
        <f>IFERROR(VLOOKUP(A3265,[3]soaBnafar!$A:$G,3,FALSE),0)</f>
        <v>0</v>
      </c>
      <c r="P3265">
        <f>IFERROR(VLOOKUP(A3265,[3]soaBnafar!$A:$G,4,FALSE),0)</f>
        <v>0</v>
      </c>
      <c r="Q3265">
        <f>IFERROR(VLOOKUP(A3265,[3]soaBnafar!$A:$G,5,FALSE),0)</f>
        <v>0</v>
      </c>
      <c r="R3265">
        <f>IFERROR(VLOOKUP(A3265,[3]soaBnafar!$A:$G,6,FALSE),0)</f>
        <v>0</v>
      </c>
      <c r="S3265">
        <f>IFERROR(VLOOKUP(A3265,[3]soaBnafar!$A:$G,7,FALSE),0)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Não</v>
      </c>
      <c r="X3265" t="str">
        <f t="shared" si="305"/>
        <v>Não</v>
      </c>
      <c r="Y3265" t="str">
        <f t="shared" si="306"/>
        <v>Não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IFERROR(VLOOKUP(A3266,[2]webService!$A:$I,4,FALSE),0)</f>
        <v>0</v>
      </c>
      <c r="I3266">
        <f>IFERROR(VLOOKUP(A3266,[2]webService!$A:$I,5,FALSE),0)</f>
        <v>0</v>
      </c>
      <c r="J3266">
        <f>IFERROR(VLOOKUP(A3266,[2]webService!$A:$I,6,FALSE),0)</f>
        <v>0</v>
      </c>
      <c r="K3266">
        <f>IFERROR(VLOOKUP(A3266,[2]webService!$A:$I,7,FALSE),0)</f>
        <v>0</v>
      </c>
      <c r="L3266">
        <f>IFERROR(VLOOKUP(A3266,[2]webService!$A:$I,8,FALSE),0)</f>
        <v>0</v>
      </c>
      <c r="M3266">
        <f>IFERROR(VLOOKUP(A3266,[2]webService!$A:$I,9,FALSE),0)</f>
        <v>0</v>
      </c>
      <c r="N3266">
        <f>IFERROR(VLOOKUP(A3266,[3]soaBnafar!$A:$G,2,FALSE),0)</f>
        <v>0</v>
      </c>
      <c r="O3266">
        <f>IFERROR(VLOOKUP(A3266,[3]soaBnafar!$A:$G,3,FALSE),0)</f>
        <v>0</v>
      </c>
      <c r="P3266">
        <f>IFERROR(VLOOKUP(A3266,[3]soaBnafar!$A:$G,4,FALSE),0)</f>
        <v>0</v>
      </c>
      <c r="Q3266">
        <f>IFERROR(VLOOKUP(A3266,[3]soaBnafar!$A:$G,5,FALSE),0)</f>
        <v>0</v>
      </c>
      <c r="R3266">
        <f>IFERROR(VLOOKUP(A3266,[3]soaBnafar!$A:$G,6,FALSE),0)</f>
        <v>0</v>
      </c>
      <c r="S3266">
        <f>IFERROR(VLOOKUP(A3266,[3]soaBnafar!$A:$G,7,FALSE),0)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IFERROR(VLOOKUP(A3267,[2]webService!$A:$I,4,FALSE),0)</f>
        <v>0</v>
      </c>
      <c r="I3267">
        <f>IFERROR(VLOOKUP(A3267,[2]webService!$A:$I,5,FALSE),0)</f>
        <v>0</v>
      </c>
      <c r="J3267">
        <f>IFERROR(VLOOKUP(A3267,[2]webService!$A:$I,6,FALSE),0)</f>
        <v>0</v>
      </c>
      <c r="K3267">
        <f>IFERROR(VLOOKUP(A3267,[2]webService!$A:$I,7,FALSE),0)</f>
        <v>0</v>
      </c>
      <c r="L3267">
        <f>IFERROR(VLOOKUP(A3267,[2]webService!$A:$I,8,FALSE),0)</f>
        <v>0</v>
      </c>
      <c r="M3267">
        <f>IFERROR(VLOOKUP(A3267,[2]webService!$A:$I,9,FALSE),0)</f>
        <v>0</v>
      </c>
      <c r="N3267">
        <f>IFERROR(VLOOKUP(A3267,[3]soaBnafar!$A:$G,2,FALSE),0)</f>
        <v>0</v>
      </c>
      <c r="O3267">
        <f>IFERROR(VLOOKUP(A3267,[3]soaBnafar!$A:$G,3,FALSE),0)</f>
        <v>0</v>
      </c>
      <c r="P3267">
        <f>IFERROR(VLOOKUP(A3267,[3]soaBnafar!$A:$G,4,FALSE),0)</f>
        <v>0</v>
      </c>
      <c r="Q3267">
        <f>IFERROR(VLOOKUP(A3267,[3]soaBnafar!$A:$G,5,FALSE),0)</f>
        <v>0</v>
      </c>
      <c r="R3267">
        <f>IFERROR(VLOOKUP(A3267,[3]soaBnafar!$A:$G,6,FALSE),0)</f>
        <v>0</v>
      </c>
      <c r="S3267">
        <f>IFERROR(VLOOKUP(A3267,[3]soaBnafar!$A:$G,7,FALSE),0)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IFERROR(VLOOKUP(A3268,[2]webService!$A:$I,4,FALSE),0)</f>
        <v>0</v>
      </c>
      <c r="I3268">
        <f>IFERROR(VLOOKUP(A3268,[2]webService!$A:$I,5,FALSE),0)</f>
        <v>0</v>
      </c>
      <c r="J3268">
        <f>IFERROR(VLOOKUP(A3268,[2]webService!$A:$I,6,FALSE),0)</f>
        <v>0</v>
      </c>
      <c r="K3268">
        <f>IFERROR(VLOOKUP(A3268,[2]webService!$A:$I,7,FALSE),0)</f>
        <v>0</v>
      </c>
      <c r="L3268">
        <f>IFERROR(VLOOKUP(A3268,[2]webService!$A:$I,8,FALSE),0)</f>
        <v>0</v>
      </c>
      <c r="M3268">
        <f>IFERROR(VLOOKUP(A3268,[2]webService!$A:$I,9,FALSE),0)</f>
        <v>0</v>
      </c>
      <c r="N3268">
        <f>IFERROR(VLOOKUP(A3268,[3]soaBnafar!$A:$G,2,FALSE),0)</f>
        <v>0</v>
      </c>
      <c r="O3268">
        <f>IFERROR(VLOOKUP(A3268,[3]soaBnafar!$A:$G,3,FALSE),0)</f>
        <v>0</v>
      </c>
      <c r="P3268">
        <f>IFERROR(VLOOKUP(A3268,[3]soaBnafar!$A:$G,4,FALSE),0)</f>
        <v>0</v>
      </c>
      <c r="Q3268">
        <f>IFERROR(VLOOKUP(A3268,[3]soaBnafar!$A:$G,5,FALSE),0)</f>
        <v>0</v>
      </c>
      <c r="R3268">
        <f>IFERROR(VLOOKUP(A3268,[3]soaBnafar!$A:$G,6,FALSE),0)</f>
        <v>0</v>
      </c>
      <c r="S3268">
        <f>IFERROR(VLOOKUP(A3268,[3]soaBnafar!$A:$G,7,FALSE),0)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IFERROR(VLOOKUP(A3269,[2]webService!$A:$I,4,FALSE),0)</f>
        <v>0</v>
      </c>
      <c r="I3269">
        <f>IFERROR(VLOOKUP(A3269,[2]webService!$A:$I,5,FALSE),0)</f>
        <v>0</v>
      </c>
      <c r="J3269">
        <f>IFERROR(VLOOKUP(A3269,[2]webService!$A:$I,6,FALSE),0)</f>
        <v>0</v>
      </c>
      <c r="K3269">
        <f>IFERROR(VLOOKUP(A3269,[2]webService!$A:$I,7,FALSE),0)</f>
        <v>0</v>
      </c>
      <c r="L3269">
        <f>IFERROR(VLOOKUP(A3269,[2]webService!$A:$I,8,FALSE),0)</f>
        <v>0</v>
      </c>
      <c r="M3269">
        <f>IFERROR(VLOOKUP(A3269,[2]webService!$A:$I,9,FALSE),0)</f>
        <v>0</v>
      </c>
      <c r="N3269">
        <f>IFERROR(VLOOKUP(A3269,[3]soaBnafar!$A:$G,2,FALSE),0)</f>
        <v>0</v>
      </c>
      <c r="O3269">
        <f>IFERROR(VLOOKUP(A3269,[3]soaBnafar!$A:$G,3,FALSE),0)</f>
        <v>0</v>
      </c>
      <c r="P3269">
        <f>IFERROR(VLOOKUP(A3269,[3]soaBnafar!$A:$G,4,FALSE),0)</f>
        <v>0</v>
      </c>
      <c r="Q3269">
        <f>IFERROR(VLOOKUP(A3269,[3]soaBnafar!$A:$G,5,FALSE),0)</f>
        <v>0</v>
      </c>
      <c r="R3269">
        <f>IFERROR(VLOOKUP(A3269,[3]soaBnafar!$A:$G,6,FALSE),0)</f>
        <v>0</v>
      </c>
      <c r="S3269">
        <f>IFERROR(VLOOKUP(A3269,[3]soaBnafar!$A:$G,7,FALSE),0)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1821216</v>
      </c>
      <c r="D3270">
        <f>IFERROR(VLOOKUP(A3270,[1]Monitoramento_Base_somente_disp!$A:$J,7,FALSE),0)</f>
        <v>0</v>
      </c>
      <c r="E3270">
        <f>IFERROR(VLOOKUP(A3270,[1]Monitoramento_Base_somente_disp!$A:$J,8,FALSE),0)</f>
        <v>0</v>
      </c>
      <c r="F3270">
        <f>IFERROR(VLOOKUP(A3270,[1]Monitoramento_Base_somente_disp!$A:$J,9,FALSE),0)</f>
        <v>0</v>
      </c>
      <c r="G3270">
        <f>IFERROR(VLOOKUP(A3270,[1]Monitoramento_Base_somente_disp!$A:$J,10,FALSE),0)</f>
        <v>0</v>
      </c>
      <c r="H3270">
        <f>IFERROR(VLOOKUP(A3270,[2]webService!$A:$I,4,FALSE),0)</f>
        <v>0</v>
      </c>
      <c r="I3270">
        <f>IFERROR(VLOOKUP(A3270,[2]webService!$A:$I,5,FALSE),0)</f>
        <v>0</v>
      </c>
      <c r="J3270">
        <f>IFERROR(VLOOKUP(A3270,[2]webService!$A:$I,6,FALSE),0)</f>
        <v>0</v>
      </c>
      <c r="K3270">
        <f>IFERROR(VLOOKUP(A3270,[2]webService!$A:$I,7,FALSE),0)</f>
        <v>0</v>
      </c>
      <c r="L3270">
        <f>IFERROR(VLOOKUP(A3270,[2]webService!$A:$I,8,FALSE),0)</f>
        <v>0</v>
      </c>
      <c r="M3270">
        <f>IFERROR(VLOOKUP(A3270,[2]webService!$A:$I,9,FALSE),0)</f>
        <v>0</v>
      </c>
      <c r="N3270">
        <f>IFERROR(VLOOKUP(A3270,[3]soaBnafar!$A:$G,2,FALSE),0)</f>
        <v>0</v>
      </c>
      <c r="O3270">
        <f>IFERROR(VLOOKUP(A3270,[3]soaBnafar!$A:$G,3,FALSE),0)</f>
        <v>0</v>
      </c>
      <c r="P3270">
        <f>IFERROR(VLOOKUP(A3270,[3]soaBnafar!$A:$G,4,FALSE),0)</f>
        <v>0</v>
      </c>
      <c r="Q3270">
        <f>IFERROR(VLOOKUP(A3270,[3]soaBnafar!$A:$G,5,FALSE),0)</f>
        <v>0</v>
      </c>
      <c r="R3270">
        <f>IFERROR(VLOOKUP(A3270,[3]soaBnafar!$A:$G,6,FALSE),0)</f>
        <v>0</v>
      </c>
      <c r="S3270">
        <f>IFERROR(VLOOKUP(A3270,[3]soaBnafar!$A:$G,7,FALSE),0)</f>
        <v>0</v>
      </c>
      <c r="T3270" t="str">
        <f t="shared" ref="T3270:T3333" si="307">IF(B3270+H3270+N3270&gt;0,"Sim","Não")</f>
        <v>Não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Não</v>
      </c>
      <c r="W3270" t="str">
        <f t="shared" ref="W3270:W3333" si="310">IF(E3270+K3270+Q3270&gt;0,"Sim","Não")</f>
        <v>Não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Não</v>
      </c>
    </row>
    <row r="3271" spans="1:25" x14ac:dyDescent="0.25">
      <c r="A3271" s="5">
        <v>500450</v>
      </c>
      <c r="B3271">
        <f>IFERROR(VLOOKUP(A3271,[1]Monitoramento_Base_somente_disp!$A:$J,5,FALSE),0)</f>
        <v>51203</v>
      </c>
      <c r="C3271">
        <f>IFERROR(VLOOKUP(A3271,[1]Monitoramento_Base_somente_disp!$A:$J,6,FALSE),0)</f>
        <v>24869589</v>
      </c>
      <c r="D3271">
        <f>IFERROR(VLOOKUP(A3271,[1]Monitoramento_Base_somente_disp!$A:$J,7,FALSE),0)</f>
        <v>0</v>
      </c>
      <c r="E3271">
        <f>IFERROR(VLOOKUP(A3271,[1]Monitoramento_Base_somente_disp!$A:$J,8,FALSE),0)</f>
        <v>0</v>
      </c>
      <c r="F3271">
        <f>IFERROR(VLOOKUP(A3271,[1]Monitoramento_Base_somente_disp!$A:$J,9,FALSE),0)</f>
        <v>0</v>
      </c>
      <c r="G3271">
        <f>IFERROR(VLOOKUP(A3271,[1]Monitoramento_Base_somente_disp!$A:$J,10,FALSE),0)</f>
        <v>0</v>
      </c>
      <c r="H3271">
        <f>IFERROR(VLOOKUP(A3271,[2]webService!$A:$I,4,FALSE),0)</f>
        <v>0</v>
      </c>
      <c r="I3271">
        <f>IFERROR(VLOOKUP(A3271,[2]webService!$A:$I,5,FALSE),0)</f>
        <v>0</v>
      </c>
      <c r="J3271">
        <f>IFERROR(VLOOKUP(A3271,[2]webService!$A:$I,6,FALSE),0)</f>
        <v>0</v>
      </c>
      <c r="K3271">
        <f>IFERROR(VLOOKUP(A3271,[2]webService!$A:$I,7,FALSE),0)</f>
        <v>0</v>
      </c>
      <c r="L3271">
        <f>IFERROR(VLOOKUP(A3271,[2]webService!$A:$I,8,FALSE),0)</f>
        <v>0</v>
      </c>
      <c r="M3271">
        <f>IFERROR(VLOOKUP(A3271,[2]webService!$A:$I,9,FALSE),0)</f>
        <v>0</v>
      </c>
      <c r="N3271">
        <f>IFERROR(VLOOKUP(A3271,[3]soaBnafar!$A:$G,2,FALSE),0)</f>
        <v>0</v>
      </c>
      <c r="O3271">
        <f>IFERROR(VLOOKUP(A3271,[3]soaBnafar!$A:$G,3,FALSE),0)</f>
        <v>0</v>
      </c>
      <c r="P3271">
        <f>IFERROR(VLOOKUP(A3271,[3]soaBnafar!$A:$G,4,FALSE),0)</f>
        <v>0</v>
      </c>
      <c r="Q3271">
        <f>IFERROR(VLOOKUP(A3271,[3]soaBnafar!$A:$G,5,FALSE),0)</f>
        <v>0</v>
      </c>
      <c r="R3271">
        <f>IFERROR(VLOOKUP(A3271,[3]soaBnafar!$A:$G,6,FALSE),0)</f>
        <v>0</v>
      </c>
      <c r="S3271">
        <f>IFERROR(VLOOKUP(A3271,[3]soaBnafar!$A:$G,7,FALSE),0)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Não</v>
      </c>
      <c r="W3271" t="str">
        <f t="shared" si="310"/>
        <v>Não</v>
      </c>
      <c r="X3271" t="str">
        <f t="shared" si="311"/>
        <v>Não</v>
      </c>
      <c r="Y3271" t="str">
        <f t="shared" si="312"/>
        <v>Não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21477456</v>
      </c>
      <c r="D3272">
        <f>IFERROR(VLOOKUP(A3272,[1]Monitoramento_Base_somente_disp!$A:$J,7,FALSE),0)</f>
        <v>0</v>
      </c>
      <c r="E3272">
        <f>IFERROR(VLOOKUP(A3272,[1]Monitoramento_Base_somente_disp!$A:$J,8,FALSE),0)</f>
        <v>0</v>
      </c>
      <c r="F3272">
        <f>IFERROR(VLOOKUP(A3272,[1]Monitoramento_Base_somente_disp!$A:$J,9,FALSE),0)</f>
        <v>0</v>
      </c>
      <c r="G3272">
        <f>IFERROR(VLOOKUP(A3272,[1]Monitoramento_Base_somente_disp!$A:$J,10,FALSE),0)</f>
        <v>0</v>
      </c>
      <c r="H3272">
        <f>IFERROR(VLOOKUP(A3272,[2]webService!$A:$I,4,FALSE),0)</f>
        <v>0</v>
      </c>
      <c r="I3272">
        <f>IFERROR(VLOOKUP(A3272,[2]webService!$A:$I,5,FALSE),0)</f>
        <v>0</v>
      </c>
      <c r="J3272">
        <f>IFERROR(VLOOKUP(A3272,[2]webService!$A:$I,6,FALSE),0)</f>
        <v>0</v>
      </c>
      <c r="K3272">
        <f>IFERROR(VLOOKUP(A3272,[2]webService!$A:$I,7,FALSE),0)</f>
        <v>0</v>
      </c>
      <c r="L3272">
        <f>IFERROR(VLOOKUP(A3272,[2]webService!$A:$I,8,FALSE),0)</f>
        <v>0</v>
      </c>
      <c r="M3272">
        <f>IFERROR(VLOOKUP(A3272,[2]webService!$A:$I,9,FALSE),0)</f>
        <v>0</v>
      </c>
      <c r="N3272">
        <f>IFERROR(VLOOKUP(A3272,[3]soaBnafar!$A:$G,2,FALSE),0)</f>
        <v>0</v>
      </c>
      <c r="O3272">
        <f>IFERROR(VLOOKUP(A3272,[3]soaBnafar!$A:$G,3,FALSE),0)</f>
        <v>0</v>
      </c>
      <c r="P3272">
        <f>IFERROR(VLOOKUP(A3272,[3]soaBnafar!$A:$G,4,FALSE),0)</f>
        <v>0</v>
      </c>
      <c r="Q3272">
        <f>IFERROR(VLOOKUP(A3272,[3]soaBnafar!$A:$G,5,FALSE),0)</f>
        <v>0</v>
      </c>
      <c r="R3272">
        <f>IFERROR(VLOOKUP(A3272,[3]soaBnafar!$A:$G,6,FALSE),0)</f>
        <v>0</v>
      </c>
      <c r="S3272">
        <f>IFERROR(VLOOKUP(A3272,[3]soaBnafar!$A:$G,7,FALSE),0)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Não</v>
      </c>
      <c r="X3272" t="str">
        <f t="shared" si="311"/>
        <v>Não</v>
      </c>
      <c r="Y3272" t="str">
        <f t="shared" si="312"/>
        <v>Não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7560</v>
      </c>
      <c r="D3273">
        <f>IFERROR(VLOOKUP(A3273,[1]Monitoramento_Base_somente_disp!$A:$J,7,FALSE),0)</f>
        <v>0</v>
      </c>
      <c r="E3273">
        <f>IFERROR(VLOOKUP(A3273,[1]Monitoramento_Base_somente_disp!$A:$J,8,FALSE),0)</f>
        <v>0</v>
      </c>
      <c r="F3273">
        <f>IFERROR(VLOOKUP(A3273,[1]Monitoramento_Base_somente_disp!$A:$J,9,FALSE),0)</f>
        <v>0</v>
      </c>
      <c r="G3273">
        <f>IFERROR(VLOOKUP(A3273,[1]Monitoramento_Base_somente_disp!$A:$J,10,FALSE),0)</f>
        <v>0</v>
      </c>
      <c r="H3273">
        <f>IFERROR(VLOOKUP(A3273,[2]webService!$A:$I,4,FALSE),0)</f>
        <v>0</v>
      </c>
      <c r="I3273">
        <f>IFERROR(VLOOKUP(A3273,[2]webService!$A:$I,5,FALSE),0)</f>
        <v>0</v>
      </c>
      <c r="J3273">
        <f>IFERROR(VLOOKUP(A3273,[2]webService!$A:$I,6,FALSE),0)</f>
        <v>0</v>
      </c>
      <c r="K3273">
        <f>IFERROR(VLOOKUP(A3273,[2]webService!$A:$I,7,FALSE),0)</f>
        <v>0</v>
      </c>
      <c r="L3273">
        <f>IFERROR(VLOOKUP(A3273,[2]webService!$A:$I,8,FALSE),0)</f>
        <v>0</v>
      </c>
      <c r="M3273">
        <f>IFERROR(VLOOKUP(A3273,[2]webService!$A:$I,9,FALSE),0)</f>
        <v>0</v>
      </c>
      <c r="N3273">
        <f>IFERROR(VLOOKUP(A3273,[3]soaBnafar!$A:$G,2,FALSE),0)</f>
        <v>0</v>
      </c>
      <c r="O3273">
        <f>IFERROR(VLOOKUP(A3273,[3]soaBnafar!$A:$G,3,FALSE),0)</f>
        <v>0</v>
      </c>
      <c r="P3273">
        <f>IFERROR(VLOOKUP(A3273,[3]soaBnafar!$A:$G,4,FALSE),0)</f>
        <v>0</v>
      </c>
      <c r="Q3273">
        <f>IFERROR(VLOOKUP(A3273,[3]soaBnafar!$A:$G,5,FALSE),0)</f>
        <v>0</v>
      </c>
      <c r="R3273">
        <f>IFERROR(VLOOKUP(A3273,[3]soaBnafar!$A:$G,6,FALSE),0)</f>
        <v>0</v>
      </c>
      <c r="S3273">
        <f>IFERROR(VLOOKUP(A3273,[3]soaBnafar!$A:$G,7,FALSE),0)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Não</v>
      </c>
      <c r="X3273" t="str">
        <f t="shared" si="311"/>
        <v>Não</v>
      </c>
      <c r="Y3273" t="str">
        <f t="shared" si="312"/>
        <v>Não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IFERROR(VLOOKUP(A3274,[2]webService!$A:$I,4,FALSE),0)</f>
        <v>0</v>
      </c>
      <c r="I3274">
        <f>IFERROR(VLOOKUP(A3274,[2]webService!$A:$I,5,FALSE),0)</f>
        <v>0</v>
      </c>
      <c r="J3274">
        <f>IFERROR(VLOOKUP(A3274,[2]webService!$A:$I,6,FALSE),0)</f>
        <v>0</v>
      </c>
      <c r="K3274">
        <f>IFERROR(VLOOKUP(A3274,[2]webService!$A:$I,7,FALSE),0)</f>
        <v>0</v>
      </c>
      <c r="L3274">
        <f>IFERROR(VLOOKUP(A3274,[2]webService!$A:$I,8,FALSE),0)</f>
        <v>0</v>
      </c>
      <c r="M3274">
        <f>IFERROR(VLOOKUP(A3274,[2]webService!$A:$I,9,FALSE),0)</f>
        <v>0</v>
      </c>
      <c r="N3274">
        <f>IFERROR(VLOOKUP(A3274,[3]soaBnafar!$A:$G,2,FALSE),0)</f>
        <v>0</v>
      </c>
      <c r="O3274">
        <f>IFERROR(VLOOKUP(A3274,[3]soaBnafar!$A:$G,3,FALSE),0)</f>
        <v>0</v>
      </c>
      <c r="P3274">
        <f>IFERROR(VLOOKUP(A3274,[3]soaBnafar!$A:$G,4,FALSE),0)</f>
        <v>0</v>
      </c>
      <c r="Q3274">
        <f>IFERROR(VLOOKUP(A3274,[3]soaBnafar!$A:$G,5,FALSE),0)</f>
        <v>0</v>
      </c>
      <c r="R3274">
        <f>IFERROR(VLOOKUP(A3274,[3]soaBnafar!$A:$G,6,FALSE),0)</f>
        <v>0</v>
      </c>
      <c r="S3274">
        <f>IFERROR(VLOOKUP(A3274,[3]soaBnafar!$A:$G,7,FALSE),0)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IFERROR(VLOOKUP(A3275,[2]webService!$A:$I,4,FALSE),0)</f>
        <v>0</v>
      </c>
      <c r="I3275">
        <f>IFERROR(VLOOKUP(A3275,[2]webService!$A:$I,5,FALSE),0)</f>
        <v>0</v>
      </c>
      <c r="J3275">
        <f>IFERROR(VLOOKUP(A3275,[2]webService!$A:$I,6,FALSE),0)</f>
        <v>0</v>
      </c>
      <c r="K3275">
        <f>IFERROR(VLOOKUP(A3275,[2]webService!$A:$I,7,FALSE),0)</f>
        <v>0</v>
      </c>
      <c r="L3275">
        <f>IFERROR(VLOOKUP(A3275,[2]webService!$A:$I,8,FALSE),0)</f>
        <v>0</v>
      </c>
      <c r="M3275">
        <f>IFERROR(VLOOKUP(A3275,[2]webService!$A:$I,9,FALSE),0)</f>
        <v>0</v>
      </c>
      <c r="N3275">
        <f>IFERROR(VLOOKUP(A3275,[3]soaBnafar!$A:$G,2,FALSE),0)</f>
        <v>0</v>
      </c>
      <c r="O3275">
        <f>IFERROR(VLOOKUP(A3275,[3]soaBnafar!$A:$G,3,FALSE),0)</f>
        <v>0</v>
      </c>
      <c r="P3275">
        <f>IFERROR(VLOOKUP(A3275,[3]soaBnafar!$A:$G,4,FALSE),0)</f>
        <v>0</v>
      </c>
      <c r="Q3275">
        <f>IFERROR(VLOOKUP(A3275,[3]soaBnafar!$A:$G,5,FALSE),0)</f>
        <v>0</v>
      </c>
      <c r="R3275">
        <f>IFERROR(VLOOKUP(A3275,[3]soaBnafar!$A:$G,6,FALSE),0)</f>
        <v>0</v>
      </c>
      <c r="S3275">
        <f>IFERROR(VLOOKUP(A3275,[3]soaBnafar!$A:$G,7,FALSE),0)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4850520</v>
      </c>
      <c r="D3276">
        <f>IFERROR(VLOOKUP(A3276,[1]Monitoramento_Base_somente_disp!$A:$J,7,FALSE),0)</f>
        <v>0</v>
      </c>
      <c r="E3276">
        <f>IFERROR(VLOOKUP(A3276,[1]Monitoramento_Base_somente_disp!$A:$J,8,FALSE),0)</f>
        <v>0</v>
      </c>
      <c r="F3276">
        <f>IFERROR(VLOOKUP(A3276,[1]Monitoramento_Base_somente_disp!$A:$J,9,FALSE),0)</f>
        <v>0</v>
      </c>
      <c r="G3276">
        <f>IFERROR(VLOOKUP(A3276,[1]Monitoramento_Base_somente_disp!$A:$J,10,FALSE),0)</f>
        <v>0</v>
      </c>
      <c r="H3276">
        <f>IFERROR(VLOOKUP(A3276,[2]webService!$A:$I,4,FALSE),0)</f>
        <v>0</v>
      </c>
      <c r="I3276">
        <f>IFERROR(VLOOKUP(A3276,[2]webService!$A:$I,5,FALSE),0)</f>
        <v>0</v>
      </c>
      <c r="J3276">
        <f>IFERROR(VLOOKUP(A3276,[2]webService!$A:$I,6,FALSE),0)</f>
        <v>0</v>
      </c>
      <c r="K3276">
        <f>IFERROR(VLOOKUP(A3276,[2]webService!$A:$I,7,FALSE),0)</f>
        <v>0</v>
      </c>
      <c r="L3276">
        <f>IFERROR(VLOOKUP(A3276,[2]webService!$A:$I,8,FALSE),0)</f>
        <v>0</v>
      </c>
      <c r="M3276">
        <f>IFERROR(VLOOKUP(A3276,[2]webService!$A:$I,9,FALSE),0)</f>
        <v>0</v>
      </c>
      <c r="N3276">
        <f>IFERROR(VLOOKUP(A3276,[3]soaBnafar!$A:$G,2,FALSE),0)</f>
        <v>0</v>
      </c>
      <c r="O3276">
        <f>IFERROR(VLOOKUP(A3276,[3]soaBnafar!$A:$G,3,FALSE),0)</f>
        <v>0</v>
      </c>
      <c r="P3276">
        <f>IFERROR(VLOOKUP(A3276,[3]soaBnafar!$A:$G,4,FALSE),0)</f>
        <v>0</v>
      </c>
      <c r="Q3276">
        <f>IFERROR(VLOOKUP(A3276,[3]soaBnafar!$A:$G,5,FALSE),0)</f>
        <v>0</v>
      </c>
      <c r="R3276">
        <f>IFERROR(VLOOKUP(A3276,[3]soaBnafar!$A:$G,6,FALSE),0)</f>
        <v>0</v>
      </c>
      <c r="S3276">
        <f>IFERROR(VLOOKUP(A3276,[3]soaBnafar!$A:$G,7,FALSE),0)</f>
        <v>0</v>
      </c>
      <c r="T3276" t="str">
        <f t="shared" si="307"/>
        <v>Não</v>
      </c>
      <c r="U3276" t="str">
        <f t="shared" si="308"/>
        <v>Sim</v>
      </c>
      <c r="V3276" t="str">
        <f t="shared" si="309"/>
        <v>Não</v>
      </c>
      <c r="W3276" t="str">
        <f t="shared" si="310"/>
        <v>Não</v>
      </c>
      <c r="X3276" t="str">
        <f t="shared" si="311"/>
        <v>Não</v>
      </c>
      <c r="Y3276" t="str">
        <f t="shared" si="312"/>
        <v>Não</v>
      </c>
    </row>
    <row r="3277" spans="1:25" x14ac:dyDescent="0.25">
      <c r="A3277" s="5">
        <v>500525</v>
      </c>
      <c r="B3277">
        <f>IFERROR(VLOOKUP(A3277,[1]Monitoramento_Base_somente_disp!$A:$J,5,FALSE),0)</f>
        <v>32576</v>
      </c>
      <c r="C3277">
        <f>IFERROR(VLOOKUP(A3277,[1]Monitoramento_Base_somente_disp!$A:$J,6,FALSE),0)</f>
        <v>13864779</v>
      </c>
      <c r="D3277">
        <f>IFERROR(VLOOKUP(A3277,[1]Monitoramento_Base_somente_disp!$A:$J,7,FALSE),0)</f>
        <v>0</v>
      </c>
      <c r="E3277">
        <f>IFERROR(VLOOKUP(A3277,[1]Monitoramento_Base_somente_disp!$A:$J,8,FALSE),0)</f>
        <v>0</v>
      </c>
      <c r="F3277">
        <f>IFERROR(VLOOKUP(A3277,[1]Monitoramento_Base_somente_disp!$A:$J,9,FALSE),0)</f>
        <v>0</v>
      </c>
      <c r="G3277">
        <f>IFERROR(VLOOKUP(A3277,[1]Monitoramento_Base_somente_disp!$A:$J,10,FALSE),0)</f>
        <v>0</v>
      </c>
      <c r="H3277">
        <f>IFERROR(VLOOKUP(A3277,[2]webService!$A:$I,4,FALSE),0)</f>
        <v>0</v>
      </c>
      <c r="I3277">
        <f>IFERROR(VLOOKUP(A3277,[2]webService!$A:$I,5,FALSE),0)</f>
        <v>0</v>
      </c>
      <c r="J3277">
        <f>IFERROR(VLOOKUP(A3277,[2]webService!$A:$I,6,FALSE),0)</f>
        <v>0</v>
      </c>
      <c r="K3277">
        <f>IFERROR(VLOOKUP(A3277,[2]webService!$A:$I,7,FALSE),0)</f>
        <v>0</v>
      </c>
      <c r="L3277">
        <f>IFERROR(VLOOKUP(A3277,[2]webService!$A:$I,8,FALSE),0)</f>
        <v>0</v>
      </c>
      <c r="M3277">
        <f>IFERROR(VLOOKUP(A3277,[2]webService!$A:$I,9,FALSE),0)</f>
        <v>0</v>
      </c>
      <c r="N3277">
        <f>IFERROR(VLOOKUP(A3277,[3]soaBnafar!$A:$G,2,FALSE),0)</f>
        <v>0</v>
      </c>
      <c r="O3277">
        <f>IFERROR(VLOOKUP(A3277,[3]soaBnafar!$A:$G,3,FALSE),0)</f>
        <v>0</v>
      </c>
      <c r="P3277">
        <f>IFERROR(VLOOKUP(A3277,[3]soaBnafar!$A:$G,4,FALSE),0)</f>
        <v>0</v>
      </c>
      <c r="Q3277">
        <f>IFERROR(VLOOKUP(A3277,[3]soaBnafar!$A:$G,5,FALSE),0)</f>
        <v>0</v>
      </c>
      <c r="R3277">
        <f>IFERROR(VLOOKUP(A3277,[3]soaBnafar!$A:$G,6,FALSE),0)</f>
        <v>0</v>
      </c>
      <c r="S3277">
        <f>IFERROR(VLOOKUP(A3277,[3]soaBnafar!$A:$G,7,FALSE),0)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Não</v>
      </c>
      <c r="W3277" t="str">
        <f t="shared" si="310"/>
        <v>Não</v>
      </c>
      <c r="X3277" t="str">
        <f t="shared" si="311"/>
        <v>Não</v>
      </c>
      <c r="Y3277" t="str">
        <f t="shared" si="312"/>
        <v>Não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IFERROR(VLOOKUP(A3278,[2]webService!$A:$I,4,FALSE),0)</f>
        <v>0</v>
      </c>
      <c r="I3278">
        <f>IFERROR(VLOOKUP(A3278,[2]webService!$A:$I,5,FALSE),0)</f>
        <v>0</v>
      </c>
      <c r="J3278">
        <f>IFERROR(VLOOKUP(A3278,[2]webService!$A:$I,6,FALSE),0)</f>
        <v>0</v>
      </c>
      <c r="K3278">
        <f>IFERROR(VLOOKUP(A3278,[2]webService!$A:$I,7,FALSE),0)</f>
        <v>0</v>
      </c>
      <c r="L3278">
        <f>IFERROR(VLOOKUP(A3278,[2]webService!$A:$I,8,FALSE),0)</f>
        <v>0</v>
      </c>
      <c r="M3278">
        <f>IFERROR(VLOOKUP(A3278,[2]webService!$A:$I,9,FALSE),0)</f>
        <v>0</v>
      </c>
      <c r="N3278">
        <f>IFERROR(VLOOKUP(A3278,[3]soaBnafar!$A:$G,2,FALSE),0)</f>
        <v>0</v>
      </c>
      <c r="O3278">
        <f>IFERROR(VLOOKUP(A3278,[3]soaBnafar!$A:$G,3,FALSE),0)</f>
        <v>0</v>
      </c>
      <c r="P3278">
        <f>IFERROR(VLOOKUP(A3278,[3]soaBnafar!$A:$G,4,FALSE),0)</f>
        <v>0</v>
      </c>
      <c r="Q3278">
        <f>IFERROR(VLOOKUP(A3278,[3]soaBnafar!$A:$G,5,FALSE),0)</f>
        <v>0</v>
      </c>
      <c r="R3278">
        <f>IFERROR(VLOOKUP(A3278,[3]soaBnafar!$A:$G,6,FALSE),0)</f>
        <v>0</v>
      </c>
      <c r="S3278">
        <f>IFERROR(VLOOKUP(A3278,[3]soaBnafar!$A:$G,7,FALSE),0)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IFERROR(VLOOKUP(A3279,[2]webService!$A:$I,4,FALSE),0)</f>
        <v>0</v>
      </c>
      <c r="I3279">
        <f>IFERROR(VLOOKUP(A3279,[2]webService!$A:$I,5,FALSE),0)</f>
        <v>0</v>
      </c>
      <c r="J3279">
        <f>IFERROR(VLOOKUP(A3279,[2]webService!$A:$I,6,FALSE),0)</f>
        <v>0</v>
      </c>
      <c r="K3279">
        <f>IFERROR(VLOOKUP(A3279,[2]webService!$A:$I,7,FALSE),0)</f>
        <v>0</v>
      </c>
      <c r="L3279">
        <f>IFERROR(VLOOKUP(A3279,[2]webService!$A:$I,8,FALSE),0)</f>
        <v>0</v>
      </c>
      <c r="M3279">
        <f>IFERROR(VLOOKUP(A3279,[2]webService!$A:$I,9,FALSE),0)</f>
        <v>0</v>
      </c>
      <c r="N3279">
        <f>IFERROR(VLOOKUP(A3279,[3]soaBnafar!$A:$G,2,FALSE),0)</f>
        <v>0</v>
      </c>
      <c r="O3279">
        <f>IFERROR(VLOOKUP(A3279,[3]soaBnafar!$A:$G,3,FALSE),0)</f>
        <v>0</v>
      </c>
      <c r="P3279">
        <f>IFERROR(VLOOKUP(A3279,[3]soaBnafar!$A:$G,4,FALSE),0)</f>
        <v>0</v>
      </c>
      <c r="Q3279">
        <f>IFERROR(VLOOKUP(A3279,[3]soaBnafar!$A:$G,5,FALSE),0)</f>
        <v>0</v>
      </c>
      <c r="R3279">
        <f>IFERROR(VLOOKUP(A3279,[3]soaBnafar!$A:$G,6,FALSE),0)</f>
        <v>0</v>
      </c>
      <c r="S3279">
        <f>IFERROR(VLOOKUP(A3279,[3]soaBnafar!$A:$G,7,FALSE),0)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19909140</v>
      </c>
      <c r="D3280">
        <f>IFERROR(VLOOKUP(A3280,[1]Monitoramento_Base_somente_disp!$A:$J,7,FALSE),0)</f>
        <v>0</v>
      </c>
      <c r="E3280">
        <f>IFERROR(VLOOKUP(A3280,[1]Monitoramento_Base_somente_disp!$A:$J,8,FALSE),0)</f>
        <v>0</v>
      </c>
      <c r="F3280">
        <f>IFERROR(VLOOKUP(A3280,[1]Monitoramento_Base_somente_disp!$A:$J,9,FALSE),0)</f>
        <v>0</v>
      </c>
      <c r="G3280">
        <f>IFERROR(VLOOKUP(A3280,[1]Monitoramento_Base_somente_disp!$A:$J,10,FALSE),0)</f>
        <v>0</v>
      </c>
      <c r="H3280">
        <f>IFERROR(VLOOKUP(A3280,[2]webService!$A:$I,4,FALSE),0)</f>
        <v>0</v>
      </c>
      <c r="I3280">
        <f>IFERROR(VLOOKUP(A3280,[2]webService!$A:$I,5,FALSE),0)</f>
        <v>0</v>
      </c>
      <c r="J3280">
        <f>IFERROR(VLOOKUP(A3280,[2]webService!$A:$I,6,FALSE),0)</f>
        <v>0</v>
      </c>
      <c r="K3280">
        <f>IFERROR(VLOOKUP(A3280,[2]webService!$A:$I,7,FALSE),0)</f>
        <v>0</v>
      </c>
      <c r="L3280">
        <f>IFERROR(VLOOKUP(A3280,[2]webService!$A:$I,8,FALSE),0)</f>
        <v>0</v>
      </c>
      <c r="M3280">
        <f>IFERROR(VLOOKUP(A3280,[2]webService!$A:$I,9,FALSE),0)</f>
        <v>0</v>
      </c>
      <c r="N3280">
        <f>IFERROR(VLOOKUP(A3280,[3]soaBnafar!$A:$G,2,FALSE),0)</f>
        <v>0</v>
      </c>
      <c r="O3280">
        <f>IFERROR(VLOOKUP(A3280,[3]soaBnafar!$A:$G,3,FALSE),0)</f>
        <v>0</v>
      </c>
      <c r="P3280">
        <f>IFERROR(VLOOKUP(A3280,[3]soaBnafar!$A:$G,4,FALSE),0)</f>
        <v>0</v>
      </c>
      <c r="Q3280">
        <f>IFERROR(VLOOKUP(A3280,[3]soaBnafar!$A:$G,5,FALSE),0)</f>
        <v>0</v>
      </c>
      <c r="R3280">
        <f>IFERROR(VLOOKUP(A3280,[3]soaBnafar!$A:$G,6,FALSE),0)</f>
        <v>0</v>
      </c>
      <c r="S3280">
        <f>IFERROR(VLOOKUP(A3280,[3]soaBnafar!$A:$G,7,FALSE),0)</f>
        <v>0</v>
      </c>
      <c r="T3280" t="str">
        <f t="shared" si="307"/>
        <v>Não</v>
      </c>
      <c r="U3280" t="str">
        <f t="shared" si="308"/>
        <v>Sim</v>
      </c>
      <c r="V3280" t="str">
        <f t="shared" si="309"/>
        <v>Não</v>
      </c>
      <c r="W3280" t="str">
        <f t="shared" si="310"/>
        <v>Não</v>
      </c>
      <c r="X3280" t="str">
        <f t="shared" si="311"/>
        <v>Não</v>
      </c>
      <c r="Y3280" t="str">
        <f t="shared" si="312"/>
        <v>Não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IFERROR(VLOOKUP(A3281,[2]webService!$A:$I,4,FALSE),0)</f>
        <v>0</v>
      </c>
      <c r="I3281">
        <f>IFERROR(VLOOKUP(A3281,[2]webService!$A:$I,5,FALSE),0)</f>
        <v>0</v>
      </c>
      <c r="J3281">
        <f>IFERROR(VLOOKUP(A3281,[2]webService!$A:$I,6,FALSE),0)</f>
        <v>0</v>
      </c>
      <c r="K3281">
        <f>IFERROR(VLOOKUP(A3281,[2]webService!$A:$I,7,FALSE),0)</f>
        <v>0</v>
      </c>
      <c r="L3281">
        <f>IFERROR(VLOOKUP(A3281,[2]webService!$A:$I,8,FALSE),0)</f>
        <v>0</v>
      </c>
      <c r="M3281">
        <f>IFERROR(VLOOKUP(A3281,[2]webService!$A:$I,9,FALSE),0)</f>
        <v>0</v>
      </c>
      <c r="N3281">
        <f>IFERROR(VLOOKUP(A3281,[3]soaBnafar!$A:$G,2,FALSE),0)</f>
        <v>0</v>
      </c>
      <c r="O3281">
        <f>IFERROR(VLOOKUP(A3281,[3]soaBnafar!$A:$G,3,FALSE),0)</f>
        <v>0</v>
      </c>
      <c r="P3281">
        <f>IFERROR(VLOOKUP(A3281,[3]soaBnafar!$A:$G,4,FALSE),0)</f>
        <v>0</v>
      </c>
      <c r="Q3281">
        <f>IFERROR(VLOOKUP(A3281,[3]soaBnafar!$A:$G,5,FALSE),0)</f>
        <v>0</v>
      </c>
      <c r="R3281">
        <f>IFERROR(VLOOKUP(A3281,[3]soaBnafar!$A:$G,6,FALSE),0)</f>
        <v>0</v>
      </c>
      <c r="S3281">
        <f>IFERROR(VLOOKUP(A3281,[3]soaBnafar!$A:$G,7,FALSE),0)</f>
        <v>0</v>
      </c>
      <c r="T3281" t="str">
        <f t="shared" si="307"/>
        <v>Não</v>
      </c>
      <c r="U3281" t="str">
        <f t="shared" si="308"/>
        <v>Não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IFERROR(VLOOKUP(A3282,[2]webService!$A:$I,4,FALSE),0)</f>
        <v>0</v>
      </c>
      <c r="I3282">
        <f>IFERROR(VLOOKUP(A3282,[2]webService!$A:$I,5,FALSE),0)</f>
        <v>0</v>
      </c>
      <c r="J3282">
        <f>IFERROR(VLOOKUP(A3282,[2]webService!$A:$I,6,FALSE),0)</f>
        <v>0</v>
      </c>
      <c r="K3282">
        <f>IFERROR(VLOOKUP(A3282,[2]webService!$A:$I,7,FALSE),0)</f>
        <v>0</v>
      </c>
      <c r="L3282">
        <f>IFERROR(VLOOKUP(A3282,[2]webService!$A:$I,8,FALSE),0)</f>
        <v>0</v>
      </c>
      <c r="M3282">
        <f>IFERROR(VLOOKUP(A3282,[2]webService!$A:$I,9,FALSE),0)</f>
        <v>0</v>
      </c>
      <c r="N3282">
        <f>IFERROR(VLOOKUP(A3282,[3]soaBnafar!$A:$G,2,FALSE),0)</f>
        <v>0</v>
      </c>
      <c r="O3282">
        <f>IFERROR(VLOOKUP(A3282,[3]soaBnafar!$A:$G,3,FALSE),0)</f>
        <v>0</v>
      </c>
      <c r="P3282">
        <f>IFERROR(VLOOKUP(A3282,[3]soaBnafar!$A:$G,4,FALSE),0)</f>
        <v>0</v>
      </c>
      <c r="Q3282">
        <f>IFERROR(VLOOKUP(A3282,[3]soaBnafar!$A:$G,5,FALSE),0)</f>
        <v>0</v>
      </c>
      <c r="R3282">
        <f>IFERROR(VLOOKUP(A3282,[3]soaBnafar!$A:$G,6,FALSE),0)</f>
        <v>0</v>
      </c>
      <c r="S3282">
        <f>IFERROR(VLOOKUP(A3282,[3]soaBnafar!$A:$G,7,FALSE),0)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717384</v>
      </c>
      <c r="D3283">
        <f>IFERROR(VLOOKUP(A3283,[1]Monitoramento_Base_somente_disp!$A:$J,7,FALSE),0)</f>
        <v>0</v>
      </c>
      <c r="E3283">
        <f>IFERROR(VLOOKUP(A3283,[1]Monitoramento_Base_somente_disp!$A:$J,8,FALSE),0)</f>
        <v>0</v>
      </c>
      <c r="F3283">
        <f>IFERROR(VLOOKUP(A3283,[1]Monitoramento_Base_somente_disp!$A:$J,9,FALSE),0)</f>
        <v>0</v>
      </c>
      <c r="G3283">
        <f>IFERROR(VLOOKUP(A3283,[1]Monitoramento_Base_somente_disp!$A:$J,10,FALSE),0)</f>
        <v>0</v>
      </c>
      <c r="H3283">
        <f>IFERROR(VLOOKUP(A3283,[2]webService!$A:$I,4,FALSE),0)</f>
        <v>0</v>
      </c>
      <c r="I3283">
        <f>IFERROR(VLOOKUP(A3283,[2]webService!$A:$I,5,FALSE),0)</f>
        <v>0</v>
      </c>
      <c r="J3283">
        <f>IFERROR(VLOOKUP(A3283,[2]webService!$A:$I,6,FALSE),0)</f>
        <v>0</v>
      </c>
      <c r="K3283">
        <f>IFERROR(VLOOKUP(A3283,[2]webService!$A:$I,7,FALSE),0)</f>
        <v>0</v>
      </c>
      <c r="L3283">
        <f>IFERROR(VLOOKUP(A3283,[2]webService!$A:$I,8,FALSE),0)</f>
        <v>0</v>
      </c>
      <c r="M3283">
        <f>IFERROR(VLOOKUP(A3283,[2]webService!$A:$I,9,FALSE),0)</f>
        <v>0</v>
      </c>
      <c r="N3283">
        <f>IFERROR(VLOOKUP(A3283,[3]soaBnafar!$A:$G,2,FALSE),0)</f>
        <v>0</v>
      </c>
      <c r="O3283">
        <f>IFERROR(VLOOKUP(A3283,[3]soaBnafar!$A:$G,3,FALSE),0)</f>
        <v>0</v>
      </c>
      <c r="P3283">
        <f>IFERROR(VLOOKUP(A3283,[3]soaBnafar!$A:$G,4,FALSE),0)</f>
        <v>0</v>
      </c>
      <c r="Q3283">
        <f>IFERROR(VLOOKUP(A3283,[3]soaBnafar!$A:$G,5,FALSE),0)</f>
        <v>0</v>
      </c>
      <c r="R3283">
        <f>IFERROR(VLOOKUP(A3283,[3]soaBnafar!$A:$G,6,FALSE),0)</f>
        <v>0</v>
      </c>
      <c r="S3283">
        <f>IFERROR(VLOOKUP(A3283,[3]soaBnafar!$A:$G,7,FALSE),0)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Não</v>
      </c>
      <c r="X3283" t="str">
        <f t="shared" si="311"/>
        <v>Não</v>
      </c>
      <c r="Y3283" t="str">
        <f t="shared" si="312"/>
        <v>Não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175240680</v>
      </c>
      <c r="D3284">
        <f>IFERROR(VLOOKUP(A3284,[1]Monitoramento_Base_somente_disp!$A:$J,7,FALSE),0)</f>
        <v>0</v>
      </c>
      <c r="E3284">
        <f>IFERROR(VLOOKUP(A3284,[1]Monitoramento_Base_somente_disp!$A:$J,8,FALSE),0)</f>
        <v>0</v>
      </c>
      <c r="F3284">
        <f>IFERROR(VLOOKUP(A3284,[1]Monitoramento_Base_somente_disp!$A:$J,9,FALSE),0)</f>
        <v>0</v>
      </c>
      <c r="G3284">
        <f>IFERROR(VLOOKUP(A3284,[1]Monitoramento_Base_somente_disp!$A:$J,10,FALSE),0)</f>
        <v>0</v>
      </c>
      <c r="H3284">
        <f>IFERROR(VLOOKUP(A3284,[2]webService!$A:$I,4,FALSE),0)</f>
        <v>0</v>
      </c>
      <c r="I3284">
        <f>IFERROR(VLOOKUP(A3284,[2]webService!$A:$I,5,FALSE),0)</f>
        <v>0</v>
      </c>
      <c r="J3284">
        <f>IFERROR(VLOOKUP(A3284,[2]webService!$A:$I,6,FALSE),0)</f>
        <v>0</v>
      </c>
      <c r="K3284">
        <f>IFERROR(VLOOKUP(A3284,[2]webService!$A:$I,7,FALSE),0)</f>
        <v>0</v>
      </c>
      <c r="L3284">
        <f>IFERROR(VLOOKUP(A3284,[2]webService!$A:$I,8,FALSE),0)</f>
        <v>0</v>
      </c>
      <c r="M3284">
        <f>IFERROR(VLOOKUP(A3284,[2]webService!$A:$I,9,FALSE),0)</f>
        <v>0</v>
      </c>
      <c r="N3284">
        <f>IFERROR(VLOOKUP(A3284,[3]soaBnafar!$A:$G,2,FALSE),0)</f>
        <v>0</v>
      </c>
      <c r="O3284">
        <f>IFERROR(VLOOKUP(A3284,[3]soaBnafar!$A:$G,3,FALSE),0)</f>
        <v>0</v>
      </c>
      <c r="P3284">
        <f>IFERROR(VLOOKUP(A3284,[3]soaBnafar!$A:$G,4,FALSE),0)</f>
        <v>0</v>
      </c>
      <c r="Q3284">
        <f>IFERROR(VLOOKUP(A3284,[3]soaBnafar!$A:$G,5,FALSE),0)</f>
        <v>0</v>
      </c>
      <c r="R3284">
        <f>IFERROR(VLOOKUP(A3284,[3]soaBnafar!$A:$G,6,FALSE),0)</f>
        <v>0</v>
      </c>
      <c r="S3284">
        <f>IFERROR(VLOOKUP(A3284,[3]soaBnafar!$A:$G,7,FALSE),0)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Não</v>
      </c>
      <c r="X3284" t="str">
        <f t="shared" si="311"/>
        <v>Não</v>
      </c>
      <c r="Y3284" t="str">
        <f t="shared" si="312"/>
        <v>Não</v>
      </c>
    </row>
    <row r="3285" spans="1:25" x14ac:dyDescent="0.25">
      <c r="A3285" s="5">
        <v>500690</v>
      </c>
      <c r="B3285">
        <f>IFERROR(VLOOKUP(A3285,[1]Monitoramento_Base_somente_disp!$A:$J,5,FALSE),0)</f>
        <v>81741</v>
      </c>
      <c r="C3285">
        <f>IFERROR(VLOOKUP(A3285,[1]Monitoramento_Base_somente_disp!$A:$J,6,FALSE),0)</f>
        <v>13291702</v>
      </c>
      <c r="D3285">
        <f>IFERROR(VLOOKUP(A3285,[1]Monitoramento_Base_somente_disp!$A:$J,7,FALSE),0)</f>
        <v>0</v>
      </c>
      <c r="E3285">
        <f>IFERROR(VLOOKUP(A3285,[1]Monitoramento_Base_somente_disp!$A:$J,8,FALSE),0)</f>
        <v>0</v>
      </c>
      <c r="F3285">
        <f>IFERROR(VLOOKUP(A3285,[1]Monitoramento_Base_somente_disp!$A:$J,9,FALSE),0)</f>
        <v>0</v>
      </c>
      <c r="G3285">
        <f>IFERROR(VLOOKUP(A3285,[1]Monitoramento_Base_somente_disp!$A:$J,10,FALSE),0)</f>
        <v>0</v>
      </c>
      <c r="H3285">
        <f>IFERROR(VLOOKUP(A3285,[2]webService!$A:$I,4,FALSE),0)</f>
        <v>0</v>
      </c>
      <c r="I3285">
        <f>IFERROR(VLOOKUP(A3285,[2]webService!$A:$I,5,FALSE),0)</f>
        <v>0</v>
      </c>
      <c r="J3285">
        <f>IFERROR(VLOOKUP(A3285,[2]webService!$A:$I,6,FALSE),0)</f>
        <v>0</v>
      </c>
      <c r="K3285">
        <f>IFERROR(VLOOKUP(A3285,[2]webService!$A:$I,7,FALSE),0)</f>
        <v>0</v>
      </c>
      <c r="L3285">
        <f>IFERROR(VLOOKUP(A3285,[2]webService!$A:$I,8,FALSE),0)</f>
        <v>0</v>
      </c>
      <c r="M3285">
        <f>IFERROR(VLOOKUP(A3285,[2]webService!$A:$I,9,FALSE),0)</f>
        <v>0</v>
      </c>
      <c r="N3285">
        <f>IFERROR(VLOOKUP(A3285,[3]soaBnafar!$A:$G,2,FALSE),0)</f>
        <v>0</v>
      </c>
      <c r="O3285">
        <f>IFERROR(VLOOKUP(A3285,[3]soaBnafar!$A:$G,3,FALSE),0)</f>
        <v>0</v>
      </c>
      <c r="P3285">
        <f>IFERROR(VLOOKUP(A3285,[3]soaBnafar!$A:$G,4,FALSE),0)</f>
        <v>0</v>
      </c>
      <c r="Q3285">
        <f>IFERROR(VLOOKUP(A3285,[3]soaBnafar!$A:$G,5,FALSE),0)</f>
        <v>0</v>
      </c>
      <c r="R3285">
        <f>IFERROR(VLOOKUP(A3285,[3]soaBnafar!$A:$G,6,FALSE),0)</f>
        <v>0</v>
      </c>
      <c r="S3285">
        <f>IFERROR(VLOOKUP(A3285,[3]soaBnafar!$A:$G,7,FALSE),0)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Não</v>
      </c>
      <c r="W3285" t="str">
        <f t="shared" si="310"/>
        <v>Não</v>
      </c>
      <c r="X3285" t="str">
        <f t="shared" si="311"/>
        <v>Não</v>
      </c>
      <c r="Y3285" t="str">
        <f t="shared" si="312"/>
        <v>Não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IFERROR(VLOOKUP(A3286,[2]webService!$A:$I,4,FALSE),0)</f>
        <v>0</v>
      </c>
      <c r="I3286">
        <f>IFERROR(VLOOKUP(A3286,[2]webService!$A:$I,5,FALSE),0)</f>
        <v>0</v>
      </c>
      <c r="J3286">
        <f>IFERROR(VLOOKUP(A3286,[2]webService!$A:$I,6,FALSE),0)</f>
        <v>0</v>
      </c>
      <c r="K3286">
        <f>IFERROR(VLOOKUP(A3286,[2]webService!$A:$I,7,FALSE),0)</f>
        <v>0</v>
      </c>
      <c r="L3286">
        <f>IFERROR(VLOOKUP(A3286,[2]webService!$A:$I,8,FALSE),0)</f>
        <v>0</v>
      </c>
      <c r="M3286">
        <f>IFERROR(VLOOKUP(A3286,[2]webService!$A:$I,9,FALSE),0)</f>
        <v>0</v>
      </c>
      <c r="N3286">
        <f>IFERROR(VLOOKUP(A3286,[3]soaBnafar!$A:$G,2,FALSE),0)</f>
        <v>0</v>
      </c>
      <c r="O3286">
        <f>IFERROR(VLOOKUP(A3286,[3]soaBnafar!$A:$G,3,FALSE),0)</f>
        <v>0</v>
      </c>
      <c r="P3286">
        <f>IFERROR(VLOOKUP(A3286,[3]soaBnafar!$A:$G,4,FALSE),0)</f>
        <v>0</v>
      </c>
      <c r="Q3286">
        <f>IFERROR(VLOOKUP(A3286,[3]soaBnafar!$A:$G,5,FALSE),0)</f>
        <v>0</v>
      </c>
      <c r="R3286">
        <f>IFERROR(VLOOKUP(A3286,[3]soaBnafar!$A:$G,6,FALSE),0)</f>
        <v>0</v>
      </c>
      <c r="S3286">
        <f>IFERROR(VLOOKUP(A3286,[3]soaBnafar!$A:$G,7,FALSE),0)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IFERROR(VLOOKUP(A3287,[2]webService!$A:$I,4,FALSE),0)</f>
        <v>0</v>
      </c>
      <c r="I3287">
        <f>IFERROR(VLOOKUP(A3287,[2]webService!$A:$I,5,FALSE),0)</f>
        <v>0</v>
      </c>
      <c r="J3287">
        <f>IFERROR(VLOOKUP(A3287,[2]webService!$A:$I,6,FALSE),0)</f>
        <v>0</v>
      </c>
      <c r="K3287">
        <f>IFERROR(VLOOKUP(A3287,[2]webService!$A:$I,7,FALSE),0)</f>
        <v>0</v>
      </c>
      <c r="L3287">
        <f>IFERROR(VLOOKUP(A3287,[2]webService!$A:$I,8,FALSE),0)</f>
        <v>0</v>
      </c>
      <c r="M3287">
        <f>IFERROR(VLOOKUP(A3287,[2]webService!$A:$I,9,FALSE),0)</f>
        <v>0</v>
      </c>
      <c r="N3287">
        <f>IFERROR(VLOOKUP(A3287,[3]soaBnafar!$A:$G,2,FALSE),0)</f>
        <v>0</v>
      </c>
      <c r="O3287">
        <f>IFERROR(VLOOKUP(A3287,[3]soaBnafar!$A:$G,3,FALSE),0)</f>
        <v>0</v>
      </c>
      <c r="P3287">
        <f>IFERROR(VLOOKUP(A3287,[3]soaBnafar!$A:$G,4,FALSE),0)</f>
        <v>0</v>
      </c>
      <c r="Q3287">
        <f>IFERROR(VLOOKUP(A3287,[3]soaBnafar!$A:$G,5,FALSE),0)</f>
        <v>0</v>
      </c>
      <c r="R3287">
        <f>IFERROR(VLOOKUP(A3287,[3]soaBnafar!$A:$G,6,FALSE),0)</f>
        <v>0</v>
      </c>
      <c r="S3287">
        <f>IFERROR(VLOOKUP(A3287,[3]soaBnafar!$A:$G,7,FALSE),0)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IFERROR(VLOOKUP(A3288,[2]webService!$A:$I,4,FALSE),0)</f>
        <v>0</v>
      </c>
      <c r="I3288">
        <f>IFERROR(VLOOKUP(A3288,[2]webService!$A:$I,5,FALSE),0)</f>
        <v>0</v>
      </c>
      <c r="J3288">
        <f>IFERROR(VLOOKUP(A3288,[2]webService!$A:$I,6,FALSE),0)</f>
        <v>0</v>
      </c>
      <c r="K3288">
        <f>IFERROR(VLOOKUP(A3288,[2]webService!$A:$I,7,FALSE),0)</f>
        <v>0</v>
      </c>
      <c r="L3288">
        <f>IFERROR(VLOOKUP(A3288,[2]webService!$A:$I,8,FALSE),0)</f>
        <v>0</v>
      </c>
      <c r="M3288">
        <f>IFERROR(VLOOKUP(A3288,[2]webService!$A:$I,9,FALSE),0)</f>
        <v>0</v>
      </c>
      <c r="N3288">
        <f>IFERROR(VLOOKUP(A3288,[3]soaBnafar!$A:$G,2,FALSE),0)</f>
        <v>0</v>
      </c>
      <c r="O3288">
        <f>IFERROR(VLOOKUP(A3288,[3]soaBnafar!$A:$G,3,FALSE),0)</f>
        <v>0</v>
      </c>
      <c r="P3288">
        <f>IFERROR(VLOOKUP(A3288,[3]soaBnafar!$A:$G,4,FALSE),0)</f>
        <v>0</v>
      </c>
      <c r="Q3288">
        <f>IFERROR(VLOOKUP(A3288,[3]soaBnafar!$A:$G,5,FALSE),0)</f>
        <v>0</v>
      </c>
      <c r="R3288">
        <f>IFERROR(VLOOKUP(A3288,[3]soaBnafar!$A:$G,6,FALSE),0)</f>
        <v>0</v>
      </c>
      <c r="S3288">
        <f>IFERROR(VLOOKUP(A3288,[3]soaBnafar!$A:$G,7,FALSE),0)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IFERROR(VLOOKUP(A3289,[2]webService!$A:$I,4,FALSE),0)</f>
        <v>0</v>
      </c>
      <c r="I3289">
        <f>IFERROR(VLOOKUP(A3289,[2]webService!$A:$I,5,FALSE),0)</f>
        <v>0</v>
      </c>
      <c r="J3289">
        <f>IFERROR(VLOOKUP(A3289,[2]webService!$A:$I,6,FALSE),0)</f>
        <v>0</v>
      </c>
      <c r="K3289">
        <f>IFERROR(VLOOKUP(A3289,[2]webService!$A:$I,7,FALSE),0)</f>
        <v>0</v>
      </c>
      <c r="L3289">
        <f>IFERROR(VLOOKUP(A3289,[2]webService!$A:$I,8,FALSE),0)</f>
        <v>0</v>
      </c>
      <c r="M3289">
        <f>IFERROR(VLOOKUP(A3289,[2]webService!$A:$I,9,FALSE),0)</f>
        <v>0</v>
      </c>
      <c r="N3289">
        <f>IFERROR(VLOOKUP(A3289,[3]soaBnafar!$A:$G,2,FALSE),0)</f>
        <v>0</v>
      </c>
      <c r="O3289">
        <f>IFERROR(VLOOKUP(A3289,[3]soaBnafar!$A:$G,3,FALSE),0)</f>
        <v>0</v>
      </c>
      <c r="P3289">
        <f>IFERROR(VLOOKUP(A3289,[3]soaBnafar!$A:$G,4,FALSE),0)</f>
        <v>0</v>
      </c>
      <c r="Q3289">
        <f>IFERROR(VLOOKUP(A3289,[3]soaBnafar!$A:$G,5,FALSE),0)</f>
        <v>0</v>
      </c>
      <c r="R3289">
        <f>IFERROR(VLOOKUP(A3289,[3]soaBnafar!$A:$G,6,FALSE),0)</f>
        <v>0</v>
      </c>
      <c r="S3289">
        <f>IFERROR(VLOOKUP(A3289,[3]soaBnafar!$A:$G,7,FALSE),0)</f>
        <v>0</v>
      </c>
      <c r="T3289" t="str">
        <f t="shared" si="307"/>
        <v>Não</v>
      </c>
      <c r="U3289" t="str">
        <f t="shared" si="308"/>
        <v>Não</v>
      </c>
      <c r="V3289" t="str">
        <f t="shared" si="309"/>
        <v>Não</v>
      </c>
      <c r="W3289" t="str">
        <f t="shared" si="310"/>
        <v>Não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IFERROR(VLOOKUP(A3290,[2]webService!$A:$I,4,FALSE),0)</f>
        <v>0</v>
      </c>
      <c r="I3290">
        <f>IFERROR(VLOOKUP(A3290,[2]webService!$A:$I,5,FALSE),0)</f>
        <v>0</v>
      </c>
      <c r="J3290">
        <f>IFERROR(VLOOKUP(A3290,[2]webService!$A:$I,6,FALSE),0)</f>
        <v>0</v>
      </c>
      <c r="K3290">
        <f>IFERROR(VLOOKUP(A3290,[2]webService!$A:$I,7,FALSE),0)</f>
        <v>0</v>
      </c>
      <c r="L3290">
        <f>IFERROR(VLOOKUP(A3290,[2]webService!$A:$I,8,FALSE),0)</f>
        <v>0</v>
      </c>
      <c r="M3290">
        <f>IFERROR(VLOOKUP(A3290,[2]webService!$A:$I,9,FALSE),0)</f>
        <v>0</v>
      </c>
      <c r="N3290">
        <f>IFERROR(VLOOKUP(A3290,[3]soaBnafar!$A:$G,2,FALSE),0)</f>
        <v>0</v>
      </c>
      <c r="O3290">
        <f>IFERROR(VLOOKUP(A3290,[3]soaBnafar!$A:$G,3,FALSE),0)</f>
        <v>0</v>
      </c>
      <c r="P3290">
        <f>IFERROR(VLOOKUP(A3290,[3]soaBnafar!$A:$G,4,FALSE),0)</f>
        <v>0</v>
      </c>
      <c r="Q3290">
        <f>IFERROR(VLOOKUP(A3290,[3]soaBnafar!$A:$G,5,FALSE),0)</f>
        <v>0</v>
      </c>
      <c r="R3290">
        <f>IFERROR(VLOOKUP(A3290,[3]soaBnafar!$A:$G,6,FALSE),0)</f>
        <v>0</v>
      </c>
      <c r="S3290">
        <f>IFERROR(VLOOKUP(A3290,[3]soaBnafar!$A:$G,7,FALSE),0)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IFERROR(VLOOKUP(A3291,[2]webService!$A:$I,4,FALSE),0)</f>
        <v>0</v>
      </c>
      <c r="I3291">
        <f>IFERROR(VLOOKUP(A3291,[2]webService!$A:$I,5,FALSE),0)</f>
        <v>0</v>
      </c>
      <c r="J3291">
        <f>IFERROR(VLOOKUP(A3291,[2]webService!$A:$I,6,FALSE),0)</f>
        <v>0</v>
      </c>
      <c r="K3291">
        <f>IFERROR(VLOOKUP(A3291,[2]webService!$A:$I,7,FALSE),0)</f>
        <v>0</v>
      </c>
      <c r="L3291">
        <f>IFERROR(VLOOKUP(A3291,[2]webService!$A:$I,8,FALSE),0)</f>
        <v>0</v>
      </c>
      <c r="M3291">
        <f>IFERROR(VLOOKUP(A3291,[2]webService!$A:$I,9,FALSE),0)</f>
        <v>0</v>
      </c>
      <c r="N3291">
        <f>IFERROR(VLOOKUP(A3291,[3]soaBnafar!$A:$G,2,FALSE),0)</f>
        <v>0</v>
      </c>
      <c r="O3291">
        <f>IFERROR(VLOOKUP(A3291,[3]soaBnafar!$A:$G,3,FALSE),0)</f>
        <v>0</v>
      </c>
      <c r="P3291">
        <f>IFERROR(VLOOKUP(A3291,[3]soaBnafar!$A:$G,4,FALSE),0)</f>
        <v>0</v>
      </c>
      <c r="Q3291">
        <f>IFERROR(VLOOKUP(A3291,[3]soaBnafar!$A:$G,5,FALSE),0)</f>
        <v>0</v>
      </c>
      <c r="R3291">
        <f>IFERROR(VLOOKUP(A3291,[3]soaBnafar!$A:$G,6,FALSE),0)</f>
        <v>0</v>
      </c>
      <c r="S3291">
        <f>IFERROR(VLOOKUP(A3291,[3]soaBnafar!$A:$G,7,FALSE),0)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65906</v>
      </c>
      <c r="C3292">
        <f>IFERROR(VLOOKUP(A3292,[1]Monitoramento_Base_somente_disp!$A:$J,6,FALSE),0)</f>
        <v>22459747</v>
      </c>
      <c r="D3292">
        <f>IFERROR(VLOOKUP(A3292,[1]Monitoramento_Base_somente_disp!$A:$J,7,FALSE),0)</f>
        <v>0</v>
      </c>
      <c r="E3292">
        <f>IFERROR(VLOOKUP(A3292,[1]Monitoramento_Base_somente_disp!$A:$J,8,FALSE),0)</f>
        <v>0</v>
      </c>
      <c r="F3292">
        <f>IFERROR(VLOOKUP(A3292,[1]Monitoramento_Base_somente_disp!$A:$J,9,FALSE),0)</f>
        <v>0</v>
      </c>
      <c r="G3292">
        <f>IFERROR(VLOOKUP(A3292,[1]Monitoramento_Base_somente_disp!$A:$J,10,FALSE),0)</f>
        <v>0</v>
      </c>
      <c r="H3292">
        <f>IFERROR(VLOOKUP(A3292,[2]webService!$A:$I,4,FALSE),0)</f>
        <v>0</v>
      </c>
      <c r="I3292">
        <f>IFERROR(VLOOKUP(A3292,[2]webService!$A:$I,5,FALSE),0)</f>
        <v>0</v>
      </c>
      <c r="J3292">
        <f>IFERROR(VLOOKUP(A3292,[2]webService!$A:$I,6,FALSE),0)</f>
        <v>0</v>
      </c>
      <c r="K3292">
        <f>IFERROR(VLOOKUP(A3292,[2]webService!$A:$I,7,FALSE),0)</f>
        <v>0</v>
      </c>
      <c r="L3292">
        <f>IFERROR(VLOOKUP(A3292,[2]webService!$A:$I,8,FALSE),0)</f>
        <v>0</v>
      </c>
      <c r="M3292">
        <f>IFERROR(VLOOKUP(A3292,[2]webService!$A:$I,9,FALSE),0)</f>
        <v>0</v>
      </c>
      <c r="N3292">
        <f>IFERROR(VLOOKUP(A3292,[3]soaBnafar!$A:$G,2,FALSE),0)</f>
        <v>0</v>
      </c>
      <c r="O3292">
        <f>IFERROR(VLOOKUP(A3292,[3]soaBnafar!$A:$G,3,FALSE),0)</f>
        <v>0</v>
      </c>
      <c r="P3292">
        <f>IFERROR(VLOOKUP(A3292,[3]soaBnafar!$A:$G,4,FALSE),0)</f>
        <v>0</v>
      </c>
      <c r="Q3292">
        <f>IFERROR(VLOOKUP(A3292,[3]soaBnafar!$A:$G,5,FALSE),0)</f>
        <v>0</v>
      </c>
      <c r="R3292">
        <f>IFERROR(VLOOKUP(A3292,[3]soaBnafar!$A:$G,6,FALSE),0)</f>
        <v>0</v>
      </c>
      <c r="S3292">
        <f>IFERROR(VLOOKUP(A3292,[3]soaBnafar!$A:$G,7,FALSE),0)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Não</v>
      </c>
      <c r="W3292" t="str">
        <f t="shared" si="310"/>
        <v>Não</v>
      </c>
      <c r="X3292" t="str">
        <f t="shared" si="311"/>
        <v>Não</v>
      </c>
      <c r="Y3292" t="str">
        <f t="shared" si="312"/>
        <v>Não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IFERROR(VLOOKUP(A3293,[2]webService!$A:$I,4,FALSE),0)</f>
        <v>0</v>
      </c>
      <c r="I3293">
        <f>IFERROR(VLOOKUP(A3293,[2]webService!$A:$I,5,FALSE),0)</f>
        <v>0</v>
      </c>
      <c r="J3293">
        <f>IFERROR(VLOOKUP(A3293,[2]webService!$A:$I,6,FALSE),0)</f>
        <v>0</v>
      </c>
      <c r="K3293">
        <f>IFERROR(VLOOKUP(A3293,[2]webService!$A:$I,7,FALSE),0)</f>
        <v>0</v>
      </c>
      <c r="L3293">
        <f>IFERROR(VLOOKUP(A3293,[2]webService!$A:$I,8,FALSE),0)</f>
        <v>0</v>
      </c>
      <c r="M3293">
        <f>IFERROR(VLOOKUP(A3293,[2]webService!$A:$I,9,FALSE),0)</f>
        <v>0</v>
      </c>
      <c r="N3293">
        <f>IFERROR(VLOOKUP(A3293,[3]soaBnafar!$A:$G,2,FALSE),0)</f>
        <v>0</v>
      </c>
      <c r="O3293">
        <f>IFERROR(VLOOKUP(A3293,[3]soaBnafar!$A:$G,3,FALSE),0)</f>
        <v>0</v>
      </c>
      <c r="P3293">
        <f>IFERROR(VLOOKUP(A3293,[3]soaBnafar!$A:$G,4,FALSE),0)</f>
        <v>0</v>
      </c>
      <c r="Q3293">
        <f>IFERROR(VLOOKUP(A3293,[3]soaBnafar!$A:$G,5,FALSE),0)</f>
        <v>0</v>
      </c>
      <c r="R3293">
        <f>IFERROR(VLOOKUP(A3293,[3]soaBnafar!$A:$G,6,FALSE),0)</f>
        <v>0</v>
      </c>
      <c r="S3293">
        <f>IFERROR(VLOOKUP(A3293,[3]soaBnafar!$A:$G,7,FALSE),0)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IFERROR(VLOOKUP(A3294,[2]webService!$A:$I,4,FALSE),0)</f>
        <v>0</v>
      </c>
      <c r="I3294">
        <f>IFERROR(VLOOKUP(A3294,[2]webService!$A:$I,5,FALSE),0)</f>
        <v>0</v>
      </c>
      <c r="J3294">
        <f>IFERROR(VLOOKUP(A3294,[2]webService!$A:$I,6,FALSE),0)</f>
        <v>0</v>
      </c>
      <c r="K3294">
        <f>IFERROR(VLOOKUP(A3294,[2]webService!$A:$I,7,FALSE),0)</f>
        <v>0</v>
      </c>
      <c r="L3294">
        <f>IFERROR(VLOOKUP(A3294,[2]webService!$A:$I,8,FALSE),0)</f>
        <v>0</v>
      </c>
      <c r="M3294">
        <f>IFERROR(VLOOKUP(A3294,[2]webService!$A:$I,9,FALSE),0)</f>
        <v>0</v>
      </c>
      <c r="N3294">
        <f>IFERROR(VLOOKUP(A3294,[3]soaBnafar!$A:$G,2,FALSE),0)</f>
        <v>0</v>
      </c>
      <c r="O3294">
        <f>IFERROR(VLOOKUP(A3294,[3]soaBnafar!$A:$G,3,FALSE),0)</f>
        <v>0</v>
      </c>
      <c r="P3294">
        <f>IFERROR(VLOOKUP(A3294,[3]soaBnafar!$A:$G,4,FALSE),0)</f>
        <v>0</v>
      </c>
      <c r="Q3294">
        <f>IFERROR(VLOOKUP(A3294,[3]soaBnafar!$A:$G,5,FALSE),0)</f>
        <v>0</v>
      </c>
      <c r="R3294">
        <f>IFERROR(VLOOKUP(A3294,[3]soaBnafar!$A:$G,6,FALSE),0)</f>
        <v>0</v>
      </c>
      <c r="S3294">
        <f>IFERROR(VLOOKUP(A3294,[3]soaBnafar!$A:$G,7,FALSE),0)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6705</v>
      </c>
      <c r="C3295">
        <f>IFERROR(VLOOKUP(A3295,[1]Monitoramento_Base_somente_disp!$A:$J,6,FALSE),0)</f>
        <v>6608860</v>
      </c>
      <c r="D3295">
        <f>IFERROR(VLOOKUP(A3295,[1]Monitoramento_Base_somente_disp!$A:$J,7,FALSE),0)</f>
        <v>0</v>
      </c>
      <c r="E3295">
        <f>IFERROR(VLOOKUP(A3295,[1]Monitoramento_Base_somente_disp!$A:$J,8,FALSE),0)</f>
        <v>0</v>
      </c>
      <c r="F3295">
        <f>IFERROR(VLOOKUP(A3295,[1]Monitoramento_Base_somente_disp!$A:$J,9,FALSE),0)</f>
        <v>0</v>
      </c>
      <c r="G3295">
        <f>IFERROR(VLOOKUP(A3295,[1]Monitoramento_Base_somente_disp!$A:$J,10,FALSE),0)</f>
        <v>0</v>
      </c>
      <c r="H3295">
        <f>IFERROR(VLOOKUP(A3295,[2]webService!$A:$I,4,FALSE),0)</f>
        <v>0</v>
      </c>
      <c r="I3295">
        <f>IFERROR(VLOOKUP(A3295,[2]webService!$A:$I,5,FALSE),0)</f>
        <v>0</v>
      </c>
      <c r="J3295">
        <f>IFERROR(VLOOKUP(A3295,[2]webService!$A:$I,6,FALSE),0)</f>
        <v>0</v>
      </c>
      <c r="K3295">
        <f>IFERROR(VLOOKUP(A3295,[2]webService!$A:$I,7,FALSE),0)</f>
        <v>0</v>
      </c>
      <c r="L3295">
        <f>IFERROR(VLOOKUP(A3295,[2]webService!$A:$I,8,FALSE),0)</f>
        <v>0</v>
      </c>
      <c r="M3295">
        <f>IFERROR(VLOOKUP(A3295,[2]webService!$A:$I,9,FALSE),0)</f>
        <v>0</v>
      </c>
      <c r="N3295">
        <f>IFERROR(VLOOKUP(A3295,[3]soaBnafar!$A:$G,2,FALSE),0)</f>
        <v>0</v>
      </c>
      <c r="O3295">
        <f>IFERROR(VLOOKUP(A3295,[3]soaBnafar!$A:$G,3,FALSE),0)</f>
        <v>0</v>
      </c>
      <c r="P3295">
        <f>IFERROR(VLOOKUP(A3295,[3]soaBnafar!$A:$G,4,FALSE),0)</f>
        <v>0</v>
      </c>
      <c r="Q3295">
        <f>IFERROR(VLOOKUP(A3295,[3]soaBnafar!$A:$G,5,FALSE),0)</f>
        <v>0</v>
      </c>
      <c r="R3295">
        <f>IFERROR(VLOOKUP(A3295,[3]soaBnafar!$A:$G,6,FALSE),0)</f>
        <v>0</v>
      </c>
      <c r="S3295">
        <f>IFERROR(VLOOKUP(A3295,[3]soaBnafar!$A:$G,7,FALSE),0)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Não</v>
      </c>
      <c r="W3295" t="str">
        <f t="shared" si="310"/>
        <v>Não</v>
      </c>
      <c r="X3295" t="str">
        <f t="shared" si="311"/>
        <v>Não</v>
      </c>
      <c r="Y3295" t="str">
        <f t="shared" si="312"/>
        <v>Não</v>
      </c>
    </row>
    <row r="3296" spans="1:25" x14ac:dyDescent="0.25">
      <c r="A3296" s="5">
        <v>510025</v>
      </c>
      <c r="B3296">
        <f>IFERROR(VLOOKUP(A3296,[1]Monitoramento_Base_somente_disp!$A:$J,5,FALSE),0)</f>
        <v>241214</v>
      </c>
      <c r="C3296">
        <f>IFERROR(VLOOKUP(A3296,[1]Monitoramento_Base_somente_disp!$A:$J,6,FALSE),0)</f>
        <v>25378053</v>
      </c>
      <c r="D3296">
        <f>IFERROR(VLOOKUP(A3296,[1]Monitoramento_Base_somente_disp!$A:$J,7,FALSE),0)</f>
        <v>0</v>
      </c>
      <c r="E3296">
        <f>IFERROR(VLOOKUP(A3296,[1]Monitoramento_Base_somente_disp!$A:$J,8,FALSE),0)</f>
        <v>0</v>
      </c>
      <c r="F3296">
        <f>IFERROR(VLOOKUP(A3296,[1]Monitoramento_Base_somente_disp!$A:$J,9,FALSE),0)</f>
        <v>0</v>
      </c>
      <c r="G3296">
        <f>IFERROR(VLOOKUP(A3296,[1]Monitoramento_Base_somente_disp!$A:$J,10,FALSE),0)</f>
        <v>0</v>
      </c>
      <c r="H3296">
        <f>IFERROR(VLOOKUP(A3296,[2]webService!$A:$I,4,FALSE),0)</f>
        <v>0</v>
      </c>
      <c r="I3296">
        <f>IFERROR(VLOOKUP(A3296,[2]webService!$A:$I,5,FALSE),0)</f>
        <v>0</v>
      </c>
      <c r="J3296">
        <f>IFERROR(VLOOKUP(A3296,[2]webService!$A:$I,6,FALSE),0)</f>
        <v>0</v>
      </c>
      <c r="K3296">
        <f>IFERROR(VLOOKUP(A3296,[2]webService!$A:$I,7,FALSE),0)</f>
        <v>0</v>
      </c>
      <c r="L3296">
        <f>IFERROR(VLOOKUP(A3296,[2]webService!$A:$I,8,FALSE),0)</f>
        <v>0</v>
      </c>
      <c r="M3296">
        <f>IFERROR(VLOOKUP(A3296,[2]webService!$A:$I,9,FALSE),0)</f>
        <v>0</v>
      </c>
      <c r="N3296">
        <f>IFERROR(VLOOKUP(A3296,[3]soaBnafar!$A:$G,2,FALSE),0)</f>
        <v>0</v>
      </c>
      <c r="O3296">
        <f>IFERROR(VLOOKUP(A3296,[3]soaBnafar!$A:$G,3,FALSE),0)</f>
        <v>0</v>
      </c>
      <c r="P3296">
        <f>IFERROR(VLOOKUP(A3296,[3]soaBnafar!$A:$G,4,FALSE),0)</f>
        <v>0</v>
      </c>
      <c r="Q3296">
        <f>IFERROR(VLOOKUP(A3296,[3]soaBnafar!$A:$G,5,FALSE),0)</f>
        <v>0</v>
      </c>
      <c r="R3296">
        <f>IFERROR(VLOOKUP(A3296,[3]soaBnafar!$A:$G,6,FALSE),0)</f>
        <v>0</v>
      </c>
      <c r="S3296">
        <f>IFERROR(VLOOKUP(A3296,[3]soaBnafar!$A:$G,7,FALSE),0)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Não</v>
      </c>
      <c r="W3296" t="str">
        <f t="shared" si="310"/>
        <v>Não</v>
      </c>
      <c r="X3296" t="str">
        <f t="shared" si="311"/>
        <v>Não</v>
      </c>
      <c r="Y3296" t="str">
        <f t="shared" si="312"/>
        <v>Não</v>
      </c>
    </row>
    <row r="3297" spans="1:25" x14ac:dyDescent="0.25">
      <c r="A3297" s="5">
        <v>510035</v>
      </c>
      <c r="B3297">
        <f>IFERROR(VLOOKUP(A3297,[1]Monitoramento_Base_somente_disp!$A:$J,5,FALSE),0)</f>
        <v>13875</v>
      </c>
      <c r="C3297">
        <f>IFERROR(VLOOKUP(A3297,[1]Monitoramento_Base_somente_disp!$A:$J,6,FALSE),0)</f>
        <v>9489518</v>
      </c>
      <c r="D3297">
        <f>IFERROR(VLOOKUP(A3297,[1]Monitoramento_Base_somente_disp!$A:$J,7,FALSE),0)</f>
        <v>0</v>
      </c>
      <c r="E3297">
        <f>IFERROR(VLOOKUP(A3297,[1]Monitoramento_Base_somente_disp!$A:$J,8,FALSE),0)</f>
        <v>0</v>
      </c>
      <c r="F3297">
        <f>IFERROR(VLOOKUP(A3297,[1]Monitoramento_Base_somente_disp!$A:$J,9,FALSE),0)</f>
        <v>0</v>
      </c>
      <c r="G3297">
        <f>IFERROR(VLOOKUP(A3297,[1]Monitoramento_Base_somente_disp!$A:$J,10,FALSE),0)</f>
        <v>0</v>
      </c>
      <c r="H3297">
        <f>IFERROR(VLOOKUP(A3297,[2]webService!$A:$I,4,FALSE),0)</f>
        <v>0</v>
      </c>
      <c r="I3297">
        <f>IFERROR(VLOOKUP(A3297,[2]webService!$A:$I,5,FALSE),0)</f>
        <v>0</v>
      </c>
      <c r="J3297">
        <f>IFERROR(VLOOKUP(A3297,[2]webService!$A:$I,6,FALSE),0)</f>
        <v>0</v>
      </c>
      <c r="K3297">
        <f>IFERROR(VLOOKUP(A3297,[2]webService!$A:$I,7,FALSE),0)</f>
        <v>0</v>
      </c>
      <c r="L3297">
        <f>IFERROR(VLOOKUP(A3297,[2]webService!$A:$I,8,FALSE),0)</f>
        <v>0</v>
      </c>
      <c r="M3297">
        <f>IFERROR(VLOOKUP(A3297,[2]webService!$A:$I,9,FALSE),0)</f>
        <v>0</v>
      </c>
      <c r="N3297">
        <f>IFERROR(VLOOKUP(A3297,[3]soaBnafar!$A:$G,2,FALSE),0)</f>
        <v>0</v>
      </c>
      <c r="O3297">
        <f>IFERROR(VLOOKUP(A3297,[3]soaBnafar!$A:$G,3,FALSE),0)</f>
        <v>0</v>
      </c>
      <c r="P3297">
        <f>IFERROR(VLOOKUP(A3297,[3]soaBnafar!$A:$G,4,FALSE),0)</f>
        <v>0</v>
      </c>
      <c r="Q3297">
        <f>IFERROR(VLOOKUP(A3297,[3]soaBnafar!$A:$G,5,FALSE),0)</f>
        <v>0</v>
      </c>
      <c r="R3297">
        <f>IFERROR(VLOOKUP(A3297,[3]soaBnafar!$A:$G,6,FALSE),0)</f>
        <v>0</v>
      </c>
      <c r="S3297">
        <f>IFERROR(VLOOKUP(A3297,[3]soaBnafar!$A:$G,7,FALSE),0)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Não</v>
      </c>
      <c r="W3297" t="str">
        <f t="shared" si="310"/>
        <v>Não</v>
      </c>
      <c r="X3297" t="str">
        <f t="shared" si="311"/>
        <v>Não</v>
      </c>
      <c r="Y3297" t="str">
        <f t="shared" si="312"/>
        <v>Não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238893</v>
      </c>
      <c r="D3298">
        <f>IFERROR(VLOOKUP(A3298,[1]Monitoramento_Base_somente_disp!$A:$J,7,FALSE),0)</f>
        <v>0</v>
      </c>
      <c r="E3298">
        <f>IFERROR(VLOOKUP(A3298,[1]Monitoramento_Base_somente_disp!$A:$J,8,FALSE),0)</f>
        <v>0</v>
      </c>
      <c r="F3298">
        <f>IFERROR(VLOOKUP(A3298,[1]Monitoramento_Base_somente_disp!$A:$J,9,FALSE),0)</f>
        <v>0</v>
      </c>
      <c r="G3298">
        <f>IFERROR(VLOOKUP(A3298,[1]Monitoramento_Base_somente_disp!$A:$J,10,FALSE),0)</f>
        <v>0</v>
      </c>
      <c r="H3298">
        <f>IFERROR(VLOOKUP(A3298,[2]webService!$A:$I,4,FALSE),0)</f>
        <v>0</v>
      </c>
      <c r="I3298">
        <f>IFERROR(VLOOKUP(A3298,[2]webService!$A:$I,5,FALSE),0)</f>
        <v>0</v>
      </c>
      <c r="J3298">
        <f>IFERROR(VLOOKUP(A3298,[2]webService!$A:$I,6,FALSE),0)</f>
        <v>0</v>
      </c>
      <c r="K3298">
        <f>IFERROR(VLOOKUP(A3298,[2]webService!$A:$I,7,FALSE),0)</f>
        <v>0</v>
      </c>
      <c r="L3298">
        <f>IFERROR(VLOOKUP(A3298,[2]webService!$A:$I,8,FALSE),0)</f>
        <v>0</v>
      </c>
      <c r="M3298">
        <f>IFERROR(VLOOKUP(A3298,[2]webService!$A:$I,9,FALSE),0)</f>
        <v>0</v>
      </c>
      <c r="N3298">
        <f>IFERROR(VLOOKUP(A3298,[3]soaBnafar!$A:$G,2,FALSE),0)</f>
        <v>19012</v>
      </c>
      <c r="O3298">
        <f>IFERROR(VLOOKUP(A3298,[3]soaBnafar!$A:$G,3,FALSE),0)</f>
        <v>0</v>
      </c>
      <c r="P3298">
        <f>IFERROR(VLOOKUP(A3298,[3]soaBnafar!$A:$G,4,FALSE),0)</f>
        <v>0</v>
      </c>
      <c r="Q3298">
        <f>IFERROR(VLOOKUP(A3298,[3]soaBnafar!$A:$G,5,FALSE),0)</f>
        <v>0</v>
      </c>
      <c r="R3298">
        <f>IFERROR(VLOOKUP(A3298,[3]soaBnafar!$A:$G,6,FALSE),0)</f>
        <v>0</v>
      </c>
      <c r="S3298">
        <f>IFERROR(VLOOKUP(A3298,[3]soaBnafar!$A:$G,7,FALSE),0)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Não</v>
      </c>
      <c r="W3298" t="str">
        <f t="shared" si="310"/>
        <v>Não</v>
      </c>
      <c r="X3298" t="str">
        <f t="shared" si="311"/>
        <v>Não</v>
      </c>
      <c r="Y3298" t="str">
        <f t="shared" si="312"/>
        <v>Não</v>
      </c>
    </row>
    <row r="3299" spans="1:25" x14ac:dyDescent="0.25">
      <c r="A3299" s="5">
        <v>510100</v>
      </c>
      <c r="B3299">
        <f>IFERROR(VLOOKUP(A3299,[1]Monitoramento_Base_somente_disp!$A:$J,5,FALSE),0)</f>
        <v>8326</v>
      </c>
      <c r="C3299">
        <f>IFERROR(VLOOKUP(A3299,[1]Monitoramento_Base_somente_disp!$A:$J,6,FALSE),0)</f>
        <v>1724195</v>
      </c>
      <c r="D3299">
        <f>IFERROR(VLOOKUP(A3299,[1]Monitoramento_Base_somente_disp!$A:$J,7,FALSE),0)</f>
        <v>0</v>
      </c>
      <c r="E3299">
        <f>IFERROR(VLOOKUP(A3299,[1]Monitoramento_Base_somente_disp!$A:$J,8,FALSE),0)</f>
        <v>0</v>
      </c>
      <c r="F3299">
        <f>IFERROR(VLOOKUP(A3299,[1]Monitoramento_Base_somente_disp!$A:$J,9,FALSE),0)</f>
        <v>0</v>
      </c>
      <c r="G3299">
        <f>IFERROR(VLOOKUP(A3299,[1]Monitoramento_Base_somente_disp!$A:$J,10,FALSE),0)</f>
        <v>0</v>
      </c>
      <c r="H3299">
        <f>IFERROR(VLOOKUP(A3299,[2]webService!$A:$I,4,FALSE),0)</f>
        <v>0</v>
      </c>
      <c r="I3299">
        <f>IFERROR(VLOOKUP(A3299,[2]webService!$A:$I,5,FALSE),0)</f>
        <v>0</v>
      </c>
      <c r="J3299">
        <f>IFERROR(VLOOKUP(A3299,[2]webService!$A:$I,6,FALSE),0)</f>
        <v>0</v>
      </c>
      <c r="K3299">
        <f>IFERROR(VLOOKUP(A3299,[2]webService!$A:$I,7,FALSE),0)</f>
        <v>0</v>
      </c>
      <c r="L3299">
        <f>IFERROR(VLOOKUP(A3299,[2]webService!$A:$I,8,FALSE),0)</f>
        <v>0</v>
      </c>
      <c r="M3299">
        <f>IFERROR(VLOOKUP(A3299,[2]webService!$A:$I,9,FALSE),0)</f>
        <v>0</v>
      </c>
      <c r="N3299">
        <f>IFERROR(VLOOKUP(A3299,[3]soaBnafar!$A:$G,2,FALSE),0)</f>
        <v>0</v>
      </c>
      <c r="O3299">
        <f>IFERROR(VLOOKUP(A3299,[3]soaBnafar!$A:$G,3,FALSE),0)</f>
        <v>0</v>
      </c>
      <c r="P3299">
        <f>IFERROR(VLOOKUP(A3299,[3]soaBnafar!$A:$G,4,FALSE),0)</f>
        <v>0</v>
      </c>
      <c r="Q3299">
        <f>IFERROR(VLOOKUP(A3299,[3]soaBnafar!$A:$G,5,FALSE),0)</f>
        <v>0</v>
      </c>
      <c r="R3299">
        <f>IFERROR(VLOOKUP(A3299,[3]soaBnafar!$A:$G,6,FALSE),0)</f>
        <v>0</v>
      </c>
      <c r="S3299">
        <f>IFERROR(VLOOKUP(A3299,[3]soaBnafar!$A:$G,7,FALSE),0)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Não</v>
      </c>
      <c r="W3299" t="str">
        <f t="shared" si="310"/>
        <v>Não</v>
      </c>
      <c r="X3299" t="str">
        <f t="shared" si="311"/>
        <v>Não</v>
      </c>
      <c r="Y3299" t="str">
        <f t="shared" si="312"/>
        <v>Não</v>
      </c>
    </row>
    <row r="3300" spans="1:25" x14ac:dyDescent="0.25">
      <c r="A3300" s="5">
        <v>510130</v>
      </c>
      <c r="B3300">
        <f>IFERROR(VLOOKUP(A3300,[1]Monitoramento_Base_somente_disp!$A:$J,5,FALSE),0)</f>
        <v>41988</v>
      </c>
      <c r="C3300">
        <f>IFERROR(VLOOKUP(A3300,[1]Monitoramento_Base_somente_disp!$A:$J,6,FALSE),0)</f>
        <v>15015099</v>
      </c>
      <c r="D3300">
        <f>IFERROR(VLOOKUP(A3300,[1]Monitoramento_Base_somente_disp!$A:$J,7,FALSE),0)</f>
        <v>0</v>
      </c>
      <c r="E3300">
        <f>IFERROR(VLOOKUP(A3300,[1]Monitoramento_Base_somente_disp!$A:$J,8,FALSE),0)</f>
        <v>0</v>
      </c>
      <c r="F3300">
        <f>IFERROR(VLOOKUP(A3300,[1]Monitoramento_Base_somente_disp!$A:$J,9,FALSE),0)</f>
        <v>0</v>
      </c>
      <c r="G3300">
        <f>IFERROR(VLOOKUP(A3300,[1]Monitoramento_Base_somente_disp!$A:$J,10,FALSE),0)</f>
        <v>0</v>
      </c>
      <c r="H3300">
        <f>IFERROR(VLOOKUP(A3300,[2]webService!$A:$I,4,FALSE),0)</f>
        <v>0</v>
      </c>
      <c r="I3300">
        <f>IFERROR(VLOOKUP(A3300,[2]webService!$A:$I,5,FALSE),0)</f>
        <v>0</v>
      </c>
      <c r="J3300">
        <f>IFERROR(VLOOKUP(A3300,[2]webService!$A:$I,6,FALSE),0)</f>
        <v>0</v>
      </c>
      <c r="K3300">
        <f>IFERROR(VLOOKUP(A3300,[2]webService!$A:$I,7,FALSE),0)</f>
        <v>0</v>
      </c>
      <c r="L3300">
        <f>IFERROR(VLOOKUP(A3300,[2]webService!$A:$I,8,FALSE),0)</f>
        <v>0</v>
      </c>
      <c r="M3300">
        <f>IFERROR(VLOOKUP(A3300,[2]webService!$A:$I,9,FALSE),0)</f>
        <v>0</v>
      </c>
      <c r="N3300">
        <f>IFERROR(VLOOKUP(A3300,[3]soaBnafar!$A:$G,2,FALSE),0)</f>
        <v>0</v>
      </c>
      <c r="O3300">
        <f>IFERROR(VLOOKUP(A3300,[3]soaBnafar!$A:$G,3,FALSE),0)</f>
        <v>0</v>
      </c>
      <c r="P3300">
        <f>IFERROR(VLOOKUP(A3300,[3]soaBnafar!$A:$G,4,FALSE),0)</f>
        <v>0</v>
      </c>
      <c r="Q3300">
        <f>IFERROR(VLOOKUP(A3300,[3]soaBnafar!$A:$G,5,FALSE),0)</f>
        <v>0</v>
      </c>
      <c r="R3300">
        <f>IFERROR(VLOOKUP(A3300,[3]soaBnafar!$A:$G,6,FALSE),0)</f>
        <v>0</v>
      </c>
      <c r="S3300">
        <f>IFERROR(VLOOKUP(A3300,[3]soaBnafar!$A:$G,7,FALSE),0)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Não</v>
      </c>
      <c r="W3300" t="str">
        <f t="shared" si="310"/>
        <v>Não</v>
      </c>
      <c r="X3300" t="str">
        <f t="shared" si="311"/>
        <v>Não</v>
      </c>
      <c r="Y3300" t="str">
        <f t="shared" si="312"/>
        <v>Não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22048440</v>
      </c>
      <c r="D3301">
        <f>IFERROR(VLOOKUP(A3301,[1]Monitoramento_Base_somente_disp!$A:$J,7,FALSE),0)</f>
        <v>0</v>
      </c>
      <c r="E3301">
        <f>IFERROR(VLOOKUP(A3301,[1]Monitoramento_Base_somente_disp!$A:$J,8,FALSE),0)</f>
        <v>0</v>
      </c>
      <c r="F3301">
        <f>IFERROR(VLOOKUP(A3301,[1]Monitoramento_Base_somente_disp!$A:$J,9,FALSE),0)</f>
        <v>0</v>
      </c>
      <c r="G3301">
        <f>IFERROR(VLOOKUP(A3301,[1]Monitoramento_Base_somente_disp!$A:$J,10,FALSE),0)</f>
        <v>0</v>
      </c>
      <c r="H3301">
        <f>IFERROR(VLOOKUP(A3301,[2]webService!$A:$I,4,FALSE),0)</f>
        <v>0</v>
      </c>
      <c r="I3301">
        <f>IFERROR(VLOOKUP(A3301,[2]webService!$A:$I,5,FALSE),0)</f>
        <v>0</v>
      </c>
      <c r="J3301">
        <f>IFERROR(VLOOKUP(A3301,[2]webService!$A:$I,6,FALSE),0)</f>
        <v>0</v>
      </c>
      <c r="K3301">
        <f>IFERROR(VLOOKUP(A3301,[2]webService!$A:$I,7,FALSE),0)</f>
        <v>0</v>
      </c>
      <c r="L3301">
        <f>IFERROR(VLOOKUP(A3301,[2]webService!$A:$I,8,FALSE),0)</f>
        <v>0</v>
      </c>
      <c r="M3301">
        <f>IFERROR(VLOOKUP(A3301,[2]webService!$A:$I,9,FALSE),0)</f>
        <v>0</v>
      </c>
      <c r="N3301">
        <f>IFERROR(VLOOKUP(A3301,[3]soaBnafar!$A:$G,2,FALSE),0)</f>
        <v>0</v>
      </c>
      <c r="O3301">
        <f>IFERROR(VLOOKUP(A3301,[3]soaBnafar!$A:$G,3,FALSE),0)</f>
        <v>0</v>
      </c>
      <c r="P3301">
        <f>IFERROR(VLOOKUP(A3301,[3]soaBnafar!$A:$G,4,FALSE),0)</f>
        <v>0</v>
      </c>
      <c r="Q3301">
        <f>IFERROR(VLOOKUP(A3301,[3]soaBnafar!$A:$G,5,FALSE),0)</f>
        <v>0</v>
      </c>
      <c r="R3301">
        <f>IFERROR(VLOOKUP(A3301,[3]soaBnafar!$A:$G,6,FALSE),0)</f>
        <v>0</v>
      </c>
      <c r="S3301">
        <f>IFERROR(VLOOKUP(A3301,[3]soaBnafar!$A:$G,7,FALSE),0)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Não</v>
      </c>
      <c r="W3301" t="str">
        <f t="shared" si="310"/>
        <v>Não</v>
      </c>
      <c r="X3301" t="str">
        <f t="shared" si="311"/>
        <v>Não</v>
      </c>
      <c r="Y3301" t="str">
        <f t="shared" si="312"/>
        <v>Não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796776</v>
      </c>
      <c r="D3302">
        <f>IFERROR(VLOOKUP(A3302,[1]Monitoramento_Base_somente_disp!$A:$J,7,FALSE),0)</f>
        <v>0</v>
      </c>
      <c r="E3302">
        <f>IFERROR(VLOOKUP(A3302,[1]Monitoramento_Base_somente_disp!$A:$J,8,FALSE),0)</f>
        <v>0</v>
      </c>
      <c r="F3302">
        <f>IFERROR(VLOOKUP(A3302,[1]Monitoramento_Base_somente_disp!$A:$J,9,FALSE),0)</f>
        <v>0</v>
      </c>
      <c r="G3302">
        <f>IFERROR(VLOOKUP(A3302,[1]Monitoramento_Base_somente_disp!$A:$J,10,FALSE),0)</f>
        <v>0</v>
      </c>
      <c r="H3302">
        <f>IFERROR(VLOOKUP(A3302,[2]webService!$A:$I,4,FALSE),0)</f>
        <v>0</v>
      </c>
      <c r="I3302">
        <f>IFERROR(VLOOKUP(A3302,[2]webService!$A:$I,5,FALSE),0)</f>
        <v>0</v>
      </c>
      <c r="J3302">
        <f>IFERROR(VLOOKUP(A3302,[2]webService!$A:$I,6,FALSE),0)</f>
        <v>0</v>
      </c>
      <c r="K3302">
        <f>IFERROR(VLOOKUP(A3302,[2]webService!$A:$I,7,FALSE),0)</f>
        <v>0</v>
      </c>
      <c r="L3302">
        <f>IFERROR(VLOOKUP(A3302,[2]webService!$A:$I,8,FALSE),0)</f>
        <v>0</v>
      </c>
      <c r="M3302">
        <f>IFERROR(VLOOKUP(A3302,[2]webService!$A:$I,9,FALSE),0)</f>
        <v>0</v>
      </c>
      <c r="N3302">
        <f>IFERROR(VLOOKUP(A3302,[3]soaBnafar!$A:$G,2,FALSE),0)</f>
        <v>0</v>
      </c>
      <c r="O3302">
        <f>IFERROR(VLOOKUP(A3302,[3]soaBnafar!$A:$G,3,FALSE),0)</f>
        <v>0</v>
      </c>
      <c r="P3302">
        <f>IFERROR(VLOOKUP(A3302,[3]soaBnafar!$A:$G,4,FALSE),0)</f>
        <v>0</v>
      </c>
      <c r="Q3302">
        <f>IFERROR(VLOOKUP(A3302,[3]soaBnafar!$A:$G,5,FALSE),0)</f>
        <v>0</v>
      </c>
      <c r="R3302">
        <f>IFERROR(VLOOKUP(A3302,[3]soaBnafar!$A:$G,6,FALSE),0)</f>
        <v>0</v>
      </c>
      <c r="S3302">
        <f>IFERROR(VLOOKUP(A3302,[3]soaBnafar!$A:$G,7,FALSE),0)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Não</v>
      </c>
      <c r="X3302" t="str">
        <f t="shared" si="311"/>
        <v>Não</v>
      </c>
      <c r="Y3302" t="str">
        <f t="shared" si="312"/>
        <v>Não</v>
      </c>
    </row>
    <row r="3303" spans="1:25" x14ac:dyDescent="0.25">
      <c r="A3303" s="5">
        <v>510170</v>
      </c>
      <c r="B3303">
        <f>IFERROR(VLOOKUP(A3303,[1]Monitoramento_Base_somente_disp!$A:$J,5,FALSE),0)</f>
        <v>47017</v>
      </c>
      <c r="C3303">
        <f>IFERROR(VLOOKUP(A3303,[1]Monitoramento_Base_somente_disp!$A:$J,6,FALSE),0)</f>
        <v>25642908</v>
      </c>
      <c r="D3303">
        <f>IFERROR(VLOOKUP(A3303,[1]Monitoramento_Base_somente_disp!$A:$J,7,FALSE),0)</f>
        <v>0</v>
      </c>
      <c r="E3303">
        <f>IFERROR(VLOOKUP(A3303,[1]Monitoramento_Base_somente_disp!$A:$J,8,FALSE),0)</f>
        <v>0</v>
      </c>
      <c r="F3303">
        <f>IFERROR(VLOOKUP(A3303,[1]Monitoramento_Base_somente_disp!$A:$J,9,FALSE),0)</f>
        <v>0</v>
      </c>
      <c r="G3303">
        <f>IFERROR(VLOOKUP(A3303,[1]Monitoramento_Base_somente_disp!$A:$J,10,FALSE),0)</f>
        <v>0</v>
      </c>
      <c r="H3303">
        <f>IFERROR(VLOOKUP(A3303,[2]webService!$A:$I,4,FALSE),0)</f>
        <v>0</v>
      </c>
      <c r="I3303">
        <f>IFERROR(VLOOKUP(A3303,[2]webService!$A:$I,5,FALSE),0)</f>
        <v>0</v>
      </c>
      <c r="J3303">
        <f>IFERROR(VLOOKUP(A3303,[2]webService!$A:$I,6,FALSE),0)</f>
        <v>0</v>
      </c>
      <c r="K3303">
        <f>IFERROR(VLOOKUP(A3303,[2]webService!$A:$I,7,FALSE),0)</f>
        <v>0</v>
      </c>
      <c r="L3303">
        <f>IFERROR(VLOOKUP(A3303,[2]webService!$A:$I,8,FALSE),0)</f>
        <v>0</v>
      </c>
      <c r="M3303">
        <f>IFERROR(VLOOKUP(A3303,[2]webService!$A:$I,9,FALSE),0)</f>
        <v>0</v>
      </c>
      <c r="N3303">
        <f>IFERROR(VLOOKUP(A3303,[3]soaBnafar!$A:$G,2,FALSE),0)</f>
        <v>0</v>
      </c>
      <c r="O3303">
        <f>IFERROR(VLOOKUP(A3303,[3]soaBnafar!$A:$G,3,FALSE),0)</f>
        <v>0</v>
      </c>
      <c r="P3303">
        <f>IFERROR(VLOOKUP(A3303,[3]soaBnafar!$A:$G,4,FALSE),0)</f>
        <v>0</v>
      </c>
      <c r="Q3303">
        <f>IFERROR(VLOOKUP(A3303,[3]soaBnafar!$A:$G,5,FALSE),0)</f>
        <v>0</v>
      </c>
      <c r="R3303">
        <f>IFERROR(VLOOKUP(A3303,[3]soaBnafar!$A:$G,6,FALSE),0)</f>
        <v>0</v>
      </c>
      <c r="S3303">
        <f>IFERROR(VLOOKUP(A3303,[3]soaBnafar!$A:$G,7,FALSE),0)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Não</v>
      </c>
      <c r="W3303" t="str">
        <f t="shared" si="310"/>
        <v>Não</v>
      </c>
      <c r="X3303" t="str">
        <f t="shared" si="311"/>
        <v>Não</v>
      </c>
      <c r="Y3303" t="str">
        <f t="shared" si="312"/>
        <v>Não</v>
      </c>
    </row>
    <row r="3304" spans="1:25" x14ac:dyDescent="0.25">
      <c r="A3304" s="5">
        <v>510180</v>
      </c>
      <c r="B3304">
        <f>IFERROR(VLOOKUP(A3304,[1]Monitoramento_Base_somente_disp!$A:$J,5,FALSE),0)</f>
        <v>290968</v>
      </c>
      <c r="C3304">
        <f>IFERROR(VLOOKUP(A3304,[1]Monitoramento_Base_somente_disp!$A:$J,6,FALSE),0)</f>
        <v>58524127</v>
      </c>
      <c r="D3304">
        <f>IFERROR(VLOOKUP(A3304,[1]Monitoramento_Base_somente_disp!$A:$J,7,FALSE),0)</f>
        <v>0</v>
      </c>
      <c r="E3304">
        <f>IFERROR(VLOOKUP(A3304,[1]Monitoramento_Base_somente_disp!$A:$J,8,FALSE),0)</f>
        <v>0</v>
      </c>
      <c r="F3304">
        <f>IFERROR(VLOOKUP(A3304,[1]Monitoramento_Base_somente_disp!$A:$J,9,FALSE),0)</f>
        <v>0</v>
      </c>
      <c r="G3304">
        <f>IFERROR(VLOOKUP(A3304,[1]Monitoramento_Base_somente_disp!$A:$J,10,FALSE),0)</f>
        <v>0</v>
      </c>
      <c r="H3304">
        <f>IFERROR(VLOOKUP(A3304,[2]webService!$A:$I,4,FALSE),0)</f>
        <v>0</v>
      </c>
      <c r="I3304">
        <f>IFERROR(VLOOKUP(A3304,[2]webService!$A:$I,5,FALSE),0)</f>
        <v>0</v>
      </c>
      <c r="J3304">
        <f>IFERROR(VLOOKUP(A3304,[2]webService!$A:$I,6,FALSE),0)</f>
        <v>0</v>
      </c>
      <c r="K3304">
        <f>IFERROR(VLOOKUP(A3304,[2]webService!$A:$I,7,FALSE),0)</f>
        <v>0</v>
      </c>
      <c r="L3304">
        <f>IFERROR(VLOOKUP(A3304,[2]webService!$A:$I,8,FALSE),0)</f>
        <v>0</v>
      </c>
      <c r="M3304">
        <f>IFERROR(VLOOKUP(A3304,[2]webService!$A:$I,9,FALSE),0)</f>
        <v>0</v>
      </c>
      <c r="N3304">
        <f>IFERROR(VLOOKUP(A3304,[3]soaBnafar!$A:$G,2,FALSE),0)</f>
        <v>0</v>
      </c>
      <c r="O3304">
        <f>IFERROR(VLOOKUP(A3304,[3]soaBnafar!$A:$G,3,FALSE),0)</f>
        <v>0</v>
      </c>
      <c r="P3304">
        <f>IFERROR(VLOOKUP(A3304,[3]soaBnafar!$A:$G,4,FALSE),0)</f>
        <v>0</v>
      </c>
      <c r="Q3304">
        <f>IFERROR(VLOOKUP(A3304,[3]soaBnafar!$A:$G,5,FALSE),0)</f>
        <v>0</v>
      </c>
      <c r="R3304">
        <f>IFERROR(VLOOKUP(A3304,[3]soaBnafar!$A:$G,6,FALSE),0)</f>
        <v>0</v>
      </c>
      <c r="S3304">
        <f>IFERROR(VLOOKUP(A3304,[3]soaBnafar!$A:$G,7,FALSE),0)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Não</v>
      </c>
      <c r="W3304" t="str">
        <f t="shared" si="310"/>
        <v>Não</v>
      </c>
      <c r="X3304" t="str">
        <f t="shared" si="311"/>
        <v>Não</v>
      </c>
      <c r="Y3304" t="str">
        <f t="shared" si="312"/>
        <v>Não</v>
      </c>
    </row>
    <row r="3305" spans="1:25" x14ac:dyDescent="0.25">
      <c r="A3305" s="5">
        <v>510185</v>
      </c>
      <c r="B3305">
        <f>IFERROR(VLOOKUP(A3305,[1]Monitoramento_Base_somente_disp!$A:$J,5,FALSE),0)</f>
        <v>214</v>
      </c>
      <c r="C3305">
        <f>IFERROR(VLOOKUP(A3305,[1]Monitoramento_Base_somente_disp!$A:$J,6,FALSE),0)</f>
        <v>4319931</v>
      </c>
      <c r="D3305">
        <f>IFERROR(VLOOKUP(A3305,[1]Monitoramento_Base_somente_disp!$A:$J,7,FALSE),0)</f>
        <v>0</v>
      </c>
      <c r="E3305">
        <f>IFERROR(VLOOKUP(A3305,[1]Monitoramento_Base_somente_disp!$A:$J,8,FALSE),0)</f>
        <v>0</v>
      </c>
      <c r="F3305">
        <f>IFERROR(VLOOKUP(A3305,[1]Monitoramento_Base_somente_disp!$A:$J,9,FALSE),0)</f>
        <v>0</v>
      </c>
      <c r="G3305">
        <f>IFERROR(VLOOKUP(A3305,[1]Monitoramento_Base_somente_disp!$A:$J,10,FALSE),0)</f>
        <v>0</v>
      </c>
      <c r="H3305">
        <f>IFERROR(VLOOKUP(A3305,[2]webService!$A:$I,4,FALSE),0)</f>
        <v>0</v>
      </c>
      <c r="I3305">
        <f>IFERROR(VLOOKUP(A3305,[2]webService!$A:$I,5,FALSE),0)</f>
        <v>0</v>
      </c>
      <c r="J3305">
        <f>IFERROR(VLOOKUP(A3305,[2]webService!$A:$I,6,FALSE),0)</f>
        <v>0</v>
      </c>
      <c r="K3305">
        <f>IFERROR(VLOOKUP(A3305,[2]webService!$A:$I,7,FALSE),0)</f>
        <v>0</v>
      </c>
      <c r="L3305">
        <f>IFERROR(VLOOKUP(A3305,[2]webService!$A:$I,8,FALSE),0)</f>
        <v>0</v>
      </c>
      <c r="M3305">
        <f>IFERROR(VLOOKUP(A3305,[2]webService!$A:$I,9,FALSE),0)</f>
        <v>0</v>
      </c>
      <c r="N3305">
        <f>IFERROR(VLOOKUP(A3305,[3]soaBnafar!$A:$G,2,FALSE),0)</f>
        <v>0</v>
      </c>
      <c r="O3305">
        <f>IFERROR(VLOOKUP(A3305,[3]soaBnafar!$A:$G,3,FALSE),0)</f>
        <v>0</v>
      </c>
      <c r="P3305">
        <f>IFERROR(VLOOKUP(A3305,[3]soaBnafar!$A:$G,4,FALSE),0)</f>
        <v>0</v>
      </c>
      <c r="Q3305">
        <f>IFERROR(VLOOKUP(A3305,[3]soaBnafar!$A:$G,5,FALSE),0)</f>
        <v>0</v>
      </c>
      <c r="R3305">
        <f>IFERROR(VLOOKUP(A3305,[3]soaBnafar!$A:$G,6,FALSE),0)</f>
        <v>0</v>
      </c>
      <c r="S3305">
        <f>IFERROR(VLOOKUP(A3305,[3]soaBnafar!$A:$G,7,FALSE),0)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Não</v>
      </c>
      <c r="W3305" t="str">
        <f t="shared" si="310"/>
        <v>Não</v>
      </c>
      <c r="X3305" t="str">
        <f t="shared" si="311"/>
        <v>Não</v>
      </c>
      <c r="Y3305" t="str">
        <f t="shared" si="312"/>
        <v>Não</v>
      </c>
    </row>
    <row r="3306" spans="1:25" x14ac:dyDescent="0.25">
      <c r="A3306" s="5">
        <v>510190</v>
      </c>
      <c r="B3306">
        <f>IFERROR(VLOOKUP(A3306,[1]Monitoramento_Base_somente_disp!$A:$J,5,FALSE),0)</f>
        <v>55031</v>
      </c>
      <c r="C3306">
        <f>IFERROR(VLOOKUP(A3306,[1]Monitoramento_Base_somente_disp!$A:$J,6,FALSE),0)</f>
        <v>26255904</v>
      </c>
      <c r="D3306">
        <f>IFERROR(VLOOKUP(A3306,[1]Monitoramento_Base_somente_disp!$A:$J,7,FALSE),0)</f>
        <v>0</v>
      </c>
      <c r="E3306">
        <f>IFERROR(VLOOKUP(A3306,[1]Monitoramento_Base_somente_disp!$A:$J,8,FALSE),0)</f>
        <v>0</v>
      </c>
      <c r="F3306">
        <f>IFERROR(VLOOKUP(A3306,[1]Monitoramento_Base_somente_disp!$A:$J,9,FALSE),0)</f>
        <v>0</v>
      </c>
      <c r="G3306">
        <f>IFERROR(VLOOKUP(A3306,[1]Monitoramento_Base_somente_disp!$A:$J,10,FALSE),0)</f>
        <v>0</v>
      </c>
      <c r="H3306">
        <f>IFERROR(VLOOKUP(A3306,[2]webService!$A:$I,4,FALSE),0)</f>
        <v>0</v>
      </c>
      <c r="I3306">
        <f>IFERROR(VLOOKUP(A3306,[2]webService!$A:$I,5,FALSE),0)</f>
        <v>0</v>
      </c>
      <c r="J3306">
        <f>IFERROR(VLOOKUP(A3306,[2]webService!$A:$I,6,FALSE),0)</f>
        <v>0</v>
      </c>
      <c r="K3306">
        <f>IFERROR(VLOOKUP(A3306,[2]webService!$A:$I,7,FALSE),0)</f>
        <v>0</v>
      </c>
      <c r="L3306">
        <f>IFERROR(VLOOKUP(A3306,[2]webService!$A:$I,8,FALSE),0)</f>
        <v>0</v>
      </c>
      <c r="M3306">
        <f>IFERROR(VLOOKUP(A3306,[2]webService!$A:$I,9,FALSE),0)</f>
        <v>0</v>
      </c>
      <c r="N3306">
        <f>IFERROR(VLOOKUP(A3306,[3]soaBnafar!$A:$G,2,FALSE),0)</f>
        <v>0</v>
      </c>
      <c r="O3306">
        <f>IFERROR(VLOOKUP(A3306,[3]soaBnafar!$A:$G,3,FALSE),0)</f>
        <v>0</v>
      </c>
      <c r="P3306">
        <f>IFERROR(VLOOKUP(A3306,[3]soaBnafar!$A:$G,4,FALSE),0)</f>
        <v>0</v>
      </c>
      <c r="Q3306">
        <f>IFERROR(VLOOKUP(A3306,[3]soaBnafar!$A:$G,5,FALSE),0)</f>
        <v>0</v>
      </c>
      <c r="R3306">
        <f>IFERROR(VLOOKUP(A3306,[3]soaBnafar!$A:$G,6,FALSE),0)</f>
        <v>0</v>
      </c>
      <c r="S3306">
        <f>IFERROR(VLOOKUP(A3306,[3]soaBnafar!$A:$G,7,FALSE),0)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Não</v>
      </c>
      <c r="W3306" t="str">
        <f t="shared" si="310"/>
        <v>Não</v>
      </c>
      <c r="X3306" t="str">
        <f t="shared" si="311"/>
        <v>Não</v>
      </c>
      <c r="Y3306" t="str">
        <f t="shared" si="312"/>
        <v>Não</v>
      </c>
    </row>
    <row r="3307" spans="1:25" x14ac:dyDescent="0.25">
      <c r="A3307" s="5">
        <v>510250</v>
      </c>
      <c r="B3307">
        <f>IFERROR(VLOOKUP(A3307,[1]Monitoramento_Base_somente_disp!$A:$J,5,FALSE),0)</f>
        <v>472016</v>
      </c>
      <c r="C3307">
        <f>IFERROR(VLOOKUP(A3307,[1]Monitoramento_Base_somente_disp!$A:$J,6,FALSE),0)</f>
        <v>87425288</v>
      </c>
      <c r="D3307">
        <f>IFERROR(VLOOKUP(A3307,[1]Monitoramento_Base_somente_disp!$A:$J,7,FALSE),0)</f>
        <v>0</v>
      </c>
      <c r="E3307">
        <f>IFERROR(VLOOKUP(A3307,[1]Monitoramento_Base_somente_disp!$A:$J,8,FALSE),0)</f>
        <v>0</v>
      </c>
      <c r="F3307">
        <f>IFERROR(VLOOKUP(A3307,[1]Monitoramento_Base_somente_disp!$A:$J,9,FALSE),0)</f>
        <v>0</v>
      </c>
      <c r="G3307">
        <f>IFERROR(VLOOKUP(A3307,[1]Monitoramento_Base_somente_disp!$A:$J,10,FALSE),0)</f>
        <v>0</v>
      </c>
      <c r="H3307">
        <f>IFERROR(VLOOKUP(A3307,[2]webService!$A:$I,4,FALSE),0)</f>
        <v>0</v>
      </c>
      <c r="I3307">
        <f>IFERROR(VLOOKUP(A3307,[2]webService!$A:$I,5,FALSE),0)</f>
        <v>0</v>
      </c>
      <c r="J3307">
        <f>IFERROR(VLOOKUP(A3307,[2]webService!$A:$I,6,FALSE),0)</f>
        <v>0</v>
      </c>
      <c r="K3307">
        <f>IFERROR(VLOOKUP(A3307,[2]webService!$A:$I,7,FALSE),0)</f>
        <v>0</v>
      </c>
      <c r="L3307">
        <f>IFERROR(VLOOKUP(A3307,[2]webService!$A:$I,8,FALSE),0)</f>
        <v>0</v>
      </c>
      <c r="M3307">
        <f>IFERROR(VLOOKUP(A3307,[2]webService!$A:$I,9,FALSE),0)</f>
        <v>0</v>
      </c>
      <c r="N3307">
        <f>IFERROR(VLOOKUP(A3307,[3]soaBnafar!$A:$G,2,FALSE),0)</f>
        <v>0</v>
      </c>
      <c r="O3307">
        <f>IFERROR(VLOOKUP(A3307,[3]soaBnafar!$A:$G,3,FALSE),0)</f>
        <v>0</v>
      </c>
      <c r="P3307">
        <f>IFERROR(VLOOKUP(A3307,[3]soaBnafar!$A:$G,4,FALSE),0)</f>
        <v>0</v>
      </c>
      <c r="Q3307">
        <f>IFERROR(VLOOKUP(A3307,[3]soaBnafar!$A:$G,5,FALSE),0)</f>
        <v>0</v>
      </c>
      <c r="R3307">
        <f>IFERROR(VLOOKUP(A3307,[3]soaBnafar!$A:$G,6,FALSE),0)</f>
        <v>0</v>
      </c>
      <c r="S3307">
        <f>IFERROR(VLOOKUP(A3307,[3]soaBnafar!$A:$G,7,FALSE),0)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Não</v>
      </c>
      <c r="W3307" t="str">
        <f t="shared" si="310"/>
        <v>Não</v>
      </c>
      <c r="X3307" t="str">
        <f t="shared" si="311"/>
        <v>Não</v>
      </c>
      <c r="Y3307" t="str">
        <f t="shared" si="312"/>
        <v>Não</v>
      </c>
    </row>
    <row r="3308" spans="1:25" x14ac:dyDescent="0.25">
      <c r="A3308" s="5">
        <v>510260</v>
      </c>
      <c r="B3308">
        <f>IFERROR(VLOOKUP(A3308,[1]Monitoramento_Base_somente_disp!$A:$J,5,FALSE),0)</f>
        <v>18373</v>
      </c>
      <c r="C3308">
        <f>IFERROR(VLOOKUP(A3308,[1]Monitoramento_Base_somente_disp!$A:$J,6,FALSE),0)</f>
        <v>6934046</v>
      </c>
      <c r="D3308">
        <f>IFERROR(VLOOKUP(A3308,[1]Monitoramento_Base_somente_disp!$A:$J,7,FALSE),0)</f>
        <v>0</v>
      </c>
      <c r="E3308">
        <f>IFERROR(VLOOKUP(A3308,[1]Monitoramento_Base_somente_disp!$A:$J,8,FALSE),0)</f>
        <v>0</v>
      </c>
      <c r="F3308">
        <f>IFERROR(VLOOKUP(A3308,[1]Monitoramento_Base_somente_disp!$A:$J,9,FALSE),0)</f>
        <v>0</v>
      </c>
      <c r="G3308">
        <f>IFERROR(VLOOKUP(A3308,[1]Monitoramento_Base_somente_disp!$A:$J,10,FALSE),0)</f>
        <v>0</v>
      </c>
      <c r="H3308">
        <f>IFERROR(VLOOKUP(A3308,[2]webService!$A:$I,4,FALSE),0)</f>
        <v>0</v>
      </c>
      <c r="I3308">
        <f>IFERROR(VLOOKUP(A3308,[2]webService!$A:$I,5,FALSE),0)</f>
        <v>0</v>
      </c>
      <c r="J3308">
        <f>IFERROR(VLOOKUP(A3308,[2]webService!$A:$I,6,FALSE),0)</f>
        <v>0</v>
      </c>
      <c r="K3308">
        <f>IFERROR(VLOOKUP(A3308,[2]webService!$A:$I,7,FALSE),0)</f>
        <v>0</v>
      </c>
      <c r="L3308">
        <f>IFERROR(VLOOKUP(A3308,[2]webService!$A:$I,8,FALSE),0)</f>
        <v>0</v>
      </c>
      <c r="M3308">
        <f>IFERROR(VLOOKUP(A3308,[2]webService!$A:$I,9,FALSE),0)</f>
        <v>0</v>
      </c>
      <c r="N3308">
        <f>IFERROR(VLOOKUP(A3308,[3]soaBnafar!$A:$G,2,FALSE),0)</f>
        <v>0</v>
      </c>
      <c r="O3308">
        <f>IFERROR(VLOOKUP(A3308,[3]soaBnafar!$A:$G,3,FALSE),0)</f>
        <v>0</v>
      </c>
      <c r="P3308">
        <f>IFERROR(VLOOKUP(A3308,[3]soaBnafar!$A:$G,4,FALSE),0)</f>
        <v>0</v>
      </c>
      <c r="Q3308">
        <f>IFERROR(VLOOKUP(A3308,[3]soaBnafar!$A:$G,5,FALSE),0)</f>
        <v>0</v>
      </c>
      <c r="R3308">
        <f>IFERROR(VLOOKUP(A3308,[3]soaBnafar!$A:$G,6,FALSE),0)</f>
        <v>0</v>
      </c>
      <c r="S3308">
        <f>IFERROR(VLOOKUP(A3308,[3]soaBnafar!$A:$G,7,FALSE),0)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Não</v>
      </c>
      <c r="W3308" t="str">
        <f t="shared" si="310"/>
        <v>Não</v>
      </c>
      <c r="X3308" t="str">
        <f t="shared" si="311"/>
        <v>Não</v>
      </c>
      <c r="Y3308" t="str">
        <f t="shared" si="312"/>
        <v>Não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5131104</v>
      </c>
      <c r="D3309">
        <f>IFERROR(VLOOKUP(A3309,[1]Monitoramento_Base_somente_disp!$A:$J,7,FALSE),0)</f>
        <v>0</v>
      </c>
      <c r="E3309">
        <f>IFERROR(VLOOKUP(A3309,[1]Monitoramento_Base_somente_disp!$A:$J,8,FALSE),0)</f>
        <v>0</v>
      </c>
      <c r="F3309">
        <f>IFERROR(VLOOKUP(A3309,[1]Monitoramento_Base_somente_disp!$A:$J,9,FALSE),0)</f>
        <v>0</v>
      </c>
      <c r="G3309">
        <f>IFERROR(VLOOKUP(A3309,[1]Monitoramento_Base_somente_disp!$A:$J,10,FALSE),0)</f>
        <v>0</v>
      </c>
      <c r="H3309">
        <f>IFERROR(VLOOKUP(A3309,[2]webService!$A:$I,4,FALSE),0)</f>
        <v>0</v>
      </c>
      <c r="I3309">
        <f>IFERROR(VLOOKUP(A3309,[2]webService!$A:$I,5,FALSE),0)</f>
        <v>0</v>
      </c>
      <c r="J3309">
        <f>IFERROR(VLOOKUP(A3309,[2]webService!$A:$I,6,FALSE),0)</f>
        <v>0</v>
      </c>
      <c r="K3309">
        <f>IFERROR(VLOOKUP(A3309,[2]webService!$A:$I,7,FALSE),0)</f>
        <v>0</v>
      </c>
      <c r="L3309">
        <f>IFERROR(VLOOKUP(A3309,[2]webService!$A:$I,8,FALSE),0)</f>
        <v>0</v>
      </c>
      <c r="M3309">
        <f>IFERROR(VLOOKUP(A3309,[2]webService!$A:$I,9,FALSE),0)</f>
        <v>0</v>
      </c>
      <c r="N3309">
        <f>IFERROR(VLOOKUP(A3309,[3]soaBnafar!$A:$G,2,FALSE),0)</f>
        <v>0</v>
      </c>
      <c r="O3309">
        <f>IFERROR(VLOOKUP(A3309,[3]soaBnafar!$A:$G,3,FALSE),0)</f>
        <v>0</v>
      </c>
      <c r="P3309">
        <f>IFERROR(VLOOKUP(A3309,[3]soaBnafar!$A:$G,4,FALSE),0)</f>
        <v>0</v>
      </c>
      <c r="Q3309">
        <f>IFERROR(VLOOKUP(A3309,[3]soaBnafar!$A:$G,5,FALSE),0)</f>
        <v>0</v>
      </c>
      <c r="R3309">
        <f>IFERROR(VLOOKUP(A3309,[3]soaBnafar!$A:$G,6,FALSE),0)</f>
        <v>0</v>
      </c>
      <c r="S3309">
        <f>IFERROR(VLOOKUP(A3309,[3]soaBnafar!$A:$G,7,FALSE),0)</f>
        <v>0</v>
      </c>
      <c r="T3309" t="str">
        <f t="shared" si="307"/>
        <v>Não</v>
      </c>
      <c r="U3309" t="str">
        <f t="shared" si="308"/>
        <v>Sim</v>
      </c>
      <c r="V3309" t="str">
        <f t="shared" si="309"/>
        <v>Não</v>
      </c>
      <c r="W3309" t="str">
        <f t="shared" si="310"/>
        <v>Não</v>
      </c>
      <c r="X3309" t="str">
        <f t="shared" si="311"/>
        <v>Não</v>
      </c>
      <c r="Y3309" t="str">
        <f t="shared" si="312"/>
        <v>Não</v>
      </c>
    </row>
    <row r="3310" spans="1:25" x14ac:dyDescent="0.25">
      <c r="A3310" s="5">
        <v>510270</v>
      </c>
      <c r="B3310">
        <f>IFERROR(VLOOKUP(A3310,[1]Monitoramento_Base_somente_disp!$A:$J,5,FALSE),0)</f>
        <v>65829</v>
      </c>
      <c r="C3310">
        <f>IFERROR(VLOOKUP(A3310,[1]Monitoramento_Base_somente_disp!$A:$J,6,FALSE),0)</f>
        <v>11115192</v>
      </c>
      <c r="D3310">
        <f>IFERROR(VLOOKUP(A3310,[1]Monitoramento_Base_somente_disp!$A:$J,7,FALSE),0)</f>
        <v>0</v>
      </c>
      <c r="E3310">
        <f>IFERROR(VLOOKUP(A3310,[1]Monitoramento_Base_somente_disp!$A:$J,8,FALSE),0)</f>
        <v>0</v>
      </c>
      <c r="F3310">
        <f>IFERROR(VLOOKUP(A3310,[1]Monitoramento_Base_somente_disp!$A:$J,9,FALSE),0)</f>
        <v>0</v>
      </c>
      <c r="G3310">
        <f>IFERROR(VLOOKUP(A3310,[1]Monitoramento_Base_somente_disp!$A:$J,10,FALSE),0)</f>
        <v>0</v>
      </c>
      <c r="H3310">
        <f>IFERROR(VLOOKUP(A3310,[2]webService!$A:$I,4,FALSE),0)</f>
        <v>0</v>
      </c>
      <c r="I3310">
        <f>IFERROR(VLOOKUP(A3310,[2]webService!$A:$I,5,FALSE),0)</f>
        <v>0</v>
      </c>
      <c r="J3310">
        <f>IFERROR(VLOOKUP(A3310,[2]webService!$A:$I,6,FALSE),0)</f>
        <v>0</v>
      </c>
      <c r="K3310">
        <f>IFERROR(VLOOKUP(A3310,[2]webService!$A:$I,7,FALSE),0)</f>
        <v>0</v>
      </c>
      <c r="L3310">
        <f>IFERROR(VLOOKUP(A3310,[2]webService!$A:$I,8,FALSE),0)</f>
        <v>0</v>
      </c>
      <c r="M3310">
        <f>IFERROR(VLOOKUP(A3310,[2]webService!$A:$I,9,FALSE),0)</f>
        <v>0</v>
      </c>
      <c r="N3310">
        <f>IFERROR(VLOOKUP(A3310,[3]soaBnafar!$A:$G,2,FALSE),0)</f>
        <v>0</v>
      </c>
      <c r="O3310">
        <f>IFERROR(VLOOKUP(A3310,[3]soaBnafar!$A:$G,3,FALSE),0)</f>
        <v>0</v>
      </c>
      <c r="P3310">
        <f>IFERROR(VLOOKUP(A3310,[3]soaBnafar!$A:$G,4,FALSE),0)</f>
        <v>0</v>
      </c>
      <c r="Q3310">
        <f>IFERROR(VLOOKUP(A3310,[3]soaBnafar!$A:$G,5,FALSE),0)</f>
        <v>0</v>
      </c>
      <c r="R3310">
        <f>IFERROR(VLOOKUP(A3310,[3]soaBnafar!$A:$G,6,FALSE),0)</f>
        <v>0</v>
      </c>
      <c r="S3310">
        <f>IFERROR(VLOOKUP(A3310,[3]soaBnafar!$A:$G,7,FALSE),0)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Não</v>
      </c>
      <c r="W3310" t="str">
        <f t="shared" si="310"/>
        <v>Não</v>
      </c>
      <c r="X3310" t="str">
        <f t="shared" si="311"/>
        <v>Não</v>
      </c>
      <c r="Y3310" t="str">
        <f t="shared" si="312"/>
        <v>Não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15082872</v>
      </c>
      <c r="D3311">
        <f>IFERROR(VLOOKUP(A3311,[1]Monitoramento_Base_somente_disp!$A:$J,7,FALSE),0)</f>
        <v>0</v>
      </c>
      <c r="E3311">
        <f>IFERROR(VLOOKUP(A3311,[1]Monitoramento_Base_somente_disp!$A:$J,8,FALSE),0)</f>
        <v>0</v>
      </c>
      <c r="F3311">
        <f>IFERROR(VLOOKUP(A3311,[1]Monitoramento_Base_somente_disp!$A:$J,9,FALSE),0)</f>
        <v>0</v>
      </c>
      <c r="G3311">
        <f>IFERROR(VLOOKUP(A3311,[1]Monitoramento_Base_somente_disp!$A:$J,10,FALSE),0)</f>
        <v>0</v>
      </c>
      <c r="H3311">
        <f>IFERROR(VLOOKUP(A3311,[2]webService!$A:$I,4,FALSE),0)</f>
        <v>0</v>
      </c>
      <c r="I3311">
        <f>IFERROR(VLOOKUP(A3311,[2]webService!$A:$I,5,FALSE),0)</f>
        <v>0</v>
      </c>
      <c r="J3311">
        <f>IFERROR(VLOOKUP(A3311,[2]webService!$A:$I,6,FALSE),0)</f>
        <v>0</v>
      </c>
      <c r="K3311">
        <f>IFERROR(VLOOKUP(A3311,[2]webService!$A:$I,7,FALSE),0)</f>
        <v>0</v>
      </c>
      <c r="L3311">
        <f>IFERROR(VLOOKUP(A3311,[2]webService!$A:$I,8,FALSE),0)</f>
        <v>0</v>
      </c>
      <c r="M3311">
        <f>IFERROR(VLOOKUP(A3311,[2]webService!$A:$I,9,FALSE),0)</f>
        <v>0</v>
      </c>
      <c r="N3311">
        <f>IFERROR(VLOOKUP(A3311,[3]soaBnafar!$A:$G,2,FALSE),0)</f>
        <v>0</v>
      </c>
      <c r="O3311">
        <f>IFERROR(VLOOKUP(A3311,[3]soaBnafar!$A:$G,3,FALSE),0)</f>
        <v>0</v>
      </c>
      <c r="P3311">
        <f>IFERROR(VLOOKUP(A3311,[3]soaBnafar!$A:$G,4,FALSE),0)</f>
        <v>0</v>
      </c>
      <c r="Q3311">
        <f>IFERROR(VLOOKUP(A3311,[3]soaBnafar!$A:$G,5,FALSE),0)</f>
        <v>0</v>
      </c>
      <c r="R3311">
        <f>IFERROR(VLOOKUP(A3311,[3]soaBnafar!$A:$G,6,FALSE),0)</f>
        <v>0</v>
      </c>
      <c r="S3311">
        <f>IFERROR(VLOOKUP(A3311,[3]soaBnafar!$A:$G,7,FALSE),0)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Não</v>
      </c>
      <c r="X3311" t="str">
        <f t="shared" si="311"/>
        <v>Não</v>
      </c>
      <c r="Y3311" t="str">
        <f t="shared" si="312"/>
        <v>Não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2061378</v>
      </c>
      <c r="D3312">
        <f>IFERROR(VLOOKUP(A3312,[1]Monitoramento_Base_somente_disp!$A:$J,7,FALSE),0)</f>
        <v>0</v>
      </c>
      <c r="E3312">
        <f>IFERROR(VLOOKUP(A3312,[1]Monitoramento_Base_somente_disp!$A:$J,8,FALSE),0)</f>
        <v>0</v>
      </c>
      <c r="F3312">
        <f>IFERROR(VLOOKUP(A3312,[1]Monitoramento_Base_somente_disp!$A:$J,9,FALSE),0)</f>
        <v>0</v>
      </c>
      <c r="G3312">
        <f>IFERROR(VLOOKUP(A3312,[1]Monitoramento_Base_somente_disp!$A:$J,10,FALSE),0)</f>
        <v>0</v>
      </c>
      <c r="H3312">
        <f>IFERROR(VLOOKUP(A3312,[2]webService!$A:$I,4,FALSE),0)</f>
        <v>0</v>
      </c>
      <c r="I3312">
        <f>IFERROR(VLOOKUP(A3312,[2]webService!$A:$I,5,FALSE),0)</f>
        <v>0</v>
      </c>
      <c r="J3312">
        <f>IFERROR(VLOOKUP(A3312,[2]webService!$A:$I,6,FALSE),0)</f>
        <v>0</v>
      </c>
      <c r="K3312">
        <f>IFERROR(VLOOKUP(A3312,[2]webService!$A:$I,7,FALSE),0)</f>
        <v>0</v>
      </c>
      <c r="L3312">
        <f>IFERROR(VLOOKUP(A3312,[2]webService!$A:$I,8,FALSE),0)</f>
        <v>0</v>
      </c>
      <c r="M3312">
        <f>IFERROR(VLOOKUP(A3312,[2]webService!$A:$I,9,FALSE),0)</f>
        <v>0</v>
      </c>
      <c r="N3312">
        <f>IFERROR(VLOOKUP(A3312,[3]soaBnafar!$A:$G,2,FALSE),0)</f>
        <v>0</v>
      </c>
      <c r="O3312">
        <f>IFERROR(VLOOKUP(A3312,[3]soaBnafar!$A:$G,3,FALSE),0)</f>
        <v>0</v>
      </c>
      <c r="P3312">
        <f>IFERROR(VLOOKUP(A3312,[3]soaBnafar!$A:$G,4,FALSE),0)</f>
        <v>0</v>
      </c>
      <c r="Q3312">
        <f>IFERROR(VLOOKUP(A3312,[3]soaBnafar!$A:$G,5,FALSE),0)</f>
        <v>0</v>
      </c>
      <c r="R3312">
        <f>IFERROR(VLOOKUP(A3312,[3]soaBnafar!$A:$G,6,FALSE),0)</f>
        <v>0</v>
      </c>
      <c r="S3312">
        <f>IFERROR(VLOOKUP(A3312,[3]soaBnafar!$A:$G,7,FALSE),0)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Não</v>
      </c>
      <c r="X3312" t="str">
        <f t="shared" si="311"/>
        <v>Não</v>
      </c>
      <c r="Y3312" t="str">
        <f t="shared" si="312"/>
        <v>Não</v>
      </c>
    </row>
    <row r="3313" spans="1:25" x14ac:dyDescent="0.25">
      <c r="A3313" s="5">
        <v>510300</v>
      </c>
      <c r="B3313">
        <f>IFERROR(VLOOKUP(A3313,[1]Monitoramento_Base_somente_disp!$A:$J,5,FALSE),0)</f>
        <v>98164</v>
      </c>
      <c r="C3313">
        <f>IFERROR(VLOOKUP(A3313,[1]Monitoramento_Base_somente_disp!$A:$J,6,FALSE),0)</f>
        <v>30258546</v>
      </c>
      <c r="D3313">
        <f>IFERROR(VLOOKUP(A3313,[1]Monitoramento_Base_somente_disp!$A:$J,7,FALSE),0)</f>
        <v>0</v>
      </c>
      <c r="E3313">
        <f>IFERROR(VLOOKUP(A3313,[1]Monitoramento_Base_somente_disp!$A:$J,8,FALSE),0)</f>
        <v>0</v>
      </c>
      <c r="F3313">
        <f>IFERROR(VLOOKUP(A3313,[1]Monitoramento_Base_somente_disp!$A:$J,9,FALSE),0)</f>
        <v>0</v>
      </c>
      <c r="G3313">
        <f>IFERROR(VLOOKUP(A3313,[1]Monitoramento_Base_somente_disp!$A:$J,10,FALSE),0)</f>
        <v>0</v>
      </c>
      <c r="H3313">
        <f>IFERROR(VLOOKUP(A3313,[2]webService!$A:$I,4,FALSE),0)</f>
        <v>0</v>
      </c>
      <c r="I3313">
        <f>IFERROR(VLOOKUP(A3313,[2]webService!$A:$I,5,FALSE),0)</f>
        <v>0</v>
      </c>
      <c r="J3313">
        <f>IFERROR(VLOOKUP(A3313,[2]webService!$A:$I,6,FALSE),0)</f>
        <v>0</v>
      </c>
      <c r="K3313">
        <f>IFERROR(VLOOKUP(A3313,[2]webService!$A:$I,7,FALSE),0)</f>
        <v>0</v>
      </c>
      <c r="L3313">
        <f>IFERROR(VLOOKUP(A3313,[2]webService!$A:$I,8,FALSE),0)</f>
        <v>0</v>
      </c>
      <c r="M3313">
        <f>IFERROR(VLOOKUP(A3313,[2]webService!$A:$I,9,FALSE),0)</f>
        <v>0</v>
      </c>
      <c r="N3313">
        <f>IFERROR(VLOOKUP(A3313,[3]soaBnafar!$A:$G,2,FALSE),0)</f>
        <v>0</v>
      </c>
      <c r="O3313">
        <f>IFERROR(VLOOKUP(A3313,[3]soaBnafar!$A:$G,3,FALSE),0)</f>
        <v>0</v>
      </c>
      <c r="P3313">
        <f>IFERROR(VLOOKUP(A3313,[3]soaBnafar!$A:$G,4,FALSE),0)</f>
        <v>0</v>
      </c>
      <c r="Q3313">
        <f>IFERROR(VLOOKUP(A3313,[3]soaBnafar!$A:$G,5,FALSE),0)</f>
        <v>0</v>
      </c>
      <c r="R3313">
        <f>IFERROR(VLOOKUP(A3313,[3]soaBnafar!$A:$G,6,FALSE),0)</f>
        <v>0</v>
      </c>
      <c r="S3313">
        <f>IFERROR(VLOOKUP(A3313,[3]soaBnafar!$A:$G,7,FALSE),0)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Não</v>
      </c>
      <c r="W3313" t="str">
        <f t="shared" si="310"/>
        <v>Não</v>
      </c>
      <c r="X3313" t="str">
        <f t="shared" si="311"/>
        <v>Não</v>
      </c>
      <c r="Y3313" t="str">
        <f t="shared" si="312"/>
        <v>Não</v>
      </c>
    </row>
    <row r="3314" spans="1:25" x14ac:dyDescent="0.25">
      <c r="A3314" s="5">
        <v>510310</v>
      </c>
      <c r="B3314">
        <f>IFERROR(VLOOKUP(A3314,[1]Monitoramento_Base_somente_disp!$A:$J,5,FALSE),0)</f>
        <v>18002</v>
      </c>
      <c r="C3314">
        <f>IFERROR(VLOOKUP(A3314,[1]Monitoramento_Base_somente_disp!$A:$J,6,FALSE),0)</f>
        <v>3733335</v>
      </c>
      <c r="D3314">
        <f>IFERROR(VLOOKUP(A3314,[1]Monitoramento_Base_somente_disp!$A:$J,7,FALSE),0)</f>
        <v>0</v>
      </c>
      <c r="E3314">
        <f>IFERROR(VLOOKUP(A3314,[1]Monitoramento_Base_somente_disp!$A:$J,8,FALSE),0)</f>
        <v>0</v>
      </c>
      <c r="F3314">
        <f>IFERROR(VLOOKUP(A3314,[1]Monitoramento_Base_somente_disp!$A:$J,9,FALSE),0)</f>
        <v>0</v>
      </c>
      <c r="G3314">
        <f>IFERROR(VLOOKUP(A3314,[1]Monitoramento_Base_somente_disp!$A:$J,10,FALSE),0)</f>
        <v>0</v>
      </c>
      <c r="H3314">
        <f>IFERROR(VLOOKUP(A3314,[2]webService!$A:$I,4,FALSE),0)</f>
        <v>0</v>
      </c>
      <c r="I3314">
        <f>IFERROR(VLOOKUP(A3314,[2]webService!$A:$I,5,FALSE),0)</f>
        <v>0</v>
      </c>
      <c r="J3314">
        <f>IFERROR(VLOOKUP(A3314,[2]webService!$A:$I,6,FALSE),0)</f>
        <v>0</v>
      </c>
      <c r="K3314">
        <f>IFERROR(VLOOKUP(A3314,[2]webService!$A:$I,7,FALSE),0)</f>
        <v>0</v>
      </c>
      <c r="L3314">
        <f>IFERROR(VLOOKUP(A3314,[2]webService!$A:$I,8,FALSE),0)</f>
        <v>0</v>
      </c>
      <c r="M3314">
        <f>IFERROR(VLOOKUP(A3314,[2]webService!$A:$I,9,FALSE),0)</f>
        <v>0</v>
      </c>
      <c r="N3314">
        <f>IFERROR(VLOOKUP(A3314,[3]soaBnafar!$A:$G,2,FALSE),0)</f>
        <v>0</v>
      </c>
      <c r="O3314">
        <f>IFERROR(VLOOKUP(A3314,[3]soaBnafar!$A:$G,3,FALSE),0)</f>
        <v>0</v>
      </c>
      <c r="P3314">
        <f>IFERROR(VLOOKUP(A3314,[3]soaBnafar!$A:$G,4,FALSE),0)</f>
        <v>0</v>
      </c>
      <c r="Q3314">
        <f>IFERROR(VLOOKUP(A3314,[3]soaBnafar!$A:$G,5,FALSE),0)</f>
        <v>0</v>
      </c>
      <c r="R3314">
        <f>IFERROR(VLOOKUP(A3314,[3]soaBnafar!$A:$G,6,FALSE),0)</f>
        <v>0</v>
      </c>
      <c r="S3314">
        <f>IFERROR(VLOOKUP(A3314,[3]soaBnafar!$A:$G,7,FALSE),0)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Não</v>
      </c>
      <c r="W3314" t="str">
        <f t="shared" si="310"/>
        <v>Não</v>
      </c>
      <c r="X3314" t="str">
        <f t="shared" si="311"/>
        <v>Não</v>
      </c>
      <c r="Y3314" t="str">
        <f t="shared" si="312"/>
        <v>Não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220800</v>
      </c>
      <c r="D3315">
        <f>IFERROR(VLOOKUP(A3315,[1]Monitoramento_Base_somente_disp!$A:$J,7,FALSE),0)</f>
        <v>0</v>
      </c>
      <c r="E3315">
        <f>IFERROR(VLOOKUP(A3315,[1]Monitoramento_Base_somente_disp!$A:$J,8,FALSE),0)</f>
        <v>0</v>
      </c>
      <c r="F3315">
        <f>IFERROR(VLOOKUP(A3315,[1]Monitoramento_Base_somente_disp!$A:$J,9,FALSE),0)</f>
        <v>0</v>
      </c>
      <c r="G3315">
        <f>IFERROR(VLOOKUP(A3315,[1]Monitoramento_Base_somente_disp!$A:$J,10,FALSE),0)</f>
        <v>0</v>
      </c>
      <c r="H3315">
        <f>IFERROR(VLOOKUP(A3315,[2]webService!$A:$I,4,FALSE),0)</f>
        <v>0</v>
      </c>
      <c r="I3315">
        <f>IFERROR(VLOOKUP(A3315,[2]webService!$A:$I,5,FALSE),0)</f>
        <v>0</v>
      </c>
      <c r="J3315">
        <f>IFERROR(VLOOKUP(A3315,[2]webService!$A:$I,6,FALSE),0)</f>
        <v>0</v>
      </c>
      <c r="K3315">
        <f>IFERROR(VLOOKUP(A3315,[2]webService!$A:$I,7,FALSE),0)</f>
        <v>0</v>
      </c>
      <c r="L3315">
        <f>IFERROR(VLOOKUP(A3315,[2]webService!$A:$I,8,FALSE),0)</f>
        <v>0</v>
      </c>
      <c r="M3315">
        <f>IFERROR(VLOOKUP(A3315,[2]webService!$A:$I,9,FALSE),0)</f>
        <v>0</v>
      </c>
      <c r="N3315">
        <f>IFERROR(VLOOKUP(A3315,[3]soaBnafar!$A:$G,2,FALSE),0)</f>
        <v>0</v>
      </c>
      <c r="O3315">
        <f>IFERROR(VLOOKUP(A3315,[3]soaBnafar!$A:$G,3,FALSE),0)</f>
        <v>0</v>
      </c>
      <c r="P3315">
        <f>IFERROR(VLOOKUP(A3315,[3]soaBnafar!$A:$G,4,FALSE),0)</f>
        <v>0</v>
      </c>
      <c r="Q3315">
        <f>IFERROR(VLOOKUP(A3315,[3]soaBnafar!$A:$G,5,FALSE),0)</f>
        <v>0</v>
      </c>
      <c r="R3315">
        <f>IFERROR(VLOOKUP(A3315,[3]soaBnafar!$A:$G,6,FALSE),0)</f>
        <v>0</v>
      </c>
      <c r="S3315">
        <f>IFERROR(VLOOKUP(A3315,[3]soaBnafar!$A:$G,7,FALSE),0)</f>
        <v>0</v>
      </c>
      <c r="T3315" t="str">
        <f t="shared" si="307"/>
        <v>Não</v>
      </c>
      <c r="U3315" t="str">
        <f t="shared" si="308"/>
        <v>Sim</v>
      </c>
      <c r="V3315" t="str">
        <f t="shared" si="309"/>
        <v>Não</v>
      </c>
      <c r="W3315" t="str">
        <f t="shared" si="310"/>
        <v>Não</v>
      </c>
      <c r="X3315" t="str">
        <f t="shared" si="311"/>
        <v>Não</v>
      </c>
      <c r="Y3315" t="str">
        <f t="shared" si="312"/>
        <v>Não</v>
      </c>
    </row>
    <row r="3316" spans="1:25" x14ac:dyDescent="0.25">
      <c r="A3316" s="5">
        <v>510330</v>
      </c>
      <c r="B3316">
        <f>IFERROR(VLOOKUP(A3316,[1]Monitoramento_Base_somente_disp!$A:$J,5,FALSE),0)</f>
        <v>48492</v>
      </c>
      <c r="C3316">
        <f>IFERROR(VLOOKUP(A3316,[1]Monitoramento_Base_somente_disp!$A:$J,6,FALSE),0)</f>
        <v>10027949</v>
      </c>
      <c r="D3316">
        <f>IFERROR(VLOOKUP(A3316,[1]Monitoramento_Base_somente_disp!$A:$J,7,FALSE),0)</f>
        <v>0</v>
      </c>
      <c r="E3316">
        <f>IFERROR(VLOOKUP(A3316,[1]Monitoramento_Base_somente_disp!$A:$J,8,FALSE),0)</f>
        <v>0</v>
      </c>
      <c r="F3316">
        <f>IFERROR(VLOOKUP(A3316,[1]Monitoramento_Base_somente_disp!$A:$J,9,FALSE),0)</f>
        <v>0</v>
      </c>
      <c r="G3316">
        <f>IFERROR(VLOOKUP(A3316,[1]Monitoramento_Base_somente_disp!$A:$J,10,FALSE),0)</f>
        <v>0</v>
      </c>
      <c r="H3316">
        <f>IFERROR(VLOOKUP(A3316,[2]webService!$A:$I,4,FALSE),0)</f>
        <v>0</v>
      </c>
      <c r="I3316">
        <f>IFERROR(VLOOKUP(A3316,[2]webService!$A:$I,5,FALSE),0)</f>
        <v>0</v>
      </c>
      <c r="J3316">
        <f>IFERROR(VLOOKUP(A3316,[2]webService!$A:$I,6,FALSE),0)</f>
        <v>0</v>
      </c>
      <c r="K3316">
        <f>IFERROR(VLOOKUP(A3316,[2]webService!$A:$I,7,FALSE),0)</f>
        <v>0</v>
      </c>
      <c r="L3316">
        <f>IFERROR(VLOOKUP(A3316,[2]webService!$A:$I,8,FALSE),0)</f>
        <v>0</v>
      </c>
      <c r="M3316">
        <f>IFERROR(VLOOKUP(A3316,[2]webService!$A:$I,9,FALSE),0)</f>
        <v>0</v>
      </c>
      <c r="N3316">
        <f>IFERROR(VLOOKUP(A3316,[3]soaBnafar!$A:$G,2,FALSE),0)</f>
        <v>0</v>
      </c>
      <c r="O3316">
        <f>IFERROR(VLOOKUP(A3316,[3]soaBnafar!$A:$G,3,FALSE),0)</f>
        <v>0</v>
      </c>
      <c r="P3316">
        <f>IFERROR(VLOOKUP(A3316,[3]soaBnafar!$A:$G,4,FALSE),0)</f>
        <v>0</v>
      </c>
      <c r="Q3316">
        <f>IFERROR(VLOOKUP(A3316,[3]soaBnafar!$A:$G,5,FALSE),0)</f>
        <v>0</v>
      </c>
      <c r="R3316">
        <f>IFERROR(VLOOKUP(A3316,[3]soaBnafar!$A:$G,6,FALSE),0)</f>
        <v>0</v>
      </c>
      <c r="S3316">
        <f>IFERROR(VLOOKUP(A3316,[3]soaBnafar!$A:$G,7,FALSE),0)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Não</v>
      </c>
      <c r="W3316" t="str">
        <f t="shared" si="310"/>
        <v>Não</v>
      </c>
      <c r="X3316" t="str">
        <f t="shared" si="311"/>
        <v>Não</v>
      </c>
      <c r="Y3316" t="str">
        <f t="shared" si="312"/>
        <v>Não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IFERROR(VLOOKUP(A3317,[2]webService!$A:$I,4,FALSE),0)</f>
        <v>0</v>
      </c>
      <c r="I3317">
        <f>IFERROR(VLOOKUP(A3317,[2]webService!$A:$I,5,FALSE),0)</f>
        <v>0</v>
      </c>
      <c r="J3317">
        <f>IFERROR(VLOOKUP(A3317,[2]webService!$A:$I,6,FALSE),0)</f>
        <v>0</v>
      </c>
      <c r="K3317">
        <f>IFERROR(VLOOKUP(A3317,[2]webService!$A:$I,7,FALSE),0)</f>
        <v>0</v>
      </c>
      <c r="L3317">
        <f>IFERROR(VLOOKUP(A3317,[2]webService!$A:$I,8,FALSE),0)</f>
        <v>0</v>
      </c>
      <c r="M3317">
        <f>IFERROR(VLOOKUP(A3317,[2]webService!$A:$I,9,FALSE),0)</f>
        <v>0</v>
      </c>
      <c r="N3317">
        <f>IFERROR(VLOOKUP(A3317,[3]soaBnafar!$A:$G,2,FALSE),0)</f>
        <v>46257</v>
      </c>
      <c r="O3317">
        <f>IFERROR(VLOOKUP(A3317,[3]soaBnafar!$A:$G,3,FALSE),0)</f>
        <v>0</v>
      </c>
      <c r="P3317">
        <f>IFERROR(VLOOKUP(A3317,[3]soaBnafar!$A:$G,4,FALSE),0)</f>
        <v>0</v>
      </c>
      <c r="Q3317">
        <f>IFERROR(VLOOKUP(A3317,[3]soaBnafar!$A:$G,5,FALSE),0)</f>
        <v>0</v>
      </c>
      <c r="R3317">
        <f>IFERROR(VLOOKUP(A3317,[3]soaBnafar!$A:$G,6,FALSE),0)</f>
        <v>0</v>
      </c>
      <c r="S3317">
        <f>IFERROR(VLOOKUP(A3317,[3]soaBnafar!$A:$G,7,FALSE),0)</f>
        <v>0</v>
      </c>
      <c r="T3317" t="str">
        <f t="shared" si="307"/>
        <v>Sim</v>
      </c>
      <c r="U3317" t="str">
        <f t="shared" si="308"/>
        <v>Não</v>
      </c>
      <c r="V3317" t="str">
        <f t="shared" si="309"/>
        <v>Não</v>
      </c>
      <c r="W3317" t="str">
        <f t="shared" si="310"/>
        <v>Não</v>
      </c>
      <c r="X3317" t="str">
        <f t="shared" si="311"/>
        <v>Não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IFERROR(VLOOKUP(A3318,[2]webService!$A:$I,4,FALSE),0)</f>
        <v>0</v>
      </c>
      <c r="I3318">
        <f>IFERROR(VLOOKUP(A3318,[2]webService!$A:$I,5,FALSE),0)</f>
        <v>0</v>
      </c>
      <c r="J3318">
        <f>IFERROR(VLOOKUP(A3318,[2]webService!$A:$I,6,FALSE),0)</f>
        <v>0</v>
      </c>
      <c r="K3318">
        <f>IFERROR(VLOOKUP(A3318,[2]webService!$A:$I,7,FALSE),0)</f>
        <v>0</v>
      </c>
      <c r="L3318">
        <f>IFERROR(VLOOKUP(A3318,[2]webService!$A:$I,8,FALSE),0)</f>
        <v>0</v>
      </c>
      <c r="M3318">
        <f>IFERROR(VLOOKUP(A3318,[2]webService!$A:$I,9,FALSE),0)</f>
        <v>0</v>
      </c>
      <c r="N3318">
        <f>IFERROR(VLOOKUP(A3318,[3]soaBnafar!$A:$G,2,FALSE),0)</f>
        <v>15887</v>
      </c>
      <c r="O3318">
        <f>IFERROR(VLOOKUP(A3318,[3]soaBnafar!$A:$G,3,FALSE),0)</f>
        <v>0</v>
      </c>
      <c r="P3318">
        <f>IFERROR(VLOOKUP(A3318,[3]soaBnafar!$A:$G,4,FALSE),0)</f>
        <v>0</v>
      </c>
      <c r="Q3318">
        <f>IFERROR(VLOOKUP(A3318,[3]soaBnafar!$A:$G,5,FALSE),0)</f>
        <v>0</v>
      </c>
      <c r="R3318">
        <f>IFERROR(VLOOKUP(A3318,[3]soaBnafar!$A:$G,6,FALSE),0)</f>
        <v>0</v>
      </c>
      <c r="S3318">
        <f>IFERROR(VLOOKUP(A3318,[3]soaBnafar!$A:$G,7,FALSE),0)</f>
        <v>0</v>
      </c>
      <c r="T3318" t="str">
        <f t="shared" si="307"/>
        <v>Sim</v>
      </c>
      <c r="U3318" t="str">
        <f t="shared" si="308"/>
        <v>Não</v>
      </c>
      <c r="V3318" t="str">
        <f t="shared" si="309"/>
        <v>Não</v>
      </c>
      <c r="W3318" t="str">
        <f t="shared" si="310"/>
        <v>Não</v>
      </c>
      <c r="X3318" t="str">
        <f t="shared" si="311"/>
        <v>Não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70570</v>
      </c>
      <c r="C3319">
        <f>IFERROR(VLOOKUP(A3319,[1]Monitoramento_Base_somente_disp!$A:$J,6,FALSE),0)</f>
        <v>15006023</v>
      </c>
      <c r="D3319">
        <f>IFERROR(VLOOKUP(A3319,[1]Monitoramento_Base_somente_disp!$A:$J,7,FALSE),0)</f>
        <v>0</v>
      </c>
      <c r="E3319">
        <f>IFERROR(VLOOKUP(A3319,[1]Monitoramento_Base_somente_disp!$A:$J,8,FALSE),0)</f>
        <v>0</v>
      </c>
      <c r="F3319">
        <f>IFERROR(VLOOKUP(A3319,[1]Monitoramento_Base_somente_disp!$A:$J,9,FALSE),0)</f>
        <v>0</v>
      </c>
      <c r="G3319">
        <f>IFERROR(VLOOKUP(A3319,[1]Monitoramento_Base_somente_disp!$A:$J,10,FALSE),0)</f>
        <v>0</v>
      </c>
      <c r="H3319">
        <f>IFERROR(VLOOKUP(A3319,[2]webService!$A:$I,4,FALSE),0)</f>
        <v>0</v>
      </c>
      <c r="I3319">
        <f>IFERROR(VLOOKUP(A3319,[2]webService!$A:$I,5,FALSE),0)</f>
        <v>0</v>
      </c>
      <c r="J3319">
        <f>IFERROR(VLOOKUP(A3319,[2]webService!$A:$I,6,FALSE),0)</f>
        <v>0</v>
      </c>
      <c r="K3319">
        <f>IFERROR(VLOOKUP(A3319,[2]webService!$A:$I,7,FALSE),0)</f>
        <v>0</v>
      </c>
      <c r="L3319">
        <f>IFERROR(VLOOKUP(A3319,[2]webService!$A:$I,8,FALSE),0)</f>
        <v>0</v>
      </c>
      <c r="M3319">
        <f>IFERROR(VLOOKUP(A3319,[2]webService!$A:$I,9,FALSE),0)</f>
        <v>0</v>
      </c>
      <c r="N3319">
        <f>IFERROR(VLOOKUP(A3319,[3]soaBnafar!$A:$G,2,FALSE),0)</f>
        <v>0</v>
      </c>
      <c r="O3319">
        <f>IFERROR(VLOOKUP(A3319,[3]soaBnafar!$A:$G,3,FALSE),0)</f>
        <v>0</v>
      </c>
      <c r="P3319">
        <f>IFERROR(VLOOKUP(A3319,[3]soaBnafar!$A:$G,4,FALSE),0)</f>
        <v>0</v>
      </c>
      <c r="Q3319">
        <f>IFERROR(VLOOKUP(A3319,[3]soaBnafar!$A:$G,5,FALSE),0)</f>
        <v>0</v>
      </c>
      <c r="R3319">
        <f>IFERROR(VLOOKUP(A3319,[3]soaBnafar!$A:$G,6,FALSE),0)</f>
        <v>0</v>
      </c>
      <c r="S3319">
        <f>IFERROR(VLOOKUP(A3319,[3]soaBnafar!$A:$G,7,FALSE),0)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Não</v>
      </c>
      <c r="W3319" t="str">
        <f t="shared" si="310"/>
        <v>Não</v>
      </c>
      <c r="X3319" t="str">
        <f t="shared" si="311"/>
        <v>Não</v>
      </c>
      <c r="Y3319" t="str">
        <f t="shared" si="312"/>
        <v>Não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IFERROR(VLOOKUP(A3320,[2]webService!$A:$I,4,FALSE),0)</f>
        <v>0</v>
      </c>
      <c r="I3320">
        <f>IFERROR(VLOOKUP(A3320,[2]webService!$A:$I,5,FALSE),0)</f>
        <v>0</v>
      </c>
      <c r="J3320">
        <f>IFERROR(VLOOKUP(A3320,[2]webService!$A:$I,6,FALSE),0)</f>
        <v>0</v>
      </c>
      <c r="K3320">
        <f>IFERROR(VLOOKUP(A3320,[2]webService!$A:$I,7,FALSE),0)</f>
        <v>0</v>
      </c>
      <c r="L3320">
        <f>IFERROR(VLOOKUP(A3320,[2]webService!$A:$I,8,FALSE),0)</f>
        <v>0</v>
      </c>
      <c r="M3320">
        <f>IFERROR(VLOOKUP(A3320,[2]webService!$A:$I,9,FALSE),0)</f>
        <v>0</v>
      </c>
      <c r="N3320">
        <f>IFERROR(VLOOKUP(A3320,[3]soaBnafar!$A:$G,2,FALSE),0)</f>
        <v>0</v>
      </c>
      <c r="O3320">
        <f>IFERROR(VLOOKUP(A3320,[3]soaBnafar!$A:$G,3,FALSE),0)</f>
        <v>0</v>
      </c>
      <c r="P3320">
        <f>IFERROR(VLOOKUP(A3320,[3]soaBnafar!$A:$G,4,FALSE),0)</f>
        <v>0</v>
      </c>
      <c r="Q3320">
        <f>IFERROR(VLOOKUP(A3320,[3]soaBnafar!$A:$G,5,FALSE),0)</f>
        <v>0</v>
      </c>
      <c r="R3320">
        <f>IFERROR(VLOOKUP(A3320,[3]soaBnafar!$A:$G,6,FALSE),0)</f>
        <v>0</v>
      </c>
      <c r="S3320">
        <f>IFERROR(VLOOKUP(A3320,[3]soaBnafar!$A:$G,7,FALSE),0)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21415</v>
      </c>
      <c r="C3321">
        <f>IFERROR(VLOOKUP(A3321,[1]Monitoramento_Base_somente_disp!$A:$J,6,FALSE),0)</f>
        <v>6915954</v>
      </c>
      <c r="D3321">
        <f>IFERROR(VLOOKUP(A3321,[1]Monitoramento_Base_somente_disp!$A:$J,7,FALSE),0)</f>
        <v>0</v>
      </c>
      <c r="E3321">
        <f>IFERROR(VLOOKUP(A3321,[1]Monitoramento_Base_somente_disp!$A:$J,8,FALSE),0)</f>
        <v>0</v>
      </c>
      <c r="F3321">
        <f>IFERROR(VLOOKUP(A3321,[1]Monitoramento_Base_somente_disp!$A:$J,9,FALSE),0)</f>
        <v>0</v>
      </c>
      <c r="G3321">
        <f>IFERROR(VLOOKUP(A3321,[1]Monitoramento_Base_somente_disp!$A:$J,10,FALSE),0)</f>
        <v>0</v>
      </c>
      <c r="H3321">
        <f>IFERROR(VLOOKUP(A3321,[2]webService!$A:$I,4,FALSE),0)</f>
        <v>0</v>
      </c>
      <c r="I3321">
        <f>IFERROR(VLOOKUP(A3321,[2]webService!$A:$I,5,FALSE),0)</f>
        <v>0</v>
      </c>
      <c r="J3321">
        <f>IFERROR(VLOOKUP(A3321,[2]webService!$A:$I,6,FALSE),0)</f>
        <v>0</v>
      </c>
      <c r="K3321">
        <f>IFERROR(VLOOKUP(A3321,[2]webService!$A:$I,7,FALSE),0)</f>
        <v>0</v>
      </c>
      <c r="L3321">
        <f>IFERROR(VLOOKUP(A3321,[2]webService!$A:$I,8,FALSE),0)</f>
        <v>0</v>
      </c>
      <c r="M3321">
        <f>IFERROR(VLOOKUP(A3321,[2]webService!$A:$I,9,FALSE),0)</f>
        <v>0</v>
      </c>
      <c r="N3321">
        <f>IFERROR(VLOOKUP(A3321,[3]soaBnafar!$A:$G,2,FALSE),0)</f>
        <v>0</v>
      </c>
      <c r="O3321">
        <f>IFERROR(VLOOKUP(A3321,[3]soaBnafar!$A:$G,3,FALSE),0)</f>
        <v>0</v>
      </c>
      <c r="P3321">
        <f>IFERROR(VLOOKUP(A3321,[3]soaBnafar!$A:$G,4,FALSE),0)</f>
        <v>0</v>
      </c>
      <c r="Q3321">
        <f>IFERROR(VLOOKUP(A3321,[3]soaBnafar!$A:$G,5,FALSE),0)</f>
        <v>0</v>
      </c>
      <c r="R3321">
        <f>IFERROR(VLOOKUP(A3321,[3]soaBnafar!$A:$G,6,FALSE),0)</f>
        <v>0</v>
      </c>
      <c r="S3321">
        <f>IFERROR(VLOOKUP(A3321,[3]soaBnafar!$A:$G,7,FALSE),0)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Não</v>
      </c>
      <c r="W3321" t="str">
        <f t="shared" si="310"/>
        <v>Não</v>
      </c>
      <c r="X3321" t="str">
        <f t="shared" si="311"/>
        <v>Não</v>
      </c>
      <c r="Y3321" t="str">
        <f t="shared" si="312"/>
        <v>Não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1437282</v>
      </c>
      <c r="D3322">
        <f>IFERROR(VLOOKUP(A3322,[1]Monitoramento_Base_somente_disp!$A:$J,7,FALSE),0)</f>
        <v>0</v>
      </c>
      <c r="E3322">
        <f>IFERROR(VLOOKUP(A3322,[1]Monitoramento_Base_somente_disp!$A:$J,8,FALSE),0)</f>
        <v>0</v>
      </c>
      <c r="F3322">
        <f>IFERROR(VLOOKUP(A3322,[1]Monitoramento_Base_somente_disp!$A:$J,9,FALSE),0)</f>
        <v>0</v>
      </c>
      <c r="G3322">
        <f>IFERROR(VLOOKUP(A3322,[1]Monitoramento_Base_somente_disp!$A:$J,10,FALSE),0)</f>
        <v>0</v>
      </c>
      <c r="H3322">
        <f>IFERROR(VLOOKUP(A3322,[2]webService!$A:$I,4,FALSE),0)</f>
        <v>0</v>
      </c>
      <c r="I3322">
        <f>IFERROR(VLOOKUP(A3322,[2]webService!$A:$I,5,FALSE),0)</f>
        <v>0</v>
      </c>
      <c r="J3322">
        <f>IFERROR(VLOOKUP(A3322,[2]webService!$A:$I,6,FALSE),0)</f>
        <v>0</v>
      </c>
      <c r="K3322">
        <f>IFERROR(VLOOKUP(A3322,[2]webService!$A:$I,7,FALSE),0)</f>
        <v>0</v>
      </c>
      <c r="L3322">
        <f>IFERROR(VLOOKUP(A3322,[2]webService!$A:$I,8,FALSE),0)</f>
        <v>0</v>
      </c>
      <c r="M3322">
        <f>IFERROR(VLOOKUP(A3322,[2]webService!$A:$I,9,FALSE),0)</f>
        <v>0</v>
      </c>
      <c r="N3322">
        <f>IFERROR(VLOOKUP(A3322,[3]soaBnafar!$A:$G,2,FALSE),0)</f>
        <v>0</v>
      </c>
      <c r="O3322">
        <f>IFERROR(VLOOKUP(A3322,[3]soaBnafar!$A:$G,3,FALSE),0)</f>
        <v>0</v>
      </c>
      <c r="P3322">
        <f>IFERROR(VLOOKUP(A3322,[3]soaBnafar!$A:$G,4,FALSE),0)</f>
        <v>0</v>
      </c>
      <c r="Q3322">
        <f>IFERROR(VLOOKUP(A3322,[3]soaBnafar!$A:$G,5,FALSE),0)</f>
        <v>0</v>
      </c>
      <c r="R3322">
        <f>IFERROR(VLOOKUP(A3322,[3]soaBnafar!$A:$G,6,FALSE),0)</f>
        <v>0</v>
      </c>
      <c r="S3322">
        <f>IFERROR(VLOOKUP(A3322,[3]soaBnafar!$A:$G,7,FALSE),0)</f>
        <v>0</v>
      </c>
      <c r="T3322" t="str">
        <f t="shared" si="307"/>
        <v>Não</v>
      </c>
      <c r="U3322" t="str">
        <f t="shared" si="308"/>
        <v>Sim</v>
      </c>
      <c r="V3322" t="str">
        <f t="shared" si="309"/>
        <v>Não</v>
      </c>
      <c r="W3322" t="str">
        <f t="shared" si="310"/>
        <v>Não</v>
      </c>
      <c r="X3322" t="str">
        <f t="shared" si="311"/>
        <v>Não</v>
      </c>
      <c r="Y3322" t="str">
        <f t="shared" si="312"/>
        <v>Não</v>
      </c>
    </row>
    <row r="3323" spans="1:25" x14ac:dyDescent="0.25">
      <c r="A3323" s="5">
        <v>510390</v>
      </c>
      <c r="B3323">
        <f>IFERROR(VLOOKUP(A3323,[1]Monitoramento_Base_somente_disp!$A:$J,5,FALSE),0)</f>
        <v>45080</v>
      </c>
      <c r="C3323">
        <f>IFERROR(VLOOKUP(A3323,[1]Monitoramento_Base_somente_disp!$A:$J,6,FALSE),0)</f>
        <v>8285721</v>
      </c>
      <c r="D3323">
        <f>IFERROR(VLOOKUP(A3323,[1]Monitoramento_Base_somente_disp!$A:$J,7,FALSE),0)</f>
        <v>0</v>
      </c>
      <c r="E3323">
        <f>IFERROR(VLOOKUP(A3323,[1]Monitoramento_Base_somente_disp!$A:$J,8,FALSE),0)</f>
        <v>0</v>
      </c>
      <c r="F3323">
        <f>IFERROR(VLOOKUP(A3323,[1]Monitoramento_Base_somente_disp!$A:$J,9,FALSE),0)</f>
        <v>0</v>
      </c>
      <c r="G3323">
        <f>IFERROR(VLOOKUP(A3323,[1]Monitoramento_Base_somente_disp!$A:$J,10,FALSE),0)</f>
        <v>0</v>
      </c>
      <c r="H3323">
        <f>IFERROR(VLOOKUP(A3323,[2]webService!$A:$I,4,FALSE),0)</f>
        <v>0</v>
      </c>
      <c r="I3323">
        <f>IFERROR(VLOOKUP(A3323,[2]webService!$A:$I,5,FALSE),0)</f>
        <v>0</v>
      </c>
      <c r="J3323">
        <f>IFERROR(VLOOKUP(A3323,[2]webService!$A:$I,6,FALSE),0)</f>
        <v>0</v>
      </c>
      <c r="K3323">
        <f>IFERROR(VLOOKUP(A3323,[2]webService!$A:$I,7,FALSE),0)</f>
        <v>0</v>
      </c>
      <c r="L3323">
        <f>IFERROR(VLOOKUP(A3323,[2]webService!$A:$I,8,FALSE),0)</f>
        <v>0</v>
      </c>
      <c r="M3323">
        <f>IFERROR(VLOOKUP(A3323,[2]webService!$A:$I,9,FALSE),0)</f>
        <v>0</v>
      </c>
      <c r="N3323">
        <f>IFERROR(VLOOKUP(A3323,[3]soaBnafar!$A:$G,2,FALSE),0)</f>
        <v>0</v>
      </c>
      <c r="O3323">
        <f>IFERROR(VLOOKUP(A3323,[3]soaBnafar!$A:$G,3,FALSE),0)</f>
        <v>0</v>
      </c>
      <c r="P3323">
        <f>IFERROR(VLOOKUP(A3323,[3]soaBnafar!$A:$G,4,FALSE),0)</f>
        <v>0</v>
      </c>
      <c r="Q3323">
        <f>IFERROR(VLOOKUP(A3323,[3]soaBnafar!$A:$G,5,FALSE),0)</f>
        <v>0</v>
      </c>
      <c r="R3323">
        <f>IFERROR(VLOOKUP(A3323,[3]soaBnafar!$A:$G,6,FALSE),0)</f>
        <v>0</v>
      </c>
      <c r="S3323">
        <f>IFERROR(VLOOKUP(A3323,[3]soaBnafar!$A:$G,7,FALSE),0)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Não</v>
      </c>
      <c r="W3323" t="str">
        <f t="shared" si="310"/>
        <v>Não</v>
      </c>
      <c r="X3323" t="str">
        <f t="shared" si="311"/>
        <v>Não</v>
      </c>
      <c r="Y3323" t="str">
        <f t="shared" si="312"/>
        <v>Não</v>
      </c>
    </row>
    <row r="3324" spans="1:25" x14ac:dyDescent="0.25">
      <c r="A3324" s="5">
        <v>510410</v>
      </c>
      <c r="B3324">
        <f>IFERROR(VLOOKUP(A3324,[1]Monitoramento_Base_somente_disp!$A:$J,5,FALSE),0)</f>
        <v>54539</v>
      </c>
      <c r="C3324">
        <f>IFERROR(VLOOKUP(A3324,[1]Monitoramento_Base_somente_disp!$A:$J,6,FALSE),0)</f>
        <v>57559097</v>
      </c>
      <c r="D3324">
        <f>IFERROR(VLOOKUP(A3324,[1]Monitoramento_Base_somente_disp!$A:$J,7,FALSE),0)</f>
        <v>0</v>
      </c>
      <c r="E3324">
        <f>IFERROR(VLOOKUP(A3324,[1]Monitoramento_Base_somente_disp!$A:$J,8,FALSE),0)</f>
        <v>0</v>
      </c>
      <c r="F3324">
        <f>IFERROR(VLOOKUP(A3324,[1]Monitoramento_Base_somente_disp!$A:$J,9,FALSE),0)</f>
        <v>0</v>
      </c>
      <c r="G3324">
        <f>IFERROR(VLOOKUP(A3324,[1]Monitoramento_Base_somente_disp!$A:$J,10,FALSE),0)</f>
        <v>0</v>
      </c>
      <c r="H3324">
        <f>IFERROR(VLOOKUP(A3324,[2]webService!$A:$I,4,FALSE),0)</f>
        <v>0</v>
      </c>
      <c r="I3324">
        <f>IFERROR(VLOOKUP(A3324,[2]webService!$A:$I,5,FALSE),0)</f>
        <v>0</v>
      </c>
      <c r="J3324">
        <f>IFERROR(VLOOKUP(A3324,[2]webService!$A:$I,6,FALSE),0)</f>
        <v>0</v>
      </c>
      <c r="K3324">
        <f>IFERROR(VLOOKUP(A3324,[2]webService!$A:$I,7,FALSE),0)</f>
        <v>0</v>
      </c>
      <c r="L3324">
        <f>IFERROR(VLOOKUP(A3324,[2]webService!$A:$I,8,FALSE),0)</f>
        <v>0</v>
      </c>
      <c r="M3324">
        <f>IFERROR(VLOOKUP(A3324,[2]webService!$A:$I,9,FALSE),0)</f>
        <v>0</v>
      </c>
      <c r="N3324">
        <f>IFERROR(VLOOKUP(A3324,[3]soaBnafar!$A:$G,2,FALSE),0)</f>
        <v>0</v>
      </c>
      <c r="O3324">
        <f>IFERROR(VLOOKUP(A3324,[3]soaBnafar!$A:$G,3,FALSE),0)</f>
        <v>0</v>
      </c>
      <c r="P3324">
        <f>IFERROR(VLOOKUP(A3324,[3]soaBnafar!$A:$G,4,FALSE),0)</f>
        <v>0</v>
      </c>
      <c r="Q3324">
        <f>IFERROR(VLOOKUP(A3324,[3]soaBnafar!$A:$G,5,FALSE),0)</f>
        <v>0</v>
      </c>
      <c r="R3324">
        <f>IFERROR(VLOOKUP(A3324,[3]soaBnafar!$A:$G,6,FALSE),0)</f>
        <v>0</v>
      </c>
      <c r="S3324">
        <f>IFERROR(VLOOKUP(A3324,[3]soaBnafar!$A:$G,7,FALSE),0)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Não</v>
      </c>
      <c r="W3324" t="str">
        <f t="shared" si="310"/>
        <v>Não</v>
      </c>
      <c r="X3324" t="str">
        <f t="shared" si="311"/>
        <v>Não</v>
      </c>
      <c r="Y3324" t="str">
        <f t="shared" si="312"/>
        <v>Não</v>
      </c>
    </row>
    <row r="3325" spans="1:25" x14ac:dyDescent="0.25">
      <c r="A3325" s="5">
        <v>510450</v>
      </c>
      <c r="B3325">
        <f>IFERROR(VLOOKUP(A3325,[1]Monitoramento_Base_somente_disp!$A:$J,5,FALSE),0)</f>
        <v>11852</v>
      </c>
      <c r="C3325">
        <f>IFERROR(VLOOKUP(A3325,[1]Monitoramento_Base_somente_disp!$A:$J,6,FALSE),0)</f>
        <v>4515867</v>
      </c>
      <c r="D3325">
        <f>IFERROR(VLOOKUP(A3325,[1]Monitoramento_Base_somente_disp!$A:$J,7,FALSE),0)</f>
        <v>0</v>
      </c>
      <c r="E3325">
        <f>IFERROR(VLOOKUP(A3325,[1]Monitoramento_Base_somente_disp!$A:$J,8,FALSE),0)</f>
        <v>0</v>
      </c>
      <c r="F3325">
        <f>IFERROR(VLOOKUP(A3325,[1]Monitoramento_Base_somente_disp!$A:$J,9,FALSE),0)</f>
        <v>0</v>
      </c>
      <c r="G3325">
        <f>IFERROR(VLOOKUP(A3325,[1]Monitoramento_Base_somente_disp!$A:$J,10,FALSE),0)</f>
        <v>0</v>
      </c>
      <c r="H3325">
        <f>IFERROR(VLOOKUP(A3325,[2]webService!$A:$I,4,FALSE),0)</f>
        <v>0</v>
      </c>
      <c r="I3325">
        <f>IFERROR(VLOOKUP(A3325,[2]webService!$A:$I,5,FALSE),0)</f>
        <v>0</v>
      </c>
      <c r="J3325">
        <f>IFERROR(VLOOKUP(A3325,[2]webService!$A:$I,6,FALSE),0)</f>
        <v>0</v>
      </c>
      <c r="K3325">
        <f>IFERROR(VLOOKUP(A3325,[2]webService!$A:$I,7,FALSE),0)</f>
        <v>0</v>
      </c>
      <c r="L3325">
        <f>IFERROR(VLOOKUP(A3325,[2]webService!$A:$I,8,FALSE),0)</f>
        <v>0</v>
      </c>
      <c r="M3325">
        <f>IFERROR(VLOOKUP(A3325,[2]webService!$A:$I,9,FALSE),0)</f>
        <v>0</v>
      </c>
      <c r="N3325">
        <f>IFERROR(VLOOKUP(A3325,[3]soaBnafar!$A:$G,2,FALSE),0)</f>
        <v>0</v>
      </c>
      <c r="O3325">
        <f>IFERROR(VLOOKUP(A3325,[3]soaBnafar!$A:$G,3,FALSE),0)</f>
        <v>0</v>
      </c>
      <c r="P3325">
        <f>IFERROR(VLOOKUP(A3325,[3]soaBnafar!$A:$G,4,FALSE),0)</f>
        <v>0</v>
      </c>
      <c r="Q3325">
        <f>IFERROR(VLOOKUP(A3325,[3]soaBnafar!$A:$G,5,FALSE),0)</f>
        <v>0</v>
      </c>
      <c r="R3325">
        <f>IFERROR(VLOOKUP(A3325,[3]soaBnafar!$A:$G,6,FALSE),0)</f>
        <v>0</v>
      </c>
      <c r="S3325">
        <f>IFERROR(VLOOKUP(A3325,[3]soaBnafar!$A:$G,7,FALSE),0)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Não</v>
      </c>
      <c r="W3325" t="str">
        <f t="shared" si="310"/>
        <v>Não</v>
      </c>
      <c r="X3325" t="str">
        <f t="shared" si="311"/>
        <v>Não</v>
      </c>
      <c r="Y3325" t="str">
        <f t="shared" si="312"/>
        <v>Não</v>
      </c>
    </row>
    <row r="3326" spans="1:25" x14ac:dyDescent="0.25">
      <c r="A3326" s="5">
        <v>510500</v>
      </c>
      <c r="B3326">
        <f>IFERROR(VLOOKUP(A3326,[1]Monitoramento_Base_somente_disp!$A:$J,5,FALSE),0)</f>
        <v>45226</v>
      </c>
      <c r="C3326">
        <f>IFERROR(VLOOKUP(A3326,[1]Monitoramento_Base_somente_disp!$A:$J,6,FALSE),0)</f>
        <v>4051514</v>
      </c>
      <c r="D3326">
        <f>IFERROR(VLOOKUP(A3326,[1]Monitoramento_Base_somente_disp!$A:$J,7,FALSE),0)</f>
        <v>0</v>
      </c>
      <c r="E3326">
        <f>IFERROR(VLOOKUP(A3326,[1]Monitoramento_Base_somente_disp!$A:$J,8,FALSE),0)</f>
        <v>0</v>
      </c>
      <c r="F3326">
        <f>IFERROR(VLOOKUP(A3326,[1]Monitoramento_Base_somente_disp!$A:$J,9,FALSE),0)</f>
        <v>0</v>
      </c>
      <c r="G3326">
        <f>IFERROR(VLOOKUP(A3326,[1]Monitoramento_Base_somente_disp!$A:$J,10,FALSE),0)</f>
        <v>0</v>
      </c>
      <c r="H3326">
        <f>IFERROR(VLOOKUP(A3326,[2]webService!$A:$I,4,FALSE),0)</f>
        <v>0</v>
      </c>
      <c r="I3326">
        <f>IFERROR(VLOOKUP(A3326,[2]webService!$A:$I,5,FALSE),0)</f>
        <v>0</v>
      </c>
      <c r="J3326">
        <f>IFERROR(VLOOKUP(A3326,[2]webService!$A:$I,6,FALSE),0)</f>
        <v>0</v>
      </c>
      <c r="K3326">
        <f>IFERROR(VLOOKUP(A3326,[2]webService!$A:$I,7,FALSE),0)</f>
        <v>0</v>
      </c>
      <c r="L3326">
        <f>IFERROR(VLOOKUP(A3326,[2]webService!$A:$I,8,FALSE),0)</f>
        <v>0</v>
      </c>
      <c r="M3326">
        <f>IFERROR(VLOOKUP(A3326,[2]webService!$A:$I,9,FALSE),0)</f>
        <v>0</v>
      </c>
      <c r="N3326">
        <f>IFERROR(VLOOKUP(A3326,[3]soaBnafar!$A:$G,2,FALSE),0)</f>
        <v>0</v>
      </c>
      <c r="O3326">
        <f>IFERROR(VLOOKUP(A3326,[3]soaBnafar!$A:$G,3,FALSE),0)</f>
        <v>0</v>
      </c>
      <c r="P3326">
        <f>IFERROR(VLOOKUP(A3326,[3]soaBnafar!$A:$G,4,FALSE),0)</f>
        <v>0</v>
      </c>
      <c r="Q3326">
        <f>IFERROR(VLOOKUP(A3326,[3]soaBnafar!$A:$G,5,FALSE),0)</f>
        <v>0</v>
      </c>
      <c r="R3326">
        <f>IFERROR(VLOOKUP(A3326,[3]soaBnafar!$A:$G,6,FALSE),0)</f>
        <v>0</v>
      </c>
      <c r="S3326">
        <f>IFERROR(VLOOKUP(A3326,[3]soaBnafar!$A:$G,7,FALSE),0)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Não</v>
      </c>
      <c r="W3326" t="str">
        <f t="shared" si="310"/>
        <v>Não</v>
      </c>
      <c r="X3326" t="str">
        <f t="shared" si="311"/>
        <v>Não</v>
      </c>
      <c r="Y3326" t="str">
        <f t="shared" si="312"/>
        <v>Não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28172310</v>
      </c>
      <c r="D3327">
        <f>IFERROR(VLOOKUP(A3327,[1]Monitoramento_Base_somente_disp!$A:$J,7,FALSE),0)</f>
        <v>0</v>
      </c>
      <c r="E3327">
        <f>IFERROR(VLOOKUP(A3327,[1]Monitoramento_Base_somente_disp!$A:$J,8,FALSE),0)</f>
        <v>0</v>
      </c>
      <c r="F3327">
        <f>IFERROR(VLOOKUP(A3327,[1]Monitoramento_Base_somente_disp!$A:$J,9,FALSE),0)</f>
        <v>0</v>
      </c>
      <c r="G3327">
        <f>IFERROR(VLOOKUP(A3327,[1]Monitoramento_Base_somente_disp!$A:$J,10,FALSE),0)</f>
        <v>0</v>
      </c>
      <c r="H3327">
        <f>IFERROR(VLOOKUP(A3327,[2]webService!$A:$I,4,FALSE),0)</f>
        <v>0</v>
      </c>
      <c r="I3327">
        <f>IFERROR(VLOOKUP(A3327,[2]webService!$A:$I,5,FALSE),0)</f>
        <v>0</v>
      </c>
      <c r="J3327">
        <f>IFERROR(VLOOKUP(A3327,[2]webService!$A:$I,6,FALSE),0)</f>
        <v>0</v>
      </c>
      <c r="K3327">
        <f>IFERROR(VLOOKUP(A3327,[2]webService!$A:$I,7,FALSE),0)</f>
        <v>0</v>
      </c>
      <c r="L3327">
        <f>IFERROR(VLOOKUP(A3327,[2]webService!$A:$I,8,FALSE),0)</f>
        <v>0</v>
      </c>
      <c r="M3327">
        <f>IFERROR(VLOOKUP(A3327,[2]webService!$A:$I,9,FALSE),0)</f>
        <v>0</v>
      </c>
      <c r="N3327">
        <f>IFERROR(VLOOKUP(A3327,[3]soaBnafar!$A:$G,2,FALSE),0)</f>
        <v>0</v>
      </c>
      <c r="O3327">
        <f>IFERROR(VLOOKUP(A3327,[3]soaBnafar!$A:$G,3,FALSE),0)</f>
        <v>0</v>
      </c>
      <c r="P3327">
        <f>IFERROR(VLOOKUP(A3327,[3]soaBnafar!$A:$G,4,FALSE),0)</f>
        <v>0</v>
      </c>
      <c r="Q3327">
        <f>IFERROR(VLOOKUP(A3327,[3]soaBnafar!$A:$G,5,FALSE),0)</f>
        <v>0</v>
      </c>
      <c r="R3327">
        <f>IFERROR(VLOOKUP(A3327,[3]soaBnafar!$A:$G,6,FALSE),0)</f>
        <v>0</v>
      </c>
      <c r="S3327">
        <f>IFERROR(VLOOKUP(A3327,[3]soaBnafar!$A:$G,7,FALSE),0)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Não</v>
      </c>
      <c r="X3327" t="str">
        <f t="shared" si="311"/>
        <v>Não</v>
      </c>
      <c r="Y3327" t="str">
        <f t="shared" si="312"/>
        <v>Não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598560</v>
      </c>
      <c r="D3328">
        <f>IFERROR(VLOOKUP(A3328,[1]Monitoramento_Base_somente_disp!$A:$J,7,FALSE),0)</f>
        <v>0</v>
      </c>
      <c r="E3328">
        <f>IFERROR(VLOOKUP(A3328,[1]Monitoramento_Base_somente_disp!$A:$J,8,FALSE),0)</f>
        <v>0</v>
      </c>
      <c r="F3328">
        <f>IFERROR(VLOOKUP(A3328,[1]Monitoramento_Base_somente_disp!$A:$J,9,FALSE),0)</f>
        <v>0</v>
      </c>
      <c r="G3328">
        <f>IFERROR(VLOOKUP(A3328,[1]Monitoramento_Base_somente_disp!$A:$J,10,FALSE),0)</f>
        <v>0</v>
      </c>
      <c r="H3328">
        <f>IFERROR(VLOOKUP(A3328,[2]webService!$A:$I,4,FALSE),0)</f>
        <v>0</v>
      </c>
      <c r="I3328">
        <f>IFERROR(VLOOKUP(A3328,[2]webService!$A:$I,5,FALSE),0)</f>
        <v>0</v>
      </c>
      <c r="J3328">
        <f>IFERROR(VLOOKUP(A3328,[2]webService!$A:$I,6,FALSE),0)</f>
        <v>0</v>
      </c>
      <c r="K3328">
        <f>IFERROR(VLOOKUP(A3328,[2]webService!$A:$I,7,FALSE),0)</f>
        <v>0</v>
      </c>
      <c r="L3328">
        <f>IFERROR(VLOOKUP(A3328,[2]webService!$A:$I,8,FALSE),0)</f>
        <v>0</v>
      </c>
      <c r="M3328">
        <f>IFERROR(VLOOKUP(A3328,[2]webService!$A:$I,9,FALSE),0)</f>
        <v>0</v>
      </c>
      <c r="N3328">
        <f>IFERROR(VLOOKUP(A3328,[3]soaBnafar!$A:$G,2,FALSE),0)</f>
        <v>0</v>
      </c>
      <c r="O3328">
        <f>IFERROR(VLOOKUP(A3328,[3]soaBnafar!$A:$G,3,FALSE),0)</f>
        <v>1720728</v>
      </c>
      <c r="P3328">
        <f>IFERROR(VLOOKUP(A3328,[3]soaBnafar!$A:$G,4,FALSE),0)</f>
        <v>0</v>
      </c>
      <c r="Q3328">
        <f>IFERROR(VLOOKUP(A3328,[3]soaBnafar!$A:$G,5,FALSE),0)</f>
        <v>0</v>
      </c>
      <c r="R3328">
        <f>IFERROR(VLOOKUP(A3328,[3]soaBnafar!$A:$G,6,FALSE),0)</f>
        <v>0</v>
      </c>
      <c r="S3328">
        <f>IFERROR(VLOOKUP(A3328,[3]soaBnafar!$A:$G,7,FALSE),0)</f>
        <v>0</v>
      </c>
      <c r="T3328" t="str">
        <f t="shared" si="307"/>
        <v>Não</v>
      </c>
      <c r="U3328" t="str">
        <f t="shared" si="308"/>
        <v>Sim</v>
      </c>
      <c r="V3328" t="str">
        <f t="shared" si="309"/>
        <v>Não</v>
      </c>
      <c r="W3328" t="str">
        <f t="shared" si="310"/>
        <v>Não</v>
      </c>
      <c r="X3328" t="str">
        <f t="shared" si="311"/>
        <v>Não</v>
      </c>
      <c r="Y3328" t="str">
        <f t="shared" si="312"/>
        <v>Não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2592</v>
      </c>
      <c r="D3329">
        <f>IFERROR(VLOOKUP(A3329,[1]Monitoramento_Base_somente_disp!$A:$J,7,FALSE),0)</f>
        <v>0</v>
      </c>
      <c r="E3329">
        <f>IFERROR(VLOOKUP(A3329,[1]Monitoramento_Base_somente_disp!$A:$J,8,FALSE),0)</f>
        <v>0</v>
      </c>
      <c r="F3329">
        <f>IFERROR(VLOOKUP(A3329,[1]Monitoramento_Base_somente_disp!$A:$J,9,FALSE),0)</f>
        <v>0</v>
      </c>
      <c r="G3329">
        <f>IFERROR(VLOOKUP(A3329,[1]Monitoramento_Base_somente_disp!$A:$J,10,FALSE),0)</f>
        <v>0</v>
      </c>
      <c r="H3329">
        <f>IFERROR(VLOOKUP(A3329,[2]webService!$A:$I,4,FALSE),0)</f>
        <v>0</v>
      </c>
      <c r="I3329">
        <f>IFERROR(VLOOKUP(A3329,[2]webService!$A:$I,5,FALSE),0)</f>
        <v>0</v>
      </c>
      <c r="J3329">
        <f>IFERROR(VLOOKUP(A3329,[2]webService!$A:$I,6,FALSE),0)</f>
        <v>0</v>
      </c>
      <c r="K3329">
        <f>IFERROR(VLOOKUP(A3329,[2]webService!$A:$I,7,FALSE),0)</f>
        <v>0</v>
      </c>
      <c r="L3329">
        <f>IFERROR(VLOOKUP(A3329,[2]webService!$A:$I,8,FALSE),0)</f>
        <v>0</v>
      </c>
      <c r="M3329">
        <f>IFERROR(VLOOKUP(A3329,[2]webService!$A:$I,9,FALSE),0)</f>
        <v>0</v>
      </c>
      <c r="N3329">
        <f>IFERROR(VLOOKUP(A3329,[3]soaBnafar!$A:$G,2,FALSE),0)</f>
        <v>0</v>
      </c>
      <c r="O3329">
        <f>IFERROR(VLOOKUP(A3329,[3]soaBnafar!$A:$G,3,FALSE),0)</f>
        <v>0</v>
      </c>
      <c r="P3329">
        <f>IFERROR(VLOOKUP(A3329,[3]soaBnafar!$A:$G,4,FALSE),0)</f>
        <v>0</v>
      </c>
      <c r="Q3329">
        <f>IFERROR(VLOOKUP(A3329,[3]soaBnafar!$A:$G,5,FALSE),0)</f>
        <v>0</v>
      </c>
      <c r="R3329">
        <f>IFERROR(VLOOKUP(A3329,[3]soaBnafar!$A:$G,6,FALSE),0)</f>
        <v>0</v>
      </c>
      <c r="S3329">
        <f>IFERROR(VLOOKUP(A3329,[3]soaBnafar!$A:$G,7,FALSE),0)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Não</v>
      </c>
      <c r="X3329" t="str">
        <f t="shared" si="311"/>
        <v>Não</v>
      </c>
      <c r="Y3329" t="str">
        <f t="shared" si="312"/>
        <v>Não</v>
      </c>
    </row>
    <row r="3330" spans="1:25" x14ac:dyDescent="0.25">
      <c r="A3330" s="5">
        <v>510523</v>
      </c>
      <c r="B3330">
        <f>IFERROR(VLOOKUP(A3330,[1]Monitoramento_Base_somente_disp!$A:$J,5,FALSE),0)</f>
        <v>43520</v>
      </c>
      <c r="C3330">
        <f>IFERROR(VLOOKUP(A3330,[1]Monitoramento_Base_somente_disp!$A:$J,6,FALSE),0)</f>
        <v>6160359</v>
      </c>
      <c r="D3330">
        <f>IFERROR(VLOOKUP(A3330,[1]Monitoramento_Base_somente_disp!$A:$J,7,FALSE),0)</f>
        <v>0</v>
      </c>
      <c r="E3330">
        <f>IFERROR(VLOOKUP(A3330,[1]Monitoramento_Base_somente_disp!$A:$J,8,FALSE),0)</f>
        <v>0</v>
      </c>
      <c r="F3330">
        <f>IFERROR(VLOOKUP(A3330,[1]Monitoramento_Base_somente_disp!$A:$J,9,FALSE),0)</f>
        <v>0</v>
      </c>
      <c r="G3330">
        <f>IFERROR(VLOOKUP(A3330,[1]Monitoramento_Base_somente_disp!$A:$J,10,FALSE),0)</f>
        <v>0</v>
      </c>
      <c r="H3330">
        <f>IFERROR(VLOOKUP(A3330,[2]webService!$A:$I,4,FALSE),0)</f>
        <v>0</v>
      </c>
      <c r="I3330">
        <f>IFERROR(VLOOKUP(A3330,[2]webService!$A:$I,5,FALSE),0)</f>
        <v>0</v>
      </c>
      <c r="J3330">
        <f>IFERROR(VLOOKUP(A3330,[2]webService!$A:$I,6,FALSE),0)</f>
        <v>0</v>
      </c>
      <c r="K3330">
        <f>IFERROR(VLOOKUP(A3330,[2]webService!$A:$I,7,FALSE),0)</f>
        <v>0</v>
      </c>
      <c r="L3330">
        <f>IFERROR(VLOOKUP(A3330,[2]webService!$A:$I,8,FALSE),0)</f>
        <v>0</v>
      </c>
      <c r="M3330">
        <f>IFERROR(VLOOKUP(A3330,[2]webService!$A:$I,9,FALSE),0)</f>
        <v>0</v>
      </c>
      <c r="N3330">
        <f>IFERROR(VLOOKUP(A3330,[3]soaBnafar!$A:$G,2,FALSE),0)</f>
        <v>0</v>
      </c>
      <c r="O3330">
        <f>IFERROR(VLOOKUP(A3330,[3]soaBnafar!$A:$G,3,FALSE),0)</f>
        <v>0</v>
      </c>
      <c r="P3330">
        <f>IFERROR(VLOOKUP(A3330,[3]soaBnafar!$A:$G,4,FALSE),0)</f>
        <v>0</v>
      </c>
      <c r="Q3330">
        <f>IFERROR(VLOOKUP(A3330,[3]soaBnafar!$A:$G,5,FALSE),0)</f>
        <v>0</v>
      </c>
      <c r="R3330">
        <f>IFERROR(VLOOKUP(A3330,[3]soaBnafar!$A:$G,6,FALSE),0)</f>
        <v>0</v>
      </c>
      <c r="S3330">
        <f>IFERROR(VLOOKUP(A3330,[3]soaBnafar!$A:$G,7,FALSE),0)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Não</v>
      </c>
      <c r="W3330" t="str">
        <f t="shared" si="310"/>
        <v>Não</v>
      </c>
      <c r="X3330" t="str">
        <f t="shared" si="311"/>
        <v>Não</v>
      </c>
      <c r="Y3330" t="str">
        <f t="shared" si="312"/>
        <v>Não</v>
      </c>
    </row>
    <row r="3331" spans="1:25" x14ac:dyDescent="0.25">
      <c r="A3331" s="5">
        <v>510530</v>
      </c>
      <c r="B3331">
        <f>IFERROR(VLOOKUP(A3331,[1]Monitoramento_Base_somente_disp!$A:$J,5,FALSE),0)</f>
        <v>16167</v>
      </c>
      <c r="C3331">
        <f>IFERROR(VLOOKUP(A3331,[1]Monitoramento_Base_somente_disp!$A:$J,6,FALSE),0)</f>
        <v>3559986</v>
      </c>
      <c r="D3331">
        <f>IFERROR(VLOOKUP(A3331,[1]Monitoramento_Base_somente_disp!$A:$J,7,FALSE),0)</f>
        <v>0</v>
      </c>
      <c r="E3331">
        <f>IFERROR(VLOOKUP(A3331,[1]Monitoramento_Base_somente_disp!$A:$J,8,FALSE),0)</f>
        <v>0</v>
      </c>
      <c r="F3331">
        <f>IFERROR(VLOOKUP(A3331,[1]Monitoramento_Base_somente_disp!$A:$J,9,FALSE),0)</f>
        <v>0</v>
      </c>
      <c r="G3331">
        <f>IFERROR(VLOOKUP(A3331,[1]Monitoramento_Base_somente_disp!$A:$J,10,FALSE),0)</f>
        <v>0</v>
      </c>
      <c r="H3331">
        <f>IFERROR(VLOOKUP(A3331,[2]webService!$A:$I,4,FALSE),0)</f>
        <v>0</v>
      </c>
      <c r="I3331">
        <f>IFERROR(VLOOKUP(A3331,[2]webService!$A:$I,5,FALSE),0)</f>
        <v>0</v>
      </c>
      <c r="J3331">
        <f>IFERROR(VLOOKUP(A3331,[2]webService!$A:$I,6,FALSE),0)</f>
        <v>0</v>
      </c>
      <c r="K3331">
        <f>IFERROR(VLOOKUP(A3331,[2]webService!$A:$I,7,FALSE),0)</f>
        <v>0</v>
      </c>
      <c r="L3331">
        <f>IFERROR(VLOOKUP(A3331,[2]webService!$A:$I,8,FALSE),0)</f>
        <v>0</v>
      </c>
      <c r="M3331">
        <f>IFERROR(VLOOKUP(A3331,[2]webService!$A:$I,9,FALSE),0)</f>
        <v>0</v>
      </c>
      <c r="N3331">
        <f>IFERROR(VLOOKUP(A3331,[3]soaBnafar!$A:$G,2,FALSE),0)</f>
        <v>0</v>
      </c>
      <c r="O3331">
        <f>IFERROR(VLOOKUP(A3331,[3]soaBnafar!$A:$G,3,FALSE),0)</f>
        <v>0</v>
      </c>
      <c r="P3331">
        <f>IFERROR(VLOOKUP(A3331,[3]soaBnafar!$A:$G,4,FALSE),0)</f>
        <v>0</v>
      </c>
      <c r="Q3331">
        <f>IFERROR(VLOOKUP(A3331,[3]soaBnafar!$A:$G,5,FALSE),0)</f>
        <v>0</v>
      </c>
      <c r="R3331">
        <f>IFERROR(VLOOKUP(A3331,[3]soaBnafar!$A:$G,6,FALSE),0)</f>
        <v>0</v>
      </c>
      <c r="S3331">
        <f>IFERROR(VLOOKUP(A3331,[3]soaBnafar!$A:$G,7,FALSE),0)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Não</v>
      </c>
      <c r="W3331" t="str">
        <f t="shared" si="310"/>
        <v>Não</v>
      </c>
      <c r="X3331" t="str">
        <f t="shared" si="311"/>
        <v>Não</v>
      </c>
      <c r="Y3331" t="str">
        <f t="shared" si="312"/>
        <v>Não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772584</v>
      </c>
      <c r="D3332">
        <f>IFERROR(VLOOKUP(A3332,[1]Monitoramento_Base_somente_disp!$A:$J,7,FALSE),0)</f>
        <v>0</v>
      </c>
      <c r="E3332">
        <f>IFERROR(VLOOKUP(A3332,[1]Monitoramento_Base_somente_disp!$A:$J,8,FALSE),0)</f>
        <v>0</v>
      </c>
      <c r="F3332">
        <f>IFERROR(VLOOKUP(A3332,[1]Monitoramento_Base_somente_disp!$A:$J,9,FALSE),0)</f>
        <v>0</v>
      </c>
      <c r="G3332">
        <f>IFERROR(VLOOKUP(A3332,[1]Monitoramento_Base_somente_disp!$A:$J,10,FALSE),0)</f>
        <v>0</v>
      </c>
      <c r="H3332">
        <f>IFERROR(VLOOKUP(A3332,[2]webService!$A:$I,4,FALSE),0)</f>
        <v>0</v>
      </c>
      <c r="I3332">
        <f>IFERROR(VLOOKUP(A3332,[2]webService!$A:$I,5,FALSE),0)</f>
        <v>0</v>
      </c>
      <c r="J3332">
        <f>IFERROR(VLOOKUP(A3332,[2]webService!$A:$I,6,FALSE),0)</f>
        <v>0</v>
      </c>
      <c r="K3332">
        <f>IFERROR(VLOOKUP(A3332,[2]webService!$A:$I,7,FALSE),0)</f>
        <v>0</v>
      </c>
      <c r="L3332">
        <f>IFERROR(VLOOKUP(A3332,[2]webService!$A:$I,8,FALSE),0)</f>
        <v>0</v>
      </c>
      <c r="M3332">
        <f>IFERROR(VLOOKUP(A3332,[2]webService!$A:$I,9,FALSE),0)</f>
        <v>0</v>
      </c>
      <c r="N3332">
        <f>IFERROR(VLOOKUP(A3332,[3]soaBnafar!$A:$G,2,FALSE),0)</f>
        <v>38431</v>
      </c>
      <c r="O3332">
        <f>IFERROR(VLOOKUP(A3332,[3]soaBnafar!$A:$G,3,FALSE),0)</f>
        <v>0</v>
      </c>
      <c r="P3332">
        <f>IFERROR(VLOOKUP(A3332,[3]soaBnafar!$A:$G,4,FALSE),0)</f>
        <v>0</v>
      </c>
      <c r="Q3332">
        <f>IFERROR(VLOOKUP(A3332,[3]soaBnafar!$A:$G,5,FALSE),0)</f>
        <v>0</v>
      </c>
      <c r="R3332">
        <f>IFERROR(VLOOKUP(A3332,[3]soaBnafar!$A:$G,6,FALSE),0)</f>
        <v>0</v>
      </c>
      <c r="S3332">
        <f>IFERROR(VLOOKUP(A3332,[3]soaBnafar!$A:$G,7,FALSE),0)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Não</v>
      </c>
      <c r="W3332" t="str">
        <f t="shared" si="310"/>
        <v>Não</v>
      </c>
      <c r="X3332" t="str">
        <f t="shared" si="311"/>
        <v>Não</v>
      </c>
      <c r="Y3332" t="str">
        <f t="shared" si="312"/>
        <v>Não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3066713</v>
      </c>
      <c r="D3333">
        <f>IFERROR(VLOOKUP(A3333,[1]Monitoramento_Base_somente_disp!$A:$J,7,FALSE),0)</f>
        <v>0</v>
      </c>
      <c r="E3333">
        <f>IFERROR(VLOOKUP(A3333,[1]Monitoramento_Base_somente_disp!$A:$J,8,FALSE),0)</f>
        <v>0</v>
      </c>
      <c r="F3333">
        <f>IFERROR(VLOOKUP(A3333,[1]Monitoramento_Base_somente_disp!$A:$J,9,FALSE),0)</f>
        <v>0</v>
      </c>
      <c r="G3333">
        <f>IFERROR(VLOOKUP(A3333,[1]Monitoramento_Base_somente_disp!$A:$J,10,FALSE),0)</f>
        <v>0</v>
      </c>
      <c r="H3333">
        <f>IFERROR(VLOOKUP(A3333,[2]webService!$A:$I,4,FALSE),0)</f>
        <v>0</v>
      </c>
      <c r="I3333">
        <f>IFERROR(VLOOKUP(A3333,[2]webService!$A:$I,5,FALSE),0)</f>
        <v>0</v>
      </c>
      <c r="J3333">
        <f>IFERROR(VLOOKUP(A3333,[2]webService!$A:$I,6,FALSE),0)</f>
        <v>0</v>
      </c>
      <c r="K3333">
        <f>IFERROR(VLOOKUP(A3333,[2]webService!$A:$I,7,FALSE),0)</f>
        <v>0</v>
      </c>
      <c r="L3333">
        <f>IFERROR(VLOOKUP(A3333,[2]webService!$A:$I,8,FALSE),0)</f>
        <v>0</v>
      </c>
      <c r="M3333">
        <f>IFERROR(VLOOKUP(A3333,[2]webService!$A:$I,9,FALSE),0)</f>
        <v>0</v>
      </c>
      <c r="N3333">
        <f>IFERROR(VLOOKUP(A3333,[3]soaBnafar!$A:$G,2,FALSE),0)</f>
        <v>0</v>
      </c>
      <c r="O3333">
        <f>IFERROR(VLOOKUP(A3333,[3]soaBnafar!$A:$G,3,FALSE),0)</f>
        <v>0</v>
      </c>
      <c r="P3333">
        <f>IFERROR(VLOOKUP(A3333,[3]soaBnafar!$A:$G,4,FALSE),0)</f>
        <v>0</v>
      </c>
      <c r="Q3333">
        <f>IFERROR(VLOOKUP(A3333,[3]soaBnafar!$A:$G,5,FALSE),0)</f>
        <v>0</v>
      </c>
      <c r="R3333">
        <f>IFERROR(VLOOKUP(A3333,[3]soaBnafar!$A:$G,6,FALSE),0)</f>
        <v>0</v>
      </c>
      <c r="S3333">
        <f>IFERROR(VLOOKUP(A3333,[3]soaBnafar!$A:$G,7,FALSE),0)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Não</v>
      </c>
      <c r="W3333" t="str">
        <f t="shared" si="310"/>
        <v>Não</v>
      </c>
      <c r="X3333" t="str">
        <f t="shared" si="311"/>
        <v>Não</v>
      </c>
      <c r="Y3333" t="str">
        <f t="shared" si="312"/>
        <v>Não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22489836</v>
      </c>
      <c r="D3334">
        <f>IFERROR(VLOOKUP(A3334,[1]Monitoramento_Base_somente_disp!$A:$J,7,FALSE),0)</f>
        <v>0</v>
      </c>
      <c r="E3334">
        <f>IFERROR(VLOOKUP(A3334,[1]Monitoramento_Base_somente_disp!$A:$J,8,FALSE),0)</f>
        <v>0</v>
      </c>
      <c r="F3334">
        <f>IFERROR(VLOOKUP(A3334,[1]Monitoramento_Base_somente_disp!$A:$J,9,FALSE),0)</f>
        <v>0</v>
      </c>
      <c r="G3334">
        <f>IFERROR(VLOOKUP(A3334,[1]Monitoramento_Base_somente_disp!$A:$J,10,FALSE),0)</f>
        <v>0</v>
      </c>
      <c r="H3334">
        <f>IFERROR(VLOOKUP(A3334,[2]webService!$A:$I,4,FALSE),0)</f>
        <v>0</v>
      </c>
      <c r="I3334">
        <f>IFERROR(VLOOKUP(A3334,[2]webService!$A:$I,5,FALSE),0)</f>
        <v>0</v>
      </c>
      <c r="J3334">
        <f>IFERROR(VLOOKUP(A3334,[2]webService!$A:$I,6,FALSE),0)</f>
        <v>0</v>
      </c>
      <c r="K3334">
        <f>IFERROR(VLOOKUP(A3334,[2]webService!$A:$I,7,FALSE),0)</f>
        <v>0</v>
      </c>
      <c r="L3334">
        <f>IFERROR(VLOOKUP(A3334,[2]webService!$A:$I,8,FALSE),0)</f>
        <v>0</v>
      </c>
      <c r="M3334">
        <f>IFERROR(VLOOKUP(A3334,[2]webService!$A:$I,9,FALSE),0)</f>
        <v>0</v>
      </c>
      <c r="N3334">
        <f>IFERROR(VLOOKUP(A3334,[3]soaBnafar!$A:$G,2,FALSE),0)</f>
        <v>77623</v>
      </c>
      <c r="O3334">
        <f>IFERROR(VLOOKUP(A3334,[3]soaBnafar!$A:$G,3,FALSE),0)</f>
        <v>0</v>
      </c>
      <c r="P3334">
        <f>IFERROR(VLOOKUP(A3334,[3]soaBnafar!$A:$G,4,FALSE),0)</f>
        <v>0</v>
      </c>
      <c r="Q3334">
        <f>IFERROR(VLOOKUP(A3334,[3]soaBnafar!$A:$G,5,FALSE),0)</f>
        <v>0</v>
      </c>
      <c r="R3334">
        <f>IFERROR(VLOOKUP(A3334,[3]soaBnafar!$A:$G,6,FALSE),0)</f>
        <v>0</v>
      </c>
      <c r="S3334">
        <f>IFERROR(VLOOKUP(A3334,[3]soaBnafar!$A:$G,7,FALSE),0)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Não</v>
      </c>
      <c r="W3334" t="str">
        <f t="shared" ref="W3334:W3397" si="316">IF(E3334+K3334+Q3334&gt;0,"Sim","Não")</f>
        <v>Não</v>
      </c>
      <c r="X3334" t="str">
        <f t="shared" ref="X3334:X3397" si="317">IF(F3334+L3334+R3334&gt;0,"Sim","Não")</f>
        <v>Não</v>
      </c>
      <c r="Y3334" t="str">
        <f t="shared" ref="Y3334:Y3397" si="318">IF(G3334+M3334+S3334&gt;0,"Sim","Não")</f>
        <v>Não</v>
      </c>
    </row>
    <row r="3335" spans="1:25" x14ac:dyDescent="0.25">
      <c r="A3335" s="5">
        <v>510615</v>
      </c>
      <c r="B3335">
        <f>IFERROR(VLOOKUP(A3335,[1]Monitoramento_Base_somente_disp!$A:$J,5,FALSE),0)</f>
        <v>12354</v>
      </c>
      <c r="C3335">
        <f>IFERROR(VLOOKUP(A3335,[1]Monitoramento_Base_somente_disp!$A:$J,6,FALSE),0)</f>
        <v>9347394</v>
      </c>
      <c r="D3335">
        <f>IFERROR(VLOOKUP(A3335,[1]Monitoramento_Base_somente_disp!$A:$J,7,FALSE),0)</f>
        <v>0</v>
      </c>
      <c r="E3335">
        <f>IFERROR(VLOOKUP(A3335,[1]Monitoramento_Base_somente_disp!$A:$J,8,FALSE),0)</f>
        <v>0</v>
      </c>
      <c r="F3335">
        <f>IFERROR(VLOOKUP(A3335,[1]Monitoramento_Base_somente_disp!$A:$J,9,FALSE),0)</f>
        <v>0</v>
      </c>
      <c r="G3335">
        <f>IFERROR(VLOOKUP(A3335,[1]Monitoramento_Base_somente_disp!$A:$J,10,FALSE),0)</f>
        <v>0</v>
      </c>
      <c r="H3335">
        <f>IFERROR(VLOOKUP(A3335,[2]webService!$A:$I,4,FALSE),0)</f>
        <v>0</v>
      </c>
      <c r="I3335">
        <f>IFERROR(VLOOKUP(A3335,[2]webService!$A:$I,5,FALSE),0)</f>
        <v>0</v>
      </c>
      <c r="J3335">
        <f>IFERROR(VLOOKUP(A3335,[2]webService!$A:$I,6,FALSE),0)</f>
        <v>0</v>
      </c>
      <c r="K3335">
        <f>IFERROR(VLOOKUP(A3335,[2]webService!$A:$I,7,FALSE),0)</f>
        <v>0</v>
      </c>
      <c r="L3335">
        <f>IFERROR(VLOOKUP(A3335,[2]webService!$A:$I,8,FALSE),0)</f>
        <v>0</v>
      </c>
      <c r="M3335">
        <f>IFERROR(VLOOKUP(A3335,[2]webService!$A:$I,9,FALSE),0)</f>
        <v>0</v>
      </c>
      <c r="N3335">
        <f>IFERROR(VLOOKUP(A3335,[3]soaBnafar!$A:$G,2,FALSE),0)</f>
        <v>0</v>
      </c>
      <c r="O3335">
        <f>IFERROR(VLOOKUP(A3335,[3]soaBnafar!$A:$G,3,FALSE),0)</f>
        <v>0</v>
      </c>
      <c r="P3335">
        <f>IFERROR(VLOOKUP(A3335,[3]soaBnafar!$A:$G,4,FALSE),0)</f>
        <v>0</v>
      </c>
      <c r="Q3335">
        <f>IFERROR(VLOOKUP(A3335,[3]soaBnafar!$A:$G,5,FALSE),0)</f>
        <v>0</v>
      </c>
      <c r="R3335">
        <f>IFERROR(VLOOKUP(A3335,[3]soaBnafar!$A:$G,6,FALSE),0)</f>
        <v>0</v>
      </c>
      <c r="S3335">
        <f>IFERROR(VLOOKUP(A3335,[3]soaBnafar!$A:$G,7,FALSE),0)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Não</v>
      </c>
      <c r="W3335" t="str">
        <f t="shared" si="316"/>
        <v>Não</v>
      </c>
      <c r="X3335" t="str">
        <f t="shared" si="317"/>
        <v>Não</v>
      </c>
      <c r="Y3335" t="str">
        <f t="shared" si="318"/>
        <v>Não</v>
      </c>
    </row>
    <row r="3336" spans="1:25" x14ac:dyDescent="0.25">
      <c r="A3336" s="5">
        <v>510617</v>
      </c>
      <c r="B3336">
        <f>IFERROR(VLOOKUP(A3336,[1]Monitoramento_Base_somente_disp!$A:$J,5,FALSE),0)</f>
        <v>18233</v>
      </c>
      <c r="C3336">
        <f>IFERROR(VLOOKUP(A3336,[1]Monitoramento_Base_somente_disp!$A:$J,6,FALSE),0)</f>
        <v>3497435</v>
      </c>
      <c r="D3336">
        <f>IFERROR(VLOOKUP(A3336,[1]Monitoramento_Base_somente_disp!$A:$J,7,FALSE),0)</f>
        <v>0</v>
      </c>
      <c r="E3336">
        <f>IFERROR(VLOOKUP(A3336,[1]Monitoramento_Base_somente_disp!$A:$J,8,FALSE),0)</f>
        <v>0</v>
      </c>
      <c r="F3336">
        <f>IFERROR(VLOOKUP(A3336,[1]Monitoramento_Base_somente_disp!$A:$J,9,FALSE),0)</f>
        <v>0</v>
      </c>
      <c r="G3336">
        <f>IFERROR(VLOOKUP(A3336,[1]Monitoramento_Base_somente_disp!$A:$J,10,FALSE),0)</f>
        <v>0</v>
      </c>
      <c r="H3336">
        <f>IFERROR(VLOOKUP(A3336,[2]webService!$A:$I,4,FALSE),0)</f>
        <v>0</v>
      </c>
      <c r="I3336">
        <f>IFERROR(VLOOKUP(A3336,[2]webService!$A:$I,5,FALSE),0)</f>
        <v>0</v>
      </c>
      <c r="J3336">
        <f>IFERROR(VLOOKUP(A3336,[2]webService!$A:$I,6,FALSE),0)</f>
        <v>0</v>
      </c>
      <c r="K3336">
        <f>IFERROR(VLOOKUP(A3336,[2]webService!$A:$I,7,FALSE),0)</f>
        <v>0</v>
      </c>
      <c r="L3336">
        <f>IFERROR(VLOOKUP(A3336,[2]webService!$A:$I,8,FALSE),0)</f>
        <v>0</v>
      </c>
      <c r="M3336">
        <f>IFERROR(VLOOKUP(A3336,[2]webService!$A:$I,9,FALSE),0)</f>
        <v>0</v>
      </c>
      <c r="N3336">
        <f>IFERROR(VLOOKUP(A3336,[3]soaBnafar!$A:$G,2,FALSE),0)</f>
        <v>0</v>
      </c>
      <c r="O3336">
        <f>IFERROR(VLOOKUP(A3336,[3]soaBnafar!$A:$G,3,FALSE),0)</f>
        <v>0</v>
      </c>
      <c r="P3336">
        <f>IFERROR(VLOOKUP(A3336,[3]soaBnafar!$A:$G,4,FALSE),0)</f>
        <v>0</v>
      </c>
      <c r="Q3336">
        <f>IFERROR(VLOOKUP(A3336,[3]soaBnafar!$A:$G,5,FALSE),0)</f>
        <v>0</v>
      </c>
      <c r="R3336">
        <f>IFERROR(VLOOKUP(A3336,[3]soaBnafar!$A:$G,6,FALSE),0)</f>
        <v>0</v>
      </c>
      <c r="S3336">
        <f>IFERROR(VLOOKUP(A3336,[3]soaBnafar!$A:$G,7,FALSE),0)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Não</v>
      </c>
      <c r="W3336" t="str">
        <f t="shared" si="316"/>
        <v>Não</v>
      </c>
      <c r="X3336" t="str">
        <f t="shared" si="317"/>
        <v>Não</v>
      </c>
      <c r="Y3336" t="str">
        <f t="shared" si="318"/>
        <v>Não</v>
      </c>
    </row>
    <row r="3337" spans="1:25" x14ac:dyDescent="0.25">
      <c r="A3337" s="5">
        <v>510618</v>
      </c>
      <c r="B3337">
        <f>IFERROR(VLOOKUP(A3337,[1]Monitoramento_Base_somente_disp!$A:$J,5,FALSE),0)</f>
        <v>54183</v>
      </c>
      <c r="C3337">
        <f>IFERROR(VLOOKUP(A3337,[1]Monitoramento_Base_somente_disp!$A:$J,6,FALSE),0)</f>
        <v>11620074</v>
      </c>
      <c r="D3337">
        <f>IFERROR(VLOOKUP(A3337,[1]Monitoramento_Base_somente_disp!$A:$J,7,FALSE),0)</f>
        <v>0</v>
      </c>
      <c r="E3337">
        <f>IFERROR(VLOOKUP(A3337,[1]Monitoramento_Base_somente_disp!$A:$J,8,FALSE),0)</f>
        <v>0</v>
      </c>
      <c r="F3337">
        <f>IFERROR(VLOOKUP(A3337,[1]Monitoramento_Base_somente_disp!$A:$J,9,FALSE),0)</f>
        <v>0</v>
      </c>
      <c r="G3337">
        <f>IFERROR(VLOOKUP(A3337,[1]Monitoramento_Base_somente_disp!$A:$J,10,FALSE),0)</f>
        <v>0</v>
      </c>
      <c r="H3337">
        <f>IFERROR(VLOOKUP(A3337,[2]webService!$A:$I,4,FALSE),0)</f>
        <v>0</v>
      </c>
      <c r="I3337">
        <f>IFERROR(VLOOKUP(A3337,[2]webService!$A:$I,5,FALSE),0)</f>
        <v>0</v>
      </c>
      <c r="J3337">
        <f>IFERROR(VLOOKUP(A3337,[2]webService!$A:$I,6,FALSE),0)</f>
        <v>0</v>
      </c>
      <c r="K3337">
        <f>IFERROR(VLOOKUP(A3337,[2]webService!$A:$I,7,FALSE),0)</f>
        <v>0</v>
      </c>
      <c r="L3337">
        <f>IFERROR(VLOOKUP(A3337,[2]webService!$A:$I,8,FALSE),0)</f>
        <v>0</v>
      </c>
      <c r="M3337">
        <f>IFERROR(VLOOKUP(A3337,[2]webService!$A:$I,9,FALSE),0)</f>
        <v>0</v>
      </c>
      <c r="N3337">
        <f>IFERROR(VLOOKUP(A3337,[3]soaBnafar!$A:$G,2,FALSE),0)</f>
        <v>0</v>
      </c>
      <c r="O3337">
        <f>IFERROR(VLOOKUP(A3337,[3]soaBnafar!$A:$G,3,FALSE),0)</f>
        <v>0</v>
      </c>
      <c r="P3337">
        <f>IFERROR(VLOOKUP(A3337,[3]soaBnafar!$A:$G,4,FALSE),0)</f>
        <v>0</v>
      </c>
      <c r="Q3337">
        <f>IFERROR(VLOOKUP(A3337,[3]soaBnafar!$A:$G,5,FALSE),0)</f>
        <v>0</v>
      </c>
      <c r="R3337">
        <f>IFERROR(VLOOKUP(A3337,[3]soaBnafar!$A:$G,6,FALSE),0)</f>
        <v>0</v>
      </c>
      <c r="S3337">
        <f>IFERROR(VLOOKUP(A3337,[3]soaBnafar!$A:$G,7,FALSE),0)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Não</v>
      </c>
      <c r="W3337" t="str">
        <f t="shared" si="316"/>
        <v>Não</v>
      </c>
      <c r="X3337" t="str">
        <f t="shared" si="317"/>
        <v>Não</v>
      </c>
      <c r="Y3337" t="str">
        <f t="shared" si="318"/>
        <v>Não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IFERROR(VLOOKUP(A3338,[2]webService!$A:$I,4,FALSE),0)</f>
        <v>0</v>
      </c>
      <c r="I3338">
        <f>IFERROR(VLOOKUP(A3338,[2]webService!$A:$I,5,FALSE),0)</f>
        <v>0</v>
      </c>
      <c r="J3338">
        <f>IFERROR(VLOOKUP(A3338,[2]webService!$A:$I,6,FALSE),0)</f>
        <v>0</v>
      </c>
      <c r="K3338">
        <f>IFERROR(VLOOKUP(A3338,[2]webService!$A:$I,7,FALSE),0)</f>
        <v>0</v>
      </c>
      <c r="L3338">
        <f>IFERROR(VLOOKUP(A3338,[2]webService!$A:$I,8,FALSE),0)</f>
        <v>0</v>
      </c>
      <c r="M3338">
        <f>IFERROR(VLOOKUP(A3338,[2]webService!$A:$I,9,FALSE),0)</f>
        <v>0</v>
      </c>
      <c r="N3338">
        <f>IFERROR(VLOOKUP(A3338,[3]soaBnafar!$A:$G,2,FALSE),0)</f>
        <v>0</v>
      </c>
      <c r="O3338">
        <f>IFERROR(VLOOKUP(A3338,[3]soaBnafar!$A:$G,3,FALSE),0)</f>
        <v>0</v>
      </c>
      <c r="P3338">
        <f>IFERROR(VLOOKUP(A3338,[3]soaBnafar!$A:$G,4,FALSE),0)</f>
        <v>0</v>
      </c>
      <c r="Q3338">
        <f>IFERROR(VLOOKUP(A3338,[3]soaBnafar!$A:$G,5,FALSE),0)</f>
        <v>0</v>
      </c>
      <c r="R3338">
        <f>IFERROR(VLOOKUP(A3338,[3]soaBnafar!$A:$G,6,FALSE),0)</f>
        <v>0</v>
      </c>
      <c r="S3338">
        <f>IFERROR(VLOOKUP(A3338,[3]soaBnafar!$A:$G,7,FALSE),0)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IFERROR(VLOOKUP(A3339,[2]webService!$A:$I,4,FALSE),0)</f>
        <v>0</v>
      </c>
      <c r="I3339">
        <f>IFERROR(VLOOKUP(A3339,[2]webService!$A:$I,5,FALSE),0)</f>
        <v>0</v>
      </c>
      <c r="J3339">
        <f>IFERROR(VLOOKUP(A3339,[2]webService!$A:$I,6,FALSE),0)</f>
        <v>0</v>
      </c>
      <c r="K3339">
        <f>IFERROR(VLOOKUP(A3339,[2]webService!$A:$I,7,FALSE),0)</f>
        <v>0</v>
      </c>
      <c r="L3339">
        <f>IFERROR(VLOOKUP(A3339,[2]webService!$A:$I,8,FALSE),0)</f>
        <v>0</v>
      </c>
      <c r="M3339">
        <f>IFERROR(VLOOKUP(A3339,[2]webService!$A:$I,9,FALSE),0)</f>
        <v>0</v>
      </c>
      <c r="N3339">
        <f>IFERROR(VLOOKUP(A3339,[3]soaBnafar!$A:$G,2,FALSE),0)</f>
        <v>0</v>
      </c>
      <c r="O3339">
        <f>IFERROR(VLOOKUP(A3339,[3]soaBnafar!$A:$G,3,FALSE),0)</f>
        <v>0</v>
      </c>
      <c r="P3339">
        <f>IFERROR(VLOOKUP(A3339,[3]soaBnafar!$A:$G,4,FALSE),0)</f>
        <v>0</v>
      </c>
      <c r="Q3339">
        <f>IFERROR(VLOOKUP(A3339,[3]soaBnafar!$A:$G,5,FALSE),0)</f>
        <v>0</v>
      </c>
      <c r="R3339">
        <f>IFERROR(VLOOKUP(A3339,[3]soaBnafar!$A:$G,6,FALSE),0)</f>
        <v>0</v>
      </c>
      <c r="S3339">
        <f>IFERROR(VLOOKUP(A3339,[3]soaBnafar!$A:$G,7,FALSE),0)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IFERROR(VLOOKUP(A3340,[2]webService!$A:$I,4,FALSE),0)</f>
        <v>0</v>
      </c>
      <c r="I3340">
        <f>IFERROR(VLOOKUP(A3340,[2]webService!$A:$I,5,FALSE),0)</f>
        <v>0</v>
      </c>
      <c r="J3340">
        <f>IFERROR(VLOOKUP(A3340,[2]webService!$A:$I,6,FALSE),0)</f>
        <v>0</v>
      </c>
      <c r="K3340">
        <f>IFERROR(VLOOKUP(A3340,[2]webService!$A:$I,7,FALSE),0)</f>
        <v>0</v>
      </c>
      <c r="L3340">
        <f>IFERROR(VLOOKUP(A3340,[2]webService!$A:$I,8,FALSE),0)</f>
        <v>0</v>
      </c>
      <c r="M3340">
        <f>IFERROR(VLOOKUP(A3340,[2]webService!$A:$I,9,FALSE),0)</f>
        <v>0</v>
      </c>
      <c r="N3340">
        <f>IFERROR(VLOOKUP(A3340,[3]soaBnafar!$A:$G,2,FALSE),0)</f>
        <v>0</v>
      </c>
      <c r="O3340">
        <f>IFERROR(VLOOKUP(A3340,[3]soaBnafar!$A:$G,3,FALSE),0)</f>
        <v>0</v>
      </c>
      <c r="P3340">
        <f>IFERROR(VLOOKUP(A3340,[3]soaBnafar!$A:$G,4,FALSE),0)</f>
        <v>0</v>
      </c>
      <c r="Q3340">
        <f>IFERROR(VLOOKUP(A3340,[3]soaBnafar!$A:$G,5,FALSE),0)</f>
        <v>0</v>
      </c>
      <c r="R3340">
        <f>IFERROR(VLOOKUP(A3340,[3]soaBnafar!$A:$G,6,FALSE),0)</f>
        <v>0</v>
      </c>
      <c r="S3340">
        <f>IFERROR(VLOOKUP(A3340,[3]soaBnafar!$A:$G,7,FALSE),0)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13059936</v>
      </c>
      <c r="D3341">
        <f>IFERROR(VLOOKUP(A3341,[1]Monitoramento_Base_somente_disp!$A:$J,7,FALSE),0)</f>
        <v>0</v>
      </c>
      <c r="E3341">
        <f>IFERROR(VLOOKUP(A3341,[1]Monitoramento_Base_somente_disp!$A:$J,8,FALSE),0)</f>
        <v>0</v>
      </c>
      <c r="F3341">
        <f>IFERROR(VLOOKUP(A3341,[1]Monitoramento_Base_somente_disp!$A:$J,9,FALSE),0)</f>
        <v>0</v>
      </c>
      <c r="G3341">
        <f>IFERROR(VLOOKUP(A3341,[1]Monitoramento_Base_somente_disp!$A:$J,10,FALSE),0)</f>
        <v>0</v>
      </c>
      <c r="H3341">
        <f>IFERROR(VLOOKUP(A3341,[2]webService!$A:$I,4,FALSE),0)</f>
        <v>0</v>
      </c>
      <c r="I3341">
        <f>IFERROR(VLOOKUP(A3341,[2]webService!$A:$I,5,FALSE),0)</f>
        <v>0</v>
      </c>
      <c r="J3341">
        <f>IFERROR(VLOOKUP(A3341,[2]webService!$A:$I,6,FALSE),0)</f>
        <v>0</v>
      </c>
      <c r="K3341">
        <f>IFERROR(VLOOKUP(A3341,[2]webService!$A:$I,7,FALSE),0)</f>
        <v>0</v>
      </c>
      <c r="L3341">
        <f>IFERROR(VLOOKUP(A3341,[2]webService!$A:$I,8,FALSE),0)</f>
        <v>0</v>
      </c>
      <c r="M3341">
        <f>IFERROR(VLOOKUP(A3341,[2]webService!$A:$I,9,FALSE),0)</f>
        <v>0</v>
      </c>
      <c r="N3341">
        <f>IFERROR(VLOOKUP(A3341,[3]soaBnafar!$A:$G,2,FALSE),0)</f>
        <v>0</v>
      </c>
      <c r="O3341">
        <f>IFERROR(VLOOKUP(A3341,[3]soaBnafar!$A:$G,3,FALSE),0)</f>
        <v>0</v>
      </c>
      <c r="P3341">
        <f>IFERROR(VLOOKUP(A3341,[3]soaBnafar!$A:$G,4,FALSE),0)</f>
        <v>0</v>
      </c>
      <c r="Q3341">
        <f>IFERROR(VLOOKUP(A3341,[3]soaBnafar!$A:$G,5,FALSE),0)</f>
        <v>0</v>
      </c>
      <c r="R3341">
        <f>IFERROR(VLOOKUP(A3341,[3]soaBnafar!$A:$G,6,FALSE),0)</f>
        <v>0</v>
      </c>
      <c r="S3341">
        <f>IFERROR(VLOOKUP(A3341,[3]soaBnafar!$A:$G,7,FALSE),0)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Não</v>
      </c>
      <c r="X3341" t="str">
        <f t="shared" si="317"/>
        <v>Não</v>
      </c>
      <c r="Y3341" t="str">
        <f t="shared" si="318"/>
        <v>Não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IFERROR(VLOOKUP(A3342,[2]webService!$A:$I,4,FALSE),0)</f>
        <v>0</v>
      </c>
      <c r="I3342">
        <f>IFERROR(VLOOKUP(A3342,[2]webService!$A:$I,5,FALSE),0)</f>
        <v>0</v>
      </c>
      <c r="J3342">
        <f>IFERROR(VLOOKUP(A3342,[2]webService!$A:$I,6,FALSE),0)</f>
        <v>0</v>
      </c>
      <c r="K3342">
        <f>IFERROR(VLOOKUP(A3342,[2]webService!$A:$I,7,FALSE),0)</f>
        <v>0</v>
      </c>
      <c r="L3342">
        <f>IFERROR(VLOOKUP(A3342,[2]webService!$A:$I,8,FALSE),0)</f>
        <v>0</v>
      </c>
      <c r="M3342">
        <f>IFERROR(VLOOKUP(A3342,[2]webService!$A:$I,9,FALSE),0)</f>
        <v>0</v>
      </c>
      <c r="N3342">
        <f>IFERROR(VLOOKUP(A3342,[3]soaBnafar!$A:$G,2,FALSE),0)</f>
        <v>0</v>
      </c>
      <c r="O3342">
        <f>IFERROR(VLOOKUP(A3342,[3]soaBnafar!$A:$G,3,FALSE),0)</f>
        <v>0</v>
      </c>
      <c r="P3342">
        <f>IFERROR(VLOOKUP(A3342,[3]soaBnafar!$A:$G,4,FALSE),0)</f>
        <v>0</v>
      </c>
      <c r="Q3342">
        <f>IFERROR(VLOOKUP(A3342,[3]soaBnafar!$A:$G,5,FALSE),0)</f>
        <v>0</v>
      </c>
      <c r="R3342">
        <f>IFERROR(VLOOKUP(A3342,[3]soaBnafar!$A:$G,6,FALSE),0)</f>
        <v>0</v>
      </c>
      <c r="S3342">
        <f>IFERROR(VLOOKUP(A3342,[3]soaBnafar!$A:$G,7,FALSE),0)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IFERROR(VLOOKUP(A3343,[2]webService!$A:$I,4,FALSE),0)</f>
        <v>0</v>
      </c>
      <c r="I3343">
        <f>IFERROR(VLOOKUP(A3343,[2]webService!$A:$I,5,FALSE),0)</f>
        <v>0</v>
      </c>
      <c r="J3343">
        <f>IFERROR(VLOOKUP(A3343,[2]webService!$A:$I,6,FALSE),0)</f>
        <v>0</v>
      </c>
      <c r="K3343">
        <f>IFERROR(VLOOKUP(A3343,[2]webService!$A:$I,7,FALSE),0)</f>
        <v>0</v>
      </c>
      <c r="L3343">
        <f>IFERROR(VLOOKUP(A3343,[2]webService!$A:$I,8,FALSE),0)</f>
        <v>0</v>
      </c>
      <c r="M3343">
        <f>IFERROR(VLOOKUP(A3343,[2]webService!$A:$I,9,FALSE),0)</f>
        <v>0</v>
      </c>
      <c r="N3343">
        <f>IFERROR(VLOOKUP(A3343,[3]soaBnafar!$A:$G,2,FALSE),0)</f>
        <v>0</v>
      </c>
      <c r="O3343">
        <f>IFERROR(VLOOKUP(A3343,[3]soaBnafar!$A:$G,3,FALSE),0)</f>
        <v>0</v>
      </c>
      <c r="P3343">
        <f>IFERROR(VLOOKUP(A3343,[3]soaBnafar!$A:$G,4,FALSE),0)</f>
        <v>0</v>
      </c>
      <c r="Q3343">
        <f>IFERROR(VLOOKUP(A3343,[3]soaBnafar!$A:$G,5,FALSE),0)</f>
        <v>0</v>
      </c>
      <c r="R3343">
        <f>IFERROR(VLOOKUP(A3343,[3]soaBnafar!$A:$G,6,FALSE),0)</f>
        <v>0</v>
      </c>
      <c r="S3343">
        <f>IFERROR(VLOOKUP(A3343,[3]soaBnafar!$A:$G,7,FALSE),0)</f>
        <v>0</v>
      </c>
      <c r="T3343" t="str">
        <f t="shared" si="313"/>
        <v>Não</v>
      </c>
      <c r="U3343" t="str">
        <f t="shared" si="314"/>
        <v>Não</v>
      </c>
      <c r="V3343" t="str">
        <f t="shared" si="315"/>
        <v>Não</v>
      </c>
      <c r="W3343" t="str">
        <f t="shared" si="316"/>
        <v>Não</v>
      </c>
      <c r="X3343" t="str">
        <f t="shared" si="317"/>
        <v>Não</v>
      </c>
      <c r="Y3343" t="str">
        <f t="shared" si="318"/>
        <v>Não</v>
      </c>
    </row>
    <row r="3344" spans="1:25" x14ac:dyDescent="0.25">
      <c r="A3344" s="5">
        <v>510630</v>
      </c>
      <c r="B3344">
        <f>IFERROR(VLOOKUP(A3344,[1]Monitoramento_Base_somente_disp!$A:$J,5,FALSE),0)</f>
        <v>225550</v>
      </c>
      <c r="C3344">
        <f>IFERROR(VLOOKUP(A3344,[1]Monitoramento_Base_somente_disp!$A:$J,6,FALSE),0)</f>
        <v>47723146</v>
      </c>
      <c r="D3344">
        <f>IFERROR(VLOOKUP(A3344,[1]Monitoramento_Base_somente_disp!$A:$J,7,FALSE),0)</f>
        <v>0</v>
      </c>
      <c r="E3344">
        <f>IFERROR(VLOOKUP(A3344,[1]Monitoramento_Base_somente_disp!$A:$J,8,FALSE),0)</f>
        <v>0</v>
      </c>
      <c r="F3344">
        <f>IFERROR(VLOOKUP(A3344,[1]Monitoramento_Base_somente_disp!$A:$J,9,FALSE),0)</f>
        <v>0</v>
      </c>
      <c r="G3344">
        <f>IFERROR(VLOOKUP(A3344,[1]Monitoramento_Base_somente_disp!$A:$J,10,FALSE),0)</f>
        <v>0</v>
      </c>
      <c r="H3344">
        <f>IFERROR(VLOOKUP(A3344,[2]webService!$A:$I,4,FALSE),0)</f>
        <v>0</v>
      </c>
      <c r="I3344">
        <f>IFERROR(VLOOKUP(A3344,[2]webService!$A:$I,5,FALSE),0)</f>
        <v>0</v>
      </c>
      <c r="J3344">
        <f>IFERROR(VLOOKUP(A3344,[2]webService!$A:$I,6,FALSE),0)</f>
        <v>0</v>
      </c>
      <c r="K3344">
        <f>IFERROR(VLOOKUP(A3344,[2]webService!$A:$I,7,FALSE),0)</f>
        <v>0</v>
      </c>
      <c r="L3344">
        <f>IFERROR(VLOOKUP(A3344,[2]webService!$A:$I,8,FALSE),0)</f>
        <v>0</v>
      </c>
      <c r="M3344">
        <f>IFERROR(VLOOKUP(A3344,[2]webService!$A:$I,9,FALSE),0)</f>
        <v>0</v>
      </c>
      <c r="N3344">
        <f>IFERROR(VLOOKUP(A3344,[3]soaBnafar!$A:$G,2,FALSE),0)</f>
        <v>0</v>
      </c>
      <c r="O3344">
        <f>IFERROR(VLOOKUP(A3344,[3]soaBnafar!$A:$G,3,FALSE),0)</f>
        <v>0</v>
      </c>
      <c r="P3344">
        <f>IFERROR(VLOOKUP(A3344,[3]soaBnafar!$A:$G,4,FALSE),0)</f>
        <v>0</v>
      </c>
      <c r="Q3344">
        <f>IFERROR(VLOOKUP(A3344,[3]soaBnafar!$A:$G,5,FALSE),0)</f>
        <v>0</v>
      </c>
      <c r="R3344">
        <f>IFERROR(VLOOKUP(A3344,[3]soaBnafar!$A:$G,6,FALSE),0)</f>
        <v>0</v>
      </c>
      <c r="S3344">
        <f>IFERROR(VLOOKUP(A3344,[3]soaBnafar!$A:$G,7,FALSE),0)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Não</v>
      </c>
      <c r="W3344" t="str">
        <f t="shared" si="316"/>
        <v>Não</v>
      </c>
      <c r="X3344" t="str">
        <f t="shared" si="317"/>
        <v>Não</v>
      </c>
      <c r="Y3344" t="str">
        <f t="shared" si="318"/>
        <v>Não</v>
      </c>
    </row>
    <row r="3345" spans="1:25" x14ac:dyDescent="0.25">
      <c r="A3345" s="5">
        <v>510631</v>
      </c>
      <c r="B3345">
        <f>IFERROR(VLOOKUP(A3345,[1]Monitoramento_Base_somente_disp!$A:$J,5,FALSE),0)</f>
        <v>8995</v>
      </c>
      <c r="C3345">
        <f>IFERROR(VLOOKUP(A3345,[1]Monitoramento_Base_somente_disp!$A:$J,6,FALSE),0)</f>
        <v>4890043</v>
      </c>
      <c r="D3345">
        <f>IFERROR(VLOOKUP(A3345,[1]Monitoramento_Base_somente_disp!$A:$J,7,FALSE),0)</f>
        <v>0</v>
      </c>
      <c r="E3345">
        <f>IFERROR(VLOOKUP(A3345,[1]Monitoramento_Base_somente_disp!$A:$J,8,FALSE),0)</f>
        <v>0</v>
      </c>
      <c r="F3345">
        <f>IFERROR(VLOOKUP(A3345,[1]Monitoramento_Base_somente_disp!$A:$J,9,FALSE),0)</f>
        <v>0</v>
      </c>
      <c r="G3345">
        <f>IFERROR(VLOOKUP(A3345,[1]Monitoramento_Base_somente_disp!$A:$J,10,FALSE),0)</f>
        <v>0</v>
      </c>
      <c r="H3345">
        <f>IFERROR(VLOOKUP(A3345,[2]webService!$A:$I,4,FALSE),0)</f>
        <v>0</v>
      </c>
      <c r="I3345">
        <f>IFERROR(VLOOKUP(A3345,[2]webService!$A:$I,5,FALSE),0)</f>
        <v>0</v>
      </c>
      <c r="J3345">
        <f>IFERROR(VLOOKUP(A3345,[2]webService!$A:$I,6,FALSE),0)</f>
        <v>0</v>
      </c>
      <c r="K3345">
        <f>IFERROR(VLOOKUP(A3345,[2]webService!$A:$I,7,FALSE),0)</f>
        <v>0</v>
      </c>
      <c r="L3345">
        <f>IFERROR(VLOOKUP(A3345,[2]webService!$A:$I,8,FALSE),0)</f>
        <v>0</v>
      </c>
      <c r="M3345">
        <f>IFERROR(VLOOKUP(A3345,[2]webService!$A:$I,9,FALSE),0)</f>
        <v>0</v>
      </c>
      <c r="N3345">
        <f>IFERROR(VLOOKUP(A3345,[3]soaBnafar!$A:$G,2,FALSE),0)</f>
        <v>0</v>
      </c>
      <c r="O3345">
        <f>IFERROR(VLOOKUP(A3345,[3]soaBnafar!$A:$G,3,FALSE),0)</f>
        <v>0</v>
      </c>
      <c r="P3345">
        <f>IFERROR(VLOOKUP(A3345,[3]soaBnafar!$A:$G,4,FALSE),0)</f>
        <v>0</v>
      </c>
      <c r="Q3345">
        <f>IFERROR(VLOOKUP(A3345,[3]soaBnafar!$A:$G,5,FALSE),0)</f>
        <v>0</v>
      </c>
      <c r="R3345">
        <f>IFERROR(VLOOKUP(A3345,[3]soaBnafar!$A:$G,6,FALSE),0)</f>
        <v>0</v>
      </c>
      <c r="S3345">
        <f>IFERROR(VLOOKUP(A3345,[3]soaBnafar!$A:$G,7,FALSE),0)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Não</v>
      </c>
      <c r="W3345" t="str">
        <f t="shared" si="316"/>
        <v>Não</v>
      </c>
      <c r="X3345" t="str">
        <f t="shared" si="317"/>
        <v>Não</v>
      </c>
      <c r="Y3345" t="str">
        <f t="shared" si="318"/>
        <v>Não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742512</v>
      </c>
      <c r="D3346">
        <f>IFERROR(VLOOKUP(A3346,[1]Monitoramento_Base_somente_disp!$A:$J,7,FALSE),0)</f>
        <v>0</v>
      </c>
      <c r="E3346">
        <f>IFERROR(VLOOKUP(A3346,[1]Monitoramento_Base_somente_disp!$A:$J,8,FALSE),0)</f>
        <v>0</v>
      </c>
      <c r="F3346">
        <f>IFERROR(VLOOKUP(A3346,[1]Monitoramento_Base_somente_disp!$A:$J,9,FALSE),0)</f>
        <v>0</v>
      </c>
      <c r="G3346">
        <f>IFERROR(VLOOKUP(A3346,[1]Monitoramento_Base_somente_disp!$A:$J,10,FALSE),0)</f>
        <v>0</v>
      </c>
      <c r="H3346">
        <f>IFERROR(VLOOKUP(A3346,[2]webService!$A:$I,4,FALSE),0)</f>
        <v>0</v>
      </c>
      <c r="I3346">
        <f>IFERROR(VLOOKUP(A3346,[2]webService!$A:$I,5,FALSE),0)</f>
        <v>0</v>
      </c>
      <c r="J3346">
        <f>IFERROR(VLOOKUP(A3346,[2]webService!$A:$I,6,FALSE),0)</f>
        <v>0</v>
      </c>
      <c r="K3346">
        <f>IFERROR(VLOOKUP(A3346,[2]webService!$A:$I,7,FALSE),0)</f>
        <v>0</v>
      </c>
      <c r="L3346">
        <f>IFERROR(VLOOKUP(A3346,[2]webService!$A:$I,8,FALSE),0)</f>
        <v>0</v>
      </c>
      <c r="M3346">
        <f>IFERROR(VLOOKUP(A3346,[2]webService!$A:$I,9,FALSE),0)</f>
        <v>0</v>
      </c>
      <c r="N3346">
        <f>IFERROR(VLOOKUP(A3346,[3]soaBnafar!$A:$G,2,FALSE),0)</f>
        <v>0</v>
      </c>
      <c r="O3346">
        <f>IFERROR(VLOOKUP(A3346,[3]soaBnafar!$A:$G,3,FALSE),0)</f>
        <v>0</v>
      </c>
      <c r="P3346">
        <f>IFERROR(VLOOKUP(A3346,[3]soaBnafar!$A:$G,4,FALSE),0)</f>
        <v>0</v>
      </c>
      <c r="Q3346">
        <f>IFERROR(VLOOKUP(A3346,[3]soaBnafar!$A:$G,5,FALSE),0)</f>
        <v>0</v>
      </c>
      <c r="R3346">
        <f>IFERROR(VLOOKUP(A3346,[3]soaBnafar!$A:$G,6,FALSE),0)</f>
        <v>0</v>
      </c>
      <c r="S3346">
        <f>IFERROR(VLOOKUP(A3346,[3]soaBnafar!$A:$G,7,FALSE),0)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Não</v>
      </c>
      <c r="X3346" t="str">
        <f t="shared" si="317"/>
        <v>Não</v>
      </c>
      <c r="Y3346" t="str">
        <f t="shared" si="318"/>
        <v>Não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25706064</v>
      </c>
      <c r="D3347">
        <f>IFERROR(VLOOKUP(A3347,[1]Monitoramento_Base_somente_disp!$A:$J,7,FALSE),0)</f>
        <v>0</v>
      </c>
      <c r="E3347">
        <f>IFERROR(VLOOKUP(A3347,[1]Monitoramento_Base_somente_disp!$A:$J,8,FALSE),0)</f>
        <v>0</v>
      </c>
      <c r="F3347">
        <f>IFERROR(VLOOKUP(A3347,[1]Monitoramento_Base_somente_disp!$A:$J,9,FALSE),0)</f>
        <v>0</v>
      </c>
      <c r="G3347">
        <f>IFERROR(VLOOKUP(A3347,[1]Monitoramento_Base_somente_disp!$A:$J,10,FALSE),0)</f>
        <v>0</v>
      </c>
      <c r="H3347">
        <f>IFERROR(VLOOKUP(A3347,[2]webService!$A:$I,4,FALSE),0)</f>
        <v>0</v>
      </c>
      <c r="I3347">
        <f>IFERROR(VLOOKUP(A3347,[2]webService!$A:$I,5,FALSE),0)</f>
        <v>0</v>
      </c>
      <c r="J3347">
        <f>IFERROR(VLOOKUP(A3347,[2]webService!$A:$I,6,FALSE),0)</f>
        <v>0</v>
      </c>
      <c r="K3347">
        <f>IFERROR(VLOOKUP(A3347,[2]webService!$A:$I,7,FALSE),0)</f>
        <v>0</v>
      </c>
      <c r="L3347">
        <f>IFERROR(VLOOKUP(A3347,[2]webService!$A:$I,8,FALSE),0)</f>
        <v>0</v>
      </c>
      <c r="M3347">
        <f>IFERROR(VLOOKUP(A3347,[2]webService!$A:$I,9,FALSE),0)</f>
        <v>0</v>
      </c>
      <c r="N3347">
        <f>IFERROR(VLOOKUP(A3347,[3]soaBnafar!$A:$G,2,FALSE),0)</f>
        <v>0</v>
      </c>
      <c r="O3347">
        <f>IFERROR(VLOOKUP(A3347,[3]soaBnafar!$A:$G,3,FALSE),0)</f>
        <v>0</v>
      </c>
      <c r="P3347">
        <f>IFERROR(VLOOKUP(A3347,[3]soaBnafar!$A:$G,4,FALSE),0)</f>
        <v>0</v>
      </c>
      <c r="Q3347">
        <f>IFERROR(VLOOKUP(A3347,[3]soaBnafar!$A:$G,5,FALSE),0)</f>
        <v>0</v>
      </c>
      <c r="R3347">
        <f>IFERROR(VLOOKUP(A3347,[3]soaBnafar!$A:$G,6,FALSE),0)</f>
        <v>0</v>
      </c>
      <c r="S3347">
        <f>IFERROR(VLOOKUP(A3347,[3]soaBnafar!$A:$G,7,FALSE),0)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Não</v>
      </c>
      <c r="X3347" t="str">
        <f t="shared" si="317"/>
        <v>Não</v>
      </c>
      <c r="Y3347" t="str">
        <f t="shared" si="318"/>
        <v>Não</v>
      </c>
    </row>
    <row r="3348" spans="1:25" x14ac:dyDescent="0.25">
      <c r="A3348" s="5">
        <v>510645</v>
      </c>
      <c r="B3348">
        <f>IFERROR(VLOOKUP(A3348,[1]Monitoramento_Base_somente_disp!$A:$J,5,FALSE),0)</f>
        <v>35560</v>
      </c>
      <c r="C3348">
        <f>IFERROR(VLOOKUP(A3348,[1]Monitoramento_Base_somente_disp!$A:$J,6,FALSE),0)</f>
        <v>12786520</v>
      </c>
      <c r="D3348">
        <f>IFERROR(VLOOKUP(A3348,[1]Monitoramento_Base_somente_disp!$A:$J,7,FALSE),0)</f>
        <v>0</v>
      </c>
      <c r="E3348">
        <f>IFERROR(VLOOKUP(A3348,[1]Monitoramento_Base_somente_disp!$A:$J,8,FALSE),0)</f>
        <v>0</v>
      </c>
      <c r="F3348">
        <f>IFERROR(VLOOKUP(A3348,[1]Monitoramento_Base_somente_disp!$A:$J,9,FALSE),0)</f>
        <v>0</v>
      </c>
      <c r="G3348">
        <f>IFERROR(VLOOKUP(A3348,[1]Monitoramento_Base_somente_disp!$A:$J,10,FALSE),0)</f>
        <v>0</v>
      </c>
      <c r="H3348">
        <f>IFERROR(VLOOKUP(A3348,[2]webService!$A:$I,4,FALSE),0)</f>
        <v>0</v>
      </c>
      <c r="I3348">
        <f>IFERROR(VLOOKUP(A3348,[2]webService!$A:$I,5,FALSE),0)</f>
        <v>0</v>
      </c>
      <c r="J3348">
        <f>IFERROR(VLOOKUP(A3348,[2]webService!$A:$I,6,FALSE),0)</f>
        <v>0</v>
      </c>
      <c r="K3348">
        <f>IFERROR(VLOOKUP(A3348,[2]webService!$A:$I,7,FALSE),0)</f>
        <v>0</v>
      </c>
      <c r="L3348">
        <f>IFERROR(VLOOKUP(A3348,[2]webService!$A:$I,8,FALSE),0)</f>
        <v>0</v>
      </c>
      <c r="M3348">
        <f>IFERROR(VLOOKUP(A3348,[2]webService!$A:$I,9,FALSE),0)</f>
        <v>0</v>
      </c>
      <c r="N3348">
        <f>IFERROR(VLOOKUP(A3348,[3]soaBnafar!$A:$G,2,FALSE),0)</f>
        <v>0</v>
      </c>
      <c r="O3348">
        <f>IFERROR(VLOOKUP(A3348,[3]soaBnafar!$A:$G,3,FALSE),0)</f>
        <v>0</v>
      </c>
      <c r="P3348">
        <f>IFERROR(VLOOKUP(A3348,[3]soaBnafar!$A:$G,4,FALSE),0)</f>
        <v>0</v>
      </c>
      <c r="Q3348">
        <f>IFERROR(VLOOKUP(A3348,[3]soaBnafar!$A:$G,5,FALSE),0)</f>
        <v>0</v>
      </c>
      <c r="R3348">
        <f>IFERROR(VLOOKUP(A3348,[3]soaBnafar!$A:$G,6,FALSE),0)</f>
        <v>0</v>
      </c>
      <c r="S3348">
        <f>IFERROR(VLOOKUP(A3348,[3]soaBnafar!$A:$G,7,FALSE),0)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Não</v>
      </c>
      <c r="W3348" t="str">
        <f t="shared" si="316"/>
        <v>Não</v>
      </c>
      <c r="X3348" t="str">
        <f t="shared" si="317"/>
        <v>Não</v>
      </c>
      <c r="Y3348" t="str">
        <f t="shared" si="318"/>
        <v>Não</v>
      </c>
    </row>
    <row r="3349" spans="1:25" x14ac:dyDescent="0.25">
      <c r="A3349" s="5">
        <v>510650</v>
      </c>
      <c r="B3349">
        <f>IFERROR(VLOOKUP(A3349,[1]Monitoramento_Base_somente_disp!$A:$J,5,FALSE),0)</f>
        <v>309786</v>
      </c>
      <c r="C3349">
        <f>IFERROR(VLOOKUP(A3349,[1]Monitoramento_Base_somente_disp!$A:$J,6,FALSE),0)</f>
        <v>42477869</v>
      </c>
      <c r="D3349">
        <f>IFERROR(VLOOKUP(A3349,[1]Monitoramento_Base_somente_disp!$A:$J,7,FALSE),0)</f>
        <v>0</v>
      </c>
      <c r="E3349">
        <f>IFERROR(VLOOKUP(A3349,[1]Monitoramento_Base_somente_disp!$A:$J,8,FALSE),0)</f>
        <v>0</v>
      </c>
      <c r="F3349">
        <f>IFERROR(VLOOKUP(A3349,[1]Monitoramento_Base_somente_disp!$A:$J,9,FALSE),0)</f>
        <v>0</v>
      </c>
      <c r="G3349">
        <f>IFERROR(VLOOKUP(A3349,[1]Monitoramento_Base_somente_disp!$A:$J,10,FALSE),0)</f>
        <v>0</v>
      </c>
      <c r="H3349">
        <f>IFERROR(VLOOKUP(A3349,[2]webService!$A:$I,4,FALSE),0)</f>
        <v>0</v>
      </c>
      <c r="I3349">
        <f>IFERROR(VLOOKUP(A3349,[2]webService!$A:$I,5,FALSE),0)</f>
        <v>0</v>
      </c>
      <c r="J3349">
        <f>IFERROR(VLOOKUP(A3349,[2]webService!$A:$I,6,FALSE),0)</f>
        <v>0</v>
      </c>
      <c r="K3349">
        <f>IFERROR(VLOOKUP(A3349,[2]webService!$A:$I,7,FALSE),0)</f>
        <v>0</v>
      </c>
      <c r="L3349">
        <f>IFERROR(VLOOKUP(A3349,[2]webService!$A:$I,8,FALSE),0)</f>
        <v>0</v>
      </c>
      <c r="M3349">
        <f>IFERROR(VLOOKUP(A3349,[2]webService!$A:$I,9,FALSE),0)</f>
        <v>0</v>
      </c>
      <c r="N3349">
        <f>IFERROR(VLOOKUP(A3349,[3]soaBnafar!$A:$G,2,FALSE),0)</f>
        <v>0</v>
      </c>
      <c r="O3349">
        <f>IFERROR(VLOOKUP(A3349,[3]soaBnafar!$A:$G,3,FALSE),0)</f>
        <v>0</v>
      </c>
      <c r="P3349">
        <f>IFERROR(VLOOKUP(A3349,[3]soaBnafar!$A:$G,4,FALSE),0)</f>
        <v>0</v>
      </c>
      <c r="Q3349">
        <f>IFERROR(VLOOKUP(A3349,[3]soaBnafar!$A:$G,5,FALSE),0)</f>
        <v>0</v>
      </c>
      <c r="R3349">
        <f>IFERROR(VLOOKUP(A3349,[3]soaBnafar!$A:$G,6,FALSE),0)</f>
        <v>0</v>
      </c>
      <c r="S3349">
        <f>IFERROR(VLOOKUP(A3349,[3]soaBnafar!$A:$G,7,FALSE),0)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Não</v>
      </c>
      <c r="W3349" t="str">
        <f t="shared" si="316"/>
        <v>Não</v>
      </c>
      <c r="X3349" t="str">
        <f t="shared" si="317"/>
        <v>Não</v>
      </c>
      <c r="Y3349" t="str">
        <f t="shared" si="318"/>
        <v>Não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IFERROR(VLOOKUP(A3350,[2]webService!$A:$I,4,FALSE),0)</f>
        <v>0</v>
      </c>
      <c r="I3350">
        <f>IFERROR(VLOOKUP(A3350,[2]webService!$A:$I,5,FALSE),0)</f>
        <v>0</v>
      </c>
      <c r="J3350">
        <f>IFERROR(VLOOKUP(A3350,[2]webService!$A:$I,6,FALSE),0)</f>
        <v>0</v>
      </c>
      <c r="K3350">
        <f>IFERROR(VLOOKUP(A3350,[2]webService!$A:$I,7,FALSE),0)</f>
        <v>0</v>
      </c>
      <c r="L3350">
        <f>IFERROR(VLOOKUP(A3350,[2]webService!$A:$I,8,FALSE),0)</f>
        <v>0</v>
      </c>
      <c r="M3350">
        <f>IFERROR(VLOOKUP(A3350,[2]webService!$A:$I,9,FALSE),0)</f>
        <v>0</v>
      </c>
      <c r="N3350">
        <f>IFERROR(VLOOKUP(A3350,[3]soaBnafar!$A:$G,2,FALSE),0)</f>
        <v>0</v>
      </c>
      <c r="O3350">
        <f>IFERROR(VLOOKUP(A3350,[3]soaBnafar!$A:$G,3,FALSE),0)</f>
        <v>0</v>
      </c>
      <c r="P3350">
        <f>IFERROR(VLOOKUP(A3350,[3]soaBnafar!$A:$G,4,FALSE),0)</f>
        <v>0</v>
      </c>
      <c r="Q3350">
        <f>IFERROR(VLOOKUP(A3350,[3]soaBnafar!$A:$G,5,FALSE),0)</f>
        <v>0</v>
      </c>
      <c r="R3350">
        <f>IFERROR(VLOOKUP(A3350,[3]soaBnafar!$A:$G,6,FALSE),0)</f>
        <v>0</v>
      </c>
      <c r="S3350">
        <f>IFERROR(VLOOKUP(A3350,[3]soaBnafar!$A:$G,7,FALSE),0)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13072</v>
      </c>
      <c r="C3351">
        <f>IFERROR(VLOOKUP(A3351,[1]Monitoramento_Base_somente_disp!$A:$J,6,FALSE),0)</f>
        <v>31154185</v>
      </c>
      <c r="D3351">
        <f>IFERROR(VLOOKUP(A3351,[1]Monitoramento_Base_somente_disp!$A:$J,7,FALSE),0)</f>
        <v>0</v>
      </c>
      <c r="E3351">
        <f>IFERROR(VLOOKUP(A3351,[1]Monitoramento_Base_somente_disp!$A:$J,8,FALSE),0)</f>
        <v>0</v>
      </c>
      <c r="F3351">
        <f>IFERROR(VLOOKUP(A3351,[1]Monitoramento_Base_somente_disp!$A:$J,9,FALSE),0)</f>
        <v>0</v>
      </c>
      <c r="G3351">
        <f>IFERROR(VLOOKUP(A3351,[1]Monitoramento_Base_somente_disp!$A:$J,10,FALSE),0)</f>
        <v>0</v>
      </c>
      <c r="H3351">
        <f>IFERROR(VLOOKUP(A3351,[2]webService!$A:$I,4,FALSE),0)</f>
        <v>0</v>
      </c>
      <c r="I3351">
        <f>IFERROR(VLOOKUP(A3351,[2]webService!$A:$I,5,FALSE),0)</f>
        <v>0</v>
      </c>
      <c r="J3351">
        <f>IFERROR(VLOOKUP(A3351,[2]webService!$A:$I,6,FALSE),0)</f>
        <v>0</v>
      </c>
      <c r="K3351">
        <f>IFERROR(VLOOKUP(A3351,[2]webService!$A:$I,7,FALSE),0)</f>
        <v>0</v>
      </c>
      <c r="L3351">
        <f>IFERROR(VLOOKUP(A3351,[2]webService!$A:$I,8,FALSE),0)</f>
        <v>0</v>
      </c>
      <c r="M3351">
        <f>IFERROR(VLOOKUP(A3351,[2]webService!$A:$I,9,FALSE),0)</f>
        <v>0</v>
      </c>
      <c r="N3351">
        <f>IFERROR(VLOOKUP(A3351,[3]soaBnafar!$A:$G,2,FALSE),0)</f>
        <v>0</v>
      </c>
      <c r="O3351">
        <f>IFERROR(VLOOKUP(A3351,[3]soaBnafar!$A:$G,3,FALSE),0)</f>
        <v>0</v>
      </c>
      <c r="P3351">
        <f>IFERROR(VLOOKUP(A3351,[3]soaBnafar!$A:$G,4,FALSE),0)</f>
        <v>0</v>
      </c>
      <c r="Q3351">
        <f>IFERROR(VLOOKUP(A3351,[3]soaBnafar!$A:$G,5,FALSE),0)</f>
        <v>0</v>
      </c>
      <c r="R3351">
        <f>IFERROR(VLOOKUP(A3351,[3]soaBnafar!$A:$G,6,FALSE),0)</f>
        <v>0</v>
      </c>
      <c r="S3351">
        <f>IFERROR(VLOOKUP(A3351,[3]soaBnafar!$A:$G,7,FALSE),0)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Não</v>
      </c>
      <c r="W3351" t="str">
        <f t="shared" si="316"/>
        <v>Não</v>
      </c>
      <c r="X3351" t="str">
        <f t="shared" si="317"/>
        <v>Não</v>
      </c>
      <c r="Y3351" t="str">
        <f t="shared" si="318"/>
        <v>Não</v>
      </c>
    </row>
    <row r="3352" spans="1:25" x14ac:dyDescent="0.25">
      <c r="A3352" s="5">
        <v>510682</v>
      </c>
      <c r="B3352">
        <f>IFERROR(VLOOKUP(A3352,[1]Monitoramento_Base_somente_disp!$A:$J,5,FALSE),0)</f>
        <v>27697</v>
      </c>
      <c r="C3352">
        <f>IFERROR(VLOOKUP(A3352,[1]Monitoramento_Base_somente_disp!$A:$J,6,FALSE),0)</f>
        <v>13725673</v>
      </c>
      <c r="D3352">
        <f>IFERROR(VLOOKUP(A3352,[1]Monitoramento_Base_somente_disp!$A:$J,7,FALSE),0)</f>
        <v>0</v>
      </c>
      <c r="E3352">
        <f>IFERROR(VLOOKUP(A3352,[1]Monitoramento_Base_somente_disp!$A:$J,8,FALSE),0)</f>
        <v>0</v>
      </c>
      <c r="F3352">
        <f>IFERROR(VLOOKUP(A3352,[1]Monitoramento_Base_somente_disp!$A:$J,9,FALSE),0)</f>
        <v>0</v>
      </c>
      <c r="G3352">
        <f>IFERROR(VLOOKUP(A3352,[1]Monitoramento_Base_somente_disp!$A:$J,10,FALSE),0)</f>
        <v>0</v>
      </c>
      <c r="H3352">
        <f>IFERROR(VLOOKUP(A3352,[2]webService!$A:$I,4,FALSE),0)</f>
        <v>0</v>
      </c>
      <c r="I3352">
        <f>IFERROR(VLOOKUP(A3352,[2]webService!$A:$I,5,FALSE),0)</f>
        <v>0</v>
      </c>
      <c r="J3352">
        <f>IFERROR(VLOOKUP(A3352,[2]webService!$A:$I,6,FALSE),0)</f>
        <v>0</v>
      </c>
      <c r="K3352">
        <f>IFERROR(VLOOKUP(A3352,[2]webService!$A:$I,7,FALSE),0)</f>
        <v>0</v>
      </c>
      <c r="L3352">
        <f>IFERROR(VLOOKUP(A3352,[2]webService!$A:$I,8,FALSE),0)</f>
        <v>0</v>
      </c>
      <c r="M3352">
        <f>IFERROR(VLOOKUP(A3352,[2]webService!$A:$I,9,FALSE),0)</f>
        <v>0</v>
      </c>
      <c r="N3352">
        <f>IFERROR(VLOOKUP(A3352,[3]soaBnafar!$A:$G,2,FALSE),0)</f>
        <v>0</v>
      </c>
      <c r="O3352">
        <f>IFERROR(VLOOKUP(A3352,[3]soaBnafar!$A:$G,3,FALSE),0)</f>
        <v>0</v>
      </c>
      <c r="P3352">
        <f>IFERROR(VLOOKUP(A3352,[3]soaBnafar!$A:$G,4,FALSE),0)</f>
        <v>0</v>
      </c>
      <c r="Q3352">
        <f>IFERROR(VLOOKUP(A3352,[3]soaBnafar!$A:$G,5,FALSE),0)</f>
        <v>0</v>
      </c>
      <c r="R3352">
        <f>IFERROR(VLOOKUP(A3352,[3]soaBnafar!$A:$G,6,FALSE),0)</f>
        <v>0</v>
      </c>
      <c r="S3352">
        <f>IFERROR(VLOOKUP(A3352,[3]soaBnafar!$A:$G,7,FALSE),0)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Não</v>
      </c>
      <c r="W3352" t="str">
        <f t="shared" si="316"/>
        <v>Não</v>
      </c>
      <c r="X3352" t="str">
        <f t="shared" si="317"/>
        <v>Não</v>
      </c>
      <c r="Y3352" t="str">
        <f t="shared" si="318"/>
        <v>Não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1947958</v>
      </c>
      <c r="D3353">
        <f>IFERROR(VLOOKUP(A3353,[1]Monitoramento_Base_somente_disp!$A:$J,7,FALSE),0)</f>
        <v>0</v>
      </c>
      <c r="E3353">
        <f>IFERROR(VLOOKUP(A3353,[1]Monitoramento_Base_somente_disp!$A:$J,8,FALSE),0)</f>
        <v>0</v>
      </c>
      <c r="F3353">
        <f>IFERROR(VLOOKUP(A3353,[1]Monitoramento_Base_somente_disp!$A:$J,9,FALSE),0)</f>
        <v>0</v>
      </c>
      <c r="G3353">
        <f>IFERROR(VLOOKUP(A3353,[1]Monitoramento_Base_somente_disp!$A:$J,10,FALSE),0)</f>
        <v>0</v>
      </c>
      <c r="H3353">
        <f>IFERROR(VLOOKUP(A3353,[2]webService!$A:$I,4,FALSE),0)</f>
        <v>0</v>
      </c>
      <c r="I3353">
        <f>IFERROR(VLOOKUP(A3353,[2]webService!$A:$I,5,FALSE),0)</f>
        <v>61784</v>
      </c>
      <c r="J3353">
        <f>IFERROR(VLOOKUP(A3353,[2]webService!$A:$I,6,FALSE),0)</f>
        <v>0</v>
      </c>
      <c r="K3353">
        <f>IFERROR(VLOOKUP(A3353,[2]webService!$A:$I,7,FALSE),0)</f>
        <v>0</v>
      </c>
      <c r="L3353">
        <f>IFERROR(VLOOKUP(A3353,[2]webService!$A:$I,8,FALSE),0)</f>
        <v>0</v>
      </c>
      <c r="M3353">
        <f>IFERROR(VLOOKUP(A3353,[2]webService!$A:$I,9,FALSE),0)</f>
        <v>0</v>
      </c>
      <c r="N3353">
        <f>IFERROR(VLOOKUP(A3353,[3]soaBnafar!$A:$G,2,FALSE),0)</f>
        <v>0</v>
      </c>
      <c r="O3353">
        <f>IFERROR(VLOOKUP(A3353,[3]soaBnafar!$A:$G,3,FALSE),0)</f>
        <v>0</v>
      </c>
      <c r="P3353">
        <f>IFERROR(VLOOKUP(A3353,[3]soaBnafar!$A:$G,4,FALSE),0)</f>
        <v>0</v>
      </c>
      <c r="Q3353">
        <f>IFERROR(VLOOKUP(A3353,[3]soaBnafar!$A:$G,5,FALSE),0)</f>
        <v>0</v>
      </c>
      <c r="R3353">
        <f>IFERROR(VLOOKUP(A3353,[3]soaBnafar!$A:$G,6,FALSE),0)</f>
        <v>0</v>
      </c>
      <c r="S3353">
        <f>IFERROR(VLOOKUP(A3353,[3]soaBnafar!$A:$G,7,FALSE),0)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Não</v>
      </c>
      <c r="X3353" t="str">
        <f t="shared" si="317"/>
        <v>Não</v>
      </c>
      <c r="Y3353" t="str">
        <f t="shared" si="318"/>
        <v>Não</v>
      </c>
    </row>
    <row r="3354" spans="1:25" x14ac:dyDescent="0.25">
      <c r="A3354" s="5">
        <v>510706</v>
      </c>
      <c r="B3354">
        <f>IFERROR(VLOOKUP(A3354,[1]Monitoramento_Base_somente_disp!$A:$J,5,FALSE),0)</f>
        <v>126864</v>
      </c>
      <c r="C3354">
        <f>IFERROR(VLOOKUP(A3354,[1]Monitoramento_Base_somente_disp!$A:$J,6,FALSE),0)</f>
        <v>33056949</v>
      </c>
      <c r="D3354">
        <f>IFERROR(VLOOKUP(A3354,[1]Monitoramento_Base_somente_disp!$A:$J,7,FALSE),0)</f>
        <v>0</v>
      </c>
      <c r="E3354">
        <f>IFERROR(VLOOKUP(A3354,[1]Monitoramento_Base_somente_disp!$A:$J,8,FALSE),0)</f>
        <v>0</v>
      </c>
      <c r="F3354">
        <f>IFERROR(VLOOKUP(A3354,[1]Monitoramento_Base_somente_disp!$A:$J,9,FALSE),0)</f>
        <v>0</v>
      </c>
      <c r="G3354">
        <f>IFERROR(VLOOKUP(A3354,[1]Monitoramento_Base_somente_disp!$A:$J,10,FALSE),0)</f>
        <v>0</v>
      </c>
      <c r="H3354">
        <f>IFERROR(VLOOKUP(A3354,[2]webService!$A:$I,4,FALSE),0)</f>
        <v>0</v>
      </c>
      <c r="I3354">
        <f>IFERROR(VLOOKUP(A3354,[2]webService!$A:$I,5,FALSE),0)</f>
        <v>0</v>
      </c>
      <c r="J3354">
        <f>IFERROR(VLOOKUP(A3354,[2]webService!$A:$I,6,FALSE),0)</f>
        <v>0</v>
      </c>
      <c r="K3354">
        <f>IFERROR(VLOOKUP(A3354,[2]webService!$A:$I,7,FALSE),0)</f>
        <v>0</v>
      </c>
      <c r="L3354">
        <f>IFERROR(VLOOKUP(A3354,[2]webService!$A:$I,8,FALSE),0)</f>
        <v>0</v>
      </c>
      <c r="M3354">
        <f>IFERROR(VLOOKUP(A3354,[2]webService!$A:$I,9,FALSE),0)</f>
        <v>0</v>
      </c>
      <c r="N3354">
        <f>IFERROR(VLOOKUP(A3354,[3]soaBnafar!$A:$G,2,FALSE),0)</f>
        <v>0</v>
      </c>
      <c r="O3354">
        <f>IFERROR(VLOOKUP(A3354,[3]soaBnafar!$A:$G,3,FALSE),0)</f>
        <v>0</v>
      </c>
      <c r="P3354">
        <f>IFERROR(VLOOKUP(A3354,[3]soaBnafar!$A:$G,4,FALSE),0)</f>
        <v>0</v>
      </c>
      <c r="Q3354">
        <f>IFERROR(VLOOKUP(A3354,[3]soaBnafar!$A:$G,5,FALSE),0)</f>
        <v>0</v>
      </c>
      <c r="R3354">
        <f>IFERROR(VLOOKUP(A3354,[3]soaBnafar!$A:$G,6,FALSE),0)</f>
        <v>0</v>
      </c>
      <c r="S3354">
        <f>IFERROR(VLOOKUP(A3354,[3]soaBnafar!$A:$G,7,FALSE),0)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Não</v>
      </c>
      <c r="W3354" t="str">
        <f t="shared" si="316"/>
        <v>Não</v>
      </c>
      <c r="X3354" t="str">
        <f t="shared" si="317"/>
        <v>Não</v>
      </c>
      <c r="Y3354" t="str">
        <f t="shared" si="318"/>
        <v>Não</v>
      </c>
    </row>
    <row r="3355" spans="1:25" x14ac:dyDescent="0.25">
      <c r="A3355" s="5">
        <v>510718</v>
      </c>
      <c r="B3355">
        <f>IFERROR(VLOOKUP(A3355,[1]Monitoramento_Base_somente_disp!$A:$J,5,FALSE),0)</f>
        <v>29473</v>
      </c>
      <c r="C3355">
        <f>IFERROR(VLOOKUP(A3355,[1]Monitoramento_Base_somente_disp!$A:$J,6,FALSE),0)</f>
        <v>5438877</v>
      </c>
      <c r="D3355">
        <f>IFERROR(VLOOKUP(A3355,[1]Monitoramento_Base_somente_disp!$A:$J,7,FALSE),0)</f>
        <v>0</v>
      </c>
      <c r="E3355">
        <f>IFERROR(VLOOKUP(A3355,[1]Monitoramento_Base_somente_disp!$A:$J,8,FALSE),0)</f>
        <v>0</v>
      </c>
      <c r="F3355">
        <f>IFERROR(VLOOKUP(A3355,[1]Monitoramento_Base_somente_disp!$A:$J,9,FALSE),0)</f>
        <v>0</v>
      </c>
      <c r="G3355">
        <f>IFERROR(VLOOKUP(A3355,[1]Monitoramento_Base_somente_disp!$A:$J,10,FALSE),0)</f>
        <v>0</v>
      </c>
      <c r="H3355">
        <f>IFERROR(VLOOKUP(A3355,[2]webService!$A:$I,4,FALSE),0)</f>
        <v>0</v>
      </c>
      <c r="I3355">
        <f>IFERROR(VLOOKUP(A3355,[2]webService!$A:$I,5,FALSE),0)</f>
        <v>0</v>
      </c>
      <c r="J3355">
        <f>IFERROR(VLOOKUP(A3355,[2]webService!$A:$I,6,FALSE),0)</f>
        <v>0</v>
      </c>
      <c r="K3355">
        <f>IFERROR(VLOOKUP(A3355,[2]webService!$A:$I,7,FALSE),0)</f>
        <v>0</v>
      </c>
      <c r="L3355">
        <f>IFERROR(VLOOKUP(A3355,[2]webService!$A:$I,8,FALSE),0)</f>
        <v>0</v>
      </c>
      <c r="M3355">
        <f>IFERROR(VLOOKUP(A3355,[2]webService!$A:$I,9,FALSE),0)</f>
        <v>0</v>
      </c>
      <c r="N3355">
        <f>IFERROR(VLOOKUP(A3355,[3]soaBnafar!$A:$G,2,FALSE),0)</f>
        <v>0</v>
      </c>
      <c r="O3355">
        <f>IFERROR(VLOOKUP(A3355,[3]soaBnafar!$A:$G,3,FALSE),0)</f>
        <v>0</v>
      </c>
      <c r="P3355">
        <f>IFERROR(VLOOKUP(A3355,[3]soaBnafar!$A:$G,4,FALSE),0)</f>
        <v>0</v>
      </c>
      <c r="Q3355">
        <f>IFERROR(VLOOKUP(A3355,[3]soaBnafar!$A:$G,5,FALSE),0)</f>
        <v>0</v>
      </c>
      <c r="R3355">
        <f>IFERROR(VLOOKUP(A3355,[3]soaBnafar!$A:$G,6,FALSE),0)</f>
        <v>0</v>
      </c>
      <c r="S3355">
        <f>IFERROR(VLOOKUP(A3355,[3]soaBnafar!$A:$G,7,FALSE),0)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Não</v>
      </c>
      <c r="W3355" t="str">
        <f t="shared" si="316"/>
        <v>Não</v>
      </c>
      <c r="X3355" t="str">
        <f t="shared" si="317"/>
        <v>Não</v>
      </c>
      <c r="Y3355" t="str">
        <f t="shared" si="318"/>
        <v>Não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36581</v>
      </c>
      <c r="D3356">
        <f>IFERROR(VLOOKUP(A3356,[1]Monitoramento_Base_somente_disp!$A:$J,7,FALSE),0)</f>
        <v>0</v>
      </c>
      <c r="E3356">
        <f>IFERROR(VLOOKUP(A3356,[1]Monitoramento_Base_somente_disp!$A:$J,8,FALSE),0)</f>
        <v>0</v>
      </c>
      <c r="F3356">
        <f>IFERROR(VLOOKUP(A3356,[1]Monitoramento_Base_somente_disp!$A:$J,9,FALSE),0)</f>
        <v>0</v>
      </c>
      <c r="G3356">
        <f>IFERROR(VLOOKUP(A3356,[1]Monitoramento_Base_somente_disp!$A:$J,10,FALSE),0)</f>
        <v>0</v>
      </c>
      <c r="H3356">
        <f>IFERROR(VLOOKUP(A3356,[2]webService!$A:$I,4,FALSE),0)</f>
        <v>0</v>
      </c>
      <c r="I3356">
        <f>IFERROR(VLOOKUP(A3356,[2]webService!$A:$I,5,FALSE),0)</f>
        <v>0</v>
      </c>
      <c r="J3356">
        <f>IFERROR(VLOOKUP(A3356,[2]webService!$A:$I,6,FALSE),0)</f>
        <v>0</v>
      </c>
      <c r="K3356">
        <f>IFERROR(VLOOKUP(A3356,[2]webService!$A:$I,7,FALSE),0)</f>
        <v>0</v>
      </c>
      <c r="L3356">
        <f>IFERROR(VLOOKUP(A3356,[2]webService!$A:$I,8,FALSE),0)</f>
        <v>0</v>
      </c>
      <c r="M3356">
        <f>IFERROR(VLOOKUP(A3356,[2]webService!$A:$I,9,FALSE),0)</f>
        <v>0</v>
      </c>
      <c r="N3356">
        <f>IFERROR(VLOOKUP(A3356,[3]soaBnafar!$A:$G,2,FALSE),0)</f>
        <v>69405</v>
      </c>
      <c r="O3356">
        <f>IFERROR(VLOOKUP(A3356,[3]soaBnafar!$A:$G,3,FALSE),0)</f>
        <v>0</v>
      </c>
      <c r="P3356">
        <f>IFERROR(VLOOKUP(A3356,[3]soaBnafar!$A:$G,4,FALSE),0)</f>
        <v>0</v>
      </c>
      <c r="Q3356">
        <f>IFERROR(VLOOKUP(A3356,[3]soaBnafar!$A:$G,5,FALSE),0)</f>
        <v>0</v>
      </c>
      <c r="R3356">
        <f>IFERROR(VLOOKUP(A3356,[3]soaBnafar!$A:$G,6,FALSE),0)</f>
        <v>0</v>
      </c>
      <c r="S3356">
        <f>IFERROR(VLOOKUP(A3356,[3]soaBnafar!$A:$G,7,FALSE),0)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Não</v>
      </c>
      <c r="W3356" t="str">
        <f t="shared" si="316"/>
        <v>Não</v>
      </c>
      <c r="X3356" t="str">
        <f t="shared" si="317"/>
        <v>Não</v>
      </c>
      <c r="Y3356" t="str">
        <f t="shared" si="318"/>
        <v>Não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18973440</v>
      </c>
      <c r="D3357">
        <f>IFERROR(VLOOKUP(A3357,[1]Monitoramento_Base_somente_disp!$A:$J,7,FALSE),0)</f>
        <v>0</v>
      </c>
      <c r="E3357">
        <f>IFERROR(VLOOKUP(A3357,[1]Monitoramento_Base_somente_disp!$A:$J,8,FALSE),0)</f>
        <v>0</v>
      </c>
      <c r="F3357">
        <f>IFERROR(VLOOKUP(A3357,[1]Monitoramento_Base_somente_disp!$A:$J,9,FALSE),0)</f>
        <v>0</v>
      </c>
      <c r="G3357">
        <f>IFERROR(VLOOKUP(A3357,[1]Monitoramento_Base_somente_disp!$A:$J,10,FALSE),0)</f>
        <v>0</v>
      </c>
      <c r="H3357">
        <f>IFERROR(VLOOKUP(A3357,[2]webService!$A:$I,4,FALSE),0)</f>
        <v>0</v>
      </c>
      <c r="I3357">
        <f>IFERROR(VLOOKUP(A3357,[2]webService!$A:$I,5,FALSE),0)</f>
        <v>0</v>
      </c>
      <c r="J3357">
        <f>IFERROR(VLOOKUP(A3357,[2]webService!$A:$I,6,FALSE),0)</f>
        <v>0</v>
      </c>
      <c r="K3357">
        <f>IFERROR(VLOOKUP(A3357,[2]webService!$A:$I,7,FALSE),0)</f>
        <v>0</v>
      </c>
      <c r="L3357">
        <f>IFERROR(VLOOKUP(A3357,[2]webService!$A:$I,8,FALSE),0)</f>
        <v>0</v>
      </c>
      <c r="M3357">
        <f>IFERROR(VLOOKUP(A3357,[2]webService!$A:$I,9,FALSE),0)</f>
        <v>0</v>
      </c>
      <c r="N3357">
        <f>IFERROR(VLOOKUP(A3357,[3]soaBnafar!$A:$G,2,FALSE),0)</f>
        <v>0</v>
      </c>
      <c r="O3357">
        <f>IFERROR(VLOOKUP(A3357,[3]soaBnafar!$A:$G,3,FALSE),0)</f>
        <v>0</v>
      </c>
      <c r="P3357">
        <f>IFERROR(VLOOKUP(A3357,[3]soaBnafar!$A:$G,4,FALSE),0)</f>
        <v>0</v>
      </c>
      <c r="Q3357">
        <f>IFERROR(VLOOKUP(A3357,[3]soaBnafar!$A:$G,5,FALSE),0)</f>
        <v>0</v>
      </c>
      <c r="R3357">
        <f>IFERROR(VLOOKUP(A3357,[3]soaBnafar!$A:$G,6,FALSE),0)</f>
        <v>0</v>
      </c>
      <c r="S3357">
        <f>IFERROR(VLOOKUP(A3357,[3]soaBnafar!$A:$G,7,FALSE),0)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Não</v>
      </c>
      <c r="X3357" t="str">
        <f t="shared" si="317"/>
        <v>Não</v>
      </c>
      <c r="Y3357" t="str">
        <f t="shared" si="318"/>
        <v>Não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13960886</v>
      </c>
      <c r="D3358">
        <f>IFERROR(VLOOKUP(A3358,[1]Monitoramento_Base_somente_disp!$A:$J,7,FALSE),0)</f>
        <v>0</v>
      </c>
      <c r="E3358">
        <f>IFERROR(VLOOKUP(A3358,[1]Monitoramento_Base_somente_disp!$A:$J,8,FALSE),0)</f>
        <v>0</v>
      </c>
      <c r="F3358">
        <f>IFERROR(VLOOKUP(A3358,[1]Monitoramento_Base_somente_disp!$A:$J,9,FALSE),0)</f>
        <v>0</v>
      </c>
      <c r="G3358">
        <f>IFERROR(VLOOKUP(A3358,[1]Monitoramento_Base_somente_disp!$A:$J,10,FALSE),0)</f>
        <v>0</v>
      </c>
      <c r="H3358">
        <f>IFERROR(VLOOKUP(A3358,[2]webService!$A:$I,4,FALSE),0)</f>
        <v>0</v>
      </c>
      <c r="I3358">
        <f>IFERROR(VLOOKUP(A3358,[2]webService!$A:$I,5,FALSE),0)</f>
        <v>0</v>
      </c>
      <c r="J3358">
        <f>IFERROR(VLOOKUP(A3358,[2]webService!$A:$I,6,FALSE),0)</f>
        <v>0</v>
      </c>
      <c r="K3358">
        <f>IFERROR(VLOOKUP(A3358,[2]webService!$A:$I,7,FALSE),0)</f>
        <v>0</v>
      </c>
      <c r="L3358">
        <f>IFERROR(VLOOKUP(A3358,[2]webService!$A:$I,8,FALSE),0)</f>
        <v>0</v>
      </c>
      <c r="M3358">
        <f>IFERROR(VLOOKUP(A3358,[2]webService!$A:$I,9,FALSE),0)</f>
        <v>0</v>
      </c>
      <c r="N3358">
        <f>IFERROR(VLOOKUP(A3358,[3]soaBnafar!$A:$G,2,FALSE),0)</f>
        <v>0</v>
      </c>
      <c r="O3358">
        <f>IFERROR(VLOOKUP(A3358,[3]soaBnafar!$A:$G,3,FALSE),0)</f>
        <v>0</v>
      </c>
      <c r="P3358">
        <f>IFERROR(VLOOKUP(A3358,[3]soaBnafar!$A:$G,4,FALSE),0)</f>
        <v>0</v>
      </c>
      <c r="Q3358">
        <f>IFERROR(VLOOKUP(A3358,[3]soaBnafar!$A:$G,5,FALSE),0)</f>
        <v>0</v>
      </c>
      <c r="R3358">
        <f>IFERROR(VLOOKUP(A3358,[3]soaBnafar!$A:$G,6,FALSE),0)</f>
        <v>0</v>
      </c>
      <c r="S3358">
        <f>IFERROR(VLOOKUP(A3358,[3]soaBnafar!$A:$G,7,FALSE),0)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Não</v>
      </c>
      <c r="X3358" t="str">
        <f t="shared" si="317"/>
        <v>Não</v>
      </c>
      <c r="Y3358" t="str">
        <f t="shared" si="318"/>
        <v>Não</v>
      </c>
    </row>
    <row r="3359" spans="1:25" x14ac:dyDescent="0.25">
      <c r="A3359" s="5">
        <v>510770</v>
      </c>
      <c r="B3359">
        <f>IFERROR(VLOOKUP(A3359,[1]Monitoramento_Base_somente_disp!$A:$J,5,FALSE),0)</f>
        <v>4143</v>
      </c>
      <c r="C3359">
        <f>IFERROR(VLOOKUP(A3359,[1]Monitoramento_Base_somente_disp!$A:$J,6,FALSE),0)</f>
        <v>2432531</v>
      </c>
      <c r="D3359">
        <f>IFERROR(VLOOKUP(A3359,[1]Monitoramento_Base_somente_disp!$A:$J,7,FALSE),0)</f>
        <v>0</v>
      </c>
      <c r="E3359">
        <f>IFERROR(VLOOKUP(A3359,[1]Monitoramento_Base_somente_disp!$A:$J,8,FALSE),0)</f>
        <v>0</v>
      </c>
      <c r="F3359">
        <f>IFERROR(VLOOKUP(A3359,[1]Monitoramento_Base_somente_disp!$A:$J,9,FALSE),0)</f>
        <v>0</v>
      </c>
      <c r="G3359">
        <f>IFERROR(VLOOKUP(A3359,[1]Monitoramento_Base_somente_disp!$A:$J,10,FALSE),0)</f>
        <v>0</v>
      </c>
      <c r="H3359">
        <f>IFERROR(VLOOKUP(A3359,[2]webService!$A:$I,4,FALSE),0)</f>
        <v>0</v>
      </c>
      <c r="I3359">
        <f>IFERROR(VLOOKUP(A3359,[2]webService!$A:$I,5,FALSE),0)</f>
        <v>0</v>
      </c>
      <c r="J3359">
        <f>IFERROR(VLOOKUP(A3359,[2]webService!$A:$I,6,FALSE),0)</f>
        <v>0</v>
      </c>
      <c r="K3359">
        <f>IFERROR(VLOOKUP(A3359,[2]webService!$A:$I,7,FALSE),0)</f>
        <v>0</v>
      </c>
      <c r="L3359">
        <f>IFERROR(VLOOKUP(A3359,[2]webService!$A:$I,8,FALSE),0)</f>
        <v>0</v>
      </c>
      <c r="M3359">
        <f>IFERROR(VLOOKUP(A3359,[2]webService!$A:$I,9,FALSE),0)</f>
        <v>0</v>
      </c>
      <c r="N3359">
        <f>IFERROR(VLOOKUP(A3359,[3]soaBnafar!$A:$G,2,FALSE),0)</f>
        <v>0</v>
      </c>
      <c r="O3359">
        <f>IFERROR(VLOOKUP(A3359,[3]soaBnafar!$A:$G,3,FALSE),0)</f>
        <v>0</v>
      </c>
      <c r="P3359">
        <f>IFERROR(VLOOKUP(A3359,[3]soaBnafar!$A:$G,4,FALSE),0)</f>
        <v>0</v>
      </c>
      <c r="Q3359">
        <f>IFERROR(VLOOKUP(A3359,[3]soaBnafar!$A:$G,5,FALSE),0)</f>
        <v>0</v>
      </c>
      <c r="R3359">
        <f>IFERROR(VLOOKUP(A3359,[3]soaBnafar!$A:$G,6,FALSE),0)</f>
        <v>0</v>
      </c>
      <c r="S3359">
        <f>IFERROR(VLOOKUP(A3359,[3]soaBnafar!$A:$G,7,FALSE),0)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Não</v>
      </c>
      <c r="W3359" t="str">
        <f t="shared" si="316"/>
        <v>Não</v>
      </c>
      <c r="X3359" t="str">
        <f t="shared" si="317"/>
        <v>Não</v>
      </c>
      <c r="Y3359" t="str">
        <f t="shared" si="318"/>
        <v>Não</v>
      </c>
    </row>
    <row r="3360" spans="1:25" x14ac:dyDescent="0.25">
      <c r="A3360" s="5">
        <v>510774</v>
      </c>
      <c r="B3360">
        <f>IFERROR(VLOOKUP(A3360,[1]Monitoramento_Base_somente_disp!$A:$J,5,FALSE),0)</f>
        <v>37396</v>
      </c>
      <c r="C3360">
        <f>IFERROR(VLOOKUP(A3360,[1]Monitoramento_Base_somente_disp!$A:$J,6,FALSE),0)</f>
        <v>3741866</v>
      </c>
      <c r="D3360">
        <f>IFERROR(VLOOKUP(A3360,[1]Monitoramento_Base_somente_disp!$A:$J,7,FALSE),0)</f>
        <v>0</v>
      </c>
      <c r="E3360">
        <f>IFERROR(VLOOKUP(A3360,[1]Monitoramento_Base_somente_disp!$A:$J,8,FALSE),0)</f>
        <v>0</v>
      </c>
      <c r="F3360">
        <f>IFERROR(VLOOKUP(A3360,[1]Monitoramento_Base_somente_disp!$A:$J,9,FALSE),0)</f>
        <v>0</v>
      </c>
      <c r="G3360">
        <f>IFERROR(VLOOKUP(A3360,[1]Monitoramento_Base_somente_disp!$A:$J,10,FALSE),0)</f>
        <v>0</v>
      </c>
      <c r="H3360">
        <f>IFERROR(VLOOKUP(A3360,[2]webService!$A:$I,4,FALSE),0)</f>
        <v>0</v>
      </c>
      <c r="I3360">
        <f>IFERROR(VLOOKUP(A3360,[2]webService!$A:$I,5,FALSE),0)</f>
        <v>0</v>
      </c>
      <c r="J3360">
        <f>IFERROR(VLOOKUP(A3360,[2]webService!$A:$I,6,FALSE),0)</f>
        <v>0</v>
      </c>
      <c r="K3360">
        <f>IFERROR(VLOOKUP(A3360,[2]webService!$A:$I,7,FALSE),0)</f>
        <v>0</v>
      </c>
      <c r="L3360">
        <f>IFERROR(VLOOKUP(A3360,[2]webService!$A:$I,8,FALSE),0)</f>
        <v>0</v>
      </c>
      <c r="M3360">
        <f>IFERROR(VLOOKUP(A3360,[2]webService!$A:$I,9,FALSE),0)</f>
        <v>0</v>
      </c>
      <c r="N3360">
        <f>IFERROR(VLOOKUP(A3360,[3]soaBnafar!$A:$G,2,FALSE),0)</f>
        <v>0</v>
      </c>
      <c r="O3360">
        <f>IFERROR(VLOOKUP(A3360,[3]soaBnafar!$A:$G,3,FALSE),0)</f>
        <v>0</v>
      </c>
      <c r="P3360">
        <f>IFERROR(VLOOKUP(A3360,[3]soaBnafar!$A:$G,4,FALSE),0)</f>
        <v>0</v>
      </c>
      <c r="Q3360">
        <f>IFERROR(VLOOKUP(A3360,[3]soaBnafar!$A:$G,5,FALSE),0)</f>
        <v>0</v>
      </c>
      <c r="R3360">
        <f>IFERROR(VLOOKUP(A3360,[3]soaBnafar!$A:$G,6,FALSE),0)</f>
        <v>0</v>
      </c>
      <c r="S3360">
        <f>IFERROR(VLOOKUP(A3360,[3]soaBnafar!$A:$G,7,FALSE),0)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Não</v>
      </c>
      <c r="W3360" t="str">
        <f t="shared" si="316"/>
        <v>Não</v>
      </c>
      <c r="X3360" t="str">
        <f t="shared" si="317"/>
        <v>Não</v>
      </c>
      <c r="Y3360" t="str">
        <f t="shared" si="318"/>
        <v>Não</v>
      </c>
    </row>
    <row r="3361" spans="1:25" x14ac:dyDescent="0.25">
      <c r="A3361" s="5">
        <v>510775</v>
      </c>
      <c r="B3361">
        <f>IFERROR(VLOOKUP(A3361,[1]Monitoramento_Base_somente_disp!$A:$J,5,FALSE),0)</f>
        <v>33028</v>
      </c>
      <c r="C3361">
        <f>IFERROR(VLOOKUP(A3361,[1]Monitoramento_Base_somente_disp!$A:$J,6,FALSE),0)</f>
        <v>4273264</v>
      </c>
      <c r="D3361">
        <f>IFERROR(VLOOKUP(A3361,[1]Monitoramento_Base_somente_disp!$A:$J,7,FALSE),0)</f>
        <v>0</v>
      </c>
      <c r="E3361">
        <f>IFERROR(VLOOKUP(A3361,[1]Monitoramento_Base_somente_disp!$A:$J,8,FALSE),0)</f>
        <v>0</v>
      </c>
      <c r="F3361">
        <f>IFERROR(VLOOKUP(A3361,[1]Monitoramento_Base_somente_disp!$A:$J,9,FALSE),0)</f>
        <v>0</v>
      </c>
      <c r="G3361">
        <f>IFERROR(VLOOKUP(A3361,[1]Monitoramento_Base_somente_disp!$A:$J,10,FALSE),0)</f>
        <v>0</v>
      </c>
      <c r="H3361">
        <f>IFERROR(VLOOKUP(A3361,[2]webService!$A:$I,4,FALSE),0)</f>
        <v>0</v>
      </c>
      <c r="I3361">
        <f>IFERROR(VLOOKUP(A3361,[2]webService!$A:$I,5,FALSE),0)</f>
        <v>0</v>
      </c>
      <c r="J3361">
        <f>IFERROR(VLOOKUP(A3361,[2]webService!$A:$I,6,FALSE),0)</f>
        <v>0</v>
      </c>
      <c r="K3361">
        <f>IFERROR(VLOOKUP(A3361,[2]webService!$A:$I,7,FALSE),0)</f>
        <v>0</v>
      </c>
      <c r="L3361">
        <f>IFERROR(VLOOKUP(A3361,[2]webService!$A:$I,8,FALSE),0)</f>
        <v>0</v>
      </c>
      <c r="M3361">
        <f>IFERROR(VLOOKUP(A3361,[2]webService!$A:$I,9,FALSE),0)</f>
        <v>0</v>
      </c>
      <c r="N3361">
        <f>IFERROR(VLOOKUP(A3361,[3]soaBnafar!$A:$G,2,FALSE),0)</f>
        <v>0</v>
      </c>
      <c r="O3361">
        <f>IFERROR(VLOOKUP(A3361,[3]soaBnafar!$A:$G,3,FALSE),0)</f>
        <v>0</v>
      </c>
      <c r="P3361">
        <f>IFERROR(VLOOKUP(A3361,[3]soaBnafar!$A:$G,4,FALSE),0)</f>
        <v>0</v>
      </c>
      <c r="Q3361">
        <f>IFERROR(VLOOKUP(A3361,[3]soaBnafar!$A:$G,5,FALSE),0)</f>
        <v>0</v>
      </c>
      <c r="R3361">
        <f>IFERROR(VLOOKUP(A3361,[3]soaBnafar!$A:$G,6,FALSE),0)</f>
        <v>0</v>
      </c>
      <c r="S3361">
        <f>IFERROR(VLOOKUP(A3361,[3]soaBnafar!$A:$G,7,FALSE),0)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Não</v>
      </c>
      <c r="W3361" t="str">
        <f t="shared" si="316"/>
        <v>Não</v>
      </c>
      <c r="X3361" t="str">
        <f t="shared" si="317"/>
        <v>Não</v>
      </c>
      <c r="Y3361" t="str">
        <f t="shared" si="318"/>
        <v>Não</v>
      </c>
    </row>
    <row r="3362" spans="1:25" x14ac:dyDescent="0.25">
      <c r="A3362" s="5">
        <v>510777</v>
      </c>
      <c r="B3362">
        <f>IFERROR(VLOOKUP(A3362,[1]Monitoramento_Base_somente_disp!$A:$J,5,FALSE),0)</f>
        <v>3607</v>
      </c>
      <c r="C3362">
        <f>IFERROR(VLOOKUP(A3362,[1]Monitoramento_Base_somente_disp!$A:$J,6,FALSE),0)</f>
        <v>2936629</v>
      </c>
      <c r="D3362">
        <f>IFERROR(VLOOKUP(A3362,[1]Monitoramento_Base_somente_disp!$A:$J,7,FALSE),0)</f>
        <v>0</v>
      </c>
      <c r="E3362">
        <f>IFERROR(VLOOKUP(A3362,[1]Monitoramento_Base_somente_disp!$A:$J,8,FALSE),0)</f>
        <v>0</v>
      </c>
      <c r="F3362">
        <f>IFERROR(VLOOKUP(A3362,[1]Monitoramento_Base_somente_disp!$A:$J,9,FALSE),0)</f>
        <v>0</v>
      </c>
      <c r="G3362">
        <f>IFERROR(VLOOKUP(A3362,[1]Monitoramento_Base_somente_disp!$A:$J,10,FALSE),0)</f>
        <v>0</v>
      </c>
      <c r="H3362">
        <f>IFERROR(VLOOKUP(A3362,[2]webService!$A:$I,4,FALSE),0)</f>
        <v>0</v>
      </c>
      <c r="I3362">
        <f>IFERROR(VLOOKUP(A3362,[2]webService!$A:$I,5,FALSE),0)</f>
        <v>0</v>
      </c>
      <c r="J3362">
        <f>IFERROR(VLOOKUP(A3362,[2]webService!$A:$I,6,FALSE),0)</f>
        <v>0</v>
      </c>
      <c r="K3362">
        <f>IFERROR(VLOOKUP(A3362,[2]webService!$A:$I,7,FALSE),0)</f>
        <v>0</v>
      </c>
      <c r="L3362">
        <f>IFERROR(VLOOKUP(A3362,[2]webService!$A:$I,8,FALSE),0)</f>
        <v>0</v>
      </c>
      <c r="M3362">
        <f>IFERROR(VLOOKUP(A3362,[2]webService!$A:$I,9,FALSE),0)</f>
        <v>0</v>
      </c>
      <c r="N3362">
        <f>IFERROR(VLOOKUP(A3362,[3]soaBnafar!$A:$G,2,FALSE),0)</f>
        <v>0</v>
      </c>
      <c r="O3362">
        <f>IFERROR(VLOOKUP(A3362,[3]soaBnafar!$A:$G,3,FALSE),0)</f>
        <v>0</v>
      </c>
      <c r="P3362">
        <f>IFERROR(VLOOKUP(A3362,[3]soaBnafar!$A:$G,4,FALSE),0)</f>
        <v>0</v>
      </c>
      <c r="Q3362">
        <f>IFERROR(VLOOKUP(A3362,[3]soaBnafar!$A:$G,5,FALSE),0)</f>
        <v>0</v>
      </c>
      <c r="R3362">
        <f>IFERROR(VLOOKUP(A3362,[3]soaBnafar!$A:$G,6,FALSE),0)</f>
        <v>0</v>
      </c>
      <c r="S3362">
        <f>IFERROR(VLOOKUP(A3362,[3]soaBnafar!$A:$G,7,FALSE),0)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Não</v>
      </c>
      <c r="W3362" t="str">
        <f t="shared" si="316"/>
        <v>Não</v>
      </c>
      <c r="X3362" t="str">
        <f t="shared" si="317"/>
        <v>Não</v>
      </c>
      <c r="Y3362" t="str">
        <f t="shared" si="318"/>
        <v>Não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1826448</v>
      </c>
      <c r="D3363">
        <f>IFERROR(VLOOKUP(A3363,[1]Monitoramento_Base_somente_disp!$A:$J,7,FALSE),0)</f>
        <v>0</v>
      </c>
      <c r="E3363">
        <f>IFERROR(VLOOKUP(A3363,[1]Monitoramento_Base_somente_disp!$A:$J,8,FALSE),0)</f>
        <v>0</v>
      </c>
      <c r="F3363">
        <f>IFERROR(VLOOKUP(A3363,[1]Monitoramento_Base_somente_disp!$A:$J,9,FALSE),0)</f>
        <v>0</v>
      </c>
      <c r="G3363">
        <f>IFERROR(VLOOKUP(A3363,[1]Monitoramento_Base_somente_disp!$A:$J,10,FALSE),0)</f>
        <v>0</v>
      </c>
      <c r="H3363">
        <f>IFERROR(VLOOKUP(A3363,[2]webService!$A:$I,4,FALSE),0)</f>
        <v>0</v>
      </c>
      <c r="I3363">
        <f>IFERROR(VLOOKUP(A3363,[2]webService!$A:$I,5,FALSE),0)</f>
        <v>0</v>
      </c>
      <c r="J3363">
        <f>IFERROR(VLOOKUP(A3363,[2]webService!$A:$I,6,FALSE),0)</f>
        <v>0</v>
      </c>
      <c r="K3363">
        <f>IFERROR(VLOOKUP(A3363,[2]webService!$A:$I,7,FALSE),0)</f>
        <v>0</v>
      </c>
      <c r="L3363">
        <f>IFERROR(VLOOKUP(A3363,[2]webService!$A:$I,8,FALSE),0)</f>
        <v>0</v>
      </c>
      <c r="M3363">
        <f>IFERROR(VLOOKUP(A3363,[2]webService!$A:$I,9,FALSE),0)</f>
        <v>0</v>
      </c>
      <c r="N3363">
        <f>IFERROR(VLOOKUP(A3363,[3]soaBnafar!$A:$G,2,FALSE),0)</f>
        <v>0</v>
      </c>
      <c r="O3363">
        <f>IFERROR(VLOOKUP(A3363,[3]soaBnafar!$A:$G,3,FALSE),0)</f>
        <v>0</v>
      </c>
      <c r="P3363">
        <f>IFERROR(VLOOKUP(A3363,[3]soaBnafar!$A:$G,4,FALSE),0)</f>
        <v>0</v>
      </c>
      <c r="Q3363">
        <f>IFERROR(VLOOKUP(A3363,[3]soaBnafar!$A:$G,5,FALSE),0)</f>
        <v>0</v>
      </c>
      <c r="R3363">
        <f>IFERROR(VLOOKUP(A3363,[3]soaBnafar!$A:$G,6,FALSE),0)</f>
        <v>0</v>
      </c>
      <c r="S3363">
        <f>IFERROR(VLOOKUP(A3363,[3]soaBnafar!$A:$G,7,FALSE),0)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Não</v>
      </c>
      <c r="X3363" t="str">
        <f t="shared" si="317"/>
        <v>Não</v>
      </c>
      <c r="Y3363" t="str">
        <f t="shared" si="318"/>
        <v>Não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5939490</v>
      </c>
      <c r="D3364">
        <f>IFERROR(VLOOKUP(A3364,[1]Monitoramento_Base_somente_disp!$A:$J,7,FALSE),0)</f>
        <v>0</v>
      </c>
      <c r="E3364">
        <f>IFERROR(VLOOKUP(A3364,[1]Monitoramento_Base_somente_disp!$A:$J,8,FALSE),0)</f>
        <v>0</v>
      </c>
      <c r="F3364">
        <f>IFERROR(VLOOKUP(A3364,[1]Monitoramento_Base_somente_disp!$A:$J,9,FALSE),0)</f>
        <v>0</v>
      </c>
      <c r="G3364">
        <f>IFERROR(VLOOKUP(A3364,[1]Monitoramento_Base_somente_disp!$A:$J,10,FALSE),0)</f>
        <v>0</v>
      </c>
      <c r="H3364">
        <f>IFERROR(VLOOKUP(A3364,[2]webService!$A:$I,4,FALSE),0)</f>
        <v>0</v>
      </c>
      <c r="I3364">
        <f>IFERROR(VLOOKUP(A3364,[2]webService!$A:$I,5,FALSE),0)</f>
        <v>0</v>
      </c>
      <c r="J3364">
        <f>IFERROR(VLOOKUP(A3364,[2]webService!$A:$I,6,FALSE),0)</f>
        <v>0</v>
      </c>
      <c r="K3364">
        <f>IFERROR(VLOOKUP(A3364,[2]webService!$A:$I,7,FALSE),0)</f>
        <v>0</v>
      </c>
      <c r="L3364">
        <f>IFERROR(VLOOKUP(A3364,[2]webService!$A:$I,8,FALSE),0)</f>
        <v>0</v>
      </c>
      <c r="M3364">
        <f>IFERROR(VLOOKUP(A3364,[2]webService!$A:$I,9,FALSE),0)</f>
        <v>0</v>
      </c>
      <c r="N3364">
        <f>IFERROR(VLOOKUP(A3364,[3]soaBnafar!$A:$G,2,FALSE),0)</f>
        <v>62900</v>
      </c>
      <c r="O3364">
        <f>IFERROR(VLOOKUP(A3364,[3]soaBnafar!$A:$G,3,FALSE),0)</f>
        <v>0</v>
      </c>
      <c r="P3364">
        <f>IFERROR(VLOOKUP(A3364,[3]soaBnafar!$A:$G,4,FALSE),0)</f>
        <v>0</v>
      </c>
      <c r="Q3364">
        <f>IFERROR(VLOOKUP(A3364,[3]soaBnafar!$A:$G,5,FALSE),0)</f>
        <v>0</v>
      </c>
      <c r="R3364">
        <f>IFERROR(VLOOKUP(A3364,[3]soaBnafar!$A:$G,6,FALSE),0)</f>
        <v>0</v>
      </c>
      <c r="S3364">
        <f>IFERROR(VLOOKUP(A3364,[3]soaBnafar!$A:$G,7,FALSE),0)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Não</v>
      </c>
      <c r="W3364" t="str">
        <f t="shared" si="316"/>
        <v>Não</v>
      </c>
      <c r="X3364" t="str">
        <f t="shared" si="317"/>
        <v>Não</v>
      </c>
      <c r="Y3364" t="str">
        <f t="shared" si="318"/>
        <v>Não</v>
      </c>
    </row>
    <row r="3365" spans="1:25" x14ac:dyDescent="0.25">
      <c r="A3365" s="5">
        <v>510785</v>
      </c>
      <c r="B3365">
        <f>IFERROR(VLOOKUP(A3365,[1]Monitoramento_Base_somente_disp!$A:$J,5,FALSE),0)</f>
        <v>60330</v>
      </c>
      <c r="C3365">
        <f>IFERROR(VLOOKUP(A3365,[1]Monitoramento_Base_somente_disp!$A:$J,6,FALSE),0)</f>
        <v>18444879</v>
      </c>
      <c r="D3365">
        <f>IFERROR(VLOOKUP(A3365,[1]Monitoramento_Base_somente_disp!$A:$J,7,FALSE),0)</f>
        <v>0</v>
      </c>
      <c r="E3365">
        <f>IFERROR(VLOOKUP(A3365,[1]Monitoramento_Base_somente_disp!$A:$J,8,FALSE),0)</f>
        <v>0</v>
      </c>
      <c r="F3365">
        <f>IFERROR(VLOOKUP(A3365,[1]Monitoramento_Base_somente_disp!$A:$J,9,FALSE),0)</f>
        <v>0</v>
      </c>
      <c r="G3365">
        <f>IFERROR(VLOOKUP(A3365,[1]Monitoramento_Base_somente_disp!$A:$J,10,FALSE),0)</f>
        <v>0</v>
      </c>
      <c r="H3365">
        <f>IFERROR(VLOOKUP(A3365,[2]webService!$A:$I,4,FALSE),0)</f>
        <v>0</v>
      </c>
      <c r="I3365">
        <f>IFERROR(VLOOKUP(A3365,[2]webService!$A:$I,5,FALSE),0)</f>
        <v>0</v>
      </c>
      <c r="J3365">
        <f>IFERROR(VLOOKUP(A3365,[2]webService!$A:$I,6,FALSE),0)</f>
        <v>0</v>
      </c>
      <c r="K3365">
        <f>IFERROR(VLOOKUP(A3365,[2]webService!$A:$I,7,FALSE),0)</f>
        <v>0</v>
      </c>
      <c r="L3365">
        <f>IFERROR(VLOOKUP(A3365,[2]webService!$A:$I,8,FALSE),0)</f>
        <v>0</v>
      </c>
      <c r="M3365">
        <f>IFERROR(VLOOKUP(A3365,[2]webService!$A:$I,9,FALSE),0)</f>
        <v>0</v>
      </c>
      <c r="N3365">
        <f>IFERROR(VLOOKUP(A3365,[3]soaBnafar!$A:$G,2,FALSE),0)</f>
        <v>0</v>
      </c>
      <c r="O3365">
        <f>IFERROR(VLOOKUP(A3365,[3]soaBnafar!$A:$G,3,FALSE),0)</f>
        <v>0</v>
      </c>
      <c r="P3365">
        <f>IFERROR(VLOOKUP(A3365,[3]soaBnafar!$A:$G,4,FALSE),0)</f>
        <v>0</v>
      </c>
      <c r="Q3365">
        <f>IFERROR(VLOOKUP(A3365,[3]soaBnafar!$A:$G,5,FALSE),0)</f>
        <v>0</v>
      </c>
      <c r="R3365">
        <f>IFERROR(VLOOKUP(A3365,[3]soaBnafar!$A:$G,6,FALSE),0)</f>
        <v>0</v>
      </c>
      <c r="S3365">
        <f>IFERROR(VLOOKUP(A3365,[3]soaBnafar!$A:$G,7,FALSE),0)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Não</v>
      </c>
      <c r="W3365" t="str">
        <f t="shared" si="316"/>
        <v>Não</v>
      </c>
      <c r="X3365" t="str">
        <f t="shared" si="317"/>
        <v>Não</v>
      </c>
      <c r="Y3365" t="str">
        <f t="shared" si="318"/>
        <v>Não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4757620</v>
      </c>
      <c r="D3366">
        <f>IFERROR(VLOOKUP(A3366,[1]Monitoramento_Base_somente_disp!$A:$J,7,FALSE),0)</f>
        <v>0</v>
      </c>
      <c r="E3366">
        <f>IFERROR(VLOOKUP(A3366,[1]Monitoramento_Base_somente_disp!$A:$J,8,FALSE),0)</f>
        <v>0</v>
      </c>
      <c r="F3366">
        <f>IFERROR(VLOOKUP(A3366,[1]Monitoramento_Base_somente_disp!$A:$J,9,FALSE),0)</f>
        <v>0</v>
      </c>
      <c r="G3366">
        <f>IFERROR(VLOOKUP(A3366,[1]Monitoramento_Base_somente_disp!$A:$J,10,FALSE),0)</f>
        <v>0</v>
      </c>
      <c r="H3366">
        <f>IFERROR(VLOOKUP(A3366,[2]webService!$A:$I,4,FALSE),0)</f>
        <v>0</v>
      </c>
      <c r="I3366">
        <f>IFERROR(VLOOKUP(A3366,[2]webService!$A:$I,5,FALSE),0)</f>
        <v>0</v>
      </c>
      <c r="J3366">
        <f>IFERROR(VLOOKUP(A3366,[2]webService!$A:$I,6,FALSE),0)</f>
        <v>0</v>
      </c>
      <c r="K3366">
        <f>IFERROR(VLOOKUP(A3366,[2]webService!$A:$I,7,FALSE),0)</f>
        <v>0</v>
      </c>
      <c r="L3366">
        <f>IFERROR(VLOOKUP(A3366,[2]webService!$A:$I,8,FALSE),0)</f>
        <v>0</v>
      </c>
      <c r="M3366">
        <f>IFERROR(VLOOKUP(A3366,[2]webService!$A:$I,9,FALSE),0)</f>
        <v>0</v>
      </c>
      <c r="N3366">
        <f>IFERROR(VLOOKUP(A3366,[3]soaBnafar!$A:$G,2,FALSE),0)</f>
        <v>0</v>
      </c>
      <c r="O3366">
        <f>IFERROR(VLOOKUP(A3366,[3]soaBnafar!$A:$G,3,FALSE),0)</f>
        <v>0</v>
      </c>
      <c r="P3366">
        <f>IFERROR(VLOOKUP(A3366,[3]soaBnafar!$A:$G,4,FALSE),0)</f>
        <v>0</v>
      </c>
      <c r="Q3366">
        <f>IFERROR(VLOOKUP(A3366,[3]soaBnafar!$A:$G,5,FALSE),0)</f>
        <v>0</v>
      </c>
      <c r="R3366">
        <f>IFERROR(VLOOKUP(A3366,[3]soaBnafar!$A:$G,6,FALSE),0)</f>
        <v>0</v>
      </c>
      <c r="S3366">
        <f>IFERROR(VLOOKUP(A3366,[3]soaBnafar!$A:$G,7,FALSE),0)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Não</v>
      </c>
      <c r="W3366" t="str">
        <f t="shared" si="316"/>
        <v>Não</v>
      </c>
      <c r="X3366" t="str">
        <f t="shared" si="317"/>
        <v>Não</v>
      </c>
      <c r="Y3366" t="str">
        <f t="shared" si="318"/>
        <v>Não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IFERROR(VLOOKUP(A3367,[2]webService!$A:$I,4,FALSE),0)</f>
        <v>0</v>
      </c>
      <c r="I3367">
        <f>IFERROR(VLOOKUP(A3367,[2]webService!$A:$I,5,FALSE),0)</f>
        <v>0</v>
      </c>
      <c r="J3367">
        <f>IFERROR(VLOOKUP(A3367,[2]webService!$A:$I,6,FALSE),0)</f>
        <v>0</v>
      </c>
      <c r="K3367">
        <f>IFERROR(VLOOKUP(A3367,[2]webService!$A:$I,7,FALSE),0)</f>
        <v>0</v>
      </c>
      <c r="L3367">
        <f>IFERROR(VLOOKUP(A3367,[2]webService!$A:$I,8,FALSE),0)</f>
        <v>0</v>
      </c>
      <c r="M3367">
        <f>IFERROR(VLOOKUP(A3367,[2]webService!$A:$I,9,FALSE),0)</f>
        <v>0</v>
      </c>
      <c r="N3367">
        <f>IFERROR(VLOOKUP(A3367,[3]soaBnafar!$A:$G,2,FALSE),0)</f>
        <v>0</v>
      </c>
      <c r="O3367">
        <f>IFERROR(VLOOKUP(A3367,[3]soaBnafar!$A:$G,3,FALSE),0)</f>
        <v>0</v>
      </c>
      <c r="P3367">
        <f>IFERROR(VLOOKUP(A3367,[3]soaBnafar!$A:$G,4,FALSE),0)</f>
        <v>0</v>
      </c>
      <c r="Q3367">
        <f>IFERROR(VLOOKUP(A3367,[3]soaBnafar!$A:$G,5,FALSE),0)</f>
        <v>0</v>
      </c>
      <c r="R3367">
        <f>IFERROR(VLOOKUP(A3367,[3]soaBnafar!$A:$G,6,FALSE),0)</f>
        <v>0</v>
      </c>
      <c r="S3367">
        <f>IFERROR(VLOOKUP(A3367,[3]soaBnafar!$A:$G,7,FALSE),0)</f>
        <v>0</v>
      </c>
      <c r="T3367" t="str">
        <f t="shared" si="313"/>
        <v>Não</v>
      </c>
      <c r="U3367" t="str">
        <f t="shared" si="314"/>
        <v>Não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IFERROR(VLOOKUP(A3368,[2]webService!$A:$I,4,FALSE),0)</f>
        <v>0</v>
      </c>
      <c r="I3368">
        <f>IFERROR(VLOOKUP(A3368,[2]webService!$A:$I,5,FALSE),0)</f>
        <v>694064</v>
      </c>
      <c r="J3368">
        <f>IFERROR(VLOOKUP(A3368,[2]webService!$A:$I,6,FALSE),0)</f>
        <v>0</v>
      </c>
      <c r="K3368">
        <f>IFERROR(VLOOKUP(A3368,[2]webService!$A:$I,7,FALSE),0)</f>
        <v>0</v>
      </c>
      <c r="L3368">
        <f>IFERROR(VLOOKUP(A3368,[2]webService!$A:$I,8,FALSE),0)</f>
        <v>0</v>
      </c>
      <c r="M3368">
        <f>IFERROR(VLOOKUP(A3368,[2]webService!$A:$I,9,FALSE),0)</f>
        <v>0</v>
      </c>
      <c r="N3368">
        <f>IFERROR(VLOOKUP(A3368,[3]soaBnafar!$A:$G,2,FALSE),0)</f>
        <v>0</v>
      </c>
      <c r="O3368">
        <f>IFERROR(VLOOKUP(A3368,[3]soaBnafar!$A:$G,3,FALSE),0)</f>
        <v>0</v>
      </c>
      <c r="P3368">
        <f>IFERROR(VLOOKUP(A3368,[3]soaBnafar!$A:$G,4,FALSE),0)</f>
        <v>0</v>
      </c>
      <c r="Q3368">
        <f>IFERROR(VLOOKUP(A3368,[3]soaBnafar!$A:$G,5,FALSE),0)</f>
        <v>0</v>
      </c>
      <c r="R3368">
        <f>IFERROR(VLOOKUP(A3368,[3]soaBnafar!$A:$G,6,FALSE),0)</f>
        <v>0</v>
      </c>
      <c r="S3368">
        <f>IFERROR(VLOOKUP(A3368,[3]soaBnafar!$A:$G,7,FALSE),0)</f>
        <v>0</v>
      </c>
      <c r="T3368" t="str">
        <f t="shared" si="313"/>
        <v>Não</v>
      </c>
      <c r="U3368" t="str">
        <f t="shared" si="314"/>
        <v>Sim</v>
      </c>
      <c r="V3368" t="str">
        <f t="shared" si="315"/>
        <v>Não</v>
      </c>
      <c r="W3368" t="str">
        <f t="shared" si="316"/>
        <v>Não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469965</v>
      </c>
      <c r="C3369">
        <f>IFERROR(VLOOKUP(A3369,[1]Monitoramento_Base_somente_disp!$A:$J,6,FALSE),0)</f>
        <v>117096861</v>
      </c>
      <c r="D3369">
        <f>IFERROR(VLOOKUP(A3369,[1]Monitoramento_Base_somente_disp!$A:$J,7,FALSE),0)</f>
        <v>0</v>
      </c>
      <c r="E3369">
        <f>IFERROR(VLOOKUP(A3369,[1]Monitoramento_Base_somente_disp!$A:$J,8,FALSE),0)</f>
        <v>0</v>
      </c>
      <c r="F3369">
        <f>IFERROR(VLOOKUP(A3369,[1]Monitoramento_Base_somente_disp!$A:$J,9,FALSE),0)</f>
        <v>0</v>
      </c>
      <c r="G3369">
        <f>IFERROR(VLOOKUP(A3369,[1]Monitoramento_Base_somente_disp!$A:$J,10,FALSE),0)</f>
        <v>0</v>
      </c>
      <c r="H3369">
        <f>IFERROR(VLOOKUP(A3369,[2]webService!$A:$I,4,FALSE),0)</f>
        <v>0</v>
      </c>
      <c r="I3369">
        <f>IFERROR(VLOOKUP(A3369,[2]webService!$A:$I,5,FALSE),0)</f>
        <v>0</v>
      </c>
      <c r="J3369">
        <f>IFERROR(VLOOKUP(A3369,[2]webService!$A:$I,6,FALSE),0)</f>
        <v>0</v>
      </c>
      <c r="K3369">
        <f>IFERROR(VLOOKUP(A3369,[2]webService!$A:$I,7,FALSE),0)</f>
        <v>0</v>
      </c>
      <c r="L3369">
        <f>IFERROR(VLOOKUP(A3369,[2]webService!$A:$I,8,FALSE),0)</f>
        <v>0</v>
      </c>
      <c r="M3369">
        <f>IFERROR(VLOOKUP(A3369,[2]webService!$A:$I,9,FALSE),0)</f>
        <v>0</v>
      </c>
      <c r="N3369">
        <f>IFERROR(VLOOKUP(A3369,[3]soaBnafar!$A:$G,2,FALSE),0)</f>
        <v>0</v>
      </c>
      <c r="O3369">
        <f>IFERROR(VLOOKUP(A3369,[3]soaBnafar!$A:$G,3,FALSE),0)</f>
        <v>0</v>
      </c>
      <c r="P3369">
        <f>IFERROR(VLOOKUP(A3369,[3]soaBnafar!$A:$G,4,FALSE),0)</f>
        <v>0</v>
      </c>
      <c r="Q3369">
        <f>IFERROR(VLOOKUP(A3369,[3]soaBnafar!$A:$G,5,FALSE),0)</f>
        <v>0</v>
      </c>
      <c r="R3369">
        <f>IFERROR(VLOOKUP(A3369,[3]soaBnafar!$A:$G,6,FALSE),0)</f>
        <v>0</v>
      </c>
      <c r="S3369">
        <f>IFERROR(VLOOKUP(A3369,[3]soaBnafar!$A:$G,7,FALSE),0)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Não</v>
      </c>
      <c r="W3369" t="str">
        <f t="shared" si="316"/>
        <v>Não</v>
      </c>
      <c r="X3369" t="str">
        <f t="shared" si="317"/>
        <v>Não</v>
      </c>
      <c r="Y3369" t="str">
        <f t="shared" si="318"/>
        <v>Não</v>
      </c>
    </row>
    <row r="3370" spans="1:25" x14ac:dyDescent="0.25">
      <c r="A3370" s="5">
        <v>510810</v>
      </c>
      <c r="B3370">
        <f>IFERROR(VLOOKUP(A3370,[1]Monitoramento_Base_somente_disp!$A:$J,5,FALSE),0)</f>
        <v>26332</v>
      </c>
      <c r="C3370">
        <f>IFERROR(VLOOKUP(A3370,[1]Monitoramento_Base_somente_disp!$A:$J,6,FALSE),0)</f>
        <v>5880037</v>
      </c>
      <c r="D3370">
        <f>IFERROR(VLOOKUP(A3370,[1]Monitoramento_Base_somente_disp!$A:$J,7,FALSE),0)</f>
        <v>0</v>
      </c>
      <c r="E3370">
        <f>IFERROR(VLOOKUP(A3370,[1]Monitoramento_Base_somente_disp!$A:$J,8,FALSE),0)</f>
        <v>0</v>
      </c>
      <c r="F3370">
        <f>IFERROR(VLOOKUP(A3370,[1]Monitoramento_Base_somente_disp!$A:$J,9,FALSE),0)</f>
        <v>0</v>
      </c>
      <c r="G3370">
        <f>IFERROR(VLOOKUP(A3370,[1]Monitoramento_Base_somente_disp!$A:$J,10,FALSE),0)</f>
        <v>0</v>
      </c>
      <c r="H3370">
        <f>IFERROR(VLOOKUP(A3370,[2]webService!$A:$I,4,FALSE),0)</f>
        <v>0</v>
      </c>
      <c r="I3370">
        <f>IFERROR(VLOOKUP(A3370,[2]webService!$A:$I,5,FALSE),0)</f>
        <v>0</v>
      </c>
      <c r="J3370">
        <f>IFERROR(VLOOKUP(A3370,[2]webService!$A:$I,6,FALSE),0)</f>
        <v>0</v>
      </c>
      <c r="K3370">
        <f>IFERROR(VLOOKUP(A3370,[2]webService!$A:$I,7,FALSE),0)</f>
        <v>0</v>
      </c>
      <c r="L3370">
        <f>IFERROR(VLOOKUP(A3370,[2]webService!$A:$I,8,FALSE),0)</f>
        <v>0</v>
      </c>
      <c r="M3370">
        <f>IFERROR(VLOOKUP(A3370,[2]webService!$A:$I,9,FALSE),0)</f>
        <v>0</v>
      </c>
      <c r="N3370">
        <f>IFERROR(VLOOKUP(A3370,[3]soaBnafar!$A:$G,2,FALSE),0)</f>
        <v>0</v>
      </c>
      <c r="O3370">
        <f>IFERROR(VLOOKUP(A3370,[3]soaBnafar!$A:$G,3,FALSE),0)</f>
        <v>0</v>
      </c>
      <c r="P3370">
        <f>IFERROR(VLOOKUP(A3370,[3]soaBnafar!$A:$G,4,FALSE),0)</f>
        <v>0</v>
      </c>
      <c r="Q3370">
        <f>IFERROR(VLOOKUP(A3370,[3]soaBnafar!$A:$G,5,FALSE),0)</f>
        <v>0</v>
      </c>
      <c r="R3370">
        <f>IFERROR(VLOOKUP(A3370,[3]soaBnafar!$A:$G,6,FALSE),0)</f>
        <v>0</v>
      </c>
      <c r="S3370">
        <f>IFERROR(VLOOKUP(A3370,[3]soaBnafar!$A:$G,7,FALSE),0)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Não</v>
      </c>
      <c r="W3370" t="str">
        <f t="shared" si="316"/>
        <v>Não</v>
      </c>
      <c r="X3370" t="str">
        <f t="shared" si="317"/>
        <v>Não</v>
      </c>
      <c r="Y3370" t="str">
        <f t="shared" si="318"/>
        <v>Não</v>
      </c>
    </row>
    <row r="3371" spans="1:25" x14ac:dyDescent="0.25">
      <c r="A3371" s="5">
        <v>510830</v>
      </c>
      <c r="B3371">
        <f>IFERROR(VLOOKUP(A3371,[1]Monitoramento_Base_somente_disp!$A:$J,5,FALSE),0)</f>
        <v>28048</v>
      </c>
      <c r="C3371">
        <f>IFERROR(VLOOKUP(A3371,[1]Monitoramento_Base_somente_disp!$A:$J,6,FALSE),0)</f>
        <v>4928494</v>
      </c>
      <c r="D3371">
        <f>IFERROR(VLOOKUP(A3371,[1]Monitoramento_Base_somente_disp!$A:$J,7,FALSE),0)</f>
        <v>0</v>
      </c>
      <c r="E3371">
        <f>IFERROR(VLOOKUP(A3371,[1]Monitoramento_Base_somente_disp!$A:$J,8,FALSE),0)</f>
        <v>0</v>
      </c>
      <c r="F3371">
        <f>IFERROR(VLOOKUP(A3371,[1]Monitoramento_Base_somente_disp!$A:$J,9,FALSE),0)</f>
        <v>0</v>
      </c>
      <c r="G3371">
        <f>IFERROR(VLOOKUP(A3371,[1]Monitoramento_Base_somente_disp!$A:$J,10,FALSE),0)</f>
        <v>0</v>
      </c>
      <c r="H3371">
        <f>IFERROR(VLOOKUP(A3371,[2]webService!$A:$I,4,FALSE),0)</f>
        <v>0</v>
      </c>
      <c r="I3371">
        <f>IFERROR(VLOOKUP(A3371,[2]webService!$A:$I,5,FALSE),0)</f>
        <v>0</v>
      </c>
      <c r="J3371">
        <f>IFERROR(VLOOKUP(A3371,[2]webService!$A:$I,6,FALSE),0)</f>
        <v>0</v>
      </c>
      <c r="K3371">
        <f>IFERROR(VLOOKUP(A3371,[2]webService!$A:$I,7,FALSE),0)</f>
        <v>0</v>
      </c>
      <c r="L3371">
        <f>IFERROR(VLOOKUP(A3371,[2]webService!$A:$I,8,FALSE),0)</f>
        <v>0</v>
      </c>
      <c r="M3371">
        <f>IFERROR(VLOOKUP(A3371,[2]webService!$A:$I,9,FALSE),0)</f>
        <v>0</v>
      </c>
      <c r="N3371">
        <f>IFERROR(VLOOKUP(A3371,[3]soaBnafar!$A:$G,2,FALSE),0)</f>
        <v>0</v>
      </c>
      <c r="O3371">
        <f>IFERROR(VLOOKUP(A3371,[3]soaBnafar!$A:$G,3,FALSE),0)</f>
        <v>0</v>
      </c>
      <c r="P3371">
        <f>IFERROR(VLOOKUP(A3371,[3]soaBnafar!$A:$G,4,FALSE),0)</f>
        <v>0</v>
      </c>
      <c r="Q3371">
        <f>IFERROR(VLOOKUP(A3371,[3]soaBnafar!$A:$G,5,FALSE),0)</f>
        <v>0</v>
      </c>
      <c r="R3371">
        <f>IFERROR(VLOOKUP(A3371,[3]soaBnafar!$A:$G,6,FALSE),0)</f>
        <v>0</v>
      </c>
      <c r="S3371">
        <f>IFERROR(VLOOKUP(A3371,[3]soaBnafar!$A:$G,7,FALSE),0)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Não</v>
      </c>
      <c r="W3371" t="str">
        <f t="shared" si="316"/>
        <v>Não</v>
      </c>
      <c r="X3371" t="str">
        <f t="shared" si="317"/>
        <v>Não</v>
      </c>
      <c r="Y3371" t="str">
        <f t="shared" si="318"/>
        <v>Não</v>
      </c>
    </row>
    <row r="3372" spans="1:25" x14ac:dyDescent="0.25">
      <c r="A3372" s="5">
        <v>510835</v>
      </c>
      <c r="B3372">
        <f>IFERROR(VLOOKUP(A3372,[1]Monitoramento_Base_somente_disp!$A:$J,5,FALSE),0)</f>
        <v>16858</v>
      </c>
      <c r="C3372">
        <f>IFERROR(VLOOKUP(A3372,[1]Monitoramento_Base_somente_disp!$A:$J,6,FALSE),0)</f>
        <v>5909683</v>
      </c>
      <c r="D3372">
        <f>IFERROR(VLOOKUP(A3372,[1]Monitoramento_Base_somente_disp!$A:$J,7,FALSE),0)</f>
        <v>0</v>
      </c>
      <c r="E3372">
        <f>IFERROR(VLOOKUP(A3372,[1]Monitoramento_Base_somente_disp!$A:$J,8,FALSE),0)</f>
        <v>0</v>
      </c>
      <c r="F3372">
        <f>IFERROR(VLOOKUP(A3372,[1]Monitoramento_Base_somente_disp!$A:$J,9,FALSE),0)</f>
        <v>0</v>
      </c>
      <c r="G3372">
        <f>IFERROR(VLOOKUP(A3372,[1]Monitoramento_Base_somente_disp!$A:$J,10,FALSE),0)</f>
        <v>0</v>
      </c>
      <c r="H3372">
        <f>IFERROR(VLOOKUP(A3372,[2]webService!$A:$I,4,FALSE),0)</f>
        <v>0</v>
      </c>
      <c r="I3372">
        <f>IFERROR(VLOOKUP(A3372,[2]webService!$A:$I,5,FALSE),0)</f>
        <v>0</v>
      </c>
      <c r="J3372">
        <f>IFERROR(VLOOKUP(A3372,[2]webService!$A:$I,6,FALSE),0)</f>
        <v>0</v>
      </c>
      <c r="K3372">
        <f>IFERROR(VLOOKUP(A3372,[2]webService!$A:$I,7,FALSE),0)</f>
        <v>0</v>
      </c>
      <c r="L3372">
        <f>IFERROR(VLOOKUP(A3372,[2]webService!$A:$I,8,FALSE),0)</f>
        <v>0</v>
      </c>
      <c r="M3372">
        <f>IFERROR(VLOOKUP(A3372,[2]webService!$A:$I,9,FALSE),0)</f>
        <v>0</v>
      </c>
      <c r="N3372">
        <f>IFERROR(VLOOKUP(A3372,[3]soaBnafar!$A:$G,2,FALSE),0)</f>
        <v>0</v>
      </c>
      <c r="O3372">
        <f>IFERROR(VLOOKUP(A3372,[3]soaBnafar!$A:$G,3,FALSE),0)</f>
        <v>0</v>
      </c>
      <c r="P3372">
        <f>IFERROR(VLOOKUP(A3372,[3]soaBnafar!$A:$G,4,FALSE),0)</f>
        <v>0</v>
      </c>
      <c r="Q3372">
        <f>IFERROR(VLOOKUP(A3372,[3]soaBnafar!$A:$G,5,FALSE),0)</f>
        <v>0</v>
      </c>
      <c r="R3372">
        <f>IFERROR(VLOOKUP(A3372,[3]soaBnafar!$A:$G,6,FALSE),0)</f>
        <v>0</v>
      </c>
      <c r="S3372">
        <f>IFERROR(VLOOKUP(A3372,[3]soaBnafar!$A:$G,7,FALSE),0)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Não</v>
      </c>
      <c r="W3372" t="str">
        <f t="shared" si="316"/>
        <v>Não</v>
      </c>
      <c r="X3372" t="str">
        <f t="shared" si="317"/>
        <v>Não</v>
      </c>
      <c r="Y3372" t="str">
        <f t="shared" si="318"/>
        <v>Não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10320</v>
      </c>
      <c r="D3373">
        <f>IFERROR(VLOOKUP(A3373,[1]Monitoramento_Base_somente_disp!$A:$J,7,FALSE),0)</f>
        <v>0</v>
      </c>
      <c r="E3373">
        <f>IFERROR(VLOOKUP(A3373,[1]Monitoramento_Base_somente_disp!$A:$J,8,FALSE),0)</f>
        <v>0</v>
      </c>
      <c r="F3373">
        <f>IFERROR(VLOOKUP(A3373,[1]Monitoramento_Base_somente_disp!$A:$J,9,FALSE),0)</f>
        <v>0</v>
      </c>
      <c r="G3373">
        <f>IFERROR(VLOOKUP(A3373,[1]Monitoramento_Base_somente_disp!$A:$J,10,FALSE),0)</f>
        <v>0</v>
      </c>
      <c r="H3373">
        <f>IFERROR(VLOOKUP(A3373,[2]webService!$A:$I,4,FALSE),0)</f>
        <v>0</v>
      </c>
      <c r="I3373">
        <f>IFERROR(VLOOKUP(A3373,[2]webService!$A:$I,5,FALSE),0)</f>
        <v>0</v>
      </c>
      <c r="J3373">
        <f>IFERROR(VLOOKUP(A3373,[2]webService!$A:$I,6,FALSE),0)</f>
        <v>0</v>
      </c>
      <c r="K3373">
        <f>IFERROR(VLOOKUP(A3373,[2]webService!$A:$I,7,FALSE),0)</f>
        <v>0</v>
      </c>
      <c r="L3373">
        <f>IFERROR(VLOOKUP(A3373,[2]webService!$A:$I,8,FALSE),0)</f>
        <v>0</v>
      </c>
      <c r="M3373">
        <f>IFERROR(VLOOKUP(A3373,[2]webService!$A:$I,9,FALSE),0)</f>
        <v>0</v>
      </c>
      <c r="N3373">
        <f>IFERROR(VLOOKUP(A3373,[3]soaBnafar!$A:$G,2,FALSE),0)</f>
        <v>0</v>
      </c>
      <c r="O3373">
        <f>IFERROR(VLOOKUP(A3373,[3]soaBnafar!$A:$G,3,FALSE),0)</f>
        <v>0</v>
      </c>
      <c r="P3373">
        <f>IFERROR(VLOOKUP(A3373,[3]soaBnafar!$A:$G,4,FALSE),0)</f>
        <v>0</v>
      </c>
      <c r="Q3373">
        <f>IFERROR(VLOOKUP(A3373,[3]soaBnafar!$A:$G,5,FALSE),0)</f>
        <v>0</v>
      </c>
      <c r="R3373">
        <f>IFERROR(VLOOKUP(A3373,[3]soaBnafar!$A:$G,6,FALSE),0)</f>
        <v>0</v>
      </c>
      <c r="S3373">
        <f>IFERROR(VLOOKUP(A3373,[3]soaBnafar!$A:$G,7,FALSE),0)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Não</v>
      </c>
      <c r="X3373" t="str">
        <f t="shared" si="317"/>
        <v>Não</v>
      </c>
      <c r="Y3373" t="str">
        <f t="shared" si="318"/>
        <v>Não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27695280</v>
      </c>
      <c r="D3374">
        <f>IFERROR(VLOOKUP(A3374,[1]Monitoramento_Base_somente_disp!$A:$J,7,FALSE),0)</f>
        <v>0</v>
      </c>
      <c r="E3374">
        <f>IFERROR(VLOOKUP(A3374,[1]Monitoramento_Base_somente_disp!$A:$J,8,FALSE),0)</f>
        <v>0</v>
      </c>
      <c r="F3374">
        <f>IFERROR(VLOOKUP(A3374,[1]Monitoramento_Base_somente_disp!$A:$J,9,FALSE),0)</f>
        <v>0</v>
      </c>
      <c r="G3374">
        <f>IFERROR(VLOOKUP(A3374,[1]Monitoramento_Base_somente_disp!$A:$J,10,FALSE),0)</f>
        <v>0</v>
      </c>
      <c r="H3374">
        <f>IFERROR(VLOOKUP(A3374,[2]webService!$A:$I,4,FALSE),0)</f>
        <v>0</v>
      </c>
      <c r="I3374">
        <f>IFERROR(VLOOKUP(A3374,[2]webService!$A:$I,5,FALSE),0)</f>
        <v>0</v>
      </c>
      <c r="J3374">
        <f>IFERROR(VLOOKUP(A3374,[2]webService!$A:$I,6,FALSE),0)</f>
        <v>0</v>
      </c>
      <c r="K3374">
        <f>IFERROR(VLOOKUP(A3374,[2]webService!$A:$I,7,FALSE),0)</f>
        <v>0</v>
      </c>
      <c r="L3374">
        <f>IFERROR(VLOOKUP(A3374,[2]webService!$A:$I,8,FALSE),0)</f>
        <v>0</v>
      </c>
      <c r="M3374">
        <f>IFERROR(VLOOKUP(A3374,[2]webService!$A:$I,9,FALSE),0)</f>
        <v>0</v>
      </c>
      <c r="N3374">
        <f>IFERROR(VLOOKUP(A3374,[3]soaBnafar!$A:$G,2,FALSE),0)</f>
        <v>0</v>
      </c>
      <c r="O3374">
        <f>IFERROR(VLOOKUP(A3374,[3]soaBnafar!$A:$G,3,FALSE),0)</f>
        <v>0</v>
      </c>
      <c r="P3374">
        <f>IFERROR(VLOOKUP(A3374,[3]soaBnafar!$A:$G,4,FALSE),0)</f>
        <v>0</v>
      </c>
      <c r="Q3374">
        <f>IFERROR(VLOOKUP(A3374,[3]soaBnafar!$A:$G,5,FALSE),0)</f>
        <v>0</v>
      </c>
      <c r="R3374">
        <f>IFERROR(VLOOKUP(A3374,[3]soaBnafar!$A:$G,6,FALSE),0)</f>
        <v>0</v>
      </c>
      <c r="S3374">
        <f>IFERROR(VLOOKUP(A3374,[3]soaBnafar!$A:$G,7,FALSE),0)</f>
        <v>0</v>
      </c>
      <c r="T3374" t="str">
        <f t="shared" si="313"/>
        <v>Não</v>
      </c>
      <c r="U3374" t="str">
        <f t="shared" si="314"/>
        <v>Sim</v>
      </c>
      <c r="V3374" t="str">
        <f t="shared" si="315"/>
        <v>Não</v>
      </c>
      <c r="W3374" t="str">
        <f t="shared" si="316"/>
        <v>Não</v>
      </c>
      <c r="X3374" t="str">
        <f t="shared" si="317"/>
        <v>Não</v>
      </c>
      <c r="Y3374" t="str">
        <f t="shared" si="318"/>
        <v>Não</v>
      </c>
    </row>
    <row r="3375" spans="1:25" x14ac:dyDescent="0.25">
      <c r="A3375" s="5">
        <v>510860</v>
      </c>
      <c r="B3375">
        <f>IFERROR(VLOOKUP(A3375,[1]Monitoramento_Base_somente_disp!$A:$J,5,FALSE),0)</f>
        <v>140826</v>
      </c>
      <c r="C3375">
        <f>IFERROR(VLOOKUP(A3375,[1]Monitoramento_Base_somente_disp!$A:$J,6,FALSE),0)</f>
        <v>35320983</v>
      </c>
      <c r="D3375">
        <f>IFERROR(VLOOKUP(A3375,[1]Monitoramento_Base_somente_disp!$A:$J,7,FALSE),0)</f>
        <v>0</v>
      </c>
      <c r="E3375">
        <f>IFERROR(VLOOKUP(A3375,[1]Monitoramento_Base_somente_disp!$A:$J,8,FALSE),0)</f>
        <v>0</v>
      </c>
      <c r="F3375">
        <f>IFERROR(VLOOKUP(A3375,[1]Monitoramento_Base_somente_disp!$A:$J,9,FALSE),0)</f>
        <v>0</v>
      </c>
      <c r="G3375">
        <f>IFERROR(VLOOKUP(A3375,[1]Monitoramento_Base_somente_disp!$A:$J,10,FALSE),0)</f>
        <v>0</v>
      </c>
      <c r="H3375">
        <f>IFERROR(VLOOKUP(A3375,[2]webService!$A:$I,4,FALSE),0)</f>
        <v>0</v>
      </c>
      <c r="I3375">
        <f>IFERROR(VLOOKUP(A3375,[2]webService!$A:$I,5,FALSE),0)</f>
        <v>0</v>
      </c>
      <c r="J3375">
        <f>IFERROR(VLOOKUP(A3375,[2]webService!$A:$I,6,FALSE),0)</f>
        <v>0</v>
      </c>
      <c r="K3375">
        <f>IFERROR(VLOOKUP(A3375,[2]webService!$A:$I,7,FALSE),0)</f>
        <v>0</v>
      </c>
      <c r="L3375">
        <f>IFERROR(VLOOKUP(A3375,[2]webService!$A:$I,8,FALSE),0)</f>
        <v>0</v>
      </c>
      <c r="M3375">
        <f>IFERROR(VLOOKUP(A3375,[2]webService!$A:$I,9,FALSE),0)</f>
        <v>0</v>
      </c>
      <c r="N3375">
        <f>IFERROR(VLOOKUP(A3375,[3]soaBnafar!$A:$G,2,FALSE),0)</f>
        <v>0</v>
      </c>
      <c r="O3375">
        <f>IFERROR(VLOOKUP(A3375,[3]soaBnafar!$A:$G,3,FALSE),0)</f>
        <v>0</v>
      </c>
      <c r="P3375">
        <f>IFERROR(VLOOKUP(A3375,[3]soaBnafar!$A:$G,4,FALSE),0)</f>
        <v>0</v>
      </c>
      <c r="Q3375">
        <f>IFERROR(VLOOKUP(A3375,[3]soaBnafar!$A:$G,5,FALSE),0)</f>
        <v>0</v>
      </c>
      <c r="R3375">
        <f>IFERROR(VLOOKUP(A3375,[3]soaBnafar!$A:$G,6,FALSE),0)</f>
        <v>0</v>
      </c>
      <c r="S3375">
        <f>IFERROR(VLOOKUP(A3375,[3]soaBnafar!$A:$G,7,FALSE),0)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Não</v>
      </c>
      <c r="W3375" t="str">
        <f t="shared" si="316"/>
        <v>Não</v>
      </c>
      <c r="X3375" t="str">
        <f t="shared" si="317"/>
        <v>Não</v>
      </c>
      <c r="Y3375" t="str">
        <f t="shared" si="318"/>
        <v>Não</v>
      </c>
    </row>
    <row r="3376" spans="1:25" x14ac:dyDescent="0.25">
      <c r="A3376" s="5">
        <v>510890</v>
      </c>
      <c r="B3376">
        <f>IFERROR(VLOOKUP(A3376,[1]Monitoramento_Base_somente_disp!$A:$J,5,FALSE),0)</f>
        <v>40</v>
      </c>
      <c r="C3376">
        <f>IFERROR(VLOOKUP(A3376,[1]Monitoramento_Base_somente_disp!$A:$J,6,FALSE),0)</f>
        <v>373476</v>
      </c>
      <c r="D3376">
        <f>IFERROR(VLOOKUP(A3376,[1]Monitoramento_Base_somente_disp!$A:$J,7,FALSE),0)</f>
        <v>0</v>
      </c>
      <c r="E3376">
        <f>IFERROR(VLOOKUP(A3376,[1]Monitoramento_Base_somente_disp!$A:$J,8,FALSE),0)</f>
        <v>0</v>
      </c>
      <c r="F3376">
        <f>IFERROR(VLOOKUP(A3376,[1]Monitoramento_Base_somente_disp!$A:$J,9,FALSE),0)</f>
        <v>0</v>
      </c>
      <c r="G3376">
        <f>IFERROR(VLOOKUP(A3376,[1]Monitoramento_Base_somente_disp!$A:$J,10,FALSE),0)</f>
        <v>0</v>
      </c>
      <c r="H3376">
        <f>IFERROR(VLOOKUP(A3376,[2]webService!$A:$I,4,FALSE),0)</f>
        <v>0</v>
      </c>
      <c r="I3376">
        <f>IFERROR(VLOOKUP(A3376,[2]webService!$A:$I,5,FALSE),0)</f>
        <v>0</v>
      </c>
      <c r="J3376">
        <f>IFERROR(VLOOKUP(A3376,[2]webService!$A:$I,6,FALSE),0)</f>
        <v>0</v>
      </c>
      <c r="K3376">
        <f>IFERROR(VLOOKUP(A3376,[2]webService!$A:$I,7,FALSE),0)</f>
        <v>0</v>
      </c>
      <c r="L3376">
        <f>IFERROR(VLOOKUP(A3376,[2]webService!$A:$I,8,FALSE),0)</f>
        <v>0</v>
      </c>
      <c r="M3376">
        <f>IFERROR(VLOOKUP(A3376,[2]webService!$A:$I,9,FALSE),0)</f>
        <v>0</v>
      </c>
      <c r="N3376">
        <f>IFERROR(VLOOKUP(A3376,[3]soaBnafar!$A:$G,2,FALSE),0)</f>
        <v>38027</v>
      </c>
      <c r="O3376">
        <f>IFERROR(VLOOKUP(A3376,[3]soaBnafar!$A:$G,3,FALSE),0)</f>
        <v>0</v>
      </c>
      <c r="P3376">
        <f>IFERROR(VLOOKUP(A3376,[3]soaBnafar!$A:$G,4,FALSE),0)</f>
        <v>0</v>
      </c>
      <c r="Q3376">
        <f>IFERROR(VLOOKUP(A3376,[3]soaBnafar!$A:$G,5,FALSE),0)</f>
        <v>0</v>
      </c>
      <c r="R3376">
        <f>IFERROR(VLOOKUP(A3376,[3]soaBnafar!$A:$G,6,FALSE),0)</f>
        <v>0</v>
      </c>
      <c r="S3376">
        <f>IFERROR(VLOOKUP(A3376,[3]soaBnafar!$A:$G,7,FALSE),0)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Não</v>
      </c>
      <c r="W3376" t="str">
        <f t="shared" si="316"/>
        <v>Não</v>
      </c>
      <c r="X3376" t="str">
        <f t="shared" si="317"/>
        <v>Não</v>
      </c>
      <c r="Y3376" t="str">
        <f t="shared" si="318"/>
        <v>Não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23254561</v>
      </c>
      <c r="D3377">
        <f>IFERROR(VLOOKUP(A3377,[1]Monitoramento_Base_somente_disp!$A:$J,7,FALSE),0)</f>
        <v>0</v>
      </c>
      <c r="E3377">
        <f>IFERROR(VLOOKUP(A3377,[1]Monitoramento_Base_somente_disp!$A:$J,8,FALSE),0)</f>
        <v>0</v>
      </c>
      <c r="F3377">
        <f>IFERROR(VLOOKUP(A3377,[1]Monitoramento_Base_somente_disp!$A:$J,9,FALSE),0)</f>
        <v>0</v>
      </c>
      <c r="G3377">
        <f>IFERROR(VLOOKUP(A3377,[1]Monitoramento_Base_somente_disp!$A:$J,10,FALSE),0)</f>
        <v>0</v>
      </c>
      <c r="H3377">
        <f>IFERROR(VLOOKUP(A3377,[2]webService!$A:$I,4,FALSE),0)</f>
        <v>0</v>
      </c>
      <c r="I3377">
        <f>IFERROR(VLOOKUP(A3377,[2]webService!$A:$I,5,FALSE),0)</f>
        <v>0</v>
      </c>
      <c r="J3377">
        <f>IFERROR(VLOOKUP(A3377,[2]webService!$A:$I,6,FALSE),0)</f>
        <v>0</v>
      </c>
      <c r="K3377">
        <f>IFERROR(VLOOKUP(A3377,[2]webService!$A:$I,7,FALSE),0)</f>
        <v>0</v>
      </c>
      <c r="L3377">
        <f>IFERROR(VLOOKUP(A3377,[2]webService!$A:$I,8,FALSE),0)</f>
        <v>0</v>
      </c>
      <c r="M3377">
        <f>IFERROR(VLOOKUP(A3377,[2]webService!$A:$I,9,FALSE),0)</f>
        <v>0</v>
      </c>
      <c r="N3377">
        <f>IFERROR(VLOOKUP(A3377,[3]soaBnafar!$A:$G,2,FALSE),0)</f>
        <v>0</v>
      </c>
      <c r="O3377">
        <f>IFERROR(VLOOKUP(A3377,[3]soaBnafar!$A:$G,3,FALSE),0)</f>
        <v>0</v>
      </c>
      <c r="P3377">
        <f>IFERROR(VLOOKUP(A3377,[3]soaBnafar!$A:$G,4,FALSE),0)</f>
        <v>0</v>
      </c>
      <c r="Q3377">
        <f>IFERROR(VLOOKUP(A3377,[3]soaBnafar!$A:$G,5,FALSE),0)</f>
        <v>0</v>
      </c>
      <c r="R3377">
        <f>IFERROR(VLOOKUP(A3377,[3]soaBnafar!$A:$G,6,FALSE),0)</f>
        <v>0</v>
      </c>
      <c r="S3377">
        <f>IFERROR(VLOOKUP(A3377,[3]soaBnafar!$A:$G,7,FALSE),0)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Não</v>
      </c>
      <c r="X3377" t="str">
        <f t="shared" si="317"/>
        <v>Não</v>
      </c>
      <c r="Y3377" t="str">
        <f t="shared" si="318"/>
        <v>Não</v>
      </c>
    </row>
    <row r="3378" spans="1:25" x14ac:dyDescent="0.25">
      <c r="A3378" s="5">
        <v>520013</v>
      </c>
      <c r="B3378">
        <f>IFERROR(VLOOKUP(A3378,[1]Monitoramento_Base_somente_disp!$A:$J,5,FALSE),0)</f>
        <v>65572</v>
      </c>
      <c r="C3378">
        <f>IFERROR(VLOOKUP(A3378,[1]Monitoramento_Base_somente_disp!$A:$J,6,FALSE),0)</f>
        <v>9382482</v>
      </c>
      <c r="D3378">
        <f>IFERROR(VLOOKUP(A3378,[1]Monitoramento_Base_somente_disp!$A:$J,7,FALSE),0)</f>
        <v>0</v>
      </c>
      <c r="E3378">
        <f>IFERROR(VLOOKUP(A3378,[1]Monitoramento_Base_somente_disp!$A:$J,8,FALSE),0)</f>
        <v>0</v>
      </c>
      <c r="F3378">
        <f>IFERROR(VLOOKUP(A3378,[1]Monitoramento_Base_somente_disp!$A:$J,9,FALSE),0)</f>
        <v>0</v>
      </c>
      <c r="G3378">
        <f>IFERROR(VLOOKUP(A3378,[1]Monitoramento_Base_somente_disp!$A:$J,10,FALSE),0)</f>
        <v>0</v>
      </c>
      <c r="H3378">
        <f>IFERROR(VLOOKUP(A3378,[2]webService!$A:$I,4,FALSE),0)</f>
        <v>0</v>
      </c>
      <c r="I3378">
        <f>IFERROR(VLOOKUP(A3378,[2]webService!$A:$I,5,FALSE),0)</f>
        <v>0</v>
      </c>
      <c r="J3378">
        <f>IFERROR(VLOOKUP(A3378,[2]webService!$A:$I,6,FALSE),0)</f>
        <v>0</v>
      </c>
      <c r="K3378">
        <f>IFERROR(VLOOKUP(A3378,[2]webService!$A:$I,7,FALSE),0)</f>
        <v>0</v>
      </c>
      <c r="L3378">
        <f>IFERROR(VLOOKUP(A3378,[2]webService!$A:$I,8,FALSE),0)</f>
        <v>0</v>
      </c>
      <c r="M3378">
        <f>IFERROR(VLOOKUP(A3378,[2]webService!$A:$I,9,FALSE),0)</f>
        <v>0</v>
      </c>
      <c r="N3378">
        <f>IFERROR(VLOOKUP(A3378,[3]soaBnafar!$A:$G,2,FALSE),0)</f>
        <v>0</v>
      </c>
      <c r="O3378">
        <f>IFERROR(VLOOKUP(A3378,[3]soaBnafar!$A:$G,3,FALSE),0)</f>
        <v>0</v>
      </c>
      <c r="P3378">
        <f>IFERROR(VLOOKUP(A3378,[3]soaBnafar!$A:$G,4,FALSE),0)</f>
        <v>0</v>
      </c>
      <c r="Q3378">
        <f>IFERROR(VLOOKUP(A3378,[3]soaBnafar!$A:$G,5,FALSE),0)</f>
        <v>0</v>
      </c>
      <c r="R3378">
        <f>IFERROR(VLOOKUP(A3378,[3]soaBnafar!$A:$G,6,FALSE),0)</f>
        <v>0</v>
      </c>
      <c r="S3378">
        <f>IFERROR(VLOOKUP(A3378,[3]soaBnafar!$A:$G,7,FALSE),0)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Não</v>
      </c>
      <c r="W3378" t="str">
        <f t="shared" si="316"/>
        <v>Não</v>
      </c>
      <c r="X3378" t="str">
        <f t="shared" si="317"/>
        <v>Não</v>
      </c>
      <c r="Y3378" t="str">
        <f t="shared" si="318"/>
        <v>Não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6117414</v>
      </c>
      <c r="D3379">
        <f>IFERROR(VLOOKUP(A3379,[1]Monitoramento_Base_somente_disp!$A:$J,7,FALSE),0)</f>
        <v>0</v>
      </c>
      <c r="E3379">
        <f>IFERROR(VLOOKUP(A3379,[1]Monitoramento_Base_somente_disp!$A:$J,8,FALSE),0)</f>
        <v>0</v>
      </c>
      <c r="F3379">
        <f>IFERROR(VLOOKUP(A3379,[1]Monitoramento_Base_somente_disp!$A:$J,9,FALSE),0)</f>
        <v>0</v>
      </c>
      <c r="G3379">
        <f>IFERROR(VLOOKUP(A3379,[1]Monitoramento_Base_somente_disp!$A:$J,10,FALSE),0)</f>
        <v>0</v>
      </c>
      <c r="H3379">
        <f>IFERROR(VLOOKUP(A3379,[2]webService!$A:$I,4,FALSE),0)</f>
        <v>0</v>
      </c>
      <c r="I3379">
        <f>IFERROR(VLOOKUP(A3379,[2]webService!$A:$I,5,FALSE),0)</f>
        <v>0</v>
      </c>
      <c r="J3379">
        <f>IFERROR(VLOOKUP(A3379,[2]webService!$A:$I,6,FALSE),0)</f>
        <v>0</v>
      </c>
      <c r="K3379">
        <f>IFERROR(VLOOKUP(A3379,[2]webService!$A:$I,7,FALSE),0)</f>
        <v>0</v>
      </c>
      <c r="L3379">
        <f>IFERROR(VLOOKUP(A3379,[2]webService!$A:$I,8,FALSE),0)</f>
        <v>0</v>
      </c>
      <c r="M3379">
        <f>IFERROR(VLOOKUP(A3379,[2]webService!$A:$I,9,FALSE),0)</f>
        <v>0</v>
      </c>
      <c r="N3379">
        <f>IFERROR(VLOOKUP(A3379,[3]soaBnafar!$A:$G,2,FALSE),0)</f>
        <v>0</v>
      </c>
      <c r="O3379">
        <f>IFERROR(VLOOKUP(A3379,[3]soaBnafar!$A:$G,3,FALSE),0)</f>
        <v>0</v>
      </c>
      <c r="P3379">
        <f>IFERROR(VLOOKUP(A3379,[3]soaBnafar!$A:$G,4,FALSE),0)</f>
        <v>0</v>
      </c>
      <c r="Q3379">
        <f>IFERROR(VLOOKUP(A3379,[3]soaBnafar!$A:$G,5,FALSE),0)</f>
        <v>0</v>
      </c>
      <c r="R3379">
        <f>IFERROR(VLOOKUP(A3379,[3]soaBnafar!$A:$G,6,FALSE),0)</f>
        <v>0</v>
      </c>
      <c r="S3379">
        <f>IFERROR(VLOOKUP(A3379,[3]soaBnafar!$A:$G,7,FALSE),0)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Não</v>
      </c>
      <c r="X3379" t="str">
        <f t="shared" si="317"/>
        <v>Não</v>
      </c>
      <c r="Y3379" t="str">
        <f t="shared" si="318"/>
        <v>Não</v>
      </c>
    </row>
    <row r="3380" spans="1:25" x14ac:dyDescent="0.25">
      <c r="A3380" s="5">
        <v>520025</v>
      </c>
      <c r="B3380">
        <f>IFERROR(VLOOKUP(A3380,[1]Monitoramento_Base_somente_disp!$A:$J,5,FALSE),0)</f>
        <v>53680</v>
      </c>
      <c r="C3380">
        <f>IFERROR(VLOOKUP(A3380,[1]Monitoramento_Base_somente_disp!$A:$J,6,FALSE),0)</f>
        <v>40991341</v>
      </c>
      <c r="D3380">
        <f>IFERROR(VLOOKUP(A3380,[1]Monitoramento_Base_somente_disp!$A:$J,7,FALSE),0)</f>
        <v>0</v>
      </c>
      <c r="E3380">
        <f>IFERROR(VLOOKUP(A3380,[1]Monitoramento_Base_somente_disp!$A:$J,8,FALSE),0)</f>
        <v>0</v>
      </c>
      <c r="F3380">
        <f>IFERROR(VLOOKUP(A3380,[1]Monitoramento_Base_somente_disp!$A:$J,9,FALSE),0)</f>
        <v>0</v>
      </c>
      <c r="G3380">
        <f>IFERROR(VLOOKUP(A3380,[1]Monitoramento_Base_somente_disp!$A:$J,10,FALSE),0)</f>
        <v>0</v>
      </c>
      <c r="H3380">
        <f>IFERROR(VLOOKUP(A3380,[2]webService!$A:$I,4,FALSE),0)</f>
        <v>0</v>
      </c>
      <c r="I3380">
        <f>IFERROR(VLOOKUP(A3380,[2]webService!$A:$I,5,FALSE),0)</f>
        <v>0</v>
      </c>
      <c r="J3380">
        <f>IFERROR(VLOOKUP(A3380,[2]webService!$A:$I,6,FALSE),0)</f>
        <v>0</v>
      </c>
      <c r="K3380">
        <f>IFERROR(VLOOKUP(A3380,[2]webService!$A:$I,7,FALSE),0)</f>
        <v>0</v>
      </c>
      <c r="L3380">
        <f>IFERROR(VLOOKUP(A3380,[2]webService!$A:$I,8,FALSE),0)</f>
        <v>0</v>
      </c>
      <c r="M3380">
        <f>IFERROR(VLOOKUP(A3380,[2]webService!$A:$I,9,FALSE),0)</f>
        <v>0</v>
      </c>
      <c r="N3380">
        <f>IFERROR(VLOOKUP(A3380,[3]soaBnafar!$A:$G,2,FALSE),0)</f>
        <v>0</v>
      </c>
      <c r="O3380">
        <f>IFERROR(VLOOKUP(A3380,[3]soaBnafar!$A:$G,3,FALSE),0)</f>
        <v>0</v>
      </c>
      <c r="P3380">
        <f>IFERROR(VLOOKUP(A3380,[3]soaBnafar!$A:$G,4,FALSE),0)</f>
        <v>0</v>
      </c>
      <c r="Q3380">
        <f>IFERROR(VLOOKUP(A3380,[3]soaBnafar!$A:$G,5,FALSE),0)</f>
        <v>0</v>
      </c>
      <c r="R3380">
        <f>IFERROR(VLOOKUP(A3380,[3]soaBnafar!$A:$G,6,FALSE),0)</f>
        <v>0</v>
      </c>
      <c r="S3380">
        <f>IFERROR(VLOOKUP(A3380,[3]soaBnafar!$A:$G,7,FALSE),0)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Não</v>
      </c>
      <c r="W3380" t="str">
        <f t="shared" si="316"/>
        <v>Não</v>
      </c>
      <c r="X3380" t="str">
        <f t="shared" si="317"/>
        <v>Não</v>
      </c>
      <c r="Y3380" t="str">
        <f t="shared" si="318"/>
        <v>Não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IFERROR(VLOOKUP(A3381,[2]webService!$A:$I,4,FALSE),0)</f>
        <v>0</v>
      </c>
      <c r="I3381">
        <f>IFERROR(VLOOKUP(A3381,[2]webService!$A:$I,5,FALSE),0)</f>
        <v>0</v>
      </c>
      <c r="J3381">
        <f>IFERROR(VLOOKUP(A3381,[2]webService!$A:$I,6,FALSE),0)</f>
        <v>0</v>
      </c>
      <c r="K3381">
        <f>IFERROR(VLOOKUP(A3381,[2]webService!$A:$I,7,FALSE),0)</f>
        <v>0</v>
      </c>
      <c r="L3381">
        <f>IFERROR(VLOOKUP(A3381,[2]webService!$A:$I,8,FALSE),0)</f>
        <v>0</v>
      </c>
      <c r="M3381">
        <f>IFERROR(VLOOKUP(A3381,[2]webService!$A:$I,9,FALSE),0)</f>
        <v>0</v>
      </c>
      <c r="N3381">
        <f>IFERROR(VLOOKUP(A3381,[3]soaBnafar!$A:$G,2,FALSE),0)</f>
        <v>0</v>
      </c>
      <c r="O3381">
        <f>IFERROR(VLOOKUP(A3381,[3]soaBnafar!$A:$G,3,FALSE),0)</f>
        <v>0</v>
      </c>
      <c r="P3381">
        <f>IFERROR(VLOOKUP(A3381,[3]soaBnafar!$A:$G,4,FALSE),0)</f>
        <v>0</v>
      </c>
      <c r="Q3381">
        <f>IFERROR(VLOOKUP(A3381,[3]soaBnafar!$A:$G,5,FALSE),0)</f>
        <v>0</v>
      </c>
      <c r="R3381">
        <f>IFERROR(VLOOKUP(A3381,[3]soaBnafar!$A:$G,6,FALSE),0)</f>
        <v>0</v>
      </c>
      <c r="S3381">
        <f>IFERROR(VLOOKUP(A3381,[3]soaBnafar!$A:$G,7,FALSE),0)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10089</v>
      </c>
      <c r="C3382">
        <f>IFERROR(VLOOKUP(A3382,[1]Monitoramento_Base_somente_disp!$A:$J,6,FALSE),0)</f>
        <v>16380119</v>
      </c>
      <c r="D3382">
        <f>IFERROR(VLOOKUP(A3382,[1]Monitoramento_Base_somente_disp!$A:$J,7,FALSE),0)</f>
        <v>0</v>
      </c>
      <c r="E3382">
        <f>IFERROR(VLOOKUP(A3382,[1]Monitoramento_Base_somente_disp!$A:$J,8,FALSE),0)</f>
        <v>0</v>
      </c>
      <c r="F3382">
        <f>IFERROR(VLOOKUP(A3382,[1]Monitoramento_Base_somente_disp!$A:$J,9,FALSE),0)</f>
        <v>0</v>
      </c>
      <c r="G3382">
        <f>IFERROR(VLOOKUP(A3382,[1]Monitoramento_Base_somente_disp!$A:$J,10,FALSE),0)</f>
        <v>0</v>
      </c>
      <c r="H3382">
        <f>IFERROR(VLOOKUP(A3382,[2]webService!$A:$I,4,FALSE),0)</f>
        <v>0</v>
      </c>
      <c r="I3382">
        <f>IFERROR(VLOOKUP(A3382,[2]webService!$A:$I,5,FALSE),0)</f>
        <v>0</v>
      </c>
      <c r="J3382">
        <f>IFERROR(VLOOKUP(A3382,[2]webService!$A:$I,6,FALSE),0)</f>
        <v>0</v>
      </c>
      <c r="K3382">
        <f>IFERROR(VLOOKUP(A3382,[2]webService!$A:$I,7,FALSE),0)</f>
        <v>0</v>
      </c>
      <c r="L3382">
        <f>IFERROR(VLOOKUP(A3382,[2]webService!$A:$I,8,FALSE),0)</f>
        <v>0</v>
      </c>
      <c r="M3382">
        <f>IFERROR(VLOOKUP(A3382,[2]webService!$A:$I,9,FALSE),0)</f>
        <v>0</v>
      </c>
      <c r="N3382">
        <f>IFERROR(VLOOKUP(A3382,[3]soaBnafar!$A:$G,2,FALSE),0)</f>
        <v>0</v>
      </c>
      <c r="O3382">
        <f>IFERROR(VLOOKUP(A3382,[3]soaBnafar!$A:$G,3,FALSE),0)</f>
        <v>0</v>
      </c>
      <c r="P3382">
        <f>IFERROR(VLOOKUP(A3382,[3]soaBnafar!$A:$G,4,FALSE),0)</f>
        <v>0</v>
      </c>
      <c r="Q3382">
        <f>IFERROR(VLOOKUP(A3382,[3]soaBnafar!$A:$G,5,FALSE),0)</f>
        <v>0</v>
      </c>
      <c r="R3382">
        <f>IFERROR(VLOOKUP(A3382,[3]soaBnafar!$A:$G,6,FALSE),0)</f>
        <v>0</v>
      </c>
      <c r="S3382">
        <f>IFERROR(VLOOKUP(A3382,[3]soaBnafar!$A:$G,7,FALSE),0)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Não</v>
      </c>
      <c r="W3382" t="str">
        <f t="shared" si="316"/>
        <v>Não</v>
      </c>
      <c r="X3382" t="str">
        <f t="shared" si="317"/>
        <v>Não</v>
      </c>
      <c r="Y3382" t="str">
        <f t="shared" si="318"/>
        <v>Não</v>
      </c>
    </row>
    <row r="3383" spans="1:25" x14ac:dyDescent="0.25">
      <c r="A3383" s="5">
        <v>520060</v>
      </c>
      <c r="B3383">
        <f>IFERROR(VLOOKUP(A3383,[1]Monitoramento_Base_somente_disp!$A:$J,5,FALSE),0)</f>
        <v>36040</v>
      </c>
      <c r="C3383">
        <f>IFERROR(VLOOKUP(A3383,[1]Monitoramento_Base_somente_disp!$A:$J,6,FALSE),0)</f>
        <v>703269625</v>
      </c>
      <c r="D3383">
        <f>IFERROR(VLOOKUP(A3383,[1]Monitoramento_Base_somente_disp!$A:$J,7,FALSE),0)</f>
        <v>0</v>
      </c>
      <c r="E3383">
        <f>IFERROR(VLOOKUP(A3383,[1]Monitoramento_Base_somente_disp!$A:$J,8,FALSE),0)</f>
        <v>0</v>
      </c>
      <c r="F3383">
        <f>IFERROR(VLOOKUP(A3383,[1]Monitoramento_Base_somente_disp!$A:$J,9,FALSE),0)</f>
        <v>0</v>
      </c>
      <c r="G3383">
        <f>IFERROR(VLOOKUP(A3383,[1]Monitoramento_Base_somente_disp!$A:$J,10,FALSE),0)</f>
        <v>0</v>
      </c>
      <c r="H3383">
        <f>IFERROR(VLOOKUP(A3383,[2]webService!$A:$I,4,FALSE),0)</f>
        <v>0</v>
      </c>
      <c r="I3383">
        <f>IFERROR(VLOOKUP(A3383,[2]webService!$A:$I,5,FALSE),0)</f>
        <v>0</v>
      </c>
      <c r="J3383">
        <f>IFERROR(VLOOKUP(A3383,[2]webService!$A:$I,6,FALSE),0)</f>
        <v>0</v>
      </c>
      <c r="K3383">
        <f>IFERROR(VLOOKUP(A3383,[2]webService!$A:$I,7,FALSE),0)</f>
        <v>0</v>
      </c>
      <c r="L3383">
        <f>IFERROR(VLOOKUP(A3383,[2]webService!$A:$I,8,FALSE),0)</f>
        <v>0</v>
      </c>
      <c r="M3383">
        <f>IFERROR(VLOOKUP(A3383,[2]webService!$A:$I,9,FALSE),0)</f>
        <v>0</v>
      </c>
      <c r="N3383">
        <f>IFERROR(VLOOKUP(A3383,[3]soaBnafar!$A:$G,2,FALSE),0)</f>
        <v>0</v>
      </c>
      <c r="O3383">
        <f>IFERROR(VLOOKUP(A3383,[3]soaBnafar!$A:$G,3,FALSE),0)</f>
        <v>0</v>
      </c>
      <c r="P3383">
        <f>IFERROR(VLOOKUP(A3383,[3]soaBnafar!$A:$G,4,FALSE),0)</f>
        <v>0</v>
      </c>
      <c r="Q3383">
        <f>IFERROR(VLOOKUP(A3383,[3]soaBnafar!$A:$G,5,FALSE),0)</f>
        <v>0</v>
      </c>
      <c r="R3383">
        <f>IFERROR(VLOOKUP(A3383,[3]soaBnafar!$A:$G,6,FALSE),0)</f>
        <v>0</v>
      </c>
      <c r="S3383">
        <f>IFERROR(VLOOKUP(A3383,[3]soaBnafar!$A:$G,7,FALSE),0)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Não</v>
      </c>
      <c r="W3383" t="str">
        <f t="shared" si="316"/>
        <v>Não</v>
      </c>
      <c r="X3383" t="str">
        <f t="shared" si="317"/>
        <v>Não</v>
      </c>
      <c r="Y3383" t="str">
        <f t="shared" si="318"/>
        <v>Não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21242929</v>
      </c>
      <c r="D3384">
        <f>IFERROR(VLOOKUP(A3384,[1]Monitoramento_Base_somente_disp!$A:$J,7,FALSE),0)</f>
        <v>0</v>
      </c>
      <c r="E3384">
        <f>IFERROR(VLOOKUP(A3384,[1]Monitoramento_Base_somente_disp!$A:$J,8,FALSE),0)</f>
        <v>0</v>
      </c>
      <c r="F3384">
        <f>IFERROR(VLOOKUP(A3384,[1]Monitoramento_Base_somente_disp!$A:$J,9,FALSE),0)</f>
        <v>0</v>
      </c>
      <c r="G3384">
        <f>IFERROR(VLOOKUP(A3384,[1]Monitoramento_Base_somente_disp!$A:$J,10,FALSE),0)</f>
        <v>0</v>
      </c>
      <c r="H3384">
        <f>IFERROR(VLOOKUP(A3384,[2]webService!$A:$I,4,FALSE),0)</f>
        <v>0</v>
      </c>
      <c r="I3384">
        <f>IFERROR(VLOOKUP(A3384,[2]webService!$A:$I,5,FALSE),0)</f>
        <v>0</v>
      </c>
      <c r="J3384">
        <f>IFERROR(VLOOKUP(A3384,[2]webService!$A:$I,6,FALSE),0)</f>
        <v>0</v>
      </c>
      <c r="K3384">
        <f>IFERROR(VLOOKUP(A3384,[2]webService!$A:$I,7,FALSE),0)</f>
        <v>0</v>
      </c>
      <c r="L3384">
        <f>IFERROR(VLOOKUP(A3384,[2]webService!$A:$I,8,FALSE),0)</f>
        <v>0</v>
      </c>
      <c r="M3384">
        <f>IFERROR(VLOOKUP(A3384,[2]webService!$A:$I,9,FALSE),0)</f>
        <v>0</v>
      </c>
      <c r="N3384">
        <f>IFERROR(VLOOKUP(A3384,[3]soaBnafar!$A:$G,2,FALSE),0)</f>
        <v>0</v>
      </c>
      <c r="O3384">
        <f>IFERROR(VLOOKUP(A3384,[3]soaBnafar!$A:$G,3,FALSE),0)</f>
        <v>0</v>
      </c>
      <c r="P3384">
        <f>IFERROR(VLOOKUP(A3384,[3]soaBnafar!$A:$G,4,FALSE),0)</f>
        <v>0</v>
      </c>
      <c r="Q3384">
        <f>IFERROR(VLOOKUP(A3384,[3]soaBnafar!$A:$G,5,FALSE),0)</f>
        <v>0</v>
      </c>
      <c r="R3384">
        <f>IFERROR(VLOOKUP(A3384,[3]soaBnafar!$A:$G,6,FALSE),0)</f>
        <v>0</v>
      </c>
      <c r="S3384">
        <f>IFERROR(VLOOKUP(A3384,[3]soaBnafar!$A:$G,7,FALSE),0)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Não</v>
      </c>
      <c r="W3384" t="str">
        <f t="shared" si="316"/>
        <v>Não</v>
      </c>
      <c r="X3384" t="str">
        <f t="shared" si="317"/>
        <v>Não</v>
      </c>
      <c r="Y3384" t="str">
        <f t="shared" si="318"/>
        <v>Não</v>
      </c>
    </row>
    <row r="3385" spans="1:25" x14ac:dyDescent="0.25">
      <c r="A3385" s="5">
        <v>520082</v>
      </c>
      <c r="B3385">
        <f>IFERROR(VLOOKUP(A3385,[1]Monitoramento_Base_somente_disp!$A:$J,5,FALSE),0)</f>
        <v>3698</v>
      </c>
      <c r="C3385">
        <f>IFERROR(VLOOKUP(A3385,[1]Monitoramento_Base_somente_disp!$A:$J,6,FALSE),0)</f>
        <v>5551182</v>
      </c>
      <c r="D3385">
        <f>IFERROR(VLOOKUP(A3385,[1]Monitoramento_Base_somente_disp!$A:$J,7,FALSE),0)</f>
        <v>0</v>
      </c>
      <c r="E3385">
        <f>IFERROR(VLOOKUP(A3385,[1]Monitoramento_Base_somente_disp!$A:$J,8,FALSE),0)</f>
        <v>0</v>
      </c>
      <c r="F3385">
        <f>IFERROR(VLOOKUP(A3385,[1]Monitoramento_Base_somente_disp!$A:$J,9,FALSE),0)</f>
        <v>0</v>
      </c>
      <c r="G3385">
        <f>IFERROR(VLOOKUP(A3385,[1]Monitoramento_Base_somente_disp!$A:$J,10,FALSE),0)</f>
        <v>0</v>
      </c>
      <c r="H3385">
        <f>IFERROR(VLOOKUP(A3385,[2]webService!$A:$I,4,FALSE),0)</f>
        <v>0</v>
      </c>
      <c r="I3385">
        <f>IFERROR(VLOOKUP(A3385,[2]webService!$A:$I,5,FALSE),0)</f>
        <v>0</v>
      </c>
      <c r="J3385">
        <f>IFERROR(VLOOKUP(A3385,[2]webService!$A:$I,6,FALSE),0)</f>
        <v>0</v>
      </c>
      <c r="K3385">
        <f>IFERROR(VLOOKUP(A3385,[2]webService!$A:$I,7,FALSE),0)</f>
        <v>0</v>
      </c>
      <c r="L3385">
        <f>IFERROR(VLOOKUP(A3385,[2]webService!$A:$I,8,FALSE),0)</f>
        <v>0</v>
      </c>
      <c r="M3385">
        <f>IFERROR(VLOOKUP(A3385,[2]webService!$A:$I,9,FALSE),0)</f>
        <v>0</v>
      </c>
      <c r="N3385">
        <f>IFERROR(VLOOKUP(A3385,[3]soaBnafar!$A:$G,2,FALSE),0)</f>
        <v>0</v>
      </c>
      <c r="O3385">
        <f>IFERROR(VLOOKUP(A3385,[3]soaBnafar!$A:$G,3,FALSE),0)</f>
        <v>0</v>
      </c>
      <c r="P3385">
        <f>IFERROR(VLOOKUP(A3385,[3]soaBnafar!$A:$G,4,FALSE),0)</f>
        <v>0</v>
      </c>
      <c r="Q3385">
        <f>IFERROR(VLOOKUP(A3385,[3]soaBnafar!$A:$G,5,FALSE),0)</f>
        <v>0</v>
      </c>
      <c r="R3385">
        <f>IFERROR(VLOOKUP(A3385,[3]soaBnafar!$A:$G,6,FALSE),0)</f>
        <v>0</v>
      </c>
      <c r="S3385">
        <f>IFERROR(VLOOKUP(A3385,[3]soaBnafar!$A:$G,7,FALSE),0)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Não</v>
      </c>
      <c r="W3385" t="str">
        <f t="shared" si="316"/>
        <v>Não</v>
      </c>
      <c r="X3385" t="str">
        <f t="shared" si="317"/>
        <v>Não</v>
      </c>
      <c r="Y3385" t="str">
        <f t="shared" si="318"/>
        <v>Não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85152</v>
      </c>
      <c r="D3386">
        <f>IFERROR(VLOOKUP(A3386,[1]Monitoramento_Base_somente_disp!$A:$J,7,FALSE),0)</f>
        <v>0</v>
      </c>
      <c r="E3386">
        <f>IFERROR(VLOOKUP(A3386,[1]Monitoramento_Base_somente_disp!$A:$J,8,FALSE),0)</f>
        <v>0</v>
      </c>
      <c r="F3386">
        <f>IFERROR(VLOOKUP(A3386,[1]Monitoramento_Base_somente_disp!$A:$J,9,FALSE),0)</f>
        <v>0</v>
      </c>
      <c r="G3386">
        <f>IFERROR(VLOOKUP(A3386,[1]Monitoramento_Base_somente_disp!$A:$J,10,FALSE),0)</f>
        <v>0</v>
      </c>
      <c r="H3386">
        <f>IFERROR(VLOOKUP(A3386,[2]webService!$A:$I,4,FALSE),0)</f>
        <v>0</v>
      </c>
      <c r="I3386">
        <f>IFERROR(VLOOKUP(A3386,[2]webService!$A:$I,5,FALSE),0)</f>
        <v>0</v>
      </c>
      <c r="J3386">
        <f>IFERROR(VLOOKUP(A3386,[2]webService!$A:$I,6,FALSE),0)</f>
        <v>0</v>
      </c>
      <c r="K3386">
        <f>IFERROR(VLOOKUP(A3386,[2]webService!$A:$I,7,FALSE),0)</f>
        <v>0</v>
      </c>
      <c r="L3386">
        <f>IFERROR(VLOOKUP(A3386,[2]webService!$A:$I,8,FALSE),0)</f>
        <v>0</v>
      </c>
      <c r="M3386">
        <f>IFERROR(VLOOKUP(A3386,[2]webService!$A:$I,9,FALSE),0)</f>
        <v>0</v>
      </c>
      <c r="N3386">
        <f>IFERROR(VLOOKUP(A3386,[3]soaBnafar!$A:$G,2,FALSE),0)</f>
        <v>0</v>
      </c>
      <c r="O3386">
        <f>IFERROR(VLOOKUP(A3386,[3]soaBnafar!$A:$G,3,FALSE),0)</f>
        <v>0</v>
      </c>
      <c r="P3386">
        <f>IFERROR(VLOOKUP(A3386,[3]soaBnafar!$A:$G,4,FALSE),0)</f>
        <v>0</v>
      </c>
      <c r="Q3386">
        <f>IFERROR(VLOOKUP(A3386,[3]soaBnafar!$A:$G,5,FALSE),0)</f>
        <v>0</v>
      </c>
      <c r="R3386">
        <f>IFERROR(VLOOKUP(A3386,[3]soaBnafar!$A:$G,6,FALSE),0)</f>
        <v>0</v>
      </c>
      <c r="S3386">
        <f>IFERROR(VLOOKUP(A3386,[3]soaBnafar!$A:$G,7,FALSE),0)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Não</v>
      </c>
      <c r="X3386" t="str">
        <f t="shared" si="317"/>
        <v>Não</v>
      </c>
      <c r="Y3386" t="str">
        <f t="shared" si="318"/>
        <v>Não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IFERROR(VLOOKUP(A3387,[2]webService!$A:$I,4,FALSE),0)</f>
        <v>0</v>
      </c>
      <c r="I3387">
        <f>IFERROR(VLOOKUP(A3387,[2]webService!$A:$I,5,FALSE),0)</f>
        <v>0</v>
      </c>
      <c r="J3387">
        <f>IFERROR(VLOOKUP(A3387,[2]webService!$A:$I,6,FALSE),0)</f>
        <v>0</v>
      </c>
      <c r="K3387">
        <f>IFERROR(VLOOKUP(A3387,[2]webService!$A:$I,7,FALSE),0)</f>
        <v>0</v>
      </c>
      <c r="L3387">
        <f>IFERROR(VLOOKUP(A3387,[2]webService!$A:$I,8,FALSE),0)</f>
        <v>0</v>
      </c>
      <c r="M3387">
        <f>IFERROR(VLOOKUP(A3387,[2]webService!$A:$I,9,FALSE),0)</f>
        <v>0</v>
      </c>
      <c r="N3387">
        <f>IFERROR(VLOOKUP(A3387,[3]soaBnafar!$A:$G,2,FALSE),0)</f>
        <v>0</v>
      </c>
      <c r="O3387">
        <f>IFERROR(VLOOKUP(A3387,[3]soaBnafar!$A:$G,3,FALSE),0)</f>
        <v>0</v>
      </c>
      <c r="P3387">
        <f>IFERROR(VLOOKUP(A3387,[3]soaBnafar!$A:$G,4,FALSE),0)</f>
        <v>0</v>
      </c>
      <c r="Q3387">
        <f>IFERROR(VLOOKUP(A3387,[3]soaBnafar!$A:$G,5,FALSE),0)</f>
        <v>0</v>
      </c>
      <c r="R3387">
        <f>IFERROR(VLOOKUP(A3387,[3]soaBnafar!$A:$G,6,FALSE),0)</f>
        <v>0</v>
      </c>
      <c r="S3387">
        <f>IFERROR(VLOOKUP(A3387,[3]soaBnafar!$A:$G,7,FALSE),0)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573997320</v>
      </c>
      <c r="D3388">
        <f>IFERROR(VLOOKUP(A3388,[1]Monitoramento_Base_somente_disp!$A:$J,7,FALSE),0)</f>
        <v>0</v>
      </c>
      <c r="E3388">
        <f>IFERROR(VLOOKUP(A3388,[1]Monitoramento_Base_somente_disp!$A:$J,8,FALSE),0)</f>
        <v>0</v>
      </c>
      <c r="F3388">
        <f>IFERROR(VLOOKUP(A3388,[1]Monitoramento_Base_somente_disp!$A:$J,9,FALSE),0)</f>
        <v>0</v>
      </c>
      <c r="G3388">
        <f>IFERROR(VLOOKUP(A3388,[1]Monitoramento_Base_somente_disp!$A:$J,10,FALSE),0)</f>
        <v>0</v>
      </c>
      <c r="H3388">
        <f>IFERROR(VLOOKUP(A3388,[2]webService!$A:$I,4,FALSE),0)</f>
        <v>0</v>
      </c>
      <c r="I3388">
        <f>IFERROR(VLOOKUP(A3388,[2]webService!$A:$I,5,FALSE),0)</f>
        <v>0</v>
      </c>
      <c r="J3388">
        <f>IFERROR(VLOOKUP(A3388,[2]webService!$A:$I,6,FALSE),0)</f>
        <v>0</v>
      </c>
      <c r="K3388">
        <f>IFERROR(VLOOKUP(A3388,[2]webService!$A:$I,7,FALSE),0)</f>
        <v>0</v>
      </c>
      <c r="L3388">
        <f>IFERROR(VLOOKUP(A3388,[2]webService!$A:$I,8,FALSE),0)</f>
        <v>0</v>
      </c>
      <c r="M3388">
        <f>IFERROR(VLOOKUP(A3388,[2]webService!$A:$I,9,FALSE),0)</f>
        <v>0</v>
      </c>
      <c r="N3388">
        <f>IFERROR(VLOOKUP(A3388,[3]soaBnafar!$A:$G,2,FALSE),0)</f>
        <v>57200</v>
      </c>
      <c r="O3388">
        <f>IFERROR(VLOOKUP(A3388,[3]soaBnafar!$A:$G,3,FALSE),0)</f>
        <v>0</v>
      </c>
      <c r="P3388">
        <f>IFERROR(VLOOKUP(A3388,[3]soaBnafar!$A:$G,4,FALSE),0)</f>
        <v>0</v>
      </c>
      <c r="Q3388">
        <f>IFERROR(VLOOKUP(A3388,[3]soaBnafar!$A:$G,5,FALSE),0)</f>
        <v>0</v>
      </c>
      <c r="R3388">
        <f>IFERROR(VLOOKUP(A3388,[3]soaBnafar!$A:$G,6,FALSE),0)</f>
        <v>0</v>
      </c>
      <c r="S3388">
        <f>IFERROR(VLOOKUP(A3388,[3]soaBnafar!$A:$G,7,FALSE),0)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Não</v>
      </c>
      <c r="W3388" t="str">
        <f t="shared" si="316"/>
        <v>Não</v>
      </c>
      <c r="X3388" t="str">
        <f t="shared" si="317"/>
        <v>Não</v>
      </c>
      <c r="Y3388" t="str">
        <f t="shared" si="318"/>
        <v>Não</v>
      </c>
    </row>
    <row r="3389" spans="1:25" x14ac:dyDescent="0.25">
      <c r="A3389" s="5">
        <v>520130</v>
      </c>
      <c r="B3389">
        <f>IFERROR(VLOOKUP(A3389,[1]Monitoramento_Base_somente_disp!$A:$J,5,FALSE),0)</f>
        <v>32667</v>
      </c>
      <c r="C3389">
        <f>IFERROR(VLOOKUP(A3389,[1]Monitoramento_Base_somente_disp!$A:$J,6,FALSE),0)</f>
        <v>6107202</v>
      </c>
      <c r="D3389">
        <f>IFERROR(VLOOKUP(A3389,[1]Monitoramento_Base_somente_disp!$A:$J,7,FALSE),0)</f>
        <v>0</v>
      </c>
      <c r="E3389">
        <f>IFERROR(VLOOKUP(A3389,[1]Monitoramento_Base_somente_disp!$A:$J,8,FALSE),0)</f>
        <v>0</v>
      </c>
      <c r="F3389">
        <f>IFERROR(VLOOKUP(A3389,[1]Monitoramento_Base_somente_disp!$A:$J,9,FALSE),0)</f>
        <v>0</v>
      </c>
      <c r="G3389">
        <f>IFERROR(VLOOKUP(A3389,[1]Monitoramento_Base_somente_disp!$A:$J,10,FALSE),0)</f>
        <v>0</v>
      </c>
      <c r="H3389">
        <f>IFERROR(VLOOKUP(A3389,[2]webService!$A:$I,4,FALSE),0)</f>
        <v>0</v>
      </c>
      <c r="I3389">
        <f>IFERROR(VLOOKUP(A3389,[2]webService!$A:$I,5,FALSE),0)</f>
        <v>0</v>
      </c>
      <c r="J3389">
        <f>IFERROR(VLOOKUP(A3389,[2]webService!$A:$I,6,FALSE),0)</f>
        <v>0</v>
      </c>
      <c r="K3389">
        <f>IFERROR(VLOOKUP(A3389,[2]webService!$A:$I,7,FALSE),0)</f>
        <v>0</v>
      </c>
      <c r="L3389">
        <f>IFERROR(VLOOKUP(A3389,[2]webService!$A:$I,8,FALSE),0)</f>
        <v>0</v>
      </c>
      <c r="M3389">
        <f>IFERROR(VLOOKUP(A3389,[2]webService!$A:$I,9,FALSE),0)</f>
        <v>0</v>
      </c>
      <c r="N3389">
        <f>IFERROR(VLOOKUP(A3389,[3]soaBnafar!$A:$G,2,FALSE),0)</f>
        <v>0</v>
      </c>
      <c r="O3389">
        <f>IFERROR(VLOOKUP(A3389,[3]soaBnafar!$A:$G,3,FALSE),0)</f>
        <v>0</v>
      </c>
      <c r="P3389">
        <f>IFERROR(VLOOKUP(A3389,[3]soaBnafar!$A:$G,4,FALSE),0)</f>
        <v>0</v>
      </c>
      <c r="Q3389">
        <f>IFERROR(VLOOKUP(A3389,[3]soaBnafar!$A:$G,5,FALSE),0)</f>
        <v>0</v>
      </c>
      <c r="R3389">
        <f>IFERROR(VLOOKUP(A3389,[3]soaBnafar!$A:$G,6,FALSE),0)</f>
        <v>0</v>
      </c>
      <c r="S3389">
        <f>IFERROR(VLOOKUP(A3389,[3]soaBnafar!$A:$G,7,FALSE),0)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Não</v>
      </c>
      <c r="W3389" t="str">
        <f t="shared" si="316"/>
        <v>Não</v>
      </c>
      <c r="X3389" t="str">
        <f t="shared" si="317"/>
        <v>Não</v>
      </c>
      <c r="Y3389" t="str">
        <f t="shared" si="318"/>
        <v>Não</v>
      </c>
    </row>
    <row r="3390" spans="1:25" x14ac:dyDescent="0.25">
      <c r="A3390" s="5">
        <v>520145</v>
      </c>
      <c r="B3390">
        <f>IFERROR(VLOOKUP(A3390,[1]Monitoramento_Base_somente_disp!$A:$J,5,FALSE),0)</f>
        <v>30111</v>
      </c>
      <c r="C3390">
        <f>IFERROR(VLOOKUP(A3390,[1]Monitoramento_Base_somente_disp!$A:$J,6,FALSE),0)</f>
        <v>6176444</v>
      </c>
      <c r="D3390">
        <f>IFERROR(VLOOKUP(A3390,[1]Monitoramento_Base_somente_disp!$A:$J,7,FALSE),0)</f>
        <v>0</v>
      </c>
      <c r="E3390">
        <f>IFERROR(VLOOKUP(A3390,[1]Monitoramento_Base_somente_disp!$A:$J,8,FALSE),0)</f>
        <v>0</v>
      </c>
      <c r="F3390">
        <f>IFERROR(VLOOKUP(A3390,[1]Monitoramento_Base_somente_disp!$A:$J,9,FALSE),0)</f>
        <v>0</v>
      </c>
      <c r="G3390">
        <f>IFERROR(VLOOKUP(A3390,[1]Monitoramento_Base_somente_disp!$A:$J,10,FALSE),0)</f>
        <v>0</v>
      </c>
      <c r="H3390">
        <f>IFERROR(VLOOKUP(A3390,[2]webService!$A:$I,4,FALSE),0)</f>
        <v>0</v>
      </c>
      <c r="I3390">
        <f>IFERROR(VLOOKUP(A3390,[2]webService!$A:$I,5,FALSE),0)</f>
        <v>0</v>
      </c>
      <c r="J3390">
        <f>IFERROR(VLOOKUP(A3390,[2]webService!$A:$I,6,FALSE),0)</f>
        <v>0</v>
      </c>
      <c r="K3390">
        <f>IFERROR(VLOOKUP(A3390,[2]webService!$A:$I,7,FALSE),0)</f>
        <v>0</v>
      </c>
      <c r="L3390">
        <f>IFERROR(VLOOKUP(A3390,[2]webService!$A:$I,8,FALSE),0)</f>
        <v>0</v>
      </c>
      <c r="M3390">
        <f>IFERROR(VLOOKUP(A3390,[2]webService!$A:$I,9,FALSE),0)</f>
        <v>0</v>
      </c>
      <c r="N3390">
        <f>IFERROR(VLOOKUP(A3390,[3]soaBnafar!$A:$G,2,FALSE),0)</f>
        <v>0</v>
      </c>
      <c r="O3390">
        <f>IFERROR(VLOOKUP(A3390,[3]soaBnafar!$A:$G,3,FALSE),0)</f>
        <v>0</v>
      </c>
      <c r="P3390">
        <f>IFERROR(VLOOKUP(A3390,[3]soaBnafar!$A:$G,4,FALSE),0)</f>
        <v>0</v>
      </c>
      <c r="Q3390">
        <f>IFERROR(VLOOKUP(A3390,[3]soaBnafar!$A:$G,5,FALSE),0)</f>
        <v>0</v>
      </c>
      <c r="R3390">
        <f>IFERROR(VLOOKUP(A3390,[3]soaBnafar!$A:$G,6,FALSE),0)</f>
        <v>0</v>
      </c>
      <c r="S3390">
        <f>IFERROR(VLOOKUP(A3390,[3]soaBnafar!$A:$G,7,FALSE),0)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Não</v>
      </c>
      <c r="W3390" t="str">
        <f t="shared" si="316"/>
        <v>Não</v>
      </c>
      <c r="X3390" t="str">
        <f t="shared" si="317"/>
        <v>Não</v>
      </c>
      <c r="Y3390" t="str">
        <f t="shared" si="318"/>
        <v>Não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369959</v>
      </c>
      <c r="D3391">
        <f>IFERROR(VLOOKUP(A3391,[1]Monitoramento_Base_somente_disp!$A:$J,7,FALSE),0)</f>
        <v>0</v>
      </c>
      <c r="E3391">
        <f>IFERROR(VLOOKUP(A3391,[1]Monitoramento_Base_somente_disp!$A:$J,8,FALSE),0)</f>
        <v>0</v>
      </c>
      <c r="F3391">
        <f>IFERROR(VLOOKUP(A3391,[1]Monitoramento_Base_somente_disp!$A:$J,9,FALSE),0)</f>
        <v>0</v>
      </c>
      <c r="G3391">
        <f>IFERROR(VLOOKUP(A3391,[1]Monitoramento_Base_somente_disp!$A:$J,10,FALSE),0)</f>
        <v>0</v>
      </c>
      <c r="H3391">
        <f>IFERROR(VLOOKUP(A3391,[2]webService!$A:$I,4,FALSE),0)</f>
        <v>0</v>
      </c>
      <c r="I3391">
        <f>IFERROR(VLOOKUP(A3391,[2]webService!$A:$I,5,FALSE),0)</f>
        <v>0</v>
      </c>
      <c r="J3391">
        <f>IFERROR(VLOOKUP(A3391,[2]webService!$A:$I,6,FALSE),0)</f>
        <v>0</v>
      </c>
      <c r="K3391">
        <f>IFERROR(VLOOKUP(A3391,[2]webService!$A:$I,7,FALSE),0)</f>
        <v>0</v>
      </c>
      <c r="L3391">
        <f>IFERROR(VLOOKUP(A3391,[2]webService!$A:$I,8,FALSE),0)</f>
        <v>0</v>
      </c>
      <c r="M3391">
        <f>IFERROR(VLOOKUP(A3391,[2]webService!$A:$I,9,FALSE),0)</f>
        <v>0</v>
      </c>
      <c r="N3391">
        <f>IFERROR(VLOOKUP(A3391,[3]soaBnafar!$A:$G,2,FALSE),0)</f>
        <v>0</v>
      </c>
      <c r="O3391">
        <f>IFERROR(VLOOKUP(A3391,[3]soaBnafar!$A:$G,3,FALSE),0)</f>
        <v>0</v>
      </c>
      <c r="P3391">
        <f>IFERROR(VLOOKUP(A3391,[3]soaBnafar!$A:$G,4,FALSE),0)</f>
        <v>0</v>
      </c>
      <c r="Q3391">
        <f>IFERROR(VLOOKUP(A3391,[3]soaBnafar!$A:$G,5,FALSE),0)</f>
        <v>0</v>
      </c>
      <c r="R3391">
        <f>IFERROR(VLOOKUP(A3391,[3]soaBnafar!$A:$G,6,FALSE),0)</f>
        <v>0</v>
      </c>
      <c r="S3391">
        <f>IFERROR(VLOOKUP(A3391,[3]soaBnafar!$A:$G,7,FALSE),0)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Não</v>
      </c>
      <c r="X3391" t="str">
        <f t="shared" si="317"/>
        <v>Não</v>
      </c>
      <c r="Y3391" t="str">
        <f t="shared" si="318"/>
        <v>Não</v>
      </c>
    </row>
    <row r="3392" spans="1:25" x14ac:dyDescent="0.25">
      <c r="A3392" s="5">
        <v>520160</v>
      </c>
      <c r="B3392">
        <f>IFERROR(VLOOKUP(A3392,[1]Monitoramento_Base_somente_disp!$A:$J,5,FALSE),0)</f>
        <v>40343</v>
      </c>
      <c r="C3392">
        <f>IFERROR(VLOOKUP(A3392,[1]Monitoramento_Base_somente_disp!$A:$J,6,FALSE),0)</f>
        <v>18508509</v>
      </c>
      <c r="D3392">
        <f>IFERROR(VLOOKUP(A3392,[1]Monitoramento_Base_somente_disp!$A:$J,7,FALSE),0)</f>
        <v>0</v>
      </c>
      <c r="E3392">
        <f>IFERROR(VLOOKUP(A3392,[1]Monitoramento_Base_somente_disp!$A:$J,8,FALSE),0)</f>
        <v>0</v>
      </c>
      <c r="F3392">
        <f>IFERROR(VLOOKUP(A3392,[1]Monitoramento_Base_somente_disp!$A:$J,9,FALSE),0)</f>
        <v>0</v>
      </c>
      <c r="G3392">
        <f>IFERROR(VLOOKUP(A3392,[1]Monitoramento_Base_somente_disp!$A:$J,10,FALSE),0)</f>
        <v>0</v>
      </c>
      <c r="H3392">
        <f>IFERROR(VLOOKUP(A3392,[2]webService!$A:$I,4,FALSE),0)</f>
        <v>0</v>
      </c>
      <c r="I3392">
        <f>IFERROR(VLOOKUP(A3392,[2]webService!$A:$I,5,FALSE),0)</f>
        <v>0</v>
      </c>
      <c r="J3392">
        <f>IFERROR(VLOOKUP(A3392,[2]webService!$A:$I,6,FALSE),0)</f>
        <v>0</v>
      </c>
      <c r="K3392">
        <f>IFERROR(VLOOKUP(A3392,[2]webService!$A:$I,7,FALSE),0)</f>
        <v>0</v>
      </c>
      <c r="L3392">
        <f>IFERROR(VLOOKUP(A3392,[2]webService!$A:$I,8,FALSE),0)</f>
        <v>0</v>
      </c>
      <c r="M3392">
        <f>IFERROR(VLOOKUP(A3392,[2]webService!$A:$I,9,FALSE),0)</f>
        <v>0</v>
      </c>
      <c r="N3392">
        <f>IFERROR(VLOOKUP(A3392,[3]soaBnafar!$A:$G,2,FALSE),0)</f>
        <v>0</v>
      </c>
      <c r="O3392">
        <f>IFERROR(VLOOKUP(A3392,[3]soaBnafar!$A:$G,3,FALSE),0)</f>
        <v>0</v>
      </c>
      <c r="P3392">
        <f>IFERROR(VLOOKUP(A3392,[3]soaBnafar!$A:$G,4,FALSE),0)</f>
        <v>0</v>
      </c>
      <c r="Q3392">
        <f>IFERROR(VLOOKUP(A3392,[3]soaBnafar!$A:$G,5,FALSE),0)</f>
        <v>0</v>
      </c>
      <c r="R3392">
        <f>IFERROR(VLOOKUP(A3392,[3]soaBnafar!$A:$G,6,FALSE),0)</f>
        <v>0</v>
      </c>
      <c r="S3392">
        <f>IFERROR(VLOOKUP(A3392,[3]soaBnafar!$A:$G,7,FALSE),0)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Não</v>
      </c>
      <c r="W3392" t="str">
        <f t="shared" si="316"/>
        <v>Não</v>
      </c>
      <c r="X3392" t="str">
        <f t="shared" si="317"/>
        <v>Não</v>
      </c>
      <c r="Y3392" t="str">
        <f t="shared" si="318"/>
        <v>Não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IFERROR(VLOOKUP(A3393,[2]webService!$A:$I,4,FALSE),0)</f>
        <v>0</v>
      </c>
      <c r="I3393">
        <f>IFERROR(VLOOKUP(A3393,[2]webService!$A:$I,5,FALSE),0)</f>
        <v>0</v>
      </c>
      <c r="J3393">
        <f>IFERROR(VLOOKUP(A3393,[2]webService!$A:$I,6,FALSE),0)</f>
        <v>0</v>
      </c>
      <c r="K3393">
        <f>IFERROR(VLOOKUP(A3393,[2]webService!$A:$I,7,FALSE),0)</f>
        <v>0</v>
      </c>
      <c r="L3393">
        <f>IFERROR(VLOOKUP(A3393,[2]webService!$A:$I,8,FALSE),0)</f>
        <v>0</v>
      </c>
      <c r="M3393">
        <f>IFERROR(VLOOKUP(A3393,[2]webService!$A:$I,9,FALSE),0)</f>
        <v>0</v>
      </c>
      <c r="N3393">
        <f>IFERROR(VLOOKUP(A3393,[3]soaBnafar!$A:$G,2,FALSE),0)</f>
        <v>0</v>
      </c>
      <c r="O3393">
        <f>IFERROR(VLOOKUP(A3393,[3]soaBnafar!$A:$G,3,FALSE),0)</f>
        <v>0</v>
      </c>
      <c r="P3393">
        <f>IFERROR(VLOOKUP(A3393,[3]soaBnafar!$A:$G,4,FALSE),0)</f>
        <v>0</v>
      </c>
      <c r="Q3393">
        <f>IFERROR(VLOOKUP(A3393,[3]soaBnafar!$A:$G,5,FALSE),0)</f>
        <v>0</v>
      </c>
      <c r="R3393">
        <f>IFERROR(VLOOKUP(A3393,[3]soaBnafar!$A:$G,6,FALSE),0)</f>
        <v>0</v>
      </c>
      <c r="S3393">
        <f>IFERROR(VLOOKUP(A3393,[3]soaBnafar!$A:$G,7,FALSE),0)</f>
        <v>0</v>
      </c>
      <c r="T3393" t="str">
        <f t="shared" si="313"/>
        <v>Não</v>
      </c>
      <c r="U3393" t="str">
        <f t="shared" si="314"/>
        <v>Não</v>
      </c>
      <c r="V3393" t="str">
        <f t="shared" si="315"/>
        <v>Não</v>
      </c>
      <c r="W3393" t="str">
        <f t="shared" si="316"/>
        <v>Não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IFERROR(VLOOKUP(A3394,[2]webService!$A:$I,4,FALSE),0)</f>
        <v>0</v>
      </c>
      <c r="I3394">
        <f>IFERROR(VLOOKUP(A3394,[2]webService!$A:$I,5,FALSE),0)</f>
        <v>0</v>
      </c>
      <c r="J3394">
        <f>IFERROR(VLOOKUP(A3394,[2]webService!$A:$I,6,FALSE),0)</f>
        <v>0</v>
      </c>
      <c r="K3394">
        <f>IFERROR(VLOOKUP(A3394,[2]webService!$A:$I,7,FALSE),0)</f>
        <v>0</v>
      </c>
      <c r="L3394">
        <f>IFERROR(VLOOKUP(A3394,[2]webService!$A:$I,8,FALSE),0)</f>
        <v>0</v>
      </c>
      <c r="M3394">
        <f>IFERROR(VLOOKUP(A3394,[2]webService!$A:$I,9,FALSE),0)</f>
        <v>0</v>
      </c>
      <c r="N3394">
        <f>IFERROR(VLOOKUP(A3394,[3]soaBnafar!$A:$G,2,FALSE),0)</f>
        <v>0</v>
      </c>
      <c r="O3394">
        <f>IFERROR(VLOOKUP(A3394,[3]soaBnafar!$A:$G,3,FALSE),0)</f>
        <v>0</v>
      </c>
      <c r="P3394">
        <f>IFERROR(VLOOKUP(A3394,[3]soaBnafar!$A:$G,4,FALSE),0)</f>
        <v>0</v>
      </c>
      <c r="Q3394">
        <f>IFERROR(VLOOKUP(A3394,[3]soaBnafar!$A:$G,5,FALSE),0)</f>
        <v>0</v>
      </c>
      <c r="R3394">
        <f>IFERROR(VLOOKUP(A3394,[3]soaBnafar!$A:$G,6,FALSE),0)</f>
        <v>0</v>
      </c>
      <c r="S3394">
        <f>IFERROR(VLOOKUP(A3394,[3]soaBnafar!$A:$G,7,FALSE),0)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1282056</v>
      </c>
      <c r="D3395">
        <f>IFERROR(VLOOKUP(A3395,[1]Monitoramento_Base_somente_disp!$A:$J,7,FALSE),0)</f>
        <v>0</v>
      </c>
      <c r="E3395">
        <f>IFERROR(VLOOKUP(A3395,[1]Monitoramento_Base_somente_disp!$A:$J,8,FALSE),0)</f>
        <v>0</v>
      </c>
      <c r="F3395">
        <f>IFERROR(VLOOKUP(A3395,[1]Monitoramento_Base_somente_disp!$A:$J,9,FALSE),0)</f>
        <v>0</v>
      </c>
      <c r="G3395">
        <f>IFERROR(VLOOKUP(A3395,[1]Monitoramento_Base_somente_disp!$A:$J,10,FALSE),0)</f>
        <v>0</v>
      </c>
      <c r="H3395">
        <f>IFERROR(VLOOKUP(A3395,[2]webService!$A:$I,4,FALSE),0)</f>
        <v>0</v>
      </c>
      <c r="I3395">
        <f>IFERROR(VLOOKUP(A3395,[2]webService!$A:$I,5,FALSE),0)</f>
        <v>0</v>
      </c>
      <c r="J3395">
        <f>IFERROR(VLOOKUP(A3395,[2]webService!$A:$I,6,FALSE),0)</f>
        <v>0</v>
      </c>
      <c r="K3395">
        <f>IFERROR(VLOOKUP(A3395,[2]webService!$A:$I,7,FALSE),0)</f>
        <v>0</v>
      </c>
      <c r="L3395">
        <f>IFERROR(VLOOKUP(A3395,[2]webService!$A:$I,8,FALSE),0)</f>
        <v>0</v>
      </c>
      <c r="M3395">
        <f>IFERROR(VLOOKUP(A3395,[2]webService!$A:$I,9,FALSE),0)</f>
        <v>0</v>
      </c>
      <c r="N3395">
        <f>IFERROR(VLOOKUP(A3395,[3]soaBnafar!$A:$G,2,FALSE),0)</f>
        <v>0</v>
      </c>
      <c r="O3395">
        <f>IFERROR(VLOOKUP(A3395,[3]soaBnafar!$A:$G,3,FALSE),0)</f>
        <v>0</v>
      </c>
      <c r="P3395">
        <f>IFERROR(VLOOKUP(A3395,[3]soaBnafar!$A:$G,4,FALSE),0)</f>
        <v>0</v>
      </c>
      <c r="Q3395">
        <f>IFERROR(VLOOKUP(A3395,[3]soaBnafar!$A:$G,5,FALSE),0)</f>
        <v>0</v>
      </c>
      <c r="R3395">
        <f>IFERROR(VLOOKUP(A3395,[3]soaBnafar!$A:$G,6,FALSE),0)</f>
        <v>0</v>
      </c>
      <c r="S3395">
        <f>IFERROR(VLOOKUP(A3395,[3]soaBnafar!$A:$G,7,FALSE),0)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Não</v>
      </c>
      <c r="X3395" t="str">
        <f t="shared" si="317"/>
        <v>Não</v>
      </c>
      <c r="Y3395" t="str">
        <f t="shared" si="318"/>
        <v>Não</v>
      </c>
    </row>
    <row r="3396" spans="1:25" x14ac:dyDescent="0.25">
      <c r="A3396" s="5">
        <v>520250</v>
      </c>
      <c r="B3396">
        <f>IFERROR(VLOOKUP(A3396,[1]Monitoramento_Base_somente_disp!$A:$J,5,FALSE),0)</f>
        <v>17964</v>
      </c>
      <c r="C3396">
        <f>IFERROR(VLOOKUP(A3396,[1]Monitoramento_Base_somente_disp!$A:$J,6,FALSE),0)</f>
        <v>6855155</v>
      </c>
      <c r="D3396">
        <f>IFERROR(VLOOKUP(A3396,[1]Monitoramento_Base_somente_disp!$A:$J,7,FALSE),0)</f>
        <v>0</v>
      </c>
      <c r="E3396">
        <f>IFERROR(VLOOKUP(A3396,[1]Monitoramento_Base_somente_disp!$A:$J,8,FALSE),0)</f>
        <v>0</v>
      </c>
      <c r="F3396">
        <f>IFERROR(VLOOKUP(A3396,[1]Monitoramento_Base_somente_disp!$A:$J,9,FALSE),0)</f>
        <v>0</v>
      </c>
      <c r="G3396">
        <f>IFERROR(VLOOKUP(A3396,[1]Monitoramento_Base_somente_disp!$A:$J,10,FALSE),0)</f>
        <v>0</v>
      </c>
      <c r="H3396">
        <f>IFERROR(VLOOKUP(A3396,[2]webService!$A:$I,4,FALSE),0)</f>
        <v>0</v>
      </c>
      <c r="I3396">
        <f>IFERROR(VLOOKUP(A3396,[2]webService!$A:$I,5,FALSE),0)</f>
        <v>0</v>
      </c>
      <c r="J3396">
        <f>IFERROR(VLOOKUP(A3396,[2]webService!$A:$I,6,FALSE),0)</f>
        <v>0</v>
      </c>
      <c r="K3396">
        <f>IFERROR(VLOOKUP(A3396,[2]webService!$A:$I,7,FALSE),0)</f>
        <v>0</v>
      </c>
      <c r="L3396">
        <f>IFERROR(VLOOKUP(A3396,[2]webService!$A:$I,8,FALSE),0)</f>
        <v>0</v>
      </c>
      <c r="M3396">
        <f>IFERROR(VLOOKUP(A3396,[2]webService!$A:$I,9,FALSE),0)</f>
        <v>0</v>
      </c>
      <c r="N3396">
        <f>IFERROR(VLOOKUP(A3396,[3]soaBnafar!$A:$G,2,FALSE),0)</f>
        <v>0</v>
      </c>
      <c r="O3396">
        <f>IFERROR(VLOOKUP(A3396,[3]soaBnafar!$A:$G,3,FALSE),0)</f>
        <v>0</v>
      </c>
      <c r="P3396">
        <f>IFERROR(VLOOKUP(A3396,[3]soaBnafar!$A:$G,4,FALSE),0)</f>
        <v>0</v>
      </c>
      <c r="Q3396">
        <f>IFERROR(VLOOKUP(A3396,[3]soaBnafar!$A:$G,5,FALSE),0)</f>
        <v>0</v>
      </c>
      <c r="R3396">
        <f>IFERROR(VLOOKUP(A3396,[3]soaBnafar!$A:$G,6,FALSE),0)</f>
        <v>0</v>
      </c>
      <c r="S3396">
        <f>IFERROR(VLOOKUP(A3396,[3]soaBnafar!$A:$G,7,FALSE),0)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Não</v>
      </c>
      <c r="W3396" t="str">
        <f t="shared" si="316"/>
        <v>Não</v>
      </c>
      <c r="X3396" t="str">
        <f t="shared" si="317"/>
        <v>Não</v>
      </c>
      <c r="Y3396" t="str">
        <f t="shared" si="318"/>
        <v>Não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3486792</v>
      </c>
      <c r="D3397">
        <f>IFERROR(VLOOKUP(A3397,[1]Monitoramento_Base_somente_disp!$A:$J,7,FALSE),0)</f>
        <v>0</v>
      </c>
      <c r="E3397">
        <f>IFERROR(VLOOKUP(A3397,[1]Monitoramento_Base_somente_disp!$A:$J,8,FALSE),0)</f>
        <v>0</v>
      </c>
      <c r="F3397">
        <f>IFERROR(VLOOKUP(A3397,[1]Monitoramento_Base_somente_disp!$A:$J,9,FALSE),0)</f>
        <v>0</v>
      </c>
      <c r="G3397">
        <f>IFERROR(VLOOKUP(A3397,[1]Monitoramento_Base_somente_disp!$A:$J,10,FALSE),0)</f>
        <v>0</v>
      </c>
      <c r="H3397">
        <f>IFERROR(VLOOKUP(A3397,[2]webService!$A:$I,4,FALSE),0)</f>
        <v>0</v>
      </c>
      <c r="I3397">
        <f>IFERROR(VLOOKUP(A3397,[2]webService!$A:$I,5,FALSE),0)</f>
        <v>0</v>
      </c>
      <c r="J3397">
        <f>IFERROR(VLOOKUP(A3397,[2]webService!$A:$I,6,FALSE),0)</f>
        <v>0</v>
      </c>
      <c r="K3397">
        <f>IFERROR(VLOOKUP(A3397,[2]webService!$A:$I,7,FALSE),0)</f>
        <v>0</v>
      </c>
      <c r="L3397">
        <f>IFERROR(VLOOKUP(A3397,[2]webService!$A:$I,8,FALSE),0)</f>
        <v>0</v>
      </c>
      <c r="M3397">
        <f>IFERROR(VLOOKUP(A3397,[2]webService!$A:$I,9,FALSE),0)</f>
        <v>0</v>
      </c>
      <c r="N3397">
        <f>IFERROR(VLOOKUP(A3397,[3]soaBnafar!$A:$G,2,FALSE),0)</f>
        <v>0</v>
      </c>
      <c r="O3397">
        <f>IFERROR(VLOOKUP(A3397,[3]soaBnafar!$A:$G,3,FALSE),0)</f>
        <v>0</v>
      </c>
      <c r="P3397">
        <f>IFERROR(VLOOKUP(A3397,[3]soaBnafar!$A:$G,4,FALSE),0)</f>
        <v>0</v>
      </c>
      <c r="Q3397">
        <f>IFERROR(VLOOKUP(A3397,[3]soaBnafar!$A:$G,5,FALSE),0)</f>
        <v>0</v>
      </c>
      <c r="R3397">
        <f>IFERROR(VLOOKUP(A3397,[3]soaBnafar!$A:$G,6,FALSE),0)</f>
        <v>0</v>
      </c>
      <c r="S3397">
        <f>IFERROR(VLOOKUP(A3397,[3]soaBnafar!$A:$G,7,FALSE),0)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Não</v>
      </c>
      <c r="X3397" t="str">
        <f t="shared" si="317"/>
        <v>Não</v>
      </c>
      <c r="Y3397" t="str">
        <f t="shared" si="318"/>
        <v>Não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2919240</v>
      </c>
      <c r="D3398">
        <f>IFERROR(VLOOKUP(A3398,[1]Monitoramento_Base_somente_disp!$A:$J,7,FALSE),0)</f>
        <v>0</v>
      </c>
      <c r="E3398">
        <f>IFERROR(VLOOKUP(A3398,[1]Monitoramento_Base_somente_disp!$A:$J,8,FALSE),0)</f>
        <v>0</v>
      </c>
      <c r="F3398">
        <f>IFERROR(VLOOKUP(A3398,[1]Monitoramento_Base_somente_disp!$A:$J,9,FALSE),0)</f>
        <v>0</v>
      </c>
      <c r="G3398">
        <f>IFERROR(VLOOKUP(A3398,[1]Monitoramento_Base_somente_disp!$A:$J,10,FALSE),0)</f>
        <v>0</v>
      </c>
      <c r="H3398">
        <f>IFERROR(VLOOKUP(A3398,[2]webService!$A:$I,4,FALSE),0)</f>
        <v>0</v>
      </c>
      <c r="I3398">
        <f>IFERROR(VLOOKUP(A3398,[2]webService!$A:$I,5,FALSE),0)</f>
        <v>0</v>
      </c>
      <c r="J3398">
        <f>IFERROR(VLOOKUP(A3398,[2]webService!$A:$I,6,FALSE),0)</f>
        <v>0</v>
      </c>
      <c r="K3398">
        <f>IFERROR(VLOOKUP(A3398,[2]webService!$A:$I,7,FALSE),0)</f>
        <v>0</v>
      </c>
      <c r="L3398">
        <f>IFERROR(VLOOKUP(A3398,[2]webService!$A:$I,8,FALSE),0)</f>
        <v>0</v>
      </c>
      <c r="M3398">
        <f>IFERROR(VLOOKUP(A3398,[2]webService!$A:$I,9,FALSE),0)</f>
        <v>0</v>
      </c>
      <c r="N3398">
        <f>IFERROR(VLOOKUP(A3398,[3]soaBnafar!$A:$G,2,FALSE),0)</f>
        <v>0</v>
      </c>
      <c r="O3398">
        <f>IFERROR(VLOOKUP(A3398,[3]soaBnafar!$A:$G,3,FALSE),0)</f>
        <v>0</v>
      </c>
      <c r="P3398">
        <f>IFERROR(VLOOKUP(A3398,[3]soaBnafar!$A:$G,4,FALSE),0)</f>
        <v>0</v>
      </c>
      <c r="Q3398">
        <f>IFERROR(VLOOKUP(A3398,[3]soaBnafar!$A:$G,5,FALSE),0)</f>
        <v>0</v>
      </c>
      <c r="R3398">
        <f>IFERROR(VLOOKUP(A3398,[3]soaBnafar!$A:$G,6,FALSE),0)</f>
        <v>0</v>
      </c>
      <c r="S3398">
        <f>IFERROR(VLOOKUP(A3398,[3]soaBnafar!$A:$G,7,FALSE),0)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Não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Não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IFERROR(VLOOKUP(A3399,[2]webService!$A:$I,4,FALSE),0)</f>
        <v>0</v>
      </c>
      <c r="I3399">
        <f>IFERROR(VLOOKUP(A3399,[2]webService!$A:$I,5,FALSE),0)</f>
        <v>0</v>
      </c>
      <c r="J3399">
        <f>IFERROR(VLOOKUP(A3399,[2]webService!$A:$I,6,FALSE),0)</f>
        <v>0</v>
      </c>
      <c r="K3399">
        <f>IFERROR(VLOOKUP(A3399,[2]webService!$A:$I,7,FALSE),0)</f>
        <v>0</v>
      </c>
      <c r="L3399">
        <f>IFERROR(VLOOKUP(A3399,[2]webService!$A:$I,8,FALSE),0)</f>
        <v>0</v>
      </c>
      <c r="M3399">
        <f>IFERROR(VLOOKUP(A3399,[2]webService!$A:$I,9,FALSE),0)</f>
        <v>0</v>
      </c>
      <c r="N3399">
        <f>IFERROR(VLOOKUP(A3399,[3]soaBnafar!$A:$G,2,FALSE),0)</f>
        <v>0</v>
      </c>
      <c r="O3399">
        <f>IFERROR(VLOOKUP(A3399,[3]soaBnafar!$A:$G,3,FALSE),0)</f>
        <v>0</v>
      </c>
      <c r="P3399">
        <f>IFERROR(VLOOKUP(A3399,[3]soaBnafar!$A:$G,4,FALSE),0)</f>
        <v>0</v>
      </c>
      <c r="Q3399">
        <f>IFERROR(VLOOKUP(A3399,[3]soaBnafar!$A:$G,5,FALSE),0)</f>
        <v>0</v>
      </c>
      <c r="R3399">
        <f>IFERROR(VLOOKUP(A3399,[3]soaBnafar!$A:$G,6,FALSE),0)</f>
        <v>0</v>
      </c>
      <c r="S3399">
        <f>IFERROR(VLOOKUP(A3399,[3]soaBnafar!$A:$G,7,FALSE),0)</f>
        <v>0</v>
      </c>
      <c r="T3399" t="str">
        <f t="shared" si="319"/>
        <v>Não</v>
      </c>
      <c r="U3399" t="str">
        <f t="shared" si="320"/>
        <v>Não</v>
      </c>
      <c r="V3399" t="str">
        <f t="shared" si="321"/>
        <v>Não</v>
      </c>
      <c r="W3399" t="str">
        <f t="shared" si="322"/>
        <v>Não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IFERROR(VLOOKUP(A3400,[2]webService!$A:$I,4,FALSE),0)</f>
        <v>0</v>
      </c>
      <c r="I3400">
        <f>IFERROR(VLOOKUP(A3400,[2]webService!$A:$I,5,FALSE),0)</f>
        <v>0</v>
      </c>
      <c r="J3400">
        <f>IFERROR(VLOOKUP(A3400,[2]webService!$A:$I,6,FALSE),0)</f>
        <v>0</v>
      </c>
      <c r="K3400">
        <f>IFERROR(VLOOKUP(A3400,[2]webService!$A:$I,7,FALSE),0)</f>
        <v>0</v>
      </c>
      <c r="L3400">
        <f>IFERROR(VLOOKUP(A3400,[2]webService!$A:$I,8,FALSE),0)</f>
        <v>0</v>
      </c>
      <c r="M3400">
        <f>IFERROR(VLOOKUP(A3400,[2]webService!$A:$I,9,FALSE),0)</f>
        <v>0</v>
      </c>
      <c r="N3400">
        <f>IFERROR(VLOOKUP(A3400,[3]soaBnafar!$A:$G,2,FALSE),0)</f>
        <v>0</v>
      </c>
      <c r="O3400">
        <f>IFERROR(VLOOKUP(A3400,[3]soaBnafar!$A:$G,3,FALSE),0)</f>
        <v>0</v>
      </c>
      <c r="P3400">
        <f>IFERROR(VLOOKUP(A3400,[3]soaBnafar!$A:$G,4,FALSE),0)</f>
        <v>0</v>
      </c>
      <c r="Q3400">
        <f>IFERROR(VLOOKUP(A3400,[3]soaBnafar!$A:$G,5,FALSE),0)</f>
        <v>0</v>
      </c>
      <c r="R3400">
        <f>IFERROR(VLOOKUP(A3400,[3]soaBnafar!$A:$G,6,FALSE),0)</f>
        <v>0</v>
      </c>
      <c r="S3400">
        <f>IFERROR(VLOOKUP(A3400,[3]soaBnafar!$A:$G,7,FALSE),0)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12913</v>
      </c>
      <c r="C3401">
        <f>IFERROR(VLOOKUP(A3401,[1]Monitoramento_Base_somente_disp!$A:$J,6,FALSE),0)</f>
        <v>25103517</v>
      </c>
      <c r="D3401">
        <f>IFERROR(VLOOKUP(A3401,[1]Monitoramento_Base_somente_disp!$A:$J,7,FALSE),0)</f>
        <v>0</v>
      </c>
      <c r="E3401">
        <f>IFERROR(VLOOKUP(A3401,[1]Monitoramento_Base_somente_disp!$A:$J,8,FALSE),0)</f>
        <v>0</v>
      </c>
      <c r="F3401">
        <f>IFERROR(VLOOKUP(A3401,[1]Monitoramento_Base_somente_disp!$A:$J,9,FALSE),0)</f>
        <v>0</v>
      </c>
      <c r="G3401">
        <f>IFERROR(VLOOKUP(A3401,[1]Monitoramento_Base_somente_disp!$A:$J,10,FALSE),0)</f>
        <v>0</v>
      </c>
      <c r="H3401">
        <f>IFERROR(VLOOKUP(A3401,[2]webService!$A:$I,4,FALSE),0)</f>
        <v>0</v>
      </c>
      <c r="I3401">
        <f>IFERROR(VLOOKUP(A3401,[2]webService!$A:$I,5,FALSE),0)</f>
        <v>0</v>
      </c>
      <c r="J3401">
        <f>IFERROR(VLOOKUP(A3401,[2]webService!$A:$I,6,FALSE),0)</f>
        <v>0</v>
      </c>
      <c r="K3401">
        <f>IFERROR(VLOOKUP(A3401,[2]webService!$A:$I,7,FALSE),0)</f>
        <v>0</v>
      </c>
      <c r="L3401">
        <f>IFERROR(VLOOKUP(A3401,[2]webService!$A:$I,8,FALSE),0)</f>
        <v>0</v>
      </c>
      <c r="M3401">
        <f>IFERROR(VLOOKUP(A3401,[2]webService!$A:$I,9,FALSE),0)</f>
        <v>0</v>
      </c>
      <c r="N3401">
        <f>IFERROR(VLOOKUP(A3401,[3]soaBnafar!$A:$G,2,FALSE),0)</f>
        <v>0</v>
      </c>
      <c r="O3401">
        <f>IFERROR(VLOOKUP(A3401,[3]soaBnafar!$A:$G,3,FALSE),0)</f>
        <v>0</v>
      </c>
      <c r="P3401">
        <f>IFERROR(VLOOKUP(A3401,[3]soaBnafar!$A:$G,4,FALSE),0)</f>
        <v>0</v>
      </c>
      <c r="Q3401">
        <f>IFERROR(VLOOKUP(A3401,[3]soaBnafar!$A:$G,5,FALSE),0)</f>
        <v>0</v>
      </c>
      <c r="R3401">
        <f>IFERROR(VLOOKUP(A3401,[3]soaBnafar!$A:$G,6,FALSE),0)</f>
        <v>0</v>
      </c>
      <c r="S3401">
        <f>IFERROR(VLOOKUP(A3401,[3]soaBnafar!$A:$G,7,FALSE),0)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Não</v>
      </c>
      <c r="W3401" t="str">
        <f t="shared" si="322"/>
        <v>Não</v>
      </c>
      <c r="X3401" t="str">
        <f t="shared" si="323"/>
        <v>Não</v>
      </c>
      <c r="Y3401" t="str">
        <f t="shared" si="324"/>
        <v>Não</v>
      </c>
    </row>
    <row r="3402" spans="1:25" x14ac:dyDescent="0.25">
      <c r="A3402" s="5">
        <v>520355</v>
      </c>
      <c r="B3402">
        <f>IFERROR(VLOOKUP(A3402,[1]Monitoramento_Base_somente_disp!$A:$J,5,FALSE),0)</f>
        <v>40089</v>
      </c>
      <c r="C3402">
        <f>IFERROR(VLOOKUP(A3402,[1]Monitoramento_Base_somente_disp!$A:$J,6,FALSE),0)</f>
        <v>7808906</v>
      </c>
      <c r="D3402">
        <f>IFERROR(VLOOKUP(A3402,[1]Monitoramento_Base_somente_disp!$A:$J,7,FALSE),0)</f>
        <v>0</v>
      </c>
      <c r="E3402">
        <f>IFERROR(VLOOKUP(A3402,[1]Monitoramento_Base_somente_disp!$A:$J,8,FALSE),0)</f>
        <v>0</v>
      </c>
      <c r="F3402">
        <f>IFERROR(VLOOKUP(A3402,[1]Monitoramento_Base_somente_disp!$A:$J,9,FALSE),0)</f>
        <v>0</v>
      </c>
      <c r="G3402">
        <f>IFERROR(VLOOKUP(A3402,[1]Monitoramento_Base_somente_disp!$A:$J,10,FALSE),0)</f>
        <v>0</v>
      </c>
      <c r="H3402">
        <f>IFERROR(VLOOKUP(A3402,[2]webService!$A:$I,4,FALSE),0)</f>
        <v>0</v>
      </c>
      <c r="I3402">
        <f>IFERROR(VLOOKUP(A3402,[2]webService!$A:$I,5,FALSE),0)</f>
        <v>0</v>
      </c>
      <c r="J3402">
        <f>IFERROR(VLOOKUP(A3402,[2]webService!$A:$I,6,FALSE),0)</f>
        <v>0</v>
      </c>
      <c r="K3402">
        <f>IFERROR(VLOOKUP(A3402,[2]webService!$A:$I,7,FALSE),0)</f>
        <v>0</v>
      </c>
      <c r="L3402">
        <f>IFERROR(VLOOKUP(A3402,[2]webService!$A:$I,8,FALSE),0)</f>
        <v>0</v>
      </c>
      <c r="M3402">
        <f>IFERROR(VLOOKUP(A3402,[2]webService!$A:$I,9,FALSE),0)</f>
        <v>0</v>
      </c>
      <c r="N3402">
        <f>IFERROR(VLOOKUP(A3402,[3]soaBnafar!$A:$G,2,FALSE),0)</f>
        <v>0</v>
      </c>
      <c r="O3402">
        <f>IFERROR(VLOOKUP(A3402,[3]soaBnafar!$A:$G,3,FALSE),0)</f>
        <v>0</v>
      </c>
      <c r="P3402">
        <f>IFERROR(VLOOKUP(A3402,[3]soaBnafar!$A:$G,4,FALSE),0)</f>
        <v>0</v>
      </c>
      <c r="Q3402">
        <f>IFERROR(VLOOKUP(A3402,[3]soaBnafar!$A:$G,5,FALSE),0)</f>
        <v>0</v>
      </c>
      <c r="R3402">
        <f>IFERROR(VLOOKUP(A3402,[3]soaBnafar!$A:$G,6,FALSE),0)</f>
        <v>0</v>
      </c>
      <c r="S3402">
        <f>IFERROR(VLOOKUP(A3402,[3]soaBnafar!$A:$G,7,FALSE),0)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Não</v>
      </c>
      <c r="W3402" t="str">
        <f t="shared" si="322"/>
        <v>Não</v>
      </c>
      <c r="X3402" t="str">
        <f t="shared" si="323"/>
        <v>Não</v>
      </c>
      <c r="Y3402" t="str">
        <f t="shared" si="324"/>
        <v>Não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1351656</v>
      </c>
      <c r="D3403">
        <f>IFERROR(VLOOKUP(A3403,[1]Monitoramento_Base_somente_disp!$A:$J,7,FALSE),0)</f>
        <v>0</v>
      </c>
      <c r="E3403">
        <f>IFERROR(VLOOKUP(A3403,[1]Monitoramento_Base_somente_disp!$A:$J,8,FALSE),0)</f>
        <v>0</v>
      </c>
      <c r="F3403">
        <f>IFERROR(VLOOKUP(A3403,[1]Monitoramento_Base_somente_disp!$A:$J,9,FALSE),0)</f>
        <v>0</v>
      </c>
      <c r="G3403">
        <f>IFERROR(VLOOKUP(A3403,[1]Monitoramento_Base_somente_disp!$A:$J,10,FALSE),0)</f>
        <v>0</v>
      </c>
      <c r="H3403">
        <f>IFERROR(VLOOKUP(A3403,[2]webService!$A:$I,4,FALSE),0)</f>
        <v>0</v>
      </c>
      <c r="I3403">
        <f>IFERROR(VLOOKUP(A3403,[2]webService!$A:$I,5,FALSE),0)</f>
        <v>0</v>
      </c>
      <c r="J3403">
        <f>IFERROR(VLOOKUP(A3403,[2]webService!$A:$I,6,FALSE),0)</f>
        <v>0</v>
      </c>
      <c r="K3403">
        <f>IFERROR(VLOOKUP(A3403,[2]webService!$A:$I,7,FALSE),0)</f>
        <v>0</v>
      </c>
      <c r="L3403">
        <f>IFERROR(VLOOKUP(A3403,[2]webService!$A:$I,8,FALSE),0)</f>
        <v>0</v>
      </c>
      <c r="M3403">
        <f>IFERROR(VLOOKUP(A3403,[2]webService!$A:$I,9,FALSE),0)</f>
        <v>0</v>
      </c>
      <c r="N3403">
        <f>IFERROR(VLOOKUP(A3403,[3]soaBnafar!$A:$G,2,FALSE),0)</f>
        <v>0</v>
      </c>
      <c r="O3403">
        <f>IFERROR(VLOOKUP(A3403,[3]soaBnafar!$A:$G,3,FALSE),0)</f>
        <v>0</v>
      </c>
      <c r="P3403">
        <f>IFERROR(VLOOKUP(A3403,[3]soaBnafar!$A:$G,4,FALSE),0)</f>
        <v>0</v>
      </c>
      <c r="Q3403">
        <f>IFERROR(VLOOKUP(A3403,[3]soaBnafar!$A:$G,5,FALSE),0)</f>
        <v>0</v>
      </c>
      <c r="R3403">
        <f>IFERROR(VLOOKUP(A3403,[3]soaBnafar!$A:$G,6,FALSE),0)</f>
        <v>0</v>
      </c>
      <c r="S3403">
        <f>IFERROR(VLOOKUP(A3403,[3]soaBnafar!$A:$G,7,FALSE),0)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Não</v>
      </c>
      <c r="X3403" t="str">
        <f t="shared" si="323"/>
        <v>Não</v>
      </c>
      <c r="Y3403" t="str">
        <f t="shared" si="324"/>
        <v>Não</v>
      </c>
    </row>
    <row r="3404" spans="1:25" x14ac:dyDescent="0.25">
      <c r="A3404" s="5">
        <v>520380</v>
      </c>
      <c r="B3404">
        <f>IFERROR(VLOOKUP(A3404,[1]Monitoramento_Base_somente_disp!$A:$J,5,FALSE),0)</f>
        <v>9818</v>
      </c>
      <c r="C3404">
        <f>IFERROR(VLOOKUP(A3404,[1]Monitoramento_Base_somente_disp!$A:$J,6,FALSE),0)</f>
        <v>8491402</v>
      </c>
      <c r="D3404">
        <f>IFERROR(VLOOKUP(A3404,[1]Monitoramento_Base_somente_disp!$A:$J,7,FALSE),0)</f>
        <v>0</v>
      </c>
      <c r="E3404">
        <f>IFERROR(VLOOKUP(A3404,[1]Monitoramento_Base_somente_disp!$A:$J,8,FALSE),0)</f>
        <v>0</v>
      </c>
      <c r="F3404">
        <f>IFERROR(VLOOKUP(A3404,[1]Monitoramento_Base_somente_disp!$A:$J,9,FALSE),0)</f>
        <v>0</v>
      </c>
      <c r="G3404">
        <f>IFERROR(VLOOKUP(A3404,[1]Monitoramento_Base_somente_disp!$A:$J,10,FALSE),0)</f>
        <v>0</v>
      </c>
      <c r="H3404">
        <f>IFERROR(VLOOKUP(A3404,[2]webService!$A:$I,4,FALSE),0)</f>
        <v>0</v>
      </c>
      <c r="I3404">
        <f>IFERROR(VLOOKUP(A3404,[2]webService!$A:$I,5,FALSE),0)</f>
        <v>0</v>
      </c>
      <c r="J3404">
        <f>IFERROR(VLOOKUP(A3404,[2]webService!$A:$I,6,FALSE),0)</f>
        <v>0</v>
      </c>
      <c r="K3404">
        <f>IFERROR(VLOOKUP(A3404,[2]webService!$A:$I,7,FALSE),0)</f>
        <v>0</v>
      </c>
      <c r="L3404">
        <f>IFERROR(VLOOKUP(A3404,[2]webService!$A:$I,8,FALSE),0)</f>
        <v>0</v>
      </c>
      <c r="M3404">
        <f>IFERROR(VLOOKUP(A3404,[2]webService!$A:$I,9,FALSE),0)</f>
        <v>0</v>
      </c>
      <c r="N3404">
        <f>IFERROR(VLOOKUP(A3404,[3]soaBnafar!$A:$G,2,FALSE),0)</f>
        <v>0</v>
      </c>
      <c r="O3404">
        <f>IFERROR(VLOOKUP(A3404,[3]soaBnafar!$A:$G,3,FALSE),0)</f>
        <v>0</v>
      </c>
      <c r="P3404">
        <f>IFERROR(VLOOKUP(A3404,[3]soaBnafar!$A:$G,4,FALSE),0)</f>
        <v>0</v>
      </c>
      <c r="Q3404">
        <f>IFERROR(VLOOKUP(A3404,[3]soaBnafar!$A:$G,5,FALSE),0)</f>
        <v>0</v>
      </c>
      <c r="R3404">
        <f>IFERROR(VLOOKUP(A3404,[3]soaBnafar!$A:$G,6,FALSE),0)</f>
        <v>0</v>
      </c>
      <c r="S3404">
        <f>IFERROR(VLOOKUP(A3404,[3]soaBnafar!$A:$G,7,FALSE),0)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Não</v>
      </c>
      <c r="W3404" t="str">
        <f t="shared" si="322"/>
        <v>Não</v>
      </c>
      <c r="X3404" t="str">
        <f t="shared" si="323"/>
        <v>Não</v>
      </c>
      <c r="Y3404" t="str">
        <f t="shared" si="324"/>
        <v>Não</v>
      </c>
    </row>
    <row r="3405" spans="1:25" x14ac:dyDescent="0.25">
      <c r="A3405" s="5">
        <v>520393</v>
      </c>
      <c r="B3405">
        <f>IFERROR(VLOOKUP(A3405,[1]Monitoramento_Base_somente_disp!$A:$J,5,FALSE),0)</f>
        <v>559</v>
      </c>
      <c r="C3405">
        <f>IFERROR(VLOOKUP(A3405,[1]Monitoramento_Base_somente_disp!$A:$J,6,FALSE),0)</f>
        <v>649376</v>
      </c>
      <c r="D3405">
        <f>IFERROR(VLOOKUP(A3405,[1]Monitoramento_Base_somente_disp!$A:$J,7,FALSE),0)</f>
        <v>0</v>
      </c>
      <c r="E3405">
        <f>IFERROR(VLOOKUP(A3405,[1]Monitoramento_Base_somente_disp!$A:$J,8,FALSE),0)</f>
        <v>0</v>
      </c>
      <c r="F3405">
        <f>IFERROR(VLOOKUP(A3405,[1]Monitoramento_Base_somente_disp!$A:$J,9,FALSE),0)</f>
        <v>0</v>
      </c>
      <c r="G3405">
        <f>IFERROR(VLOOKUP(A3405,[1]Monitoramento_Base_somente_disp!$A:$J,10,FALSE),0)</f>
        <v>0</v>
      </c>
      <c r="H3405">
        <f>IFERROR(VLOOKUP(A3405,[2]webService!$A:$I,4,FALSE),0)</f>
        <v>0</v>
      </c>
      <c r="I3405">
        <f>IFERROR(VLOOKUP(A3405,[2]webService!$A:$I,5,FALSE),0)</f>
        <v>0</v>
      </c>
      <c r="J3405">
        <f>IFERROR(VLOOKUP(A3405,[2]webService!$A:$I,6,FALSE),0)</f>
        <v>0</v>
      </c>
      <c r="K3405">
        <f>IFERROR(VLOOKUP(A3405,[2]webService!$A:$I,7,FALSE),0)</f>
        <v>0</v>
      </c>
      <c r="L3405">
        <f>IFERROR(VLOOKUP(A3405,[2]webService!$A:$I,8,FALSE),0)</f>
        <v>0</v>
      </c>
      <c r="M3405">
        <f>IFERROR(VLOOKUP(A3405,[2]webService!$A:$I,9,FALSE),0)</f>
        <v>0</v>
      </c>
      <c r="N3405">
        <f>IFERROR(VLOOKUP(A3405,[3]soaBnafar!$A:$G,2,FALSE),0)</f>
        <v>0</v>
      </c>
      <c r="O3405">
        <f>IFERROR(VLOOKUP(A3405,[3]soaBnafar!$A:$G,3,FALSE),0)</f>
        <v>0</v>
      </c>
      <c r="P3405">
        <f>IFERROR(VLOOKUP(A3405,[3]soaBnafar!$A:$G,4,FALSE),0)</f>
        <v>0</v>
      </c>
      <c r="Q3405">
        <f>IFERROR(VLOOKUP(A3405,[3]soaBnafar!$A:$G,5,FALSE),0)</f>
        <v>0</v>
      </c>
      <c r="R3405">
        <f>IFERROR(VLOOKUP(A3405,[3]soaBnafar!$A:$G,6,FALSE),0)</f>
        <v>0</v>
      </c>
      <c r="S3405">
        <f>IFERROR(VLOOKUP(A3405,[3]soaBnafar!$A:$G,7,FALSE),0)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Não</v>
      </c>
      <c r="W3405" t="str">
        <f t="shared" si="322"/>
        <v>Não</v>
      </c>
      <c r="X3405" t="str">
        <f t="shared" si="323"/>
        <v>Não</v>
      </c>
      <c r="Y3405" t="str">
        <f t="shared" si="324"/>
        <v>Não</v>
      </c>
    </row>
    <row r="3406" spans="1:25" x14ac:dyDescent="0.25">
      <c r="A3406" s="5">
        <v>520396</v>
      </c>
      <c r="B3406">
        <f>IFERROR(VLOOKUP(A3406,[1]Monitoramento_Base_somente_disp!$A:$J,5,FALSE),0)</f>
        <v>5352</v>
      </c>
      <c r="C3406">
        <f>IFERROR(VLOOKUP(A3406,[1]Monitoramento_Base_somente_disp!$A:$J,6,FALSE),0)</f>
        <v>945242</v>
      </c>
      <c r="D3406">
        <f>IFERROR(VLOOKUP(A3406,[1]Monitoramento_Base_somente_disp!$A:$J,7,FALSE),0)</f>
        <v>0</v>
      </c>
      <c r="E3406">
        <f>IFERROR(VLOOKUP(A3406,[1]Monitoramento_Base_somente_disp!$A:$J,8,FALSE),0)</f>
        <v>0</v>
      </c>
      <c r="F3406">
        <f>IFERROR(VLOOKUP(A3406,[1]Monitoramento_Base_somente_disp!$A:$J,9,FALSE),0)</f>
        <v>0</v>
      </c>
      <c r="G3406">
        <f>IFERROR(VLOOKUP(A3406,[1]Monitoramento_Base_somente_disp!$A:$J,10,FALSE),0)</f>
        <v>0</v>
      </c>
      <c r="H3406">
        <f>IFERROR(VLOOKUP(A3406,[2]webService!$A:$I,4,FALSE),0)</f>
        <v>0</v>
      </c>
      <c r="I3406">
        <f>IFERROR(VLOOKUP(A3406,[2]webService!$A:$I,5,FALSE),0)</f>
        <v>0</v>
      </c>
      <c r="J3406">
        <f>IFERROR(VLOOKUP(A3406,[2]webService!$A:$I,6,FALSE),0)</f>
        <v>0</v>
      </c>
      <c r="K3406">
        <f>IFERROR(VLOOKUP(A3406,[2]webService!$A:$I,7,FALSE),0)</f>
        <v>0</v>
      </c>
      <c r="L3406">
        <f>IFERROR(VLOOKUP(A3406,[2]webService!$A:$I,8,FALSE),0)</f>
        <v>0</v>
      </c>
      <c r="M3406">
        <f>IFERROR(VLOOKUP(A3406,[2]webService!$A:$I,9,FALSE),0)</f>
        <v>0</v>
      </c>
      <c r="N3406">
        <f>IFERROR(VLOOKUP(A3406,[3]soaBnafar!$A:$G,2,FALSE),0)</f>
        <v>0</v>
      </c>
      <c r="O3406">
        <f>IFERROR(VLOOKUP(A3406,[3]soaBnafar!$A:$G,3,FALSE),0)</f>
        <v>0</v>
      </c>
      <c r="P3406">
        <f>IFERROR(VLOOKUP(A3406,[3]soaBnafar!$A:$G,4,FALSE),0)</f>
        <v>0</v>
      </c>
      <c r="Q3406">
        <f>IFERROR(VLOOKUP(A3406,[3]soaBnafar!$A:$G,5,FALSE),0)</f>
        <v>0</v>
      </c>
      <c r="R3406">
        <f>IFERROR(VLOOKUP(A3406,[3]soaBnafar!$A:$G,6,FALSE),0)</f>
        <v>0</v>
      </c>
      <c r="S3406">
        <f>IFERROR(VLOOKUP(A3406,[3]soaBnafar!$A:$G,7,FALSE),0)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Não</v>
      </c>
      <c r="W3406" t="str">
        <f t="shared" si="322"/>
        <v>Não</v>
      </c>
      <c r="X3406" t="str">
        <f t="shared" si="323"/>
        <v>Não</v>
      </c>
      <c r="Y3406" t="str">
        <f t="shared" si="324"/>
        <v>Não</v>
      </c>
    </row>
    <row r="3407" spans="1:25" x14ac:dyDescent="0.25">
      <c r="A3407" s="5">
        <v>520400</v>
      </c>
      <c r="B3407">
        <f>IFERROR(VLOOKUP(A3407,[1]Monitoramento_Base_somente_disp!$A:$J,5,FALSE),0)</f>
        <v>3720</v>
      </c>
      <c r="C3407">
        <f>IFERROR(VLOOKUP(A3407,[1]Monitoramento_Base_somente_disp!$A:$J,6,FALSE),0)</f>
        <v>880771</v>
      </c>
      <c r="D3407">
        <f>IFERROR(VLOOKUP(A3407,[1]Monitoramento_Base_somente_disp!$A:$J,7,FALSE),0)</f>
        <v>0</v>
      </c>
      <c r="E3407">
        <f>IFERROR(VLOOKUP(A3407,[1]Monitoramento_Base_somente_disp!$A:$J,8,FALSE),0)</f>
        <v>0</v>
      </c>
      <c r="F3407">
        <f>IFERROR(VLOOKUP(A3407,[1]Monitoramento_Base_somente_disp!$A:$J,9,FALSE),0)</f>
        <v>0</v>
      </c>
      <c r="G3407">
        <f>IFERROR(VLOOKUP(A3407,[1]Monitoramento_Base_somente_disp!$A:$J,10,FALSE),0)</f>
        <v>0</v>
      </c>
      <c r="H3407">
        <f>IFERROR(VLOOKUP(A3407,[2]webService!$A:$I,4,FALSE),0)</f>
        <v>0</v>
      </c>
      <c r="I3407">
        <f>IFERROR(VLOOKUP(A3407,[2]webService!$A:$I,5,FALSE),0)</f>
        <v>0</v>
      </c>
      <c r="J3407">
        <f>IFERROR(VLOOKUP(A3407,[2]webService!$A:$I,6,FALSE),0)</f>
        <v>0</v>
      </c>
      <c r="K3407">
        <f>IFERROR(VLOOKUP(A3407,[2]webService!$A:$I,7,FALSE),0)</f>
        <v>0</v>
      </c>
      <c r="L3407">
        <f>IFERROR(VLOOKUP(A3407,[2]webService!$A:$I,8,FALSE),0)</f>
        <v>0</v>
      </c>
      <c r="M3407">
        <f>IFERROR(VLOOKUP(A3407,[2]webService!$A:$I,9,FALSE),0)</f>
        <v>0</v>
      </c>
      <c r="N3407">
        <f>IFERROR(VLOOKUP(A3407,[3]soaBnafar!$A:$G,2,FALSE),0)</f>
        <v>0</v>
      </c>
      <c r="O3407">
        <f>IFERROR(VLOOKUP(A3407,[3]soaBnafar!$A:$G,3,FALSE),0)</f>
        <v>0</v>
      </c>
      <c r="P3407">
        <f>IFERROR(VLOOKUP(A3407,[3]soaBnafar!$A:$G,4,FALSE),0)</f>
        <v>0</v>
      </c>
      <c r="Q3407">
        <f>IFERROR(VLOOKUP(A3407,[3]soaBnafar!$A:$G,5,FALSE),0)</f>
        <v>0</v>
      </c>
      <c r="R3407">
        <f>IFERROR(VLOOKUP(A3407,[3]soaBnafar!$A:$G,6,FALSE),0)</f>
        <v>0</v>
      </c>
      <c r="S3407">
        <f>IFERROR(VLOOKUP(A3407,[3]soaBnafar!$A:$G,7,FALSE),0)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Não</v>
      </c>
      <c r="W3407" t="str">
        <f t="shared" si="322"/>
        <v>Não</v>
      </c>
      <c r="X3407" t="str">
        <f t="shared" si="323"/>
        <v>Não</v>
      </c>
      <c r="Y3407" t="str">
        <f t="shared" si="324"/>
        <v>Não</v>
      </c>
    </row>
    <row r="3408" spans="1:25" x14ac:dyDescent="0.25">
      <c r="A3408" s="5">
        <v>520425</v>
      </c>
      <c r="B3408">
        <f>IFERROR(VLOOKUP(A3408,[1]Monitoramento_Base_somente_disp!$A:$J,5,FALSE),0)</f>
        <v>9741</v>
      </c>
      <c r="C3408">
        <f>IFERROR(VLOOKUP(A3408,[1]Monitoramento_Base_somente_disp!$A:$J,6,FALSE),0)</f>
        <v>17926705</v>
      </c>
      <c r="D3408">
        <f>IFERROR(VLOOKUP(A3408,[1]Monitoramento_Base_somente_disp!$A:$J,7,FALSE),0)</f>
        <v>0</v>
      </c>
      <c r="E3408">
        <f>IFERROR(VLOOKUP(A3408,[1]Monitoramento_Base_somente_disp!$A:$J,8,FALSE),0)</f>
        <v>0</v>
      </c>
      <c r="F3408">
        <f>IFERROR(VLOOKUP(A3408,[1]Monitoramento_Base_somente_disp!$A:$J,9,FALSE),0)</f>
        <v>0</v>
      </c>
      <c r="G3408">
        <f>IFERROR(VLOOKUP(A3408,[1]Monitoramento_Base_somente_disp!$A:$J,10,FALSE),0)</f>
        <v>0</v>
      </c>
      <c r="H3408">
        <f>IFERROR(VLOOKUP(A3408,[2]webService!$A:$I,4,FALSE),0)</f>
        <v>0</v>
      </c>
      <c r="I3408">
        <f>IFERROR(VLOOKUP(A3408,[2]webService!$A:$I,5,FALSE),0)</f>
        <v>0</v>
      </c>
      <c r="J3408">
        <f>IFERROR(VLOOKUP(A3408,[2]webService!$A:$I,6,FALSE),0)</f>
        <v>0</v>
      </c>
      <c r="K3408">
        <f>IFERROR(VLOOKUP(A3408,[2]webService!$A:$I,7,FALSE),0)</f>
        <v>0</v>
      </c>
      <c r="L3408">
        <f>IFERROR(VLOOKUP(A3408,[2]webService!$A:$I,8,FALSE),0)</f>
        <v>0</v>
      </c>
      <c r="M3408">
        <f>IFERROR(VLOOKUP(A3408,[2]webService!$A:$I,9,FALSE),0)</f>
        <v>0</v>
      </c>
      <c r="N3408">
        <f>IFERROR(VLOOKUP(A3408,[3]soaBnafar!$A:$G,2,FALSE),0)</f>
        <v>0</v>
      </c>
      <c r="O3408">
        <f>IFERROR(VLOOKUP(A3408,[3]soaBnafar!$A:$G,3,FALSE),0)</f>
        <v>0</v>
      </c>
      <c r="P3408">
        <f>IFERROR(VLOOKUP(A3408,[3]soaBnafar!$A:$G,4,FALSE),0)</f>
        <v>0</v>
      </c>
      <c r="Q3408">
        <f>IFERROR(VLOOKUP(A3408,[3]soaBnafar!$A:$G,5,FALSE),0)</f>
        <v>0</v>
      </c>
      <c r="R3408">
        <f>IFERROR(VLOOKUP(A3408,[3]soaBnafar!$A:$G,6,FALSE),0)</f>
        <v>0</v>
      </c>
      <c r="S3408">
        <f>IFERROR(VLOOKUP(A3408,[3]soaBnafar!$A:$G,7,FALSE),0)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Não</v>
      </c>
      <c r="W3408" t="str">
        <f t="shared" si="322"/>
        <v>Não</v>
      </c>
      <c r="X3408" t="str">
        <f t="shared" si="323"/>
        <v>Não</v>
      </c>
      <c r="Y3408" t="str">
        <f t="shared" si="324"/>
        <v>Não</v>
      </c>
    </row>
    <row r="3409" spans="1:25" x14ac:dyDescent="0.25">
      <c r="A3409" s="5">
        <v>520440</v>
      </c>
      <c r="B3409">
        <f>IFERROR(VLOOKUP(A3409,[1]Monitoramento_Base_somente_disp!$A:$J,5,FALSE),0)</f>
        <v>24273</v>
      </c>
      <c r="C3409">
        <f>IFERROR(VLOOKUP(A3409,[1]Monitoramento_Base_somente_disp!$A:$J,6,FALSE),0)</f>
        <v>20550036</v>
      </c>
      <c r="D3409">
        <f>IFERROR(VLOOKUP(A3409,[1]Monitoramento_Base_somente_disp!$A:$J,7,FALSE),0)</f>
        <v>0</v>
      </c>
      <c r="E3409">
        <f>IFERROR(VLOOKUP(A3409,[1]Monitoramento_Base_somente_disp!$A:$J,8,FALSE),0)</f>
        <v>0</v>
      </c>
      <c r="F3409">
        <f>IFERROR(VLOOKUP(A3409,[1]Monitoramento_Base_somente_disp!$A:$J,9,FALSE),0)</f>
        <v>0</v>
      </c>
      <c r="G3409">
        <f>IFERROR(VLOOKUP(A3409,[1]Monitoramento_Base_somente_disp!$A:$J,10,FALSE),0)</f>
        <v>0</v>
      </c>
      <c r="H3409">
        <f>IFERROR(VLOOKUP(A3409,[2]webService!$A:$I,4,FALSE),0)</f>
        <v>0</v>
      </c>
      <c r="I3409">
        <f>IFERROR(VLOOKUP(A3409,[2]webService!$A:$I,5,FALSE),0)</f>
        <v>0</v>
      </c>
      <c r="J3409">
        <f>IFERROR(VLOOKUP(A3409,[2]webService!$A:$I,6,FALSE),0)</f>
        <v>0</v>
      </c>
      <c r="K3409">
        <f>IFERROR(VLOOKUP(A3409,[2]webService!$A:$I,7,FALSE),0)</f>
        <v>0</v>
      </c>
      <c r="L3409">
        <f>IFERROR(VLOOKUP(A3409,[2]webService!$A:$I,8,FALSE),0)</f>
        <v>0</v>
      </c>
      <c r="M3409">
        <f>IFERROR(VLOOKUP(A3409,[2]webService!$A:$I,9,FALSE),0)</f>
        <v>0</v>
      </c>
      <c r="N3409">
        <f>IFERROR(VLOOKUP(A3409,[3]soaBnafar!$A:$G,2,FALSE),0)</f>
        <v>0</v>
      </c>
      <c r="O3409">
        <f>IFERROR(VLOOKUP(A3409,[3]soaBnafar!$A:$G,3,FALSE),0)</f>
        <v>0</v>
      </c>
      <c r="P3409">
        <f>IFERROR(VLOOKUP(A3409,[3]soaBnafar!$A:$G,4,FALSE),0)</f>
        <v>0</v>
      </c>
      <c r="Q3409">
        <f>IFERROR(VLOOKUP(A3409,[3]soaBnafar!$A:$G,5,FALSE),0)</f>
        <v>0</v>
      </c>
      <c r="R3409">
        <f>IFERROR(VLOOKUP(A3409,[3]soaBnafar!$A:$G,6,FALSE),0)</f>
        <v>0</v>
      </c>
      <c r="S3409">
        <f>IFERROR(VLOOKUP(A3409,[3]soaBnafar!$A:$G,7,FALSE),0)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Não</v>
      </c>
      <c r="W3409" t="str">
        <f t="shared" si="322"/>
        <v>Não</v>
      </c>
      <c r="X3409" t="str">
        <f t="shared" si="323"/>
        <v>Não</v>
      </c>
      <c r="Y3409" t="str">
        <f t="shared" si="324"/>
        <v>Não</v>
      </c>
    </row>
    <row r="3410" spans="1:25" x14ac:dyDescent="0.25">
      <c r="A3410" s="5">
        <v>520455</v>
      </c>
      <c r="B3410">
        <f>IFERROR(VLOOKUP(A3410,[1]Monitoramento_Base_somente_disp!$A:$J,5,FALSE),0)</f>
        <v>31868</v>
      </c>
      <c r="C3410">
        <f>IFERROR(VLOOKUP(A3410,[1]Monitoramento_Base_somente_disp!$A:$J,6,FALSE),0)</f>
        <v>4938195</v>
      </c>
      <c r="D3410">
        <f>IFERROR(VLOOKUP(A3410,[1]Monitoramento_Base_somente_disp!$A:$J,7,FALSE),0)</f>
        <v>0</v>
      </c>
      <c r="E3410">
        <f>IFERROR(VLOOKUP(A3410,[1]Monitoramento_Base_somente_disp!$A:$J,8,FALSE),0)</f>
        <v>0</v>
      </c>
      <c r="F3410">
        <f>IFERROR(VLOOKUP(A3410,[1]Monitoramento_Base_somente_disp!$A:$J,9,FALSE),0)</f>
        <v>0</v>
      </c>
      <c r="G3410">
        <f>IFERROR(VLOOKUP(A3410,[1]Monitoramento_Base_somente_disp!$A:$J,10,FALSE),0)</f>
        <v>0</v>
      </c>
      <c r="H3410">
        <f>IFERROR(VLOOKUP(A3410,[2]webService!$A:$I,4,FALSE),0)</f>
        <v>0</v>
      </c>
      <c r="I3410">
        <f>IFERROR(VLOOKUP(A3410,[2]webService!$A:$I,5,FALSE),0)</f>
        <v>0</v>
      </c>
      <c r="J3410">
        <f>IFERROR(VLOOKUP(A3410,[2]webService!$A:$I,6,FALSE),0)</f>
        <v>0</v>
      </c>
      <c r="K3410">
        <f>IFERROR(VLOOKUP(A3410,[2]webService!$A:$I,7,FALSE),0)</f>
        <v>0</v>
      </c>
      <c r="L3410">
        <f>IFERROR(VLOOKUP(A3410,[2]webService!$A:$I,8,FALSE),0)</f>
        <v>0</v>
      </c>
      <c r="M3410">
        <f>IFERROR(VLOOKUP(A3410,[2]webService!$A:$I,9,FALSE),0)</f>
        <v>0</v>
      </c>
      <c r="N3410">
        <f>IFERROR(VLOOKUP(A3410,[3]soaBnafar!$A:$G,2,FALSE),0)</f>
        <v>0</v>
      </c>
      <c r="O3410">
        <f>IFERROR(VLOOKUP(A3410,[3]soaBnafar!$A:$G,3,FALSE),0)</f>
        <v>0</v>
      </c>
      <c r="P3410">
        <f>IFERROR(VLOOKUP(A3410,[3]soaBnafar!$A:$G,4,FALSE),0)</f>
        <v>0</v>
      </c>
      <c r="Q3410">
        <f>IFERROR(VLOOKUP(A3410,[3]soaBnafar!$A:$G,5,FALSE),0)</f>
        <v>0</v>
      </c>
      <c r="R3410">
        <f>IFERROR(VLOOKUP(A3410,[3]soaBnafar!$A:$G,6,FALSE),0)</f>
        <v>0</v>
      </c>
      <c r="S3410">
        <f>IFERROR(VLOOKUP(A3410,[3]soaBnafar!$A:$G,7,FALSE),0)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Não</v>
      </c>
      <c r="W3410" t="str">
        <f t="shared" si="322"/>
        <v>Não</v>
      </c>
      <c r="X3410" t="str">
        <f t="shared" si="323"/>
        <v>Não</v>
      </c>
      <c r="Y3410" t="str">
        <f t="shared" si="324"/>
        <v>Não</v>
      </c>
    </row>
    <row r="3411" spans="1:25" x14ac:dyDescent="0.25">
      <c r="A3411" s="5">
        <v>520460</v>
      </c>
      <c r="B3411">
        <f>IFERROR(VLOOKUP(A3411,[1]Monitoramento_Base_somente_disp!$A:$J,5,FALSE),0)</f>
        <v>107</v>
      </c>
      <c r="C3411">
        <f>IFERROR(VLOOKUP(A3411,[1]Monitoramento_Base_somente_disp!$A:$J,6,FALSE),0)</f>
        <v>1639265</v>
      </c>
      <c r="D3411">
        <f>IFERROR(VLOOKUP(A3411,[1]Monitoramento_Base_somente_disp!$A:$J,7,FALSE),0)</f>
        <v>0</v>
      </c>
      <c r="E3411">
        <f>IFERROR(VLOOKUP(A3411,[1]Monitoramento_Base_somente_disp!$A:$J,8,FALSE),0)</f>
        <v>0</v>
      </c>
      <c r="F3411">
        <f>IFERROR(VLOOKUP(A3411,[1]Monitoramento_Base_somente_disp!$A:$J,9,FALSE),0)</f>
        <v>0</v>
      </c>
      <c r="G3411">
        <f>IFERROR(VLOOKUP(A3411,[1]Monitoramento_Base_somente_disp!$A:$J,10,FALSE),0)</f>
        <v>0</v>
      </c>
      <c r="H3411">
        <f>IFERROR(VLOOKUP(A3411,[2]webService!$A:$I,4,FALSE),0)</f>
        <v>0</v>
      </c>
      <c r="I3411">
        <f>IFERROR(VLOOKUP(A3411,[2]webService!$A:$I,5,FALSE),0)</f>
        <v>0</v>
      </c>
      <c r="J3411">
        <f>IFERROR(VLOOKUP(A3411,[2]webService!$A:$I,6,FALSE),0)</f>
        <v>0</v>
      </c>
      <c r="K3411">
        <f>IFERROR(VLOOKUP(A3411,[2]webService!$A:$I,7,FALSE),0)</f>
        <v>0</v>
      </c>
      <c r="L3411">
        <f>IFERROR(VLOOKUP(A3411,[2]webService!$A:$I,8,FALSE),0)</f>
        <v>0</v>
      </c>
      <c r="M3411">
        <f>IFERROR(VLOOKUP(A3411,[2]webService!$A:$I,9,FALSE),0)</f>
        <v>0</v>
      </c>
      <c r="N3411">
        <f>IFERROR(VLOOKUP(A3411,[3]soaBnafar!$A:$G,2,FALSE),0)</f>
        <v>0</v>
      </c>
      <c r="O3411">
        <f>IFERROR(VLOOKUP(A3411,[3]soaBnafar!$A:$G,3,FALSE),0)</f>
        <v>0</v>
      </c>
      <c r="P3411">
        <f>IFERROR(VLOOKUP(A3411,[3]soaBnafar!$A:$G,4,FALSE),0)</f>
        <v>0</v>
      </c>
      <c r="Q3411">
        <f>IFERROR(VLOOKUP(A3411,[3]soaBnafar!$A:$G,5,FALSE),0)</f>
        <v>0</v>
      </c>
      <c r="R3411">
        <f>IFERROR(VLOOKUP(A3411,[3]soaBnafar!$A:$G,6,FALSE),0)</f>
        <v>0</v>
      </c>
      <c r="S3411">
        <f>IFERROR(VLOOKUP(A3411,[3]soaBnafar!$A:$G,7,FALSE),0)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Não</v>
      </c>
      <c r="W3411" t="str">
        <f t="shared" si="322"/>
        <v>Não</v>
      </c>
      <c r="X3411" t="str">
        <f t="shared" si="323"/>
        <v>Não</v>
      </c>
      <c r="Y3411" t="str">
        <f t="shared" si="324"/>
        <v>Não</v>
      </c>
    </row>
    <row r="3412" spans="1:25" x14ac:dyDescent="0.25">
      <c r="A3412" s="5">
        <v>520465</v>
      </c>
      <c r="B3412">
        <f>IFERROR(VLOOKUP(A3412,[1]Monitoramento_Base_somente_disp!$A:$J,5,FALSE),0)</f>
        <v>161</v>
      </c>
      <c r="C3412">
        <f>IFERROR(VLOOKUP(A3412,[1]Monitoramento_Base_somente_disp!$A:$J,6,FALSE),0)</f>
        <v>104600</v>
      </c>
      <c r="D3412">
        <f>IFERROR(VLOOKUP(A3412,[1]Monitoramento_Base_somente_disp!$A:$J,7,FALSE),0)</f>
        <v>0</v>
      </c>
      <c r="E3412">
        <f>IFERROR(VLOOKUP(A3412,[1]Monitoramento_Base_somente_disp!$A:$J,8,FALSE),0)</f>
        <v>0</v>
      </c>
      <c r="F3412">
        <f>IFERROR(VLOOKUP(A3412,[1]Monitoramento_Base_somente_disp!$A:$J,9,FALSE),0)</f>
        <v>0</v>
      </c>
      <c r="G3412">
        <f>IFERROR(VLOOKUP(A3412,[1]Monitoramento_Base_somente_disp!$A:$J,10,FALSE),0)</f>
        <v>0</v>
      </c>
      <c r="H3412">
        <f>IFERROR(VLOOKUP(A3412,[2]webService!$A:$I,4,FALSE),0)</f>
        <v>0</v>
      </c>
      <c r="I3412">
        <f>IFERROR(VLOOKUP(A3412,[2]webService!$A:$I,5,FALSE),0)</f>
        <v>0</v>
      </c>
      <c r="J3412">
        <f>IFERROR(VLOOKUP(A3412,[2]webService!$A:$I,6,FALSE),0)</f>
        <v>0</v>
      </c>
      <c r="K3412">
        <f>IFERROR(VLOOKUP(A3412,[2]webService!$A:$I,7,FALSE),0)</f>
        <v>0</v>
      </c>
      <c r="L3412">
        <f>IFERROR(VLOOKUP(A3412,[2]webService!$A:$I,8,FALSE),0)</f>
        <v>0</v>
      </c>
      <c r="M3412">
        <f>IFERROR(VLOOKUP(A3412,[2]webService!$A:$I,9,FALSE),0)</f>
        <v>0</v>
      </c>
      <c r="N3412">
        <f>IFERROR(VLOOKUP(A3412,[3]soaBnafar!$A:$G,2,FALSE),0)</f>
        <v>0</v>
      </c>
      <c r="O3412">
        <f>IFERROR(VLOOKUP(A3412,[3]soaBnafar!$A:$G,3,FALSE),0)</f>
        <v>0</v>
      </c>
      <c r="P3412">
        <f>IFERROR(VLOOKUP(A3412,[3]soaBnafar!$A:$G,4,FALSE),0)</f>
        <v>0</v>
      </c>
      <c r="Q3412">
        <f>IFERROR(VLOOKUP(A3412,[3]soaBnafar!$A:$G,5,FALSE),0)</f>
        <v>0</v>
      </c>
      <c r="R3412">
        <f>IFERROR(VLOOKUP(A3412,[3]soaBnafar!$A:$G,6,FALSE),0)</f>
        <v>0</v>
      </c>
      <c r="S3412">
        <f>IFERROR(VLOOKUP(A3412,[3]soaBnafar!$A:$G,7,FALSE),0)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Não</v>
      </c>
      <c r="W3412" t="str">
        <f t="shared" si="322"/>
        <v>Não</v>
      </c>
      <c r="X3412" t="str">
        <f t="shared" si="323"/>
        <v>Não</v>
      </c>
      <c r="Y3412" t="str">
        <f t="shared" si="324"/>
        <v>Não</v>
      </c>
    </row>
    <row r="3413" spans="1:25" x14ac:dyDescent="0.25">
      <c r="A3413" s="5">
        <v>520470</v>
      </c>
      <c r="B3413">
        <f>IFERROR(VLOOKUP(A3413,[1]Monitoramento_Base_somente_disp!$A:$J,5,FALSE),0)</f>
        <v>3508</v>
      </c>
      <c r="C3413">
        <f>IFERROR(VLOOKUP(A3413,[1]Monitoramento_Base_somente_disp!$A:$J,6,FALSE),0)</f>
        <v>5585568</v>
      </c>
      <c r="D3413">
        <f>IFERROR(VLOOKUP(A3413,[1]Monitoramento_Base_somente_disp!$A:$J,7,FALSE),0)</f>
        <v>0</v>
      </c>
      <c r="E3413">
        <f>IFERROR(VLOOKUP(A3413,[1]Monitoramento_Base_somente_disp!$A:$J,8,FALSE),0)</f>
        <v>0</v>
      </c>
      <c r="F3413">
        <f>IFERROR(VLOOKUP(A3413,[1]Monitoramento_Base_somente_disp!$A:$J,9,FALSE),0)</f>
        <v>0</v>
      </c>
      <c r="G3413">
        <f>IFERROR(VLOOKUP(A3413,[1]Monitoramento_Base_somente_disp!$A:$J,10,FALSE),0)</f>
        <v>0</v>
      </c>
      <c r="H3413">
        <f>IFERROR(VLOOKUP(A3413,[2]webService!$A:$I,4,FALSE),0)</f>
        <v>0</v>
      </c>
      <c r="I3413">
        <f>IFERROR(VLOOKUP(A3413,[2]webService!$A:$I,5,FALSE),0)</f>
        <v>0</v>
      </c>
      <c r="J3413">
        <f>IFERROR(VLOOKUP(A3413,[2]webService!$A:$I,6,FALSE),0)</f>
        <v>0</v>
      </c>
      <c r="K3413">
        <f>IFERROR(VLOOKUP(A3413,[2]webService!$A:$I,7,FALSE),0)</f>
        <v>0</v>
      </c>
      <c r="L3413">
        <f>IFERROR(VLOOKUP(A3413,[2]webService!$A:$I,8,FALSE),0)</f>
        <v>0</v>
      </c>
      <c r="M3413">
        <f>IFERROR(VLOOKUP(A3413,[2]webService!$A:$I,9,FALSE),0)</f>
        <v>0</v>
      </c>
      <c r="N3413">
        <f>IFERROR(VLOOKUP(A3413,[3]soaBnafar!$A:$G,2,FALSE),0)</f>
        <v>0</v>
      </c>
      <c r="O3413">
        <f>IFERROR(VLOOKUP(A3413,[3]soaBnafar!$A:$G,3,FALSE),0)</f>
        <v>0</v>
      </c>
      <c r="P3413">
        <f>IFERROR(VLOOKUP(A3413,[3]soaBnafar!$A:$G,4,FALSE),0)</f>
        <v>0</v>
      </c>
      <c r="Q3413">
        <f>IFERROR(VLOOKUP(A3413,[3]soaBnafar!$A:$G,5,FALSE),0)</f>
        <v>0</v>
      </c>
      <c r="R3413">
        <f>IFERROR(VLOOKUP(A3413,[3]soaBnafar!$A:$G,6,FALSE),0)</f>
        <v>0</v>
      </c>
      <c r="S3413">
        <f>IFERROR(VLOOKUP(A3413,[3]soaBnafar!$A:$G,7,FALSE),0)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Não</v>
      </c>
      <c r="W3413" t="str">
        <f t="shared" si="322"/>
        <v>Não</v>
      </c>
      <c r="X3413" t="str">
        <f t="shared" si="323"/>
        <v>Não</v>
      </c>
      <c r="Y3413" t="str">
        <f t="shared" si="324"/>
        <v>Não</v>
      </c>
    </row>
    <row r="3414" spans="1:25" x14ac:dyDescent="0.25">
      <c r="A3414" s="5">
        <v>520485</v>
      </c>
      <c r="B3414">
        <f>IFERROR(VLOOKUP(A3414,[1]Monitoramento_Base_somente_disp!$A:$J,5,FALSE),0)</f>
        <v>57820</v>
      </c>
      <c r="C3414">
        <f>IFERROR(VLOOKUP(A3414,[1]Monitoramento_Base_somente_disp!$A:$J,6,FALSE),0)</f>
        <v>13769797</v>
      </c>
      <c r="D3414">
        <f>IFERROR(VLOOKUP(A3414,[1]Monitoramento_Base_somente_disp!$A:$J,7,FALSE),0)</f>
        <v>0</v>
      </c>
      <c r="E3414">
        <f>IFERROR(VLOOKUP(A3414,[1]Monitoramento_Base_somente_disp!$A:$J,8,FALSE),0)</f>
        <v>0</v>
      </c>
      <c r="F3414">
        <f>IFERROR(VLOOKUP(A3414,[1]Monitoramento_Base_somente_disp!$A:$J,9,FALSE),0)</f>
        <v>0</v>
      </c>
      <c r="G3414">
        <f>IFERROR(VLOOKUP(A3414,[1]Monitoramento_Base_somente_disp!$A:$J,10,FALSE),0)</f>
        <v>0</v>
      </c>
      <c r="H3414">
        <f>IFERROR(VLOOKUP(A3414,[2]webService!$A:$I,4,FALSE),0)</f>
        <v>0</v>
      </c>
      <c r="I3414">
        <f>IFERROR(VLOOKUP(A3414,[2]webService!$A:$I,5,FALSE),0)</f>
        <v>0</v>
      </c>
      <c r="J3414">
        <f>IFERROR(VLOOKUP(A3414,[2]webService!$A:$I,6,FALSE),0)</f>
        <v>0</v>
      </c>
      <c r="K3414">
        <f>IFERROR(VLOOKUP(A3414,[2]webService!$A:$I,7,FALSE),0)</f>
        <v>0</v>
      </c>
      <c r="L3414">
        <f>IFERROR(VLOOKUP(A3414,[2]webService!$A:$I,8,FALSE),0)</f>
        <v>0</v>
      </c>
      <c r="M3414">
        <f>IFERROR(VLOOKUP(A3414,[2]webService!$A:$I,9,FALSE),0)</f>
        <v>0</v>
      </c>
      <c r="N3414">
        <f>IFERROR(VLOOKUP(A3414,[3]soaBnafar!$A:$G,2,FALSE),0)</f>
        <v>0</v>
      </c>
      <c r="O3414">
        <f>IFERROR(VLOOKUP(A3414,[3]soaBnafar!$A:$G,3,FALSE),0)</f>
        <v>0</v>
      </c>
      <c r="P3414">
        <f>IFERROR(VLOOKUP(A3414,[3]soaBnafar!$A:$G,4,FALSE),0)</f>
        <v>0</v>
      </c>
      <c r="Q3414">
        <f>IFERROR(VLOOKUP(A3414,[3]soaBnafar!$A:$G,5,FALSE),0)</f>
        <v>0</v>
      </c>
      <c r="R3414">
        <f>IFERROR(VLOOKUP(A3414,[3]soaBnafar!$A:$G,6,FALSE),0)</f>
        <v>0</v>
      </c>
      <c r="S3414">
        <f>IFERROR(VLOOKUP(A3414,[3]soaBnafar!$A:$G,7,FALSE),0)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Não</v>
      </c>
      <c r="W3414" t="str">
        <f t="shared" si="322"/>
        <v>Não</v>
      </c>
      <c r="X3414" t="str">
        <f t="shared" si="323"/>
        <v>Não</v>
      </c>
      <c r="Y3414" t="str">
        <f t="shared" si="324"/>
        <v>Não</v>
      </c>
    </row>
    <row r="3415" spans="1:25" x14ac:dyDescent="0.25">
      <c r="A3415" s="5">
        <v>520490</v>
      </c>
      <c r="B3415">
        <f>IFERROR(VLOOKUP(A3415,[1]Monitoramento_Base_somente_disp!$A:$J,5,FALSE),0)</f>
        <v>31447</v>
      </c>
      <c r="C3415">
        <f>IFERROR(VLOOKUP(A3415,[1]Monitoramento_Base_somente_disp!$A:$J,6,FALSE),0)</f>
        <v>10984783</v>
      </c>
      <c r="D3415">
        <f>IFERROR(VLOOKUP(A3415,[1]Monitoramento_Base_somente_disp!$A:$J,7,FALSE),0)</f>
        <v>0</v>
      </c>
      <c r="E3415">
        <f>IFERROR(VLOOKUP(A3415,[1]Monitoramento_Base_somente_disp!$A:$J,8,FALSE),0)</f>
        <v>0</v>
      </c>
      <c r="F3415">
        <f>IFERROR(VLOOKUP(A3415,[1]Monitoramento_Base_somente_disp!$A:$J,9,FALSE),0)</f>
        <v>0</v>
      </c>
      <c r="G3415">
        <f>IFERROR(VLOOKUP(A3415,[1]Monitoramento_Base_somente_disp!$A:$J,10,FALSE),0)</f>
        <v>0</v>
      </c>
      <c r="H3415">
        <f>IFERROR(VLOOKUP(A3415,[2]webService!$A:$I,4,FALSE),0)</f>
        <v>0</v>
      </c>
      <c r="I3415">
        <f>IFERROR(VLOOKUP(A3415,[2]webService!$A:$I,5,FALSE),0)</f>
        <v>0</v>
      </c>
      <c r="J3415">
        <f>IFERROR(VLOOKUP(A3415,[2]webService!$A:$I,6,FALSE),0)</f>
        <v>0</v>
      </c>
      <c r="K3415">
        <f>IFERROR(VLOOKUP(A3415,[2]webService!$A:$I,7,FALSE),0)</f>
        <v>0</v>
      </c>
      <c r="L3415">
        <f>IFERROR(VLOOKUP(A3415,[2]webService!$A:$I,8,FALSE),0)</f>
        <v>0</v>
      </c>
      <c r="M3415">
        <f>IFERROR(VLOOKUP(A3415,[2]webService!$A:$I,9,FALSE),0)</f>
        <v>0</v>
      </c>
      <c r="N3415">
        <f>IFERROR(VLOOKUP(A3415,[3]soaBnafar!$A:$G,2,FALSE),0)</f>
        <v>0</v>
      </c>
      <c r="O3415">
        <f>IFERROR(VLOOKUP(A3415,[3]soaBnafar!$A:$G,3,FALSE),0)</f>
        <v>0</v>
      </c>
      <c r="P3415">
        <f>IFERROR(VLOOKUP(A3415,[3]soaBnafar!$A:$G,4,FALSE),0)</f>
        <v>0</v>
      </c>
      <c r="Q3415">
        <f>IFERROR(VLOOKUP(A3415,[3]soaBnafar!$A:$G,5,FALSE),0)</f>
        <v>0</v>
      </c>
      <c r="R3415">
        <f>IFERROR(VLOOKUP(A3415,[3]soaBnafar!$A:$G,6,FALSE),0)</f>
        <v>0</v>
      </c>
      <c r="S3415">
        <f>IFERROR(VLOOKUP(A3415,[3]soaBnafar!$A:$G,7,FALSE),0)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Não</v>
      </c>
      <c r="W3415" t="str">
        <f t="shared" si="322"/>
        <v>Não</v>
      </c>
      <c r="X3415" t="str">
        <f t="shared" si="323"/>
        <v>Não</v>
      </c>
      <c r="Y3415" t="str">
        <f t="shared" si="324"/>
        <v>Não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55134912</v>
      </c>
      <c r="D3416">
        <f>IFERROR(VLOOKUP(A3416,[1]Monitoramento_Base_somente_disp!$A:$J,7,FALSE),0)</f>
        <v>0</v>
      </c>
      <c r="E3416">
        <f>IFERROR(VLOOKUP(A3416,[1]Monitoramento_Base_somente_disp!$A:$J,8,FALSE),0)</f>
        <v>0</v>
      </c>
      <c r="F3416">
        <f>IFERROR(VLOOKUP(A3416,[1]Monitoramento_Base_somente_disp!$A:$J,9,FALSE),0)</f>
        <v>0</v>
      </c>
      <c r="G3416">
        <f>IFERROR(VLOOKUP(A3416,[1]Monitoramento_Base_somente_disp!$A:$J,10,FALSE),0)</f>
        <v>0</v>
      </c>
      <c r="H3416">
        <f>IFERROR(VLOOKUP(A3416,[2]webService!$A:$I,4,FALSE),0)</f>
        <v>0</v>
      </c>
      <c r="I3416">
        <f>IFERROR(VLOOKUP(A3416,[2]webService!$A:$I,5,FALSE),0)</f>
        <v>0</v>
      </c>
      <c r="J3416">
        <f>IFERROR(VLOOKUP(A3416,[2]webService!$A:$I,6,FALSE),0)</f>
        <v>0</v>
      </c>
      <c r="K3416">
        <f>IFERROR(VLOOKUP(A3416,[2]webService!$A:$I,7,FALSE),0)</f>
        <v>0</v>
      </c>
      <c r="L3416">
        <f>IFERROR(VLOOKUP(A3416,[2]webService!$A:$I,8,FALSE),0)</f>
        <v>0</v>
      </c>
      <c r="M3416">
        <f>IFERROR(VLOOKUP(A3416,[2]webService!$A:$I,9,FALSE),0)</f>
        <v>0</v>
      </c>
      <c r="N3416">
        <f>IFERROR(VLOOKUP(A3416,[3]soaBnafar!$A:$G,2,FALSE),0)</f>
        <v>0</v>
      </c>
      <c r="O3416">
        <f>IFERROR(VLOOKUP(A3416,[3]soaBnafar!$A:$G,3,FALSE),0)</f>
        <v>0</v>
      </c>
      <c r="P3416">
        <f>IFERROR(VLOOKUP(A3416,[3]soaBnafar!$A:$G,4,FALSE),0)</f>
        <v>0</v>
      </c>
      <c r="Q3416">
        <f>IFERROR(VLOOKUP(A3416,[3]soaBnafar!$A:$G,5,FALSE),0)</f>
        <v>0</v>
      </c>
      <c r="R3416">
        <f>IFERROR(VLOOKUP(A3416,[3]soaBnafar!$A:$G,6,FALSE),0)</f>
        <v>0</v>
      </c>
      <c r="S3416">
        <f>IFERROR(VLOOKUP(A3416,[3]soaBnafar!$A:$G,7,FALSE),0)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Não</v>
      </c>
      <c r="X3416" t="str">
        <f t="shared" si="323"/>
        <v>Não</v>
      </c>
      <c r="Y3416" t="str">
        <f t="shared" si="324"/>
        <v>Não</v>
      </c>
    </row>
    <row r="3417" spans="1:25" x14ac:dyDescent="0.25">
      <c r="A3417" s="5">
        <v>520505</v>
      </c>
      <c r="B3417">
        <f>IFERROR(VLOOKUP(A3417,[1]Monitoramento_Base_somente_disp!$A:$J,5,FALSE),0)</f>
        <v>2416</v>
      </c>
      <c r="C3417">
        <f>IFERROR(VLOOKUP(A3417,[1]Monitoramento_Base_somente_disp!$A:$J,6,FALSE),0)</f>
        <v>4244110</v>
      </c>
      <c r="D3417">
        <f>IFERROR(VLOOKUP(A3417,[1]Monitoramento_Base_somente_disp!$A:$J,7,FALSE),0)</f>
        <v>0</v>
      </c>
      <c r="E3417">
        <f>IFERROR(VLOOKUP(A3417,[1]Monitoramento_Base_somente_disp!$A:$J,8,FALSE),0)</f>
        <v>0</v>
      </c>
      <c r="F3417">
        <f>IFERROR(VLOOKUP(A3417,[1]Monitoramento_Base_somente_disp!$A:$J,9,FALSE),0)</f>
        <v>0</v>
      </c>
      <c r="G3417">
        <f>IFERROR(VLOOKUP(A3417,[1]Monitoramento_Base_somente_disp!$A:$J,10,FALSE),0)</f>
        <v>0</v>
      </c>
      <c r="H3417">
        <f>IFERROR(VLOOKUP(A3417,[2]webService!$A:$I,4,FALSE),0)</f>
        <v>0</v>
      </c>
      <c r="I3417">
        <f>IFERROR(VLOOKUP(A3417,[2]webService!$A:$I,5,FALSE),0)</f>
        <v>0</v>
      </c>
      <c r="J3417">
        <f>IFERROR(VLOOKUP(A3417,[2]webService!$A:$I,6,FALSE),0)</f>
        <v>0</v>
      </c>
      <c r="K3417">
        <f>IFERROR(VLOOKUP(A3417,[2]webService!$A:$I,7,FALSE),0)</f>
        <v>0</v>
      </c>
      <c r="L3417">
        <f>IFERROR(VLOOKUP(A3417,[2]webService!$A:$I,8,FALSE),0)</f>
        <v>0</v>
      </c>
      <c r="M3417">
        <f>IFERROR(VLOOKUP(A3417,[2]webService!$A:$I,9,FALSE),0)</f>
        <v>0</v>
      </c>
      <c r="N3417">
        <f>IFERROR(VLOOKUP(A3417,[3]soaBnafar!$A:$G,2,FALSE),0)</f>
        <v>0</v>
      </c>
      <c r="O3417">
        <f>IFERROR(VLOOKUP(A3417,[3]soaBnafar!$A:$G,3,FALSE),0)</f>
        <v>0</v>
      </c>
      <c r="P3417">
        <f>IFERROR(VLOOKUP(A3417,[3]soaBnafar!$A:$G,4,FALSE),0)</f>
        <v>0</v>
      </c>
      <c r="Q3417">
        <f>IFERROR(VLOOKUP(A3417,[3]soaBnafar!$A:$G,5,FALSE),0)</f>
        <v>0</v>
      </c>
      <c r="R3417">
        <f>IFERROR(VLOOKUP(A3417,[3]soaBnafar!$A:$G,6,FALSE),0)</f>
        <v>0</v>
      </c>
      <c r="S3417">
        <f>IFERROR(VLOOKUP(A3417,[3]soaBnafar!$A:$G,7,FALSE),0)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Não</v>
      </c>
      <c r="W3417" t="str">
        <f t="shared" si="322"/>
        <v>Não</v>
      </c>
      <c r="X3417" t="str">
        <f t="shared" si="323"/>
        <v>Não</v>
      </c>
      <c r="Y3417" t="str">
        <f t="shared" si="324"/>
        <v>Não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628608</v>
      </c>
      <c r="D3418">
        <f>IFERROR(VLOOKUP(A3418,[1]Monitoramento_Base_somente_disp!$A:$J,7,FALSE),0)</f>
        <v>0</v>
      </c>
      <c r="E3418">
        <f>IFERROR(VLOOKUP(A3418,[1]Monitoramento_Base_somente_disp!$A:$J,8,FALSE),0)</f>
        <v>0</v>
      </c>
      <c r="F3418">
        <f>IFERROR(VLOOKUP(A3418,[1]Monitoramento_Base_somente_disp!$A:$J,9,FALSE),0)</f>
        <v>0</v>
      </c>
      <c r="G3418">
        <f>IFERROR(VLOOKUP(A3418,[1]Monitoramento_Base_somente_disp!$A:$J,10,FALSE),0)</f>
        <v>0</v>
      </c>
      <c r="H3418">
        <f>IFERROR(VLOOKUP(A3418,[2]webService!$A:$I,4,FALSE),0)</f>
        <v>0</v>
      </c>
      <c r="I3418">
        <f>IFERROR(VLOOKUP(A3418,[2]webService!$A:$I,5,FALSE),0)</f>
        <v>0</v>
      </c>
      <c r="J3418">
        <f>IFERROR(VLOOKUP(A3418,[2]webService!$A:$I,6,FALSE),0)</f>
        <v>0</v>
      </c>
      <c r="K3418">
        <f>IFERROR(VLOOKUP(A3418,[2]webService!$A:$I,7,FALSE),0)</f>
        <v>0</v>
      </c>
      <c r="L3418">
        <f>IFERROR(VLOOKUP(A3418,[2]webService!$A:$I,8,FALSE),0)</f>
        <v>0</v>
      </c>
      <c r="M3418">
        <f>IFERROR(VLOOKUP(A3418,[2]webService!$A:$I,9,FALSE),0)</f>
        <v>0</v>
      </c>
      <c r="N3418">
        <f>IFERROR(VLOOKUP(A3418,[3]soaBnafar!$A:$G,2,FALSE),0)</f>
        <v>0</v>
      </c>
      <c r="O3418">
        <f>IFERROR(VLOOKUP(A3418,[3]soaBnafar!$A:$G,3,FALSE),0)</f>
        <v>0</v>
      </c>
      <c r="P3418">
        <f>IFERROR(VLOOKUP(A3418,[3]soaBnafar!$A:$G,4,FALSE),0)</f>
        <v>0</v>
      </c>
      <c r="Q3418">
        <f>IFERROR(VLOOKUP(A3418,[3]soaBnafar!$A:$G,5,FALSE),0)</f>
        <v>0</v>
      </c>
      <c r="R3418">
        <f>IFERROR(VLOOKUP(A3418,[3]soaBnafar!$A:$G,6,FALSE),0)</f>
        <v>0</v>
      </c>
      <c r="S3418">
        <f>IFERROR(VLOOKUP(A3418,[3]soaBnafar!$A:$G,7,FALSE),0)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Não</v>
      </c>
      <c r="X3418" t="str">
        <f t="shared" si="323"/>
        <v>Não</v>
      </c>
      <c r="Y3418" t="str">
        <f t="shared" si="324"/>
        <v>Não</v>
      </c>
    </row>
    <row r="3419" spans="1:25" x14ac:dyDescent="0.25">
      <c r="A3419" s="5">
        <v>520530</v>
      </c>
      <c r="B3419">
        <f>IFERROR(VLOOKUP(A3419,[1]Monitoramento_Base_somente_disp!$A:$J,5,FALSE),0)</f>
        <v>5022</v>
      </c>
      <c r="C3419">
        <f>IFERROR(VLOOKUP(A3419,[1]Monitoramento_Base_somente_disp!$A:$J,6,FALSE),0)</f>
        <v>18222169</v>
      </c>
      <c r="D3419">
        <f>IFERROR(VLOOKUP(A3419,[1]Monitoramento_Base_somente_disp!$A:$J,7,FALSE),0)</f>
        <v>0</v>
      </c>
      <c r="E3419">
        <f>IFERROR(VLOOKUP(A3419,[1]Monitoramento_Base_somente_disp!$A:$J,8,FALSE),0)</f>
        <v>0</v>
      </c>
      <c r="F3419">
        <f>IFERROR(VLOOKUP(A3419,[1]Monitoramento_Base_somente_disp!$A:$J,9,FALSE),0)</f>
        <v>0</v>
      </c>
      <c r="G3419">
        <f>IFERROR(VLOOKUP(A3419,[1]Monitoramento_Base_somente_disp!$A:$J,10,FALSE),0)</f>
        <v>0</v>
      </c>
      <c r="H3419">
        <f>IFERROR(VLOOKUP(A3419,[2]webService!$A:$I,4,FALSE),0)</f>
        <v>0</v>
      </c>
      <c r="I3419">
        <f>IFERROR(VLOOKUP(A3419,[2]webService!$A:$I,5,FALSE),0)</f>
        <v>0</v>
      </c>
      <c r="J3419">
        <f>IFERROR(VLOOKUP(A3419,[2]webService!$A:$I,6,FALSE),0)</f>
        <v>0</v>
      </c>
      <c r="K3419">
        <f>IFERROR(VLOOKUP(A3419,[2]webService!$A:$I,7,FALSE),0)</f>
        <v>0</v>
      </c>
      <c r="L3419">
        <f>IFERROR(VLOOKUP(A3419,[2]webService!$A:$I,8,FALSE),0)</f>
        <v>0</v>
      </c>
      <c r="M3419">
        <f>IFERROR(VLOOKUP(A3419,[2]webService!$A:$I,9,FALSE),0)</f>
        <v>0</v>
      </c>
      <c r="N3419">
        <f>IFERROR(VLOOKUP(A3419,[3]soaBnafar!$A:$G,2,FALSE),0)</f>
        <v>0</v>
      </c>
      <c r="O3419">
        <f>IFERROR(VLOOKUP(A3419,[3]soaBnafar!$A:$G,3,FALSE),0)</f>
        <v>0</v>
      </c>
      <c r="P3419">
        <f>IFERROR(VLOOKUP(A3419,[3]soaBnafar!$A:$G,4,FALSE),0)</f>
        <v>0</v>
      </c>
      <c r="Q3419">
        <f>IFERROR(VLOOKUP(A3419,[3]soaBnafar!$A:$G,5,FALSE),0)</f>
        <v>0</v>
      </c>
      <c r="R3419">
        <f>IFERROR(VLOOKUP(A3419,[3]soaBnafar!$A:$G,6,FALSE),0)</f>
        <v>0</v>
      </c>
      <c r="S3419">
        <f>IFERROR(VLOOKUP(A3419,[3]soaBnafar!$A:$G,7,FALSE),0)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Não</v>
      </c>
      <c r="W3419" t="str">
        <f t="shared" si="322"/>
        <v>Não</v>
      </c>
      <c r="X3419" t="str">
        <f t="shared" si="323"/>
        <v>Não</v>
      </c>
      <c r="Y3419" t="str">
        <f t="shared" si="324"/>
        <v>Não</v>
      </c>
    </row>
    <row r="3420" spans="1:25" x14ac:dyDescent="0.25">
      <c r="A3420" s="5">
        <v>520549</v>
      </c>
      <c r="B3420">
        <f>IFERROR(VLOOKUP(A3420,[1]Monitoramento_Base_somente_disp!$A:$J,5,FALSE),0)</f>
        <v>41664</v>
      </c>
      <c r="C3420">
        <f>IFERROR(VLOOKUP(A3420,[1]Monitoramento_Base_somente_disp!$A:$J,6,FALSE),0)</f>
        <v>10433080</v>
      </c>
      <c r="D3420">
        <f>IFERROR(VLOOKUP(A3420,[1]Monitoramento_Base_somente_disp!$A:$J,7,FALSE),0)</f>
        <v>0</v>
      </c>
      <c r="E3420">
        <f>IFERROR(VLOOKUP(A3420,[1]Monitoramento_Base_somente_disp!$A:$J,8,FALSE),0)</f>
        <v>0</v>
      </c>
      <c r="F3420">
        <f>IFERROR(VLOOKUP(A3420,[1]Monitoramento_Base_somente_disp!$A:$J,9,FALSE),0)</f>
        <v>0</v>
      </c>
      <c r="G3420">
        <f>IFERROR(VLOOKUP(A3420,[1]Monitoramento_Base_somente_disp!$A:$J,10,FALSE),0)</f>
        <v>0</v>
      </c>
      <c r="H3420">
        <f>IFERROR(VLOOKUP(A3420,[2]webService!$A:$I,4,FALSE),0)</f>
        <v>0</v>
      </c>
      <c r="I3420">
        <f>IFERROR(VLOOKUP(A3420,[2]webService!$A:$I,5,FALSE),0)</f>
        <v>0</v>
      </c>
      <c r="J3420">
        <f>IFERROR(VLOOKUP(A3420,[2]webService!$A:$I,6,FALSE),0)</f>
        <v>0</v>
      </c>
      <c r="K3420">
        <f>IFERROR(VLOOKUP(A3420,[2]webService!$A:$I,7,FALSE),0)</f>
        <v>0</v>
      </c>
      <c r="L3420">
        <f>IFERROR(VLOOKUP(A3420,[2]webService!$A:$I,8,FALSE),0)</f>
        <v>0</v>
      </c>
      <c r="M3420">
        <f>IFERROR(VLOOKUP(A3420,[2]webService!$A:$I,9,FALSE),0)</f>
        <v>0</v>
      </c>
      <c r="N3420">
        <f>IFERROR(VLOOKUP(A3420,[3]soaBnafar!$A:$G,2,FALSE),0)</f>
        <v>0</v>
      </c>
      <c r="O3420">
        <f>IFERROR(VLOOKUP(A3420,[3]soaBnafar!$A:$G,3,FALSE),0)</f>
        <v>0</v>
      </c>
      <c r="P3420">
        <f>IFERROR(VLOOKUP(A3420,[3]soaBnafar!$A:$G,4,FALSE),0)</f>
        <v>0</v>
      </c>
      <c r="Q3420">
        <f>IFERROR(VLOOKUP(A3420,[3]soaBnafar!$A:$G,5,FALSE),0)</f>
        <v>0</v>
      </c>
      <c r="R3420">
        <f>IFERROR(VLOOKUP(A3420,[3]soaBnafar!$A:$G,6,FALSE),0)</f>
        <v>0</v>
      </c>
      <c r="S3420">
        <f>IFERROR(VLOOKUP(A3420,[3]soaBnafar!$A:$G,7,FALSE),0)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Não</v>
      </c>
      <c r="W3420" t="str">
        <f t="shared" si="322"/>
        <v>Não</v>
      </c>
      <c r="X3420" t="str">
        <f t="shared" si="323"/>
        <v>Não</v>
      </c>
      <c r="Y3420" t="str">
        <f t="shared" si="324"/>
        <v>Não</v>
      </c>
    </row>
    <row r="3421" spans="1:25" x14ac:dyDescent="0.25">
      <c r="A3421" s="5">
        <v>520551</v>
      </c>
      <c r="B3421">
        <f>IFERROR(VLOOKUP(A3421,[1]Monitoramento_Base_somente_disp!$A:$J,5,FALSE),0)</f>
        <v>123293</v>
      </c>
      <c r="C3421">
        <f>IFERROR(VLOOKUP(A3421,[1]Monitoramento_Base_somente_disp!$A:$J,6,FALSE),0)</f>
        <v>62841387</v>
      </c>
      <c r="D3421">
        <f>IFERROR(VLOOKUP(A3421,[1]Monitoramento_Base_somente_disp!$A:$J,7,FALSE),0)</f>
        <v>0</v>
      </c>
      <c r="E3421">
        <f>IFERROR(VLOOKUP(A3421,[1]Monitoramento_Base_somente_disp!$A:$J,8,FALSE),0)</f>
        <v>0</v>
      </c>
      <c r="F3421">
        <f>IFERROR(VLOOKUP(A3421,[1]Monitoramento_Base_somente_disp!$A:$J,9,FALSE),0)</f>
        <v>0</v>
      </c>
      <c r="G3421">
        <f>IFERROR(VLOOKUP(A3421,[1]Monitoramento_Base_somente_disp!$A:$J,10,FALSE),0)</f>
        <v>0</v>
      </c>
      <c r="H3421">
        <f>IFERROR(VLOOKUP(A3421,[2]webService!$A:$I,4,FALSE),0)</f>
        <v>0</v>
      </c>
      <c r="I3421">
        <f>IFERROR(VLOOKUP(A3421,[2]webService!$A:$I,5,FALSE),0)</f>
        <v>0</v>
      </c>
      <c r="J3421">
        <f>IFERROR(VLOOKUP(A3421,[2]webService!$A:$I,6,FALSE),0)</f>
        <v>0</v>
      </c>
      <c r="K3421">
        <f>IFERROR(VLOOKUP(A3421,[2]webService!$A:$I,7,FALSE),0)</f>
        <v>0</v>
      </c>
      <c r="L3421">
        <f>IFERROR(VLOOKUP(A3421,[2]webService!$A:$I,8,FALSE),0)</f>
        <v>0</v>
      </c>
      <c r="M3421">
        <f>IFERROR(VLOOKUP(A3421,[2]webService!$A:$I,9,FALSE),0)</f>
        <v>0</v>
      </c>
      <c r="N3421">
        <f>IFERROR(VLOOKUP(A3421,[3]soaBnafar!$A:$G,2,FALSE),0)</f>
        <v>0</v>
      </c>
      <c r="O3421">
        <f>IFERROR(VLOOKUP(A3421,[3]soaBnafar!$A:$G,3,FALSE),0)</f>
        <v>0</v>
      </c>
      <c r="P3421">
        <f>IFERROR(VLOOKUP(A3421,[3]soaBnafar!$A:$G,4,FALSE),0)</f>
        <v>0</v>
      </c>
      <c r="Q3421">
        <f>IFERROR(VLOOKUP(A3421,[3]soaBnafar!$A:$G,5,FALSE),0)</f>
        <v>0</v>
      </c>
      <c r="R3421">
        <f>IFERROR(VLOOKUP(A3421,[3]soaBnafar!$A:$G,6,FALSE),0)</f>
        <v>0</v>
      </c>
      <c r="S3421">
        <f>IFERROR(VLOOKUP(A3421,[3]soaBnafar!$A:$G,7,FALSE),0)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Não</v>
      </c>
      <c r="W3421" t="str">
        <f t="shared" si="322"/>
        <v>Não</v>
      </c>
      <c r="X3421" t="str">
        <f t="shared" si="323"/>
        <v>Não</v>
      </c>
      <c r="Y3421" t="str">
        <f t="shared" si="324"/>
        <v>Não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754680</v>
      </c>
      <c r="D3422">
        <f>IFERROR(VLOOKUP(A3422,[1]Monitoramento_Base_somente_disp!$A:$J,7,FALSE),0)</f>
        <v>0</v>
      </c>
      <c r="E3422">
        <f>IFERROR(VLOOKUP(A3422,[1]Monitoramento_Base_somente_disp!$A:$J,8,FALSE),0)</f>
        <v>0</v>
      </c>
      <c r="F3422">
        <f>IFERROR(VLOOKUP(A3422,[1]Monitoramento_Base_somente_disp!$A:$J,9,FALSE),0)</f>
        <v>0</v>
      </c>
      <c r="G3422">
        <f>IFERROR(VLOOKUP(A3422,[1]Monitoramento_Base_somente_disp!$A:$J,10,FALSE),0)</f>
        <v>0</v>
      </c>
      <c r="H3422">
        <f>IFERROR(VLOOKUP(A3422,[2]webService!$A:$I,4,FALSE),0)</f>
        <v>0</v>
      </c>
      <c r="I3422">
        <f>IFERROR(VLOOKUP(A3422,[2]webService!$A:$I,5,FALSE),0)</f>
        <v>0</v>
      </c>
      <c r="J3422">
        <f>IFERROR(VLOOKUP(A3422,[2]webService!$A:$I,6,FALSE),0)</f>
        <v>0</v>
      </c>
      <c r="K3422">
        <f>IFERROR(VLOOKUP(A3422,[2]webService!$A:$I,7,FALSE),0)</f>
        <v>0</v>
      </c>
      <c r="L3422">
        <f>IFERROR(VLOOKUP(A3422,[2]webService!$A:$I,8,FALSE),0)</f>
        <v>0</v>
      </c>
      <c r="M3422">
        <f>IFERROR(VLOOKUP(A3422,[2]webService!$A:$I,9,FALSE),0)</f>
        <v>0</v>
      </c>
      <c r="N3422">
        <f>IFERROR(VLOOKUP(A3422,[3]soaBnafar!$A:$G,2,FALSE),0)</f>
        <v>0</v>
      </c>
      <c r="O3422">
        <f>IFERROR(VLOOKUP(A3422,[3]soaBnafar!$A:$G,3,FALSE),0)</f>
        <v>0</v>
      </c>
      <c r="P3422">
        <f>IFERROR(VLOOKUP(A3422,[3]soaBnafar!$A:$G,4,FALSE),0)</f>
        <v>0</v>
      </c>
      <c r="Q3422">
        <f>IFERROR(VLOOKUP(A3422,[3]soaBnafar!$A:$G,5,FALSE),0)</f>
        <v>0</v>
      </c>
      <c r="R3422">
        <f>IFERROR(VLOOKUP(A3422,[3]soaBnafar!$A:$G,6,FALSE),0)</f>
        <v>0</v>
      </c>
      <c r="S3422">
        <f>IFERROR(VLOOKUP(A3422,[3]soaBnafar!$A:$G,7,FALSE),0)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Não</v>
      </c>
      <c r="X3422" t="str">
        <f t="shared" si="323"/>
        <v>Não</v>
      </c>
      <c r="Y3422" t="str">
        <f t="shared" si="324"/>
        <v>Não</v>
      </c>
    </row>
    <row r="3423" spans="1:25" x14ac:dyDescent="0.25">
      <c r="A3423" s="5">
        <v>520570</v>
      </c>
      <c r="B3423">
        <f>IFERROR(VLOOKUP(A3423,[1]Monitoramento_Base_somente_disp!$A:$J,5,FALSE),0)</f>
        <v>7179</v>
      </c>
      <c r="C3423">
        <f>IFERROR(VLOOKUP(A3423,[1]Monitoramento_Base_somente_disp!$A:$J,6,FALSE),0)</f>
        <v>4341494</v>
      </c>
      <c r="D3423">
        <f>IFERROR(VLOOKUP(A3423,[1]Monitoramento_Base_somente_disp!$A:$J,7,FALSE),0)</f>
        <v>0</v>
      </c>
      <c r="E3423">
        <f>IFERROR(VLOOKUP(A3423,[1]Monitoramento_Base_somente_disp!$A:$J,8,FALSE),0)</f>
        <v>0</v>
      </c>
      <c r="F3423">
        <f>IFERROR(VLOOKUP(A3423,[1]Monitoramento_Base_somente_disp!$A:$J,9,FALSE),0)</f>
        <v>0</v>
      </c>
      <c r="G3423">
        <f>IFERROR(VLOOKUP(A3423,[1]Monitoramento_Base_somente_disp!$A:$J,10,FALSE),0)</f>
        <v>0</v>
      </c>
      <c r="H3423">
        <f>IFERROR(VLOOKUP(A3423,[2]webService!$A:$I,4,FALSE),0)</f>
        <v>0</v>
      </c>
      <c r="I3423">
        <f>IFERROR(VLOOKUP(A3423,[2]webService!$A:$I,5,FALSE),0)</f>
        <v>0</v>
      </c>
      <c r="J3423">
        <f>IFERROR(VLOOKUP(A3423,[2]webService!$A:$I,6,FALSE),0)</f>
        <v>0</v>
      </c>
      <c r="K3423">
        <f>IFERROR(VLOOKUP(A3423,[2]webService!$A:$I,7,FALSE),0)</f>
        <v>0</v>
      </c>
      <c r="L3423">
        <f>IFERROR(VLOOKUP(A3423,[2]webService!$A:$I,8,FALSE),0)</f>
        <v>0</v>
      </c>
      <c r="M3423">
        <f>IFERROR(VLOOKUP(A3423,[2]webService!$A:$I,9,FALSE),0)</f>
        <v>0</v>
      </c>
      <c r="N3423">
        <f>IFERROR(VLOOKUP(A3423,[3]soaBnafar!$A:$G,2,FALSE),0)</f>
        <v>0</v>
      </c>
      <c r="O3423">
        <f>IFERROR(VLOOKUP(A3423,[3]soaBnafar!$A:$G,3,FALSE),0)</f>
        <v>0</v>
      </c>
      <c r="P3423">
        <f>IFERROR(VLOOKUP(A3423,[3]soaBnafar!$A:$G,4,FALSE),0)</f>
        <v>0</v>
      </c>
      <c r="Q3423">
        <f>IFERROR(VLOOKUP(A3423,[3]soaBnafar!$A:$G,5,FALSE),0)</f>
        <v>0</v>
      </c>
      <c r="R3423">
        <f>IFERROR(VLOOKUP(A3423,[3]soaBnafar!$A:$G,6,FALSE),0)</f>
        <v>0</v>
      </c>
      <c r="S3423">
        <f>IFERROR(VLOOKUP(A3423,[3]soaBnafar!$A:$G,7,FALSE),0)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Não</v>
      </c>
      <c r="W3423" t="str">
        <f t="shared" si="322"/>
        <v>Não</v>
      </c>
      <c r="X3423" t="str">
        <f t="shared" si="323"/>
        <v>Não</v>
      </c>
      <c r="Y3423" t="str">
        <f t="shared" si="324"/>
        <v>Não</v>
      </c>
    </row>
    <row r="3424" spans="1:25" x14ac:dyDescent="0.25">
      <c r="A3424" s="5">
        <v>520580</v>
      </c>
      <c r="B3424">
        <f>IFERROR(VLOOKUP(A3424,[1]Monitoramento_Base_somente_disp!$A:$J,5,FALSE),0)</f>
        <v>39294</v>
      </c>
      <c r="C3424">
        <f>IFERROR(VLOOKUP(A3424,[1]Monitoramento_Base_somente_disp!$A:$J,6,FALSE),0)</f>
        <v>39269589</v>
      </c>
      <c r="D3424">
        <f>IFERROR(VLOOKUP(A3424,[1]Monitoramento_Base_somente_disp!$A:$J,7,FALSE),0)</f>
        <v>0</v>
      </c>
      <c r="E3424">
        <f>IFERROR(VLOOKUP(A3424,[1]Monitoramento_Base_somente_disp!$A:$J,8,FALSE),0)</f>
        <v>0</v>
      </c>
      <c r="F3424">
        <f>IFERROR(VLOOKUP(A3424,[1]Monitoramento_Base_somente_disp!$A:$J,9,FALSE),0)</f>
        <v>0</v>
      </c>
      <c r="G3424">
        <f>IFERROR(VLOOKUP(A3424,[1]Monitoramento_Base_somente_disp!$A:$J,10,FALSE),0)</f>
        <v>0</v>
      </c>
      <c r="H3424">
        <f>IFERROR(VLOOKUP(A3424,[2]webService!$A:$I,4,FALSE),0)</f>
        <v>0</v>
      </c>
      <c r="I3424">
        <f>IFERROR(VLOOKUP(A3424,[2]webService!$A:$I,5,FALSE),0)</f>
        <v>0</v>
      </c>
      <c r="J3424">
        <f>IFERROR(VLOOKUP(A3424,[2]webService!$A:$I,6,FALSE),0)</f>
        <v>0</v>
      </c>
      <c r="K3424">
        <f>IFERROR(VLOOKUP(A3424,[2]webService!$A:$I,7,FALSE),0)</f>
        <v>0</v>
      </c>
      <c r="L3424">
        <f>IFERROR(VLOOKUP(A3424,[2]webService!$A:$I,8,FALSE),0)</f>
        <v>0</v>
      </c>
      <c r="M3424">
        <f>IFERROR(VLOOKUP(A3424,[2]webService!$A:$I,9,FALSE),0)</f>
        <v>0</v>
      </c>
      <c r="N3424">
        <f>IFERROR(VLOOKUP(A3424,[3]soaBnafar!$A:$G,2,FALSE),0)</f>
        <v>0</v>
      </c>
      <c r="O3424">
        <f>IFERROR(VLOOKUP(A3424,[3]soaBnafar!$A:$G,3,FALSE),0)</f>
        <v>0</v>
      </c>
      <c r="P3424">
        <f>IFERROR(VLOOKUP(A3424,[3]soaBnafar!$A:$G,4,FALSE),0)</f>
        <v>0</v>
      </c>
      <c r="Q3424">
        <f>IFERROR(VLOOKUP(A3424,[3]soaBnafar!$A:$G,5,FALSE),0)</f>
        <v>0</v>
      </c>
      <c r="R3424">
        <f>IFERROR(VLOOKUP(A3424,[3]soaBnafar!$A:$G,6,FALSE),0)</f>
        <v>0</v>
      </c>
      <c r="S3424">
        <f>IFERROR(VLOOKUP(A3424,[3]soaBnafar!$A:$G,7,FALSE),0)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Não</v>
      </c>
      <c r="W3424" t="str">
        <f t="shared" si="322"/>
        <v>Não</v>
      </c>
      <c r="X3424" t="str">
        <f t="shared" si="323"/>
        <v>Não</v>
      </c>
      <c r="Y3424" t="str">
        <f t="shared" si="324"/>
        <v>Não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102958890</v>
      </c>
      <c r="D3425">
        <f>IFERROR(VLOOKUP(A3425,[1]Monitoramento_Base_somente_disp!$A:$J,7,FALSE),0)</f>
        <v>0</v>
      </c>
      <c r="E3425">
        <f>IFERROR(VLOOKUP(A3425,[1]Monitoramento_Base_somente_disp!$A:$J,8,FALSE),0)</f>
        <v>0</v>
      </c>
      <c r="F3425">
        <f>IFERROR(VLOOKUP(A3425,[1]Monitoramento_Base_somente_disp!$A:$J,9,FALSE),0)</f>
        <v>0</v>
      </c>
      <c r="G3425">
        <f>IFERROR(VLOOKUP(A3425,[1]Monitoramento_Base_somente_disp!$A:$J,10,FALSE),0)</f>
        <v>0</v>
      </c>
      <c r="H3425">
        <f>IFERROR(VLOOKUP(A3425,[2]webService!$A:$I,4,FALSE),0)</f>
        <v>0</v>
      </c>
      <c r="I3425">
        <f>IFERROR(VLOOKUP(A3425,[2]webService!$A:$I,5,FALSE),0)</f>
        <v>0</v>
      </c>
      <c r="J3425">
        <f>IFERROR(VLOOKUP(A3425,[2]webService!$A:$I,6,FALSE),0)</f>
        <v>0</v>
      </c>
      <c r="K3425">
        <f>IFERROR(VLOOKUP(A3425,[2]webService!$A:$I,7,FALSE),0)</f>
        <v>0</v>
      </c>
      <c r="L3425">
        <f>IFERROR(VLOOKUP(A3425,[2]webService!$A:$I,8,FALSE),0)</f>
        <v>0</v>
      </c>
      <c r="M3425">
        <f>IFERROR(VLOOKUP(A3425,[2]webService!$A:$I,9,FALSE),0)</f>
        <v>0</v>
      </c>
      <c r="N3425">
        <f>IFERROR(VLOOKUP(A3425,[3]soaBnafar!$A:$G,2,FALSE),0)</f>
        <v>0</v>
      </c>
      <c r="O3425">
        <f>IFERROR(VLOOKUP(A3425,[3]soaBnafar!$A:$G,3,FALSE),0)</f>
        <v>0</v>
      </c>
      <c r="P3425">
        <f>IFERROR(VLOOKUP(A3425,[3]soaBnafar!$A:$G,4,FALSE),0)</f>
        <v>0</v>
      </c>
      <c r="Q3425">
        <f>IFERROR(VLOOKUP(A3425,[3]soaBnafar!$A:$G,5,FALSE),0)</f>
        <v>0</v>
      </c>
      <c r="R3425">
        <f>IFERROR(VLOOKUP(A3425,[3]soaBnafar!$A:$G,6,FALSE),0)</f>
        <v>0</v>
      </c>
      <c r="S3425">
        <f>IFERROR(VLOOKUP(A3425,[3]soaBnafar!$A:$G,7,FALSE),0)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Não</v>
      </c>
      <c r="X3425" t="str">
        <f t="shared" si="323"/>
        <v>Não</v>
      </c>
      <c r="Y3425" t="str">
        <f t="shared" si="324"/>
        <v>Não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IFERROR(VLOOKUP(A3426,[2]webService!$A:$I,4,FALSE),0)</f>
        <v>0</v>
      </c>
      <c r="I3426">
        <f>IFERROR(VLOOKUP(A3426,[2]webService!$A:$I,5,FALSE),0)</f>
        <v>0</v>
      </c>
      <c r="J3426">
        <f>IFERROR(VLOOKUP(A3426,[2]webService!$A:$I,6,FALSE),0)</f>
        <v>0</v>
      </c>
      <c r="K3426">
        <f>IFERROR(VLOOKUP(A3426,[2]webService!$A:$I,7,FALSE),0)</f>
        <v>0</v>
      </c>
      <c r="L3426">
        <f>IFERROR(VLOOKUP(A3426,[2]webService!$A:$I,8,FALSE),0)</f>
        <v>0</v>
      </c>
      <c r="M3426">
        <f>IFERROR(VLOOKUP(A3426,[2]webService!$A:$I,9,FALSE),0)</f>
        <v>0</v>
      </c>
      <c r="N3426">
        <f>IFERROR(VLOOKUP(A3426,[3]soaBnafar!$A:$G,2,FALSE),0)</f>
        <v>0</v>
      </c>
      <c r="O3426">
        <f>IFERROR(VLOOKUP(A3426,[3]soaBnafar!$A:$G,3,FALSE),0)</f>
        <v>0</v>
      </c>
      <c r="P3426">
        <f>IFERROR(VLOOKUP(A3426,[3]soaBnafar!$A:$G,4,FALSE),0)</f>
        <v>0</v>
      </c>
      <c r="Q3426">
        <f>IFERROR(VLOOKUP(A3426,[3]soaBnafar!$A:$G,5,FALSE),0)</f>
        <v>0</v>
      </c>
      <c r="R3426">
        <f>IFERROR(VLOOKUP(A3426,[3]soaBnafar!$A:$G,6,FALSE),0)</f>
        <v>0</v>
      </c>
      <c r="S3426">
        <f>IFERROR(VLOOKUP(A3426,[3]soaBnafar!$A:$G,7,FALSE),0)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IFERROR(VLOOKUP(A3427,[2]webService!$A:$I,4,FALSE),0)</f>
        <v>0</v>
      </c>
      <c r="I3427">
        <f>IFERROR(VLOOKUP(A3427,[2]webService!$A:$I,5,FALSE),0)</f>
        <v>0</v>
      </c>
      <c r="J3427">
        <f>IFERROR(VLOOKUP(A3427,[2]webService!$A:$I,6,FALSE),0)</f>
        <v>0</v>
      </c>
      <c r="K3427">
        <f>IFERROR(VLOOKUP(A3427,[2]webService!$A:$I,7,FALSE),0)</f>
        <v>0</v>
      </c>
      <c r="L3427">
        <f>IFERROR(VLOOKUP(A3427,[2]webService!$A:$I,8,FALSE),0)</f>
        <v>0</v>
      </c>
      <c r="M3427">
        <f>IFERROR(VLOOKUP(A3427,[2]webService!$A:$I,9,FALSE),0)</f>
        <v>0</v>
      </c>
      <c r="N3427">
        <f>IFERROR(VLOOKUP(A3427,[3]soaBnafar!$A:$G,2,FALSE),0)</f>
        <v>0</v>
      </c>
      <c r="O3427">
        <f>IFERROR(VLOOKUP(A3427,[3]soaBnafar!$A:$G,3,FALSE),0)</f>
        <v>0</v>
      </c>
      <c r="P3427">
        <f>IFERROR(VLOOKUP(A3427,[3]soaBnafar!$A:$G,4,FALSE),0)</f>
        <v>0</v>
      </c>
      <c r="Q3427">
        <f>IFERROR(VLOOKUP(A3427,[3]soaBnafar!$A:$G,5,FALSE),0)</f>
        <v>0</v>
      </c>
      <c r="R3427">
        <f>IFERROR(VLOOKUP(A3427,[3]soaBnafar!$A:$G,6,FALSE),0)</f>
        <v>0</v>
      </c>
      <c r="S3427">
        <f>IFERROR(VLOOKUP(A3427,[3]soaBnafar!$A:$G,7,FALSE),0)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2601</v>
      </c>
      <c r="C3428">
        <f>IFERROR(VLOOKUP(A3428,[1]Monitoramento_Base_somente_disp!$A:$J,6,FALSE),0)</f>
        <v>1556822</v>
      </c>
      <c r="D3428">
        <f>IFERROR(VLOOKUP(A3428,[1]Monitoramento_Base_somente_disp!$A:$J,7,FALSE),0)</f>
        <v>0</v>
      </c>
      <c r="E3428">
        <f>IFERROR(VLOOKUP(A3428,[1]Monitoramento_Base_somente_disp!$A:$J,8,FALSE),0)</f>
        <v>0</v>
      </c>
      <c r="F3428">
        <f>IFERROR(VLOOKUP(A3428,[1]Monitoramento_Base_somente_disp!$A:$J,9,FALSE),0)</f>
        <v>0</v>
      </c>
      <c r="G3428">
        <f>IFERROR(VLOOKUP(A3428,[1]Monitoramento_Base_somente_disp!$A:$J,10,FALSE),0)</f>
        <v>0</v>
      </c>
      <c r="H3428">
        <f>IFERROR(VLOOKUP(A3428,[2]webService!$A:$I,4,FALSE),0)</f>
        <v>0</v>
      </c>
      <c r="I3428">
        <f>IFERROR(VLOOKUP(A3428,[2]webService!$A:$I,5,FALSE),0)</f>
        <v>0</v>
      </c>
      <c r="J3428">
        <f>IFERROR(VLOOKUP(A3428,[2]webService!$A:$I,6,FALSE),0)</f>
        <v>0</v>
      </c>
      <c r="K3428">
        <f>IFERROR(VLOOKUP(A3428,[2]webService!$A:$I,7,FALSE),0)</f>
        <v>0</v>
      </c>
      <c r="L3428">
        <f>IFERROR(VLOOKUP(A3428,[2]webService!$A:$I,8,FALSE),0)</f>
        <v>0</v>
      </c>
      <c r="M3428">
        <f>IFERROR(VLOOKUP(A3428,[2]webService!$A:$I,9,FALSE),0)</f>
        <v>0</v>
      </c>
      <c r="N3428">
        <f>IFERROR(VLOOKUP(A3428,[3]soaBnafar!$A:$G,2,FALSE),0)</f>
        <v>0</v>
      </c>
      <c r="O3428">
        <f>IFERROR(VLOOKUP(A3428,[3]soaBnafar!$A:$G,3,FALSE),0)</f>
        <v>0</v>
      </c>
      <c r="P3428">
        <f>IFERROR(VLOOKUP(A3428,[3]soaBnafar!$A:$G,4,FALSE),0)</f>
        <v>0</v>
      </c>
      <c r="Q3428">
        <f>IFERROR(VLOOKUP(A3428,[3]soaBnafar!$A:$G,5,FALSE),0)</f>
        <v>0</v>
      </c>
      <c r="R3428">
        <f>IFERROR(VLOOKUP(A3428,[3]soaBnafar!$A:$G,6,FALSE),0)</f>
        <v>0</v>
      </c>
      <c r="S3428">
        <f>IFERROR(VLOOKUP(A3428,[3]soaBnafar!$A:$G,7,FALSE),0)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Não</v>
      </c>
      <c r="W3428" t="str">
        <f t="shared" si="322"/>
        <v>Não</v>
      </c>
      <c r="X3428" t="str">
        <f t="shared" si="323"/>
        <v>Não</v>
      </c>
      <c r="Y3428" t="str">
        <f t="shared" si="324"/>
        <v>Não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IFERROR(VLOOKUP(A3429,[2]webService!$A:$I,4,FALSE),0)</f>
        <v>0</v>
      </c>
      <c r="I3429">
        <f>IFERROR(VLOOKUP(A3429,[2]webService!$A:$I,5,FALSE),0)</f>
        <v>0</v>
      </c>
      <c r="J3429">
        <f>IFERROR(VLOOKUP(A3429,[2]webService!$A:$I,6,FALSE),0)</f>
        <v>0</v>
      </c>
      <c r="K3429">
        <f>IFERROR(VLOOKUP(A3429,[2]webService!$A:$I,7,FALSE),0)</f>
        <v>0</v>
      </c>
      <c r="L3429">
        <f>IFERROR(VLOOKUP(A3429,[2]webService!$A:$I,8,FALSE),0)</f>
        <v>0</v>
      </c>
      <c r="M3429">
        <f>IFERROR(VLOOKUP(A3429,[2]webService!$A:$I,9,FALSE),0)</f>
        <v>0</v>
      </c>
      <c r="N3429">
        <f>IFERROR(VLOOKUP(A3429,[3]soaBnafar!$A:$G,2,FALSE),0)</f>
        <v>0</v>
      </c>
      <c r="O3429">
        <f>IFERROR(VLOOKUP(A3429,[3]soaBnafar!$A:$G,3,FALSE),0)</f>
        <v>0</v>
      </c>
      <c r="P3429">
        <f>IFERROR(VLOOKUP(A3429,[3]soaBnafar!$A:$G,4,FALSE),0)</f>
        <v>0</v>
      </c>
      <c r="Q3429">
        <f>IFERROR(VLOOKUP(A3429,[3]soaBnafar!$A:$G,5,FALSE),0)</f>
        <v>0</v>
      </c>
      <c r="R3429">
        <f>IFERROR(VLOOKUP(A3429,[3]soaBnafar!$A:$G,6,FALSE),0)</f>
        <v>0</v>
      </c>
      <c r="S3429">
        <f>IFERROR(VLOOKUP(A3429,[3]soaBnafar!$A:$G,7,FALSE),0)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5942</v>
      </c>
      <c r="C3430">
        <f>IFERROR(VLOOKUP(A3430,[1]Monitoramento_Base_somente_disp!$A:$J,6,FALSE),0)</f>
        <v>6343039</v>
      </c>
      <c r="D3430">
        <f>IFERROR(VLOOKUP(A3430,[1]Monitoramento_Base_somente_disp!$A:$J,7,FALSE),0)</f>
        <v>0</v>
      </c>
      <c r="E3430">
        <f>IFERROR(VLOOKUP(A3430,[1]Monitoramento_Base_somente_disp!$A:$J,8,FALSE),0)</f>
        <v>0</v>
      </c>
      <c r="F3430">
        <f>IFERROR(VLOOKUP(A3430,[1]Monitoramento_Base_somente_disp!$A:$J,9,FALSE),0)</f>
        <v>0</v>
      </c>
      <c r="G3430">
        <f>IFERROR(VLOOKUP(A3430,[1]Monitoramento_Base_somente_disp!$A:$J,10,FALSE),0)</f>
        <v>0</v>
      </c>
      <c r="H3430">
        <f>IFERROR(VLOOKUP(A3430,[2]webService!$A:$I,4,FALSE),0)</f>
        <v>0</v>
      </c>
      <c r="I3430">
        <f>IFERROR(VLOOKUP(A3430,[2]webService!$A:$I,5,FALSE),0)</f>
        <v>0</v>
      </c>
      <c r="J3430">
        <f>IFERROR(VLOOKUP(A3430,[2]webService!$A:$I,6,FALSE),0)</f>
        <v>0</v>
      </c>
      <c r="K3430">
        <f>IFERROR(VLOOKUP(A3430,[2]webService!$A:$I,7,FALSE),0)</f>
        <v>0</v>
      </c>
      <c r="L3430">
        <f>IFERROR(VLOOKUP(A3430,[2]webService!$A:$I,8,FALSE),0)</f>
        <v>0</v>
      </c>
      <c r="M3430">
        <f>IFERROR(VLOOKUP(A3430,[2]webService!$A:$I,9,FALSE),0)</f>
        <v>0</v>
      </c>
      <c r="N3430">
        <f>IFERROR(VLOOKUP(A3430,[3]soaBnafar!$A:$G,2,FALSE),0)</f>
        <v>0</v>
      </c>
      <c r="O3430">
        <f>IFERROR(VLOOKUP(A3430,[3]soaBnafar!$A:$G,3,FALSE),0)</f>
        <v>0</v>
      </c>
      <c r="P3430">
        <f>IFERROR(VLOOKUP(A3430,[3]soaBnafar!$A:$G,4,FALSE),0)</f>
        <v>0</v>
      </c>
      <c r="Q3430">
        <f>IFERROR(VLOOKUP(A3430,[3]soaBnafar!$A:$G,5,FALSE),0)</f>
        <v>0</v>
      </c>
      <c r="R3430">
        <f>IFERROR(VLOOKUP(A3430,[3]soaBnafar!$A:$G,6,FALSE),0)</f>
        <v>0</v>
      </c>
      <c r="S3430">
        <f>IFERROR(VLOOKUP(A3430,[3]soaBnafar!$A:$G,7,FALSE),0)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Não</v>
      </c>
      <c r="W3430" t="str">
        <f t="shared" si="322"/>
        <v>Não</v>
      </c>
      <c r="X3430" t="str">
        <f t="shared" si="323"/>
        <v>Não</v>
      </c>
      <c r="Y3430" t="str">
        <f t="shared" si="324"/>
        <v>Não</v>
      </c>
    </row>
    <row r="3431" spans="1:25" x14ac:dyDescent="0.25">
      <c r="A3431" s="5">
        <v>520815</v>
      </c>
      <c r="B3431">
        <f>IFERROR(VLOOKUP(A3431,[1]Monitoramento_Base_somente_disp!$A:$J,5,FALSE),0)</f>
        <v>33137</v>
      </c>
      <c r="C3431">
        <f>IFERROR(VLOOKUP(A3431,[1]Monitoramento_Base_somente_disp!$A:$J,6,FALSE),0)</f>
        <v>19377849</v>
      </c>
      <c r="D3431">
        <f>IFERROR(VLOOKUP(A3431,[1]Monitoramento_Base_somente_disp!$A:$J,7,FALSE),0)</f>
        <v>0</v>
      </c>
      <c r="E3431">
        <f>IFERROR(VLOOKUP(A3431,[1]Monitoramento_Base_somente_disp!$A:$J,8,FALSE),0)</f>
        <v>0</v>
      </c>
      <c r="F3431">
        <f>IFERROR(VLOOKUP(A3431,[1]Monitoramento_Base_somente_disp!$A:$J,9,FALSE),0)</f>
        <v>0</v>
      </c>
      <c r="G3431">
        <f>IFERROR(VLOOKUP(A3431,[1]Monitoramento_Base_somente_disp!$A:$J,10,FALSE),0)</f>
        <v>0</v>
      </c>
      <c r="H3431">
        <f>IFERROR(VLOOKUP(A3431,[2]webService!$A:$I,4,FALSE),0)</f>
        <v>0</v>
      </c>
      <c r="I3431">
        <f>IFERROR(VLOOKUP(A3431,[2]webService!$A:$I,5,FALSE),0)</f>
        <v>0</v>
      </c>
      <c r="J3431">
        <f>IFERROR(VLOOKUP(A3431,[2]webService!$A:$I,6,FALSE),0)</f>
        <v>0</v>
      </c>
      <c r="K3431">
        <f>IFERROR(VLOOKUP(A3431,[2]webService!$A:$I,7,FALSE),0)</f>
        <v>0</v>
      </c>
      <c r="L3431">
        <f>IFERROR(VLOOKUP(A3431,[2]webService!$A:$I,8,FALSE),0)</f>
        <v>0</v>
      </c>
      <c r="M3431">
        <f>IFERROR(VLOOKUP(A3431,[2]webService!$A:$I,9,FALSE),0)</f>
        <v>0</v>
      </c>
      <c r="N3431">
        <f>IFERROR(VLOOKUP(A3431,[3]soaBnafar!$A:$G,2,FALSE),0)</f>
        <v>0</v>
      </c>
      <c r="O3431">
        <f>IFERROR(VLOOKUP(A3431,[3]soaBnafar!$A:$G,3,FALSE),0)</f>
        <v>0</v>
      </c>
      <c r="P3431">
        <f>IFERROR(VLOOKUP(A3431,[3]soaBnafar!$A:$G,4,FALSE),0)</f>
        <v>0</v>
      </c>
      <c r="Q3431">
        <f>IFERROR(VLOOKUP(A3431,[3]soaBnafar!$A:$G,5,FALSE),0)</f>
        <v>0</v>
      </c>
      <c r="R3431">
        <f>IFERROR(VLOOKUP(A3431,[3]soaBnafar!$A:$G,6,FALSE),0)</f>
        <v>0</v>
      </c>
      <c r="S3431">
        <f>IFERROR(VLOOKUP(A3431,[3]soaBnafar!$A:$G,7,FALSE),0)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Não</v>
      </c>
      <c r="W3431" t="str">
        <f t="shared" si="322"/>
        <v>Não</v>
      </c>
      <c r="X3431" t="str">
        <f t="shared" si="323"/>
        <v>Não</v>
      </c>
      <c r="Y3431" t="str">
        <f t="shared" si="324"/>
        <v>Não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781254</v>
      </c>
      <c r="D3432">
        <f>IFERROR(VLOOKUP(A3432,[1]Monitoramento_Base_somente_disp!$A:$J,7,FALSE),0)</f>
        <v>0</v>
      </c>
      <c r="E3432">
        <f>IFERROR(VLOOKUP(A3432,[1]Monitoramento_Base_somente_disp!$A:$J,8,FALSE),0)</f>
        <v>0</v>
      </c>
      <c r="F3432">
        <f>IFERROR(VLOOKUP(A3432,[1]Monitoramento_Base_somente_disp!$A:$J,9,FALSE),0)</f>
        <v>0</v>
      </c>
      <c r="G3432">
        <f>IFERROR(VLOOKUP(A3432,[1]Monitoramento_Base_somente_disp!$A:$J,10,FALSE),0)</f>
        <v>0</v>
      </c>
      <c r="H3432">
        <f>IFERROR(VLOOKUP(A3432,[2]webService!$A:$I,4,FALSE),0)</f>
        <v>0</v>
      </c>
      <c r="I3432">
        <f>IFERROR(VLOOKUP(A3432,[2]webService!$A:$I,5,FALSE),0)</f>
        <v>0</v>
      </c>
      <c r="J3432">
        <f>IFERROR(VLOOKUP(A3432,[2]webService!$A:$I,6,FALSE),0)</f>
        <v>0</v>
      </c>
      <c r="K3432">
        <f>IFERROR(VLOOKUP(A3432,[2]webService!$A:$I,7,FALSE),0)</f>
        <v>0</v>
      </c>
      <c r="L3432">
        <f>IFERROR(VLOOKUP(A3432,[2]webService!$A:$I,8,FALSE),0)</f>
        <v>0</v>
      </c>
      <c r="M3432">
        <f>IFERROR(VLOOKUP(A3432,[2]webService!$A:$I,9,FALSE),0)</f>
        <v>0</v>
      </c>
      <c r="N3432">
        <f>IFERROR(VLOOKUP(A3432,[3]soaBnafar!$A:$G,2,FALSE),0)</f>
        <v>0</v>
      </c>
      <c r="O3432">
        <f>IFERROR(VLOOKUP(A3432,[3]soaBnafar!$A:$G,3,FALSE),0)</f>
        <v>0</v>
      </c>
      <c r="P3432">
        <f>IFERROR(VLOOKUP(A3432,[3]soaBnafar!$A:$G,4,FALSE),0)</f>
        <v>0</v>
      </c>
      <c r="Q3432">
        <f>IFERROR(VLOOKUP(A3432,[3]soaBnafar!$A:$G,5,FALSE),0)</f>
        <v>0</v>
      </c>
      <c r="R3432">
        <f>IFERROR(VLOOKUP(A3432,[3]soaBnafar!$A:$G,6,FALSE),0)</f>
        <v>0</v>
      </c>
      <c r="S3432">
        <f>IFERROR(VLOOKUP(A3432,[3]soaBnafar!$A:$G,7,FALSE),0)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Não</v>
      </c>
      <c r="X3432" t="str">
        <f t="shared" si="323"/>
        <v>Não</v>
      </c>
      <c r="Y3432" t="str">
        <f t="shared" si="324"/>
        <v>Não</v>
      </c>
    </row>
    <row r="3433" spans="1:25" x14ac:dyDescent="0.25">
      <c r="A3433" s="5">
        <v>520840</v>
      </c>
      <c r="B3433">
        <f>IFERROR(VLOOKUP(A3433,[1]Monitoramento_Base_somente_disp!$A:$J,5,FALSE),0)</f>
        <v>39489</v>
      </c>
      <c r="C3433">
        <f>IFERROR(VLOOKUP(A3433,[1]Monitoramento_Base_somente_disp!$A:$J,6,FALSE),0)</f>
        <v>7760962</v>
      </c>
      <c r="D3433">
        <f>IFERROR(VLOOKUP(A3433,[1]Monitoramento_Base_somente_disp!$A:$J,7,FALSE),0)</f>
        <v>0</v>
      </c>
      <c r="E3433">
        <f>IFERROR(VLOOKUP(A3433,[1]Monitoramento_Base_somente_disp!$A:$J,8,FALSE),0)</f>
        <v>0</v>
      </c>
      <c r="F3433">
        <f>IFERROR(VLOOKUP(A3433,[1]Monitoramento_Base_somente_disp!$A:$J,9,FALSE),0)</f>
        <v>0</v>
      </c>
      <c r="G3433">
        <f>IFERROR(VLOOKUP(A3433,[1]Monitoramento_Base_somente_disp!$A:$J,10,FALSE),0)</f>
        <v>0</v>
      </c>
      <c r="H3433">
        <f>IFERROR(VLOOKUP(A3433,[2]webService!$A:$I,4,FALSE),0)</f>
        <v>0</v>
      </c>
      <c r="I3433">
        <f>IFERROR(VLOOKUP(A3433,[2]webService!$A:$I,5,FALSE),0)</f>
        <v>0</v>
      </c>
      <c r="J3433">
        <f>IFERROR(VLOOKUP(A3433,[2]webService!$A:$I,6,FALSE),0)</f>
        <v>0</v>
      </c>
      <c r="K3433">
        <f>IFERROR(VLOOKUP(A3433,[2]webService!$A:$I,7,FALSE),0)</f>
        <v>0</v>
      </c>
      <c r="L3433">
        <f>IFERROR(VLOOKUP(A3433,[2]webService!$A:$I,8,FALSE),0)</f>
        <v>0</v>
      </c>
      <c r="M3433">
        <f>IFERROR(VLOOKUP(A3433,[2]webService!$A:$I,9,FALSE),0)</f>
        <v>0</v>
      </c>
      <c r="N3433">
        <f>IFERROR(VLOOKUP(A3433,[3]soaBnafar!$A:$G,2,FALSE),0)</f>
        <v>0</v>
      </c>
      <c r="O3433">
        <f>IFERROR(VLOOKUP(A3433,[3]soaBnafar!$A:$G,3,FALSE),0)</f>
        <v>0</v>
      </c>
      <c r="P3433">
        <f>IFERROR(VLOOKUP(A3433,[3]soaBnafar!$A:$G,4,FALSE),0)</f>
        <v>0</v>
      </c>
      <c r="Q3433">
        <f>IFERROR(VLOOKUP(A3433,[3]soaBnafar!$A:$G,5,FALSE),0)</f>
        <v>0</v>
      </c>
      <c r="R3433">
        <f>IFERROR(VLOOKUP(A3433,[3]soaBnafar!$A:$G,6,FALSE),0)</f>
        <v>0</v>
      </c>
      <c r="S3433">
        <f>IFERROR(VLOOKUP(A3433,[3]soaBnafar!$A:$G,7,FALSE),0)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Não</v>
      </c>
      <c r="W3433" t="str">
        <f t="shared" si="322"/>
        <v>Não</v>
      </c>
      <c r="X3433" t="str">
        <f t="shared" si="323"/>
        <v>Não</v>
      </c>
      <c r="Y3433" t="str">
        <f t="shared" si="324"/>
        <v>Não</v>
      </c>
    </row>
    <row r="3434" spans="1:25" x14ac:dyDescent="0.25">
      <c r="A3434" s="5">
        <v>520890</v>
      </c>
      <c r="B3434">
        <f>IFERROR(VLOOKUP(A3434,[1]Monitoramento_Base_somente_disp!$A:$J,5,FALSE),0)</f>
        <v>66600</v>
      </c>
      <c r="C3434">
        <f>IFERROR(VLOOKUP(A3434,[1]Monitoramento_Base_somente_disp!$A:$J,6,FALSE),0)</f>
        <v>13071749</v>
      </c>
      <c r="D3434">
        <f>IFERROR(VLOOKUP(A3434,[1]Monitoramento_Base_somente_disp!$A:$J,7,FALSE),0)</f>
        <v>0</v>
      </c>
      <c r="E3434">
        <f>IFERROR(VLOOKUP(A3434,[1]Monitoramento_Base_somente_disp!$A:$J,8,FALSE),0)</f>
        <v>0</v>
      </c>
      <c r="F3434">
        <f>IFERROR(VLOOKUP(A3434,[1]Monitoramento_Base_somente_disp!$A:$J,9,FALSE),0)</f>
        <v>0</v>
      </c>
      <c r="G3434">
        <f>IFERROR(VLOOKUP(A3434,[1]Monitoramento_Base_somente_disp!$A:$J,10,FALSE),0)</f>
        <v>0</v>
      </c>
      <c r="H3434">
        <f>IFERROR(VLOOKUP(A3434,[2]webService!$A:$I,4,FALSE),0)</f>
        <v>0</v>
      </c>
      <c r="I3434">
        <f>IFERROR(VLOOKUP(A3434,[2]webService!$A:$I,5,FALSE),0)</f>
        <v>0</v>
      </c>
      <c r="J3434">
        <f>IFERROR(VLOOKUP(A3434,[2]webService!$A:$I,6,FALSE),0)</f>
        <v>0</v>
      </c>
      <c r="K3434">
        <f>IFERROR(VLOOKUP(A3434,[2]webService!$A:$I,7,FALSE),0)</f>
        <v>0</v>
      </c>
      <c r="L3434">
        <f>IFERROR(VLOOKUP(A3434,[2]webService!$A:$I,8,FALSE),0)</f>
        <v>0</v>
      </c>
      <c r="M3434">
        <f>IFERROR(VLOOKUP(A3434,[2]webService!$A:$I,9,FALSE),0)</f>
        <v>0</v>
      </c>
      <c r="N3434">
        <f>IFERROR(VLOOKUP(A3434,[3]soaBnafar!$A:$G,2,FALSE),0)</f>
        <v>0</v>
      </c>
      <c r="O3434">
        <f>IFERROR(VLOOKUP(A3434,[3]soaBnafar!$A:$G,3,FALSE),0)</f>
        <v>0</v>
      </c>
      <c r="P3434">
        <f>IFERROR(VLOOKUP(A3434,[3]soaBnafar!$A:$G,4,FALSE),0)</f>
        <v>0</v>
      </c>
      <c r="Q3434">
        <f>IFERROR(VLOOKUP(A3434,[3]soaBnafar!$A:$G,5,FALSE),0)</f>
        <v>0</v>
      </c>
      <c r="R3434">
        <f>IFERROR(VLOOKUP(A3434,[3]soaBnafar!$A:$G,6,FALSE),0)</f>
        <v>0</v>
      </c>
      <c r="S3434">
        <f>IFERROR(VLOOKUP(A3434,[3]soaBnafar!$A:$G,7,FALSE),0)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Não</v>
      </c>
      <c r="W3434" t="str">
        <f t="shared" si="322"/>
        <v>Não</v>
      </c>
      <c r="X3434" t="str">
        <f t="shared" si="323"/>
        <v>Não</v>
      </c>
      <c r="Y3434" t="str">
        <f t="shared" si="324"/>
        <v>Não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4165272</v>
      </c>
      <c r="D3435">
        <f>IFERROR(VLOOKUP(A3435,[1]Monitoramento_Base_somente_disp!$A:$J,7,FALSE),0)</f>
        <v>0</v>
      </c>
      <c r="E3435">
        <f>IFERROR(VLOOKUP(A3435,[1]Monitoramento_Base_somente_disp!$A:$J,8,FALSE),0)</f>
        <v>0</v>
      </c>
      <c r="F3435">
        <f>IFERROR(VLOOKUP(A3435,[1]Monitoramento_Base_somente_disp!$A:$J,9,FALSE),0)</f>
        <v>0</v>
      </c>
      <c r="G3435">
        <f>IFERROR(VLOOKUP(A3435,[1]Monitoramento_Base_somente_disp!$A:$J,10,FALSE),0)</f>
        <v>0</v>
      </c>
      <c r="H3435">
        <f>IFERROR(VLOOKUP(A3435,[2]webService!$A:$I,4,FALSE),0)</f>
        <v>0</v>
      </c>
      <c r="I3435">
        <f>IFERROR(VLOOKUP(A3435,[2]webService!$A:$I,5,FALSE),0)</f>
        <v>0</v>
      </c>
      <c r="J3435">
        <f>IFERROR(VLOOKUP(A3435,[2]webService!$A:$I,6,FALSE),0)</f>
        <v>0</v>
      </c>
      <c r="K3435">
        <f>IFERROR(VLOOKUP(A3435,[2]webService!$A:$I,7,FALSE),0)</f>
        <v>0</v>
      </c>
      <c r="L3435">
        <f>IFERROR(VLOOKUP(A3435,[2]webService!$A:$I,8,FALSE),0)</f>
        <v>0</v>
      </c>
      <c r="M3435">
        <f>IFERROR(VLOOKUP(A3435,[2]webService!$A:$I,9,FALSE),0)</f>
        <v>0</v>
      </c>
      <c r="N3435">
        <f>IFERROR(VLOOKUP(A3435,[3]soaBnafar!$A:$G,2,FALSE),0)</f>
        <v>0</v>
      </c>
      <c r="O3435">
        <f>IFERROR(VLOOKUP(A3435,[3]soaBnafar!$A:$G,3,FALSE),0)</f>
        <v>0</v>
      </c>
      <c r="P3435">
        <f>IFERROR(VLOOKUP(A3435,[3]soaBnafar!$A:$G,4,FALSE),0)</f>
        <v>0</v>
      </c>
      <c r="Q3435">
        <f>IFERROR(VLOOKUP(A3435,[3]soaBnafar!$A:$G,5,FALSE),0)</f>
        <v>0</v>
      </c>
      <c r="R3435">
        <f>IFERROR(VLOOKUP(A3435,[3]soaBnafar!$A:$G,6,FALSE),0)</f>
        <v>0</v>
      </c>
      <c r="S3435">
        <f>IFERROR(VLOOKUP(A3435,[3]soaBnafar!$A:$G,7,FALSE),0)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Não</v>
      </c>
      <c r="X3435" t="str">
        <f t="shared" si="323"/>
        <v>Não</v>
      </c>
      <c r="Y3435" t="str">
        <f t="shared" si="324"/>
        <v>Não</v>
      </c>
    </row>
    <row r="3436" spans="1:25" x14ac:dyDescent="0.25">
      <c r="A3436" s="5">
        <v>520929</v>
      </c>
      <c r="B3436">
        <f>IFERROR(VLOOKUP(A3436,[1]Monitoramento_Base_somente_disp!$A:$J,5,FALSE),0)</f>
        <v>949</v>
      </c>
      <c r="C3436">
        <f>IFERROR(VLOOKUP(A3436,[1]Monitoramento_Base_somente_disp!$A:$J,6,FALSE),0)</f>
        <v>5889656</v>
      </c>
      <c r="D3436">
        <f>IFERROR(VLOOKUP(A3436,[1]Monitoramento_Base_somente_disp!$A:$J,7,FALSE),0)</f>
        <v>0</v>
      </c>
      <c r="E3436">
        <f>IFERROR(VLOOKUP(A3436,[1]Monitoramento_Base_somente_disp!$A:$J,8,FALSE),0)</f>
        <v>0</v>
      </c>
      <c r="F3436">
        <f>IFERROR(VLOOKUP(A3436,[1]Monitoramento_Base_somente_disp!$A:$J,9,FALSE),0)</f>
        <v>0</v>
      </c>
      <c r="G3436">
        <f>IFERROR(VLOOKUP(A3436,[1]Monitoramento_Base_somente_disp!$A:$J,10,FALSE),0)</f>
        <v>0</v>
      </c>
      <c r="H3436">
        <f>IFERROR(VLOOKUP(A3436,[2]webService!$A:$I,4,FALSE),0)</f>
        <v>0</v>
      </c>
      <c r="I3436">
        <f>IFERROR(VLOOKUP(A3436,[2]webService!$A:$I,5,FALSE),0)</f>
        <v>0</v>
      </c>
      <c r="J3436">
        <f>IFERROR(VLOOKUP(A3436,[2]webService!$A:$I,6,FALSE),0)</f>
        <v>0</v>
      </c>
      <c r="K3436">
        <f>IFERROR(VLOOKUP(A3436,[2]webService!$A:$I,7,FALSE),0)</f>
        <v>0</v>
      </c>
      <c r="L3436">
        <f>IFERROR(VLOOKUP(A3436,[2]webService!$A:$I,8,FALSE),0)</f>
        <v>0</v>
      </c>
      <c r="M3436">
        <f>IFERROR(VLOOKUP(A3436,[2]webService!$A:$I,9,FALSE),0)</f>
        <v>0</v>
      </c>
      <c r="N3436">
        <f>IFERROR(VLOOKUP(A3436,[3]soaBnafar!$A:$G,2,FALSE),0)</f>
        <v>0</v>
      </c>
      <c r="O3436">
        <f>IFERROR(VLOOKUP(A3436,[3]soaBnafar!$A:$G,3,FALSE),0)</f>
        <v>0</v>
      </c>
      <c r="P3436">
        <f>IFERROR(VLOOKUP(A3436,[3]soaBnafar!$A:$G,4,FALSE),0)</f>
        <v>0</v>
      </c>
      <c r="Q3436">
        <f>IFERROR(VLOOKUP(A3436,[3]soaBnafar!$A:$G,5,FALSE),0)</f>
        <v>0</v>
      </c>
      <c r="R3436">
        <f>IFERROR(VLOOKUP(A3436,[3]soaBnafar!$A:$G,6,FALSE),0)</f>
        <v>0</v>
      </c>
      <c r="S3436">
        <f>IFERROR(VLOOKUP(A3436,[3]soaBnafar!$A:$G,7,FALSE),0)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Não</v>
      </c>
      <c r="W3436" t="str">
        <f t="shared" si="322"/>
        <v>Não</v>
      </c>
      <c r="X3436" t="str">
        <f t="shared" si="323"/>
        <v>Não</v>
      </c>
      <c r="Y3436" t="str">
        <f t="shared" si="324"/>
        <v>Não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33779251</v>
      </c>
      <c r="D3437">
        <f>IFERROR(VLOOKUP(A3437,[1]Monitoramento_Base_somente_disp!$A:$J,7,FALSE),0)</f>
        <v>0</v>
      </c>
      <c r="E3437">
        <f>IFERROR(VLOOKUP(A3437,[1]Monitoramento_Base_somente_disp!$A:$J,8,FALSE),0)</f>
        <v>0</v>
      </c>
      <c r="F3437">
        <f>IFERROR(VLOOKUP(A3437,[1]Monitoramento_Base_somente_disp!$A:$J,9,FALSE),0)</f>
        <v>0</v>
      </c>
      <c r="G3437">
        <f>IFERROR(VLOOKUP(A3437,[1]Monitoramento_Base_somente_disp!$A:$J,10,FALSE),0)</f>
        <v>0</v>
      </c>
      <c r="H3437">
        <f>IFERROR(VLOOKUP(A3437,[2]webService!$A:$I,4,FALSE),0)</f>
        <v>0</v>
      </c>
      <c r="I3437">
        <f>IFERROR(VLOOKUP(A3437,[2]webService!$A:$I,5,FALSE),0)</f>
        <v>0</v>
      </c>
      <c r="J3437">
        <f>IFERROR(VLOOKUP(A3437,[2]webService!$A:$I,6,FALSE),0)</f>
        <v>0</v>
      </c>
      <c r="K3437">
        <f>IFERROR(VLOOKUP(A3437,[2]webService!$A:$I,7,FALSE),0)</f>
        <v>0</v>
      </c>
      <c r="L3437">
        <f>IFERROR(VLOOKUP(A3437,[2]webService!$A:$I,8,FALSE),0)</f>
        <v>0</v>
      </c>
      <c r="M3437">
        <f>IFERROR(VLOOKUP(A3437,[2]webService!$A:$I,9,FALSE),0)</f>
        <v>0</v>
      </c>
      <c r="N3437">
        <f>IFERROR(VLOOKUP(A3437,[3]soaBnafar!$A:$G,2,FALSE),0)</f>
        <v>0</v>
      </c>
      <c r="O3437">
        <f>IFERROR(VLOOKUP(A3437,[3]soaBnafar!$A:$G,3,FALSE),0)</f>
        <v>0</v>
      </c>
      <c r="P3437">
        <f>IFERROR(VLOOKUP(A3437,[3]soaBnafar!$A:$G,4,FALSE),0)</f>
        <v>0</v>
      </c>
      <c r="Q3437">
        <f>IFERROR(VLOOKUP(A3437,[3]soaBnafar!$A:$G,5,FALSE),0)</f>
        <v>0</v>
      </c>
      <c r="R3437">
        <f>IFERROR(VLOOKUP(A3437,[3]soaBnafar!$A:$G,6,FALSE),0)</f>
        <v>0</v>
      </c>
      <c r="S3437">
        <f>IFERROR(VLOOKUP(A3437,[3]soaBnafar!$A:$G,7,FALSE),0)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Não</v>
      </c>
      <c r="W3437" t="str">
        <f t="shared" si="322"/>
        <v>Não</v>
      </c>
      <c r="X3437" t="str">
        <f t="shared" si="323"/>
        <v>Não</v>
      </c>
      <c r="Y3437" t="str">
        <f t="shared" si="324"/>
        <v>Não</v>
      </c>
    </row>
    <row r="3438" spans="1:25" x14ac:dyDescent="0.25">
      <c r="A3438" s="5">
        <v>520945</v>
      </c>
      <c r="B3438">
        <f>IFERROR(VLOOKUP(A3438,[1]Monitoramento_Base_somente_disp!$A:$J,5,FALSE),0)</f>
        <v>20828</v>
      </c>
      <c r="C3438">
        <f>IFERROR(VLOOKUP(A3438,[1]Monitoramento_Base_somente_disp!$A:$J,6,FALSE),0)</f>
        <v>3317543</v>
      </c>
      <c r="D3438">
        <f>IFERROR(VLOOKUP(A3438,[1]Monitoramento_Base_somente_disp!$A:$J,7,FALSE),0)</f>
        <v>0</v>
      </c>
      <c r="E3438">
        <f>IFERROR(VLOOKUP(A3438,[1]Monitoramento_Base_somente_disp!$A:$J,8,FALSE),0)</f>
        <v>0</v>
      </c>
      <c r="F3438">
        <f>IFERROR(VLOOKUP(A3438,[1]Monitoramento_Base_somente_disp!$A:$J,9,FALSE),0)</f>
        <v>0</v>
      </c>
      <c r="G3438">
        <f>IFERROR(VLOOKUP(A3438,[1]Monitoramento_Base_somente_disp!$A:$J,10,FALSE),0)</f>
        <v>0</v>
      </c>
      <c r="H3438">
        <f>IFERROR(VLOOKUP(A3438,[2]webService!$A:$I,4,FALSE),0)</f>
        <v>0</v>
      </c>
      <c r="I3438">
        <f>IFERROR(VLOOKUP(A3438,[2]webService!$A:$I,5,FALSE),0)</f>
        <v>0</v>
      </c>
      <c r="J3438">
        <f>IFERROR(VLOOKUP(A3438,[2]webService!$A:$I,6,FALSE),0)</f>
        <v>0</v>
      </c>
      <c r="K3438">
        <f>IFERROR(VLOOKUP(A3438,[2]webService!$A:$I,7,FALSE),0)</f>
        <v>0</v>
      </c>
      <c r="L3438">
        <f>IFERROR(VLOOKUP(A3438,[2]webService!$A:$I,8,FALSE),0)</f>
        <v>0</v>
      </c>
      <c r="M3438">
        <f>IFERROR(VLOOKUP(A3438,[2]webService!$A:$I,9,FALSE),0)</f>
        <v>0</v>
      </c>
      <c r="N3438">
        <f>IFERROR(VLOOKUP(A3438,[3]soaBnafar!$A:$G,2,FALSE),0)</f>
        <v>0</v>
      </c>
      <c r="O3438">
        <f>IFERROR(VLOOKUP(A3438,[3]soaBnafar!$A:$G,3,FALSE),0)</f>
        <v>0</v>
      </c>
      <c r="P3438">
        <f>IFERROR(VLOOKUP(A3438,[3]soaBnafar!$A:$G,4,FALSE),0)</f>
        <v>0</v>
      </c>
      <c r="Q3438">
        <f>IFERROR(VLOOKUP(A3438,[3]soaBnafar!$A:$G,5,FALSE),0)</f>
        <v>0</v>
      </c>
      <c r="R3438">
        <f>IFERROR(VLOOKUP(A3438,[3]soaBnafar!$A:$G,6,FALSE),0)</f>
        <v>0</v>
      </c>
      <c r="S3438">
        <f>IFERROR(VLOOKUP(A3438,[3]soaBnafar!$A:$G,7,FALSE),0)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Não</v>
      </c>
      <c r="W3438" t="str">
        <f t="shared" si="322"/>
        <v>Não</v>
      </c>
      <c r="X3438" t="str">
        <f t="shared" si="323"/>
        <v>Não</v>
      </c>
      <c r="Y3438" t="str">
        <f t="shared" si="324"/>
        <v>Não</v>
      </c>
    </row>
    <row r="3439" spans="1:25" x14ac:dyDescent="0.25">
      <c r="A3439" s="5">
        <v>520960</v>
      </c>
      <c r="B3439">
        <f>IFERROR(VLOOKUP(A3439,[1]Monitoramento_Base_somente_disp!$A:$J,5,FALSE),0)</f>
        <v>21448</v>
      </c>
      <c r="C3439">
        <f>IFERROR(VLOOKUP(A3439,[1]Monitoramento_Base_somente_disp!$A:$J,6,FALSE),0)</f>
        <v>5917663</v>
      </c>
      <c r="D3439">
        <f>IFERROR(VLOOKUP(A3439,[1]Monitoramento_Base_somente_disp!$A:$J,7,FALSE),0)</f>
        <v>0</v>
      </c>
      <c r="E3439">
        <f>IFERROR(VLOOKUP(A3439,[1]Monitoramento_Base_somente_disp!$A:$J,8,FALSE),0)</f>
        <v>0</v>
      </c>
      <c r="F3439">
        <f>IFERROR(VLOOKUP(A3439,[1]Monitoramento_Base_somente_disp!$A:$J,9,FALSE),0)</f>
        <v>0</v>
      </c>
      <c r="G3439">
        <f>IFERROR(VLOOKUP(A3439,[1]Monitoramento_Base_somente_disp!$A:$J,10,FALSE),0)</f>
        <v>0</v>
      </c>
      <c r="H3439">
        <f>IFERROR(VLOOKUP(A3439,[2]webService!$A:$I,4,FALSE),0)</f>
        <v>0</v>
      </c>
      <c r="I3439">
        <f>IFERROR(VLOOKUP(A3439,[2]webService!$A:$I,5,FALSE),0)</f>
        <v>0</v>
      </c>
      <c r="J3439">
        <f>IFERROR(VLOOKUP(A3439,[2]webService!$A:$I,6,FALSE),0)</f>
        <v>0</v>
      </c>
      <c r="K3439">
        <f>IFERROR(VLOOKUP(A3439,[2]webService!$A:$I,7,FALSE),0)</f>
        <v>0</v>
      </c>
      <c r="L3439">
        <f>IFERROR(VLOOKUP(A3439,[2]webService!$A:$I,8,FALSE),0)</f>
        <v>0</v>
      </c>
      <c r="M3439">
        <f>IFERROR(VLOOKUP(A3439,[2]webService!$A:$I,9,FALSE),0)</f>
        <v>0</v>
      </c>
      <c r="N3439">
        <f>IFERROR(VLOOKUP(A3439,[3]soaBnafar!$A:$G,2,FALSE),0)</f>
        <v>0</v>
      </c>
      <c r="O3439">
        <f>IFERROR(VLOOKUP(A3439,[3]soaBnafar!$A:$G,3,FALSE),0)</f>
        <v>0</v>
      </c>
      <c r="P3439">
        <f>IFERROR(VLOOKUP(A3439,[3]soaBnafar!$A:$G,4,FALSE),0)</f>
        <v>0</v>
      </c>
      <c r="Q3439">
        <f>IFERROR(VLOOKUP(A3439,[3]soaBnafar!$A:$G,5,FALSE),0)</f>
        <v>0</v>
      </c>
      <c r="R3439">
        <f>IFERROR(VLOOKUP(A3439,[3]soaBnafar!$A:$G,6,FALSE),0)</f>
        <v>0</v>
      </c>
      <c r="S3439">
        <f>IFERROR(VLOOKUP(A3439,[3]soaBnafar!$A:$G,7,FALSE),0)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Não</v>
      </c>
      <c r="W3439" t="str">
        <f t="shared" si="322"/>
        <v>Não</v>
      </c>
      <c r="X3439" t="str">
        <f t="shared" si="323"/>
        <v>Não</v>
      </c>
      <c r="Y3439" t="str">
        <f t="shared" si="324"/>
        <v>Não</v>
      </c>
    </row>
    <row r="3440" spans="1:25" x14ac:dyDescent="0.25">
      <c r="A3440" s="5">
        <v>520970</v>
      </c>
      <c r="B3440">
        <f>IFERROR(VLOOKUP(A3440,[1]Monitoramento_Base_somente_disp!$A:$J,5,FALSE),0)</f>
        <v>31185</v>
      </c>
      <c r="C3440">
        <f>IFERROR(VLOOKUP(A3440,[1]Monitoramento_Base_somente_disp!$A:$J,6,FALSE),0)</f>
        <v>23049717</v>
      </c>
      <c r="D3440">
        <f>IFERROR(VLOOKUP(A3440,[1]Monitoramento_Base_somente_disp!$A:$J,7,FALSE),0)</f>
        <v>0</v>
      </c>
      <c r="E3440">
        <f>IFERROR(VLOOKUP(A3440,[1]Monitoramento_Base_somente_disp!$A:$J,8,FALSE),0)</f>
        <v>0</v>
      </c>
      <c r="F3440">
        <f>IFERROR(VLOOKUP(A3440,[1]Monitoramento_Base_somente_disp!$A:$J,9,FALSE),0)</f>
        <v>0</v>
      </c>
      <c r="G3440">
        <f>IFERROR(VLOOKUP(A3440,[1]Monitoramento_Base_somente_disp!$A:$J,10,FALSE),0)</f>
        <v>0</v>
      </c>
      <c r="H3440">
        <f>IFERROR(VLOOKUP(A3440,[2]webService!$A:$I,4,FALSE),0)</f>
        <v>0</v>
      </c>
      <c r="I3440">
        <f>IFERROR(VLOOKUP(A3440,[2]webService!$A:$I,5,FALSE),0)</f>
        <v>0</v>
      </c>
      <c r="J3440">
        <f>IFERROR(VLOOKUP(A3440,[2]webService!$A:$I,6,FALSE),0)</f>
        <v>0</v>
      </c>
      <c r="K3440">
        <f>IFERROR(VLOOKUP(A3440,[2]webService!$A:$I,7,FALSE),0)</f>
        <v>0</v>
      </c>
      <c r="L3440">
        <f>IFERROR(VLOOKUP(A3440,[2]webService!$A:$I,8,FALSE),0)</f>
        <v>0</v>
      </c>
      <c r="M3440">
        <f>IFERROR(VLOOKUP(A3440,[2]webService!$A:$I,9,FALSE),0)</f>
        <v>0</v>
      </c>
      <c r="N3440">
        <f>IFERROR(VLOOKUP(A3440,[3]soaBnafar!$A:$G,2,FALSE),0)</f>
        <v>0</v>
      </c>
      <c r="O3440">
        <f>IFERROR(VLOOKUP(A3440,[3]soaBnafar!$A:$G,3,FALSE),0)</f>
        <v>0</v>
      </c>
      <c r="P3440">
        <f>IFERROR(VLOOKUP(A3440,[3]soaBnafar!$A:$G,4,FALSE),0)</f>
        <v>0</v>
      </c>
      <c r="Q3440">
        <f>IFERROR(VLOOKUP(A3440,[3]soaBnafar!$A:$G,5,FALSE),0)</f>
        <v>0</v>
      </c>
      <c r="R3440">
        <f>IFERROR(VLOOKUP(A3440,[3]soaBnafar!$A:$G,6,FALSE),0)</f>
        <v>0</v>
      </c>
      <c r="S3440">
        <f>IFERROR(VLOOKUP(A3440,[3]soaBnafar!$A:$G,7,FALSE),0)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Não</v>
      </c>
      <c r="W3440" t="str">
        <f t="shared" si="322"/>
        <v>Não</v>
      </c>
      <c r="X3440" t="str">
        <f t="shared" si="323"/>
        <v>Não</v>
      </c>
      <c r="Y3440" t="str">
        <f t="shared" si="324"/>
        <v>Não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5582328</v>
      </c>
      <c r="D3441">
        <f>IFERROR(VLOOKUP(A3441,[1]Monitoramento_Base_somente_disp!$A:$J,7,FALSE),0)</f>
        <v>0</v>
      </c>
      <c r="E3441">
        <f>IFERROR(VLOOKUP(A3441,[1]Monitoramento_Base_somente_disp!$A:$J,8,FALSE),0)</f>
        <v>0</v>
      </c>
      <c r="F3441">
        <f>IFERROR(VLOOKUP(A3441,[1]Monitoramento_Base_somente_disp!$A:$J,9,FALSE),0)</f>
        <v>0</v>
      </c>
      <c r="G3441">
        <f>IFERROR(VLOOKUP(A3441,[1]Monitoramento_Base_somente_disp!$A:$J,10,FALSE),0)</f>
        <v>0</v>
      </c>
      <c r="H3441">
        <f>IFERROR(VLOOKUP(A3441,[2]webService!$A:$I,4,FALSE),0)</f>
        <v>0</v>
      </c>
      <c r="I3441">
        <f>IFERROR(VLOOKUP(A3441,[2]webService!$A:$I,5,FALSE),0)</f>
        <v>0</v>
      </c>
      <c r="J3441">
        <f>IFERROR(VLOOKUP(A3441,[2]webService!$A:$I,6,FALSE),0)</f>
        <v>0</v>
      </c>
      <c r="K3441">
        <f>IFERROR(VLOOKUP(A3441,[2]webService!$A:$I,7,FALSE),0)</f>
        <v>0</v>
      </c>
      <c r="L3441">
        <f>IFERROR(VLOOKUP(A3441,[2]webService!$A:$I,8,FALSE),0)</f>
        <v>0</v>
      </c>
      <c r="M3441">
        <f>IFERROR(VLOOKUP(A3441,[2]webService!$A:$I,9,FALSE),0)</f>
        <v>0</v>
      </c>
      <c r="N3441">
        <f>IFERROR(VLOOKUP(A3441,[3]soaBnafar!$A:$G,2,FALSE),0)</f>
        <v>0</v>
      </c>
      <c r="O3441">
        <f>IFERROR(VLOOKUP(A3441,[3]soaBnafar!$A:$G,3,FALSE),0)</f>
        <v>0</v>
      </c>
      <c r="P3441">
        <f>IFERROR(VLOOKUP(A3441,[3]soaBnafar!$A:$G,4,FALSE),0)</f>
        <v>0</v>
      </c>
      <c r="Q3441">
        <f>IFERROR(VLOOKUP(A3441,[3]soaBnafar!$A:$G,5,FALSE),0)</f>
        <v>0</v>
      </c>
      <c r="R3441">
        <f>IFERROR(VLOOKUP(A3441,[3]soaBnafar!$A:$G,6,FALSE),0)</f>
        <v>0</v>
      </c>
      <c r="S3441">
        <f>IFERROR(VLOOKUP(A3441,[3]soaBnafar!$A:$G,7,FALSE),0)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Não</v>
      </c>
      <c r="X3441" t="str">
        <f t="shared" si="323"/>
        <v>Não</v>
      </c>
      <c r="Y3441" t="str">
        <f t="shared" si="324"/>
        <v>Não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5988528</v>
      </c>
      <c r="D3442">
        <f>IFERROR(VLOOKUP(A3442,[1]Monitoramento_Base_somente_disp!$A:$J,7,FALSE),0)</f>
        <v>0</v>
      </c>
      <c r="E3442">
        <f>IFERROR(VLOOKUP(A3442,[1]Monitoramento_Base_somente_disp!$A:$J,8,FALSE),0)</f>
        <v>0</v>
      </c>
      <c r="F3442">
        <f>IFERROR(VLOOKUP(A3442,[1]Monitoramento_Base_somente_disp!$A:$J,9,FALSE),0)</f>
        <v>0</v>
      </c>
      <c r="G3442">
        <f>IFERROR(VLOOKUP(A3442,[1]Monitoramento_Base_somente_disp!$A:$J,10,FALSE),0)</f>
        <v>0</v>
      </c>
      <c r="H3442">
        <f>IFERROR(VLOOKUP(A3442,[2]webService!$A:$I,4,FALSE),0)</f>
        <v>0</v>
      </c>
      <c r="I3442">
        <f>IFERROR(VLOOKUP(A3442,[2]webService!$A:$I,5,FALSE),0)</f>
        <v>0</v>
      </c>
      <c r="J3442">
        <f>IFERROR(VLOOKUP(A3442,[2]webService!$A:$I,6,FALSE),0)</f>
        <v>0</v>
      </c>
      <c r="K3442">
        <f>IFERROR(VLOOKUP(A3442,[2]webService!$A:$I,7,FALSE),0)</f>
        <v>0</v>
      </c>
      <c r="L3442">
        <f>IFERROR(VLOOKUP(A3442,[2]webService!$A:$I,8,FALSE),0)</f>
        <v>0</v>
      </c>
      <c r="M3442">
        <f>IFERROR(VLOOKUP(A3442,[2]webService!$A:$I,9,FALSE),0)</f>
        <v>0</v>
      </c>
      <c r="N3442">
        <f>IFERROR(VLOOKUP(A3442,[3]soaBnafar!$A:$G,2,FALSE),0)</f>
        <v>0</v>
      </c>
      <c r="O3442">
        <f>IFERROR(VLOOKUP(A3442,[3]soaBnafar!$A:$G,3,FALSE),0)</f>
        <v>0</v>
      </c>
      <c r="P3442">
        <f>IFERROR(VLOOKUP(A3442,[3]soaBnafar!$A:$G,4,FALSE),0)</f>
        <v>0</v>
      </c>
      <c r="Q3442">
        <f>IFERROR(VLOOKUP(A3442,[3]soaBnafar!$A:$G,5,FALSE),0)</f>
        <v>0</v>
      </c>
      <c r="R3442">
        <f>IFERROR(VLOOKUP(A3442,[3]soaBnafar!$A:$G,6,FALSE),0)</f>
        <v>0</v>
      </c>
      <c r="S3442">
        <f>IFERROR(VLOOKUP(A3442,[3]soaBnafar!$A:$G,7,FALSE),0)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Não</v>
      </c>
      <c r="X3442" t="str">
        <f t="shared" si="323"/>
        <v>Não</v>
      </c>
      <c r="Y3442" t="str">
        <f t="shared" si="324"/>
        <v>Não</v>
      </c>
    </row>
    <row r="3443" spans="1:25" x14ac:dyDescent="0.25">
      <c r="A3443" s="5">
        <v>520993</v>
      </c>
      <c r="B3443">
        <f>IFERROR(VLOOKUP(A3443,[1]Monitoramento_Base_somente_disp!$A:$J,5,FALSE),0)</f>
        <v>36566</v>
      </c>
      <c r="C3443">
        <f>IFERROR(VLOOKUP(A3443,[1]Monitoramento_Base_somente_disp!$A:$J,6,FALSE),0)</f>
        <v>9960910</v>
      </c>
      <c r="D3443">
        <f>IFERROR(VLOOKUP(A3443,[1]Monitoramento_Base_somente_disp!$A:$J,7,FALSE),0)</f>
        <v>0</v>
      </c>
      <c r="E3443">
        <f>IFERROR(VLOOKUP(A3443,[1]Monitoramento_Base_somente_disp!$A:$J,8,FALSE),0)</f>
        <v>0</v>
      </c>
      <c r="F3443">
        <f>IFERROR(VLOOKUP(A3443,[1]Monitoramento_Base_somente_disp!$A:$J,9,FALSE),0)</f>
        <v>0</v>
      </c>
      <c r="G3443">
        <f>IFERROR(VLOOKUP(A3443,[1]Monitoramento_Base_somente_disp!$A:$J,10,FALSE),0)</f>
        <v>0</v>
      </c>
      <c r="H3443">
        <f>IFERROR(VLOOKUP(A3443,[2]webService!$A:$I,4,FALSE),0)</f>
        <v>0</v>
      </c>
      <c r="I3443">
        <f>IFERROR(VLOOKUP(A3443,[2]webService!$A:$I,5,FALSE),0)</f>
        <v>0</v>
      </c>
      <c r="J3443">
        <f>IFERROR(VLOOKUP(A3443,[2]webService!$A:$I,6,FALSE),0)</f>
        <v>0</v>
      </c>
      <c r="K3443">
        <f>IFERROR(VLOOKUP(A3443,[2]webService!$A:$I,7,FALSE),0)</f>
        <v>0</v>
      </c>
      <c r="L3443">
        <f>IFERROR(VLOOKUP(A3443,[2]webService!$A:$I,8,FALSE),0)</f>
        <v>0</v>
      </c>
      <c r="M3443">
        <f>IFERROR(VLOOKUP(A3443,[2]webService!$A:$I,9,FALSE),0)</f>
        <v>0</v>
      </c>
      <c r="N3443">
        <f>IFERROR(VLOOKUP(A3443,[3]soaBnafar!$A:$G,2,FALSE),0)</f>
        <v>0</v>
      </c>
      <c r="O3443">
        <f>IFERROR(VLOOKUP(A3443,[3]soaBnafar!$A:$G,3,FALSE),0)</f>
        <v>0</v>
      </c>
      <c r="P3443">
        <f>IFERROR(VLOOKUP(A3443,[3]soaBnafar!$A:$G,4,FALSE),0)</f>
        <v>0</v>
      </c>
      <c r="Q3443">
        <f>IFERROR(VLOOKUP(A3443,[3]soaBnafar!$A:$G,5,FALSE),0)</f>
        <v>0</v>
      </c>
      <c r="R3443">
        <f>IFERROR(VLOOKUP(A3443,[3]soaBnafar!$A:$G,6,FALSE),0)</f>
        <v>0</v>
      </c>
      <c r="S3443">
        <f>IFERROR(VLOOKUP(A3443,[3]soaBnafar!$A:$G,7,FALSE),0)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Não</v>
      </c>
      <c r="W3443" t="str">
        <f t="shared" si="322"/>
        <v>Não</v>
      </c>
      <c r="X3443" t="str">
        <f t="shared" si="323"/>
        <v>Não</v>
      </c>
      <c r="Y3443" t="str">
        <f t="shared" si="324"/>
        <v>Não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IFERROR(VLOOKUP(A3444,[2]webService!$A:$I,4,FALSE),0)</f>
        <v>0</v>
      </c>
      <c r="I3444">
        <f>IFERROR(VLOOKUP(A3444,[2]webService!$A:$I,5,FALSE),0)</f>
        <v>0</v>
      </c>
      <c r="J3444">
        <f>IFERROR(VLOOKUP(A3444,[2]webService!$A:$I,6,FALSE),0)</f>
        <v>0</v>
      </c>
      <c r="K3444">
        <f>IFERROR(VLOOKUP(A3444,[2]webService!$A:$I,7,FALSE),0)</f>
        <v>0</v>
      </c>
      <c r="L3444">
        <f>IFERROR(VLOOKUP(A3444,[2]webService!$A:$I,8,FALSE),0)</f>
        <v>0</v>
      </c>
      <c r="M3444">
        <f>IFERROR(VLOOKUP(A3444,[2]webService!$A:$I,9,FALSE),0)</f>
        <v>0</v>
      </c>
      <c r="N3444">
        <f>IFERROR(VLOOKUP(A3444,[3]soaBnafar!$A:$G,2,FALSE),0)</f>
        <v>0</v>
      </c>
      <c r="O3444">
        <f>IFERROR(VLOOKUP(A3444,[3]soaBnafar!$A:$G,3,FALSE),0)</f>
        <v>0</v>
      </c>
      <c r="P3444">
        <f>IFERROR(VLOOKUP(A3444,[3]soaBnafar!$A:$G,4,FALSE),0)</f>
        <v>0</v>
      </c>
      <c r="Q3444">
        <f>IFERROR(VLOOKUP(A3444,[3]soaBnafar!$A:$G,5,FALSE),0)</f>
        <v>0</v>
      </c>
      <c r="R3444">
        <f>IFERROR(VLOOKUP(A3444,[3]soaBnafar!$A:$G,6,FALSE),0)</f>
        <v>0</v>
      </c>
      <c r="S3444">
        <f>IFERROR(VLOOKUP(A3444,[3]soaBnafar!$A:$G,7,FALSE),0)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4366032</v>
      </c>
      <c r="D3445">
        <f>IFERROR(VLOOKUP(A3445,[1]Monitoramento_Base_somente_disp!$A:$J,7,FALSE),0)</f>
        <v>0</v>
      </c>
      <c r="E3445">
        <f>IFERROR(VLOOKUP(A3445,[1]Monitoramento_Base_somente_disp!$A:$J,8,FALSE),0)</f>
        <v>0</v>
      </c>
      <c r="F3445">
        <f>IFERROR(VLOOKUP(A3445,[1]Monitoramento_Base_somente_disp!$A:$J,9,FALSE),0)</f>
        <v>0</v>
      </c>
      <c r="G3445">
        <f>IFERROR(VLOOKUP(A3445,[1]Monitoramento_Base_somente_disp!$A:$J,10,FALSE),0)</f>
        <v>0</v>
      </c>
      <c r="H3445">
        <f>IFERROR(VLOOKUP(A3445,[2]webService!$A:$I,4,FALSE),0)</f>
        <v>0</v>
      </c>
      <c r="I3445">
        <f>IFERROR(VLOOKUP(A3445,[2]webService!$A:$I,5,FALSE),0)</f>
        <v>0</v>
      </c>
      <c r="J3445">
        <f>IFERROR(VLOOKUP(A3445,[2]webService!$A:$I,6,FALSE),0)</f>
        <v>0</v>
      </c>
      <c r="K3445">
        <f>IFERROR(VLOOKUP(A3445,[2]webService!$A:$I,7,FALSE),0)</f>
        <v>0</v>
      </c>
      <c r="L3445">
        <f>IFERROR(VLOOKUP(A3445,[2]webService!$A:$I,8,FALSE),0)</f>
        <v>0</v>
      </c>
      <c r="M3445">
        <f>IFERROR(VLOOKUP(A3445,[2]webService!$A:$I,9,FALSE),0)</f>
        <v>0</v>
      </c>
      <c r="N3445">
        <f>IFERROR(VLOOKUP(A3445,[3]soaBnafar!$A:$G,2,FALSE),0)</f>
        <v>0</v>
      </c>
      <c r="O3445">
        <f>IFERROR(VLOOKUP(A3445,[3]soaBnafar!$A:$G,3,FALSE),0)</f>
        <v>0</v>
      </c>
      <c r="P3445">
        <f>IFERROR(VLOOKUP(A3445,[3]soaBnafar!$A:$G,4,FALSE),0)</f>
        <v>0</v>
      </c>
      <c r="Q3445">
        <f>IFERROR(VLOOKUP(A3445,[3]soaBnafar!$A:$G,5,FALSE),0)</f>
        <v>0</v>
      </c>
      <c r="R3445">
        <f>IFERROR(VLOOKUP(A3445,[3]soaBnafar!$A:$G,6,FALSE),0)</f>
        <v>0</v>
      </c>
      <c r="S3445">
        <f>IFERROR(VLOOKUP(A3445,[3]soaBnafar!$A:$G,7,FALSE),0)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Não</v>
      </c>
      <c r="X3445" t="str">
        <f t="shared" si="323"/>
        <v>Não</v>
      </c>
      <c r="Y3445" t="str">
        <f t="shared" si="324"/>
        <v>Não</v>
      </c>
    </row>
    <row r="3446" spans="1:25" x14ac:dyDescent="0.25">
      <c r="A3446" s="5">
        <v>521056</v>
      </c>
      <c r="B3446">
        <f>IFERROR(VLOOKUP(A3446,[1]Monitoramento_Base_somente_disp!$A:$J,5,FALSE),0)</f>
        <v>10226</v>
      </c>
      <c r="C3446">
        <f>IFERROR(VLOOKUP(A3446,[1]Monitoramento_Base_somente_disp!$A:$J,6,FALSE),0)</f>
        <v>1769349</v>
      </c>
      <c r="D3446">
        <f>IFERROR(VLOOKUP(A3446,[1]Monitoramento_Base_somente_disp!$A:$J,7,FALSE),0)</f>
        <v>0</v>
      </c>
      <c r="E3446">
        <f>IFERROR(VLOOKUP(A3446,[1]Monitoramento_Base_somente_disp!$A:$J,8,FALSE),0)</f>
        <v>0</v>
      </c>
      <c r="F3446">
        <f>IFERROR(VLOOKUP(A3446,[1]Monitoramento_Base_somente_disp!$A:$J,9,FALSE),0)</f>
        <v>0</v>
      </c>
      <c r="G3446">
        <f>IFERROR(VLOOKUP(A3446,[1]Monitoramento_Base_somente_disp!$A:$J,10,FALSE),0)</f>
        <v>0</v>
      </c>
      <c r="H3446">
        <f>IFERROR(VLOOKUP(A3446,[2]webService!$A:$I,4,FALSE),0)</f>
        <v>0</v>
      </c>
      <c r="I3446">
        <f>IFERROR(VLOOKUP(A3446,[2]webService!$A:$I,5,FALSE),0)</f>
        <v>0</v>
      </c>
      <c r="J3446">
        <f>IFERROR(VLOOKUP(A3446,[2]webService!$A:$I,6,FALSE),0)</f>
        <v>0</v>
      </c>
      <c r="K3446">
        <f>IFERROR(VLOOKUP(A3446,[2]webService!$A:$I,7,FALSE),0)</f>
        <v>0</v>
      </c>
      <c r="L3446">
        <f>IFERROR(VLOOKUP(A3446,[2]webService!$A:$I,8,FALSE),0)</f>
        <v>0</v>
      </c>
      <c r="M3446">
        <f>IFERROR(VLOOKUP(A3446,[2]webService!$A:$I,9,FALSE),0)</f>
        <v>0</v>
      </c>
      <c r="N3446">
        <f>IFERROR(VLOOKUP(A3446,[3]soaBnafar!$A:$G,2,FALSE),0)</f>
        <v>0</v>
      </c>
      <c r="O3446">
        <f>IFERROR(VLOOKUP(A3446,[3]soaBnafar!$A:$G,3,FALSE),0)</f>
        <v>0</v>
      </c>
      <c r="P3446">
        <f>IFERROR(VLOOKUP(A3446,[3]soaBnafar!$A:$G,4,FALSE),0)</f>
        <v>0</v>
      </c>
      <c r="Q3446">
        <f>IFERROR(VLOOKUP(A3446,[3]soaBnafar!$A:$G,5,FALSE),0)</f>
        <v>0</v>
      </c>
      <c r="R3446">
        <f>IFERROR(VLOOKUP(A3446,[3]soaBnafar!$A:$G,6,FALSE),0)</f>
        <v>0</v>
      </c>
      <c r="S3446">
        <f>IFERROR(VLOOKUP(A3446,[3]soaBnafar!$A:$G,7,FALSE),0)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Não</v>
      </c>
      <c r="W3446" t="str">
        <f t="shared" si="322"/>
        <v>Não</v>
      </c>
      <c r="X3446" t="str">
        <f t="shared" si="323"/>
        <v>Não</v>
      </c>
      <c r="Y3446" t="str">
        <f t="shared" si="324"/>
        <v>Não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314328</v>
      </c>
      <c r="D3447">
        <f>IFERROR(VLOOKUP(A3447,[1]Monitoramento_Base_somente_disp!$A:$J,7,FALSE),0)</f>
        <v>0</v>
      </c>
      <c r="E3447">
        <f>IFERROR(VLOOKUP(A3447,[1]Monitoramento_Base_somente_disp!$A:$J,8,FALSE),0)</f>
        <v>0</v>
      </c>
      <c r="F3447">
        <f>IFERROR(VLOOKUP(A3447,[1]Monitoramento_Base_somente_disp!$A:$J,9,FALSE),0)</f>
        <v>0</v>
      </c>
      <c r="G3447">
        <f>IFERROR(VLOOKUP(A3447,[1]Monitoramento_Base_somente_disp!$A:$J,10,FALSE),0)</f>
        <v>0</v>
      </c>
      <c r="H3447">
        <f>IFERROR(VLOOKUP(A3447,[2]webService!$A:$I,4,FALSE),0)</f>
        <v>0</v>
      </c>
      <c r="I3447">
        <f>IFERROR(VLOOKUP(A3447,[2]webService!$A:$I,5,FALSE),0)</f>
        <v>0</v>
      </c>
      <c r="J3447">
        <f>IFERROR(VLOOKUP(A3447,[2]webService!$A:$I,6,FALSE),0)</f>
        <v>0</v>
      </c>
      <c r="K3447">
        <f>IFERROR(VLOOKUP(A3447,[2]webService!$A:$I,7,FALSE),0)</f>
        <v>0</v>
      </c>
      <c r="L3447">
        <f>IFERROR(VLOOKUP(A3447,[2]webService!$A:$I,8,FALSE),0)</f>
        <v>0</v>
      </c>
      <c r="M3447">
        <f>IFERROR(VLOOKUP(A3447,[2]webService!$A:$I,9,FALSE),0)</f>
        <v>0</v>
      </c>
      <c r="N3447">
        <f>IFERROR(VLOOKUP(A3447,[3]soaBnafar!$A:$G,2,FALSE),0)</f>
        <v>0</v>
      </c>
      <c r="O3447">
        <f>IFERROR(VLOOKUP(A3447,[3]soaBnafar!$A:$G,3,FALSE),0)</f>
        <v>0</v>
      </c>
      <c r="P3447">
        <f>IFERROR(VLOOKUP(A3447,[3]soaBnafar!$A:$G,4,FALSE),0)</f>
        <v>0</v>
      </c>
      <c r="Q3447">
        <f>IFERROR(VLOOKUP(A3447,[3]soaBnafar!$A:$G,5,FALSE),0)</f>
        <v>0</v>
      </c>
      <c r="R3447">
        <f>IFERROR(VLOOKUP(A3447,[3]soaBnafar!$A:$G,6,FALSE),0)</f>
        <v>0</v>
      </c>
      <c r="S3447">
        <f>IFERROR(VLOOKUP(A3447,[3]soaBnafar!$A:$G,7,FALSE),0)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Não</v>
      </c>
      <c r="X3447" t="str">
        <f t="shared" si="323"/>
        <v>Não</v>
      </c>
      <c r="Y3447" t="str">
        <f t="shared" si="324"/>
        <v>Não</v>
      </c>
    </row>
    <row r="3448" spans="1:25" x14ac:dyDescent="0.25">
      <c r="A3448" s="5">
        <v>521170</v>
      </c>
      <c r="B3448">
        <f>IFERROR(VLOOKUP(A3448,[1]Monitoramento_Base_somente_disp!$A:$J,5,FALSE),0)</f>
        <v>40631</v>
      </c>
      <c r="C3448">
        <f>IFERROR(VLOOKUP(A3448,[1]Monitoramento_Base_somente_disp!$A:$J,6,FALSE),0)</f>
        <v>8519274</v>
      </c>
      <c r="D3448">
        <f>IFERROR(VLOOKUP(A3448,[1]Monitoramento_Base_somente_disp!$A:$J,7,FALSE),0)</f>
        <v>0</v>
      </c>
      <c r="E3448">
        <f>IFERROR(VLOOKUP(A3448,[1]Monitoramento_Base_somente_disp!$A:$J,8,FALSE),0)</f>
        <v>0</v>
      </c>
      <c r="F3448">
        <f>IFERROR(VLOOKUP(A3448,[1]Monitoramento_Base_somente_disp!$A:$J,9,FALSE),0)</f>
        <v>0</v>
      </c>
      <c r="G3448">
        <f>IFERROR(VLOOKUP(A3448,[1]Monitoramento_Base_somente_disp!$A:$J,10,FALSE),0)</f>
        <v>0</v>
      </c>
      <c r="H3448">
        <f>IFERROR(VLOOKUP(A3448,[2]webService!$A:$I,4,FALSE),0)</f>
        <v>0</v>
      </c>
      <c r="I3448">
        <f>IFERROR(VLOOKUP(A3448,[2]webService!$A:$I,5,FALSE),0)</f>
        <v>0</v>
      </c>
      <c r="J3448">
        <f>IFERROR(VLOOKUP(A3448,[2]webService!$A:$I,6,FALSE),0)</f>
        <v>0</v>
      </c>
      <c r="K3448">
        <f>IFERROR(VLOOKUP(A3448,[2]webService!$A:$I,7,FALSE),0)</f>
        <v>0</v>
      </c>
      <c r="L3448">
        <f>IFERROR(VLOOKUP(A3448,[2]webService!$A:$I,8,FALSE),0)</f>
        <v>0</v>
      </c>
      <c r="M3448">
        <f>IFERROR(VLOOKUP(A3448,[2]webService!$A:$I,9,FALSE),0)</f>
        <v>0</v>
      </c>
      <c r="N3448">
        <f>IFERROR(VLOOKUP(A3448,[3]soaBnafar!$A:$G,2,FALSE),0)</f>
        <v>0</v>
      </c>
      <c r="O3448">
        <f>IFERROR(VLOOKUP(A3448,[3]soaBnafar!$A:$G,3,FALSE),0)</f>
        <v>0</v>
      </c>
      <c r="P3448">
        <f>IFERROR(VLOOKUP(A3448,[3]soaBnafar!$A:$G,4,FALSE),0)</f>
        <v>0</v>
      </c>
      <c r="Q3448">
        <f>IFERROR(VLOOKUP(A3448,[3]soaBnafar!$A:$G,5,FALSE),0)</f>
        <v>0</v>
      </c>
      <c r="R3448">
        <f>IFERROR(VLOOKUP(A3448,[3]soaBnafar!$A:$G,6,FALSE),0)</f>
        <v>0</v>
      </c>
      <c r="S3448">
        <f>IFERROR(VLOOKUP(A3448,[3]soaBnafar!$A:$G,7,FALSE),0)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Não</v>
      </c>
      <c r="W3448" t="str">
        <f t="shared" si="322"/>
        <v>Não</v>
      </c>
      <c r="X3448" t="str">
        <f t="shared" si="323"/>
        <v>Não</v>
      </c>
      <c r="Y3448" t="str">
        <f t="shared" si="324"/>
        <v>Não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IFERROR(VLOOKUP(A3449,[2]webService!$A:$I,4,FALSE),0)</f>
        <v>0</v>
      </c>
      <c r="I3449">
        <f>IFERROR(VLOOKUP(A3449,[2]webService!$A:$I,5,FALSE),0)</f>
        <v>0</v>
      </c>
      <c r="J3449">
        <f>IFERROR(VLOOKUP(A3449,[2]webService!$A:$I,6,FALSE),0)</f>
        <v>0</v>
      </c>
      <c r="K3449">
        <f>IFERROR(VLOOKUP(A3449,[2]webService!$A:$I,7,FALSE),0)</f>
        <v>0</v>
      </c>
      <c r="L3449">
        <f>IFERROR(VLOOKUP(A3449,[2]webService!$A:$I,8,FALSE),0)</f>
        <v>0</v>
      </c>
      <c r="M3449">
        <f>IFERROR(VLOOKUP(A3449,[2]webService!$A:$I,9,FALSE),0)</f>
        <v>0</v>
      </c>
      <c r="N3449">
        <f>IFERROR(VLOOKUP(A3449,[3]soaBnafar!$A:$G,2,FALSE),0)</f>
        <v>0</v>
      </c>
      <c r="O3449">
        <f>IFERROR(VLOOKUP(A3449,[3]soaBnafar!$A:$G,3,FALSE),0)</f>
        <v>0</v>
      </c>
      <c r="P3449">
        <f>IFERROR(VLOOKUP(A3449,[3]soaBnafar!$A:$G,4,FALSE),0)</f>
        <v>0</v>
      </c>
      <c r="Q3449">
        <f>IFERROR(VLOOKUP(A3449,[3]soaBnafar!$A:$G,5,FALSE),0)</f>
        <v>0</v>
      </c>
      <c r="R3449">
        <f>IFERROR(VLOOKUP(A3449,[3]soaBnafar!$A:$G,6,FALSE),0)</f>
        <v>0</v>
      </c>
      <c r="S3449">
        <f>IFERROR(VLOOKUP(A3449,[3]soaBnafar!$A:$G,7,FALSE),0)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825408</v>
      </c>
      <c r="D3450">
        <f>IFERROR(VLOOKUP(A3450,[1]Monitoramento_Base_somente_disp!$A:$J,7,FALSE),0)</f>
        <v>0</v>
      </c>
      <c r="E3450">
        <f>IFERROR(VLOOKUP(A3450,[1]Monitoramento_Base_somente_disp!$A:$J,8,FALSE),0)</f>
        <v>0</v>
      </c>
      <c r="F3450">
        <f>IFERROR(VLOOKUP(A3450,[1]Monitoramento_Base_somente_disp!$A:$J,9,FALSE),0)</f>
        <v>0</v>
      </c>
      <c r="G3450">
        <f>IFERROR(VLOOKUP(A3450,[1]Monitoramento_Base_somente_disp!$A:$J,10,FALSE),0)</f>
        <v>0</v>
      </c>
      <c r="H3450">
        <f>IFERROR(VLOOKUP(A3450,[2]webService!$A:$I,4,FALSE),0)</f>
        <v>0</v>
      </c>
      <c r="I3450">
        <f>IFERROR(VLOOKUP(A3450,[2]webService!$A:$I,5,FALSE),0)</f>
        <v>0</v>
      </c>
      <c r="J3450">
        <f>IFERROR(VLOOKUP(A3450,[2]webService!$A:$I,6,FALSE),0)</f>
        <v>0</v>
      </c>
      <c r="K3450">
        <f>IFERROR(VLOOKUP(A3450,[2]webService!$A:$I,7,FALSE),0)</f>
        <v>0</v>
      </c>
      <c r="L3450">
        <f>IFERROR(VLOOKUP(A3450,[2]webService!$A:$I,8,FALSE),0)</f>
        <v>0</v>
      </c>
      <c r="M3450">
        <f>IFERROR(VLOOKUP(A3450,[2]webService!$A:$I,9,FALSE),0)</f>
        <v>0</v>
      </c>
      <c r="N3450">
        <f>IFERROR(VLOOKUP(A3450,[3]soaBnafar!$A:$G,2,FALSE),0)</f>
        <v>0</v>
      </c>
      <c r="O3450">
        <f>IFERROR(VLOOKUP(A3450,[3]soaBnafar!$A:$G,3,FALSE),0)</f>
        <v>0</v>
      </c>
      <c r="P3450">
        <f>IFERROR(VLOOKUP(A3450,[3]soaBnafar!$A:$G,4,FALSE),0)</f>
        <v>0</v>
      </c>
      <c r="Q3450">
        <f>IFERROR(VLOOKUP(A3450,[3]soaBnafar!$A:$G,5,FALSE),0)</f>
        <v>0</v>
      </c>
      <c r="R3450">
        <f>IFERROR(VLOOKUP(A3450,[3]soaBnafar!$A:$G,6,FALSE),0)</f>
        <v>0</v>
      </c>
      <c r="S3450">
        <f>IFERROR(VLOOKUP(A3450,[3]soaBnafar!$A:$G,7,FALSE),0)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Não</v>
      </c>
      <c r="X3450" t="str">
        <f t="shared" si="323"/>
        <v>Não</v>
      </c>
      <c r="Y3450" t="str">
        <f t="shared" si="324"/>
        <v>Não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IFERROR(VLOOKUP(A3451,[2]webService!$A:$I,4,FALSE),0)</f>
        <v>0</v>
      </c>
      <c r="I3451">
        <f>IFERROR(VLOOKUP(A3451,[2]webService!$A:$I,5,FALSE),0)</f>
        <v>0</v>
      </c>
      <c r="J3451">
        <f>IFERROR(VLOOKUP(A3451,[2]webService!$A:$I,6,FALSE),0)</f>
        <v>0</v>
      </c>
      <c r="K3451">
        <f>IFERROR(VLOOKUP(A3451,[2]webService!$A:$I,7,FALSE),0)</f>
        <v>0</v>
      </c>
      <c r="L3451">
        <f>IFERROR(VLOOKUP(A3451,[2]webService!$A:$I,8,FALSE),0)</f>
        <v>0</v>
      </c>
      <c r="M3451">
        <f>IFERROR(VLOOKUP(A3451,[2]webService!$A:$I,9,FALSE),0)</f>
        <v>0</v>
      </c>
      <c r="N3451">
        <f>IFERROR(VLOOKUP(A3451,[3]soaBnafar!$A:$G,2,FALSE),0)</f>
        <v>0</v>
      </c>
      <c r="O3451">
        <f>IFERROR(VLOOKUP(A3451,[3]soaBnafar!$A:$G,3,FALSE),0)</f>
        <v>0</v>
      </c>
      <c r="P3451">
        <f>IFERROR(VLOOKUP(A3451,[3]soaBnafar!$A:$G,4,FALSE),0)</f>
        <v>0</v>
      </c>
      <c r="Q3451">
        <f>IFERROR(VLOOKUP(A3451,[3]soaBnafar!$A:$G,5,FALSE),0)</f>
        <v>0</v>
      </c>
      <c r="R3451">
        <f>IFERROR(VLOOKUP(A3451,[3]soaBnafar!$A:$G,6,FALSE),0)</f>
        <v>0</v>
      </c>
      <c r="S3451">
        <f>IFERROR(VLOOKUP(A3451,[3]soaBnafar!$A:$G,7,FALSE),0)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5474688</v>
      </c>
      <c r="D3452">
        <f>IFERROR(VLOOKUP(A3452,[1]Monitoramento_Base_somente_disp!$A:$J,7,FALSE),0)</f>
        <v>0</v>
      </c>
      <c r="E3452">
        <f>IFERROR(VLOOKUP(A3452,[1]Monitoramento_Base_somente_disp!$A:$J,8,FALSE),0)</f>
        <v>0</v>
      </c>
      <c r="F3452">
        <f>IFERROR(VLOOKUP(A3452,[1]Monitoramento_Base_somente_disp!$A:$J,9,FALSE),0)</f>
        <v>0</v>
      </c>
      <c r="G3452">
        <f>IFERROR(VLOOKUP(A3452,[1]Monitoramento_Base_somente_disp!$A:$J,10,FALSE),0)</f>
        <v>0</v>
      </c>
      <c r="H3452">
        <f>IFERROR(VLOOKUP(A3452,[2]webService!$A:$I,4,FALSE),0)</f>
        <v>0</v>
      </c>
      <c r="I3452">
        <f>IFERROR(VLOOKUP(A3452,[2]webService!$A:$I,5,FALSE),0)</f>
        <v>0</v>
      </c>
      <c r="J3452">
        <f>IFERROR(VLOOKUP(A3452,[2]webService!$A:$I,6,FALSE),0)</f>
        <v>0</v>
      </c>
      <c r="K3452">
        <f>IFERROR(VLOOKUP(A3452,[2]webService!$A:$I,7,FALSE),0)</f>
        <v>0</v>
      </c>
      <c r="L3452">
        <f>IFERROR(VLOOKUP(A3452,[2]webService!$A:$I,8,FALSE),0)</f>
        <v>0</v>
      </c>
      <c r="M3452">
        <f>IFERROR(VLOOKUP(A3452,[2]webService!$A:$I,9,FALSE),0)</f>
        <v>0</v>
      </c>
      <c r="N3452">
        <f>IFERROR(VLOOKUP(A3452,[3]soaBnafar!$A:$G,2,FALSE),0)</f>
        <v>0</v>
      </c>
      <c r="O3452">
        <f>IFERROR(VLOOKUP(A3452,[3]soaBnafar!$A:$G,3,FALSE),0)</f>
        <v>0</v>
      </c>
      <c r="P3452">
        <f>IFERROR(VLOOKUP(A3452,[3]soaBnafar!$A:$G,4,FALSE),0)</f>
        <v>0</v>
      </c>
      <c r="Q3452">
        <f>IFERROR(VLOOKUP(A3452,[3]soaBnafar!$A:$G,5,FALSE),0)</f>
        <v>0</v>
      </c>
      <c r="R3452">
        <f>IFERROR(VLOOKUP(A3452,[3]soaBnafar!$A:$G,6,FALSE),0)</f>
        <v>0</v>
      </c>
      <c r="S3452">
        <f>IFERROR(VLOOKUP(A3452,[3]soaBnafar!$A:$G,7,FALSE),0)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Não</v>
      </c>
      <c r="X3452" t="str">
        <f t="shared" si="323"/>
        <v>Não</v>
      </c>
      <c r="Y3452" t="str">
        <f t="shared" si="324"/>
        <v>Não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15685542</v>
      </c>
      <c r="D3453">
        <f>IFERROR(VLOOKUP(A3453,[1]Monitoramento_Base_somente_disp!$A:$J,7,FALSE),0)</f>
        <v>0</v>
      </c>
      <c r="E3453">
        <f>IFERROR(VLOOKUP(A3453,[1]Monitoramento_Base_somente_disp!$A:$J,8,FALSE),0)</f>
        <v>0</v>
      </c>
      <c r="F3453">
        <f>IFERROR(VLOOKUP(A3453,[1]Monitoramento_Base_somente_disp!$A:$J,9,FALSE),0)</f>
        <v>0</v>
      </c>
      <c r="G3453">
        <f>IFERROR(VLOOKUP(A3453,[1]Monitoramento_Base_somente_disp!$A:$J,10,FALSE),0)</f>
        <v>0</v>
      </c>
      <c r="H3453">
        <f>IFERROR(VLOOKUP(A3453,[2]webService!$A:$I,4,FALSE),0)</f>
        <v>0</v>
      </c>
      <c r="I3453">
        <f>IFERROR(VLOOKUP(A3453,[2]webService!$A:$I,5,FALSE),0)</f>
        <v>0</v>
      </c>
      <c r="J3453">
        <f>IFERROR(VLOOKUP(A3453,[2]webService!$A:$I,6,FALSE),0)</f>
        <v>0</v>
      </c>
      <c r="K3453">
        <f>IFERROR(VLOOKUP(A3453,[2]webService!$A:$I,7,FALSE),0)</f>
        <v>0</v>
      </c>
      <c r="L3453">
        <f>IFERROR(VLOOKUP(A3453,[2]webService!$A:$I,8,FALSE),0)</f>
        <v>0</v>
      </c>
      <c r="M3453">
        <f>IFERROR(VLOOKUP(A3453,[2]webService!$A:$I,9,FALSE),0)</f>
        <v>0</v>
      </c>
      <c r="N3453">
        <f>IFERROR(VLOOKUP(A3453,[3]soaBnafar!$A:$G,2,FALSE),0)</f>
        <v>997811</v>
      </c>
      <c r="O3453">
        <f>IFERROR(VLOOKUP(A3453,[3]soaBnafar!$A:$G,3,FALSE),0)</f>
        <v>0</v>
      </c>
      <c r="P3453">
        <f>IFERROR(VLOOKUP(A3453,[3]soaBnafar!$A:$G,4,FALSE),0)</f>
        <v>0</v>
      </c>
      <c r="Q3453">
        <f>IFERROR(VLOOKUP(A3453,[3]soaBnafar!$A:$G,5,FALSE),0)</f>
        <v>0</v>
      </c>
      <c r="R3453">
        <f>IFERROR(VLOOKUP(A3453,[3]soaBnafar!$A:$G,6,FALSE),0)</f>
        <v>0</v>
      </c>
      <c r="S3453">
        <f>IFERROR(VLOOKUP(A3453,[3]soaBnafar!$A:$G,7,FALSE),0)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Não</v>
      </c>
      <c r="W3453" t="str">
        <f t="shared" si="322"/>
        <v>Não</v>
      </c>
      <c r="X3453" t="str">
        <f t="shared" si="323"/>
        <v>Não</v>
      </c>
      <c r="Y3453" t="str">
        <f t="shared" si="324"/>
        <v>Não</v>
      </c>
    </row>
    <row r="3454" spans="1:25" x14ac:dyDescent="0.25">
      <c r="A3454" s="5">
        <v>521270</v>
      </c>
      <c r="B3454">
        <f>IFERROR(VLOOKUP(A3454,[1]Monitoramento_Base_somente_disp!$A:$J,5,FALSE),0)</f>
        <v>3905</v>
      </c>
      <c r="C3454">
        <f>IFERROR(VLOOKUP(A3454,[1]Monitoramento_Base_somente_disp!$A:$J,6,FALSE),0)</f>
        <v>1716349</v>
      </c>
      <c r="D3454">
        <f>IFERROR(VLOOKUP(A3454,[1]Monitoramento_Base_somente_disp!$A:$J,7,FALSE),0)</f>
        <v>0</v>
      </c>
      <c r="E3454">
        <f>IFERROR(VLOOKUP(A3454,[1]Monitoramento_Base_somente_disp!$A:$J,8,FALSE),0)</f>
        <v>0</v>
      </c>
      <c r="F3454">
        <f>IFERROR(VLOOKUP(A3454,[1]Monitoramento_Base_somente_disp!$A:$J,9,FALSE),0)</f>
        <v>0</v>
      </c>
      <c r="G3454">
        <f>IFERROR(VLOOKUP(A3454,[1]Monitoramento_Base_somente_disp!$A:$J,10,FALSE),0)</f>
        <v>0</v>
      </c>
      <c r="H3454">
        <f>IFERROR(VLOOKUP(A3454,[2]webService!$A:$I,4,FALSE),0)</f>
        <v>0</v>
      </c>
      <c r="I3454">
        <f>IFERROR(VLOOKUP(A3454,[2]webService!$A:$I,5,FALSE),0)</f>
        <v>0</v>
      </c>
      <c r="J3454">
        <f>IFERROR(VLOOKUP(A3454,[2]webService!$A:$I,6,FALSE),0)</f>
        <v>0</v>
      </c>
      <c r="K3454">
        <f>IFERROR(VLOOKUP(A3454,[2]webService!$A:$I,7,FALSE),0)</f>
        <v>0</v>
      </c>
      <c r="L3454">
        <f>IFERROR(VLOOKUP(A3454,[2]webService!$A:$I,8,FALSE),0)</f>
        <v>0</v>
      </c>
      <c r="M3454">
        <f>IFERROR(VLOOKUP(A3454,[2]webService!$A:$I,9,FALSE),0)</f>
        <v>0</v>
      </c>
      <c r="N3454">
        <f>IFERROR(VLOOKUP(A3454,[3]soaBnafar!$A:$G,2,FALSE),0)</f>
        <v>0</v>
      </c>
      <c r="O3454">
        <f>IFERROR(VLOOKUP(A3454,[3]soaBnafar!$A:$G,3,FALSE),0)</f>
        <v>0</v>
      </c>
      <c r="P3454">
        <f>IFERROR(VLOOKUP(A3454,[3]soaBnafar!$A:$G,4,FALSE),0)</f>
        <v>0</v>
      </c>
      <c r="Q3454">
        <f>IFERROR(VLOOKUP(A3454,[3]soaBnafar!$A:$G,5,FALSE),0)</f>
        <v>0</v>
      </c>
      <c r="R3454">
        <f>IFERROR(VLOOKUP(A3454,[3]soaBnafar!$A:$G,6,FALSE),0)</f>
        <v>0</v>
      </c>
      <c r="S3454">
        <f>IFERROR(VLOOKUP(A3454,[3]soaBnafar!$A:$G,7,FALSE),0)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Não</v>
      </c>
      <c r="W3454" t="str">
        <f t="shared" si="322"/>
        <v>Não</v>
      </c>
      <c r="X3454" t="str">
        <f t="shared" si="323"/>
        <v>Não</v>
      </c>
      <c r="Y3454" t="str">
        <f t="shared" si="324"/>
        <v>Não</v>
      </c>
    </row>
    <row r="3455" spans="1:25" x14ac:dyDescent="0.25">
      <c r="A3455" s="5">
        <v>521280</v>
      </c>
      <c r="B3455">
        <f>IFERROR(VLOOKUP(A3455,[1]Monitoramento_Base_somente_disp!$A:$J,5,FALSE),0)</f>
        <v>39461</v>
      </c>
      <c r="C3455">
        <f>IFERROR(VLOOKUP(A3455,[1]Monitoramento_Base_somente_disp!$A:$J,6,FALSE),0)</f>
        <v>7733192</v>
      </c>
      <c r="D3455">
        <f>IFERROR(VLOOKUP(A3455,[1]Monitoramento_Base_somente_disp!$A:$J,7,FALSE),0)</f>
        <v>0</v>
      </c>
      <c r="E3455">
        <f>IFERROR(VLOOKUP(A3455,[1]Monitoramento_Base_somente_disp!$A:$J,8,FALSE),0)</f>
        <v>0</v>
      </c>
      <c r="F3455">
        <f>IFERROR(VLOOKUP(A3455,[1]Monitoramento_Base_somente_disp!$A:$J,9,FALSE),0)</f>
        <v>0</v>
      </c>
      <c r="G3455">
        <f>IFERROR(VLOOKUP(A3455,[1]Monitoramento_Base_somente_disp!$A:$J,10,FALSE),0)</f>
        <v>0</v>
      </c>
      <c r="H3455">
        <f>IFERROR(VLOOKUP(A3455,[2]webService!$A:$I,4,FALSE),0)</f>
        <v>0</v>
      </c>
      <c r="I3455">
        <f>IFERROR(VLOOKUP(A3455,[2]webService!$A:$I,5,FALSE),0)</f>
        <v>0</v>
      </c>
      <c r="J3455">
        <f>IFERROR(VLOOKUP(A3455,[2]webService!$A:$I,6,FALSE),0)</f>
        <v>0</v>
      </c>
      <c r="K3455">
        <f>IFERROR(VLOOKUP(A3455,[2]webService!$A:$I,7,FALSE),0)</f>
        <v>0</v>
      </c>
      <c r="L3455">
        <f>IFERROR(VLOOKUP(A3455,[2]webService!$A:$I,8,FALSE),0)</f>
        <v>0</v>
      </c>
      <c r="M3455">
        <f>IFERROR(VLOOKUP(A3455,[2]webService!$A:$I,9,FALSE),0)</f>
        <v>0</v>
      </c>
      <c r="N3455">
        <f>IFERROR(VLOOKUP(A3455,[3]soaBnafar!$A:$G,2,FALSE),0)</f>
        <v>0</v>
      </c>
      <c r="O3455">
        <f>IFERROR(VLOOKUP(A3455,[3]soaBnafar!$A:$G,3,FALSE),0)</f>
        <v>0</v>
      </c>
      <c r="P3455">
        <f>IFERROR(VLOOKUP(A3455,[3]soaBnafar!$A:$G,4,FALSE),0)</f>
        <v>0</v>
      </c>
      <c r="Q3455">
        <f>IFERROR(VLOOKUP(A3455,[3]soaBnafar!$A:$G,5,FALSE),0)</f>
        <v>0</v>
      </c>
      <c r="R3455">
        <f>IFERROR(VLOOKUP(A3455,[3]soaBnafar!$A:$G,6,FALSE),0)</f>
        <v>0</v>
      </c>
      <c r="S3455">
        <f>IFERROR(VLOOKUP(A3455,[3]soaBnafar!$A:$G,7,FALSE),0)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Não</v>
      </c>
      <c r="W3455" t="str">
        <f t="shared" si="322"/>
        <v>Não</v>
      </c>
      <c r="X3455" t="str">
        <f t="shared" si="323"/>
        <v>Não</v>
      </c>
      <c r="Y3455" t="str">
        <f t="shared" si="324"/>
        <v>Não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1170090</v>
      </c>
      <c r="D3456">
        <f>IFERROR(VLOOKUP(A3456,[1]Monitoramento_Base_somente_disp!$A:$J,7,FALSE),0)</f>
        <v>0</v>
      </c>
      <c r="E3456">
        <f>IFERROR(VLOOKUP(A3456,[1]Monitoramento_Base_somente_disp!$A:$J,8,FALSE),0)</f>
        <v>0</v>
      </c>
      <c r="F3456">
        <f>IFERROR(VLOOKUP(A3456,[1]Monitoramento_Base_somente_disp!$A:$J,9,FALSE),0)</f>
        <v>0</v>
      </c>
      <c r="G3456">
        <f>IFERROR(VLOOKUP(A3456,[1]Monitoramento_Base_somente_disp!$A:$J,10,FALSE),0)</f>
        <v>0</v>
      </c>
      <c r="H3456">
        <f>IFERROR(VLOOKUP(A3456,[2]webService!$A:$I,4,FALSE),0)</f>
        <v>0</v>
      </c>
      <c r="I3456">
        <f>IFERROR(VLOOKUP(A3456,[2]webService!$A:$I,5,FALSE),0)</f>
        <v>0</v>
      </c>
      <c r="J3456">
        <f>IFERROR(VLOOKUP(A3456,[2]webService!$A:$I,6,FALSE),0)</f>
        <v>0</v>
      </c>
      <c r="K3456">
        <f>IFERROR(VLOOKUP(A3456,[2]webService!$A:$I,7,FALSE),0)</f>
        <v>0</v>
      </c>
      <c r="L3456">
        <f>IFERROR(VLOOKUP(A3456,[2]webService!$A:$I,8,FALSE),0)</f>
        <v>0</v>
      </c>
      <c r="M3456">
        <f>IFERROR(VLOOKUP(A3456,[2]webService!$A:$I,9,FALSE),0)</f>
        <v>0</v>
      </c>
      <c r="N3456">
        <f>IFERROR(VLOOKUP(A3456,[3]soaBnafar!$A:$G,2,FALSE),0)</f>
        <v>0</v>
      </c>
      <c r="O3456">
        <f>IFERROR(VLOOKUP(A3456,[3]soaBnafar!$A:$G,3,FALSE),0)</f>
        <v>0</v>
      </c>
      <c r="P3456">
        <f>IFERROR(VLOOKUP(A3456,[3]soaBnafar!$A:$G,4,FALSE),0)</f>
        <v>0</v>
      </c>
      <c r="Q3456">
        <f>IFERROR(VLOOKUP(A3456,[3]soaBnafar!$A:$G,5,FALSE),0)</f>
        <v>0</v>
      </c>
      <c r="R3456">
        <f>IFERROR(VLOOKUP(A3456,[3]soaBnafar!$A:$G,6,FALSE),0)</f>
        <v>0</v>
      </c>
      <c r="S3456">
        <f>IFERROR(VLOOKUP(A3456,[3]soaBnafar!$A:$G,7,FALSE),0)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Não</v>
      </c>
      <c r="W3456" t="str">
        <f t="shared" si="322"/>
        <v>Não</v>
      </c>
      <c r="X3456" t="str">
        <f t="shared" si="323"/>
        <v>Não</v>
      </c>
      <c r="Y3456" t="str">
        <f t="shared" si="324"/>
        <v>Não</v>
      </c>
    </row>
    <row r="3457" spans="1:25" x14ac:dyDescent="0.25">
      <c r="A3457" s="5">
        <v>521305</v>
      </c>
      <c r="B3457">
        <f>IFERROR(VLOOKUP(A3457,[1]Monitoramento_Base_somente_disp!$A:$J,5,FALSE),0)</f>
        <v>2440</v>
      </c>
      <c r="C3457">
        <f>IFERROR(VLOOKUP(A3457,[1]Monitoramento_Base_somente_disp!$A:$J,6,FALSE),0)</f>
        <v>9867377</v>
      </c>
      <c r="D3457">
        <f>IFERROR(VLOOKUP(A3457,[1]Monitoramento_Base_somente_disp!$A:$J,7,FALSE),0)</f>
        <v>0</v>
      </c>
      <c r="E3457">
        <f>IFERROR(VLOOKUP(A3457,[1]Monitoramento_Base_somente_disp!$A:$J,8,FALSE),0)</f>
        <v>0</v>
      </c>
      <c r="F3457">
        <f>IFERROR(VLOOKUP(A3457,[1]Monitoramento_Base_somente_disp!$A:$J,9,FALSE),0)</f>
        <v>0</v>
      </c>
      <c r="G3457">
        <f>IFERROR(VLOOKUP(A3457,[1]Monitoramento_Base_somente_disp!$A:$J,10,FALSE),0)</f>
        <v>0</v>
      </c>
      <c r="H3457">
        <f>IFERROR(VLOOKUP(A3457,[2]webService!$A:$I,4,FALSE),0)</f>
        <v>0</v>
      </c>
      <c r="I3457">
        <f>IFERROR(VLOOKUP(A3457,[2]webService!$A:$I,5,FALSE),0)</f>
        <v>0</v>
      </c>
      <c r="J3457">
        <f>IFERROR(VLOOKUP(A3457,[2]webService!$A:$I,6,FALSE),0)</f>
        <v>0</v>
      </c>
      <c r="K3457">
        <f>IFERROR(VLOOKUP(A3457,[2]webService!$A:$I,7,FALSE),0)</f>
        <v>0</v>
      </c>
      <c r="L3457">
        <f>IFERROR(VLOOKUP(A3457,[2]webService!$A:$I,8,FALSE),0)</f>
        <v>0</v>
      </c>
      <c r="M3457">
        <f>IFERROR(VLOOKUP(A3457,[2]webService!$A:$I,9,FALSE),0)</f>
        <v>0</v>
      </c>
      <c r="N3457">
        <f>IFERROR(VLOOKUP(A3457,[3]soaBnafar!$A:$G,2,FALSE),0)</f>
        <v>0</v>
      </c>
      <c r="O3457">
        <f>IFERROR(VLOOKUP(A3457,[3]soaBnafar!$A:$G,3,FALSE),0)</f>
        <v>0</v>
      </c>
      <c r="P3457">
        <f>IFERROR(VLOOKUP(A3457,[3]soaBnafar!$A:$G,4,FALSE),0)</f>
        <v>0</v>
      </c>
      <c r="Q3457">
        <f>IFERROR(VLOOKUP(A3457,[3]soaBnafar!$A:$G,5,FALSE),0)</f>
        <v>0</v>
      </c>
      <c r="R3457">
        <f>IFERROR(VLOOKUP(A3457,[3]soaBnafar!$A:$G,6,FALSE),0)</f>
        <v>0</v>
      </c>
      <c r="S3457">
        <f>IFERROR(VLOOKUP(A3457,[3]soaBnafar!$A:$G,7,FALSE),0)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Não</v>
      </c>
      <c r="W3457" t="str">
        <f t="shared" si="322"/>
        <v>Não</v>
      </c>
      <c r="X3457" t="str">
        <f t="shared" si="323"/>
        <v>Não</v>
      </c>
      <c r="Y3457" t="str">
        <f t="shared" si="324"/>
        <v>Não</v>
      </c>
    </row>
    <row r="3458" spans="1:25" x14ac:dyDescent="0.25">
      <c r="A3458" s="5">
        <v>521308</v>
      </c>
      <c r="B3458">
        <f>IFERROR(VLOOKUP(A3458,[1]Monitoramento_Base_somente_disp!$A:$J,5,FALSE),0)</f>
        <v>48119</v>
      </c>
      <c r="C3458">
        <f>IFERROR(VLOOKUP(A3458,[1]Monitoramento_Base_somente_disp!$A:$J,6,FALSE),0)</f>
        <v>32576523</v>
      </c>
      <c r="D3458">
        <f>IFERROR(VLOOKUP(A3458,[1]Monitoramento_Base_somente_disp!$A:$J,7,FALSE),0)</f>
        <v>0</v>
      </c>
      <c r="E3458">
        <f>IFERROR(VLOOKUP(A3458,[1]Monitoramento_Base_somente_disp!$A:$J,8,FALSE),0)</f>
        <v>0</v>
      </c>
      <c r="F3458">
        <f>IFERROR(VLOOKUP(A3458,[1]Monitoramento_Base_somente_disp!$A:$J,9,FALSE),0)</f>
        <v>0</v>
      </c>
      <c r="G3458">
        <f>IFERROR(VLOOKUP(A3458,[1]Monitoramento_Base_somente_disp!$A:$J,10,FALSE),0)</f>
        <v>0</v>
      </c>
      <c r="H3458">
        <f>IFERROR(VLOOKUP(A3458,[2]webService!$A:$I,4,FALSE),0)</f>
        <v>0</v>
      </c>
      <c r="I3458">
        <f>IFERROR(VLOOKUP(A3458,[2]webService!$A:$I,5,FALSE),0)</f>
        <v>0</v>
      </c>
      <c r="J3458">
        <f>IFERROR(VLOOKUP(A3458,[2]webService!$A:$I,6,FALSE),0)</f>
        <v>0</v>
      </c>
      <c r="K3458">
        <f>IFERROR(VLOOKUP(A3458,[2]webService!$A:$I,7,FALSE),0)</f>
        <v>0</v>
      </c>
      <c r="L3458">
        <f>IFERROR(VLOOKUP(A3458,[2]webService!$A:$I,8,FALSE),0)</f>
        <v>0</v>
      </c>
      <c r="M3458">
        <f>IFERROR(VLOOKUP(A3458,[2]webService!$A:$I,9,FALSE),0)</f>
        <v>0</v>
      </c>
      <c r="N3458">
        <f>IFERROR(VLOOKUP(A3458,[3]soaBnafar!$A:$G,2,FALSE),0)</f>
        <v>0</v>
      </c>
      <c r="O3458">
        <f>IFERROR(VLOOKUP(A3458,[3]soaBnafar!$A:$G,3,FALSE),0)</f>
        <v>0</v>
      </c>
      <c r="P3458">
        <f>IFERROR(VLOOKUP(A3458,[3]soaBnafar!$A:$G,4,FALSE),0)</f>
        <v>0</v>
      </c>
      <c r="Q3458">
        <f>IFERROR(VLOOKUP(A3458,[3]soaBnafar!$A:$G,5,FALSE),0)</f>
        <v>0</v>
      </c>
      <c r="R3458">
        <f>IFERROR(VLOOKUP(A3458,[3]soaBnafar!$A:$G,6,FALSE),0)</f>
        <v>0</v>
      </c>
      <c r="S3458">
        <f>IFERROR(VLOOKUP(A3458,[3]soaBnafar!$A:$G,7,FALSE),0)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Não</v>
      </c>
      <c r="W3458" t="str">
        <f t="shared" si="322"/>
        <v>Não</v>
      </c>
      <c r="X3458" t="str">
        <f t="shared" si="323"/>
        <v>Não</v>
      </c>
      <c r="Y3458" t="str">
        <f t="shared" si="324"/>
        <v>Não</v>
      </c>
    </row>
    <row r="3459" spans="1:25" x14ac:dyDescent="0.25">
      <c r="A3459" s="5">
        <v>521340</v>
      </c>
      <c r="B3459">
        <f>IFERROR(VLOOKUP(A3459,[1]Monitoramento_Base_somente_disp!$A:$J,5,FALSE),0)</f>
        <v>8047</v>
      </c>
      <c r="C3459">
        <f>IFERROR(VLOOKUP(A3459,[1]Monitoramento_Base_somente_disp!$A:$J,6,FALSE),0)</f>
        <v>3662094</v>
      </c>
      <c r="D3459">
        <f>IFERROR(VLOOKUP(A3459,[1]Monitoramento_Base_somente_disp!$A:$J,7,FALSE),0)</f>
        <v>0</v>
      </c>
      <c r="E3459">
        <f>IFERROR(VLOOKUP(A3459,[1]Monitoramento_Base_somente_disp!$A:$J,8,FALSE),0)</f>
        <v>0</v>
      </c>
      <c r="F3459">
        <f>IFERROR(VLOOKUP(A3459,[1]Monitoramento_Base_somente_disp!$A:$J,9,FALSE),0)</f>
        <v>0</v>
      </c>
      <c r="G3459">
        <f>IFERROR(VLOOKUP(A3459,[1]Monitoramento_Base_somente_disp!$A:$J,10,FALSE),0)</f>
        <v>0</v>
      </c>
      <c r="H3459">
        <f>IFERROR(VLOOKUP(A3459,[2]webService!$A:$I,4,FALSE),0)</f>
        <v>0</v>
      </c>
      <c r="I3459">
        <f>IFERROR(VLOOKUP(A3459,[2]webService!$A:$I,5,FALSE),0)</f>
        <v>0</v>
      </c>
      <c r="J3459">
        <f>IFERROR(VLOOKUP(A3459,[2]webService!$A:$I,6,FALSE),0)</f>
        <v>0</v>
      </c>
      <c r="K3459">
        <f>IFERROR(VLOOKUP(A3459,[2]webService!$A:$I,7,FALSE),0)</f>
        <v>0</v>
      </c>
      <c r="L3459">
        <f>IFERROR(VLOOKUP(A3459,[2]webService!$A:$I,8,FALSE),0)</f>
        <v>0</v>
      </c>
      <c r="M3459">
        <f>IFERROR(VLOOKUP(A3459,[2]webService!$A:$I,9,FALSE),0)</f>
        <v>0</v>
      </c>
      <c r="N3459">
        <f>IFERROR(VLOOKUP(A3459,[3]soaBnafar!$A:$G,2,FALSE),0)</f>
        <v>0</v>
      </c>
      <c r="O3459">
        <f>IFERROR(VLOOKUP(A3459,[3]soaBnafar!$A:$G,3,FALSE),0)</f>
        <v>0</v>
      </c>
      <c r="P3459">
        <f>IFERROR(VLOOKUP(A3459,[3]soaBnafar!$A:$G,4,FALSE),0)</f>
        <v>0</v>
      </c>
      <c r="Q3459">
        <f>IFERROR(VLOOKUP(A3459,[3]soaBnafar!$A:$G,5,FALSE),0)</f>
        <v>0</v>
      </c>
      <c r="R3459">
        <f>IFERROR(VLOOKUP(A3459,[3]soaBnafar!$A:$G,6,FALSE),0)</f>
        <v>0</v>
      </c>
      <c r="S3459">
        <f>IFERROR(VLOOKUP(A3459,[3]soaBnafar!$A:$G,7,FALSE),0)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Não</v>
      </c>
      <c r="W3459" t="str">
        <f t="shared" si="322"/>
        <v>Não</v>
      </c>
      <c r="X3459" t="str">
        <f t="shared" si="323"/>
        <v>Não</v>
      </c>
      <c r="Y3459" t="str">
        <f t="shared" si="324"/>
        <v>Não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99480</v>
      </c>
      <c r="D3460">
        <f>IFERROR(VLOOKUP(A3460,[1]Monitoramento_Base_somente_disp!$A:$J,7,FALSE),0)</f>
        <v>0</v>
      </c>
      <c r="E3460">
        <f>IFERROR(VLOOKUP(A3460,[1]Monitoramento_Base_somente_disp!$A:$J,8,FALSE),0)</f>
        <v>0</v>
      </c>
      <c r="F3460">
        <f>IFERROR(VLOOKUP(A3460,[1]Monitoramento_Base_somente_disp!$A:$J,9,FALSE),0)</f>
        <v>0</v>
      </c>
      <c r="G3460">
        <f>IFERROR(VLOOKUP(A3460,[1]Monitoramento_Base_somente_disp!$A:$J,10,FALSE),0)</f>
        <v>0</v>
      </c>
      <c r="H3460">
        <f>IFERROR(VLOOKUP(A3460,[2]webService!$A:$I,4,FALSE),0)</f>
        <v>0</v>
      </c>
      <c r="I3460">
        <f>IFERROR(VLOOKUP(A3460,[2]webService!$A:$I,5,FALSE),0)</f>
        <v>0</v>
      </c>
      <c r="J3460">
        <f>IFERROR(VLOOKUP(A3460,[2]webService!$A:$I,6,FALSE),0)</f>
        <v>0</v>
      </c>
      <c r="K3460">
        <f>IFERROR(VLOOKUP(A3460,[2]webService!$A:$I,7,FALSE),0)</f>
        <v>0</v>
      </c>
      <c r="L3460">
        <f>IFERROR(VLOOKUP(A3460,[2]webService!$A:$I,8,FALSE),0)</f>
        <v>0</v>
      </c>
      <c r="M3460">
        <f>IFERROR(VLOOKUP(A3460,[2]webService!$A:$I,9,FALSE),0)</f>
        <v>0</v>
      </c>
      <c r="N3460">
        <f>IFERROR(VLOOKUP(A3460,[3]soaBnafar!$A:$G,2,FALSE),0)</f>
        <v>0</v>
      </c>
      <c r="O3460">
        <f>IFERROR(VLOOKUP(A3460,[3]soaBnafar!$A:$G,3,FALSE),0)</f>
        <v>0</v>
      </c>
      <c r="P3460">
        <f>IFERROR(VLOOKUP(A3460,[3]soaBnafar!$A:$G,4,FALSE),0)</f>
        <v>0</v>
      </c>
      <c r="Q3460">
        <f>IFERROR(VLOOKUP(A3460,[3]soaBnafar!$A:$G,5,FALSE),0)</f>
        <v>0</v>
      </c>
      <c r="R3460">
        <f>IFERROR(VLOOKUP(A3460,[3]soaBnafar!$A:$G,6,FALSE),0)</f>
        <v>0</v>
      </c>
      <c r="S3460">
        <f>IFERROR(VLOOKUP(A3460,[3]soaBnafar!$A:$G,7,FALSE),0)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Não</v>
      </c>
      <c r="X3460" t="str">
        <f t="shared" si="323"/>
        <v>Não</v>
      </c>
      <c r="Y3460" t="str">
        <f t="shared" si="324"/>
        <v>Não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IFERROR(VLOOKUP(A3461,[2]webService!$A:$I,4,FALSE),0)</f>
        <v>0</v>
      </c>
      <c r="I3461">
        <f>IFERROR(VLOOKUP(A3461,[2]webService!$A:$I,5,FALSE),0)</f>
        <v>0</v>
      </c>
      <c r="J3461">
        <f>IFERROR(VLOOKUP(A3461,[2]webService!$A:$I,6,FALSE),0)</f>
        <v>0</v>
      </c>
      <c r="K3461">
        <f>IFERROR(VLOOKUP(A3461,[2]webService!$A:$I,7,FALSE),0)</f>
        <v>0</v>
      </c>
      <c r="L3461">
        <f>IFERROR(VLOOKUP(A3461,[2]webService!$A:$I,8,FALSE),0)</f>
        <v>0</v>
      </c>
      <c r="M3461">
        <f>IFERROR(VLOOKUP(A3461,[2]webService!$A:$I,9,FALSE),0)</f>
        <v>0</v>
      </c>
      <c r="N3461">
        <f>IFERROR(VLOOKUP(A3461,[3]soaBnafar!$A:$G,2,FALSE),0)</f>
        <v>0</v>
      </c>
      <c r="O3461">
        <f>IFERROR(VLOOKUP(A3461,[3]soaBnafar!$A:$G,3,FALSE),0)</f>
        <v>0</v>
      </c>
      <c r="P3461">
        <f>IFERROR(VLOOKUP(A3461,[3]soaBnafar!$A:$G,4,FALSE),0)</f>
        <v>0</v>
      </c>
      <c r="Q3461">
        <f>IFERROR(VLOOKUP(A3461,[3]soaBnafar!$A:$G,5,FALSE),0)</f>
        <v>0</v>
      </c>
      <c r="R3461">
        <f>IFERROR(VLOOKUP(A3461,[3]soaBnafar!$A:$G,6,FALSE),0)</f>
        <v>0</v>
      </c>
      <c r="S3461">
        <f>IFERROR(VLOOKUP(A3461,[3]soaBnafar!$A:$G,7,FALSE),0)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1234032</v>
      </c>
      <c r="D3462">
        <f>IFERROR(VLOOKUP(A3462,[1]Monitoramento_Base_somente_disp!$A:$J,7,FALSE),0)</f>
        <v>0</v>
      </c>
      <c r="E3462">
        <f>IFERROR(VLOOKUP(A3462,[1]Monitoramento_Base_somente_disp!$A:$J,8,FALSE),0)</f>
        <v>0</v>
      </c>
      <c r="F3462">
        <f>IFERROR(VLOOKUP(A3462,[1]Monitoramento_Base_somente_disp!$A:$J,9,FALSE),0)</f>
        <v>0</v>
      </c>
      <c r="G3462">
        <f>IFERROR(VLOOKUP(A3462,[1]Monitoramento_Base_somente_disp!$A:$J,10,FALSE),0)</f>
        <v>0</v>
      </c>
      <c r="H3462">
        <f>IFERROR(VLOOKUP(A3462,[2]webService!$A:$I,4,FALSE),0)</f>
        <v>0</v>
      </c>
      <c r="I3462">
        <f>IFERROR(VLOOKUP(A3462,[2]webService!$A:$I,5,FALSE),0)</f>
        <v>0</v>
      </c>
      <c r="J3462">
        <f>IFERROR(VLOOKUP(A3462,[2]webService!$A:$I,6,FALSE),0)</f>
        <v>0</v>
      </c>
      <c r="K3462">
        <f>IFERROR(VLOOKUP(A3462,[2]webService!$A:$I,7,FALSE),0)</f>
        <v>0</v>
      </c>
      <c r="L3462">
        <f>IFERROR(VLOOKUP(A3462,[2]webService!$A:$I,8,FALSE),0)</f>
        <v>0</v>
      </c>
      <c r="M3462">
        <f>IFERROR(VLOOKUP(A3462,[2]webService!$A:$I,9,FALSE),0)</f>
        <v>0</v>
      </c>
      <c r="N3462">
        <f>IFERROR(VLOOKUP(A3462,[3]soaBnafar!$A:$G,2,FALSE),0)</f>
        <v>0</v>
      </c>
      <c r="O3462">
        <f>IFERROR(VLOOKUP(A3462,[3]soaBnafar!$A:$G,3,FALSE),0)</f>
        <v>0</v>
      </c>
      <c r="P3462">
        <f>IFERROR(VLOOKUP(A3462,[3]soaBnafar!$A:$G,4,FALSE),0)</f>
        <v>0</v>
      </c>
      <c r="Q3462">
        <f>IFERROR(VLOOKUP(A3462,[3]soaBnafar!$A:$G,5,FALSE),0)</f>
        <v>0</v>
      </c>
      <c r="R3462">
        <f>IFERROR(VLOOKUP(A3462,[3]soaBnafar!$A:$G,6,FALSE),0)</f>
        <v>0</v>
      </c>
      <c r="S3462">
        <f>IFERROR(VLOOKUP(A3462,[3]soaBnafar!$A:$G,7,FALSE),0)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Não</v>
      </c>
      <c r="W3462" t="str">
        <f t="shared" ref="W3462:W3512" si="328">IF(E3462+K3462+Q3462&gt;0,"Sim","Não")</f>
        <v>Não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Não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IFERROR(VLOOKUP(A3463,[2]webService!$A:$I,4,FALSE),0)</f>
        <v>0</v>
      </c>
      <c r="I3463">
        <f>IFERROR(VLOOKUP(A3463,[2]webService!$A:$I,5,FALSE),0)</f>
        <v>0</v>
      </c>
      <c r="J3463">
        <f>IFERROR(VLOOKUP(A3463,[2]webService!$A:$I,6,FALSE),0)</f>
        <v>0</v>
      </c>
      <c r="K3463">
        <f>IFERROR(VLOOKUP(A3463,[2]webService!$A:$I,7,FALSE),0)</f>
        <v>0</v>
      </c>
      <c r="L3463">
        <f>IFERROR(VLOOKUP(A3463,[2]webService!$A:$I,8,FALSE),0)</f>
        <v>0</v>
      </c>
      <c r="M3463">
        <f>IFERROR(VLOOKUP(A3463,[2]webService!$A:$I,9,FALSE),0)</f>
        <v>0</v>
      </c>
      <c r="N3463">
        <f>IFERROR(VLOOKUP(A3463,[3]soaBnafar!$A:$G,2,FALSE),0)</f>
        <v>0</v>
      </c>
      <c r="O3463">
        <f>IFERROR(VLOOKUP(A3463,[3]soaBnafar!$A:$G,3,FALSE),0)</f>
        <v>0</v>
      </c>
      <c r="P3463">
        <f>IFERROR(VLOOKUP(A3463,[3]soaBnafar!$A:$G,4,FALSE),0)</f>
        <v>0</v>
      </c>
      <c r="Q3463">
        <f>IFERROR(VLOOKUP(A3463,[3]soaBnafar!$A:$G,5,FALSE),0)</f>
        <v>0</v>
      </c>
      <c r="R3463">
        <f>IFERROR(VLOOKUP(A3463,[3]soaBnafar!$A:$G,6,FALSE),0)</f>
        <v>0</v>
      </c>
      <c r="S3463">
        <f>IFERROR(VLOOKUP(A3463,[3]soaBnafar!$A:$G,7,FALSE),0)</f>
        <v>0</v>
      </c>
      <c r="T3463" t="str">
        <f t="shared" si="325"/>
        <v>Não</v>
      </c>
      <c r="U3463" t="str">
        <f t="shared" si="326"/>
        <v>Não</v>
      </c>
      <c r="V3463" t="str">
        <f t="shared" si="327"/>
        <v>Não</v>
      </c>
      <c r="W3463" t="str">
        <f t="shared" si="328"/>
        <v>Não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6556</v>
      </c>
      <c r="C3464">
        <f>IFERROR(VLOOKUP(A3464,[1]Monitoramento_Base_somente_disp!$A:$J,6,FALSE),0)</f>
        <v>4910216</v>
      </c>
      <c r="D3464">
        <f>IFERROR(VLOOKUP(A3464,[1]Monitoramento_Base_somente_disp!$A:$J,7,FALSE),0)</f>
        <v>0</v>
      </c>
      <c r="E3464">
        <f>IFERROR(VLOOKUP(A3464,[1]Monitoramento_Base_somente_disp!$A:$J,8,FALSE),0)</f>
        <v>0</v>
      </c>
      <c r="F3464">
        <f>IFERROR(VLOOKUP(A3464,[1]Monitoramento_Base_somente_disp!$A:$J,9,FALSE),0)</f>
        <v>0</v>
      </c>
      <c r="G3464">
        <f>IFERROR(VLOOKUP(A3464,[1]Monitoramento_Base_somente_disp!$A:$J,10,FALSE),0)</f>
        <v>0</v>
      </c>
      <c r="H3464">
        <f>IFERROR(VLOOKUP(A3464,[2]webService!$A:$I,4,FALSE),0)</f>
        <v>0</v>
      </c>
      <c r="I3464">
        <f>IFERROR(VLOOKUP(A3464,[2]webService!$A:$I,5,FALSE),0)</f>
        <v>0</v>
      </c>
      <c r="J3464">
        <f>IFERROR(VLOOKUP(A3464,[2]webService!$A:$I,6,FALSE),0)</f>
        <v>0</v>
      </c>
      <c r="K3464">
        <f>IFERROR(VLOOKUP(A3464,[2]webService!$A:$I,7,FALSE),0)</f>
        <v>0</v>
      </c>
      <c r="L3464">
        <f>IFERROR(VLOOKUP(A3464,[2]webService!$A:$I,8,FALSE),0)</f>
        <v>0</v>
      </c>
      <c r="M3464">
        <f>IFERROR(VLOOKUP(A3464,[2]webService!$A:$I,9,FALSE),0)</f>
        <v>0</v>
      </c>
      <c r="N3464">
        <f>IFERROR(VLOOKUP(A3464,[3]soaBnafar!$A:$G,2,FALSE),0)</f>
        <v>0</v>
      </c>
      <c r="O3464">
        <f>IFERROR(VLOOKUP(A3464,[3]soaBnafar!$A:$G,3,FALSE),0)</f>
        <v>0</v>
      </c>
      <c r="P3464">
        <f>IFERROR(VLOOKUP(A3464,[3]soaBnafar!$A:$G,4,FALSE),0)</f>
        <v>0</v>
      </c>
      <c r="Q3464">
        <f>IFERROR(VLOOKUP(A3464,[3]soaBnafar!$A:$G,5,FALSE),0)</f>
        <v>0</v>
      </c>
      <c r="R3464">
        <f>IFERROR(VLOOKUP(A3464,[3]soaBnafar!$A:$G,6,FALSE),0)</f>
        <v>0</v>
      </c>
      <c r="S3464">
        <f>IFERROR(VLOOKUP(A3464,[3]soaBnafar!$A:$G,7,FALSE),0)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Não</v>
      </c>
      <c r="W3464" t="str">
        <f t="shared" si="328"/>
        <v>Não</v>
      </c>
      <c r="X3464" t="str">
        <f t="shared" si="329"/>
        <v>Não</v>
      </c>
      <c r="Y3464" t="str">
        <f t="shared" si="330"/>
        <v>Não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IFERROR(VLOOKUP(A3465,[2]webService!$A:$I,4,FALSE),0)</f>
        <v>0</v>
      </c>
      <c r="I3465">
        <f>IFERROR(VLOOKUP(A3465,[2]webService!$A:$I,5,FALSE),0)</f>
        <v>0</v>
      </c>
      <c r="J3465">
        <f>IFERROR(VLOOKUP(A3465,[2]webService!$A:$I,6,FALSE),0)</f>
        <v>0</v>
      </c>
      <c r="K3465">
        <f>IFERROR(VLOOKUP(A3465,[2]webService!$A:$I,7,FALSE),0)</f>
        <v>0</v>
      </c>
      <c r="L3465">
        <f>IFERROR(VLOOKUP(A3465,[2]webService!$A:$I,8,FALSE),0)</f>
        <v>0</v>
      </c>
      <c r="M3465">
        <f>IFERROR(VLOOKUP(A3465,[2]webService!$A:$I,9,FALSE),0)</f>
        <v>0</v>
      </c>
      <c r="N3465">
        <f>IFERROR(VLOOKUP(A3465,[3]soaBnafar!$A:$G,2,FALSE),0)</f>
        <v>0</v>
      </c>
      <c r="O3465">
        <f>IFERROR(VLOOKUP(A3465,[3]soaBnafar!$A:$G,3,FALSE),0)</f>
        <v>0</v>
      </c>
      <c r="P3465">
        <f>IFERROR(VLOOKUP(A3465,[3]soaBnafar!$A:$G,4,FALSE),0)</f>
        <v>0</v>
      </c>
      <c r="Q3465">
        <f>IFERROR(VLOOKUP(A3465,[3]soaBnafar!$A:$G,5,FALSE),0)</f>
        <v>0</v>
      </c>
      <c r="R3465">
        <f>IFERROR(VLOOKUP(A3465,[3]soaBnafar!$A:$G,6,FALSE),0)</f>
        <v>0</v>
      </c>
      <c r="S3465">
        <f>IFERROR(VLOOKUP(A3465,[3]soaBnafar!$A:$G,7,FALSE),0)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6346896</v>
      </c>
      <c r="D3466">
        <f>IFERROR(VLOOKUP(A3466,[1]Monitoramento_Base_somente_disp!$A:$J,7,FALSE),0)</f>
        <v>0</v>
      </c>
      <c r="E3466">
        <f>IFERROR(VLOOKUP(A3466,[1]Monitoramento_Base_somente_disp!$A:$J,8,FALSE),0)</f>
        <v>0</v>
      </c>
      <c r="F3466">
        <f>IFERROR(VLOOKUP(A3466,[1]Monitoramento_Base_somente_disp!$A:$J,9,FALSE),0)</f>
        <v>0</v>
      </c>
      <c r="G3466">
        <f>IFERROR(VLOOKUP(A3466,[1]Monitoramento_Base_somente_disp!$A:$J,10,FALSE),0)</f>
        <v>0</v>
      </c>
      <c r="H3466">
        <f>IFERROR(VLOOKUP(A3466,[2]webService!$A:$I,4,FALSE),0)</f>
        <v>0</v>
      </c>
      <c r="I3466">
        <f>IFERROR(VLOOKUP(A3466,[2]webService!$A:$I,5,FALSE),0)</f>
        <v>0</v>
      </c>
      <c r="J3466">
        <f>IFERROR(VLOOKUP(A3466,[2]webService!$A:$I,6,FALSE),0)</f>
        <v>0</v>
      </c>
      <c r="K3466">
        <f>IFERROR(VLOOKUP(A3466,[2]webService!$A:$I,7,FALSE),0)</f>
        <v>0</v>
      </c>
      <c r="L3466">
        <f>IFERROR(VLOOKUP(A3466,[2]webService!$A:$I,8,FALSE),0)</f>
        <v>0</v>
      </c>
      <c r="M3466">
        <f>IFERROR(VLOOKUP(A3466,[2]webService!$A:$I,9,FALSE),0)</f>
        <v>0</v>
      </c>
      <c r="N3466">
        <f>IFERROR(VLOOKUP(A3466,[3]soaBnafar!$A:$G,2,FALSE),0)</f>
        <v>0</v>
      </c>
      <c r="O3466">
        <f>IFERROR(VLOOKUP(A3466,[3]soaBnafar!$A:$G,3,FALSE),0)</f>
        <v>0</v>
      </c>
      <c r="P3466">
        <f>IFERROR(VLOOKUP(A3466,[3]soaBnafar!$A:$G,4,FALSE),0)</f>
        <v>0</v>
      </c>
      <c r="Q3466">
        <f>IFERROR(VLOOKUP(A3466,[3]soaBnafar!$A:$G,5,FALSE),0)</f>
        <v>0</v>
      </c>
      <c r="R3466">
        <f>IFERROR(VLOOKUP(A3466,[3]soaBnafar!$A:$G,6,FALSE),0)</f>
        <v>0</v>
      </c>
      <c r="S3466">
        <f>IFERROR(VLOOKUP(A3466,[3]soaBnafar!$A:$G,7,FALSE),0)</f>
        <v>0</v>
      </c>
      <c r="T3466" t="str">
        <f t="shared" si="325"/>
        <v>Não</v>
      </c>
      <c r="U3466" t="str">
        <f t="shared" si="326"/>
        <v>Sim</v>
      </c>
      <c r="V3466" t="str">
        <f t="shared" si="327"/>
        <v>Não</v>
      </c>
      <c r="W3466" t="str">
        <f t="shared" si="328"/>
        <v>Não</v>
      </c>
      <c r="X3466" t="str">
        <f t="shared" si="329"/>
        <v>Não</v>
      </c>
      <c r="Y3466" t="str">
        <f t="shared" si="330"/>
        <v>Não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1207752</v>
      </c>
      <c r="D3467">
        <f>IFERROR(VLOOKUP(A3467,[1]Monitoramento_Base_somente_disp!$A:$J,7,FALSE),0)</f>
        <v>0</v>
      </c>
      <c r="E3467">
        <f>IFERROR(VLOOKUP(A3467,[1]Monitoramento_Base_somente_disp!$A:$J,8,FALSE),0)</f>
        <v>0</v>
      </c>
      <c r="F3467">
        <f>IFERROR(VLOOKUP(A3467,[1]Monitoramento_Base_somente_disp!$A:$J,9,FALSE),0)</f>
        <v>0</v>
      </c>
      <c r="G3467">
        <f>IFERROR(VLOOKUP(A3467,[1]Monitoramento_Base_somente_disp!$A:$J,10,FALSE),0)</f>
        <v>0</v>
      </c>
      <c r="H3467">
        <f>IFERROR(VLOOKUP(A3467,[2]webService!$A:$I,4,FALSE),0)</f>
        <v>0</v>
      </c>
      <c r="I3467">
        <f>IFERROR(VLOOKUP(A3467,[2]webService!$A:$I,5,FALSE),0)</f>
        <v>0</v>
      </c>
      <c r="J3467">
        <f>IFERROR(VLOOKUP(A3467,[2]webService!$A:$I,6,FALSE),0)</f>
        <v>0</v>
      </c>
      <c r="K3467">
        <f>IFERROR(VLOOKUP(A3467,[2]webService!$A:$I,7,FALSE),0)</f>
        <v>0</v>
      </c>
      <c r="L3467">
        <f>IFERROR(VLOOKUP(A3467,[2]webService!$A:$I,8,FALSE),0)</f>
        <v>0</v>
      </c>
      <c r="M3467">
        <f>IFERROR(VLOOKUP(A3467,[2]webService!$A:$I,9,FALSE),0)</f>
        <v>0</v>
      </c>
      <c r="N3467">
        <f>IFERROR(VLOOKUP(A3467,[3]soaBnafar!$A:$G,2,FALSE),0)</f>
        <v>0</v>
      </c>
      <c r="O3467">
        <f>IFERROR(VLOOKUP(A3467,[3]soaBnafar!$A:$G,3,FALSE),0)</f>
        <v>0</v>
      </c>
      <c r="P3467">
        <f>IFERROR(VLOOKUP(A3467,[3]soaBnafar!$A:$G,4,FALSE),0)</f>
        <v>0</v>
      </c>
      <c r="Q3467">
        <f>IFERROR(VLOOKUP(A3467,[3]soaBnafar!$A:$G,5,FALSE),0)</f>
        <v>0</v>
      </c>
      <c r="R3467">
        <f>IFERROR(VLOOKUP(A3467,[3]soaBnafar!$A:$G,6,FALSE),0)</f>
        <v>0</v>
      </c>
      <c r="S3467">
        <f>IFERROR(VLOOKUP(A3467,[3]soaBnafar!$A:$G,7,FALSE),0)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Não</v>
      </c>
      <c r="X3467" t="str">
        <f t="shared" si="329"/>
        <v>Não</v>
      </c>
      <c r="Y3467" t="str">
        <f t="shared" si="330"/>
        <v>Não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IFERROR(VLOOKUP(A3468,[2]webService!$A:$I,4,FALSE),0)</f>
        <v>0</v>
      </c>
      <c r="I3468">
        <f>IFERROR(VLOOKUP(A3468,[2]webService!$A:$I,5,FALSE),0)</f>
        <v>0</v>
      </c>
      <c r="J3468">
        <f>IFERROR(VLOOKUP(A3468,[2]webService!$A:$I,6,FALSE),0)</f>
        <v>0</v>
      </c>
      <c r="K3468">
        <f>IFERROR(VLOOKUP(A3468,[2]webService!$A:$I,7,FALSE),0)</f>
        <v>0</v>
      </c>
      <c r="L3468">
        <f>IFERROR(VLOOKUP(A3468,[2]webService!$A:$I,8,FALSE),0)</f>
        <v>0</v>
      </c>
      <c r="M3468">
        <f>IFERROR(VLOOKUP(A3468,[2]webService!$A:$I,9,FALSE),0)</f>
        <v>0</v>
      </c>
      <c r="N3468">
        <f>IFERROR(VLOOKUP(A3468,[3]soaBnafar!$A:$G,2,FALSE),0)</f>
        <v>0</v>
      </c>
      <c r="O3468">
        <f>IFERROR(VLOOKUP(A3468,[3]soaBnafar!$A:$G,3,FALSE),0)</f>
        <v>0</v>
      </c>
      <c r="P3468">
        <f>IFERROR(VLOOKUP(A3468,[3]soaBnafar!$A:$G,4,FALSE),0)</f>
        <v>0</v>
      </c>
      <c r="Q3468">
        <f>IFERROR(VLOOKUP(A3468,[3]soaBnafar!$A:$G,5,FALSE),0)</f>
        <v>0</v>
      </c>
      <c r="R3468">
        <f>IFERROR(VLOOKUP(A3468,[3]soaBnafar!$A:$G,6,FALSE),0)</f>
        <v>0</v>
      </c>
      <c r="S3468">
        <f>IFERROR(VLOOKUP(A3468,[3]soaBnafar!$A:$G,7,FALSE),0)</f>
        <v>0</v>
      </c>
      <c r="T3468" t="str">
        <f t="shared" si="325"/>
        <v>Não</v>
      </c>
      <c r="U3468" t="str">
        <f t="shared" si="326"/>
        <v>Não</v>
      </c>
      <c r="V3468" t="str">
        <f t="shared" si="327"/>
        <v>Não</v>
      </c>
      <c r="W3468" t="str">
        <f t="shared" si="328"/>
        <v>Não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1237</v>
      </c>
      <c r="C3469">
        <f>IFERROR(VLOOKUP(A3469,[1]Monitoramento_Base_somente_disp!$A:$J,6,FALSE),0)</f>
        <v>719761</v>
      </c>
      <c r="D3469">
        <f>IFERROR(VLOOKUP(A3469,[1]Monitoramento_Base_somente_disp!$A:$J,7,FALSE),0)</f>
        <v>0</v>
      </c>
      <c r="E3469">
        <f>IFERROR(VLOOKUP(A3469,[1]Monitoramento_Base_somente_disp!$A:$J,8,FALSE),0)</f>
        <v>0</v>
      </c>
      <c r="F3469">
        <f>IFERROR(VLOOKUP(A3469,[1]Monitoramento_Base_somente_disp!$A:$J,9,FALSE),0)</f>
        <v>0</v>
      </c>
      <c r="G3469">
        <f>IFERROR(VLOOKUP(A3469,[1]Monitoramento_Base_somente_disp!$A:$J,10,FALSE),0)</f>
        <v>0</v>
      </c>
      <c r="H3469">
        <f>IFERROR(VLOOKUP(A3469,[2]webService!$A:$I,4,FALSE),0)</f>
        <v>0</v>
      </c>
      <c r="I3469">
        <f>IFERROR(VLOOKUP(A3469,[2]webService!$A:$I,5,FALSE),0)</f>
        <v>0</v>
      </c>
      <c r="J3469">
        <f>IFERROR(VLOOKUP(A3469,[2]webService!$A:$I,6,FALSE),0)</f>
        <v>0</v>
      </c>
      <c r="K3469">
        <f>IFERROR(VLOOKUP(A3469,[2]webService!$A:$I,7,FALSE),0)</f>
        <v>0</v>
      </c>
      <c r="L3469">
        <f>IFERROR(VLOOKUP(A3469,[2]webService!$A:$I,8,FALSE),0)</f>
        <v>0</v>
      </c>
      <c r="M3469">
        <f>IFERROR(VLOOKUP(A3469,[2]webService!$A:$I,9,FALSE),0)</f>
        <v>0</v>
      </c>
      <c r="N3469">
        <f>IFERROR(VLOOKUP(A3469,[3]soaBnafar!$A:$G,2,FALSE),0)</f>
        <v>0</v>
      </c>
      <c r="O3469">
        <f>IFERROR(VLOOKUP(A3469,[3]soaBnafar!$A:$G,3,FALSE),0)</f>
        <v>0</v>
      </c>
      <c r="P3469">
        <f>IFERROR(VLOOKUP(A3469,[3]soaBnafar!$A:$G,4,FALSE),0)</f>
        <v>0</v>
      </c>
      <c r="Q3469">
        <f>IFERROR(VLOOKUP(A3469,[3]soaBnafar!$A:$G,5,FALSE),0)</f>
        <v>0</v>
      </c>
      <c r="R3469">
        <f>IFERROR(VLOOKUP(A3469,[3]soaBnafar!$A:$G,6,FALSE),0)</f>
        <v>0</v>
      </c>
      <c r="S3469">
        <f>IFERROR(VLOOKUP(A3469,[3]soaBnafar!$A:$G,7,FALSE),0)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Não</v>
      </c>
      <c r="W3469" t="str">
        <f t="shared" si="328"/>
        <v>Não</v>
      </c>
      <c r="X3469" t="str">
        <f t="shared" si="329"/>
        <v>Não</v>
      </c>
      <c r="Y3469" t="str">
        <f t="shared" si="330"/>
        <v>Não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1949925</v>
      </c>
      <c r="D3470">
        <f>IFERROR(VLOOKUP(A3470,[1]Monitoramento_Base_somente_disp!$A:$J,7,FALSE),0)</f>
        <v>0</v>
      </c>
      <c r="E3470">
        <f>IFERROR(VLOOKUP(A3470,[1]Monitoramento_Base_somente_disp!$A:$J,8,FALSE),0)</f>
        <v>0</v>
      </c>
      <c r="F3470">
        <f>IFERROR(VLOOKUP(A3470,[1]Monitoramento_Base_somente_disp!$A:$J,9,FALSE),0)</f>
        <v>0</v>
      </c>
      <c r="G3470">
        <f>IFERROR(VLOOKUP(A3470,[1]Monitoramento_Base_somente_disp!$A:$J,10,FALSE),0)</f>
        <v>0</v>
      </c>
      <c r="H3470">
        <f>IFERROR(VLOOKUP(A3470,[2]webService!$A:$I,4,FALSE),0)</f>
        <v>0</v>
      </c>
      <c r="I3470">
        <f>IFERROR(VLOOKUP(A3470,[2]webService!$A:$I,5,FALSE),0)</f>
        <v>0</v>
      </c>
      <c r="J3470">
        <f>IFERROR(VLOOKUP(A3470,[2]webService!$A:$I,6,FALSE),0)</f>
        <v>0</v>
      </c>
      <c r="K3470">
        <f>IFERROR(VLOOKUP(A3470,[2]webService!$A:$I,7,FALSE),0)</f>
        <v>0</v>
      </c>
      <c r="L3470">
        <f>IFERROR(VLOOKUP(A3470,[2]webService!$A:$I,8,FALSE),0)</f>
        <v>0</v>
      </c>
      <c r="M3470">
        <f>IFERROR(VLOOKUP(A3470,[2]webService!$A:$I,9,FALSE),0)</f>
        <v>0</v>
      </c>
      <c r="N3470">
        <f>IFERROR(VLOOKUP(A3470,[3]soaBnafar!$A:$G,2,FALSE),0)</f>
        <v>0</v>
      </c>
      <c r="O3470">
        <f>IFERROR(VLOOKUP(A3470,[3]soaBnafar!$A:$G,3,FALSE),0)</f>
        <v>0</v>
      </c>
      <c r="P3470">
        <f>IFERROR(VLOOKUP(A3470,[3]soaBnafar!$A:$G,4,FALSE),0)</f>
        <v>0</v>
      </c>
      <c r="Q3470">
        <f>IFERROR(VLOOKUP(A3470,[3]soaBnafar!$A:$G,5,FALSE),0)</f>
        <v>0</v>
      </c>
      <c r="R3470">
        <f>IFERROR(VLOOKUP(A3470,[3]soaBnafar!$A:$G,6,FALSE),0)</f>
        <v>0</v>
      </c>
      <c r="S3470">
        <f>IFERROR(VLOOKUP(A3470,[3]soaBnafar!$A:$G,7,FALSE),0)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Não</v>
      </c>
      <c r="W3470" t="str">
        <f t="shared" si="328"/>
        <v>Não</v>
      </c>
      <c r="X3470" t="str">
        <f t="shared" si="329"/>
        <v>Não</v>
      </c>
      <c r="Y3470" t="str">
        <f t="shared" si="330"/>
        <v>Não</v>
      </c>
    </row>
    <row r="3471" spans="1:25" x14ac:dyDescent="0.25">
      <c r="A3471" s="5">
        <v>521523</v>
      </c>
      <c r="B3471">
        <f>IFERROR(VLOOKUP(A3471,[1]Monitoramento_Base_somente_disp!$A:$J,5,FALSE),0)</f>
        <v>300462</v>
      </c>
      <c r="C3471">
        <f>IFERROR(VLOOKUP(A3471,[1]Monitoramento_Base_somente_disp!$A:$J,6,FALSE),0)</f>
        <v>121819117</v>
      </c>
      <c r="D3471">
        <f>IFERROR(VLOOKUP(A3471,[1]Monitoramento_Base_somente_disp!$A:$J,7,FALSE),0)</f>
        <v>0</v>
      </c>
      <c r="E3471">
        <f>IFERROR(VLOOKUP(A3471,[1]Monitoramento_Base_somente_disp!$A:$J,8,FALSE),0)</f>
        <v>0</v>
      </c>
      <c r="F3471">
        <f>IFERROR(VLOOKUP(A3471,[1]Monitoramento_Base_somente_disp!$A:$J,9,FALSE),0)</f>
        <v>0</v>
      </c>
      <c r="G3471">
        <f>IFERROR(VLOOKUP(A3471,[1]Monitoramento_Base_somente_disp!$A:$J,10,FALSE),0)</f>
        <v>0</v>
      </c>
      <c r="H3471">
        <f>IFERROR(VLOOKUP(A3471,[2]webService!$A:$I,4,FALSE),0)</f>
        <v>0</v>
      </c>
      <c r="I3471">
        <f>IFERROR(VLOOKUP(A3471,[2]webService!$A:$I,5,FALSE),0)</f>
        <v>0</v>
      </c>
      <c r="J3471">
        <f>IFERROR(VLOOKUP(A3471,[2]webService!$A:$I,6,FALSE),0)</f>
        <v>0</v>
      </c>
      <c r="K3471">
        <f>IFERROR(VLOOKUP(A3471,[2]webService!$A:$I,7,FALSE),0)</f>
        <v>0</v>
      </c>
      <c r="L3471">
        <f>IFERROR(VLOOKUP(A3471,[2]webService!$A:$I,8,FALSE),0)</f>
        <v>0</v>
      </c>
      <c r="M3471">
        <f>IFERROR(VLOOKUP(A3471,[2]webService!$A:$I,9,FALSE),0)</f>
        <v>0</v>
      </c>
      <c r="N3471">
        <f>IFERROR(VLOOKUP(A3471,[3]soaBnafar!$A:$G,2,FALSE),0)</f>
        <v>0</v>
      </c>
      <c r="O3471">
        <f>IFERROR(VLOOKUP(A3471,[3]soaBnafar!$A:$G,3,FALSE),0)</f>
        <v>0</v>
      </c>
      <c r="P3471">
        <f>IFERROR(VLOOKUP(A3471,[3]soaBnafar!$A:$G,4,FALSE),0)</f>
        <v>0</v>
      </c>
      <c r="Q3471">
        <f>IFERROR(VLOOKUP(A3471,[3]soaBnafar!$A:$G,5,FALSE),0)</f>
        <v>0</v>
      </c>
      <c r="R3471">
        <f>IFERROR(VLOOKUP(A3471,[3]soaBnafar!$A:$G,6,FALSE),0)</f>
        <v>0</v>
      </c>
      <c r="S3471">
        <f>IFERROR(VLOOKUP(A3471,[3]soaBnafar!$A:$G,7,FALSE),0)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Não</v>
      </c>
      <c r="W3471" t="str">
        <f t="shared" si="328"/>
        <v>Não</v>
      </c>
      <c r="X3471" t="str">
        <f t="shared" si="329"/>
        <v>Não</v>
      </c>
      <c r="Y3471" t="str">
        <f t="shared" si="330"/>
        <v>Não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1687608</v>
      </c>
      <c r="D3472">
        <f>IFERROR(VLOOKUP(A3472,[1]Monitoramento_Base_somente_disp!$A:$J,7,FALSE),0)</f>
        <v>0</v>
      </c>
      <c r="E3472">
        <f>IFERROR(VLOOKUP(A3472,[1]Monitoramento_Base_somente_disp!$A:$J,8,FALSE),0)</f>
        <v>0</v>
      </c>
      <c r="F3472">
        <f>IFERROR(VLOOKUP(A3472,[1]Monitoramento_Base_somente_disp!$A:$J,9,FALSE),0)</f>
        <v>0</v>
      </c>
      <c r="G3472">
        <f>IFERROR(VLOOKUP(A3472,[1]Monitoramento_Base_somente_disp!$A:$J,10,FALSE),0)</f>
        <v>0</v>
      </c>
      <c r="H3472">
        <f>IFERROR(VLOOKUP(A3472,[2]webService!$A:$I,4,FALSE),0)</f>
        <v>0</v>
      </c>
      <c r="I3472">
        <f>IFERROR(VLOOKUP(A3472,[2]webService!$A:$I,5,FALSE),0)</f>
        <v>0</v>
      </c>
      <c r="J3472">
        <f>IFERROR(VLOOKUP(A3472,[2]webService!$A:$I,6,FALSE),0)</f>
        <v>0</v>
      </c>
      <c r="K3472">
        <f>IFERROR(VLOOKUP(A3472,[2]webService!$A:$I,7,FALSE),0)</f>
        <v>0</v>
      </c>
      <c r="L3472">
        <f>IFERROR(VLOOKUP(A3472,[2]webService!$A:$I,8,FALSE),0)</f>
        <v>0</v>
      </c>
      <c r="M3472">
        <f>IFERROR(VLOOKUP(A3472,[2]webService!$A:$I,9,FALSE),0)</f>
        <v>0</v>
      </c>
      <c r="N3472">
        <f>IFERROR(VLOOKUP(A3472,[3]soaBnafar!$A:$G,2,FALSE),0)</f>
        <v>0</v>
      </c>
      <c r="O3472">
        <f>IFERROR(VLOOKUP(A3472,[3]soaBnafar!$A:$G,3,FALSE),0)</f>
        <v>0</v>
      </c>
      <c r="P3472">
        <f>IFERROR(VLOOKUP(A3472,[3]soaBnafar!$A:$G,4,FALSE),0)</f>
        <v>0</v>
      </c>
      <c r="Q3472">
        <f>IFERROR(VLOOKUP(A3472,[3]soaBnafar!$A:$G,5,FALSE),0)</f>
        <v>0</v>
      </c>
      <c r="R3472">
        <f>IFERROR(VLOOKUP(A3472,[3]soaBnafar!$A:$G,6,FALSE),0)</f>
        <v>0</v>
      </c>
      <c r="S3472">
        <f>IFERROR(VLOOKUP(A3472,[3]soaBnafar!$A:$G,7,FALSE),0)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Não</v>
      </c>
      <c r="X3472" t="str">
        <f t="shared" si="329"/>
        <v>Não</v>
      </c>
      <c r="Y3472" t="str">
        <f t="shared" si="330"/>
        <v>Não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52697664</v>
      </c>
      <c r="D3473">
        <f>IFERROR(VLOOKUP(A3473,[1]Monitoramento_Base_somente_disp!$A:$J,7,FALSE),0)</f>
        <v>0</v>
      </c>
      <c r="E3473">
        <f>IFERROR(VLOOKUP(A3473,[1]Monitoramento_Base_somente_disp!$A:$J,8,FALSE),0)</f>
        <v>0</v>
      </c>
      <c r="F3473">
        <f>IFERROR(VLOOKUP(A3473,[1]Monitoramento_Base_somente_disp!$A:$J,9,FALSE),0)</f>
        <v>0</v>
      </c>
      <c r="G3473">
        <f>IFERROR(VLOOKUP(A3473,[1]Monitoramento_Base_somente_disp!$A:$J,10,FALSE),0)</f>
        <v>0</v>
      </c>
      <c r="H3473">
        <f>IFERROR(VLOOKUP(A3473,[2]webService!$A:$I,4,FALSE),0)</f>
        <v>0</v>
      </c>
      <c r="I3473">
        <f>IFERROR(VLOOKUP(A3473,[2]webService!$A:$I,5,FALSE),0)</f>
        <v>0</v>
      </c>
      <c r="J3473">
        <f>IFERROR(VLOOKUP(A3473,[2]webService!$A:$I,6,FALSE),0)</f>
        <v>0</v>
      </c>
      <c r="K3473">
        <f>IFERROR(VLOOKUP(A3473,[2]webService!$A:$I,7,FALSE),0)</f>
        <v>0</v>
      </c>
      <c r="L3473">
        <f>IFERROR(VLOOKUP(A3473,[2]webService!$A:$I,8,FALSE),0)</f>
        <v>0</v>
      </c>
      <c r="M3473">
        <f>IFERROR(VLOOKUP(A3473,[2]webService!$A:$I,9,FALSE),0)</f>
        <v>0</v>
      </c>
      <c r="N3473">
        <f>IFERROR(VLOOKUP(A3473,[3]soaBnafar!$A:$G,2,FALSE),0)</f>
        <v>0</v>
      </c>
      <c r="O3473">
        <f>IFERROR(VLOOKUP(A3473,[3]soaBnafar!$A:$G,3,FALSE),0)</f>
        <v>0</v>
      </c>
      <c r="P3473">
        <f>IFERROR(VLOOKUP(A3473,[3]soaBnafar!$A:$G,4,FALSE),0)</f>
        <v>0</v>
      </c>
      <c r="Q3473">
        <f>IFERROR(VLOOKUP(A3473,[3]soaBnafar!$A:$G,5,FALSE),0)</f>
        <v>0</v>
      </c>
      <c r="R3473">
        <f>IFERROR(VLOOKUP(A3473,[3]soaBnafar!$A:$G,6,FALSE),0)</f>
        <v>0</v>
      </c>
      <c r="S3473">
        <f>IFERROR(VLOOKUP(A3473,[3]soaBnafar!$A:$G,7,FALSE),0)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Não</v>
      </c>
      <c r="W3473" t="str">
        <f t="shared" si="328"/>
        <v>Não</v>
      </c>
      <c r="X3473" t="str">
        <f t="shared" si="329"/>
        <v>Não</v>
      </c>
      <c r="Y3473" t="str">
        <f t="shared" si="330"/>
        <v>Não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IFERROR(VLOOKUP(A3474,[2]webService!$A:$I,4,FALSE),0)</f>
        <v>0</v>
      </c>
      <c r="I3474">
        <f>IFERROR(VLOOKUP(A3474,[2]webService!$A:$I,5,FALSE),0)</f>
        <v>0</v>
      </c>
      <c r="J3474">
        <f>IFERROR(VLOOKUP(A3474,[2]webService!$A:$I,6,FALSE),0)</f>
        <v>0</v>
      </c>
      <c r="K3474">
        <f>IFERROR(VLOOKUP(A3474,[2]webService!$A:$I,7,FALSE),0)</f>
        <v>0</v>
      </c>
      <c r="L3474">
        <f>IFERROR(VLOOKUP(A3474,[2]webService!$A:$I,8,FALSE),0)</f>
        <v>0</v>
      </c>
      <c r="M3474">
        <f>IFERROR(VLOOKUP(A3474,[2]webService!$A:$I,9,FALSE),0)</f>
        <v>0</v>
      </c>
      <c r="N3474">
        <f>IFERROR(VLOOKUP(A3474,[3]soaBnafar!$A:$G,2,FALSE),0)</f>
        <v>0</v>
      </c>
      <c r="O3474">
        <f>IFERROR(VLOOKUP(A3474,[3]soaBnafar!$A:$G,3,FALSE),0)</f>
        <v>0</v>
      </c>
      <c r="P3474">
        <f>IFERROR(VLOOKUP(A3474,[3]soaBnafar!$A:$G,4,FALSE),0)</f>
        <v>0</v>
      </c>
      <c r="Q3474">
        <f>IFERROR(VLOOKUP(A3474,[3]soaBnafar!$A:$G,5,FALSE),0)</f>
        <v>0</v>
      </c>
      <c r="R3474">
        <f>IFERROR(VLOOKUP(A3474,[3]soaBnafar!$A:$G,6,FALSE),0)</f>
        <v>0</v>
      </c>
      <c r="S3474">
        <f>IFERROR(VLOOKUP(A3474,[3]soaBnafar!$A:$G,7,FALSE),0)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179736</v>
      </c>
      <c r="D3475">
        <f>IFERROR(VLOOKUP(A3475,[1]Monitoramento_Base_somente_disp!$A:$J,7,FALSE),0)</f>
        <v>0</v>
      </c>
      <c r="E3475">
        <f>IFERROR(VLOOKUP(A3475,[1]Monitoramento_Base_somente_disp!$A:$J,8,FALSE),0)</f>
        <v>0</v>
      </c>
      <c r="F3475">
        <f>IFERROR(VLOOKUP(A3475,[1]Monitoramento_Base_somente_disp!$A:$J,9,FALSE),0)</f>
        <v>0</v>
      </c>
      <c r="G3475">
        <f>IFERROR(VLOOKUP(A3475,[1]Monitoramento_Base_somente_disp!$A:$J,10,FALSE),0)</f>
        <v>0</v>
      </c>
      <c r="H3475">
        <f>IFERROR(VLOOKUP(A3475,[2]webService!$A:$I,4,FALSE),0)</f>
        <v>0</v>
      </c>
      <c r="I3475">
        <f>IFERROR(VLOOKUP(A3475,[2]webService!$A:$I,5,FALSE),0)</f>
        <v>0</v>
      </c>
      <c r="J3475">
        <f>IFERROR(VLOOKUP(A3475,[2]webService!$A:$I,6,FALSE),0)</f>
        <v>0</v>
      </c>
      <c r="K3475">
        <f>IFERROR(VLOOKUP(A3475,[2]webService!$A:$I,7,FALSE),0)</f>
        <v>0</v>
      </c>
      <c r="L3475">
        <f>IFERROR(VLOOKUP(A3475,[2]webService!$A:$I,8,FALSE),0)</f>
        <v>0</v>
      </c>
      <c r="M3475">
        <f>IFERROR(VLOOKUP(A3475,[2]webService!$A:$I,9,FALSE),0)</f>
        <v>0</v>
      </c>
      <c r="N3475">
        <f>IFERROR(VLOOKUP(A3475,[3]soaBnafar!$A:$G,2,FALSE),0)</f>
        <v>0</v>
      </c>
      <c r="O3475">
        <f>IFERROR(VLOOKUP(A3475,[3]soaBnafar!$A:$G,3,FALSE),0)</f>
        <v>0</v>
      </c>
      <c r="P3475">
        <f>IFERROR(VLOOKUP(A3475,[3]soaBnafar!$A:$G,4,FALSE),0)</f>
        <v>0</v>
      </c>
      <c r="Q3475">
        <f>IFERROR(VLOOKUP(A3475,[3]soaBnafar!$A:$G,5,FALSE),0)</f>
        <v>0</v>
      </c>
      <c r="R3475">
        <f>IFERROR(VLOOKUP(A3475,[3]soaBnafar!$A:$G,6,FALSE),0)</f>
        <v>0</v>
      </c>
      <c r="S3475">
        <f>IFERROR(VLOOKUP(A3475,[3]soaBnafar!$A:$G,7,FALSE),0)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Não</v>
      </c>
      <c r="X3475" t="str">
        <f t="shared" si="329"/>
        <v>Não</v>
      </c>
      <c r="Y3475" t="str">
        <f t="shared" si="330"/>
        <v>Não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IFERROR(VLOOKUP(A3476,[2]webService!$A:$I,4,FALSE),0)</f>
        <v>0</v>
      </c>
      <c r="I3476">
        <f>IFERROR(VLOOKUP(A3476,[2]webService!$A:$I,5,FALSE),0)</f>
        <v>0</v>
      </c>
      <c r="J3476">
        <f>IFERROR(VLOOKUP(A3476,[2]webService!$A:$I,6,FALSE),0)</f>
        <v>0</v>
      </c>
      <c r="K3476">
        <f>IFERROR(VLOOKUP(A3476,[2]webService!$A:$I,7,FALSE),0)</f>
        <v>0</v>
      </c>
      <c r="L3476">
        <f>IFERROR(VLOOKUP(A3476,[2]webService!$A:$I,8,FALSE),0)</f>
        <v>0</v>
      </c>
      <c r="M3476">
        <f>IFERROR(VLOOKUP(A3476,[2]webService!$A:$I,9,FALSE),0)</f>
        <v>0</v>
      </c>
      <c r="N3476">
        <f>IFERROR(VLOOKUP(A3476,[3]soaBnafar!$A:$G,2,FALSE),0)</f>
        <v>0</v>
      </c>
      <c r="O3476">
        <f>IFERROR(VLOOKUP(A3476,[3]soaBnafar!$A:$G,3,FALSE),0)</f>
        <v>0</v>
      </c>
      <c r="P3476">
        <f>IFERROR(VLOOKUP(A3476,[3]soaBnafar!$A:$G,4,FALSE),0)</f>
        <v>0</v>
      </c>
      <c r="Q3476">
        <f>IFERROR(VLOOKUP(A3476,[3]soaBnafar!$A:$G,5,FALSE),0)</f>
        <v>0</v>
      </c>
      <c r="R3476">
        <f>IFERROR(VLOOKUP(A3476,[3]soaBnafar!$A:$G,6,FALSE),0)</f>
        <v>0</v>
      </c>
      <c r="S3476">
        <f>IFERROR(VLOOKUP(A3476,[3]soaBnafar!$A:$G,7,FALSE),0)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39915</v>
      </c>
      <c r="C3477">
        <f>IFERROR(VLOOKUP(A3477,[1]Monitoramento_Base_somente_disp!$A:$J,6,FALSE),0)</f>
        <v>4415925</v>
      </c>
      <c r="D3477">
        <f>IFERROR(VLOOKUP(A3477,[1]Monitoramento_Base_somente_disp!$A:$J,7,FALSE),0)</f>
        <v>0</v>
      </c>
      <c r="E3477">
        <f>IFERROR(VLOOKUP(A3477,[1]Monitoramento_Base_somente_disp!$A:$J,8,FALSE),0)</f>
        <v>0</v>
      </c>
      <c r="F3477">
        <f>IFERROR(VLOOKUP(A3477,[1]Monitoramento_Base_somente_disp!$A:$J,9,FALSE),0)</f>
        <v>0</v>
      </c>
      <c r="G3477">
        <f>IFERROR(VLOOKUP(A3477,[1]Monitoramento_Base_somente_disp!$A:$J,10,FALSE),0)</f>
        <v>0</v>
      </c>
      <c r="H3477">
        <f>IFERROR(VLOOKUP(A3477,[2]webService!$A:$I,4,FALSE),0)</f>
        <v>0</v>
      </c>
      <c r="I3477">
        <f>IFERROR(VLOOKUP(A3477,[2]webService!$A:$I,5,FALSE),0)</f>
        <v>0</v>
      </c>
      <c r="J3477">
        <f>IFERROR(VLOOKUP(A3477,[2]webService!$A:$I,6,FALSE),0)</f>
        <v>0</v>
      </c>
      <c r="K3477">
        <f>IFERROR(VLOOKUP(A3477,[2]webService!$A:$I,7,FALSE),0)</f>
        <v>0</v>
      </c>
      <c r="L3477">
        <f>IFERROR(VLOOKUP(A3477,[2]webService!$A:$I,8,FALSE),0)</f>
        <v>0</v>
      </c>
      <c r="M3477">
        <f>IFERROR(VLOOKUP(A3477,[2]webService!$A:$I,9,FALSE),0)</f>
        <v>0</v>
      </c>
      <c r="N3477">
        <f>IFERROR(VLOOKUP(A3477,[3]soaBnafar!$A:$G,2,FALSE),0)</f>
        <v>0</v>
      </c>
      <c r="O3477">
        <f>IFERROR(VLOOKUP(A3477,[3]soaBnafar!$A:$G,3,FALSE),0)</f>
        <v>0</v>
      </c>
      <c r="P3477">
        <f>IFERROR(VLOOKUP(A3477,[3]soaBnafar!$A:$G,4,FALSE),0)</f>
        <v>0</v>
      </c>
      <c r="Q3477">
        <f>IFERROR(VLOOKUP(A3477,[3]soaBnafar!$A:$G,5,FALSE),0)</f>
        <v>0</v>
      </c>
      <c r="R3477">
        <f>IFERROR(VLOOKUP(A3477,[3]soaBnafar!$A:$G,6,FALSE),0)</f>
        <v>0</v>
      </c>
      <c r="S3477">
        <f>IFERROR(VLOOKUP(A3477,[3]soaBnafar!$A:$G,7,FALSE),0)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Não</v>
      </c>
      <c r="W3477" t="str">
        <f t="shared" si="328"/>
        <v>Não</v>
      </c>
      <c r="X3477" t="str">
        <f t="shared" si="329"/>
        <v>Não</v>
      </c>
      <c r="Y3477" t="str">
        <f t="shared" si="330"/>
        <v>Não</v>
      </c>
    </row>
    <row r="3478" spans="1:25" x14ac:dyDescent="0.25">
      <c r="A3478" s="5">
        <v>521640</v>
      </c>
      <c r="B3478">
        <f>IFERROR(VLOOKUP(A3478,[1]Monitoramento_Base_somente_disp!$A:$J,5,FALSE),0)</f>
        <v>95279</v>
      </c>
      <c r="C3478">
        <f>IFERROR(VLOOKUP(A3478,[1]Monitoramento_Base_somente_disp!$A:$J,6,FALSE),0)</f>
        <v>30452755</v>
      </c>
      <c r="D3478">
        <f>IFERROR(VLOOKUP(A3478,[1]Monitoramento_Base_somente_disp!$A:$J,7,FALSE),0)</f>
        <v>0</v>
      </c>
      <c r="E3478">
        <f>IFERROR(VLOOKUP(A3478,[1]Monitoramento_Base_somente_disp!$A:$J,8,FALSE),0)</f>
        <v>0</v>
      </c>
      <c r="F3478">
        <f>IFERROR(VLOOKUP(A3478,[1]Monitoramento_Base_somente_disp!$A:$J,9,FALSE),0)</f>
        <v>0</v>
      </c>
      <c r="G3478">
        <f>IFERROR(VLOOKUP(A3478,[1]Monitoramento_Base_somente_disp!$A:$J,10,FALSE),0)</f>
        <v>0</v>
      </c>
      <c r="H3478">
        <f>IFERROR(VLOOKUP(A3478,[2]webService!$A:$I,4,FALSE),0)</f>
        <v>0</v>
      </c>
      <c r="I3478">
        <f>IFERROR(VLOOKUP(A3478,[2]webService!$A:$I,5,FALSE),0)</f>
        <v>0</v>
      </c>
      <c r="J3478">
        <f>IFERROR(VLOOKUP(A3478,[2]webService!$A:$I,6,FALSE),0)</f>
        <v>0</v>
      </c>
      <c r="K3478">
        <f>IFERROR(VLOOKUP(A3478,[2]webService!$A:$I,7,FALSE),0)</f>
        <v>0</v>
      </c>
      <c r="L3478">
        <f>IFERROR(VLOOKUP(A3478,[2]webService!$A:$I,8,FALSE),0)</f>
        <v>0</v>
      </c>
      <c r="M3478">
        <f>IFERROR(VLOOKUP(A3478,[2]webService!$A:$I,9,FALSE),0)</f>
        <v>0</v>
      </c>
      <c r="N3478">
        <f>IFERROR(VLOOKUP(A3478,[3]soaBnafar!$A:$G,2,FALSE),0)</f>
        <v>0</v>
      </c>
      <c r="O3478">
        <f>IFERROR(VLOOKUP(A3478,[3]soaBnafar!$A:$G,3,FALSE),0)</f>
        <v>0</v>
      </c>
      <c r="P3478">
        <f>IFERROR(VLOOKUP(A3478,[3]soaBnafar!$A:$G,4,FALSE),0)</f>
        <v>0</v>
      </c>
      <c r="Q3478">
        <f>IFERROR(VLOOKUP(A3478,[3]soaBnafar!$A:$G,5,FALSE),0)</f>
        <v>0</v>
      </c>
      <c r="R3478">
        <f>IFERROR(VLOOKUP(A3478,[3]soaBnafar!$A:$G,6,FALSE),0)</f>
        <v>0</v>
      </c>
      <c r="S3478">
        <f>IFERROR(VLOOKUP(A3478,[3]soaBnafar!$A:$G,7,FALSE),0)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Não</v>
      </c>
      <c r="W3478" t="str">
        <f t="shared" si="328"/>
        <v>Não</v>
      </c>
      <c r="X3478" t="str">
        <f t="shared" si="329"/>
        <v>Não</v>
      </c>
      <c r="Y3478" t="str">
        <f t="shared" si="330"/>
        <v>Não</v>
      </c>
    </row>
    <row r="3479" spans="1:25" x14ac:dyDescent="0.25">
      <c r="A3479" s="5">
        <v>521645</v>
      </c>
      <c r="B3479">
        <f>IFERROR(VLOOKUP(A3479,[1]Monitoramento_Base_somente_disp!$A:$J,5,FALSE),0)</f>
        <v>39447</v>
      </c>
      <c r="C3479">
        <f>IFERROR(VLOOKUP(A3479,[1]Monitoramento_Base_somente_disp!$A:$J,6,FALSE),0)</f>
        <v>8223340</v>
      </c>
      <c r="D3479">
        <f>IFERROR(VLOOKUP(A3479,[1]Monitoramento_Base_somente_disp!$A:$J,7,FALSE),0)</f>
        <v>0</v>
      </c>
      <c r="E3479">
        <f>IFERROR(VLOOKUP(A3479,[1]Monitoramento_Base_somente_disp!$A:$J,8,FALSE),0)</f>
        <v>0</v>
      </c>
      <c r="F3479">
        <f>IFERROR(VLOOKUP(A3479,[1]Monitoramento_Base_somente_disp!$A:$J,9,FALSE),0)</f>
        <v>0</v>
      </c>
      <c r="G3479">
        <f>IFERROR(VLOOKUP(A3479,[1]Monitoramento_Base_somente_disp!$A:$J,10,FALSE),0)</f>
        <v>0</v>
      </c>
      <c r="H3479">
        <f>IFERROR(VLOOKUP(A3479,[2]webService!$A:$I,4,FALSE),0)</f>
        <v>0</v>
      </c>
      <c r="I3479">
        <f>IFERROR(VLOOKUP(A3479,[2]webService!$A:$I,5,FALSE),0)</f>
        <v>0</v>
      </c>
      <c r="J3479">
        <f>IFERROR(VLOOKUP(A3479,[2]webService!$A:$I,6,FALSE),0)</f>
        <v>0</v>
      </c>
      <c r="K3479">
        <f>IFERROR(VLOOKUP(A3479,[2]webService!$A:$I,7,FALSE),0)</f>
        <v>0</v>
      </c>
      <c r="L3479">
        <f>IFERROR(VLOOKUP(A3479,[2]webService!$A:$I,8,FALSE),0)</f>
        <v>0</v>
      </c>
      <c r="M3479">
        <f>IFERROR(VLOOKUP(A3479,[2]webService!$A:$I,9,FALSE),0)</f>
        <v>0</v>
      </c>
      <c r="N3479">
        <f>IFERROR(VLOOKUP(A3479,[3]soaBnafar!$A:$G,2,FALSE),0)</f>
        <v>0</v>
      </c>
      <c r="O3479">
        <f>IFERROR(VLOOKUP(A3479,[3]soaBnafar!$A:$G,3,FALSE),0)</f>
        <v>0</v>
      </c>
      <c r="P3479">
        <f>IFERROR(VLOOKUP(A3479,[3]soaBnafar!$A:$G,4,FALSE),0)</f>
        <v>0</v>
      </c>
      <c r="Q3479">
        <f>IFERROR(VLOOKUP(A3479,[3]soaBnafar!$A:$G,5,FALSE),0)</f>
        <v>0</v>
      </c>
      <c r="R3479">
        <f>IFERROR(VLOOKUP(A3479,[3]soaBnafar!$A:$G,6,FALSE),0)</f>
        <v>0</v>
      </c>
      <c r="S3479">
        <f>IFERROR(VLOOKUP(A3479,[3]soaBnafar!$A:$G,7,FALSE),0)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Não</v>
      </c>
      <c r="W3479" t="str">
        <f t="shared" si="328"/>
        <v>Não</v>
      </c>
      <c r="X3479" t="str">
        <f t="shared" si="329"/>
        <v>Não</v>
      </c>
      <c r="Y3479" t="str">
        <f t="shared" si="330"/>
        <v>Não</v>
      </c>
    </row>
    <row r="3480" spans="1:25" x14ac:dyDescent="0.25">
      <c r="A3480" s="5">
        <v>521690</v>
      </c>
      <c r="B3480">
        <f>IFERROR(VLOOKUP(A3480,[1]Monitoramento_Base_somente_disp!$A:$J,5,FALSE),0)</f>
        <v>14000</v>
      </c>
      <c r="C3480">
        <f>IFERROR(VLOOKUP(A3480,[1]Monitoramento_Base_somente_disp!$A:$J,6,FALSE),0)</f>
        <v>3532157</v>
      </c>
      <c r="D3480">
        <f>IFERROR(VLOOKUP(A3480,[1]Monitoramento_Base_somente_disp!$A:$J,7,FALSE),0)</f>
        <v>0</v>
      </c>
      <c r="E3480">
        <f>IFERROR(VLOOKUP(A3480,[1]Monitoramento_Base_somente_disp!$A:$J,8,FALSE),0)</f>
        <v>0</v>
      </c>
      <c r="F3480">
        <f>IFERROR(VLOOKUP(A3480,[1]Monitoramento_Base_somente_disp!$A:$J,9,FALSE),0)</f>
        <v>0</v>
      </c>
      <c r="G3480">
        <f>IFERROR(VLOOKUP(A3480,[1]Monitoramento_Base_somente_disp!$A:$J,10,FALSE),0)</f>
        <v>0</v>
      </c>
      <c r="H3480">
        <f>IFERROR(VLOOKUP(A3480,[2]webService!$A:$I,4,FALSE),0)</f>
        <v>0</v>
      </c>
      <c r="I3480">
        <f>IFERROR(VLOOKUP(A3480,[2]webService!$A:$I,5,FALSE),0)</f>
        <v>0</v>
      </c>
      <c r="J3480">
        <f>IFERROR(VLOOKUP(A3480,[2]webService!$A:$I,6,FALSE),0)</f>
        <v>0</v>
      </c>
      <c r="K3480">
        <f>IFERROR(VLOOKUP(A3480,[2]webService!$A:$I,7,FALSE),0)</f>
        <v>0</v>
      </c>
      <c r="L3480">
        <f>IFERROR(VLOOKUP(A3480,[2]webService!$A:$I,8,FALSE),0)</f>
        <v>0</v>
      </c>
      <c r="M3480">
        <f>IFERROR(VLOOKUP(A3480,[2]webService!$A:$I,9,FALSE),0)</f>
        <v>0</v>
      </c>
      <c r="N3480">
        <f>IFERROR(VLOOKUP(A3480,[3]soaBnafar!$A:$G,2,FALSE),0)</f>
        <v>0</v>
      </c>
      <c r="O3480">
        <f>IFERROR(VLOOKUP(A3480,[3]soaBnafar!$A:$G,3,FALSE),0)</f>
        <v>0</v>
      </c>
      <c r="P3480">
        <f>IFERROR(VLOOKUP(A3480,[3]soaBnafar!$A:$G,4,FALSE),0)</f>
        <v>0</v>
      </c>
      <c r="Q3480">
        <f>IFERROR(VLOOKUP(A3480,[3]soaBnafar!$A:$G,5,FALSE),0)</f>
        <v>0</v>
      </c>
      <c r="R3480">
        <f>IFERROR(VLOOKUP(A3480,[3]soaBnafar!$A:$G,6,FALSE),0)</f>
        <v>0</v>
      </c>
      <c r="S3480">
        <f>IFERROR(VLOOKUP(A3480,[3]soaBnafar!$A:$G,7,FALSE),0)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Não</v>
      </c>
      <c r="W3480" t="str">
        <f t="shared" si="328"/>
        <v>Não</v>
      </c>
      <c r="X3480" t="str">
        <f t="shared" si="329"/>
        <v>Não</v>
      </c>
      <c r="Y3480" t="str">
        <f t="shared" si="330"/>
        <v>Não</v>
      </c>
    </row>
    <row r="3481" spans="1:25" x14ac:dyDescent="0.25">
      <c r="A3481" s="5">
        <v>521730</v>
      </c>
      <c r="B3481">
        <f>IFERROR(VLOOKUP(A3481,[1]Monitoramento_Base_somente_disp!$A:$J,5,FALSE),0)</f>
        <v>185562</v>
      </c>
      <c r="C3481">
        <f>IFERROR(VLOOKUP(A3481,[1]Monitoramento_Base_somente_disp!$A:$J,6,FALSE),0)</f>
        <v>56662120</v>
      </c>
      <c r="D3481">
        <f>IFERROR(VLOOKUP(A3481,[1]Monitoramento_Base_somente_disp!$A:$J,7,FALSE),0)</f>
        <v>0</v>
      </c>
      <c r="E3481">
        <f>IFERROR(VLOOKUP(A3481,[1]Monitoramento_Base_somente_disp!$A:$J,8,FALSE),0)</f>
        <v>0</v>
      </c>
      <c r="F3481">
        <f>IFERROR(VLOOKUP(A3481,[1]Monitoramento_Base_somente_disp!$A:$J,9,FALSE),0)</f>
        <v>0</v>
      </c>
      <c r="G3481">
        <f>IFERROR(VLOOKUP(A3481,[1]Monitoramento_Base_somente_disp!$A:$J,10,FALSE),0)</f>
        <v>0</v>
      </c>
      <c r="H3481">
        <f>IFERROR(VLOOKUP(A3481,[2]webService!$A:$I,4,FALSE),0)</f>
        <v>0</v>
      </c>
      <c r="I3481">
        <f>IFERROR(VLOOKUP(A3481,[2]webService!$A:$I,5,FALSE),0)</f>
        <v>0</v>
      </c>
      <c r="J3481">
        <f>IFERROR(VLOOKUP(A3481,[2]webService!$A:$I,6,FALSE),0)</f>
        <v>0</v>
      </c>
      <c r="K3481">
        <f>IFERROR(VLOOKUP(A3481,[2]webService!$A:$I,7,FALSE),0)</f>
        <v>0</v>
      </c>
      <c r="L3481">
        <f>IFERROR(VLOOKUP(A3481,[2]webService!$A:$I,8,FALSE),0)</f>
        <v>0</v>
      </c>
      <c r="M3481">
        <f>IFERROR(VLOOKUP(A3481,[2]webService!$A:$I,9,FALSE),0)</f>
        <v>0</v>
      </c>
      <c r="N3481">
        <f>IFERROR(VLOOKUP(A3481,[3]soaBnafar!$A:$G,2,FALSE),0)</f>
        <v>0</v>
      </c>
      <c r="O3481">
        <f>IFERROR(VLOOKUP(A3481,[3]soaBnafar!$A:$G,3,FALSE),0)</f>
        <v>0</v>
      </c>
      <c r="P3481">
        <f>IFERROR(VLOOKUP(A3481,[3]soaBnafar!$A:$G,4,FALSE),0)</f>
        <v>0</v>
      </c>
      <c r="Q3481">
        <f>IFERROR(VLOOKUP(A3481,[3]soaBnafar!$A:$G,5,FALSE),0)</f>
        <v>0</v>
      </c>
      <c r="R3481">
        <f>IFERROR(VLOOKUP(A3481,[3]soaBnafar!$A:$G,6,FALSE),0)</f>
        <v>0</v>
      </c>
      <c r="S3481">
        <f>IFERROR(VLOOKUP(A3481,[3]soaBnafar!$A:$G,7,FALSE),0)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Não</v>
      </c>
      <c r="W3481" t="str">
        <f t="shared" si="328"/>
        <v>Não</v>
      </c>
      <c r="X3481" t="str">
        <f t="shared" si="329"/>
        <v>Não</v>
      </c>
      <c r="Y3481" t="str">
        <f t="shared" si="330"/>
        <v>Não</v>
      </c>
    </row>
    <row r="3482" spans="1:25" x14ac:dyDescent="0.25">
      <c r="A3482" s="5">
        <v>521760</v>
      </c>
      <c r="B3482">
        <f>IFERROR(VLOOKUP(A3482,[1]Monitoramento_Base_somente_disp!$A:$J,5,FALSE),0)</f>
        <v>22927</v>
      </c>
      <c r="C3482">
        <f>IFERROR(VLOOKUP(A3482,[1]Monitoramento_Base_somente_disp!$A:$J,6,FALSE),0)</f>
        <v>34326709</v>
      </c>
      <c r="D3482">
        <f>IFERROR(VLOOKUP(A3482,[1]Monitoramento_Base_somente_disp!$A:$J,7,FALSE),0)</f>
        <v>0</v>
      </c>
      <c r="E3482">
        <f>IFERROR(VLOOKUP(A3482,[1]Monitoramento_Base_somente_disp!$A:$J,8,FALSE),0)</f>
        <v>0</v>
      </c>
      <c r="F3482">
        <f>IFERROR(VLOOKUP(A3482,[1]Monitoramento_Base_somente_disp!$A:$J,9,FALSE),0)</f>
        <v>0</v>
      </c>
      <c r="G3482">
        <f>IFERROR(VLOOKUP(A3482,[1]Monitoramento_Base_somente_disp!$A:$J,10,FALSE),0)</f>
        <v>0</v>
      </c>
      <c r="H3482">
        <f>IFERROR(VLOOKUP(A3482,[2]webService!$A:$I,4,FALSE),0)</f>
        <v>0</v>
      </c>
      <c r="I3482">
        <f>IFERROR(VLOOKUP(A3482,[2]webService!$A:$I,5,FALSE),0)</f>
        <v>0</v>
      </c>
      <c r="J3482">
        <f>IFERROR(VLOOKUP(A3482,[2]webService!$A:$I,6,FALSE),0)</f>
        <v>0</v>
      </c>
      <c r="K3482">
        <f>IFERROR(VLOOKUP(A3482,[2]webService!$A:$I,7,FALSE),0)</f>
        <v>0</v>
      </c>
      <c r="L3482">
        <f>IFERROR(VLOOKUP(A3482,[2]webService!$A:$I,8,FALSE),0)</f>
        <v>0</v>
      </c>
      <c r="M3482">
        <f>IFERROR(VLOOKUP(A3482,[2]webService!$A:$I,9,FALSE),0)</f>
        <v>0</v>
      </c>
      <c r="N3482">
        <f>IFERROR(VLOOKUP(A3482,[3]soaBnafar!$A:$G,2,FALSE),0)</f>
        <v>0</v>
      </c>
      <c r="O3482">
        <f>IFERROR(VLOOKUP(A3482,[3]soaBnafar!$A:$G,3,FALSE),0)</f>
        <v>0</v>
      </c>
      <c r="P3482">
        <f>IFERROR(VLOOKUP(A3482,[3]soaBnafar!$A:$G,4,FALSE),0)</f>
        <v>0</v>
      </c>
      <c r="Q3482">
        <f>IFERROR(VLOOKUP(A3482,[3]soaBnafar!$A:$G,5,FALSE),0)</f>
        <v>0</v>
      </c>
      <c r="R3482">
        <f>IFERROR(VLOOKUP(A3482,[3]soaBnafar!$A:$G,6,FALSE),0)</f>
        <v>0</v>
      </c>
      <c r="S3482">
        <f>IFERROR(VLOOKUP(A3482,[3]soaBnafar!$A:$G,7,FALSE),0)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Não</v>
      </c>
      <c r="W3482" t="str">
        <f t="shared" si="328"/>
        <v>Não</v>
      </c>
      <c r="X3482" t="str">
        <f t="shared" si="329"/>
        <v>Não</v>
      </c>
      <c r="Y3482" t="str">
        <f t="shared" si="330"/>
        <v>Não</v>
      </c>
    </row>
    <row r="3483" spans="1:25" x14ac:dyDescent="0.25">
      <c r="A3483" s="5">
        <v>521770</v>
      </c>
      <c r="B3483">
        <f>IFERROR(VLOOKUP(A3483,[1]Monitoramento_Base_somente_disp!$A:$J,5,FALSE),0)</f>
        <v>21731</v>
      </c>
      <c r="C3483">
        <f>IFERROR(VLOOKUP(A3483,[1]Monitoramento_Base_somente_disp!$A:$J,6,FALSE),0)</f>
        <v>2494009</v>
      </c>
      <c r="D3483">
        <f>IFERROR(VLOOKUP(A3483,[1]Monitoramento_Base_somente_disp!$A:$J,7,FALSE),0)</f>
        <v>0</v>
      </c>
      <c r="E3483">
        <f>IFERROR(VLOOKUP(A3483,[1]Monitoramento_Base_somente_disp!$A:$J,8,FALSE),0)</f>
        <v>0</v>
      </c>
      <c r="F3483">
        <f>IFERROR(VLOOKUP(A3483,[1]Monitoramento_Base_somente_disp!$A:$J,9,FALSE),0)</f>
        <v>0</v>
      </c>
      <c r="G3483">
        <f>IFERROR(VLOOKUP(A3483,[1]Monitoramento_Base_somente_disp!$A:$J,10,FALSE),0)</f>
        <v>0</v>
      </c>
      <c r="H3483">
        <f>IFERROR(VLOOKUP(A3483,[2]webService!$A:$I,4,FALSE),0)</f>
        <v>0</v>
      </c>
      <c r="I3483">
        <f>IFERROR(VLOOKUP(A3483,[2]webService!$A:$I,5,FALSE),0)</f>
        <v>0</v>
      </c>
      <c r="J3483">
        <f>IFERROR(VLOOKUP(A3483,[2]webService!$A:$I,6,FALSE),0)</f>
        <v>0</v>
      </c>
      <c r="K3483">
        <f>IFERROR(VLOOKUP(A3483,[2]webService!$A:$I,7,FALSE),0)</f>
        <v>0</v>
      </c>
      <c r="L3483">
        <f>IFERROR(VLOOKUP(A3483,[2]webService!$A:$I,8,FALSE),0)</f>
        <v>0</v>
      </c>
      <c r="M3483">
        <f>IFERROR(VLOOKUP(A3483,[2]webService!$A:$I,9,FALSE),0)</f>
        <v>0</v>
      </c>
      <c r="N3483">
        <f>IFERROR(VLOOKUP(A3483,[3]soaBnafar!$A:$G,2,FALSE),0)</f>
        <v>0</v>
      </c>
      <c r="O3483">
        <f>IFERROR(VLOOKUP(A3483,[3]soaBnafar!$A:$G,3,FALSE),0)</f>
        <v>0</v>
      </c>
      <c r="P3483">
        <f>IFERROR(VLOOKUP(A3483,[3]soaBnafar!$A:$G,4,FALSE),0)</f>
        <v>0</v>
      </c>
      <c r="Q3483">
        <f>IFERROR(VLOOKUP(A3483,[3]soaBnafar!$A:$G,5,FALSE),0)</f>
        <v>0</v>
      </c>
      <c r="R3483">
        <f>IFERROR(VLOOKUP(A3483,[3]soaBnafar!$A:$G,6,FALSE),0)</f>
        <v>0</v>
      </c>
      <c r="S3483">
        <f>IFERROR(VLOOKUP(A3483,[3]soaBnafar!$A:$G,7,FALSE),0)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Não</v>
      </c>
      <c r="W3483" t="str">
        <f t="shared" si="328"/>
        <v>Não</v>
      </c>
      <c r="X3483" t="str">
        <f t="shared" si="329"/>
        <v>Não</v>
      </c>
      <c r="Y3483" t="str">
        <f t="shared" si="330"/>
        <v>Não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7204504</v>
      </c>
      <c r="D3484">
        <f>IFERROR(VLOOKUP(A3484,[1]Monitoramento_Base_somente_disp!$A:$J,7,FALSE),0)</f>
        <v>0</v>
      </c>
      <c r="E3484">
        <f>IFERROR(VLOOKUP(A3484,[1]Monitoramento_Base_somente_disp!$A:$J,8,FALSE),0)</f>
        <v>0</v>
      </c>
      <c r="F3484">
        <f>IFERROR(VLOOKUP(A3484,[1]Monitoramento_Base_somente_disp!$A:$J,9,FALSE),0)</f>
        <v>0</v>
      </c>
      <c r="G3484">
        <f>IFERROR(VLOOKUP(A3484,[1]Monitoramento_Base_somente_disp!$A:$J,10,FALSE),0)</f>
        <v>0</v>
      </c>
      <c r="H3484">
        <f>IFERROR(VLOOKUP(A3484,[2]webService!$A:$I,4,FALSE),0)</f>
        <v>0</v>
      </c>
      <c r="I3484">
        <f>IFERROR(VLOOKUP(A3484,[2]webService!$A:$I,5,FALSE),0)</f>
        <v>0</v>
      </c>
      <c r="J3484">
        <f>IFERROR(VLOOKUP(A3484,[2]webService!$A:$I,6,FALSE),0)</f>
        <v>0</v>
      </c>
      <c r="K3484">
        <f>IFERROR(VLOOKUP(A3484,[2]webService!$A:$I,7,FALSE),0)</f>
        <v>0</v>
      </c>
      <c r="L3484">
        <f>IFERROR(VLOOKUP(A3484,[2]webService!$A:$I,8,FALSE),0)</f>
        <v>0</v>
      </c>
      <c r="M3484">
        <f>IFERROR(VLOOKUP(A3484,[2]webService!$A:$I,9,FALSE),0)</f>
        <v>0</v>
      </c>
      <c r="N3484">
        <f>IFERROR(VLOOKUP(A3484,[3]soaBnafar!$A:$G,2,FALSE),0)</f>
        <v>0</v>
      </c>
      <c r="O3484">
        <f>IFERROR(VLOOKUP(A3484,[3]soaBnafar!$A:$G,3,FALSE),0)</f>
        <v>0</v>
      </c>
      <c r="P3484">
        <f>IFERROR(VLOOKUP(A3484,[3]soaBnafar!$A:$G,4,FALSE),0)</f>
        <v>0</v>
      </c>
      <c r="Q3484">
        <f>IFERROR(VLOOKUP(A3484,[3]soaBnafar!$A:$G,5,FALSE),0)</f>
        <v>0</v>
      </c>
      <c r="R3484">
        <f>IFERROR(VLOOKUP(A3484,[3]soaBnafar!$A:$G,6,FALSE),0)</f>
        <v>0</v>
      </c>
      <c r="S3484">
        <f>IFERROR(VLOOKUP(A3484,[3]soaBnafar!$A:$G,7,FALSE),0)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Não</v>
      </c>
      <c r="W3484" t="str">
        <f t="shared" si="328"/>
        <v>Não</v>
      </c>
      <c r="X3484" t="str">
        <f t="shared" si="329"/>
        <v>Não</v>
      </c>
      <c r="Y3484" t="str">
        <f t="shared" si="330"/>
        <v>Não</v>
      </c>
    </row>
    <row r="3485" spans="1:25" x14ac:dyDescent="0.25">
      <c r="A3485" s="5">
        <v>521830</v>
      </c>
      <c r="B3485">
        <f>IFERROR(VLOOKUP(A3485,[1]Monitoramento_Base_somente_disp!$A:$J,5,FALSE),0)</f>
        <v>9556</v>
      </c>
      <c r="C3485">
        <f>IFERROR(VLOOKUP(A3485,[1]Monitoramento_Base_somente_disp!$A:$J,6,FALSE),0)</f>
        <v>16893427</v>
      </c>
      <c r="D3485">
        <f>IFERROR(VLOOKUP(A3485,[1]Monitoramento_Base_somente_disp!$A:$J,7,FALSE),0)</f>
        <v>0</v>
      </c>
      <c r="E3485">
        <f>IFERROR(VLOOKUP(A3485,[1]Monitoramento_Base_somente_disp!$A:$J,8,FALSE),0)</f>
        <v>0</v>
      </c>
      <c r="F3485">
        <f>IFERROR(VLOOKUP(A3485,[1]Monitoramento_Base_somente_disp!$A:$J,9,FALSE),0)</f>
        <v>0</v>
      </c>
      <c r="G3485">
        <f>IFERROR(VLOOKUP(A3485,[1]Monitoramento_Base_somente_disp!$A:$J,10,FALSE),0)</f>
        <v>0</v>
      </c>
      <c r="H3485">
        <f>IFERROR(VLOOKUP(A3485,[2]webService!$A:$I,4,FALSE),0)</f>
        <v>0</v>
      </c>
      <c r="I3485">
        <f>IFERROR(VLOOKUP(A3485,[2]webService!$A:$I,5,FALSE),0)</f>
        <v>0</v>
      </c>
      <c r="J3485">
        <f>IFERROR(VLOOKUP(A3485,[2]webService!$A:$I,6,FALSE),0)</f>
        <v>0</v>
      </c>
      <c r="K3485">
        <f>IFERROR(VLOOKUP(A3485,[2]webService!$A:$I,7,FALSE),0)</f>
        <v>0</v>
      </c>
      <c r="L3485">
        <f>IFERROR(VLOOKUP(A3485,[2]webService!$A:$I,8,FALSE),0)</f>
        <v>0</v>
      </c>
      <c r="M3485">
        <f>IFERROR(VLOOKUP(A3485,[2]webService!$A:$I,9,FALSE),0)</f>
        <v>0</v>
      </c>
      <c r="N3485">
        <f>IFERROR(VLOOKUP(A3485,[3]soaBnafar!$A:$G,2,FALSE),0)</f>
        <v>0</v>
      </c>
      <c r="O3485">
        <f>IFERROR(VLOOKUP(A3485,[3]soaBnafar!$A:$G,3,FALSE),0)</f>
        <v>0</v>
      </c>
      <c r="P3485">
        <f>IFERROR(VLOOKUP(A3485,[3]soaBnafar!$A:$G,4,FALSE),0)</f>
        <v>0</v>
      </c>
      <c r="Q3485">
        <f>IFERROR(VLOOKUP(A3485,[3]soaBnafar!$A:$G,5,FALSE),0)</f>
        <v>0</v>
      </c>
      <c r="R3485">
        <f>IFERROR(VLOOKUP(A3485,[3]soaBnafar!$A:$G,6,FALSE),0)</f>
        <v>0</v>
      </c>
      <c r="S3485">
        <f>IFERROR(VLOOKUP(A3485,[3]soaBnafar!$A:$G,7,FALSE),0)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Não</v>
      </c>
      <c r="W3485" t="str">
        <f t="shared" si="328"/>
        <v>Não</v>
      </c>
      <c r="X3485" t="str">
        <f t="shared" si="329"/>
        <v>Não</v>
      </c>
      <c r="Y3485" t="str">
        <f t="shared" si="330"/>
        <v>Não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IFERROR(VLOOKUP(A3486,[2]webService!$A:$I,4,FALSE),0)</f>
        <v>0</v>
      </c>
      <c r="I3486">
        <f>IFERROR(VLOOKUP(A3486,[2]webService!$A:$I,5,FALSE),0)</f>
        <v>0</v>
      </c>
      <c r="J3486">
        <f>IFERROR(VLOOKUP(A3486,[2]webService!$A:$I,6,FALSE),0)</f>
        <v>0</v>
      </c>
      <c r="K3486">
        <f>IFERROR(VLOOKUP(A3486,[2]webService!$A:$I,7,FALSE),0)</f>
        <v>0</v>
      </c>
      <c r="L3486">
        <f>IFERROR(VLOOKUP(A3486,[2]webService!$A:$I,8,FALSE),0)</f>
        <v>0</v>
      </c>
      <c r="M3486">
        <f>IFERROR(VLOOKUP(A3486,[2]webService!$A:$I,9,FALSE),0)</f>
        <v>0</v>
      </c>
      <c r="N3486">
        <f>IFERROR(VLOOKUP(A3486,[3]soaBnafar!$A:$G,2,FALSE),0)</f>
        <v>0</v>
      </c>
      <c r="O3486">
        <f>IFERROR(VLOOKUP(A3486,[3]soaBnafar!$A:$G,3,FALSE),0)</f>
        <v>0</v>
      </c>
      <c r="P3486">
        <f>IFERROR(VLOOKUP(A3486,[3]soaBnafar!$A:$G,4,FALSE),0)</f>
        <v>0</v>
      </c>
      <c r="Q3486">
        <f>IFERROR(VLOOKUP(A3486,[3]soaBnafar!$A:$G,5,FALSE),0)</f>
        <v>0</v>
      </c>
      <c r="R3486">
        <f>IFERROR(VLOOKUP(A3486,[3]soaBnafar!$A:$G,6,FALSE),0)</f>
        <v>0</v>
      </c>
      <c r="S3486">
        <f>IFERROR(VLOOKUP(A3486,[3]soaBnafar!$A:$G,7,FALSE),0)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6047736</v>
      </c>
      <c r="D3487">
        <f>IFERROR(VLOOKUP(A3487,[1]Monitoramento_Base_somente_disp!$A:$J,7,FALSE),0)</f>
        <v>0</v>
      </c>
      <c r="E3487">
        <f>IFERROR(VLOOKUP(A3487,[1]Monitoramento_Base_somente_disp!$A:$J,8,FALSE),0)</f>
        <v>0</v>
      </c>
      <c r="F3487">
        <f>IFERROR(VLOOKUP(A3487,[1]Monitoramento_Base_somente_disp!$A:$J,9,FALSE),0)</f>
        <v>0</v>
      </c>
      <c r="G3487">
        <f>IFERROR(VLOOKUP(A3487,[1]Monitoramento_Base_somente_disp!$A:$J,10,FALSE),0)</f>
        <v>0</v>
      </c>
      <c r="H3487">
        <f>IFERROR(VLOOKUP(A3487,[2]webService!$A:$I,4,FALSE),0)</f>
        <v>0</v>
      </c>
      <c r="I3487">
        <f>IFERROR(VLOOKUP(A3487,[2]webService!$A:$I,5,FALSE),0)</f>
        <v>0</v>
      </c>
      <c r="J3487">
        <f>IFERROR(VLOOKUP(A3487,[2]webService!$A:$I,6,FALSE),0)</f>
        <v>0</v>
      </c>
      <c r="K3487">
        <f>IFERROR(VLOOKUP(A3487,[2]webService!$A:$I,7,FALSE),0)</f>
        <v>0</v>
      </c>
      <c r="L3487">
        <f>IFERROR(VLOOKUP(A3487,[2]webService!$A:$I,8,FALSE),0)</f>
        <v>0</v>
      </c>
      <c r="M3487">
        <f>IFERROR(VLOOKUP(A3487,[2]webService!$A:$I,9,FALSE),0)</f>
        <v>0</v>
      </c>
      <c r="N3487">
        <f>IFERROR(VLOOKUP(A3487,[3]soaBnafar!$A:$G,2,FALSE),0)</f>
        <v>0</v>
      </c>
      <c r="O3487">
        <f>IFERROR(VLOOKUP(A3487,[3]soaBnafar!$A:$G,3,FALSE),0)</f>
        <v>0</v>
      </c>
      <c r="P3487">
        <f>IFERROR(VLOOKUP(A3487,[3]soaBnafar!$A:$G,4,FALSE),0)</f>
        <v>0</v>
      </c>
      <c r="Q3487">
        <f>IFERROR(VLOOKUP(A3487,[3]soaBnafar!$A:$G,5,FALSE),0)</f>
        <v>0</v>
      </c>
      <c r="R3487">
        <f>IFERROR(VLOOKUP(A3487,[3]soaBnafar!$A:$G,6,FALSE),0)</f>
        <v>0</v>
      </c>
      <c r="S3487">
        <f>IFERROR(VLOOKUP(A3487,[3]soaBnafar!$A:$G,7,FALSE),0)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Não</v>
      </c>
      <c r="X3487" t="str">
        <f t="shared" si="329"/>
        <v>Não</v>
      </c>
      <c r="Y3487" t="str">
        <f t="shared" si="330"/>
        <v>Não</v>
      </c>
    </row>
    <row r="3488" spans="1:25" x14ac:dyDescent="0.25">
      <c r="A3488" s="5">
        <v>521920</v>
      </c>
      <c r="B3488">
        <f>IFERROR(VLOOKUP(A3488,[1]Monitoramento_Base_somente_disp!$A:$J,5,FALSE),0)</f>
        <v>4216</v>
      </c>
      <c r="C3488">
        <f>IFERROR(VLOOKUP(A3488,[1]Monitoramento_Base_somente_disp!$A:$J,6,FALSE),0)</f>
        <v>3018540</v>
      </c>
      <c r="D3488">
        <f>IFERROR(VLOOKUP(A3488,[1]Monitoramento_Base_somente_disp!$A:$J,7,FALSE),0)</f>
        <v>0</v>
      </c>
      <c r="E3488">
        <f>IFERROR(VLOOKUP(A3488,[1]Monitoramento_Base_somente_disp!$A:$J,8,FALSE),0)</f>
        <v>0</v>
      </c>
      <c r="F3488">
        <f>IFERROR(VLOOKUP(A3488,[1]Monitoramento_Base_somente_disp!$A:$J,9,FALSE),0)</f>
        <v>0</v>
      </c>
      <c r="G3488">
        <f>IFERROR(VLOOKUP(A3488,[1]Monitoramento_Base_somente_disp!$A:$J,10,FALSE),0)</f>
        <v>0</v>
      </c>
      <c r="H3488">
        <f>IFERROR(VLOOKUP(A3488,[2]webService!$A:$I,4,FALSE),0)</f>
        <v>0</v>
      </c>
      <c r="I3488">
        <f>IFERROR(VLOOKUP(A3488,[2]webService!$A:$I,5,FALSE),0)</f>
        <v>0</v>
      </c>
      <c r="J3488">
        <f>IFERROR(VLOOKUP(A3488,[2]webService!$A:$I,6,FALSE),0)</f>
        <v>0</v>
      </c>
      <c r="K3488">
        <f>IFERROR(VLOOKUP(A3488,[2]webService!$A:$I,7,FALSE),0)</f>
        <v>0</v>
      </c>
      <c r="L3488">
        <f>IFERROR(VLOOKUP(A3488,[2]webService!$A:$I,8,FALSE),0)</f>
        <v>0</v>
      </c>
      <c r="M3488">
        <f>IFERROR(VLOOKUP(A3488,[2]webService!$A:$I,9,FALSE),0)</f>
        <v>0</v>
      </c>
      <c r="N3488">
        <f>IFERROR(VLOOKUP(A3488,[3]soaBnafar!$A:$G,2,FALSE),0)</f>
        <v>0</v>
      </c>
      <c r="O3488">
        <f>IFERROR(VLOOKUP(A3488,[3]soaBnafar!$A:$G,3,FALSE),0)</f>
        <v>0</v>
      </c>
      <c r="P3488">
        <f>IFERROR(VLOOKUP(A3488,[3]soaBnafar!$A:$G,4,FALSE),0)</f>
        <v>0</v>
      </c>
      <c r="Q3488">
        <f>IFERROR(VLOOKUP(A3488,[3]soaBnafar!$A:$G,5,FALSE),0)</f>
        <v>0</v>
      </c>
      <c r="R3488">
        <f>IFERROR(VLOOKUP(A3488,[3]soaBnafar!$A:$G,6,FALSE),0)</f>
        <v>0</v>
      </c>
      <c r="S3488">
        <f>IFERROR(VLOOKUP(A3488,[3]soaBnafar!$A:$G,7,FALSE),0)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Não</v>
      </c>
      <c r="W3488" t="str">
        <f t="shared" si="328"/>
        <v>Não</v>
      </c>
      <c r="X3488" t="str">
        <f t="shared" si="329"/>
        <v>Não</v>
      </c>
      <c r="Y3488" t="str">
        <f t="shared" si="330"/>
        <v>Não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IFERROR(VLOOKUP(A3489,[2]webService!$A:$I,4,FALSE),0)</f>
        <v>0</v>
      </c>
      <c r="I3489">
        <f>IFERROR(VLOOKUP(A3489,[2]webService!$A:$I,5,FALSE),0)</f>
        <v>0</v>
      </c>
      <c r="J3489">
        <f>IFERROR(VLOOKUP(A3489,[2]webService!$A:$I,6,FALSE),0)</f>
        <v>0</v>
      </c>
      <c r="K3489">
        <f>IFERROR(VLOOKUP(A3489,[2]webService!$A:$I,7,FALSE),0)</f>
        <v>0</v>
      </c>
      <c r="L3489">
        <f>IFERROR(VLOOKUP(A3489,[2]webService!$A:$I,8,FALSE),0)</f>
        <v>0</v>
      </c>
      <c r="M3489">
        <f>IFERROR(VLOOKUP(A3489,[2]webService!$A:$I,9,FALSE),0)</f>
        <v>0</v>
      </c>
      <c r="N3489">
        <f>IFERROR(VLOOKUP(A3489,[3]soaBnafar!$A:$G,2,FALSE),0)</f>
        <v>0</v>
      </c>
      <c r="O3489">
        <f>IFERROR(VLOOKUP(A3489,[3]soaBnafar!$A:$G,3,FALSE),0)</f>
        <v>0</v>
      </c>
      <c r="P3489">
        <f>IFERROR(VLOOKUP(A3489,[3]soaBnafar!$A:$G,4,FALSE),0)</f>
        <v>0</v>
      </c>
      <c r="Q3489">
        <f>IFERROR(VLOOKUP(A3489,[3]soaBnafar!$A:$G,5,FALSE),0)</f>
        <v>0</v>
      </c>
      <c r="R3489">
        <f>IFERROR(VLOOKUP(A3489,[3]soaBnafar!$A:$G,6,FALSE),0)</f>
        <v>0</v>
      </c>
      <c r="S3489">
        <f>IFERROR(VLOOKUP(A3489,[3]soaBnafar!$A:$G,7,FALSE),0)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3588480</v>
      </c>
      <c r="D3490">
        <f>IFERROR(VLOOKUP(A3490,[1]Monitoramento_Base_somente_disp!$A:$J,7,FALSE),0)</f>
        <v>0</v>
      </c>
      <c r="E3490">
        <f>IFERROR(VLOOKUP(A3490,[1]Monitoramento_Base_somente_disp!$A:$J,8,FALSE),0)</f>
        <v>0</v>
      </c>
      <c r="F3490">
        <f>IFERROR(VLOOKUP(A3490,[1]Monitoramento_Base_somente_disp!$A:$J,9,FALSE),0)</f>
        <v>0</v>
      </c>
      <c r="G3490">
        <f>IFERROR(VLOOKUP(A3490,[1]Monitoramento_Base_somente_disp!$A:$J,10,FALSE),0)</f>
        <v>0</v>
      </c>
      <c r="H3490">
        <f>IFERROR(VLOOKUP(A3490,[2]webService!$A:$I,4,FALSE),0)</f>
        <v>0</v>
      </c>
      <c r="I3490">
        <f>IFERROR(VLOOKUP(A3490,[2]webService!$A:$I,5,FALSE),0)</f>
        <v>0</v>
      </c>
      <c r="J3490">
        <f>IFERROR(VLOOKUP(A3490,[2]webService!$A:$I,6,FALSE),0)</f>
        <v>0</v>
      </c>
      <c r="K3490">
        <f>IFERROR(VLOOKUP(A3490,[2]webService!$A:$I,7,FALSE),0)</f>
        <v>0</v>
      </c>
      <c r="L3490">
        <f>IFERROR(VLOOKUP(A3490,[2]webService!$A:$I,8,FALSE),0)</f>
        <v>0</v>
      </c>
      <c r="M3490">
        <f>IFERROR(VLOOKUP(A3490,[2]webService!$A:$I,9,FALSE),0)</f>
        <v>0</v>
      </c>
      <c r="N3490">
        <f>IFERROR(VLOOKUP(A3490,[3]soaBnafar!$A:$G,2,FALSE),0)</f>
        <v>0</v>
      </c>
      <c r="O3490">
        <f>IFERROR(VLOOKUP(A3490,[3]soaBnafar!$A:$G,3,FALSE),0)</f>
        <v>0</v>
      </c>
      <c r="P3490">
        <f>IFERROR(VLOOKUP(A3490,[3]soaBnafar!$A:$G,4,FALSE),0)</f>
        <v>0</v>
      </c>
      <c r="Q3490">
        <f>IFERROR(VLOOKUP(A3490,[3]soaBnafar!$A:$G,5,FALSE),0)</f>
        <v>0</v>
      </c>
      <c r="R3490">
        <f>IFERROR(VLOOKUP(A3490,[3]soaBnafar!$A:$G,6,FALSE),0)</f>
        <v>0</v>
      </c>
      <c r="S3490">
        <f>IFERROR(VLOOKUP(A3490,[3]soaBnafar!$A:$G,7,FALSE),0)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Não</v>
      </c>
      <c r="X3490" t="str">
        <f t="shared" si="329"/>
        <v>Não</v>
      </c>
      <c r="Y3490" t="str">
        <f t="shared" si="330"/>
        <v>Não</v>
      </c>
    </row>
    <row r="3491" spans="1:25" x14ac:dyDescent="0.25">
      <c r="A3491" s="5">
        <v>521960</v>
      </c>
      <c r="B3491">
        <f>IFERROR(VLOOKUP(A3491,[1]Monitoramento_Base_somente_disp!$A:$J,5,FALSE),0)</f>
        <v>16745</v>
      </c>
      <c r="C3491">
        <f>IFERROR(VLOOKUP(A3491,[1]Monitoramento_Base_somente_disp!$A:$J,6,FALSE),0)</f>
        <v>5306352</v>
      </c>
      <c r="D3491">
        <f>IFERROR(VLOOKUP(A3491,[1]Monitoramento_Base_somente_disp!$A:$J,7,FALSE),0)</f>
        <v>0</v>
      </c>
      <c r="E3491">
        <f>IFERROR(VLOOKUP(A3491,[1]Monitoramento_Base_somente_disp!$A:$J,8,FALSE),0)</f>
        <v>0</v>
      </c>
      <c r="F3491">
        <f>IFERROR(VLOOKUP(A3491,[1]Monitoramento_Base_somente_disp!$A:$J,9,FALSE),0)</f>
        <v>0</v>
      </c>
      <c r="G3491">
        <f>IFERROR(VLOOKUP(A3491,[1]Monitoramento_Base_somente_disp!$A:$J,10,FALSE),0)</f>
        <v>0</v>
      </c>
      <c r="H3491">
        <f>IFERROR(VLOOKUP(A3491,[2]webService!$A:$I,4,FALSE),0)</f>
        <v>0</v>
      </c>
      <c r="I3491">
        <f>IFERROR(VLOOKUP(A3491,[2]webService!$A:$I,5,FALSE),0)</f>
        <v>0</v>
      </c>
      <c r="J3491">
        <f>IFERROR(VLOOKUP(A3491,[2]webService!$A:$I,6,FALSE),0)</f>
        <v>0</v>
      </c>
      <c r="K3491">
        <f>IFERROR(VLOOKUP(A3491,[2]webService!$A:$I,7,FALSE),0)</f>
        <v>0</v>
      </c>
      <c r="L3491">
        <f>IFERROR(VLOOKUP(A3491,[2]webService!$A:$I,8,FALSE),0)</f>
        <v>0</v>
      </c>
      <c r="M3491">
        <f>IFERROR(VLOOKUP(A3491,[2]webService!$A:$I,9,FALSE),0)</f>
        <v>0</v>
      </c>
      <c r="N3491">
        <f>IFERROR(VLOOKUP(A3491,[3]soaBnafar!$A:$G,2,FALSE),0)</f>
        <v>0</v>
      </c>
      <c r="O3491">
        <f>IFERROR(VLOOKUP(A3491,[3]soaBnafar!$A:$G,3,FALSE),0)</f>
        <v>0</v>
      </c>
      <c r="P3491">
        <f>IFERROR(VLOOKUP(A3491,[3]soaBnafar!$A:$G,4,FALSE),0)</f>
        <v>0</v>
      </c>
      <c r="Q3491">
        <f>IFERROR(VLOOKUP(A3491,[3]soaBnafar!$A:$G,5,FALSE),0)</f>
        <v>0</v>
      </c>
      <c r="R3491">
        <f>IFERROR(VLOOKUP(A3491,[3]soaBnafar!$A:$G,6,FALSE),0)</f>
        <v>0</v>
      </c>
      <c r="S3491">
        <f>IFERROR(VLOOKUP(A3491,[3]soaBnafar!$A:$G,7,FALSE),0)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Não</v>
      </c>
      <c r="W3491" t="str">
        <f t="shared" si="328"/>
        <v>Não</v>
      </c>
      <c r="X3491" t="str">
        <f t="shared" si="329"/>
        <v>Não</v>
      </c>
      <c r="Y3491" t="str">
        <f t="shared" si="330"/>
        <v>Não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337056</v>
      </c>
      <c r="D3492">
        <f>IFERROR(VLOOKUP(A3492,[1]Monitoramento_Base_somente_disp!$A:$J,7,FALSE),0)</f>
        <v>0</v>
      </c>
      <c r="E3492">
        <f>IFERROR(VLOOKUP(A3492,[1]Monitoramento_Base_somente_disp!$A:$J,8,FALSE),0)</f>
        <v>0</v>
      </c>
      <c r="F3492">
        <f>IFERROR(VLOOKUP(A3492,[1]Monitoramento_Base_somente_disp!$A:$J,9,FALSE),0)</f>
        <v>0</v>
      </c>
      <c r="G3492">
        <f>IFERROR(VLOOKUP(A3492,[1]Monitoramento_Base_somente_disp!$A:$J,10,FALSE),0)</f>
        <v>0</v>
      </c>
      <c r="H3492">
        <f>IFERROR(VLOOKUP(A3492,[2]webService!$A:$I,4,FALSE),0)</f>
        <v>0</v>
      </c>
      <c r="I3492">
        <f>IFERROR(VLOOKUP(A3492,[2]webService!$A:$I,5,FALSE),0)</f>
        <v>0</v>
      </c>
      <c r="J3492">
        <f>IFERROR(VLOOKUP(A3492,[2]webService!$A:$I,6,FALSE),0)</f>
        <v>0</v>
      </c>
      <c r="K3492">
        <f>IFERROR(VLOOKUP(A3492,[2]webService!$A:$I,7,FALSE),0)</f>
        <v>0</v>
      </c>
      <c r="L3492">
        <f>IFERROR(VLOOKUP(A3492,[2]webService!$A:$I,8,FALSE),0)</f>
        <v>0</v>
      </c>
      <c r="M3492">
        <f>IFERROR(VLOOKUP(A3492,[2]webService!$A:$I,9,FALSE),0)</f>
        <v>0</v>
      </c>
      <c r="N3492">
        <f>IFERROR(VLOOKUP(A3492,[3]soaBnafar!$A:$G,2,FALSE),0)</f>
        <v>0</v>
      </c>
      <c r="O3492">
        <f>IFERROR(VLOOKUP(A3492,[3]soaBnafar!$A:$G,3,FALSE),0)</f>
        <v>0</v>
      </c>
      <c r="P3492">
        <f>IFERROR(VLOOKUP(A3492,[3]soaBnafar!$A:$G,4,FALSE),0)</f>
        <v>0</v>
      </c>
      <c r="Q3492">
        <f>IFERROR(VLOOKUP(A3492,[3]soaBnafar!$A:$G,5,FALSE),0)</f>
        <v>0</v>
      </c>
      <c r="R3492">
        <f>IFERROR(VLOOKUP(A3492,[3]soaBnafar!$A:$G,6,FALSE),0)</f>
        <v>0</v>
      </c>
      <c r="S3492">
        <f>IFERROR(VLOOKUP(A3492,[3]soaBnafar!$A:$G,7,FALSE),0)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Não</v>
      </c>
      <c r="X3492" t="str">
        <f t="shared" si="329"/>
        <v>Não</v>
      </c>
      <c r="Y3492" t="str">
        <f t="shared" si="330"/>
        <v>Não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41236536</v>
      </c>
      <c r="D3493">
        <f>IFERROR(VLOOKUP(A3493,[1]Monitoramento_Base_somente_disp!$A:$J,7,FALSE),0)</f>
        <v>0</v>
      </c>
      <c r="E3493">
        <f>IFERROR(VLOOKUP(A3493,[1]Monitoramento_Base_somente_disp!$A:$J,8,FALSE),0)</f>
        <v>0</v>
      </c>
      <c r="F3493">
        <f>IFERROR(VLOOKUP(A3493,[1]Monitoramento_Base_somente_disp!$A:$J,9,FALSE),0)</f>
        <v>0</v>
      </c>
      <c r="G3493">
        <f>IFERROR(VLOOKUP(A3493,[1]Monitoramento_Base_somente_disp!$A:$J,10,FALSE),0)</f>
        <v>0</v>
      </c>
      <c r="H3493">
        <f>IFERROR(VLOOKUP(A3493,[2]webService!$A:$I,4,FALSE),0)</f>
        <v>0</v>
      </c>
      <c r="I3493">
        <f>IFERROR(VLOOKUP(A3493,[2]webService!$A:$I,5,FALSE),0)</f>
        <v>0</v>
      </c>
      <c r="J3493">
        <f>IFERROR(VLOOKUP(A3493,[2]webService!$A:$I,6,FALSE),0)</f>
        <v>0</v>
      </c>
      <c r="K3493">
        <f>IFERROR(VLOOKUP(A3493,[2]webService!$A:$I,7,FALSE),0)</f>
        <v>0</v>
      </c>
      <c r="L3493">
        <f>IFERROR(VLOOKUP(A3493,[2]webService!$A:$I,8,FALSE),0)</f>
        <v>0</v>
      </c>
      <c r="M3493">
        <f>IFERROR(VLOOKUP(A3493,[2]webService!$A:$I,9,FALSE),0)</f>
        <v>0</v>
      </c>
      <c r="N3493">
        <f>IFERROR(VLOOKUP(A3493,[3]soaBnafar!$A:$G,2,FALSE),0)</f>
        <v>0</v>
      </c>
      <c r="O3493">
        <f>IFERROR(VLOOKUP(A3493,[3]soaBnafar!$A:$G,3,FALSE),0)</f>
        <v>0</v>
      </c>
      <c r="P3493">
        <f>IFERROR(VLOOKUP(A3493,[3]soaBnafar!$A:$G,4,FALSE),0)</f>
        <v>0</v>
      </c>
      <c r="Q3493">
        <f>IFERROR(VLOOKUP(A3493,[3]soaBnafar!$A:$G,5,FALSE),0)</f>
        <v>0</v>
      </c>
      <c r="R3493">
        <f>IFERROR(VLOOKUP(A3493,[3]soaBnafar!$A:$G,6,FALSE),0)</f>
        <v>0</v>
      </c>
      <c r="S3493">
        <f>IFERROR(VLOOKUP(A3493,[3]soaBnafar!$A:$G,7,FALSE),0)</f>
        <v>0</v>
      </c>
      <c r="T3493" t="str">
        <f t="shared" si="325"/>
        <v>Não</v>
      </c>
      <c r="U3493" t="str">
        <f t="shared" si="326"/>
        <v>Sim</v>
      </c>
      <c r="V3493" t="str">
        <f t="shared" si="327"/>
        <v>Não</v>
      </c>
      <c r="W3493" t="str">
        <f t="shared" si="328"/>
        <v>Não</v>
      </c>
      <c r="X3493" t="str">
        <f t="shared" si="329"/>
        <v>Não</v>
      </c>
      <c r="Y3493" t="str">
        <f t="shared" si="330"/>
        <v>Não</v>
      </c>
    </row>
    <row r="3494" spans="1:25" x14ac:dyDescent="0.25">
      <c r="A3494" s="5">
        <v>521980</v>
      </c>
      <c r="B3494">
        <f>IFERROR(VLOOKUP(A3494,[1]Monitoramento_Base_somente_disp!$A:$J,5,FALSE),0)</f>
        <v>592</v>
      </c>
      <c r="C3494">
        <f>IFERROR(VLOOKUP(A3494,[1]Monitoramento_Base_somente_disp!$A:$J,6,FALSE),0)</f>
        <v>562498</v>
      </c>
      <c r="D3494">
        <f>IFERROR(VLOOKUP(A3494,[1]Monitoramento_Base_somente_disp!$A:$J,7,FALSE),0)</f>
        <v>0</v>
      </c>
      <c r="E3494">
        <f>IFERROR(VLOOKUP(A3494,[1]Monitoramento_Base_somente_disp!$A:$J,8,FALSE),0)</f>
        <v>0</v>
      </c>
      <c r="F3494">
        <f>IFERROR(VLOOKUP(A3494,[1]Monitoramento_Base_somente_disp!$A:$J,9,FALSE),0)</f>
        <v>0</v>
      </c>
      <c r="G3494">
        <f>IFERROR(VLOOKUP(A3494,[1]Monitoramento_Base_somente_disp!$A:$J,10,FALSE),0)</f>
        <v>0</v>
      </c>
      <c r="H3494">
        <f>IFERROR(VLOOKUP(A3494,[2]webService!$A:$I,4,FALSE),0)</f>
        <v>0</v>
      </c>
      <c r="I3494">
        <f>IFERROR(VLOOKUP(A3494,[2]webService!$A:$I,5,FALSE),0)</f>
        <v>0</v>
      </c>
      <c r="J3494">
        <f>IFERROR(VLOOKUP(A3494,[2]webService!$A:$I,6,FALSE),0)</f>
        <v>0</v>
      </c>
      <c r="K3494">
        <f>IFERROR(VLOOKUP(A3494,[2]webService!$A:$I,7,FALSE),0)</f>
        <v>0</v>
      </c>
      <c r="L3494">
        <f>IFERROR(VLOOKUP(A3494,[2]webService!$A:$I,8,FALSE),0)</f>
        <v>0</v>
      </c>
      <c r="M3494">
        <f>IFERROR(VLOOKUP(A3494,[2]webService!$A:$I,9,FALSE),0)</f>
        <v>0</v>
      </c>
      <c r="N3494">
        <f>IFERROR(VLOOKUP(A3494,[3]soaBnafar!$A:$G,2,FALSE),0)</f>
        <v>0</v>
      </c>
      <c r="O3494">
        <f>IFERROR(VLOOKUP(A3494,[3]soaBnafar!$A:$G,3,FALSE),0)</f>
        <v>0</v>
      </c>
      <c r="P3494">
        <f>IFERROR(VLOOKUP(A3494,[3]soaBnafar!$A:$G,4,FALSE),0)</f>
        <v>0</v>
      </c>
      <c r="Q3494">
        <f>IFERROR(VLOOKUP(A3494,[3]soaBnafar!$A:$G,5,FALSE),0)</f>
        <v>0</v>
      </c>
      <c r="R3494">
        <f>IFERROR(VLOOKUP(A3494,[3]soaBnafar!$A:$G,6,FALSE),0)</f>
        <v>0</v>
      </c>
      <c r="S3494">
        <f>IFERROR(VLOOKUP(A3494,[3]soaBnafar!$A:$G,7,FALSE),0)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Não</v>
      </c>
      <c r="X3494" t="str">
        <f t="shared" si="329"/>
        <v>Não</v>
      </c>
      <c r="Y3494" t="str">
        <f t="shared" si="330"/>
        <v>Não</v>
      </c>
    </row>
    <row r="3495" spans="1:25" x14ac:dyDescent="0.25">
      <c r="A3495" s="5">
        <v>522000</v>
      </c>
      <c r="B3495">
        <f>IFERROR(VLOOKUP(A3495,[1]Monitoramento_Base_somente_disp!$A:$J,5,FALSE),0)</f>
        <v>59665</v>
      </c>
      <c r="C3495">
        <f>IFERROR(VLOOKUP(A3495,[1]Monitoramento_Base_somente_disp!$A:$J,6,FALSE),0)</f>
        <v>22321124</v>
      </c>
      <c r="D3495">
        <f>IFERROR(VLOOKUP(A3495,[1]Monitoramento_Base_somente_disp!$A:$J,7,FALSE),0)</f>
        <v>0</v>
      </c>
      <c r="E3495">
        <f>IFERROR(VLOOKUP(A3495,[1]Monitoramento_Base_somente_disp!$A:$J,8,FALSE),0)</f>
        <v>0</v>
      </c>
      <c r="F3495">
        <f>IFERROR(VLOOKUP(A3495,[1]Monitoramento_Base_somente_disp!$A:$J,9,FALSE),0)</f>
        <v>0</v>
      </c>
      <c r="G3495">
        <f>IFERROR(VLOOKUP(A3495,[1]Monitoramento_Base_somente_disp!$A:$J,10,FALSE),0)</f>
        <v>0</v>
      </c>
      <c r="H3495">
        <f>IFERROR(VLOOKUP(A3495,[2]webService!$A:$I,4,FALSE),0)</f>
        <v>0</v>
      </c>
      <c r="I3495">
        <f>IFERROR(VLOOKUP(A3495,[2]webService!$A:$I,5,FALSE),0)</f>
        <v>0</v>
      </c>
      <c r="J3495">
        <f>IFERROR(VLOOKUP(A3495,[2]webService!$A:$I,6,FALSE),0)</f>
        <v>0</v>
      </c>
      <c r="K3495">
        <f>IFERROR(VLOOKUP(A3495,[2]webService!$A:$I,7,FALSE),0)</f>
        <v>0</v>
      </c>
      <c r="L3495">
        <f>IFERROR(VLOOKUP(A3495,[2]webService!$A:$I,8,FALSE),0)</f>
        <v>0</v>
      </c>
      <c r="M3495">
        <f>IFERROR(VLOOKUP(A3495,[2]webService!$A:$I,9,FALSE),0)</f>
        <v>0</v>
      </c>
      <c r="N3495">
        <f>IFERROR(VLOOKUP(A3495,[3]soaBnafar!$A:$G,2,FALSE),0)</f>
        <v>0</v>
      </c>
      <c r="O3495">
        <f>IFERROR(VLOOKUP(A3495,[3]soaBnafar!$A:$G,3,FALSE),0)</f>
        <v>0</v>
      </c>
      <c r="P3495">
        <f>IFERROR(VLOOKUP(A3495,[3]soaBnafar!$A:$G,4,FALSE),0)</f>
        <v>0</v>
      </c>
      <c r="Q3495">
        <f>IFERROR(VLOOKUP(A3495,[3]soaBnafar!$A:$G,5,FALSE),0)</f>
        <v>0</v>
      </c>
      <c r="R3495">
        <f>IFERROR(VLOOKUP(A3495,[3]soaBnafar!$A:$G,6,FALSE),0)</f>
        <v>0</v>
      </c>
      <c r="S3495">
        <f>IFERROR(VLOOKUP(A3495,[3]soaBnafar!$A:$G,7,FALSE),0)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Não</v>
      </c>
      <c r="W3495" t="str">
        <f t="shared" si="328"/>
        <v>Não</v>
      </c>
      <c r="X3495" t="str">
        <f t="shared" si="329"/>
        <v>Não</v>
      </c>
      <c r="Y3495" t="str">
        <f t="shared" si="330"/>
        <v>Não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1643384</v>
      </c>
      <c r="D3496">
        <f>IFERROR(VLOOKUP(A3496,[1]Monitoramento_Base_somente_disp!$A:$J,7,FALSE),0)</f>
        <v>0</v>
      </c>
      <c r="E3496">
        <f>IFERROR(VLOOKUP(A3496,[1]Monitoramento_Base_somente_disp!$A:$J,8,FALSE),0)</f>
        <v>0</v>
      </c>
      <c r="F3496">
        <f>IFERROR(VLOOKUP(A3496,[1]Monitoramento_Base_somente_disp!$A:$J,9,FALSE),0)</f>
        <v>0</v>
      </c>
      <c r="G3496">
        <f>IFERROR(VLOOKUP(A3496,[1]Monitoramento_Base_somente_disp!$A:$J,10,FALSE),0)</f>
        <v>0</v>
      </c>
      <c r="H3496">
        <f>IFERROR(VLOOKUP(A3496,[2]webService!$A:$I,4,FALSE),0)</f>
        <v>0</v>
      </c>
      <c r="I3496">
        <f>IFERROR(VLOOKUP(A3496,[2]webService!$A:$I,5,FALSE),0)</f>
        <v>0</v>
      </c>
      <c r="J3496">
        <f>IFERROR(VLOOKUP(A3496,[2]webService!$A:$I,6,FALSE),0)</f>
        <v>0</v>
      </c>
      <c r="K3496">
        <f>IFERROR(VLOOKUP(A3496,[2]webService!$A:$I,7,FALSE),0)</f>
        <v>0</v>
      </c>
      <c r="L3496">
        <f>IFERROR(VLOOKUP(A3496,[2]webService!$A:$I,8,FALSE),0)</f>
        <v>0</v>
      </c>
      <c r="M3496">
        <f>IFERROR(VLOOKUP(A3496,[2]webService!$A:$I,9,FALSE),0)</f>
        <v>0</v>
      </c>
      <c r="N3496">
        <f>IFERROR(VLOOKUP(A3496,[3]soaBnafar!$A:$G,2,FALSE),0)</f>
        <v>0</v>
      </c>
      <c r="O3496">
        <f>IFERROR(VLOOKUP(A3496,[3]soaBnafar!$A:$G,3,FALSE),0)</f>
        <v>0</v>
      </c>
      <c r="P3496">
        <f>IFERROR(VLOOKUP(A3496,[3]soaBnafar!$A:$G,4,FALSE),0)</f>
        <v>0</v>
      </c>
      <c r="Q3496">
        <f>IFERROR(VLOOKUP(A3496,[3]soaBnafar!$A:$G,5,FALSE),0)</f>
        <v>0</v>
      </c>
      <c r="R3496">
        <f>IFERROR(VLOOKUP(A3496,[3]soaBnafar!$A:$G,6,FALSE),0)</f>
        <v>0</v>
      </c>
      <c r="S3496">
        <f>IFERROR(VLOOKUP(A3496,[3]soaBnafar!$A:$G,7,FALSE),0)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Não</v>
      </c>
      <c r="X3496" t="str">
        <f t="shared" si="329"/>
        <v>Não</v>
      </c>
      <c r="Y3496" t="str">
        <f t="shared" si="330"/>
        <v>Não</v>
      </c>
    </row>
    <row r="3497" spans="1:25" x14ac:dyDescent="0.25">
      <c r="A3497" s="5">
        <v>522020</v>
      </c>
      <c r="B3497">
        <f>IFERROR(VLOOKUP(A3497,[1]Monitoramento_Base_somente_disp!$A:$J,5,FALSE),0)</f>
        <v>51948</v>
      </c>
      <c r="C3497">
        <f>IFERROR(VLOOKUP(A3497,[1]Monitoramento_Base_somente_disp!$A:$J,6,FALSE),0)</f>
        <v>16683684</v>
      </c>
      <c r="D3497">
        <f>IFERROR(VLOOKUP(A3497,[1]Monitoramento_Base_somente_disp!$A:$J,7,FALSE),0)</f>
        <v>0</v>
      </c>
      <c r="E3497">
        <f>IFERROR(VLOOKUP(A3497,[1]Monitoramento_Base_somente_disp!$A:$J,8,FALSE),0)</f>
        <v>0</v>
      </c>
      <c r="F3497">
        <f>IFERROR(VLOOKUP(A3497,[1]Monitoramento_Base_somente_disp!$A:$J,9,FALSE),0)</f>
        <v>0</v>
      </c>
      <c r="G3497">
        <f>IFERROR(VLOOKUP(A3497,[1]Monitoramento_Base_somente_disp!$A:$J,10,FALSE),0)</f>
        <v>0</v>
      </c>
      <c r="H3497">
        <f>IFERROR(VLOOKUP(A3497,[2]webService!$A:$I,4,FALSE),0)</f>
        <v>0</v>
      </c>
      <c r="I3497">
        <f>IFERROR(VLOOKUP(A3497,[2]webService!$A:$I,5,FALSE),0)</f>
        <v>0</v>
      </c>
      <c r="J3497">
        <f>IFERROR(VLOOKUP(A3497,[2]webService!$A:$I,6,FALSE),0)</f>
        <v>0</v>
      </c>
      <c r="K3497">
        <f>IFERROR(VLOOKUP(A3497,[2]webService!$A:$I,7,FALSE),0)</f>
        <v>0</v>
      </c>
      <c r="L3497">
        <f>IFERROR(VLOOKUP(A3497,[2]webService!$A:$I,8,FALSE),0)</f>
        <v>0</v>
      </c>
      <c r="M3497">
        <f>IFERROR(VLOOKUP(A3497,[2]webService!$A:$I,9,FALSE),0)</f>
        <v>0</v>
      </c>
      <c r="N3497">
        <f>IFERROR(VLOOKUP(A3497,[3]soaBnafar!$A:$G,2,FALSE),0)</f>
        <v>0</v>
      </c>
      <c r="O3497">
        <f>IFERROR(VLOOKUP(A3497,[3]soaBnafar!$A:$G,3,FALSE),0)</f>
        <v>0</v>
      </c>
      <c r="P3497">
        <f>IFERROR(VLOOKUP(A3497,[3]soaBnafar!$A:$G,4,FALSE),0)</f>
        <v>0</v>
      </c>
      <c r="Q3497">
        <f>IFERROR(VLOOKUP(A3497,[3]soaBnafar!$A:$G,5,FALSE),0)</f>
        <v>0</v>
      </c>
      <c r="R3497">
        <f>IFERROR(VLOOKUP(A3497,[3]soaBnafar!$A:$G,6,FALSE),0)</f>
        <v>0</v>
      </c>
      <c r="S3497">
        <f>IFERROR(VLOOKUP(A3497,[3]soaBnafar!$A:$G,7,FALSE),0)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Não</v>
      </c>
      <c r="W3497" t="str">
        <f t="shared" si="328"/>
        <v>Não</v>
      </c>
      <c r="X3497" t="str">
        <f t="shared" si="329"/>
        <v>Não</v>
      </c>
      <c r="Y3497" t="str">
        <f t="shared" si="330"/>
        <v>Não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1727136</v>
      </c>
      <c r="D3498">
        <f>IFERROR(VLOOKUP(A3498,[1]Monitoramento_Base_somente_disp!$A:$J,7,FALSE),0)</f>
        <v>0</v>
      </c>
      <c r="E3498">
        <f>IFERROR(VLOOKUP(A3498,[1]Monitoramento_Base_somente_disp!$A:$J,8,FALSE),0)</f>
        <v>0</v>
      </c>
      <c r="F3498">
        <f>IFERROR(VLOOKUP(A3498,[1]Monitoramento_Base_somente_disp!$A:$J,9,FALSE),0)</f>
        <v>0</v>
      </c>
      <c r="G3498">
        <f>IFERROR(VLOOKUP(A3498,[1]Monitoramento_Base_somente_disp!$A:$J,10,FALSE),0)</f>
        <v>0</v>
      </c>
      <c r="H3498">
        <f>IFERROR(VLOOKUP(A3498,[2]webService!$A:$I,4,FALSE),0)</f>
        <v>0</v>
      </c>
      <c r="I3498">
        <f>IFERROR(VLOOKUP(A3498,[2]webService!$A:$I,5,FALSE),0)</f>
        <v>0</v>
      </c>
      <c r="J3498">
        <f>IFERROR(VLOOKUP(A3498,[2]webService!$A:$I,6,FALSE),0)</f>
        <v>0</v>
      </c>
      <c r="K3498">
        <f>IFERROR(VLOOKUP(A3498,[2]webService!$A:$I,7,FALSE),0)</f>
        <v>0</v>
      </c>
      <c r="L3498">
        <f>IFERROR(VLOOKUP(A3498,[2]webService!$A:$I,8,FALSE),0)</f>
        <v>0</v>
      </c>
      <c r="M3498">
        <f>IFERROR(VLOOKUP(A3498,[2]webService!$A:$I,9,FALSE),0)</f>
        <v>0</v>
      </c>
      <c r="N3498">
        <f>IFERROR(VLOOKUP(A3498,[3]soaBnafar!$A:$G,2,FALSE),0)</f>
        <v>0</v>
      </c>
      <c r="O3498">
        <f>IFERROR(VLOOKUP(A3498,[3]soaBnafar!$A:$G,3,FALSE),0)</f>
        <v>0</v>
      </c>
      <c r="P3498">
        <f>IFERROR(VLOOKUP(A3498,[3]soaBnafar!$A:$G,4,FALSE),0)</f>
        <v>0</v>
      </c>
      <c r="Q3498">
        <f>IFERROR(VLOOKUP(A3498,[3]soaBnafar!$A:$G,5,FALSE),0)</f>
        <v>0</v>
      </c>
      <c r="R3498">
        <f>IFERROR(VLOOKUP(A3498,[3]soaBnafar!$A:$G,6,FALSE),0)</f>
        <v>0</v>
      </c>
      <c r="S3498">
        <f>IFERROR(VLOOKUP(A3498,[3]soaBnafar!$A:$G,7,FALSE),0)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Não</v>
      </c>
      <c r="X3498" t="str">
        <f t="shared" si="329"/>
        <v>Não</v>
      </c>
      <c r="Y3498" t="str">
        <f t="shared" si="330"/>
        <v>Não</v>
      </c>
    </row>
    <row r="3499" spans="1:25" x14ac:dyDescent="0.25">
      <c r="A3499" s="5">
        <v>522040</v>
      </c>
      <c r="B3499">
        <f>IFERROR(VLOOKUP(A3499,[1]Monitoramento_Base_somente_disp!$A:$J,5,FALSE),0)</f>
        <v>42705</v>
      </c>
      <c r="C3499">
        <f>IFERROR(VLOOKUP(A3499,[1]Monitoramento_Base_somente_disp!$A:$J,6,FALSE),0)</f>
        <v>17094271</v>
      </c>
      <c r="D3499">
        <f>IFERROR(VLOOKUP(A3499,[1]Monitoramento_Base_somente_disp!$A:$J,7,FALSE),0)</f>
        <v>0</v>
      </c>
      <c r="E3499">
        <f>IFERROR(VLOOKUP(A3499,[1]Monitoramento_Base_somente_disp!$A:$J,8,FALSE),0)</f>
        <v>0</v>
      </c>
      <c r="F3499">
        <f>IFERROR(VLOOKUP(A3499,[1]Monitoramento_Base_somente_disp!$A:$J,9,FALSE),0)</f>
        <v>0</v>
      </c>
      <c r="G3499">
        <f>IFERROR(VLOOKUP(A3499,[1]Monitoramento_Base_somente_disp!$A:$J,10,FALSE),0)</f>
        <v>0</v>
      </c>
      <c r="H3499">
        <f>IFERROR(VLOOKUP(A3499,[2]webService!$A:$I,4,FALSE),0)</f>
        <v>0</v>
      </c>
      <c r="I3499">
        <f>IFERROR(VLOOKUP(A3499,[2]webService!$A:$I,5,FALSE),0)</f>
        <v>0</v>
      </c>
      <c r="J3499">
        <f>IFERROR(VLOOKUP(A3499,[2]webService!$A:$I,6,FALSE),0)</f>
        <v>0</v>
      </c>
      <c r="K3499">
        <f>IFERROR(VLOOKUP(A3499,[2]webService!$A:$I,7,FALSE),0)</f>
        <v>0</v>
      </c>
      <c r="L3499">
        <f>IFERROR(VLOOKUP(A3499,[2]webService!$A:$I,8,FALSE),0)</f>
        <v>0</v>
      </c>
      <c r="M3499">
        <f>IFERROR(VLOOKUP(A3499,[2]webService!$A:$I,9,FALSE),0)</f>
        <v>0</v>
      </c>
      <c r="N3499">
        <f>IFERROR(VLOOKUP(A3499,[3]soaBnafar!$A:$G,2,FALSE),0)</f>
        <v>0</v>
      </c>
      <c r="O3499">
        <f>IFERROR(VLOOKUP(A3499,[3]soaBnafar!$A:$G,3,FALSE),0)</f>
        <v>0</v>
      </c>
      <c r="P3499">
        <f>IFERROR(VLOOKUP(A3499,[3]soaBnafar!$A:$G,4,FALSE),0)</f>
        <v>0</v>
      </c>
      <c r="Q3499">
        <f>IFERROR(VLOOKUP(A3499,[3]soaBnafar!$A:$G,5,FALSE),0)</f>
        <v>0</v>
      </c>
      <c r="R3499">
        <f>IFERROR(VLOOKUP(A3499,[3]soaBnafar!$A:$G,6,FALSE),0)</f>
        <v>0</v>
      </c>
      <c r="S3499">
        <f>IFERROR(VLOOKUP(A3499,[3]soaBnafar!$A:$G,7,FALSE),0)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Não</v>
      </c>
      <c r="W3499" t="str">
        <f t="shared" si="328"/>
        <v>Não</v>
      </c>
      <c r="X3499" t="str">
        <f t="shared" si="329"/>
        <v>Não</v>
      </c>
      <c r="Y3499" t="str">
        <f t="shared" si="330"/>
        <v>Não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91181241</v>
      </c>
      <c r="D3500">
        <f>IFERROR(VLOOKUP(A3500,[1]Monitoramento_Base_somente_disp!$A:$J,7,FALSE),0)</f>
        <v>0</v>
      </c>
      <c r="E3500">
        <f>IFERROR(VLOOKUP(A3500,[1]Monitoramento_Base_somente_disp!$A:$J,8,FALSE),0)</f>
        <v>0</v>
      </c>
      <c r="F3500">
        <f>IFERROR(VLOOKUP(A3500,[1]Monitoramento_Base_somente_disp!$A:$J,9,FALSE),0)</f>
        <v>0</v>
      </c>
      <c r="G3500">
        <f>IFERROR(VLOOKUP(A3500,[1]Monitoramento_Base_somente_disp!$A:$J,10,FALSE),0)</f>
        <v>0</v>
      </c>
      <c r="H3500">
        <f>IFERROR(VLOOKUP(A3500,[2]webService!$A:$I,4,FALSE),0)</f>
        <v>0</v>
      </c>
      <c r="I3500">
        <f>IFERROR(VLOOKUP(A3500,[2]webService!$A:$I,5,FALSE),0)</f>
        <v>0</v>
      </c>
      <c r="J3500">
        <f>IFERROR(VLOOKUP(A3500,[2]webService!$A:$I,6,FALSE),0)</f>
        <v>0</v>
      </c>
      <c r="K3500">
        <f>IFERROR(VLOOKUP(A3500,[2]webService!$A:$I,7,FALSE),0)</f>
        <v>0</v>
      </c>
      <c r="L3500">
        <f>IFERROR(VLOOKUP(A3500,[2]webService!$A:$I,8,FALSE),0)</f>
        <v>0</v>
      </c>
      <c r="M3500">
        <f>IFERROR(VLOOKUP(A3500,[2]webService!$A:$I,9,FALSE),0)</f>
        <v>0</v>
      </c>
      <c r="N3500">
        <f>IFERROR(VLOOKUP(A3500,[3]soaBnafar!$A:$G,2,FALSE),0)</f>
        <v>0</v>
      </c>
      <c r="O3500">
        <f>IFERROR(VLOOKUP(A3500,[3]soaBnafar!$A:$G,3,FALSE),0)</f>
        <v>0</v>
      </c>
      <c r="P3500">
        <f>IFERROR(VLOOKUP(A3500,[3]soaBnafar!$A:$G,4,FALSE),0)</f>
        <v>0</v>
      </c>
      <c r="Q3500">
        <f>IFERROR(VLOOKUP(A3500,[3]soaBnafar!$A:$G,5,FALSE),0)</f>
        <v>0</v>
      </c>
      <c r="R3500">
        <f>IFERROR(VLOOKUP(A3500,[3]soaBnafar!$A:$G,6,FALSE),0)</f>
        <v>0</v>
      </c>
      <c r="S3500">
        <f>IFERROR(VLOOKUP(A3500,[3]soaBnafar!$A:$G,7,FALSE),0)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Não</v>
      </c>
      <c r="X3500" t="str">
        <f t="shared" si="329"/>
        <v>Não</v>
      </c>
      <c r="Y3500" t="str">
        <f t="shared" si="330"/>
        <v>Não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145790244</v>
      </c>
      <c r="D3501">
        <f>IFERROR(VLOOKUP(A3501,[1]Monitoramento_Base_somente_disp!$A:$J,7,FALSE),0)</f>
        <v>0</v>
      </c>
      <c r="E3501">
        <f>IFERROR(VLOOKUP(A3501,[1]Monitoramento_Base_somente_disp!$A:$J,8,FALSE),0)</f>
        <v>0</v>
      </c>
      <c r="F3501">
        <f>IFERROR(VLOOKUP(A3501,[1]Monitoramento_Base_somente_disp!$A:$J,9,FALSE),0)</f>
        <v>0</v>
      </c>
      <c r="G3501">
        <f>IFERROR(VLOOKUP(A3501,[1]Monitoramento_Base_somente_disp!$A:$J,10,FALSE),0)</f>
        <v>0</v>
      </c>
      <c r="H3501">
        <f>IFERROR(VLOOKUP(A3501,[2]webService!$A:$I,4,FALSE),0)</f>
        <v>0</v>
      </c>
      <c r="I3501">
        <f>IFERROR(VLOOKUP(A3501,[2]webService!$A:$I,5,FALSE),0)</f>
        <v>0</v>
      </c>
      <c r="J3501">
        <f>IFERROR(VLOOKUP(A3501,[2]webService!$A:$I,6,FALSE),0)</f>
        <v>0</v>
      </c>
      <c r="K3501">
        <f>IFERROR(VLOOKUP(A3501,[2]webService!$A:$I,7,FALSE),0)</f>
        <v>0</v>
      </c>
      <c r="L3501">
        <f>IFERROR(VLOOKUP(A3501,[2]webService!$A:$I,8,FALSE),0)</f>
        <v>0</v>
      </c>
      <c r="M3501">
        <f>IFERROR(VLOOKUP(A3501,[2]webService!$A:$I,9,FALSE),0)</f>
        <v>0</v>
      </c>
      <c r="N3501">
        <f>IFERROR(VLOOKUP(A3501,[3]soaBnafar!$A:$G,2,FALSE),0)</f>
        <v>0</v>
      </c>
      <c r="O3501">
        <f>IFERROR(VLOOKUP(A3501,[3]soaBnafar!$A:$G,3,FALSE),0)</f>
        <v>0</v>
      </c>
      <c r="P3501">
        <f>IFERROR(VLOOKUP(A3501,[3]soaBnafar!$A:$G,4,FALSE),0)</f>
        <v>0</v>
      </c>
      <c r="Q3501">
        <f>IFERROR(VLOOKUP(A3501,[3]soaBnafar!$A:$G,5,FALSE),0)</f>
        <v>0</v>
      </c>
      <c r="R3501">
        <f>IFERROR(VLOOKUP(A3501,[3]soaBnafar!$A:$G,6,FALSE),0)</f>
        <v>0</v>
      </c>
      <c r="S3501">
        <f>IFERROR(VLOOKUP(A3501,[3]soaBnafar!$A:$G,7,FALSE),0)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Não</v>
      </c>
      <c r="X3501" t="str">
        <f t="shared" si="329"/>
        <v>Não</v>
      </c>
      <c r="Y3501" t="str">
        <f t="shared" si="330"/>
        <v>Não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22638751</v>
      </c>
      <c r="D3502">
        <f>IFERROR(VLOOKUP(A3502,[1]Monitoramento_Base_somente_disp!$A:$J,7,FALSE),0)</f>
        <v>0</v>
      </c>
      <c r="E3502">
        <f>IFERROR(VLOOKUP(A3502,[1]Monitoramento_Base_somente_disp!$A:$J,8,FALSE),0)</f>
        <v>0</v>
      </c>
      <c r="F3502">
        <f>IFERROR(VLOOKUP(A3502,[1]Monitoramento_Base_somente_disp!$A:$J,9,FALSE),0)</f>
        <v>0</v>
      </c>
      <c r="G3502">
        <f>IFERROR(VLOOKUP(A3502,[1]Monitoramento_Base_somente_disp!$A:$J,10,FALSE),0)</f>
        <v>0</v>
      </c>
      <c r="H3502">
        <f>IFERROR(VLOOKUP(A3502,[2]webService!$A:$I,4,FALSE),0)</f>
        <v>0</v>
      </c>
      <c r="I3502">
        <f>IFERROR(VLOOKUP(A3502,[2]webService!$A:$I,5,FALSE),0)</f>
        <v>0</v>
      </c>
      <c r="J3502">
        <f>IFERROR(VLOOKUP(A3502,[2]webService!$A:$I,6,FALSE),0)</f>
        <v>0</v>
      </c>
      <c r="K3502">
        <f>IFERROR(VLOOKUP(A3502,[2]webService!$A:$I,7,FALSE),0)</f>
        <v>0</v>
      </c>
      <c r="L3502">
        <f>IFERROR(VLOOKUP(A3502,[2]webService!$A:$I,8,FALSE),0)</f>
        <v>0</v>
      </c>
      <c r="M3502">
        <f>IFERROR(VLOOKUP(A3502,[2]webService!$A:$I,9,FALSE),0)</f>
        <v>0</v>
      </c>
      <c r="N3502">
        <f>IFERROR(VLOOKUP(A3502,[3]soaBnafar!$A:$G,2,FALSE),0)</f>
        <v>0</v>
      </c>
      <c r="O3502">
        <f>IFERROR(VLOOKUP(A3502,[3]soaBnafar!$A:$G,3,FALSE),0)</f>
        <v>0</v>
      </c>
      <c r="P3502">
        <f>IFERROR(VLOOKUP(A3502,[3]soaBnafar!$A:$G,4,FALSE),0)</f>
        <v>0</v>
      </c>
      <c r="Q3502">
        <f>IFERROR(VLOOKUP(A3502,[3]soaBnafar!$A:$G,5,FALSE),0)</f>
        <v>0</v>
      </c>
      <c r="R3502">
        <f>IFERROR(VLOOKUP(A3502,[3]soaBnafar!$A:$G,6,FALSE),0)</f>
        <v>0</v>
      </c>
      <c r="S3502">
        <f>IFERROR(VLOOKUP(A3502,[3]soaBnafar!$A:$G,7,FALSE),0)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Não</v>
      </c>
      <c r="X3502" t="str">
        <f t="shared" si="329"/>
        <v>Não</v>
      </c>
      <c r="Y3502" t="str">
        <f t="shared" si="330"/>
        <v>Não</v>
      </c>
    </row>
    <row r="3503" spans="1:25" x14ac:dyDescent="0.25">
      <c r="A3503" s="5">
        <v>522068</v>
      </c>
      <c r="B3503">
        <f>IFERROR(VLOOKUP(A3503,[1]Monitoramento_Base_somente_disp!$A:$J,5,FALSE),0)</f>
        <v>12039</v>
      </c>
      <c r="C3503">
        <f>IFERROR(VLOOKUP(A3503,[1]Monitoramento_Base_somente_disp!$A:$J,6,FALSE),0)</f>
        <v>1954256</v>
      </c>
      <c r="D3503">
        <f>IFERROR(VLOOKUP(A3503,[1]Monitoramento_Base_somente_disp!$A:$J,7,FALSE),0)</f>
        <v>0</v>
      </c>
      <c r="E3503">
        <f>IFERROR(VLOOKUP(A3503,[1]Monitoramento_Base_somente_disp!$A:$J,8,FALSE),0)</f>
        <v>0</v>
      </c>
      <c r="F3503">
        <f>IFERROR(VLOOKUP(A3503,[1]Monitoramento_Base_somente_disp!$A:$J,9,FALSE),0)</f>
        <v>0</v>
      </c>
      <c r="G3503">
        <f>IFERROR(VLOOKUP(A3503,[1]Monitoramento_Base_somente_disp!$A:$J,10,FALSE),0)</f>
        <v>0</v>
      </c>
      <c r="H3503">
        <f>IFERROR(VLOOKUP(A3503,[2]webService!$A:$I,4,FALSE),0)</f>
        <v>0</v>
      </c>
      <c r="I3503">
        <f>IFERROR(VLOOKUP(A3503,[2]webService!$A:$I,5,FALSE),0)</f>
        <v>0</v>
      </c>
      <c r="J3503">
        <f>IFERROR(VLOOKUP(A3503,[2]webService!$A:$I,6,FALSE),0)</f>
        <v>0</v>
      </c>
      <c r="K3503">
        <f>IFERROR(VLOOKUP(A3503,[2]webService!$A:$I,7,FALSE),0)</f>
        <v>0</v>
      </c>
      <c r="L3503">
        <f>IFERROR(VLOOKUP(A3503,[2]webService!$A:$I,8,FALSE),0)</f>
        <v>0</v>
      </c>
      <c r="M3503">
        <f>IFERROR(VLOOKUP(A3503,[2]webService!$A:$I,9,FALSE),0)</f>
        <v>0</v>
      </c>
      <c r="N3503">
        <f>IFERROR(VLOOKUP(A3503,[3]soaBnafar!$A:$G,2,FALSE),0)</f>
        <v>0</v>
      </c>
      <c r="O3503">
        <f>IFERROR(VLOOKUP(A3503,[3]soaBnafar!$A:$G,3,FALSE),0)</f>
        <v>0</v>
      </c>
      <c r="P3503">
        <f>IFERROR(VLOOKUP(A3503,[3]soaBnafar!$A:$G,4,FALSE),0)</f>
        <v>0</v>
      </c>
      <c r="Q3503">
        <f>IFERROR(VLOOKUP(A3503,[3]soaBnafar!$A:$G,5,FALSE),0)</f>
        <v>0</v>
      </c>
      <c r="R3503">
        <f>IFERROR(VLOOKUP(A3503,[3]soaBnafar!$A:$G,6,FALSE),0)</f>
        <v>0</v>
      </c>
      <c r="S3503">
        <f>IFERROR(VLOOKUP(A3503,[3]soaBnafar!$A:$G,7,FALSE),0)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Não</v>
      </c>
      <c r="W3503" t="str">
        <f t="shared" si="328"/>
        <v>Não</v>
      </c>
      <c r="X3503" t="str">
        <f t="shared" si="329"/>
        <v>Não</v>
      </c>
      <c r="Y3503" t="str">
        <f t="shared" si="330"/>
        <v>Não</v>
      </c>
    </row>
    <row r="3504" spans="1:25" x14ac:dyDescent="0.25">
      <c r="A3504" s="5">
        <v>522070</v>
      </c>
      <c r="B3504">
        <f>IFERROR(VLOOKUP(A3504,[1]Monitoramento_Base_somente_disp!$A:$J,5,FALSE),0)</f>
        <v>15171</v>
      </c>
      <c r="C3504">
        <f>IFERROR(VLOOKUP(A3504,[1]Monitoramento_Base_somente_disp!$A:$J,6,FALSE),0)</f>
        <v>5293200</v>
      </c>
      <c r="D3504">
        <f>IFERROR(VLOOKUP(A3504,[1]Monitoramento_Base_somente_disp!$A:$J,7,FALSE),0)</f>
        <v>0</v>
      </c>
      <c r="E3504">
        <f>IFERROR(VLOOKUP(A3504,[1]Monitoramento_Base_somente_disp!$A:$J,8,FALSE),0)</f>
        <v>0</v>
      </c>
      <c r="F3504">
        <f>IFERROR(VLOOKUP(A3504,[1]Monitoramento_Base_somente_disp!$A:$J,9,FALSE),0)</f>
        <v>0</v>
      </c>
      <c r="G3504">
        <f>IFERROR(VLOOKUP(A3504,[1]Monitoramento_Base_somente_disp!$A:$J,10,FALSE),0)</f>
        <v>0</v>
      </c>
      <c r="H3504">
        <f>IFERROR(VLOOKUP(A3504,[2]webService!$A:$I,4,FALSE),0)</f>
        <v>0</v>
      </c>
      <c r="I3504">
        <f>IFERROR(VLOOKUP(A3504,[2]webService!$A:$I,5,FALSE),0)</f>
        <v>0</v>
      </c>
      <c r="J3504">
        <f>IFERROR(VLOOKUP(A3504,[2]webService!$A:$I,6,FALSE),0)</f>
        <v>0</v>
      </c>
      <c r="K3504">
        <f>IFERROR(VLOOKUP(A3504,[2]webService!$A:$I,7,FALSE),0)</f>
        <v>0</v>
      </c>
      <c r="L3504">
        <f>IFERROR(VLOOKUP(A3504,[2]webService!$A:$I,8,FALSE),0)</f>
        <v>0</v>
      </c>
      <c r="M3504">
        <f>IFERROR(VLOOKUP(A3504,[2]webService!$A:$I,9,FALSE),0)</f>
        <v>0</v>
      </c>
      <c r="N3504">
        <f>IFERROR(VLOOKUP(A3504,[3]soaBnafar!$A:$G,2,FALSE),0)</f>
        <v>0</v>
      </c>
      <c r="O3504">
        <f>IFERROR(VLOOKUP(A3504,[3]soaBnafar!$A:$G,3,FALSE),0)</f>
        <v>0</v>
      </c>
      <c r="P3504">
        <f>IFERROR(VLOOKUP(A3504,[3]soaBnafar!$A:$G,4,FALSE),0)</f>
        <v>0</v>
      </c>
      <c r="Q3504">
        <f>IFERROR(VLOOKUP(A3504,[3]soaBnafar!$A:$G,5,FALSE),0)</f>
        <v>0</v>
      </c>
      <c r="R3504">
        <f>IFERROR(VLOOKUP(A3504,[3]soaBnafar!$A:$G,6,FALSE),0)</f>
        <v>0</v>
      </c>
      <c r="S3504">
        <f>IFERROR(VLOOKUP(A3504,[3]soaBnafar!$A:$G,7,FALSE),0)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Não</v>
      </c>
      <c r="W3504" t="str">
        <f t="shared" si="328"/>
        <v>Não</v>
      </c>
      <c r="X3504" t="str">
        <f t="shared" si="329"/>
        <v>Não</v>
      </c>
      <c r="Y3504" t="str">
        <f t="shared" si="330"/>
        <v>Não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11152762</v>
      </c>
      <c r="D3505">
        <f>IFERROR(VLOOKUP(A3505,[1]Monitoramento_Base_somente_disp!$A:$J,7,FALSE),0)</f>
        <v>0</v>
      </c>
      <c r="E3505">
        <f>IFERROR(VLOOKUP(A3505,[1]Monitoramento_Base_somente_disp!$A:$J,8,FALSE),0)</f>
        <v>0</v>
      </c>
      <c r="F3505">
        <f>IFERROR(VLOOKUP(A3505,[1]Monitoramento_Base_somente_disp!$A:$J,9,FALSE),0)</f>
        <v>0</v>
      </c>
      <c r="G3505">
        <f>IFERROR(VLOOKUP(A3505,[1]Monitoramento_Base_somente_disp!$A:$J,10,FALSE),0)</f>
        <v>0</v>
      </c>
      <c r="H3505">
        <f>IFERROR(VLOOKUP(A3505,[2]webService!$A:$I,4,FALSE),0)</f>
        <v>0</v>
      </c>
      <c r="I3505">
        <f>IFERROR(VLOOKUP(A3505,[2]webService!$A:$I,5,FALSE),0)</f>
        <v>0</v>
      </c>
      <c r="J3505">
        <f>IFERROR(VLOOKUP(A3505,[2]webService!$A:$I,6,FALSE),0)</f>
        <v>0</v>
      </c>
      <c r="K3505">
        <f>IFERROR(VLOOKUP(A3505,[2]webService!$A:$I,7,FALSE),0)</f>
        <v>0</v>
      </c>
      <c r="L3505">
        <f>IFERROR(VLOOKUP(A3505,[2]webService!$A:$I,8,FALSE),0)</f>
        <v>0</v>
      </c>
      <c r="M3505">
        <f>IFERROR(VLOOKUP(A3505,[2]webService!$A:$I,9,FALSE),0)</f>
        <v>0</v>
      </c>
      <c r="N3505">
        <f>IFERROR(VLOOKUP(A3505,[3]soaBnafar!$A:$G,2,FALSE),0)</f>
        <v>0</v>
      </c>
      <c r="O3505">
        <f>IFERROR(VLOOKUP(A3505,[3]soaBnafar!$A:$G,3,FALSE),0)</f>
        <v>0</v>
      </c>
      <c r="P3505">
        <f>IFERROR(VLOOKUP(A3505,[3]soaBnafar!$A:$G,4,FALSE),0)</f>
        <v>0</v>
      </c>
      <c r="Q3505">
        <f>IFERROR(VLOOKUP(A3505,[3]soaBnafar!$A:$G,5,FALSE),0)</f>
        <v>0</v>
      </c>
      <c r="R3505">
        <f>IFERROR(VLOOKUP(A3505,[3]soaBnafar!$A:$G,6,FALSE),0)</f>
        <v>0</v>
      </c>
      <c r="S3505">
        <f>IFERROR(VLOOKUP(A3505,[3]soaBnafar!$A:$G,7,FALSE),0)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Não</v>
      </c>
      <c r="W3505" t="str">
        <f t="shared" si="328"/>
        <v>Não</v>
      </c>
      <c r="X3505" t="str">
        <f t="shared" si="329"/>
        <v>Não</v>
      </c>
      <c r="Y3505" t="str">
        <f t="shared" si="330"/>
        <v>Não</v>
      </c>
    </row>
    <row r="3506" spans="1:25" x14ac:dyDescent="0.25">
      <c r="A3506" s="5">
        <v>522140</v>
      </c>
      <c r="B3506">
        <f>IFERROR(VLOOKUP(A3506,[1]Monitoramento_Base_somente_disp!$A:$J,5,FALSE),0)</f>
        <v>511629</v>
      </c>
      <c r="C3506">
        <f>IFERROR(VLOOKUP(A3506,[1]Monitoramento_Base_somente_disp!$A:$J,6,FALSE),0)</f>
        <v>93220842</v>
      </c>
      <c r="D3506">
        <f>IFERROR(VLOOKUP(A3506,[1]Monitoramento_Base_somente_disp!$A:$J,7,FALSE),0)</f>
        <v>0</v>
      </c>
      <c r="E3506">
        <f>IFERROR(VLOOKUP(A3506,[1]Monitoramento_Base_somente_disp!$A:$J,8,FALSE),0)</f>
        <v>0</v>
      </c>
      <c r="F3506">
        <f>IFERROR(VLOOKUP(A3506,[1]Monitoramento_Base_somente_disp!$A:$J,9,FALSE),0)</f>
        <v>0</v>
      </c>
      <c r="G3506">
        <f>IFERROR(VLOOKUP(A3506,[1]Monitoramento_Base_somente_disp!$A:$J,10,FALSE),0)</f>
        <v>0</v>
      </c>
      <c r="H3506">
        <f>IFERROR(VLOOKUP(A3506,[2]webService!$A:$I,4,FALSE),0)</f>
        <v>0</v>
      </c>
      <c r="I3506">
        <f>IFERROR(VLOOKUP(A3506,[2]webService!$A:$I,5,FALSE),0)</f>
        <v>0</v>
      </c>
      <c r="J3506">
        <f>IFERROR(VLOOKUP(A3506,[2]webService!$A:$I,6,FALSE),0)</f>
        <v>0</v>
      </c>
      <c r="K3506">
        <f>IFERROR(VLOOKUP(A3506,[2]webService!$A:$I,7,FALSE),0)</f>
        <v>0</v>
      </c>
      <c r="L3506">
        <f>IFERROR(VLOOKUP(A3506,[2]webService!$A:$I,8,FALSE),0)</f>
        <v>0</v>
      </c>
      <c r="M3506">
        <f>IFERROR(VLOOKUP(A3506,[2]webService!$A:$I,9,FALSE),0)</f>
        <v>0</v>
      </c>
      <c r="N3506">
        <f>IFERROR(VLOOKUP(A3506,[3]soaBnafar!$A:$G,2,FALSE),0)</f>
        <v>0</v>
      </c>
      <c r="O3506">
        <f>IFERROR(VLOOKUP(A3506,[3]soaBnafar!$A:$G,3,FALSE),0)</f>
        <v>0</v>
      </c>
      <c r="P3506">
        <f>IFERROR(VLOOKUP(A3506,[3]soaBnafar!$A:$G,4,FALSE),0)</f>
        <v>0</v>
      </c>
      <c r="Q3506">
        <f>IFERROR(VLOOKUP(A3506,[3]soaBnafar!$A:$G,5,FALSE),0)</f>
        <v>0</v>
      </c>
      <c r="R3506">
        <f>IFERROR(VLOOKUP(A3506,[3]soaBnafar!$A:$G,6,FALSE),0)</f>
        <v>0</v>
      </c>
      <c r="S3506">
        <f>IFERROR(VLOOKUP(A3506,[3]soaBnafar!$A:$G,7,FALSE),0)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Não</v>
      </c>
      <c r="W3506" t="str">
        <f t="shared" si="328"/>
        <v>Não</v>
      </c>
      <c r="X3506" t="str">
        <f t="shared" si="329"/>
        <v>Não</v>
      </c>
      <c r="Y3506" t="str">
        <f t="shared" si="330"/>
        <v>Não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5544</v>
      </c>
      <c r="D3507">
        <f>IFERROR(VLOOKUP(A3507,[1]Monitoramento_Base_somente_disp!$A:$J,7,FALSE),0)</f>
        <v>0</v>
      </c>
      <c r="E3507">
        <f>IFERROR(VLOOKUP(A3507,[1]Monitoramento_Base_somente_disp!$A:$J,8,FALSE),0)</f>
        <v>0</v>
      </c>
      <c r="F3507">
        <f>IFERROR(VLOOKUP(A3507,[1]Monitoramento_Base_somente_disp!$A:$J,9,FALSE),0)</f>
        <v>0</v>
      </c>
      <c r="G3507">
        <f>IFERROR(VLOOKUP(A3507,[1]Monitoramento_Base_somente_disp!$A:$J,10,FALSE),0)</f>
        <v>0</v>
      </c>
      <c r="H3507">
        <f>IFERROR(VLOOKUP(A3507,[2]webService!$A:$I,4,FALSE),0)</f>
        <v>0</v>
      </c>
      <c r="I3507">
        <f>IFERROR(VLOOKUP(A3507,[2]webService!$A:$I,5,FALSE),0)</f>
        <v>0</v>
      </c>
      <c r="J3507">
        <f>IFERROR(VLOOKUP(A3507,[2]webService!$A:$I,6,FALSE),0)</f>
        <v>0</v>
      </c>
      <c r="K3507">
        <f>IFERROR(VLOOKUP(A3507,[2]webService!$A:$I,7,FALSE),0)</f>
        <v>0</v>
      </c>
      <c r="L3507">
        <f>IFERROR(VLOOKUP(A3507,[2]webService!$A:$I,8,FALSE),0)</f>
        <v>0</v>
      </c>
      <c r="M3507">
        <f>IFERROR(VLOOKUP(A3507,[2]webService!$A:$I,9,FALSE),0)</f>
        <v>0</v>
      </c>
      <c r="N3507">
        <f>IFERROR(VLOOKUP(A3507,[3]soaBnafar!$A:$G,2,FALSE),0)</f>
        <v>0</v>
      </c>
      <c r="O3507">
        <f>IFERROR(VLOOKUP(A3507,[3]soaBnafar!$A:$G,3,FALSE),0)</f>
        <v>0</v>
      </c>
      <c r="P3507">
        <f>IFERROR(VLOOKUP(A3507,[3]soaBnafar!$A:$G,4,FALSE),0)</f>
        <v>0</v>
      </c>
      <c r="Q3507">
        <f>IFERROR(VLOOKUP(A3507,[3]soaBnafar!$A:$G,5,FALSE),0)</f>
        <v>0</v>
      </c>
      <c r="R3507">
        <f>IFERROR(VLOOKUP(A3507,[3]soaBnafar!$A:$G,6,FALSE),0)</f>
        <v>0</v>
      </c>
      <c r="S3507">
        <f>IFERROR(VLOOKUP(A3507,[3]soaBnafar!$A:$G,7,FALSE),0)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Não</v>
      </c>
      <c r="X3507" t="str">
        <f t="shared" si="329"/>
        <v>Não</v>
      </c>
      <c r="Y3507" t="str">
        <f t="shared" si="330"/>
        <v>Não</v>
      </c>
    </row>
    <row r="3508" spans="1:25" x14ac:dyDescent="0.25">
      <c r="A3508" s="5">
        <v>522150</v>
      </c>
      <c r="B3508">
        <f>IFERROR(VLOOKUP(A3508,[1]Monitoramento_Base_somente_disp!$A:$J,5,FALSE),0)</f>
        <v>32500</v>
      </c>
      <c r="C3508">
        <f>IFERROR(VLOOKUP(A3508,[1]Monitoramento_Base_somente_disp!$A:$J,6,FALSE),0)</f>
        <v>13734646</v>
      </c>
      <c r="D3508">
        <f>IFERROR(VLOOKUP(A3508,[1]Monitoramento_Base_somente_disp!$A:$J,7,FALSE),0)</f>
        <v>0</v>
      </c>
      <c r="E3508">
        <f>IFERROR(VLOOKUP(A3508,[1]Monitoramento_Base_somente_disp!$A:$J,8,FALSE),0)</f>
        <v>0</v>
      </c>
      <c r="F3508">
        <f>IFERROR(VLOOKUP(A3508,[1]Monitoramento_Base_somente_disp!$A:$J,9,FALSE),0)</f>
        <v>0</v>
      </c>
      <c r="G3508">
        <f>IFERROR(VLOOKUP(A3508,[1]Monitoramento_Base_somente_disp!$A:$J,10,FALSE),0)</f>
        <v>0</v>
      </c>
      <c r="H3508">
        <f>IFERROR(VLOOKUP(A3508,[2]webService!$A:$I,4,FALSE),0)</f>
        <v>0</v>
      </c>
      <c r="I3508">
        <f>IFERROR(VLOOKUP(A3508,[2]webService!$A:$I,5,FALSE),0)</f>
        <v>0</v>
      </c>
      <c r="J3508">
        <f>IFERROR(VLOOKUP(A3508,[2]webService!$A:$I,6,FALSE),0)</f>
        <v>0</v>
      </c>
      <c r="K3508">
        <f>IFERROR(VLOOKUP(A3508,[2]webService!$A:$I,7,FALSE),0)</f>
        <v>0</v>
      </c>
      <c r="L3508">
        <f>IFERROR(VLOOKUP(A3508,[2]webService!$A:$I,8,FALSE),0)</f>
        <v>0</v>
      </c>
      <c r="M3508">
        <f>IFERROR(VLOOKUP(A3508,[2]webService!$A:$I,9,FALSE),0)</f>
        <v>0</v>
      </c>
      <c r="N3508">
        <f>IFERROR(VLOOKUP(A3508,[3]soaBnafar!$A:$G,2,FALSE),0)</f>
        <v>0</v>
      </c>
      <c r="O3508">
        <f>IFERROR(VLOOKUP(A3508,[3]soaBnafar!$A:$G,3,FALSE),0)</f>
        <v>0</v>
      </c>
      <c r="P3508">
        <f>IFERROR(VLOOKUP(A3508,[3]soaBnafar!$A:$G,4,FALSE),0)</f>
        <v>0</v>
      </c>
      <c r="Q3508">
        <f>IFERROR(VLOOKUP(A3508,[3]soaBnafar!$A:$G,5,FALSE),0)</f>
        <v>0</v>
      </c>
      <c r="R3508">
        <f>IFERROR(VLOOKUP(A3508,[3]soaBnafar!$A:$G,6,FALSE),0)</f>
        <v>0</v>
      </c>
      <c r="S3508">
        <f>IFERROR(VLOOKUP(A3508,[3]soaBnafar!$A:$G,7,FALSE),0)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Não</v>
      </c>
      <c r="W3508" t="str">
        <f t="shared" si="328"/>
        <v>Não</v>
      </c>
      <c r="X3508" t="str">
        <f t="shared" si="329"/>
        <v>Não</v>
      </c>
      <c r="Y3508" t="str">
        <f t="shared" si="330"/>
        <v>Não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IFERROR(VLOOKUP(A3509,[2]webService!$A:$I,4,FALSE),0)</f>
        <v>0</v>
      </c>
      <c r="I3509">
        <f>IFERROR(VLOOKUP(A3509,[2]webService!$A:$I,5,FALSE),0)</f>
        <v>0</v>
      </c>
      <c r="J3509">
        <f>IFERROR(VLOOKUP(A3509,[2]webService!$A:$I,6,FALSE),0)</f>
        <v>0</v>
      </c>
      <c r="K3509">
        <f>IFERROR(VLOOKUP(A3509,[2]webService!$A:$I,7,FALSE),0)</f>
        <v>0</v>
      </c>
      <c r="L3509">
        <f>IFERROR(VLOOKUP(A3509,[2]webService!$A:$I,8,FALSE),0)</f>
        <v>0</v>
      </c>
      <c r="M3509">
        <f>IFERROR(VLOOKUP(A3509,[2]webService!$A:$I,9,FALSE),0)</f>
        <v>0</v>
      </c>
      <c r="N3509">
        <f>IFERROR(VLOOKUP(A3509,[3]soaBnafar!$A:$G,2,FALSE),0)</f>
        <v>0</v>
      </c>
      <c r="O3509">
        <f>IFERROR(VLOOKUP(A3509,[3]soaBnafar!$A:$G,3,FALSE),0)</f>
        <v>0</v>
      </c>
      <c r="P3509">
        <f>IFERROR(VLOOKUP(A3509,[3]soaBnafar!$A:$G,4,FALSE),0)</f>
        <v>0</v>
      </c>
      <c r="Q3509">
        <f>IFERROR(VLOOKUP(A3509,[3]soaBnafar!$A:$G,5,FALSE),0)</f>
        <v>0</v>
      </c>
      <c r="R3509">
        <f>IFERROR(VLOOKUP(A3509,[3]soaBnafar!$A:$G,6,FALSE),0)</f>
        <v>0</v>
      </c>
      <c r="S3509">
        <f>IFERROR(VLOOKUP(A3509,[3]soaBnafar!$A:$G,7,FALSE),0)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49329</v>
      </c>
      <c r="C3510">
        <f>IFERROR(VLOOKUP(A3510,[1]Monitoramento_Base_somente_disp!$A:$J,6,FALSE),0)</f>
        <v>16039519</v>
      </c>
      <c r="D3510">
        <f>IFERROR(VLOOKUP(A3510,[1]Monitoramento_Base_somente_disp!$A:$J,7,FALSE),0)</f>
        <v>0</v>
      </c>
      <c r="E3510">
        <f>IFERROR(VLOOKUP(A3510,[1]Monitoramento_Base_somente_disp!$A:$J,8,FALSE),0)</f>
        <v>0</v>
      </c>
      <c r="F3510">
        <f>IFERROR(VLOOKUP(A3510,[1]Monitoramento_Base_somente_disp!$A:$J,9,FALSE),0)</f>
        <v>0</v>
      </c>
      <c r="G3510">
        <f>IFERROR(VLOOKUP(A3510,[1]Monitoramento_Base_somente_disp!$A:$J,10,FALSE),0)</f>
        <v>0</v>
      </c>
      <c r="H3510">
        <f>IFERROR(VLOOKUP(A3510,[2]webService!$A:$I,4,FALSE),0)</f>
        <v>0</v>
      </c>
      <c r="I3510">
        <f>IFERROR(VLOOKUP(A3510,[2]webService!$A:$I,5,FALSE),0)</f>
        <v>0</v>
      </c>
      <c r="J3510">
        <f>IFERROR(VLOOKUP(A3510,[2]webService!$A:$I,6,FALSE),0)</f>
        <v>0</v>
      </c>
      <c r="K3510">
        <f>IFERROR(VLOOKUP(A3510,[2]webService!$A:$I,7,FALSE),0)</f>
        <v>0</v>
      </c>
      <c r="L3510">
        <f>IFERROR(VLOOKUP(A3510,[2]webService!$A:$I,8,FALSE),0)</f>
        <v>0</v>
      </c>
      <c r="M3510">
        <f>IFERROR(VLOOKUP(A3510,[2]webService!$A:$I,9,FALSE),0)</f>
        <v>0</v>
      </c>
      <c r="N3510">
        <f>IFERROR(VLOOKUP(A3510,[3]soaBnafar!$A:$G,2,FALSE),0)</f>
        <v>0</v>
      </c>
      <c r="O3510">
        <f>IFERROR(VLOOKUP(A3510,[3]soaBnafar!$A:$G,3,FALSE),0)</f>
        <v>0</v>
      </c>
      <c r="P3510">
        <f>IFERROR(VLOOKUP(A3510,[3]soaBnafar!$A:$G,4,FALSE),0)</f>
        <v>0</v>
      </c>
      <c r="Q3510">
        <f>IFERROR(VLOOKUP(A3510,[3]soaBnafar!$A:$G,5,FALSE),0)</f>
        <v>0</v>
      </c>
      <c r="R3510">
        <f>IFERROR(VLOOKUP(A3510,[3]soaBnafar!$A:$G,6,FALSE),0)</f>
        <v>0</v>
      </c>
      <c r="S3510">
        <f>IFERROR(VLOOKUP(A3510,[3]soaBnafar!$A:$G,7,FALSE),0)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Não</v>
      </c>
      <c r="W3510" t="str">
        <f t="shared" si="328"/>
        <v>Não</v>
      </c>
      <c r="X3510" t="str">
        <f t="shared" si="329"/>
        <v>Não</v>
      </c>
      <c r="Y3510" t="str">
        <f t="shared" si="330"/>
        <v>Não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IFERROR(VLOOKUP(A3511,[2]webService!$A:$I,4,FALSE),0)</f>
        <v>0</v>
      </c>
      <c r="I3511">
        <f>IFERROR(VLOOKUP(A3511,[2]webService!$A:$I,5,FALSE),0)</f>
        <v>0</v>
      </c>
      <c r="J3511">
        <f>IFERROR(VLOOKUP(A3511,[2]webService!$A:$I,6,FALSE),0)</f>
        <v>0</v>
      </c>
      <c r="K3511">
        <f>IFERROR(VLOOKUP(A3511,[2]webService!$A:$I,7,FALSE),0)</f>
        <v>0</v>
      </c>
      <c r="L3511">
        <f>IFERROR(VLOOKUP(A3511,[2]webService!$A:$I,8,FALSE),0)</f>
        <v>0</v>
      </c>
      <c r="M3511">
        <f>IFERROR(VLOOKUP(A3511,[2]webService!$A:$I,9,FALSE),0)</f>
        <v>0</v>
      </c>
      <c r="N3511">
        <f>IFERROR(VLOOKUP(A3511,[3]soaBnafar!$A:$G,2,FALSE),0)</f>
        <v>0</v>
      </c>
      <c r="O3511">
        <f>IFERROR(VLOOKUP(A3511,[3]soaBnafar!$A:$G,3,FALSE),0)</f>
        <v>0</v>
      </c>
      <c r="P3511">
        <f>IFERROR(VLOOKUP(A3511,[3]soaBnafar!$A:$G,4,FALSE),0)</f>
        <v>0</v>
      </c>
      <c r="Q3511">
        <f>IFERROR(VLOOKUP(A3511,[3]soaBnafar!$A:$G,5,FALSE),0)</f>
        <v>0</v>
      </c>
      <c r="R3511">
        <f>IFERROR(VLOOKUP(A3511,[3]soaBnafar!$A:$G,6,FALSE),0)</f>
        <v>0</v>
      </c>
      <c r="S3511">
        <f>IFERROR(VLOOKUP(A3511,[3]soaBnafar!$A:$G,7,FALSE),0)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1646508</v>
      </c>
      <c r="D3512">
        <f>IFERROR(VLOOKUP(A3512,[1]Monitoramento_Base_somente_disp!$A:$J,7,FALSE),0)</f>
        <v>0</v>
      </c>
      <c r="E3512">
        <f>IFERROR(VLOOKUP(A3512,[1]Monitoramento_Base_somente_disp!$A:$J,8,FALSE),0)</f>
        <v>0</v>
      </c>
      <c r="F3512">
        <f>IFERROR(VLOOKUP(A3512,[1]Monitoramento_Base_somente_disp!$A:$J,9,FALSE),0)</f>
        <v>0</v>
      </c>
      <c r="G3512">
        <f>IFERROR(VLOOKUP(A3512,[1]Monitoramento_Base_somente_disp!$A:$J,10,FALSE),0)</f>
        <v>0</v>
      </c>
      <c r="H3512">
        <f>IFERROR(VLOOKUP(A3512,[2]webService!$A:$I,4,FALSE),0)</f>
        <v>0</v>
      </c>
      <c r="I3512">
        <f>IFERROR(VLOOKUP(A3512,[2]webService!$A:$I,5,FALSE),0)</f>
        <v>0</v>
      </c>
      <c r="J3512">
        <f>IFERROR(VLOOKUP(A3512,[2]webService!$A:$I,6,FALSE),0)</f>
        <v>0</v>
      </c>
      <c r="K3512">
        <f>IFERROR(VLOOKUP(A3512,[2]webService!$A:$I,7,FALSE),0)</f>
        <v>0</v>
      </c>
      <c r="L3512">
        <f>IFERROR(VLOOKUP(A3512,[2]webService!$A:$I,8,FALSE),0)</f>
        <v>0</v>
      </c>
      <c r="M3512">
        <f>IFERROR(VLOOKUP(A3512,[2]webService!$A:$I,9,FALSE),0)</f>
        <v>0</v>
      </c>
      <c r="N3512">
        <f>IFERROR(VLOOKUP(A3512,[3]soaBnafar!$A:$G,2,FALSE),0)</f>
        <v>0</v>
      </c>
      <c r="O3512">
        <f>IFERROR(VLOOKUP(A3512,[3]soaBnafar!$A:$G,3,FALSE),0)</f>
        <v>0</v>
      </c>
      <c r="P3512">
        <f>IFERROR(VLOOKUP(A3512,[3]soaBnafar!$A:$G,4,FALSE),0)</f>
        <v>0</v>
      </c>
      <c r="Q3512">
        <f>IFERROR(VLOOKUP(A3512,[3]soaBnafar!$A:$G,5,FALSE),0)</f>
        <v>0</v>
      </c>
      <c r="R3512">
        <f>IFERROR(VLOOKUP(A3512,[3]soaBnafar!$A:$G,6,FALSE),0)</f>
        <v>0</v>
      </c>
      <c r="S3512">
        <f>IFERROR(VLOOKUP(A3512,[3]soaBnafar!$A:$G,7,FALSE),0)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Não</v>
      </c>
      <c r="W3512" t="str">
        <f t="shared" si="328"/>
        <v>Não</v>
      </c>
      <c r="X3512" t="str">
        <f t="shared" si="329"/>
        <v>Não</v>
      </c>
      <c r="Y3512" t="str">
        <f t="shared" si="330"/>
        <v>Não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8040</v>
      </c>
      <c r="D3513">
        <f>IFERROR(VLOOKUP(A3513,[1]Monitoramento_Base_somente_disp!$A:$J,7,FALSE),0)</f>
        <v>0</v>
      </c>
      <c r="E3513">
        <f>IFERROR(VLOOKUP(A3513,[1]Monitoramento_Base_somente_disp!$A:$J,8,FALSE),0)</f>
        <v>0</v>
      </c>
      <c r="F3513">
        <f>IFERROR(VLOOKUP(A3513,[1]Monitoramento_Base_somente_disp!$A:$J,9,FALSE),0)</f>
        <v>0</v>
      </c>
      <c r="G3513">
        <f>IFERROR(VLOOKUP(A3513,[1]Monitoramento_Base_somente_disp!$A:$J,10,FALSE),0)</f>
        <v>0</v>
      </c>
      <c r="H3513">
        <f>IFERROR(VLOOKUP(A3513,[2]webService!$A:$I,4,FALSE),0)</f>
        <v>0</v>
      </c>
      <c r="I3513">
        <f>IFERROR(VLOOKUP(A3513,[2]webService!$A:$I,5,FALSE),0)</f>
        <v>0</v>
      </c>
      <c r="J3513">
        <f>IFERROR(VLOOKUP(A3513,[2]webService!$A:$I,6,FALSE),0)</f>
        <v>0</v>
      </c>
      <c r="K3513">
        <f>IFERROR(VLOOKUP(A3513,[2]webService!$A:$I,7,FALSE),0)</f>
        <v>0</v>
      </c>
      <c r="L3513">
        <f>IFERROR(VLOOKUP(A3513,[2]webService!$A:$I,8,FALSE),0)</f>
        <v>0</v>
      </c>
      <c r="M3513">
        <f>IFERROR(VLOOKUP(A3513,[2]webService!$A:$I,9,FALSE),0)</f>
        <v>0</v>
      </c>
      <c r="N3513">
        <f>IFERROR(VLOOKUP(A3513,[3]soaBnafar!$A:$G,2,FALSE),0)</f>
        <v>0</v>
      </c>
      <c r="O3513">
        <f>IFERROR(VLOOKUP(A3513,[3]soaBnafar!$A:$G,3,FALSE),0)</f>
        <v>0</v>
      </c>
      <c r="P3513">
        <f>IFERROR(VLOOKUP(A3513,[3]soaBnafar!$A:$G,4,FALSE),0)</f>
        <v>0</v>
      </c>
      <c r="Q3513">
        <f>IFERROR(VLOOKUP(A3513,[3]soaBnafar!$A:$G,5,FALSE),0)</f>
        <v>0</v>
      </c>
      <c r="R3513">
        <f>IFERROR(VLOOKUP(A3513,[3]soaBnafar!$A:$G,6,FALSE),0)</f>
        <v>0</v>
      </c>
      <c r="S3513">
        <f>IFERROR(VLOOKUP(A3513,[3]soaBnafar!$A:$G,7,FALSE),0)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Não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Não</v>
      </c>
    </row>
    <row r="3514" spans="1:25" x14ac:dyDescent="0.25">
      <c r="A3514" s="11">
        <v>120025</v>
      </c>
      <c r="B3514">
        <f>IFERROR(VLOOKUP(A3514,[1]Monitoramento_Base_somente_disp!$A:$J,5,FALSE),0)</f>
        <v>29702</v>
      </c>
      <c r="C3514">
        <f>IFERROR(VLOOKUP(A3514,[1]Monitoramento_Base_somente_disp!$A:$J,6,FALSE),0)</f>
        <v>115213716</v>
      </c>
      <c r="D3514">
        <f>IFERROR(VLOOKUP(A3514,[1]Monitoramento_Base_somente_disp!$A:$J,7,FALSE),0)</f>
        <v>0</v>
      </c>
      <c r="E3514">
        <f>IFERROR(VLOOKUP(A3514,[1]Monitoramento_Base_somente_disp!$A:$J,8,FALSE),0)</f>
        <v>0</v>
      </c>
      <c r="F3514">
        <f>IFERROR(VLOOKUP(A3514,[1]Monitoramento_Base_somente_disp!$A:$J,9,FALSE),0)</f>
        <v>0</v>
      </c>
      <c r="G3514">
        <f>IFERROR(VLOOKUP(A3514,[1]Monitoramento_Base_somente_disp!$A:$J,10,FALSE),0)</f>
        <v>0</v>
      </c>
      <c r="H3514">
        <f>IFERROR(VLOOKUP(A3514,[2]webService!$A:$I,4,FALSE),0)</f>
        <v>0</v>
      </c>
      <c r="I3514">
        <f>IFERROR(VLOOKUP(A3514,[2]webService!$A:$I,5,FALSE),0)</f>
        <v>0</v>
      </c>
      <c r="J3514">
        <f>IFERROR(VLOOKUP(A3514,[2]webService!$A:$I,6,FALSE),0)</f>
        <v>0</v>
      </c>
      <c r="K3514">
        <f>IFERROR(VLOOKUP(A3514,[2]webService!$A:$I,7,FALSE),0)</f>
        <v>0</v>
      </c>
      <c r="L3514">
        <f>IFERROR(VLOOKUP(A3514,[2]webService!$A:$I,8,FALSE),0)</f>
        <v>0</v>
      </c>
      <c r="M3514">
        <f>IFERROR(VLOOKUP(A3514,[2]webService!$A:$I,9,FALSE),0)</f>
        <v>0</v>
      </c>
      <c r="N3514">
        <f>IFERROR(VLOOKUP(A3514,[3]soaBnafar!$A:$G,2,FALSE),0)</f>
        <v>0</v>
      </c>
      <c r="O3514">
        <f>IFERROR(VLOOKUP(A3514,[3]soaBnafar!$A:$G,3,FALSE),0)</f>
        <v>0</v>
      </c>
      <c r="P3514">
        <f>IFERROR(VLOOKUP(A3514,[3]soaBnafar!$A:$G,4,FALSE),0)</f>
        <v>0</v>
      </c>
      <c r="Q3514">
        <f>IFERROR(VLOOKUP(A3514,[3]soaBnafar!$A:$G,5,FALSE),0)</f>
        <v>0</v>
      </c>
      <c r="R3514">
        <f>IFERROR(VLOOKUP(A3514,[3]soaBnafar!$A:$G,6,FALSE),0)</f>
        <v>0</v>
      </c>
      <c r="S3514">
        <f>IFERROR(VLOOKUP(A3514,[3]soaBnafar!$A:$G,7,FALSE),0)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Não</v>
      </c>
      <c r="W3514" t="str">
        <f t="shared" si="334"/>
        <v>Não</v>
      </c>
      <c r="X3514" t="str">
        <f t="shared" si="335"/>
        <v>Não</v>
      </c>
      <c r="Y3514" t="str">
        <f t="shared" si="336"/>
        <v>Não</v>
      </c>
    </row>
    <row r="3515" spans="1:25" x14ac:dyDescent="0.25">
      <c r="A3515" s="11">
        <v>270060</v>
      </c>
      <c r="B3515">
        <f>IFERROR(VLOOKUP(A3515,[1]Monitoramento_Base_somente_disp!$A:$J,5,FALSE),0)</f>
        <v>96884</v>
      </c>
      <c r="C3515">
        <f>IFERROR(VLOOKUP(A3515,[1]Monitoramento_Base_somente_disp!$A:$J,6,FALSE),0)</f>
        <v>30058667</v>
      </c>
      <c r="D3515">
        <f>IFERROR(VLOOKUP(A3515,[1]Monitoramento_Base_somente_disp!$A:$J,7,FALSE),0)</f>
        <v>0</v>
      </c>
      <c r="E3515">
        <f>IFERROR(VLOOKUP(A3515,[1]Monitoramento_Base_somente_disp!$A:$J,8,FALSE),0)</f>
        <v>0</v>
      </c>
      <c r="F3515">
        <f>IFERROR(VLOOKUP(A3515,[1]Monitoramento_Base_somente_disp!$A:$J,9,FALSE),0)</f>
        <v>0</v>
      </c>
      <c r="G3515">
        <f>IFERROR(VLOOKUP(A3515,[1]Monitoramento_Base_somente_disp!$A:$J,10,FALSE),0)</f>
        <v>0</v>
      </c>
      <c r="H3515">
        <f>IFERROR(VLOOKUP(A3515,[2]webService!$A:$I,4,FALSE),0)</f>
        <v>0</v>
      </c>
      <c r="I3515">
        <f>IFERROR(VLOOKUP(A3515,[2]webService!$A:$I,5,FALSE),0)</f>
        <v>0</v>
      </c>
      <c r="J3515">
        <f>IFERROR(VLOOKUP(A3515,[2]webService!$A:$I,6,FALSE),0)</f>
        <v>0</v>
      </c>
      <c r="K3515">
        <f>IFERROR(VLOOKUP(A3515,[2]webService!$A:$I,7,FALSE),0)</f>
        <v>0</v>
      </c>
      <c r="L3515">
        <f>IFERROR(VLOOKUP(A3515,[2]webService!$A:$I,8,FALSE),0)</f>
        <v>0</v>
      </c>
      <c r="M3515">
        <f>IFERROR(VLOOKUP(A3515,[2]webService!$A:$I,9,FALSE),0)</f>
        <v>0</v>
      </c>
      <c r="N3515">
        <f>IFERROR(VLOOKUP(A3515,[3]soaBnafar!$A:$G,2,FALSE),0)</f>
        <v>0</v>
      </c>
      <c r="O3515">
        <f>IFERROR(VLOOKUP(A3515,[3]soaBnafar!$A:$G,3,FALSE),0)</f>
        <v>0</v>
      </c>
      <c r="P3515">
        <f>IFERROR(VLOOKUP(A3515,[3]soaBnafar!$A:$G,4,FALSE),0)</f>
        <v>0</v>
      </c>
      <c r="Q3515">
        <f>IFERROR(VLOOKUP(A3515,[3]soaBnafar!$A:$G,5,FALSE),0)</f>
        <v>0</v>
      </c>
      <c r="R3515">
        <f>IFERROR(VLOOKUP(A3515,[3]soaBnafar!$A:$G,6,FALSE),0)</f>
        <v>0</v>
      </c>
      <c r="S3515">
        <f>IFERROR(VLOOKUP(A3515,[3]soaBnafar!$A:$G,7,FALSE),0)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Não</v>
      </c>
      <c r="W3515" t="str">
        <f t="shared" si="334"/>
        <v>Não</v>
      </c>
      <c r="X3515" t="str">
        <f t="shared" si="335"/>
        <v>Não</v>
      </c>
      <c r="Y3515" t="str">
        <f t="shared" si="336"/>
        <v>Não</v>
      </c>
    </row>
    <row r="3516" spans="1:25" x14ac:dyDescent="0.25">
      <c r="A3516" s="11">
        <v>270080</v>
      </c>
      <c r="B3516">
        <f>IFERROR(VLOOKUP(A3516,[1]Monitoramento_Base_somente_disp!$A:$J,5,FALSE),0)</f>
        <v>30871</v>
      </c>
      <c r="C3516">
        <f>IFERROR(VLOOKUP(A3516,[1]Monitoramento_Base_somente_disp!$A:$J,6,FALSE),0)</f>
        <v>26104611</v>
      </c>
      <c r="D3516">
        <f>IFERROR(VLOOKUP(A3516,[1]Monitoramento_Base_somente_disp!$A:$J,7,FALSE),0)</f>
        <v>0</v>
      </c>
      <c r="E3516">
        <f>IFERROR(VLOOKUP(A3516,[1]Monitoramento_Base_somente_disp!$A:$J,8,FALSE),0)</f>
        <v>0</v>
      </c>
      <c r="F3516">
        <f>IFERROR(VLOOKUP(A3516,[1]Monitoramento_Base_somente_disp!$A:$J,9,FALSE),0)</f>
        <v>0</v>
      </c>
      <c r="G3516">
        <f>IFERROR(VLOOKUP(A3516,[1]Monitoramento_Base_somente_disp!$A:$J,10,FALSE),0)</f>
        <v>0</v>
      </c>
      <c r="H3516">
        <f>IFERROR(VLOOKUP(A3516,[2]webService!$A:$I,4,FALSE),0)</f>
        <v>0</v>
      </c>
      <c r="I3516">
        <f>IFERROR(VLOOKUP(A3516,[2]webService!$A:$I,5,FALSE),0)</f>
        <v>0</v>
      </c>
      <c r="J3516">
        <f>IFERROR(VLOOKUP(A3516,[2]webService!$A:$I,6,FALSE),0)</f>
        <v>0</v>
      </c>
      <c r="K3516">
        <f>IFERROR(VLOOKUP(A3516,[2]webService!$A:$I,7,FALSE),0)</f>
        <v>0</v>
      </c>
      <c r="L3516">
        <f>IFERROR(VLOOKUP(A3516,[2]webService!$A:$I,8,FALSE),0)</f>
        <v>0</v>
      </c>
      <c r="M3516">
        <f>IFERROR(VLOOKUP(A3516,[2]webService!$A:$I,9,FALSE),0)</f>
        <v>0</v>
      </c>
      <c r="N3516">
        <f>IFERROR(VLOOKUP(A3516,[3]soaBnafar!$A:$G,2,FALSE),0)</f>
        <v>0</v>
      </c>
      <c r="O3516">
        <f>IFERROR(VLOOKUP(A3516,[3]soaBnafar!$A:$G,3,FALSE),0)</f>
        <v>0</v>
      </c>
      <c r="P3516">
        <f>IFERROR(VLOOKUP(A3516,[3]soaBnafar!$A:$G,4,FALSE),0)</f>
        <v>0</v>
      </c>
      <c r="Q3516">
        <f>IFERROR(VLOOKUP(A3516,[3]soaBnafar!$A:$G,5,FALSE),0)</f>
        <v>0</v>
      </c>
      <c r="R3516">
        <f>IFERROR(VLOOKUP(A3516,[3]soaBnafar!$A:$G,6,FALSE),0)</f>
        <v>0</v>
      </c>
      <c r="S3516">
        <f>IFERROR(VLOOKUP(A3516,[3]soaBnafar!$A:$G,7,FALSE),0)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Não</v>
      </c>
      <c r="W3516" t="str">
        <f t="shared" si="334"/>
        <v>Não</v>
      </c>
      <c r="X3516" t="str">
        <f t="shared" si="335"/>
        <v>Não</v>
      </c>
      <c r="Y3516" t="str">
        <f t="shared" si="336"/>
        <v>Não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2243550</v>
      </c>
      <c r="D3517">
        <f>IFERROR(VLOOKUP(A3517,[1]Monitoramento_Base_somente_disp!$A:$J,7,FALSE),0)</f>
        <v>0</v>
      </c>
      <c r="E3517">
        <f>IFERROR(VLOOKUP(A3517,[1]Monitoramento_Base_somente_disp!$A:$J,8,FALSE),0)</f>
        <v>0</v>
      </c>
      <c r="F3517">
        <f>IFERROR(VLOOKUP(A3517,[1]Monitoramento_Base_somente_disp!$A:$J,9,FALSE),0)</f>
        <v>0</v>
      </c>
      <c r="G3517">
        <f>IFERROR(VLOOKUP(A3517,[1]Monitoramento_Base_somente_disp!$A:$J,10,FALSE),0)</f>
        <v>0</v>
      </c>
      <c r="H3517">
        <f>IFERROR(VLOOKUP(A3517,[2]webService!$A:$I,4,FALSE),0)</f>
        <v>0</v>
      </c>
      <c r="I3517">
        <f>IFERROR(VLOOKUP(A3517,[2]webService!$A:$I,5,FALSE),0)</f>
        <v>0</v>
      </c>
      <c r="J3517">
        <f>IFERROR(VLOOKUP(A3517,[2]webService!$A:$I,6,FALSE),0)</f>
        <v>0</v>
      </c>
      <c r="K3517">
        <f>IFERROR(VLOOKUP(A3517,[2]webService!$A:$I,7,FALSE),0)</f>
        <v>0</v>
      </c>
      <c r="L3517">
        <f>IFERROR(VLOOKUP(A3517,[2]webService!$A:$I,8,FALSE),0)</f>
        <v>0</v>
      </c>
      <c r="M3517">
        <f>IFERROR(VLOOKUP(A3517,[2]webService!$A:$I,9,FALSE),0)</f>
        <v>0</v>
      </c>
      <c r="N3517">
        <f>IFERROR(VLOOKUP(A3517,[3]soaBnafar!$A:$G,2,FALSE),0)</f>
        <v>0</v>
      </c>
      <c r="O3517">
        <f>IFERROR(VLOOKUP(A3517,[3]soaBnafar!$A:$G,3,FALSE),0)</f>
        <v>0</v>
      </c>
      <c r="P3517">
        <f>IFERROR(VLOOKUP(A3517,[3]soaBnafar!$A:$G,4,FALSE),0)</f>
        <v>0</v>
      </c>
      <c r="Q3517">
        <f>IFERROR(VLOOKUP(A3517,[3]soaBnafar!$A:$G,5,FALSE),0)</f>
        <v>0</v>
      </c>
      <c r="R3517">
        <f>IFERROR(VLOOKUP(A3517,[3]soaBnafar!$A:$G,6,FALSE),0)</f>
        <v>0</v>
      </c>
      <c r="S3517">
        <f>IFERROR(VLOOKUP(A3517,[3]soaBnafar!$A:$G,7,FALSE),0)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Não</v>
      </c>
      <c r="X3517" t="str">
        <f t="shared" si="335"/>
        <v>Não</v>
      </c>
      <c r="Y3517" t="str">
        <f t="shared" si="336"/>
        <v>Não</v>
      </c>
    </row>
    <row r="3518" spans="1:25" x14ac:dyDescent="0.25">
      <c r="A3518" s="11">
        <v>270220</v>
      </c>
      <c r="B3518">
        <f>IFERROR(VLOOKUP(A3518,[1]Monitoramento_Base_somente_disp!$A:$J,5,FALSE),0)</f>
        <v>11170</v>
      </c>
      <c r="C3518">
        <f>IFERROR(VLOOKUP(A3518,[1]Monitoramento_Base_somente_disp!$A:$J,6,FALSE),0)</f>
        <v>10323680</v>
      </c>
      <c r="D3518">
        <f>IFERROR(VLOOKUP(A3518,[1]Monitoramento_Base_somente_disp!$A:$J,7,FALSE),0)</f>
        <v>0</v>
      </c>
      <c r="E3518">
        <f>IFERROR(VLOOKUP(A3518,[1]Monitoramento_Base_somente_disp!$A:$J,8,FALSE),0)</f>
        <v>0</v>
      </c>
      <c r="F3518">
        <f>IFERROR(VLOOKUP(A3518,[1]Monitoramento_Base_somente_disp!$A:$J,9,FALSE),0)</f>
        <v>0</v>
      </c>
      <c r="G3518">
        <f>IFERROR(VLOOKUP(A3518,[1]Monitoramento_Base_somente_disp!$A:$J,10,FALSE),0)</f>
        <v>0</v>
      </c>
      <c r="H3518">
        <f>IFERROR(VLOOKUP(A3518,[2]webService!$A:$I,4,FALSE),0)</f>
        <v>0</v>
      </c>
      <c r="I3518">
        <f>IFERROR(VLOOKUP(A3518,[2]webService!$A:$I,5,FALSE),0)</f>
        <v>0</v>
      </c>
      <c r="J3518">
        <f>IFERROR(VLOOKUP(A3518,[2]webService!$A:$I,6,FALSE),0)</f>
        <v>0</v>
      </c>
      <c r="K3518">
        <f>IFERROR(VLOOKUP(A3518,[2]webService!$A:$I,7,FALSE),0)</f>
        <v>0</v>
      </c>
      <c r="L3518">
        <f>IFERROR(VLOOKUP(A3518,[2]webService!$A:$I,8,FALSE),0)</f>
        <v>0</v>
      </c>
      <c r="M3518">
        <f>IFERROR(VLOOKUP(A3518,[2]webService!$A:$I,9,FALSE),0)</f>
        <v>0</v>
      </c>
      <c r="N3518">
        <f>IFERROR(VLOOKUP(A3518,[3]soaBnafar!$A:$G,2,FALSE),0)</f>
        <v>0</v>
      </c>
      <c r="O3518">
        <f>IFERROR(VLOOKUP(A3518,[3]soaBnafar!$A:$G,3,FALSE),0)</f>
        <v>0</v>
      </c>
      <c r="P3518">
        <f>IFERROR(VLOOKUP(A3518,[3]soaBnafar!$A:$G,4,FALSE),0)</f>
        <v>0</v>
      </c>
      <c r="Q3518">
        <f>IFERROR(VLOOKUP(A3518,[3]soaBnafar!$A:$G,5,FALSE),0)</f>
        <v>0</v>
      </c>
      <c r="R3518">
        <f>IFERROR(VLOOKUP(A3518,[3]soaBnafar!$A:$G,6,FALSE),0)</f>
        <v>0</v>
      </c>
      <c r="S3518">
        <f>IFERROR(VLOOKUP(A3518,[3]soaBnafar!$A:$G,7,FALSE),0)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Não</v>
      </c>
      <c r="W3518" t="str">
        <f t="shared" si="334"/>
        <v>Não</v>
      </c>
      <c r="X3518" t="str">
        <f t="shared" si="335"/>
        <v>Não</v>
      </c>
      <c r="Y3518" t="str">
        <f t="shared" si="336"/>
        <v>Não</v>
      </c>
    </row>
    <row r="3519" spans="1:25" x14ac:dyDescent="0.25">
      <c r="A3519" s="11">
        <v>270400</v>
      </c>
      <c r="B3519">
        <f>IFERROR(VLOOKUP(A3519,[1]Monitoramento_Base_somente_disp!$A:$J,5,FALSE),0)</f>
        <v>15329</v>
      </c>
      <c r="C3519">
        <f>IFERROR(VLOOKUP(A3519,[1]Monitoramento_Base_somente_disp!$A:$J,6,FALSE),0)</f>
        <v>27566010</v>
      </c>
      <c r="D3519">
        <f>IFERROR(VLOOKUP(A3519,[1]Monitoramento_Base_somente_disp!$A:$J,7,FALSE),0)</f>
        <v>0</v>
      </c>
      <c r="E3519">
        <f>IFERROR(VLOOKUP(A3519,[1]Monitoramento_Base_somente_disp!$A:$J,8,FALSE),0)</f>
        <v>0</v>
      </c>
      <c r="F3519">
        <f>IFERROR(VLOOKUP(A3519,[1]Monitoramento_Base_somente_disp!$A:$J,9,FALSE),0)</f>
        <v>0</v>
      </c>
      <c r="G3519">
        <f>IFERROR(VLOOKUP(A3519,[1]Monitoramento_Base_somente_disp!$A:$J,10,FALSE),0)</f>
        <v>0</v>
      </c>
      <c r="H3519">
        <f>IFERROR(VLOOKUP(A3519,[2]webService!$A:$I,4,FALSE),0)</f>
        <v>0</v>
      </c>
      <c r="I3519">
        <f>IFERROR(VLOOKUP(A3519,[2]webService!$A:$I,5,FALSE),0)</f>
        <v>0</v>
      </c>
      <c r="J3519">
        <f>IFERROR(VLOOKUP(A3519,[2]webService!$A:$I,6,FALSE),0)</f>
        <v>0</v>
      </c>
      <c r="K3519">
        <f>IFERROR(VLOOKUP(A3519,[2]webService!$A:$I,7,FALSE),0)</f>
        <v>0</v>
      </c>
      <c r="L3519">
        <f>IFERROR(VLOOKUP(A3519,[2]webService!$A:$I,8,FALSE),0)</f>
        <v>0</v>
      </c>
      <c r="M3519">
        <f>IFERROR(VLOOKUP(A3519,[2]webService!$A:$I,9,FALSE),0)</f>
        <v>0</v>
      </c>
      <c r="N3519">
        <f>IFERROR(VLOOKUP(A3519,[3]soaBnafar!$A:$G,2,FALSE),0)</f>
        <v>0</v>
      </c>
      <c r="O3519">
        <f>IFERROR(VLOOKUP(A3519,[3]soaBnafar!$A:$G,3,FALSE),0)</f>
        <v>0</v>
      </c>
      <c r="P3519">
        <f>IFERROR(VLOOKUP(A3519,[3]soaBnafar!$A:$G,4,FALSE),0)</f>
        <v>0</v>
      </c>
      <c r="Q3519">
        <f>IFERROR(VLOOKUP(A3519,[3]soaBnafar!$A:$G,5,FALSE),0)</f>
        <v>0</v>
      </c>
      <c r="R3519">
        <f>IFERROR(VLOOKUP(A3519,[3]soaBnafar!$A:$G,6,FALSE),0)</f>
        <v>0</v>
      </c>
      <c r="S3519">
        <f>IFERROR(VLOOKUP(A3519,[3]soaBnafar!$A:$G,7,FALSE),0)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Não</v>
      </c>
      <c r="W3519" t="str">
        <f t="shared" si="334"/>
        <v>Não</v>
      </c>
      <c r="X3519" t="str">
        <f t="shared" si="335"/>
        <v>Não</v>
      </c>
      <c r="Y3519" t="str">
        <f t="shared" si="336"/>
        <v>Não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4366560</v>
      </c>
      <c r="D3520">
        <f>IFERROR(VLOOKUP(A3520,[1]Monitoramento_Base_somente_disp!$A:$J,7,FALSE),0)</f>
        <v>0</v>
      </c>
      <c r="E3520">
        <f>IFERROR(VLOOKUP(A3520,[1]Monitoramento_Base_somente_disp!$A:$J,8,FALSE),0)</f>
        <v>0</v>
      </c>
      <c r="F3520">
        <f>IFERROR(VLOOKUP(A3520,[1]Monitoramento_Base_somente_disp!$A:$J,9,FALSE),0)</f>
        <v>0</v>
      </c>
      <c r="G3520">
        <f>IFERROR(VLOOKUP(A3520,[1]Monitoramento_Base_somente_disp!$A:$J,10,FALSE),0)</f>
        <v>0</v>
      </c>
      <c r="H3520">
        <f>IFERROR(VLOOKUP(A3520,[2]webService!$A:$I,4,FALSE),0)</f>
        <v>0</v>
      </c>
      <c r="I3520">
        <f>IFERROR(VLOOKUP(A3520,[2]webService!$A:$I,5,FALSE),0)</f>
        <v>0</v>
      </c>
      <c r="J3520">
        <f>IFERROR(VLOOKUP(A3520,[2]webService!$A:$I,6,FALSE),0)</f>
        <v>0</v>
      </c>
      <c r="K3520">
        <f>IFERROR(VLOOKUP(A3520,[2]webService!$A:$I,7,FALSE),0)</f>
        <v>0</v>
      </c>
      <c r="L3520">
        <f>IFERROR(VLOOKUP(A3520,[2]webService!$A:$I,8,FALSE),0)</f>
        <v>0</v>
      </c>
      <c r="M3520">
        <f>IFERROR(VLOOKUP(A3520,[2]webService!$A:$I,9,FALSE),0)</f>
        <v>0</v>
      </c>
      <c r="N3520">
        <f>IFERROR(VLOOKUP(A3520,[3]soaBnafar!$A:$G,2,FALSE),0)</f>
        <v>0</v>
      </c>
      <c r="O3520">
        <f>IFERROR(VLOOKUP(A3520,[3]soaBnafar!$A:$G,3,FALSE),0)</f>
        <v>0</v>
      </c>
      <c r="P3520">
        <f>IFERROR(VLOOKUP(A3520,[3]soaBnafar!$A:$G,4,FALSE),0)</f>
        <v>0</v>
      </c>
      <c r="Q3520">
        <f>IFERROR(VLOOKUP(A3520,[3]soaBnafar!$A:$G,5,FALSE),0)</f>
        <v>0</v>
      </c>
      <c r="R3520">
        <f>IFERROR(VLOOKUP(A3520,[3]soaBnafar!$A:$G,6,FALSE),0)</f>
        <v>0</v>
      </c>
      <c r="S3520">
        <f>IFERROR(VLOOKUP(A3520,[3]soaBnafar!$A:$G,7,FALSE),0)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Não</v>
      </c>
      <c r="X3520" t="str">
        <f t="shared" si="335"/>
        <v>Não</v>
      </c>
      <c r="Y3520" t="str">
        <f t="shared" si="336"/>
        <v>Não</v>
      </c>
    </row>
    <row r="3521" spans="1:25" x14ac:dyDescent="0.25">
      <c r="A3521" s="11">
        <v>270480</v>
      </c>
      <c r="B3521">
        <f>IFERROR(VLOOKUP(A3521,[1]Monitoramento_Base_somente_disp!$A:$J,5,FALSE),0)</f>
        <v>10282</v>
      </c>
      <c r="C3521">
        <f>IFERROR(VLOOKUP(A3521,[1]Monitoramento_Base_somente_disp!$A:$J,6,FALSE),0)</f>
        <v>8203974</v>
      </c>
      <c r="D3521">
        <f>IFERROR(VLOOKUP(A3521,[1]Monitoramento_Base_somente_disp!$A:$J,7,FALSE),0)</f>
        <v>0</v>
      </c>
      <c r="E3521">
        <f>IFERROR(VLOOKUP(A3521,[1]Monitoramento_Base_somente_disp!$A:$J,8,FALSE),0)</f>
        <v>0</v>
      </c>
      <c r="F3521">
        <f>IFERROR(VLOOKUP(A3521,[1]Monitoramento_Base_somente_disp!$A:$J,9,FALSE),0)</f>
        <v>0</v>
      </c>
      <c r="G3521">
        <f>IFERROR(VLOOKUP(A3521,[1]Monitoramento_Base_somente_disp!$A:$J,10,FALSE),0)</f>
        <v>0</v>
      </c>
      <c r="H3521">
        <f>IFERROR(VLOOKUP(A3521,[2]webService!$A:$I,4,FALSE),0)</f>
        <v>0</v>
      </c>
      <c r="I3521">
        <f>IFERROR(VLOOKUP(A3521,[2]webService!$A:$I,5,FALSE),0)</f>
        <v>0</v>
      </c>
      <c r="J3521">
        <f>IFERROR(VLOOKUP(A3521,[2]webService!$A:$I,6,FALSE),0)</f>
        <v>0</v>
      </c>
      <c r="K3521">
        <f>IFERROR(VLOOKUP(A3521,[2]webService!$A:$I,7,FALSE),0)</f>
        <v>0</v>
      </c>
      <c r="L3521">
        <f>IFERROR(VLOOKUP(A3521,[2]webService!$A:$I,8,FALSE),0)</f>
        <v>0</v>
      </c>
      <c r="M3521">
        <f>IFERROR(VLOOKUP(A3521,[2]webService!$A:$I,9,FALSE),0)</f>
        <v>0</v>
      </c>
      <c r="N3521">
        <f>IFERROR(VLOOKUP(A3521,[3]soaBnafar!$A:$G,2,FALSE),0)</f>
        <v>0</v>
      </c>
      <c r="O3521">
        <f>IFERROR(VLOOKUP(A3521,[3]soaBnafar!$A:$G,3,FALSE),0)</f>
        <v>0</v>
      </c>
      <c r="P3521">
        <f>IFERROR(VLOOKUP(A3521,[3]soaBnafar!$A:$G,4,FALSE),0)</f>
        <v>0</v>
      </c>
      <c r="Q3521">
        <f>IFERROR(VLOOKUP(A3521,[3]soaBnafar!$A:$G,5,FALSE),0)</f>
        <v>0</v>
      </c>
      <c r="R3521">
        <f>IFERROR(VLOOKUP(A3521,[3]soaBnafar!$A:$G,6,FALSE),0)</f>
        <v>0</v>
      </c>
      <c r="S3521">
        <f>IFERROR(VLOOKUP(A3521,[3]soaBnafar!$A:$G,7,FALSE),0)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Não</v>
      </c>
      <c r="W3521" t="str">
        <f t="shared" si="334"/>
        <v>Não</v>
      </c>
      <c r="X3521" t="str">
        <f t="shared" si="335"/>
        <v>Não</v>
      </c>
      <c r="Y3521" t="str">
        <f t="shared" si="336"/>
        <v>Não</v>
      </c>
    </row>
    <row r="3522" spans="1:25" x14ac:dyDescent="0.25">
      <c r="A3522" s="11">
        <v>270510</v>
      </c>
      <c r="B3522">
        <f>IFERROR(VLOOKUP(A3522,[1]Monitoramento_Base_somente_disp!$A:$J,5,FALSE),0)</f>
        <v>60950</v>
      </c>
      <c r="C3522">
        <f>IFERROR(VLOOKUP(A3522,[1]Monitoramento_Base_somente_disp!$A:$J,6,FALSE),0)</f>
        <v>57617481</v>
      </c>
      <c r="D3522">
        <f>IFERROR(VLOOKUP(A3522,[1]Monitoramento_Base_somente_disp!$A:$J,7,FALSE),0)</f>
        <v>0</v>
      </c>
      <c r="E3522">
        <f>IFERROR(VLOOKUP(A3522,[1]Monitoramento_Base_somente_disp!$A:$J,8,FALSE),0)</f>
        <v>0</v>
      </c>
      <c r="F3522">
        <f>IFERROR(VLOOKUP(A3522,[1]Monitoramento_Base_somente_disp!$A:$J,9,FALSE),0)</f>
        <v>0</v>
      </c>
      <c r="G3522">
        <f>IFERROR(VLOOKUP(A3522,[1]Monitoramento_Base_somente_disp!$A:$J,10,FALSE),0)</f>
        <v>0</v>
      </c>
      <c r="H3522">
        <f>IFERROR(VLOOKUP(A3522,[2]webService!$A:$I,4,FALSE),0)</f>
        <v>0</v>
      </c>
      <c r="I3522">
        <f>IFERROR(VLOOKUP(A3522,[2]webService!$A:$I,5,FALSE),0)</f>
        <v>0</v>
      </c>
      <c r="J3522">
        <f>IFERROR(VLOOKUP(A3522,[2]webService!$A:$I,6,FALSE),0)</f>
        <v>0</v>
      </c>
      <c r="K3522">
        <f>IFERROR(VLOOKUP(A3522,[2]webService!$A:$I,7,FALSE),0)</f>
        <v>0</v>
      </c>
      <c r="L3522">
        <f>IFERROR(VLOOKUP(A3522,[2]webService!$A:$I,8,FALSE),0)</f>
        <v>0</v>
      </c>
      <c r="M3522">
        <f>IFERROR(VLOOKUP(A3522,[2]webService!$A:$I,9,FALSE),0)</f>
        <v>0</v>
      </c>
      <c r="N3522">
        <f>IFERROR(VLOOKUP(A3522,[3]soaBnafar!$A:$G,2,FALSE),0)</f>
        <v>0</v>
      </c>
      <c r="O3522">
        <f>IFERROR(VLOOKUP(A3522,[3]soaBnafar!$A:$G,3,FALSE),0)</f>
        <v>0</v>
      </c>
      <c r="P3522">
        <f>IFERROR(VLOOKUP(A3522,[3]soaBnafar!$A:$G,4,FALSE),0)</f>
        <v>0</v>
      </c>
      <c r="Q3522">
        <f>IFERROR(VLOOKUP(A3522,[3]soaBnafar!$A:$G,5,FALSE),0)</f>
        <v>0</v>
      </c>
      <c r="R3522">
        <f>IFERROR(VLOOKUP(A3522,[3]soaBnafar!$A:$G,6,FALSE),0)</f>
        <v>0</v>
      </c>
      <c r="S3522">
        <f>IFERROR(VLOOKUP(A3522,[3]soaBnafar!$A:$G,7,FALSE),0)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Não</v>
      </c>
      <c r="W3522" t="str">
        <f t="shared" si="334"/>
        <v>Não</v>
      </c>
      <c r="X3522" t="str">
        <f t="shared" si="335"/>
        <v>Não</v>
      </c>
      <c r="Y3522" t="str">
        <f t="shared" si="336"/>
        <v>Não</v>
      </c>
    </row>
    <row r="3523" spans="1:25" x14ac:dyDescent="0.25">
      <c r="A3523" s="11">
        <v>270520</v>
      </c>
      <c r="B3523">
        <f>IFERROR(VLOOKUP(A3523,[1]Monitoramento_Base_somente_disp!$A:$J,5,FALSE),0)</f>
        <v>31695</v>
      </c>
      <c r="C3523">
        <f>IFERROR(VLOOKUP(A3523,[1]Monitoramento_Base_somente_disp!$A:$J,6,FALSE),0)</f>
        <v>16278073</v>
      </c>
      <c r="D3523">
        <f>IFERROR(VLOOKUP(A3523,[1]Monitoramento_Base_somente_disp!$A:$J,7,FALSE),0)</f>
        <v>0</v>
      </c>
      <c r="E3523">
        <f>IFERROR(VLOOKUP(A3523,[1]Monitoramento_Base_somente_disp!$A:$J,8,FALSE),0)</f>
        <v>0</v>
      </c>
      <c r="F3523">
        <f>IFERROR(VLOOKUP(A3523,[1]Monitoramento_Base_somente_disp!$A:$J,9,FALSE),0)</f>
        <v>0</v>
      </c>
      <c r="G3523">
        <f>IFERROR(VLOOKUP(A3523,[1]Monitoramento_Base_somente_disp!$A:$J,10,FALSE),0)</f>
        <v>0</v>
      </c>
      <c r="H3523">
        <f>IFERROR(VLOOKUP(A3523,[2]webService!$A:$I,4,FALSE),0)</f>
        <v>0</v>
      </c>
      <c r="I3523">
        <f>IFERROR(VLOOKUP(A3523,[2]webService!$A:$I,5,FALSE),0)</f>
        <v>0</v>
      </c>
      <c r="J3523">
        <f>IFERROR(VLOOKUP(A3523,[2]webService!$A:$I,6,FALSE),0)</f>
        <v>0</v>
      </c>
      <c r="K3523">
        <f>IFERROR(VLOOKUP(A3523,[2]webService!$A:$I,7,FALSE),0)</f>
        <v>0</v>
      </c>
      <c r="L3523">
        <f>IFERROR(VLOOKUP(A3523,[2]webService!$A:$I,8,FALSE),0)</f>
        <v>0</v>
      </c>
      <c r="M3523">
        <f>IFERROR(VLOOKUP(A3523,[2]webService!$A:$I,9,FALSE),0)</f>
        <v>0</v>
      </c>
      <c r="N3523">
        <f>IFERROR(VLOOKUP(A3523,[3]soaBnafar!$A:$G,2,FALSE),0)</f>
        <v>0</v>
      </c>
      <c r="O3523">
        <f>IFERROR(VLOOKUP(A3523,[3]soaBnafar!$A:$G,3,FALSE),0)</f>
        <v>0</v>
      </c>
      <c r="P3523">
        <f>IFERROR(VLOOKUP(A3523,[3]soaBnafar!$A:$G,4,FALSE),0)</f>
        <v>0</v>
      </c>
      <c r="Q3523">
        <f>IFERROR(VLOOKUP(A3523,[3]soaBnafar!$A:$G,5,FALSE),0)</f>
        <v>0</v>
      </c>
      <c r="R3523">
        <f>IFERROR(VLOOKUP(A3523,[3]soaBnafar!$A:$G,6,FALSE),0)</f>
        <v>0</v>
      </c>
      <c r="S3523">
        <f>IFERROR(VLOOKUP(A3523,[3]soaBnafar!$A:$G,7,FALSE),0)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Não</v>
      </c>
      <c r="W3523" t="str">
        <f t="shared" si="334"/>
        <v>Não</v>
      </c>
      <c r="X3523" t="str">
        <f t="shared" si="335"/>
        <v>Não</v>
      </c>
      <c r="Y3523" t="str">
        <f t="shared" si="336"/>
        <v>Não</v>
      </c>
    </row>
    <row r="3524" spans="1:25" x14ac:dyDescent="0.25">
      <c r="A3524" s="11">
        <v>270644</v>
      </c>
      <c r="B3524">
        <f>IFERROR(VLOOKUP(A3524,[1]Monitoramento_Base_somente_disp!$A:$J,5,FALSE),0)</f>
        <v>90145</v>
      </c>
      <c r="C3524">
        <f>IFERROR(VLOOKUP(A3524,[1]Monitoramento_Base_somente_disp!$A:$J,6,FALSE),0)</f>
        <v>14978977</v>
      </c>
      <c r="D3524">
        <f>IFERROR(VLOOKUP(A3524,[1]Monitoramento_Base_somente_disp!$A:$J,7,FALSE),0)</f>
        <v>0</v>
      </c>
      <c r="E3524">
        <f>IFERROR(VLOOKUP(A3524,[1]Monitoramento_Base_somente_disp!$A:$J,8,FALSE),0)</f>
        <v>0</v>
      </c>
      <c r="F3524">
        <f>IFERROR(VLOOKUP(A3524,[1]Monitoramento_Base_somente_disp!$A:$J,9,FALSE),0)</f>
        <v>0</v>
      </c>
      <c r="G3524">
        <f>IFERROR(VLOOKUP(A3524,[1]Monitoramento_Base_somente_disp!$A:$J,10,FALSE),0)</f>
        <v>0</v>
      </c>
      <c r="H3524">
        <f>IFERROR(VLOOKUP(A3524,[2]webService!$A:$I,4,FALSE),0)</f>
        <v>0</v>
      </c>
      <c r="I3524">
        <f>IFERROR(VLOOKUP(A3524,[2]webService!$A:$I,5,FALSE),0)</f>
        <v>0</v>
      </c>
      <c r="J3524">
        <f>IFERROR(VLOOKUP(A3524,[2]webService!$A:$I,6,FALSE),0)</f>
        <v>0</v>
      </c>
      <c r="K3524">
        <f>IFERROR(VLOOKUP(A3524,[2]webService!$A:$I,7,FALSE),0)</f>
        <v>0</v>
      </c>
      <c r="L3524">
        <f>IFERROR(VLOOKUP(A3524,[2]webService!$A:$I,8,FALSE),0)</f>
        <v>0</v>
      </c>
      <c r="M3524">
        <f>IFERROR(VLOOKUP(A3524,[2]webService!$A:$I,9,FALSE),0)</f>
        <v>0</v>
      </c>
      <c r="N3524">
        <f>IFERROR(VLOOKUP(A3524,[3]soaBnafar!$A:$G,2,FALSE),0)</f>
        <v>0</v>
      </c>
      <c r="O3524">
        <f>IFERROR(VLOOKUP(A3524,[3]soaBnafar!$A:$G,3,FALSE),0)</f>
        <v>0</v>
      </c>
      <c r="P3524">
        <f>IFERROR(VLOOKUP(A3524,[3]soaBnafar!$A:$G,4,FALSE),0)</f>
        <v>0</v>
      </c>
      <c r="Q3524">
        <f>IFERROR(VLOOKUP(A3524,[3]soaBnafar!$A:$G,5,FALSE),0)</f>
        <v>0</v>
      </c>
      <c r="R3524">
        <f>IFERROR(VLOOKUP(A3524,[3]soaBnafar!$A:$G,6,FALSE),0)</f>
        <v>0</v>
      </c>
      <c r="S3524">
        <f>IFERROR(VLOOKUP(A3524,[3]soaBnafar!$A:$G,7,FALSE),0)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Não</v>
      </c>
      <c r="W3524" t="str">
        <f t="shared" si="334"/>
        <v>Não</v>
      </c>
      <c r="X3524" t="str">
        <f t="shared" si="335"/>
        <v>Não</v>
      </c>
      <c r="Y3524" t="str">
        <f t="shared" si="336"/>
        <v>Não</v>
      </c>
    </row>
    <row r="3525" spans="1:25" x14ac:dyDescent="0.25">
      <c r="A3525" s="11">
        <v>270660</v>
      </c>
      <c r="B3525">
        <f>IFERROR(VLOOKUP(A3525,[1]Monitoramento_Base_somente_disp!$A:$J,5,FALSE),0)</f>
        <v>18604</v>
      </c>
      <c r="C3525">
        <f>IFERROR(VLOOKUP(A3525,[1]Monitoramento_Base_somente_disp!$A:$J,6,FALSE),0)</f>
        <v>12198824</v>
      </c>
      <c r="D3525">
        <f>IFERROR(VLOOKUP(A3525,[1]Monitoramento_Base_somente_disp!$A:$J,7,FALSE),0)</f>
        <v>0</v>
      </c>
      <c r="E3525">
        <f>IFERROR(VLOOKUP(A3525,[1]Monitoramento_Base_somente_disp!$A:$J,8,FALSE),0)</f>
        <v>0</v>
      </c>
      <c r="F3525">
        <f>IFERROR(VLOOKUP(A3525,[1]Monitoramento_Base_somente_disp!$A:$J,9,FALSE),0)</f>
        <v>0</v>
      </c>
      <c r="G3525">
        <f>IFERROR(VLOOKUP(A3525,[1]Monitoramento_Base_somente_disp!$A:$J,10,FALSE),0)</f>
        <v>0</v>
      </c>
      <c r="H3525">
        <f>IFERROR(VLOOKUP(A3525,[2]webService!$A:$I,4,FALSE),0)</f>
        <v>0</v>
      </c>
      <c r="I3525">
        <f>IFERROR(VLOOKUP(A3525,[2]webService!$A:$I,5,FALSE),0)</f>
        <v>0</v>
      </c>
      <c r="J3525">
        <f>IFERROR(VLOOKUP(A3525,[2]webService!$A:$I,6,FALSE),0)</f>
        <v>0</v>
      </c>
      <c r="K3525">
        <f>IFERROR(VLOOKUP(A3525,[2]webService!$A:$I,7,FALSE),0)</f>
        <v>0</v>
      </c>
      <c r="L3525">
        <f>IFERROR(VLOOKUP(A3525,[2]webService!$A:$I,8,FALSE),0)</f>
        <v>0</v>
      </c>
      <c r="M3525">
        <f>IFERROR(VLOOKUP(A3525,[2]webService!$A:$I,9,FALSE),0)</f>
        <v>0</v>
      </c>
      <c r="N3525">
        <f>IFERROR(VLOOKUP(A3525,[3]soaBnafar!$A:$G,2,FALSE),0)</f>
        <v>0</v>
      </c>
      <c r="O3525">
        <f>IFERROR(VLOOKUP(A3525,[3]soaBnafar!$A:$G,3,FALSE),0)</f>
        <v>0</v>
      </c>
      <c r="P3525">
        <f>IFERROR(VLOOKUP(A3525,[3]soaBnafar!$A:$G,4,FALSE),0)</f>
        <v>0</v>
      </c>
      <c r="Q3525">
        <f>IFERROR(VLOOKUP(A3525,[3]soaBnafar!$A:$G,5,FALSE),0)</f>
        <v>0</v>
      </c>
      <c r="R3525">
        <f>IFERROR(VLOOKUP(A3525,[3]soaBnafar!$A:$G,6,FALSE),0)</f>
        <v>0</v>
      </c>
      <c r="S3525">
        <f>IFERROR(VLOOKUP(A3525,[3]soaBnafar!$A:$G,7,FALSE),0)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Não</v>
      </c>
      <c r="W3525" t="str">
        <f t="shared" si="334"/>
        <v>Não</v>
      </c>
      <c r="X3525" t="str">
        <f t="shared" si="335"/>
        <v>Não</v>
      </c>
      <c r="Y3525" t="str">
        <f t="shared" si="336"/>
        <v>Não</v>
      </c>
    </row>
    <row r="3526" spans="1:25" x14ac:dyDescent="0.25">
      <c r="A3526" s="11">
        <v>270730</v>
      </c>
      <c r="B3526">
        <f>IFERROR(VLOOKUP(A3526,[1]Monitoramento_Base_somente_disp!$A:$J,5,FALSE),0)</f>
        <v>47346</v>
      </c>
      <c r="C3526">
        <f>IFERROR(VLOOKUP(A3526,[1]Monitoramento_Base_somente_disp!$A:$J,6,FALSE),0)</f>
        <v>35595028</v>
      </c>
      <c r="D3526">
        <f>IFERROR(VLOOKUP(A3526,[1]Monitoramento_Base_somente_disp!$A:$J,7,FALSE),0)</f>
        <v>0</v>
      </c>
      <c r="E3526">
        <f>IFERROR(VLOOKUP(A3526,[1]Monitoramento_Base_somente_disp!$A:$J,8,FALSE),0)</f>
        <v>0</v>
      </c>
      <c r="F3526">
        <f>IFERROR(VLOOKUP(A3526,[1]Monitoramento_Base_somente_disp!$A:$J,9,FALSE),0)</f>
        <v>0</v>
      </c>
      <c r="G3526">
        <f>IFERROR(VLOOKUP(A3526,[1]Monitoramento_Base_somente_disp!$A:$J,10,FALSE),0)</f>
        <v>0</v>
      </c>
      <c r="H3526">
        <f>IFERROR(VLOOKUP(A3526,[2]webService!$A:$I,4,FALSE),0)</f>
        <v>0</v>
      </c>
      <c r="I3526">
        <f>IFERROR(VLOOKUP(A3526,[2]webService!$A:$I,5,FALSE),0)</f>
        <v>0</v>
      </c>
      <c r="J3526">
        <f>IFERROR(VLOOKUP(A3526,[2]webService!$A:$I,6,FALSE),0)</f>
        <v>0</v>
      </c>
      <c r="K3526">
        <f>IFERROR(VLOOKUP(A3526,[2]webService!$A:$I,7,FALSE),0)</f>
        <v>0</v>
      </c>
      <c r="L3526">
        <f>IFERROR(VLOOKUP(A3526,[2]webService!$A:$I,8,FALSE),0)</f>
        <v>0</v>
      </c>
      <c r="M3526">
        <f>IFERROR(VLOOKUP(A3526,[2]webService!$A:$I,9,FALSE),0)</f>
        <v>0</v>
      </c>
      <c r="N3526">
        <f>IFERROR(VLOOKUP(A3526,[3]soaBnafar!$A:$G,2,FALSE),0)</f>
        <v>0</v>
      </c>
      <c r="O3526">
        <f>IFERROR(VLOOKUP(A3526,[3]soaBnafar!$A:$G,3,FALSE),0)</f>
        <v>0</v>
      </c>
      <c r="P3526">
        <f>IFERROR(VLOOKUP(A3526,[3]soaBnafar!$A:$G,4,FALSE),0)</f>
        <v>0</v>
      </c>
      <c r="Q3526">
        <f>IFERROR(VLOOKUP(A3526,[3]soaBnafar!$A:$G,5,FALSE),0)</f>
        <v>0</v>
      </c>
      <c r="R3526">
        <f>IFERROR(VLOOKUP(A3526,[3]soaBnafar!$A:$G,6,FALSE),0)</f>
        <v>0</v>
      </c>
      <c r="S3526">
        <f>IFERROR(VLOOKUP(A3526,[3]soaBnafar!$A:$G,7,FALSE),0)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Não</v>
      </c>
      <c r="W3526" t="str">
        <f t="shared" si="334"/>
        <v>Não</v>
      </c>
      <c r="X3526" t="str">
        <f t="shared" si="335"/>
        <v>Não</v>
      </c>
      <c r="Y3526" t="str">
        <f t="shared" si="336"/>
        <v>Não</v>
      </c>
    </row>
    <row r="3527" spans="1:25" x14ac:dyDescent="0.25">
      <c r="A3527" s="11">
        <v>270790</v>
      </c>
      <c r="B3527">
        <f>IFERROR(VLOOKUP(A3527,[1]Monitoramento_Base_somente_disp!$A:$J,5,FALSE),0)</f>
        <v>75837</v>
      </c>
      <c r="C3527">
        <f>IFERROR(VLOOKUP(A3527,[1]Monitoramento_Base_somente_disp!$A:$J,6,FALSE),0)</f>
        <v>30576906</v>
      </c>
      <c r="D3527">
        <f>IFERROR(VLOOKUP(A3527,[1]Monitoramento_Base_somente_disp!$A:$J,7,FALSE),0)</f>
        <v>0</v>
      </c>
      <c r="E3527">
        <f>IFERROR(VLOOKUP(A3527,[1]Monitoramento_Base_somente_disp!$A:$J,8,FALSE),0)</f>
        <v>0</v>
      </c>
      <c r="F3527">
        <f>IFERROR(VLOOKUP(A3527,[1]Monitoramento_Base_somente_disp!$A:$J,9,FALSE),0)</f>
        <v>0</v>
      </c>
      <c r="G3527">
        <f>IFERROR(VLOOKUP(A3527,[1]Monitoramento_Base_somente_disp!$A:$J,10,FALSE),0)</f>
        <v>0</v>
      </c>
      <c r="H3527">
        <f>IFERROR(VLOOKUP(A3527,[2]webService!$A:$I,4,FALSE),0)</f>
        <v>0</v>
      </c>
      <c r="I3527">
        <f>IFERROR(VLOOKUP(A3527,[2]webService!$A:$I,5,FALSE),0)</f>
        <v>0</v>
      </c>
      <c r="J3527">
        <f>IFERROR(VLOOKUP(A3527,[2]webService!$A:$I,6,FALSE),0)</f>
        <v>0</v>
      </c>
      <c r="K3527">
        <f>IFERROR(VLOOKUP(A3527,[2]webService!$A:$I,7,FALSE),0)</f>
        <v>0</v>
      </c>
      <c r="L3527">
        <f>IFERROR(VLOOKUP(A3527,[2]webService!$A:$I,8,FALSE),0)</f>
        <v>0</v>
      </c>
      <c r="M3527">
        <f>IFERROR(VLOOKUP(A3527,[2]webService!$A:$I,9,FALSE),0)</f>
        <v>0</v>
      </c>
      <c r="N3527">
        <f>IFERROR(VLOOKUP(A3527,[3]soaBnafar!$A:$G,2,FALSE),0)</f>
        <v>0</v>
      </c>
      <c r="O3527">
        <f>IFERROR(VLOOKUP(A3527,[3]soaBnafar!$A:$G,3,FALSE),0)</f>
        <v>0</v>
      </c>
      <c r="P3527">
        <f>IFERROR(VLOOKUP(A3527,[3]soaBnafar!$A:$G,4,FALSE),0)</f>
        <v>0</v>
      </c>
      <c r="Q3527">
        <f>IFERROR(VLOOKUP(A3527,[3]soaBnafar!$A:$G,5,FALSE),0)</f>
        <v>0</v>
      </c>
      <c r="R3527">
        <f>IFERROR(VLOOKUP(A3527,[3]soaBnafar!$A:$G,6,FALSE),0)</f>
        <v>0</v>
      </c>
      <c r="S3527">
        <f>IFERROR(VLOOKUP(A3527,[3]soaBnafar!$A:$G,7,FALSE),0)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Não</v>
      </c>
      <c r="W3527" t="str">
        <f t="shared" si="334"/>
        <v>Não</v>
      </c>
      <c r="X3527" t="str">
        <f t="shared" si="335"/>
        <v>Não</v>
      </c>
      <c r="Y3527" t="str">
        <f t="shared" si="336"/>
        <v>Não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7753866</v>
      </c>
      <c r="D3528">
        <f>IFERROR(VLOOKUP(A3528,[1]Monitoramento_Base_somente_disp!$A:$J,7,FALSE),0)</f>
        <v>0</v>
      </c>
      <c r="E3528">
        <f>IFERROR(VLOOKUP(A3528,[1]Monitoramento_Base_somente_disp!$A:$J,8,FALSE),0)</f>
        <v>0</v>
      </c>
      <c r="F3528">
        <f>IFERROR(VLOOKUP(A3528,[1]Monitoramento_Base_somente_disp!$A:$J,9,FALSE),0)</f>
        <v>0</v>
      </c>
      <c r="G3528">
        <f>IFERROR(VLOOKUP(A3528,[1]Monitoramento_Base_somente_disp!$A:$J,10,FALSE),0)</f>
        <v>0</v>
      </c>
      <c r="H3528">
        <f>IFERROR(VLOOKUP(A3528,[2]webService!$A:$I,4,FALSE),0)</f>
        <v>0</v>
      </c>
      <c r="I3528">
        <f>IFERROR(VLOOKUP(A3528,[2]webService!$A:$I,5,FALSE),0)</f>
        <v>0</v>
      </c>
      <c r="J3528">
        <f>IFERROR(VLOOKUP(A3528,[2]webService!$A:$I,6,FALSE),0)</f>
        <v>0</v>
      </c>
      <c r="K3528">
        <f>IFERROR(VLOOKUP(A3528,[2]webService!$A:$I,7,FALSE),0)</f>
        <v>0</v>
      </c>
      <c r="L3528">
        <f>IFERROR(VLOOKUP(A3528,[2]webService!$A:$I,8,FALSE),0)</f>
        <v>0</v>
      </c>
      <c r="M3528">
        <f>IFERROR(VLOOKUP(A3528,[2]webService!$A:$I,9,FALSE),0)</f>
        <v>0</v>
      </c>
      <c r="N3528">
        <f>IFERROR(VLOOKUP(A3528,[3]soaBnafar!$A:$G,2,FALSE),0)</f>
        <v>0</v>
      </c>
      <c r="O3528">
        <f>IFERROR(VLOOKUP(A3528,[3]soaBnafar!$A:$G,3,FALSE),0)</f>
        <v>0</v>
      </c>
      <c r="P3528">
        <f>IFERROR(VLOOKUP(A3528,[3]soaBnafar!$A:$G,4,FALSE),0)</f>
        <v>0</v>
      </c>
      <c r="Q3528">
        <f>IFERROR(VLOOKUP(A3528,[3]soaBnafar!$A:$G,5,FALSE),0)</f>
        <v>0</v>
      </c>
      <c r="R3528">
        <f>IFERROR(VLOOKUP(A3528,[3]soaBnafar!$A:$G,6,FALSE),0)</f>
        <v>0</v>
      </c>
      <c r="S3528">
        <f>IFERROR(VLOOKUP(A3528,[3]soaBnafar!$A:$G,7,FALSE),0)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Não</v>
      </c>
      <c r="X3528" t="str">
        <f t="shared" si="335"/>
        <v>Não</v>
      </c>
      <c r="Y3528" t="str">
        <f t="shared" si="336"/>
        <v>Não</v>
      </c>
    </row>
    <row r="3529" spans="1:25" x14ac:dyDescent="0.25">
      <c r="A3529" s="11">
        <v>270870</v>
      </c>
      <c r="B3529">
        <f>IFERROR(VLOOKUP(A3529,[1]Monitoramento_Base_somente_disp!$A:$J,5,FALSE),0)</f>
        <v>990</v>
      </c>
      <c r="C3529">
        <f>IFERROR(VLOOKUP(A3529,[1]Monitoramento_Base_somente_disp!$A:$J,6,FALSE),0)</f>
        <v>18708084</v>
      </c>
      <c r="D3529">
        <f>IFERROR(VLOOKUP(A3529,[1]Monitoramento_Base_somente_disp!$A:$J,7,FALSE),0)</f>
        <v>0</v>
      </c>
      <c r="E3529">
        <f>IFERROR(VLOOKUP(A3529,[1]Monitoramento_Base_somente_disp!$A:$J,8,FALSE),0)</f>
        <v>0</v>
      </c>
      <c r="F3529">
        <f>IFERROR(VLOOKUP(A3529,[1]Monitoramento_Base_somente_disp!$A:$J,9,FALSE),0)</f>
        <v>0</v>
      </c>
      <c r="G3529">
        <f>IFERROR(VLOOKUP(A3529,[1]Monitoramento_Base_somente_disp!$A:$J,10,FALSE),0)</f>
        <v>0</v>
      </c>
      <c r="H3529">
        <f>IFERROR(VLOOKUP(A3529,[2]webService!$A:$I,4,FALSE),0)</f>
        <v>0</v>
      </c>
      <c r="I3529">
        <f>IFERROR(VLOOKUP(A3529,[2]webService!$A:$I,5,FALSE),0)</f>
        <v>0</v>
      </c>
      <c r="J3529">
        <f>IFERROR(VLOOKUP(A3529,[2]webService!$A:$I,6,FALSE),0)</f>
        <v>0</v>
      </c>
      <c r="K3529">
        <f>IFERROR(VLOOKUP(A3529,[2]webService!$A:$I,7,FALSE),0)</f>
        <v>0</v>
      </c>
      <c r="L3529">
        <f>IFERROR(VLOOKUP(A3529,[2]webService!$A:$I,8,FALSE),0)</f>
        <v>0</v>
      </c>
      <c r="M3529">
        <f>IFERROR(VLOOKUP(A3529,[2]webService!$A:$I,9,FALSE),0)</f>
        <v>0</v>
      </c>
      <c r="N3529">
        <f>IFERROR(VLOOKUP(A3529,[3]soaBnafar!$A:$G,2,FALSE),0)</f>
        <v>0</v>
      </c>
      <c r="O3529">
        <f>IFERROR(VLOOKUP(A3529,[3]soaBnafar!$A:$G,3,FALSE),0)</f>
        <v>0</v>
      </c>
      <c r="P3529">
        <f>IFERROR(VLOOKUP(A3529,[3]soaBnafar!$A:$G,4,FALSE),0)</f>
        <v>0</v>
      </c>
      <c r="Q3529">
        <f>IFERROR(VLOOKUP(A3529,[3]soaBnafar!$A:$G,5,FALSE),0)</f>
        <v>0</v>
      </c>
      <c r="R3529">
        <f>IFERROR(VLOOKUP(A3529,[3]soaBnafar!$A:$G,6,FALSE),0)</f>
        <v>0</v>
      </c>
      <c r="S3529">
        <f>IFERROR(VLOOKUP(A3529,[3]soaBnafar!$A:$G,7,FALSE),0)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Não</v>
      </c>
      <c r="W3529" t="str">
        <f t="shared" si="334"/>
        <v>Não</v>
      </c>
      <c r="X3529" t="str">
        <f t="shared" si="335"/>
        <v>Não</v>
      </c>
      <c r="Y3529" t="str">
        <f t="shared" si="336"/>
        <v>Não</v>
      </c>
    </row>
    <row r="3530" spans="1:25" x14ac:dyDescent="0.25">
      <c r="A3530" s="11">
        <v>270915</v>
      </c>
      <c r="B3530">
        <f>IFERROR(VLOOKUP(A3530,[1]Monitoramento_Base_somente_disp!$A:$J,5,FALSE),0)</f>
        <v>331911</v>
      </c>
      <c r="C3530">
        <f>IFERROR(VLOOKUP(A3530,[1]Monitoramento_Base_somente_disp!$A:$J,6,FALSE),0)</f>
        <v>150046837</v>
      </c>
      <c r="D3530">
        <f>IFERROR(VLOOKUP(A3530,[1]Monitoramento_Base_somente_disp!$A:$J,7,FALSE),0)</f>
        <v>0</v>
      </c>
      <c r="E3530">
        <f>IFERROR(VLOOKUP(A3530,[1]Monitoramento_Base_somente_disp!$A:$J,8,FALSE),0)</f>
        <v>0</v>
      </c>
      <c r="F3530">
        <f>IFERROR(VLOOKUP(A3530,[1]Monitoramento_Base_somente_disp!$A:$J,9,FALSE),0)</f>
        <v>0</v>
      </c>
      <c r="G3530">
        <f>IFERROR(VLOOKUP(A3530,[1]Monitoramento_Base_somente_disp!$A:$J,10,FALSE),0)</f>
        <v>0</v>
      </c>
      <c r="H3530">
        <f>IFERROR(VLOOKUP(A3530,[2]webService!$A:$I,4,FALSE),0)</f>
        <v>0</v>
      </c>
      <c r="I3530">
        <f>IFERROR(VLOOKUP(A3530,[2]webService!$A:$I,5,FALSE),0)</f>
        <v>0</v>
      </c>
      <c r="J3530">
        <f>IFERROR(VLOOKUP(A3530,[2]webService!$A:$I,6,FALSE),0)</f>
        <v>0</v>
      </c>
      <c r="K3530">
        <f>IFERROR(VLOOKUP(A3530,[2]webService!$A:$I,7,FALSE),0)</f>
        <v>0</v>
      </c>
      <c r="L3530">
        <f>IFERROR(VLOOKUP(A3530,[2]webService!$A:$I,8,FALSE),0)</f>
        <v>0</v>
      </c>
      <c r="M3530">
        <f>IFERROR(VLOOKUP(A3530,[2]webService!$A:$I,9,FALSE),0)</f>
        <v>0</v>
      </c>
      <c r="N3530">
        <f>IFERROR(VLOOKUP(A3530,[3]soaBnafar!$A:$G,2,FALSE),0)</f>
        <v>0</v>
      </c>
      <c r="O3530">
        <f>IFERROR(VLOOKUP(A3530,[3]soaBnafar!$A:$G,3,FALSE),0)</f>
        <v>0</v>
      </c>
      <c r="P3530">
        <f>IFERROR(VLOOKUP(A3530,[3]soaBnafar!$A:$G,4,FALSE),0)</f>
        <v>0</v>
      </c>
      <c r="Q3530">
        <f>IFERROR(VLOOKUP(A3530,[3]soaBnafar!$A:$G,5,FALSE),0)</f>
        <v>0</v>
      </c>
      <c r="R3530">
        <f>IFERROR(VLOOKUP(A3530,[3]soaBnafar!$A:$G,6,FALSE),0)</f>
        <v>0</v>
      </c>
      <c r="S3530">
        <f>IFERROR(VLOOKUP(A3530,[3]soaBnafar!$A:$G,7,FALSE),0)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Não</v>
      </c>
      <c r="W3530" t="str">
        <f t="shared" si="334"/>
        <v>Não</v>
      </c>
      <c r="X3530" t="str">
        <f t="shared" si="335"/>
        <v>Não</v>
      </c>
      <c r="Y3530" t="str">
        <f t="shared" si="336"/>
        <v>Não</v>
      </c>
    </row>
    <row r="3531" spans="1:25" x14ac:dyDescent="0.25">
      <c r="A3531" s="11">
        <v>130030</v>
      </c>
      <c r="B3531">
        <f>IFERROR(VLOOKUP(A3531,[1]Monitoramento_Base_somente_disp!$A:$J,5,FALSE),0)</f>
        <v>6572</v>
      </c>
      <c r="C3531">
        <f>IFERROR(VLOOKUP(A3531,[1]Monitoramento_Base_somente_disp!$A:$J,6,FALSE),0)</f>
        <v>8557249</v>
      </c>
      <c r="D3531">
        <f>IFERROR(VLOOKUP(A3531,[1]Monitoramento_Base_somente_disp!$A:$J,7,FALSE),0)</f>
        <v>0</v>
      </c>
      <c r="E3531">
        <f>IFERROR(VLOOKUP(A3531,[1]Monitoramento_Base_somente_disp!$A:$J,8,FALSE),0)</f>
        <v>0</v>
      </c>
      <c r="F3531">
        <f>IFERROR(VLOOKUP(A3531,[1]Monitoramento_Base_somente_disp!$A:$J,9,FALSE),0)</f>
        <v>0</v>
      </c>
      <c r="G3531">
        <f>IFERROR(VLOOKUP(A3531,[1]Monitoramento_Base_somente_disp!$A:$J,10,FALSE),0)</f>
        <v>0</v>
      </c>
      <c r="H3531">
        <f>IFERROR(VLOOKUP(A3531,[2]webService!$A:$I,4,FALSE),0)</f>
        <v>0</v>
      </c>
      <c r="I3531">
        <f>IFERROR(VLOOKUP(A3531,[2]webService!$A:$I,5,FALSE),0)</f>
        <v>0</v>
      </c>
      <c r="J3531">
        <f>IFERROR(VLOOKUP(A3531,[2]webService!$A:$I,6,FALSE),0)</f>
        <v>0</v>
      </c>
      <c r="K3531">
        <f>IFERROR(VLOOKUP(A3531,[2]webService!$A:$I,7,FALSE),0)</f>
        <v>0</v>
      </c>
      <c r="L3531">
        <f>IFERROR(VLOOKUP(A3531,[2]webService!$A:$I,8,FALSE),0)</f>
        <v>0</v>
      </c>
      <c r="M3531">
        <f>IFERROR(VLOOKUP(A3531,[2]webService!$A:$I,9,FALSE),0)</f>
        <v>0</v>
      </c>
      <c r="N3531">
        <f>IFERROR(VLOOKUP(A3531,[3]soaBnafar!$A:$G,2,FALSE),0)</f>
        <v>0</v>
      </c>
      <c r="O3531">
        <f>IFERROR(VLOOKUP(A3531,[3]soaBnafar!$A:$G,3,FALSE),0)</f>
        <v>0</v>
      </c>
      <c r="P3531">
        <f>IFERROR(VLOOKUP(A3531,[3]soaBnafar!$A:$G,4,FALSE),0)</f>
        <v>0</v>
      </c>
      <c r="Q3531">
        <f>IFERROR(VLOOKUP(A3531,[3]soaBnafar!$A:$G,5,FALSE),0)</f>
        <v>0</v>
      </c>
      <c r="R3531">
        <f>IFERROR(VLOOKUP(A3531,[3]soaBnafar!$A:$G,6,FALSE),0)</f>
        <v>0</v>
      </c>
      <c r="S3531">
        <f>IFERROR(VLOOKUP(A3531,[3]soaBnafar!$A:$G,7,FALSE),0)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Não</v>
      </c>
      <c r="W3531" t="str">
        <f t="shared" si="334"/>
        <v>Não</v>
      </c>
      <c r="X3531" t="str">
        <f t="shared" si="335"/>
        <v>Não</v>
      </c>
      <c r="Y3531" t="str">
        <f t="shared" si="336"/>
        <v>Não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IFERROR(VLOOKUP(A3532,[2]webService!$A:$I,4,FALSE),0)</f>
        <v>0</v>
      </c>
      <c r="I3532">
        <f>IFERROR(VLOOKUP(A3532,[2]webService!$A:$I,5,FALSE),0)</f>
        <v>0</v>
      </c>
      <c r="J3532">
        <f>IFERROR(VLOOKUP(A3532,[2]webService!$A:$I,6,FALSE),0)</f>
        <v>0</v>
      </c>
      <c r="K3532">
        <f>IFERROR(VLOOKUP(A3532,[2]webService!$A:$I,7,FALSE),0)</f>
        <v>0</v>
      </c>
      <c r="L3532">
        <f>IFERROR(VLOOKUP(A3532,[2]webService!$A:$I,8,FALSE),0)</f>
        <v>0</v>
      </c>
      <c r="M3532">
        <f>IFERROR(VLOOKUP(A3532,[2]webService!$A:$I,9,FALSE),0)</f>
        <v>0</v>
      </c>
      <c r="N3532">
        <f>IFERROR(VLOOKUP(A3532,[3]soaBnafar!$A:$G,2,FALSE),0)</f>
        <v>0</v>
      </c>
      <c r="O3532">
        <f>IFERROR(VLOOKUP(A3532,[3]soaBnafar!$A:$G,3,FALSE),0)</f>
        <v>0</v>
      </c>
      <c r="P3532">
        <f>IFERROR(VLOOKUP(A3532,[3]soaBnafar!$A:$G,4,FALSE),0)</f>
        <v>0</v>
      </c>
      <c r="Q3532">
        <f>IFERROR(VLOOKUP(A3532,[3]soaBnafar!$A:$G,5,FALSE),0)</f>
        <v>0</v>
      </c>
      <c r="R3532">
        <f>IFERROR(VLOOKUP(A3532,[3]soaBnafar!$A:$G,6,FALSE),0)</f>
        <v>0</v>
      </c>
      <c r="S3532">
        <f>IFERROR(VLOOKUP(A3532,[3]soaBnafar!$A:$G,7,FALSE),0)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IFERROR(VLOOKUP(A3533,[2]webService!$A:$I,4,FALSE),0)</f>
        <v>0</v>
      </c>
      <c r="I3533">
        <f>IFERROR(VLOOKUP(A3533,[2]webService!$A:$I,5,FALSE),0)</f>
        <v>0</v>
      </c>
      <c r="J3533">
        <f>IFERROR(VLOOKUP(A3533,[2]webService!$A:$I,6,FALSE),0)</f>
        <v>0</v>
      </c>
      <c r="K3533">
        <f>IFERROR(VLOOKUP(A3533,[2]webService!$A:$I,7,FALSE),0)</f>
        <v>0</v>
      </c>
      <c r="L3533">
        <f>IFERROR(VLOOKUP(A3533,[2]webService!$A:$I,8,FALSE),0)</f>
        <v>0</v>
      </c>
      <c r="M3533">
        <f>IFERROR(VLOOKUP(A3533,[2]webService!$A:$I,9,FALSE),0)</f>
        <v>0</v>
      </c>
      <c r="N3533">
        <f>IFERROR(VLOOKUP(A3533,[3]soaBnafar!$A:$G,2,FALSE),0)</f>
        <v>0</v>
      </c>
      <c r="O3533">
        <f>IFERROR(VLOOKUP(A3533,[3]soaBnafar!$A:$G,3,FALSE),0)</f>
        <v>0</v>
      </c>
      <c r="P3533">
        <f>IFERROR(VLOOKUP(A3533,[3]soaBnafar!$A:$G,4,FALSE),0)</f>
        <v>0</v>
      </c>
      <c r="Q3533">
        <f>IFERROR(VLOOKUP(A3533,[3]soaBnafar!$A:$G,5,FALSE),0)</f>
        <v>0</v>
      </c>
      <c r="R3533">
        <f>IFERROR(VLOOKUP(A3533,[3]soaBnafar!$A:$G,6,FALSE),0)</f>
        <v>0</v>
      </c>
      <c r="S3533">
        <f>IFERROR(VLOOKUP(A3533,[3]soaBnafar!$A:$G,7,FALSE),0)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IFERROR(VLOOKUP(A3534,[2]webService!$A:$I,4,FALSE),0)</f>
        <v>0</v>
      </c>
      <c r="I3534">
        <f>IFERROR(VLOOKUP(A3534,[2]webService!$A:$I,5,FALSE),0)</f>
        <v>0</v>
      </c>
      <c r="J3534">
        <f>IFERROR(VLOOKUP(A3534,[2]webService!$A:$I,6,FALSE),0)</f>
        <v>0</v>
      </c>
      <c r="K3534">
        <f>IFERROR(VLOOKUP(A3534,[2]webService!$A:$I,7,FALSE),0)</f>
        <v>0</v>
      </c>
      <c r="L3534">
        <f>IFERROR(VLOOKUP(A3534,[2]webService!$A:$I,8,FALSE),0)</f>
        <v>0</v>
      </c>
      <c r="M3534">
        <f>IFERROR(VLOOKUP(A3534,[2]webService!$A:$I,9,FALSE),0)</f>
        <v>0</v>
      </c>
      <c r="N3534">
        <f>IFERROR(VLOOKUP(A3534,[3]soaBnafar!$A:$G,2,FALSE),0)</f>
        <v>0</v>
      </c>
      <c r="O3534">
        <f>IFERROR(VLOOKUP(A3534,[3]soaBnafar!$A:$G,3,FALSE),0)</f>
        <v>0</v>
      </c>
      <c r="P3534">
        <f>IFERROR(VLOOKUP(A3534,[3]soaBnafar!$A:$G,4,FALSE),0)</f>
        <v>0</v>
      </c>
      <c r="Q3534">
        <f>IFERROR(VLOOKUP(A3534,[3]soaBnafar!$A:$G,5,FALSE),0)</f>
        <v>0</v>
      </c>
      <c r="R3534">
        <f>IFERROR(VLOOKUP(A3534,[3]soaBnafar!$A:$G,6,FALSE),0)</f>
        <v>0</v>
      </c>
      <c r="S3534">
        <f>IFERROR(VLOOKUP(A3534,[3]soaBnafar!$A:$G,7,FALSE),0)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IFERROR(VLOOKUP(A3535,[2]webService!$A:$I,4,FALSE),0)</f>
        <v>0</v>
      </c>
      <c r="I3535">
        <f>IFERROR(VLOOKUP(A3535,[2]webService!$A:$I,5,FALSE),0)</f>
        <v>0</v>
      </c>
      <c r="J3535">
        <f>IFERROR(VLOOKUP(A3535,[2]webService!$A:$I,6,FALSE),0)</f>
        <v>0</v>
      </c>
      <c r="K3535">
        <f>IFERROR(VLOOKUP(A3535,[2]webService!$A:$I,7,FALSE),0)</f>
        <v>0</v>
      </c>
      <c r="L3535">
        <f>IFERROR(VLOOKUP(A3535,[2]webService!$A:$I,8,FALSE),0)</f>
        <v>0</v>
      </c>
      <c r="M3535">
        <f>IFERROR(VLOOKUP(A3535,[2]webService!$A:$I,9,FALSE),0)</f>
        <v>0</v>
      </c>
      <c r="N3535">
        <f>IFERROR(VLOOKUP(A3535,[3]soaBnafar!$A:$G,2,FALSE),0)</f>
        <v>0</v>
      </c>
      <c r="O3535">
        <f>IFERROR(VLOOKUP(A3535,[3]soaBnafar!$A:$G,3,FALSE),0)</f>
        <v>0</v>
      </c>
      <c r="P3535">
        <f>IFERROR(VLOOKUP(A3535,[3]soaBnafar!$A:$G,4,FALSE),0)</f>
        <v>0</v>
      </c>
      <c r="Q3535">
        <f>IFERROR(VLOOKUP(A3535,[3]soaBnafar!$A:$G,5,FALSE),0)</f>
        <v>0</v>
      </c>
      <c r="R3535">
        <f>IFERROR(VLOOKUP(A3535,[3]soaBnafar!$A:$G,6,FALSE),0)</f>
        <v>0</v>
      </c>
      <c r="S3535">
        <f>IFERROR(VLOOKUP(A3535,[3]soaBnafar!$A:$G,7,FALSE),0)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IFERROR(VLOOKUP(A3536,[2]webService!$A:$I,4,FALSE),0)</f>
        <v>0</v>
      </c>
      <c r="I3536">
        <f>IFERROR(VLOOKUP(A3536,[2]webService!$A:$I,5,FALSE),0)</f>
        <v>0</v>
      </c>
      <c r="J3536">
        <f>IFERROR(VLOOKUP(A3536,[2]webService!$A:$I,6,FALSE),0)</f>
        <v>0</v>
      </c>
      <c r="K3536">
        <f>IFERROR(VLOOKUP(A3536,[2]webService!$A:$I,7,FALSE),0)</f>
        <v>0</v>
      </c>
      <c r="L3536">
        <f>IFERROR(VLOOKUP(A3536,[2]webService!$A:$I,8,FALSE),0)</f>
        <v>0</v>
      </c>
      <c r="M3536">
        <f>IFERROR(VLOOKUP(A3536,[2]webService!$A:$I,9,FALSE),0)</f>
        <v>0</v>
      </c>
      <c r="N3536">
        <f>IFERROR(VLOOKUP(A3536,[3]soaBnafar!$A:$G,2,FALSE),0)</f>
        <v>0</v>
      </c>
      <c r="O3536">
        <f>IFERROR(VLOOKUP(A3536,[3]soaBnafar!$A:$G,3,FALSE),0)</f>
        <v>0</v>
      </c>
      <c r="P3536">
        <f>IFERROR(VLOOKUP(A3536,[3]soaBnafar!$A:$G,4,FALSE),0)</f>
        <v>0</v>
      </c>
      <c r="Q3536">
        <f>IFERROR(VLOOKUP(A3536,[3]soaBnafar!$A:$G,5,FALSE),0)</f>
        <v>0</v>
      </c>
      <c r="R3536">
        <f>IFERROR(VLOOKUP(A3536,[3]soaBnafar!$A:$G,6,FALSE),0)</f>
        <v>0</v>
      </c>
      <c r="S3536">
        <f>IFERROR(VLOOKUP(A3536,[3]soaBnafar!$A:$G,7,FALSE),0)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IFERROR(VLOOKUP(A3537,[2]webService!$A:$I,4,FALSE),0)</f>
        <v>0</v>
      </c>
      <c r="I3537">
        <f>IFERROR(VLOOKUP(A3537,[2]webService!$A:$I,5,FALSE),0)</f>
        <v>0</v>
      </c>
      <c r="J3537">
        <f>IFERROR(VLOOKUP(A3537,[2]webService!$A:$I,6,FALSE),0)</f>
        <v>0</v>
      </c>
      <c r="K3537">
        <f>IFERROR(VLOOKUP(A3537,[2]webService!$A:$I,7,FALSE),0)</f>
        <v>0</v>
      </c>
      <c r="L3537">
        <f>IFERROR(VLOOKUP(A3537,[2]webService!$A:$I,8,FALSE),0)</f>
        <v>0</v>
      </c>
      <c r="M3537">
        <f>IFERROR(VLOOKUP(A3537,[2]webService!$A:$I,9,FALSE),0)</f>
        <v>0</v>
      </c>
      <c r="N3537">
        <f>IFERROR(VLOOKUP(A3537,[3]soaBnafar!$A:$G,2,FALSE),0)</f>
        <v>0</v>
      </c>
      <c r="O3537">
        <f>IFERROR(VLOOKUP(A3537,[3]soaBnafar!$A:$G,3,FALSE),0)</f>
        <v>0</v>
      </c>
      <c r="P3537">
        <f>IFERROR(VLOOKUP(A3537,[3]soaBnafar!$A:$G,4,FALSE),0)</f>
        <v>0</v>
      </c>
      <c r="Q3537">
        <f>IFERROR(VLOOKUP(A3537,[3]soaBnafar!$A:$G,5,FALSE),0)</f>
        <v>0</v>
      </c>
      <c r="R3537">
        <f>IFERROR(VLOOKUP(A3537,[3]soaBnafar!$A:$G,6,FALSE),0)</f>
        <v>0</v>
      </c>
      <c r="S3537">
        <f>IFERROR(VLOOKUP(A3537,[3]soaBnafar!$A:$G,7,FALSE),0)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72737</v>
      </c>
      <c r="C3538">
        <f>IFERROR(VLOOKUP(A3538,[1]Monitoramento_Base_somente_disp!$A:$J,6,FALSE),0)</f>
        <v>10957837</v>
      </c>
      <c r="D3538">
        <f>IFERROR(VLOOKUP(A3538,[1]Monitoramento_Base_somente_disp!$A:$J,7,FALSE),0)</f>
        <v>0</v>
      </c>
      <c r="E3538">
        <f>IFERROR(VLOOKUP(A3538,[1]Monitoramento_Base_somente_disp!$A:$J,8,FALSE),0)</f>
        <v>0</v>
      </c>
      <c r="F3538">
        <f>IFERROR(VLOOKUP(A3538,[1]Monitoramento_Base_somente_disp!$A:$J,9,FALSE),0)</f>
        <v>0</v>
      </c>
      <c r="G3538">
        <f>IFERROR(VLOOKUP(A3538,[1]Monitoramento_Base_somente_disp!$A:$J,10,FALSE),0)</f>
        <v>0</v>
      </c>
      <c r="H3538">
        <f>IFERROR(VLOOKUP(A3538,[2]webService!$A:$I,4,FALSE),0)</f>
        <v>0</v>
      </c>
      <c r="I3538">
        <f>IFERROR(VLOOKUP(A3538,[2]webService!$A:$I,5,FALSE),0)</f>
        <v>0</v>
      </c>
      <c r="J3538">
        <f>IFERROR(VLOOKUP(A3538,[2]webService!$A:$I,6,FALSE),0)</f>
        <v>0</v>
      </c>
      <c r="K3538">
        <f>IFERROR(VLOOKUP(A3538,[2]webService!$A:$I,7,FALSE),0)</f>
        <v>0</v>
      </c>
      <c r="L3538">
        <f>IFERROR(VLOOKUP(A3538,[2]webService!$A:$I,8,FALSE),0)</f>
        <v>0</v>
      </c>
      <c r="M3538">
        <f>IFERROR(VLOOKUP(A3538,[2]webService!$A:$I,9,FALSE),0)</f>
        <v>0</v>
      </c>
      <c r="N3538">
        <f>IFERROR(VLOOKUP(A3538,[3]soaBnafar!$A:$G,2,FALSE),0)</f>
        <v>0</v>
      </c>
      <c r="O3538">
        <f>IFERROR(VLOOKUP(A3538,[3]soaBnafar!$A:$G,3,FALSE),0)</f>
        <v>0</v>
      </c>
      <c r="P3538">
        <f>IFERROR(VLOOKUP(A3538,[3]soaBnafar!$A:$G,4,FALSE),0)</f>
        <v>0</v>
      </c>
      <c r="Q3538">
        <f>IFERROR(VLOOKUP(A3538,[3]soaBnafar!$A:$G,5,FALSE),0)</f>
        <v>0</v>
      </c>
      <c r="R3538">
        <f>IFERROR(VLOOKUP(A3538,[3]soaBnafar!$A:$G,6,FALSE),0)</f>
        <v>0</v>
      </c>
      <c r="S3538">
        <f>IFERROR(VLOOKUP(A3538,[3]soaBnafar!$A:$G,7,FALSE),0)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Não</v>
      </c>
      <c r="W3538" t="str">
        <f t="shared" si="334"/>
        <v>Não</v>
      </c>
      <c r="X3538" t="str">
        <f t="shared" si="335"/>
        <v>Não</v>
      </c>
      <c r="Y3538" t="str">
        <f t="shared" si="336"/>
        <v>Não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IFERROR(VLOOKUP(A3539,[2]webService!$A:$I,4,FALSE),0)</f>
        <v>0</v>
      </c>
      <c r="I3539">
        <f>IFERROR(VLOOKUP(A3539,[2]webService!$A:$I,5,FALSE),0)</f>
        <v>0</v>
      </c>
      <c r="J3539">
        <f>IFERROR(VLOOKUP(A3539,[2]webService!$A:$I,6,FALSE),0)</f>
        <v>0</v>
      </c>
      <c r="K3539">
        <f>IFERROR(VLOOKUP(A3539,[2]webService!$A:$I,7,FALSE),0)</f>
        <v>0</v>
      </c>
      <c r="L3539">
        <f>IFERROR(VLOOKUP(A3539,[2]webService!$A:$I,8,FALSE),0)</f>
        <v>0</v>
      </c>
      <c r="M3539">
        <f>IFERROR(VLOOKUP(A3539,[2]webService!$A:$I,9,FALSE),0)</f>
        <v>0</v>
      </c>
      <c r="N3539">
        <f>IFERROR(VLOOKUP(A3539,[3]soaBnafar!$A:$G,2,FALSE),0)</f>
        <v>0</v>
      </c>
      <c r="O3539">
        <f>IFERROR(VLOOKUP(A3539,[3]soaBnafar!$A:$G,3,FALSE),0)</f>
        <v>0</v>
      </c>
      <c r="P3539">
        <f>IFERROR(VLOOKUP(A3539,[3]soaBnafar!$A:$G,4,FALSE),0)</f>
        <v>0</v>
      </c>
      <c r="Q3539">
        <f>IFERROR(VLOOKUP(A3539,[3]soaBnafar!$A:$G,5,FALSE),0)</f>
        <v>0</v>
      </c>
      <c r="R3539">
        <f>IFERROR(VLOOKUP(A3539,[3]soaBnafar!$A:$G,6,FALSE),0)</f>
        <v>0</v>
      </c>
      <c r="S3539">
        <f>IFERROR(VLOOKUP(A3539,[3]soaBnafar!$A:$G,7,FALSE),0)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IFERROR(VLOOKUP(A3540,[2]webService!$A:$I,4,FALSE),0)</f>
        <v>0</v>
      </c>
      <c r="I3540">
        <f>IFERROR(VLOOKUP(A3540,[2]webService!$A:$I,5,FALSE),0)</f>
        <v>0</v>
      </c>
      <c r="J3540">
        <f>IFERROR(VLOOKUP(A3540,[2]webService!$A:$I,6,FALSE),0)</f>
        <v>0</v>
      </c>
      <c r="K3540">
        <f>IFERROR(VLOOKUP(A3540,[2]webService!$A:$I,7,FALSE),0)</f>
        <v>0</v>
      </c>
      <c r="L3540">
        <f>IFERROR(VLOOKUP(A3540,[2]webService!$A:$I,8,FALSE),0)</f>
        <v>0</v>
      </c>
      <c r="M3540">
        <f>IFERROR(VLOOKUP(A3540,[2]webService!$A:$I,9,FALSE),0)</f>
        <v>0</v>
      </c>
      <c r="N3540">
        <f>IFERROR(VLOOKUP(A3540,[3]soaBnafar!$A:$G,2,FALSE),0)</f>
        <v>0</v>
      </c>
      <c r="O3540">
        <f>IFERROR(VLOOKUP(A3540,[3]soaBnafar!$A:$G,3,FALSE),0)</f>
        <v>0</v>
      </c>
      <c r="P3540">
        <f>IFERROR(VLOOKUP(A3540,[3]soaBnafar!$A:$G,4,FALSE),0)</f>
        <v>0</v>
      </c>
      <c r="Q3540">
        <f>IFERROR(VLOOKUP(A3540,[3]soaBnafar!$A:$G,5,FALSE),0)</f>
        <v>0</v>
      </c>
      <c r="R3540">
        <f>IFERROR(VLOOKUP(A3540,[3]soaBnafar!$A:$G,6,FALSE),0)</f>
        <v>0</v>
      </c>
      <c r="S3540">
        <f>IFERROR(VLOOKUP(A3540,[3]soaBnafar!$A:$G,7,FALSE),0)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1369031</v>
      </c>
      <c r="D3541">
        <f>IFERROR(VLOOKUP(A3541,[1]Monitoramento_Base_somente_disp!$A:$J,7,FALSE),0)</f>
        <v>0</v>
      </c>
      <c r="E3541">
        <f>IFERROR(VLOOKUP(A3541,[1]Monitoramento_Base_somente_disp!$A:$J,8,FALSE),0)</f>
        <v>0</v>
      </c>
      <c r="F3541">
        <f>IFERROR(VLOOKUP(A3541,[1]Monitoramento_Base_somente_disp!$A:$J,9,FALSE),0)</f>
        <v>0</v>
      </c>
      <c r="G3541">
        <f>IFERROR(VLOOKUP(A3541,[1]Monitoramento_Base_somente_disp!$A:$J,10,FALSE),0)</f>
        <v>0</v>
      </c>
      <c r="H3541">
        <f>IFERROR(VLOOKUP(A3541,[2]webService!$A:$I,4,FALSE),0)</f>
        <v>0</v>
      </c>
      <c r="I3541">
        <f>IFERROR(VLOOKUP(A3541,[2]webService!$A:$I,5,FALSE),0)</f>
        <v>0</v>
      </c>
      <c r="J3541">
        <f>IFERROR(VLOOKUP(A3541,[2]webService!$A:$I,6,FALSE),0)</f>
        <v>0</v>
      </c>
      <c r="K3541">
        <f>IFERROR(VLOOKUP(A3541,[2]webService!$A:$I,7,FALSE),0)</f>
        <v>0</v>
      </c>
      <c r="L3541">
        <f>IFERROR(VLOOKUP(A3541,[2]webService!$A:$I,8,FALSE),0)</f>
        <v>0</v>
      </c>
      <c r="M3541">
        <f>IFERROR(VLOOKUP(A3541,[2]webService!$A:$I,9,FALSE),0)</f>
        <v>0</v>
      </c>
      <c r="N3541">
        <f>IFERROR(VLOOKUP(A3541,[3]soaBnafar!$A:$G,2,FALSE),0)</f>
        <v>0</v>
      </c>
      <c r="O3541">
        <f>IFERROR(VLOOKUP(A3541,[3]soaBnafar!$A:$G,3,FALSE),0)</f>
        <v>0</v>
      </c>
      <c r="P3541">
        <f>IFERROR(VLOOKUP(A3541,[3]soaBnafar!$A:$G,4,FALSE),0)</f>
        <v>0</v>
      </c>
      <c r="Q3541">
        <f>IFERROR(VLOOKUP(A3541,[3]soaBnafar!$A:$G,5,FALSE),0)</f>
        <v>0</v>
      </c>
      <c r="R3541">
        <f>IFERROR(VLOOKUP(A3541,[3]soaBnafar!$A:$G,6,FALSE),0)</f>
        <v>0</v>
      </c>
      <c r="S3541">
        <f>IFERROR(VLOOKUP(A3541,[3]soaBnafar!$A:$G,7,FALSE),0)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Não</v>
      </c>
      <c r="X3541" t="str">
        <f t="shared" si="335"/>
        <v>Não</v>
      </c>
      <c r="Y3541" t="str">
        <f t="shared" si="336"/>
        <v>Não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30401640</v>
      </c>
      <c r="D3542">
        <f>IFERROR(VLOOKUP(A3542,[1]Monitoramento_Base_somente_disp!$A:$J,7,FALSE),0)</f>
        <v>0</v>
      </c>
      <c r="E3542">
        <f>IFERROR(VLOOKUP(A3542,[1]Monitoramento_Base_somente_disp!$A:$J,8,FALSE),0)</f>
        <v>0</v>
      </c>
      <c r="F3542">
        <f>IFERROR(VLOOKUP(A3542,[1]Monitoramento_Base_somente_disp!$A:$J,9,FALSE),0)</f>
        <v>0</v>
      </c>
      <c r="G3542">
        <f>IFERROR(VLOOKUP(A3542,[1]Monitoramento_Base_somente_disp!$A:$J,10,FALSE),0)</f>
        <v>0</v>
      </c>
      <c r="H3542">
        <f>IFERROR(VLOOKUP(A3542,[2]webService!$A:$I,4,FALSE),0)</f>
        <v>0</v>
      </c>
      <c r="I3542">
        <f>IFERROR(VLOOKUP(A3542,[2]webService!$A:$I,5,FALSE),0)</f>
        <v>0</v>
      </c>
      <c r="J3542">
        <f>IFERROR(VLOOKUP(A3542,[2]webService!$A:$I,6,FALSE),0)</f>
        <v>0</v>
      </c>
      <c r="K3542">
        <f>IFERROR(VLOOKUP(A3542,[2]webService!$A:$I,7,FALSE),0)</f>
        <v>0</v>
      </c>
      <c r="L3542">
        <f>IFERROR(VLOOKUP(A3542,[2]webService!$A:$I,8,FALSE),0)</f>
        <v>0</v>
      </c>
      <c r="M3542">
        <f>IFERROR(VLOOKUP(A3542,[2]webService!$A:$I,9,FALSE),0)</f>
        <v>0</v>
      </c>
      <c r="N3542">
        <f>IFERROR(VLOOKUP(A3542,[3]soaBnafar!$A:$G,2,FALSE),0)</f>
        <v>0</v>
      </c>
      <c r="O3542">
        <f>IFERROR(VLOOKUP(A3542,[3]soaBnafar!$A:$G,3,FALSE),0)</f>
        <v>0</v>
      </c>
      <c r="P3542">
        <f>IFERROR(VLOOKUP(A3542,[3]soaBnafar!$A:$G,4,FALSE),0)</f>
        <v>0</v>
      </c>
      <c r="Q3542">
        <f>IFERROR(VLOOKUP(A3542,[3]soaBnafar!$A:$G,5,FALSE),0)</f>
        <v>0</v>
      </c>
      <c r="R3542">
        <f>IFERROR(VLOOKUP(A3542,[3]soaBnafar!$A:$G,6,FALSE),0)</f>
        <v>0</v>
      </c>
      <c r="S3542">
        <f>IFERROR(VLOOKUP(A3542,[3]soaBnafar!$A:$G,7,FALSE),0)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Não</v>
      </c>
      <c r="X3542" t="str">
        <f t="shared" si="335"/>
        <v>Não</v>
      </c>
      <c r="Y3542" t="str">
        <f t="shared" si="336"/>
        <v>Não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3470844</v>
      </c>
      <c r="D3543">
        <f>IFERROR(VLOOKUP(A3543,[1]Monitoramento_Base_somente_disp!$A:$J,7,FALSE),0)</f>
        <v>0</v>
      </c>
      <c r="E3543">
        <f>IFERROR(VLOOKUP(A3543,[1]Monitoramento_Base_somente_disp!$A:$J,8,FALSE),0)</f>
        <v>0</v>
      </c>
      <c r="F3543">
        <f>IFERROR(VLOOKUP(A3543,[1]Monitoramento_Base_somente_disp!$A:$J,9,FALSE),0)</f>
        <v>0</v>
      </c>
      <c r="G3543">
        <f>IFERROR(VLOOKUP(A3543,[1]Monitoramento_Base_somente_disp!$A:$J,10,FALSE),0)</f>
        <v>0</v>
      </c>
      <c r="H3543">
        <f>IFERROR(VLOOKUP(A3543,[2]webService!$A:$I,4,FALSE),0)</f>
        <v>0</v>
      </c>
      <c r="I3543">
        <f>IFERROR(VLOOKUP(A3543,[2]webService!$A:$I,5,FALSE),0)</f>
        <v>0</v>
      </c>
      <c r="J3543">
        <f>IFERROR(VLOOKUP(A3543,[2]webService!$A:$I,6,FALSE),0)</f>
        <v>0</v>
      </c>
      <c r="K3543">
        <f>IFERROR(VLOOKUP(A3543,[2]webService!$A:$I,7,FALSE),0)</f>
        <v>0</v>
      </c>
      <c r="L3543">
        <f>IFERROR(VLOOKUP(A3543,[2]webService!$A:$I,8,FALSE),0)</f>
        <v>0</v>
      </c>
      <c r="M3543">
        <f>IFERROR(VLOOKUP(A3543,[2]webService!$A:$I,9,FALSE),0)</f>
        <v>0</v>
      </c>
      <c r="N3543">
        <f>IFERROR(VLOOKUP(A3543,[3]soaBnafar!$A:$G,2,FALSE),0)</f>
        <v>0</v>
      </c>
      <c r="O3543">
        <f>IFERROR(VLOOKUP(A3543,[3]soaBnafar!$A:$G,3,FALSE),0)</f>
        <v>0</v>
      </c>
      <c r="P3543">
        <f>IFERROR(VLOOKUP(A3543,[3]soaBnafar!$A:$G,4,FALSE),0)</f>
        <v>0</v>
      </c>
      <c r="Q3543">
        <f>IFERROR(VLOOKUP(A3543,[3]soaBnafar!$A:$G,5,FALSE),0)</f>
        <v>0</v>
      </c>
      <c r="R3543">
        <f>IFERROR(VLOOKUP(A3543,[3]soaBnafar!$A:$G,6,FALSE),0)</f>
        <v>0</v>
      </c>
      <c r="S3543">
        <f>IFERROR(VLOOKUP(A3543,[3]soaBnafar!$A:$G,7,FALSE),0)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Não</v>
      </c>
      <c r="W3543" t="str">
        <f t="shared" si="334"/>
        <v>Não</v>
      </c>
      <c r="X3543" t="str">
        <f t="shared" si="335"/>
        <v>Não</v>
      </c>
      <c r="Y3543" t="str">
        <f t="shared" si="336"/>
        <v>Não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16702446</v>
      </c>
      <c r="D3544">
        <f>IFERROR(VLOOKUP(A3544,[1]Monitoramento_Base_somente_disp!$A:$J,7,FALSE),0)</f>
        <v>0</v>
      </c>
      <c r="E3544">
        <f>IFERROR(VLOOKUP(A3544,[1]Monitoramento_Base_somente_disp!$A:$J,8,FALSE),0)</f>
        <v>0</v>
      </c>
      <c r="F3544">
        <f>IFERROR(VLOOKUP(A3544,[1]Monitoramento_Base_somente_disp!$A:$J,9,FALSE),0)</f>
        <v>0</v>
      </c>
      <c r="G3544">
        <f>IFERROR(VLOOKUP(A3544,[1]Monitoramento_Base_somente_disp!$A:$J,10,FALSE),0)</f>
        <v>0</v>
      </c>
      <c r="H3544">
        <f>IFERROR(VLOOKUP(A3544,[2]webService!$A:$I,4,FALSE),0)</f>
        <v>0</v>
      </c>
      <c r="I3544">
        <f>IFERROR(VLOOKUP(A3544,[2]webService!$A:$I,5,FALSE),0)</f>
        <v>0</v>
      </c>
      <c r="J3544">
        <f>IFERROR(VLOOKUP(A3544,[2]webService!$A:$I,6,FALSE),0)</f>
        <v>0</v>
      </c>
      <c r="K3544">
        <f>IFERROR(VLOOKUP(A3544,[2]webService!$A:$I,7,FALSE),0)</f>
        <v>0</v>
      </c>
      <c r="L3544">
        <f>IFERROR(VLOOKUP(A3544,[2]webService!$A:$I,8,FALSE),0)</f>
        <v>0</v>
      </c>
      <c r="M3544">
        <f>IFERROR(VLOOKUP(A3544,[2]webService!$A:$I,9,FALSE),0)</f>
        <v>0</v>
      </c>
      <c r="N3544">
        <f>IFERROR(VLOOKUP(A3544,[3]soaBnafar!$A:$G,2,FALSE),0)</f>
        <v>0</v>
      </c>
      <c r="O3544">
        <f>IFERROR(VLOOKUP(A3544,[3]soaBnafar!$A:$G,3,FALSE),0)</f>
        <v>0</v>
      </c>
      <c r="P3544">
        <f>IFERROR(VLOOKUP(A3544,[3]soaBnafar!$A:$G,4,FALSE),0)</f>
        <v>0</v>
      </c>
      <c r="Q3544">
        <f>IFERROR(VLOOKUP(A3544,[3]soaBnafar!$A:$G,5,FALSE),0)</f>
        <v>0</v>
      </c>
      <c r="R3544">
        <f>IFERROR(VLOOKUP(A3544,[3]soaBnafar!$A:$G,6,FALSE),0)</f>
        <v>0</v>
      </c>
      <c r="S3544">
        <f>IFERROR(VLOOKUP(A3544,[3]soaBnafar!$A:$G,7,FALSE),0)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Não</v>
      </c>
      <c r="X3544" t="str">
        <f t="shared" si="335"/>
        <v>Não</v>
      </c>
      <c r="Y3544" t="str">
        <f t="shared" si="336"/>
        <v>Não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IFERROR(VLOOKUP(A3545,[2]webService!$A:$I,4,FALSE),0)</f>
        <v>0</v>
      </c>
      <c r="I3545">
        <f>IFERROR(VLOOKUP(A3545,[2]webService!$A:$I,5,FALSE),0)</f>
        <v>0</v>
      </c>
      <c r="J3545">
        <f>IFERROR(VLOOKUP(A3545,[2]webService!$A:$I,6,FALSE),0)</f>
        <v>0</v>
      </c>
      <c r="K3545">
        <f>IFERROR(VLOOKUP(A3545,[2]webService!$A:$I,7,FALSE),0)</f>
        <v>0</v>
      </c>
      <c r="L3545">
        <f>IFERROR(VLOOKUP(A3545,[2]webService!$A:$I,8,FALSE),0)</f>
        <v>0</v>
      </c>
      <c r="M3545">
        <f>IFERROR(VLOOKUP(A3545,[2]webService!$A:$I,9,FALSE),0)</f>
        <v>0</v>
      </c>
      <c r="N3545">
        <f>IFERROR(VLOOKUP(A3545,[3]soaBnafar!$A:$G,2,FALSE),0)</f>
        <v>0</v>
      </c>
      <c r="O3545">
        <f>IFERROR(VLOOKUP(A3545,[3]soaBnafar!$A:$G,3,FALSE),0)</f>
        <v>0</v>
      </c>
      <c r="P3545">
        <f>IFERROR(VLOOKUP(A3545,[3]soaBnafar!$A:$G,4,FALSE),0)</f>
        <v>0</v>
      </c>
      <c r="Q3545">
        <f>IFERROR(VLOOKUP(A3545,[3]soaBnafar!$A:$G,5,FALSE),0)</f>
        <v>0</v>
      </c>
      <c r="R3545">
        <f>IFERROR(VLOOKUP(A3545,[3]soaBnafar!$A:$G,6,FALSE),0)</f>
        <v>0</v>
      </c>
      <c r="S3545">
        <f>IFERROR(VLOOKUP(A3545,[3]soaBnafar!$A:$G,7,FALSE),0)</f>
        <v>0</v>
      </c>
      <c r="T3545" t="str">
        <f t="shared" si="331"/>
        <v>Não</v>
      </c>
      <c r="U3545" t="str">
        <f t="shared" si="332"/>
        <v>Não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11142384</v>
      </c>
      <c r="D3546">
        <f>IFERROR(VLOOKUP(A3546,[1]Monitoramento_Base_somente_disp!$A:$J,7,FALSE),0)</f>
        <v>0</v>
      </c>
      <c r="E3546">
        <f>IFERROR(VLOOKUP(A3546,[1]Monitoramento_Base_somente_disp!$A:$J,8,FALSE),0)</f>
        <v>0</v>
      </c>
      <c r="F3546">
        <f>IFERROR(VLOOKUP(A3546,[1]Monitoramento_Base_somente_disp!$A:$J,9,FALSE),0)</f>
        <v>0</v>
      </c>
      <c r="G3546">
        <f>IFERROR(VLOOKUP(A3546,[1]Monitoramento_Base_somente_disp!$A:$J,10,FALSE),0)</f>
        <v>0</v>
      </c>
      <c r="H3546">
        <f>IFERROR(VLOOKUP(A3546,[2]webService!$A:$I,4,FALSE),0)</f>
        <v>0</v>
      </c>
      <c r="I3546">
        <f>IFERROR(VLOOKUP(A3546,[2]webService!$A:$I,5,FALSE),0)</f>
        <v>0</v>
      </c>
      <c r="J3546">
        <f>IFERROR(VLOOKUP(A3546,[2]webService!$A:$I,6,FALSE),0)</f>
        <v>0</v>
      </c>
      <c r="K3546">
        <f>IFERROR(VLOOKUP(A3546,[2]webService!$A:$I,7,FALSE),0)</f>
        <v>0</v>
      </c>
      <c r="L3546">
        <f>IFERROR(VLOOKUP(A3546,[2]webService!$A:$I,8,FALSE),0)</f>
        <v>0</v>
      </c>
      <c r="M3546">
        <f>IFERROR(VLOOKUP(A3546,[2]webService!$A:$I,9,FALSE),0)</f>
        <v>0</v>
      </c>
      <c r="N3546">
        <f>IFERROR(VLOOKUP(A3546,[3]soaBnafar!$A:$G,2,FALSE),0)</f>
        <v>0</v>
      </c>
      <c r="O3546">
        <f>IFERROR(VLOOKUP(A3546,[3]soaBnafar!$A:$G,3,FALSE),0)</f>
        <v>0</v>
      </c>
      <c r="P3546">
        <f>IFERROR(VLOOKUP(A3546,[3]soaBnafar!$A:$G,4,FALSE),0)</f>
        <v>0</v>
      </c>
      <c r="Q3546">
        <f>IFERROR(VLOOKUP(A3546,[3]soaBnafar!$A:$G,5,FALSE),0)</f>
        <v>0</v>
      </c>
      <c r="R3546">
        <f>IFERROR(VLOOKUP(A3546,[3]soaBnafar!$A:$G,6,FALSE),0)</f>
        <v>0</v>
      </c>
      <c r="S3546">
        <f>IFERROR(VLOOKUP(A3546,[3]soaBnafar!$A:$G,7,FALSE),0)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Não</v>
      </c>
      <c r="X3546" t="str">
        <f t="shared" si="335"/>
        <v>Não</v>
      </c>
      <c r="Y3546" t="str">
        <f t="shared" si="336"/>
        <v>Não</v>
      </c>
    </row>
    <row r="3547" spans="1:25" x14ac:dyDescent="0.25">
      <c r="A3547" s="11">
        <v>290910</v>
      </c>
      <c r="B3547">
        <f>IFERROR(VLOOKUP(A3547,[1]Monitoramento_Base_somente_disp!$A:$J,5,FALSE),0)</f>
        <v>560</v>
      </c>
      <c r="C3547">
        <f>IFERROR(VLOOKUP(A3547,[1]Monitoramento_Base_somente_disp!$A:$J,6,FALSE),0)</f>
        <v>6357538</v>
      </c>
      <c r="D3547">
        <f>IFERROR(VLOOKUP(A3547,[1]Monitoramento_Base_somente_disp!$A:$J,7,FALSE),0)</f>
        <v>0</v>
      </c>
      <c r="E3547">
        <f>IFERROR(VLOOKUP(A3547,[1]Monitoramento_Base_somente_disp!$A:$J,8,FALSE),0)</f>
        <v>0</v>
      </c>
      <c r="F3547">
        <f>IFERROR(VLOOKUP(A3547,[1]Monitoramento_Base_somente_disp!$A:$J,9,FALSE),0)</f>
        <v>0</v>
      </c>
      <c r="G3547">
        <f>IFERROR(VLOOKUP(A3547,[1]Monitoramento_Base_somente_disp!$A:$J,10,FALSE),0)</f>
        <v>0</v>
      </c>
      <c r="H3547">
        <f>IFERROR(VLOOKUP(A3547,[2]webService!$A:$I,4,FALSE),0)</f>
        <v>0</v>
      </c>
      <c r="I3547">
        <f>IFERROR(VLOOKUP(A3547,[2]webService!$A:$I,5,FALSE),0)</f>
        <v>0</v>
      </c>
      <c r="J3547">
        <f>IFERROR(VLOOKUP(A3547,[2]webService!$A:$I,6,FALSE),0)</f>
        <v>0</v>
      </c>
      <c r="K3547">
        <f>IFERROR(VLOOKUP(A3547,[2]webService!$A:$I,7,FALSE),0)</f>
        <v>0</v>
      </c>
      <c r="L3547">
        <f>IFERROR(VLOOKUP(A3547,[2]webService!$A:$I,8,FALSE),0)</f>
        <v>0</v>
      </c>
      <c r="M3547">
        <f>IFERROR(VLOOKUP(A3547,[2]webService!$A:$I,9,FALSE),0)</f>
        <v>0</v>
      </c>
      <c r="N3547">
        <f>IFERROR(VLOOKUP(A3547,[3]soaBnafar!$A:$G,2,FALSE),0)</f>
        <v>0</v>
      </c>
      <c r="O3547">
        <f>IFERROR(VLOOKUP(A3547,[3]soaBnafar!$A:$G,3,FALSE),0)</f>
        <v>0</v>
      </c>
      <c r="P3547">
        <f>IFERROR(VLOOKUP(A3547,[3]soaBnafar!$A:$G,4,FALSE),0)</f>
        <v>0</v>
      </c>
      <c r="Q3547">
        <f>IFERROR(VLOOKUP(A3547,[3]soaBnafar!$A:$G,5,FALSE),0)</f>
        <v>0</v>
      </c>
      <c r="R3547">
        <f>IFERROR(VLOOKUP(A3547,[3]soaBnafar!$A:$G,6,FALSE),0)</f>
        <v>0</v>
      </c>
      <c r="S3547">
        <f>IFERROR(VLOOKUP(A3547,[3]soaBnafar!$A:$G,7,FALSE),0)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Não</v>
      </c>
      <c r="W3547" t="str">
        <f t="shared" si="334"/>
        <v>Não</v>
      </c>
      <c r="X3547" t="str">
        <f t="shared" si="335"/>
        <v>Não</v>
      </c>
      <c r="Y3547" t="str">
        <f t="shared" si="336"/>
        <v>Não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6912</v>
      </c>
      <c r="D3548">
        <f>IFERROR(VLOOKUP(A3548,[1]Monitoramento_Base_somente_disp!$A:$J,7,FALSE),0)</f>
        <v>0</v>
      </c>
      <c r="E3548">
        <f>IFERROR(VLOOKUP(A3548,[1]Monitoramento_Base_somente_disp!$A:$J,8,FALSE),0)</f>
        <v>0</v>
      </c>
      <c r="F3548">
        <f>IFERROR(VLOOKUP(A3548,[1]Monitoramento_Base_somente_disp!$A:$J,9,FALSE),0)</f>
        <v>0</v>
      </c>
      <c r="G3548">
        <f>IFERROR(VLOOKUP(A3548,[1]Monitoramento_Base_somente_disp!$A:$J,10,FALSE),0)</f>
        <v>0</v>
      </c>
      <c r="H3548">
        <f>IFERROR(VLOOKUP(A3548,[2]webService!$A:$I,4,FALSE),0)</f>
        <v>0</v>
      </c>
      <c r="I3548">
        <f>IFERROR(VLOOKUP(A3548,[2]webService!$A:$I,5,FALSE),0)</f>
        <v>0</v>
      </c>
      <c r="J3548">
        <f>IFERROR(VLOOKUP(A3548,[2]webService!$A:$I,6,FALSE),0)</f>
        <v>0</v>
      </c>
      <c r="K3548">
        <f>IFERROR(VLOOKUP(A3548,[2]webService!$A:$I,7,FALSE),0)</f>
        <v>0</v>
      </c>
      <c r="L3548">
        <f>IFERROR(VLOOKUP(A3548,[2]webService!$A:$I,8,FALSE),0)</f>
        <v>0</v>
      </c>
      <c r="M3548">
        <f>IFERROR(VLOOKUP(A3548,[2]webService!$A:$I,9,FALSE),0)</f>
        <v>0</v>
      </c>
      <c r="N3548">
        <f>IFERROR(VLOOKUP(A3548,[3]soaBnafar!$A:$G,2,FALSE),0)</f>
        <v>0</v>
      </c>
      <c r="O3548">
        <f>IFERROR(VLOOKUP(A3548,[3]soaBnafar!$A:$G,3,FALSE),0)</f>
        <v>0</v>
      </c>
      <c r="P3548">
        <f>IFERROR(VLOOKUP(A3548,[3]soaBnafar!$A:$G,4,FALSE),0)</f>
        <v>0</v>
      </c>
      <c r="Q3548">
        <f>IFERROR(VLOOKUP(A3548,[3]soaBnafar!$A:$G,5,FALSE),0)</f>
        <v>0</v>
      </c>
      <c r="R3548">
        <f>IFERROR(VLOOKUP(A3548,[3]soaBnafar!$A:$G,6,FALSE),0)</f>
        <v>0</v>
      </c>
      <c r="S3548">
        <f>IFERROR(VLOOKUP(A3548,[3]soaBnafar!$A:$G,7,FALSE),0)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Não</v>
      </c>
      <c r="X3548" t="str">
        <f t="shared" si="335"/>
        <v>Não</v>
      </c>
      <c r="Y3548" t="str">
        <f t="shared" si="336"/>
        <v>Não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IFERROR(VLOOKUP(A3549,[2]webService!$A:$I,4,FALSE),0)</f>
        <v>0</v>
      </c>
      <c r="I3549">
        <f>IFERROR(VLOOKUP(A3549,[2]webService!$A:$I,5,FALSE),0)</f>
        <v>0</v>
      </c>
      <c r="J3549">
        <f>IFERROR(VLOOKUP(A3549,[2]webService!$A:$I,6,FALSE),0)</f>
        <v>0</v>
      </c>
      <c r="K3549">
        <f>IFERROR(VLOOKUP(A3549,[2]webService!$A:$I,7,FALSE),0)</f>
        <v>0</v>
      </c>
      <c r="L3549">
        <f>IFERROR(VLOOKUP(A3549,[2]webService!$A:$I,8,FALSE),0)</f>
        <v>0</v>
      </c>
      <c r="M3549">
        <f>IFERROR(VLOOKUP(A3549,[2]webService!$A:$I,9,FALSE),0)</f>
        <v>0</v>
      </c>
      <c r="N3549">
        <f>IFERROR(VLOOKUP(A3549,[3]soaBnafar!$A:$G,2,FALSE),0)</f>
        <v>0</v>
      </c>
      <c r="O3549">
        <f>IFERROR(VLOOKUP(A3549,[3]soaBnafar!$A:$G,3,FALSE),0)</f>
        <v>0</v>
      </c>
      <c r="P3549">
        <f>IFERROR(VLOOKUP(A3549,[3]soaBnafar!$A:$G,4,FALSE),0)</f>
        <v>0</v>
      </c>
      <c r="Q3549">
        <f>IFERROR(VLOOKUP(A3549,[3]soaBnafar!$A:$G,5,FALSE),0)</f>
        <v>0</v>
      </c>
      <c r="R3549">
        <f>IFERROR(VLOOKUP(A3549,[3]soaBnafar!$A:$G,6,FALSE),0)</f>
        <v>0</v>
      </c>
      <c r="S3549">
        <f>IFERROR(VLOOKUP(A3549,[3]soaBnafar!$A:$G,7,FALSE),0)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3759336</v>
      </c>
      <c r="D3550">
        <f>IFERROR(VLOOKUP(A3550,[1]Monitoramento_Base_somente_disp!$A:$J,7,FALSE),0)</f>
        <v>0</v>
      </c>
      <c r="E3550">
        <f>IFERROR(VLOOKUP(A3550,[1]Monitoramento_Base_somente_disp!$A:$J,8,FALSE),0)</f>
        <v>0</v>
      </c>
      <c r="F3550">
        <f>IFERROR(VLOOKUP(A3550,[1]Monitoramento_Base_somente_disp!$A:$J,9,FALSE),0)</f>
        <v>0</v>
      </c>
      <c r="G3550">
        <f>IFERROR(VLOOKUP(A3550,[1]Monitoramento_Base_somente_disp!$A:$J,10,FALSE),0)</f>
        <v>0</v>
      </c>
      <c r="H3550">
        <f>IFERROR(VLOOKUP(A3550,[2]webService!$A:$I,4,FALSE),0)</f>
        <v>0</v>
      </c>
      <c r="I3550">
        <f>IFERROR(VLOOKUP(A3550,[2]webService!$A:$I,5,FALSE),0)</f>
        <v>0</v>
      </c>
      <c r="J3550">
        <f>IFERROR(VLOOKUP(A3550,[2]webService!$A:$I,6,FALSE),0)</f>
        <v>0</v>
      </c>
      <c r="K3550">
        <f>IFERROR(VLOOKUP(A3550,[2]webService!$A:$I,7,FALSE),0)</f>
        <v>0</v>
      </c>
      <c r="L3550">
        <f>IFERROR(VLOOKUP(A3550,[2]webService!$A:$I,8,FALSE),0)</f>
        <v>0</v>
      </c>
      <c r="M3550">
        <f>IFERROR(VLOOKUP(A3550,[2]webService!$A:$I,9,FALSE),0)</f>
        <v>0</v>
      </c>
      <c r="N3550">
        <f>IFERROR(VLOOKUP(A3550,[3]soaBnafar!$A:$G,2,FALSE),0)</f>
        <v>0</v>
      </c>
      <c r="O3550">
        <f>IFERROR(VLOOKUP(A3550,[3]soaBnafar!$A:$G,3,FALSE),0)</f>
        <v>0</v>
      </c>
      <c r="P3550">
        <f>IFERROR(VLOOKUP(A3550,[3]soaBnafar!$A:$G,4,FALSE),0)</f>
        <v>0</v>
      </c>
      <c r="Q3550">
        <f>IFERROR(VLOOKUP(A3550,[3]soaBnafar!$A:$G,5,FALSE),0)</f>
        <v>0</v>
      </c>
      <c r="R3550">
        <f>IFERROR(VLOOKUP(A3550,[3]soaBnafar!$A:$G,6,FALSE),0)</f>
        <v>0</v>
      </c>
      <c r="S3550">
        <f>IFERROR(VLOOKUP(A3550,[3]soaBnafar!$A:$G,7,FALSE),0)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Não</v>
      </c>
      <c r="X3550" t="str">
        <f t="shared" si="335"/>
        <v>Não</v>
      </c>
      <c r="Y3550" t="str">
        <f t="shared" si="336"/>
        <v>Não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28762056</v>
      </c>
      <c r="D3551">
        <f>IFERROR(VLOOKUP(A3551,[1]Monitoramento_Base_somente_disp!$A:$J,7,FALSE),0)</f>
        <v>0</v>
      </c>
      <c r="E3551">
        <f>IFERROR(VLOOKUP(A3551,[1]Monitoramento_Base_somente_disp!$A:$J,8,FALSE),0)</f>
        <v>0</v>
      </c>
      <c r="F3551">
        <f>IFERROR(VLOOKUP(A3551,[1]Monitoramento_Base_somente_disp!$A:$J,9,FALSE),0)</f>
        <v>0</v>
      </c>
      <c r="G3551">
        <f>IFERROR(VLOOKUP(A3551,[1]Monitoramento_Base_somente_disp!$A:$J,10,FALSE),0)</f>
        <v>0</v>
      </c>
      <c r="H3551">
        <f>IFERROR(VLOOKUP(A3551,[2]webService!$A:$I,4,FALSE),0)</f>
        <v>0</v>
      </c>
      <c r="I3551">
        <f>IFERROR(VLOOKUP(A3551,[2]webService!$A:$I,5,FALSE),0)</f>
        <v>0</v>
      </c>
      <c r="J3551">
        <f>IFERROR(VLOOKUP(A3551,[2]webService!$A:$I,6,FALSE),0)</f>
        <v>0</v>
      </c>
      <c r="K3551">
        <f>IFERROR(VLOOKUP(A3551,[2]webService!$A:$I,7,FALSE),0)</f>
        <v>0</v>
      </c>
      <c r="L3551">
        <f>IFERROR(VLOOKUP(A3551,[2]webService!$A:$I,8,FALSE),0)</f>
        <v>0</v>
      </c>
      <c r="M3551">
        <f>IFERROR(VLOOKUP(A3551,[2]webService!$A:$I,9,FALSE),0)</f>
        <v>0</v>
      </c>
      <c r="N3551">
        <f>IFERROR(VLOOKUP(A3551,[3]soaBnafar!$A:$G,2,FALSE),0)</f>
        <v>0</v>
      </c>
      <c r="O3551">
        <f>IFERROR(VLOOKUP(A3551,[3]soaBnafar!$A:$G,3,FALSE),0)</f>
        <v>0</v>
      </c>
      <c r="P3551">
        <f>IFERROR(VLOOKUP(A3551,[3]soaBnafar!$A:$G,4,FALSE),0)</f>
        <v>0</v>
      </c>
      <c r="Q3551">
        <f>IFERROR(VLOOKUP(A3551,[3]soaBnafar!$A:$G,5,FALSE),0)</f>
        <v>0</v>
      </c>
      <c r="R3551">
        <f>IFERROR(VLOOKUP(A3551,[3]soaBnafar!$A:$G,6,FALSE),0)</f>
        <v>0</v>
      </c>
      <c r="S3551">
        <f>IFERROR(VLOOKUP(A3551,[3]soaBnafar!$A:$G,7,FALSE),0)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Não</v>
      </c>
      <c r="X3551" t="str">
        <f t="shared" si="335"/>
        <v>Não</v>
      </c>
      <c r="Y3551" t="str">
        <f t="shared" si="336"/>
        <v>Não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10126068</v>
      </c>
      <c r="D3552">
        <f>IFERROR(VLOOKUP(A3552,[1]Monitoramento_Base_somente_disp!$A:$J,7,FALSE),0)</f>
        <v>0</v>
      </c>
      <c r="E3552">
        <f>IFERROR(VLOOKUP(A3552,[1]Monitoramento_Base_somente_disp!$A:$J,8,FALSE),0)</f>
        <v>0</v>
      </c>
      <c r="F3552">
        <f>IFERROR(VLOOKUP(A3552,[1]Monitoramento_Base_somente_disp!$A:$J,9,FALSE),0)</f>
        <v>0</v>
      </c>
      <c r="G3552">
        <f>IFERROR(VLOOKUP(A3552,[1]Monitoramento_Base_somente_disp!$A:$J,10,FALSE),0)</f>
        <v>0</v>
      </c>
      <c r="H3552">
        <f>IFERROR(VLOOKUP(A3552,[2]webService!$A:$I,4,FALSE),0)</f>
        <v>0</v>
      </c>
      <c r="I3552">
        <f>IFERROR(VLOOKUP(A3552,[2]webService!$A:$I,5,FALSE),0)</f>
        <v>0</v>
      </c>
      <c r="J3552">
        <f>IFERROR(VLOOKUP(A3552,[2]webService!$A:$I,6,FALSE),0)</f>
        <v>0</v>
      </c>
      <c r="K3552">
        <f>IFERROR(VLOOKUP(A3552,[2]webService!$A:$I,7,FALSE),0)</f>
        <v>0</v>
      </c>
      <c r="L3552">
        <f>IFERROR(VLOOKUP(A3552,[2]webService!$A:$I,8,FALSE),0)</f>
        <v>0</v>
      </c>
      <c r="M3552">
        <f>IFERROR(VLOOKUP(A3552,[2]webService!$A:$I,9,FALSE),0)</f>
        <v>0</v>
      </c>
      <c r="N3552">
        <f>IFERROR(VLOOKUP(A3552,[3]soaBnafar!$A:$G,2,FALSE),0)</f>
        <v>0</v>
      </c>
      <c r="O3552">
        <f>IFERROR(VLOOKUP(A3552,[3]soaBnafar!$A:$G,3,FALSE),0)</f>
        <v>0</v>
      </c>
      <c r="P3552">
        <f>IFERROR(VLOOKUP(A3552,[3]soaBnafar!$A:$G,4,FALSE),0)</f>
        <v>0</v>
      </c>
      <c r="Q3552">
        <f>IFERROR(VLOOKUP(A3552,[3]soaBnafar!$A:$G,5,FALSE),0)</f>
        <v>0</v>
      </c>
      <c r="R3552">
        <f>IFERROR(VLOOKUP(A3552,[3]soaBnafar!$A:$G,6,FALSE),0)</f>
        <v>0</v>
      </c>
      <c r="S3552">
        <f>IFERROR(VLOOKUP(A3552,[3]soaBnafar!$A:$G,7,FALSE),0)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Não</v>
      </c>
      <c r="X3552" t="str">
        <f t="shared" si="335"/>
        <v>Não</v>
      </c>
      <c r="Y3552" t="str">
        <f t="shared" si="336"/>
        <v>Não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IFERROR(VLOOKUP(A3553,[2]webService!$A:$I,4,FALSE),0)</f>
        <v>0</v>
      </c>
      <c r="I3553">
        <f>IFERROR(VLOOKUP(A3553,[2]webService!$A:$I,5,FALSE),0)</f>
        <v>0</v>
      </c>
      <c r="J3553">
        <f>IFERROR(VLOOKUP(A3553,[2]webService!$A:$I,6,FALSE),0)</f>
        <v>0</v>
      </c>
      <c r="K3553">
        <f>IFERROR(VLOOKUP(A3553,[2]webService!$A:$I,7,FALSE),0)</f>
        <v>0</v>
      </c>
      <c r="L3553">
        <f>IFERROR(VLOOKUP(A3553,[2]webService!$A:$I,8,FALSE),0)</f>
        <v>0</v>
      </c>
      <c r="M3553">
        <f>IFERROR(VLOOKUP(A3553,[2]webService!$A:$I,9,FALSE),0)</f>
        <v>0</v>
      </c>
      <c r="N3553">
        <f>IFERROR(VLOOKUP(A3553,[3]soaBnafar!$A:$G,2,FALSE),0)</f>
        <v>0</v>
      </c>
      <c r="O3553">
        <f>IFERROR(VLOOKUP(A3553,[3]soaBnafar!$A:$G,3,FALSE),0)</f>
        <v>0</v>
      </c>
      <c r="P3553">
        <f>IFERROR(VLOOKUP(A3553,[3]soaBnafar!$A:$G,4,FALSE),0)</f>
        <v>0</v>
      </c>
      <c r="Q3553">
        <f>IFERROR(VLOOKUP(A3553,[3]soaBnafar!$A:$G,5,FALSE),0)</f>
        <v>0</v>
      </c>
      <c r="R3553">
        <f>IFERROR(VLOOKUP(A3553,[3]soaBnafar!$A:$G,6,FALSE),0)</f>
        <v>0</v>
      </c>
      <c r="S3553">
        <f>IFERROR(VLOOKUP(A3553,[3]soaBnafar!$A:$G,7,FALSE),0)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IFERROR(VLOOKUP(A3554,[2]webService!$A:$I,4,FALSE),0)</f>
        <v>0</v>
      </c>
      <c r="I3554">
        <f>IFERROR(VLOOKUP(A3554,[2]webService!$A:$I,5,FALSE),0)</f>
        <v>0</v>
      </c>
      <c r="J3554">
        <f>IFERROR(VLOOKUP(A3554,[2]webService!$A:$I,6,FALSE),0)</f>
        <v>0</v>
      </c>
      <c r="K3554">
        <f>IFERROR(VLOOKUP(A3554,[2]webService!$A:$I,7,FALSE),0)</f>
        <v>0</v>
      </c>
      <c r="L3554">
        <f>IFERROR(VLOOKUP(A3554,[2]webService!$A:$I,8,FALSE),0)</f>
        <v>0</v>
      </c>
      <c r="M3554">
        <f>IFERROR(VLOOKUP(A3554,[2]webService!$A:$I,9,FALSE),0)</f>
        <v>0</v>
      </c>
      <c r="N3554">
        <f>IFERROR(VLOOKUP(A3554,[3]soaBnafar!$A:$G,2,FALSE),0)</f>
        <v>0</v>
      </c>
      <c r="O3554">
        <f>IFERROR(VLOOKUP(A3554,[3]soaBnafar!$A:$G,3,FALSE),0)</f>
        <v>0</v>
      </c>
      <c r="P3554">
        <f>IFERROR(VLOOKUP(A3554,[3]soaBnafar!$A:$G,4,FALSE),0)</f>
        <v>0</v>
      </c>
      <c r="Q3554">
        <f>IFERROR(VLOOKUP(A3554,[3]soaBnafar!$A:$G,5,FALSE),0)</f>
        <v>0</v>
      </c>
      <c r="R3554">
        <f>IFERROR(VLOOKUP(A3554,[3]soaBnafar!$A:$G,6,FALSE),0)</f>
        <v>0</v>
      </c>
      <c r="S3554">
        <f>IFERROR(VLOOKUP(A3554,[3]soaBnafar!$A:$G,7,FALSE),0)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IFERROR(VLOOKUP(A3555,[2]webService!$A:$I,4,FALSE),0)</f>
        <v>0</v>
      </c>
      <c r="I3555">
        <f>IFERROR(VLOOKUP(A3555,[2]webService!$A:$I,5,FALSE),0)</f>
        <v>0</v>
      </c>
      <c r="J3555">
        <f>IFERROR(VLOOKUP(A3555,[2]webService!$A:$I,6,FALSE),0)</f>
        <v>0</v>
      </c>
      <c r="K3555">
        <f>IFERROR(VLOOKUP(A3555,[2]webService!$A:$I,7,FALSE),0)</f>
        <v>0</v>
      </c>
      <c r="L3555">
        <f>IFERROR(VLOOKUP(A3555,[2]webService!$A:$I,8,FALSE),0)</f>
        <v>0</v>
      </c>
      <c r="M3555">
        <f>IFERROR(VLOOKUP(A3555,[2]webService!$A:$I,9,FALSE),0)</f>
        <v>0</v>
      </c>
      <c r="N3555">
        <f>IFERROR(VLOOKUP(A3555,[3]soaBnafar!$A:$G,2,FALSE),0)</f>
        <v>0</v>
      </c>
      <c r="O3555">
        <f>IFERROR(VLOOKUP(A3555,[3]soaBnafar!$A:$G,3,FALSE),0)</f>
        <v>0</v>
      </c>
      <c r="P3555">
        <f>IFERROR(VLOOKUP(A3555,[3]soaBnafar!$A:$G,4,FALSE),0)</f>
        <v>0</v>
      </c>
      <c r="Q3555">
        <f>IFERROR(VLOOKUP(A3555,[3]soaBnafar!$A:$G,5,FALSE),0)</f>
        <v>0</v>
      </c>
      <c r="R3555">
        <f>IFERROR(VLOOKUP(A3555,[3]soaBnafar!$A:$G,6,FALSE),0)</f>
        <v>0</v>
      </c>
      <c r="S3555">
        <f>IFERROR(VLOOKUP(A3555,[3]soaBnafar!$A:$G,7,FALSE),0)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40142520</v>
      </c>
      <c r="D3556">
        <f>IFERROR(VLOOKUP(A3556,[1]Monitoramento_Base_somente_disp!$A:$J,7,FALSE),0)</f>
        <v>0</v>
      </c>
      <c r="E3556">
        <f>IFERROR(VLOOKUP(A3556,[1]Monitoramento_Base_somente_disp!$A:$J,8,FALSE),0)</f>
        <v>0</v>
      </c>
      <c r="F3556">
        <f>IFERROR(VLOOKUP(A3556,[1]Monitoramento_Base_somente_disp!$A:$J,9,FALSE),0)</f>
        <v>0</v>
      </c>
      <c r="G3556">
        <f>IFERROR(VLOOKUP(A3556,[1]Monitoramento_Base_somente_disp!$A:$J,10,FALSE),0)</f>
        <v>0</v>
      </c>
      <c r="H3556">
        <f>IFERROR(VLOOKUP(A3556,[2]webService!$A:$I,4,FALSE),0)</f>
        <v>0</v>
      </c>
      <c r="I3556">
        <f>IFERROR(VLOOKUP(A3556,[2]webService!$A:$I,5,FALSE),0)</f>
        <v>0</v>
      </c>
      <c r="J3556">
        <f>IFERROR(VLOOKUP(A3556,[2]webService!$A:$I,6,FALSE),0)</f>
        <v>0</v>
      </c>
      <c r="K3556">
        <f>IFERROR(VLOOKUP(A3556,[2]webService!$A:$I,7,FALSE),0)</f>
        <v>0</v>
      </c>
      <c r="L3556">
        <f>IFERROR(VLOOKUP(A3556,[2]webService!$A:$I,8,FALSE),0)</f>
        <v>0</v>
      </c>
      <c r="M3556">
        <f>IFERROR(VLOOKUP(A3556,[2]webService!$A:$I,9,FALSE),0)</f>
        <v>0</v>
      </c>
      <c r="N3556">
        <f>IFERROR(VLOOKUP(A3556,[3]soaBnafar!$A:$G,2,FALSE),0)</f>
        <v>0</v>
      </c>
      <c r="O3556">
        <f>IFERROR(VLOOKUP(A3556,[3]soaBnafar!$A:$G,3,FALSE),0)</f>
        <v>0</v>
      </c>
      <c r="P3556">
        <f>IFERROR(VLOOKUP(A3556,[3]soaBnafar!$A:$G,4,FALSE),0)</f>
        <v>0</v>
      </c>
      <c r="Q3556">
        <f>IFERROR(VLOOKUP(A3556,[3]soaBnafar!$A:$G,5,FALSE),0)</f>
        <v>0</v>
      </c>
      <c r="R3556">
        <f>IFERROR(VLOOKUP(A3556,[3]soaBnafar!$A:$G,6,FALSE),0)</f>
        <v>0</v>
      </c>
      <c r="S3556">
        <f>IFERROR(VLOOKUP(A3556,[3]soaBnafar!$A:$G,7,FALSE),0)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Não</v>
      </c>
      <c r="X3556" t="str">
        <f t="shared" si="335"/>
        <v>Não</v>
      </c>
      <c r="Y3556" t="str">
        <f t="shared" si="336"/>
        <v>Não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4360392</v>
      </c>
      <c r="D3557">
        <f>IFERROR(VLOOKUP(A3557,[1]Monitoramento_Base_somente_disp!$A:$J,7,FALSE),0)</f>
        <v>0</v>
      </c>
      <c r="E3557">
        <f>IFERROR(VLOOKUP(A3557,[1]Monitoramento_Base_somente_disp!$A:$J,8,FALSE),0)</f>
        <v>0</v>
      </c>
      <c r="F3557">
        <f>IFERROR(VLOOKUP(A3557,[1]Monitoramento_Base_somente_disp!$A:$J,9,FALSE),0)</f>
        <v>0</v>
      </c>
      <c r="G3557">
        <f>IFERROR(VLOOKUP(A3557,[1]Monitoramento_Base_somente_disp!$A:$J,10,FALSE),0)</f>
        <v>0</v>
      </c>
      <c r="H3557">
        <f>IFERROR(VLOOKUP(A3557,[2]webService!$A:$I,4,FALSE),0)</f>
        <v>0</v>
      </c>
      <c r="I3557">
        <f>IFERROR(VLOOKUP(A3557,[2]webService!$A:$I,5,FALSE),0)</f>
        <v>0</v>
      </c>
      <c r="J3557">
        <f>IFERROR(VLOOKUP(A3557,[2]webService!$A:$I,6,FALSE),0)</f>
        <v>0</v>
      </c>
      <c r="K3557">
        <f>IFERROR(VLOOKUP(A3557,[2]webService!$A:$I,7,FALSE),0)</f>
        <v>0</v>
      </c>
      <c r="L3557">
        <f>IFERROR(VLOOKUP(A3557,[2]webService!$A:$I,8,FALSE),0)</f>
        <v>0</v>
      </c>
      <c r="M3557">
        <f>IFERROR(VLOOKUP(A3557,[2]webService!$A:$I,9,FALSE),0)</f>
        <v>0</v>
      </c>
      <c r="N3557">
        <f>IFERROR(VLOOKUP(A3557,[3]soaBnafar!$A:$G,2,FALSE),0)</f>
        <v>0</v>
      </c>
      <c r="O3557">
        <f>IFERROR(VLOOKUP(A3557,[3]soaBnafar!$A:$G,3,FALSE),0)</f>
        <v>0</v>
      </c>
      <c r="P3557">
        <f>IFERROR(VLOOKUP(A3557,[3]soaBnafar!$A:$G,4,FALSE),0)</f>
        <v>0</v>
      </c>
      <c r="Q3557">
        <f>IFERROR(VLOOKUP(A3557,[3]soaBnafar!$A:$G,5,FALSE),0)</f>
        <v>0</v>
      </c>
      <c r="R3557">
        <f>IFERROR(VLOOKUP(A3557,[3]soaBnafar!$A:$G,6,FALSE),0)</f>
        <v>0</v>
      </c>
      <c r="S3557">
        <f>IFERROR(VLOOKUP(A3557,[3]soaBnafar!$A:$G,7,FALSE),0)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Não</v>
      </c>
      <c r="X3557" t="str">
        <f t="shared" si="335"/>
        <v>Não</v>
      </c>
      <c r="Y3557" t="str">
        <f t="shared" si="336"/>
        <v>Não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6423192</v>
      </c>
      <c r="D3558">
        <f>IFERROR(VLOOKUP(A3558,[1]Monitoramento_Base_somente_disp!$A:$J,7,FALSE),0)</f>
        <v>0</v>
      </c>
      <c r="E3558">
        <f>IFERROR(VLOOKUP(A3558,[1]Monitoramento_Base_somente_disp!$A:$J,8,FALSE),0)</f>
        <v>0</v>
      </c>
      <c r="F3558">
        <f>IFERROR(VLOOKUP(A3558,[1]Monitoramento_Base_somente_disp!$A:$J,9,FALSE),0)</f>
        <v>0</v>
      </c>
      <c r="G3558">
        <f>IFERROR(VLOOKUP(A3558,[1]Monitoramento_Base_somente_disp!$A:$J,10,FALSE),0)</f>
        <v>0</v>
      </c>
      <c r="H3558">
        <f>IFERROR(VLOOKUP(A3558,[2]webService!$A:$I,4,FALSE),0)</f>
        <v>0</v>
      </c>
      <c r="I3558">
        <f>IFERROR(VLOOKUP(A3558,[2]webService!$A:$I,5,FALSE),0)</f>
        <v>0</v>
      </c>
      <c r="J3558">
        <f>IFERROR(VLOOKUP(A3558,[2]webService!$A:$I,6,FALSE),0)</f>
        <v>0</v>
      </c>
      <c r="K3558">
        <f>IFERROR(VLOOKUP(A3558,[2]webService!$A:$I,7,FALSE),0)</f>
        <v>0</v>
      </c>
      <c r="L3558">
        <f>IFERROR(VLOOKUP(A3558,[2]webService!$A:$I,8,FALSE),0)</f>
        <v>0</v>
      </c>
      <c r="M3558">
        <f>IFERROR(VLOOKUP(A3558,[2]webService!$A:$I,9,FALSE),0)</f>
        <v>0</v>
      </c>
      <c r="N3558">
        <f>IFERROR(VLOOKUP(A3558,[3]soaBnafar!$A:$G,2,FALSE),0)</f>
        <v>0</v>
      </c>
      <c r="O3558">
        <f>IFERROR(VLOOKUP(A3558,[3]soaBnafar!$A:$G,3,FALSE),0)</f>
        <v>0</v>
      </c>
      <c r="P3558">
        <f>IFERROR(VLOOKUP(A3558,[3]soaBnafar!$A:$G,4,FALSE),0)</f>
        <v>0</v>
      </c>
      <c r="Q3558">
        <f>IFERROR(VLOOKUP(A3558,[3]soaBnafar!$A:$G,5,FALSE),0)</f>
        <v>0</v>
      </c>
      <c r="R3558">
        <f>IFERROR(VLOOKUP(A3558,[3]soaBnafar!$A:$G,6,FALSE),0)</f>
        <v>0</v>
      </c>
      <c r="S3558">
        <f>IFERROR(VLOOKUP(A3558,[3]soaBnafar!$A:$G,7,FALSE),0)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Não</v>
      </c>
      <c r="X3558" t="str">
        <f t="shared" si="335"/>
        <v>Não</v>
      </c>
      <c r="Y3558" t="str">
        <f t="shared" si="336"/>
        <v>Não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IFERROR(VLOOKUP(A3559,[2]webService!$A:$I,4,FALSE),0)</f>
        <v>0</v>
      </c>
      <c r="I3559">
        <f>IFERROR(VLOOKUP(A3559,[2]webService!$A:$I,5,FALSE),0)</f>
        <v>0</v>
      </c>
      <c r="J3559">
        <f>IFERROR(VLOOKUP(A3559,[2]webService!$A:$I,6,FALSE),0)</f>
        <v>0</v>
      </c>
      <c r="K3559">
        <f>IFERROR(VLOOKUP(A3559,[2]webService!$A:$I,7,FALSE),0)</f>
        <v>0</v>
      </c>
      <c r="L3559">
        <f>IFERROR(VLOOKUP(A3559,[2]webService!$A:$I,8,FALSE),0)</f>
        <v>0</v>
      </c>
      <c r="M3559">
        <f>IFERROR(VLOOKUP(A3559,[2]webService!$A:$I,9,FALSE),0)</f>
        <v>0</v>
      </c>
      <c r="N3559">
        <f>IFERROR(VLOOKUP(A3559,[3]soaBnafar!$A:$G,2,FALSE),0)</f>
        <v>0</v>
      </c>
      <c r="O3559">
        <f>IFERROR(VLOOKUP(A3559,[3]soaBnafar!$A:$G,3,FALSE),0)</f>
        <v>0</v>
      </c>
      <c r="P3559">
        <f>IFERROR(VLOOKUP(A3559,[3]soaBnafar!$A:$G,4,FALSE),0)</f>
        <v>0</v>
      </c>
      <c r="Q3559">
        <f>IFERROR(VLOOKUP(A3559,[3]soaBnafar!$A:$G,5,FALSE),0)</f>
        <v>0</v>
      </c>
      <c r="R3559">
        <f>IFERROR(VLOOKUP(A3559,[3]soaBnafar!$A:$G,6,FALSE),0)</f>
        <v>0</v>
      </c>
      <c r="S3559">
        <f>IFERROR(VLOOKUP(A3559,[3]soaBnafar!$A:$G,7,FALSE),0)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IFERROR(VLOOKUP(A3560,[2]webService!$A:$I,4,FALSE),0)</f>
        <v>0</v>
      </c>
      <c r="I3560">
        <f>IFERROR(VLOOKUP(A3560,[2]webService!$A:$I,5,FALSE),0)</f>
        <v>0</v>
      </c>
      <c r="J3560">
        <f>IFERROR(VLOOKUP(A3560,[2]webService!$A:$I,6,FALSE),0)</f>
        <v>0</v>
      </c>
      <c r="K3560">
        <f>IFERROR(VLOOKUP(A3560,[2]webService!$A:$I,7,FALSE),0)</f>
        <v>0</v>
      </c>
      <c r="L3560">
        <f>IFERROR(VLOOKUP(A3560,[2]webService!$A:$I,8,FALSE),0)</f>
        <v>0</v>
      </c>
      <c r="M3560">
        <f>IFERROR(VLOOKUP(A3560,[2]webService!$A:$I,9,FALSE),0)</f>
        <v>0</v>
      </c>
      <c r="N3560">
        <f>IFERROR(VLOOKUP(A3560,[3]soaBnafar!$A:$G,2,FALSE),0)</f>
        <v>0</v>
      </c>
      <c r="O3560">
        <f>IFERROR(VLOOKUP(A3560,[3]soaBnafar!$A:$G,3,FALSE),0)</f>
        <v>0</v>
      </c>
      <c r="P3560">
        <f>IFERROR(VLOOKUP(A3560,[3]soaBnafar!$A:$G,4,FALSE),0)</f>
        <v>0</v>
      </c>
      <c r="Q3560">
        <f>IFERROR(VLOOKUP(A3560,[3]soaBnafar!$A:$G,5,FALSE),0)</f>
        <v>0</v>
      </c>
      <c r="R3560">
        <f>IFERROR(VLOOKUP(A3560,[3]soaBnafar!$A:$G,6,FALSE),0)</f>
        <v>0</v>
      </c>
      <c r="S3560">
        <f>IFERROR(VLOOKUP(A3560,[3]soaBnafar!$A:$G,7,FALSE),0)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IFERROR(VLOOKUP(A3561,[2]webService!$A:$I,4,FALSE),0)</f>
        <v>0</v>
      </c>
      <c r="I3561">
        <f>IFERROR(VLOOKUP(A3561,[2]webService!$A:$I,5,FALSE),0)</f>
        <v>0</v>
      </c>
      <c r="J3561">
        <f>IFERROR(VLOOKUP(A3561,[2]webService!$A:$I,6,FALSE),0)</f>
        <v>0</v>
      </c>
      <c r="K3561">
        <f>IFERROR(VLOOKUP(A3561,[2]webService!$A:$I,7,FALSE),0)</f>
        <v>0</v>
      </c>
      <c r="L3561">
        <f>IFERROR(VLOOKUP(A3561,[2]webService!$A:$I,8,FALSE),0)</f>
        <v>0</v>
      </c>
      <c r="M3561">
        <f>IFERROR(VLOOKUP(A3561,[2]webService!$A:$I,9,FALSE),0)</f>
        <v>0</v>
      </c>
      <c r="N3561">
        <f>IFERROR(VLOOKUP(A3561,[3]soaBnafar!$A:$G,2,FALSE),0)</f>
        <v>0</v>
      </c>
      <c r="O3561">
        <f>IFERROR(VLOOKUP(A3561,[3]soaBnafar!$A:$G,3,FALSE),0)</f>
        <v>0</v>
      </c>
      <c r="P3561">
        <f>IFERROR(VLOOKUP(A3561,[3]soaBnafar!$A:$G,4,FALSE),0)</f>
        <v>0</v>
      </c>
      <c r="Q3561">
        <f>IFERROR(VLOOKUP(A3561,[3]soaBnafar!$A:$G,5,FALSE),0)</f>
        <v>0</v>
      </c>
      <c r="R3561">
        <f>IFERROR(VLOOKUP(A3561,[3]soaBnafar!$A:$G,6,FALSE),0)</f>
        <v>0</v>
      </c>
      <c r="S3561">
        <f>IFERROR(VLOOKUP(A3561,[3]soaBnafar!$A:$G,7,FALSE),0)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34595</v>
      </c>
      <c r="C3562">
        <f>IFERROR(VLOOKUP(A3562,[1]Monitoramento_Base_somente_disp!$A:$J,6,FALSE),0)</f>
        <v>40966125</v>
      </c>
      <c r="D3562">
        <f>IFERROR(VLOOKUP(A3562,[1]Monitoramento_Base_somente_disp!$A:$J,7,FALSE),0)</f>
        <v>0</v>
      </c>
      <c r="E3562">
        <f>IFERROR(VLOOKUP(A3562,[1]Monitoramento_Base_somente_disp!$A:$J,8,FALSE),0)</f>
        <v>0</v>
      </c>
      <c r="F3562">
        <f>IFERROR(VLOOKUP(A3562,[1]Monitoramento_Base_somente_disp!$A:$J,9,FALSE),0)</f>
        <v>0</v>
      </c>
      <c r="G3562">
        <f>IFERROR(VLOOKUP(A3562,[1]Monitoramento_Base_somente_disp!$A:$J,10,FALSE),0)</f>
        <v>0</v>
      </c>
      <c r="H3562">
        <f>IFERROR(VLOOKUP(A3562,[2]webService!$A:$I,4,FALSE),0)</f>
        <v>0</v>
      </c>
      <c r="I3562">
        <f>IFERROR(VLOOKUP(A3562,[2]webService!$A:$I,5,FALSE),0)</f>
        <v>0</v>
      </c>
      <c r="J3562">
        <f>IFERROR(VLOOKUP(A3562,[2]webService!$A:$I,6,FALSE),0)</f>
        <v>0</v>
      </c>
      <c r="K3562">
        <f>IFERROR(VLOOKUP(A3562,[2]webService!$A:$I,7,FALSE),0)</f>
        <v>0</v>
      </c>
      <c r="L3562">
        <f>IFERROR(VLOOKUP(A3562,[2]webService!$A:$I,8,FALSE),0)</f>
        <v>0</v>
      </c>
      <c r="M3562">
        <f>IFERROR(VLOOKUP(A3562,[2]webService!$A:$I,9,FALSE),0)</f>
        <v>0</v>
      </c>
      <c r="N3562">
        <f>IFERROR(VLOOKUP(A3562,[3]soaBnafar!$A:$G,2,FALSE),0)</f>
        <v>0</v>
      </c>
      <c r="O3562">
        <f>IFERROR(VLOOKUP(A3562,[3]soaBnafar!$A:$G,3,FALSE),0)</f>
        <v>0</v>
      </c>
      <c r="P3562">
        <f>IFERROR(VLOOKUP(A3562,[3]soaBnafar!$A:$G,4,FALSE),0)</f>
        <v>0</v>
      </c>
      <c r="Q3562">
        <f>IFERROR(VLOOKUP(A3562,[3]soaBnafar!$A:$G,5,FALSE),0)</f>
        <v>0</v>
      </c>
      <c r="R3562">
        <f>IFERROR(VLOOKUP(A3562,[3]soaBnafar!$A:$G,6,FALSE),0)</f>
        <v>0</v>
      </c>
      <c r="S3562">
        <f>IFERROR(VLOOKUP(A3562,[3]soaBnafar!$A:$G,7,FALSE),0)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Não</v>
      </c>
      <c r="W3562" t="str">
        <f t="shared" si="334"/>
        <v>Não</v>
      </c>
      <c r="X3562" t="str">
        <f t="shared" si="335"/>
        <v>Não</v>
      </c>
      <c r="Y3562" t="str">
        <f t="shared" si="336"/>
        <v>Não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11186112</v>
      </c>
      <c r="D3563">
        <f>IFERROR(VLOOKUP(A3563,[1]Monitoramento_Base_somente_disp!$A:$J,7,FALSE),0)</f>
        <v>0</v>
      </c>
      <c r="E3563">
        <f>IFERROR(VLOOKUP(A3563,[1]Monitoramento_Base_somente_disp!$A:$J,8,FALSE),0)</f>
        <v>0</v>
      </c>
      <c r="F3563">
        <f>IFERROR(VLOOKUP(A3563,[1]Monitoramento_Base_somente_disp!$A:$J,9,FALSE),0)</f>
        <v>0</v>
      </c>
      <c r="G3563">
        <f>IFERROR(VLOOKUP(A3563,[1]Monitoramento_Base_somente_disp!$A:$J,10,FALSE),0)</f>
        <v>0</v>
      </c>
      <c r="H3563">
        <f>IFERROR(VLOOKUP(A3563,[2]webService!$A:$I,4,FALSE),0)</f>
        <v>0</v>
      </c>
      <c r="I3563">
        <f>IFERROR(VLOOKUP(A3563,[2]webService!$A:$I,5,FALSE),0)</f>
        <v>0</v>
      </c>
      <c r="J3563">
        <f>IFERROR(VLOOKUP(A3563,[2]webService!$A:$I,6,FALSE),0)</f>
        <v>0</v>
      </c>
      <c r="K3563">
        <f>IFERROR(VLOOKUP(A3563,[2]webService!$A:$I,7,FALSE),0)</f>
        <v>0</v>
      </c>
      <c r="L3563">
        <f>IFERROR(VLOOKUP(A3563,[2]webService!$A:$I,8,FALSE),0)</f>
        <v>0</v>
      </c>
      <c r="M3563">
        <f>IFERROR(VLOOKUP(A3563,[2]webService!$A:$I,9,FALSE),0)</f>
        <v>0</v>
      </c>
      <c r="N3563">
        <f>IFERROR(VLOOKUP(A3563,[3]soaBnafar!$A:$G,2,FALSE),0)</f>
        <v>0</v>
      </c>
      <c r="O3563">
        <f>IFERROR(VLOOKUP(A3563,[3]soaBnafar!$A:$G,3,FALSE),0)</f>
        <v>0</v>
      </c>
      <c r="P3563">
        <f>IFERROR(VLOOKUP(A3563,[3]soaBnafar!$A:$G,4,FALSE),0)</f>
        <v>0</v>
      </c>
      <c r="Q3563">
        <f>IFERROR(VLOOKUP(A3563,[3]soaBnafar!$A:$G,5,FALSE),0)</f>
        <v>0</v>
      </c>
      <c r="R3563">
        <f>IFERROR(VLOOKUP(A3563,[3]soaBnafar!$A:$G,6,FALSE),0)</f>
        <v>0</v>
      </c>
      <c r="S3563">
        <f>IFERROR(VLOOKUP(A3563,[3]soaBnafar!$A:$G,7,FALSE),0)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Não</v>
      </c>
      <c r="X3563" t="str">
        <f t="shared" si="335"/>
        <v>Não</v>
      </c>
      <c r="Y3563" t="str">
        <f t="shared" si="336"/>
        <v>Não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49736148</v>
      </c>
      <c r="D3564">
        <f>IFERROR(VLOOKUP(A3564,[1]Monitoramento_Base_somente_disp!$A:$J,7,FALSE),0)</f>
        <v>0</v>
      </c>
      <c r="E3564">
        <f>IFERROR(VLOOKUP(A3564,[1]Monitoramento_Base_somente_disp!$A:$J,8,FALSE),0)</f>
        <v>0</v>
      </c>
      <c r="F3564">
        <f>IFERROR(VLOOKUP(A3564,[1]Monitoramento_Base_somente_disp!$A:$J,9,FALSE),0)</f>
        <v>0</v>
      </c>
      <c r="G3564">
        <f>IFERROR(VLOOKUP(A3564,[1]Monitoramento_Base_somente_disp!$A:$J,10,FALSE),0)</f>
        <v>0</v>
      </c>
      <c r="H3564">
        <f>IFERROR(VLOOKUP(A3564,[2]webService!$A:$I,4,FALSE),0)</f>
        <v>0</v>
      </c>
      <c r="I3564">
        <f>IFERROR(VLOOKUP(A3564,[2]webService!$A:$I,5,FALSE),0)</f>
        <v>0</v>
      </c>
      <c r="J3564">
        <f>IFERROR(VLOOKUP(A3564,[2]webService!$A:$I,6,FALSE),0)</f>
        <v>0</v>
      </c>
      <c r="K3564">
        <f>IFERROR(VLOOKUP(A3564,[2]webService!$A:$I,7,FALSE),0)</f>
        <v>0</v>
      </c>
      <c r="L3564">
        <f>IFERROR(VLOOKUP(A3564,[2]webService!$A:$I,8,FALSE),0)</f>
        <v>0</v>
      </c>
      <c r="M3564">
        <f>IFERROR(VLOOKUP(A3564,[2]webService!$A:$I,9,FALSE),0)</f>
        <v>0</v>
      </c>
      <c r="N3564">
        <f>IFERROR(VLOOKUP(A3564,[3]soaBnafar!$A:$G,2,FALSE),0)</f>
        <v>0</v>
      </c>
      <c r="O3564">
        <f>IFERROR(VLOOKUP(A3564,[3]soaBnafar!$A:$G,3,FALSE),0)</f>
        <v>0</v>
      </c>
      <c r="P3564">
        <f>IFERROR(VLOOKUP(A3564,[3]soaBnafar!$A:$G,4,FALSE),0)</f>
        <v>0</v>
      </c>
      <c r="Q3564">
        <f>IFERROR(VLOOKUP(A3564,[3]soaBnafar!$A:$G,5,FALSE),0)</f>
        <v>0</v>
      </c>
      <c r="R3564">
        <f>IFERROR(VLOOKUP(A3564,[3]soaBnafar!$A:$G,6,FALSE),0)</f>
        <v>0</v>
      </c>
      <c r="S3564">
        <f>IFERROR(VLOOKUP(A3564,[3]soaBnafar!$A:$G,7,FALSE),0)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Não</v>
      </c>
      <c r="W3564" t="str">
        <f t="shared" si="334"/>
        <v>Não</v>
      </c>
      <c r="X3564" t="str">
        <f t="shared" si="335"/>
        <v>Não</v>
      </c>
      <c r="Y3564" t="str">
        <f t="shared" si="336"/>
        <v>Não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15731412</v>
      </c>
      <c r="D3565">
        <f>IFERROR(VLOOKUP(A3565,[1]Monitoramento_Base_somente_disp!$A:$J,7,FALSE),0)</f>
        <v>0</v>
      </c>
      <c r="E3565">
        <f>IFERROR(VLOOKUP(A3565,[1]Monitoramento_Base_somente_disp!$A:$J,8,FALSE),0)</f>
        <v>0</v>
      </c>
      <c r="F3565">
        <f>IFERROR(VLOOKUP(A3565,[1]Monitoramento_Base_somente_disp!$A:$J,9,FALSE),0)</f>
        <v>0</v>
      </c>
      <c r="G3565">
        <f>IFERROR(VLOOKUP(A3565,[1]Monitoramento_Base_somente_disp!$A:$J,10,FALSE),0)</f>
        <v>0</v>
      </c>
      <c r="H3565">
        <f>IFERROR(VLOOKUP(A3565,[2]webService!$A:$I,4,FALSE),0)</f>
        <v>0</v>
      </c>
      <c r="I3565">
        <f>IFERROR(VLOOKUP(A3565,[2]webService!$A:$I,5,FALSE),0)</f>
        <v>0</v>
      </c>
      <c r="J3565">
        <f>IFERROR(VLOOKUP(A3565,[2]webService!$A:$I,6,FALSE),0)</f>
        <v>0</v>
      </c>
      <c r="K3565">
        <f>IFERROR(VLOOKUP(A3565,[2]webService!$A:$I,7,FALSE),0)</f>
        <v>0</v>
      </c>
      <c r="L3565">
        <f>IFERROR(VLOOKUP(A3565,[2]webService!$A:$I,8,FALSE),0)</f>
        <v>0</v>
      </c>
      <c r="M3565">
        <f>IFERROR(VLOOKUP(A3565,[2]webService!$A:$I,9,FALSE),0)</f>
        <v>0</v>
      </c>
      <c r="N3565">
        <f>IFERROR(VLOOKUP(A3565,[3]soaBnafar!$A:$G,2,FALSE),0)</f>
        <v>0</v>
      </c>
      <c r="O3565">
        <f>IFERROR(VLOOKUP(A3565,[3]soaBnafar!$A:$G,3,FALSE),0)</f>
        <v>0</v>
      </c>
      <c r="P3565">
        <f>IFERROR(VLOOKUP(A3565,[3]soaBnafar!$A:$G,4,FALSE),0)</f>
        <v>0</v>
      </c>
      <c r="Q3565">
        <f>IFERROR(VLOOKUP(A3565,[3]soaBnafar!$A:$G,5,FALSE),0)</f>
        <v>0</v>
      </c>
      <c r="R3565">
        <f>IFERROR(VLOOKUP(A3565,[3]soaBnafar!$A:$G,6,FALSE),0)</f>
        <v>0</v>
      </c>
      <c r="S3565">
        <f>IFERROR(VLOOKUP(A3565,[3]soaBnafar!$A:$G,7,FALSE),0)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Não</v>
      </c>
      <c r="X3565" t="str">
        <f t="shared" si="335"/>
        <v>Não</v>
      </c>
      <c r="Y3565" t="str">
        <f t="shared" si="336"/>
        <v>Não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IFERROR(VLOOKUP(A3566,[2]webService!$A:$I,4,FALSE),0)</f>
        <v>0</v>
      </c>
      <c r="I3566">
        <f>IFERROR(VLOOKUP(A3566,[2]webService!$A:$I,5,FALSE),0)</f>
        <v>0</v>
      </c>
      <c r="J3566">
        <f>IFERROR(VLOOKUP(A3566,[2]webService!$A:$I,6,FALSE),0)</f>
        <v>0</v>
      </c>
      <c r="K3566">
        <f>IFERROR(VLOOKUP(A3566,[2]webService!$A:$I,7,FALSE),0)</f>
        <v>0</v>
      </c>
      <c r="L3566">
        <f>IFERROR(VLOOKUP(A3566,[2]webService!$A:$I,8,FALSE),0)</f>
        <v>0</v>
      </c>
      <c r="M3566">
        <f>IFERROR(VLOOKUP(A3566,[2]webService!$A:$I,9,FALSE),0)</f>
        <v>0</v>
      </c>
      <c r="N3566">
        <f>IFERROR(VLOOKUP(A3566,[3]soaBnafar!$A:$G,2,FALSE),0)</f>
        <v>0</v>
      </c>
      <c r="O3566">
        <f>IFERROR(VLOOKUP(A3566,[3]soaBnafar!$A:$G,3,FALSE),0)</f>
        <v>0</v>
      </c>
      <c r="P3566">
        <f>IFERROR(VLOOKUP(A3566,[3]soaBnafar!$A:$G,4,FALSE),0)</f>
        <v>0</v>
      </c>
      <c r="Q3566">
        <f>IFERROR(VLOOKUP(A3566,[3]soaBnafar!$A:$G,5,FALSE),0)</f>
        <v>0</v>
      </c>
      <c r="R3566">
        <f>IFERROR(VLOOKUP(A3566,[3]soaBnafar!$A:$G,6,FALSE),0)</f>
        <v>0</v>
      </c>
      <c r="S3566">
        <f>IFERROR(VLOOKUP(A3566,[3]soaBnafar!$A:$G,7,FALSE),0)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1222632</v>
      </c>
      <c r="D3567">
        <f>IFERROR(VLOOKUP(A3567,[1]Monitoramento_Base_somente_disp!$A:$J,7,FALSE),0)</f>
        <v>0</v>
      </c>
      <c r="E3567">
        <f>IFERROR(VLOOKUP(A3567,[1]Monitoramento_Base_somente_disp!$A:$J,8,FALSE),0)</f>
        <v>0</v>
      </c>
      <c r="F3567">
        <f>IFERROR(VLOOKUP(A3567,[1]Monitoramento_Base_somente_disp!$A:$J,9,FALSE),0)</f>
        <v>0</v>
      </c>
      <c r="G3567">
        <f>IFERROR(VLOOKUP(A3567,[1]Monitoramento_Base_somente_disp!$A:$J,10,FALSE),0)</f>
        <v>0</v>
      </c>
      <c r="H3567">
        <f>IFERROR(VLOOKUP(A3567,[2]webService!$A:$I,4,FALSE),0)</f>
        <v>0</v>
      </c>
      <c r="I3567">
        <f>IFERROR(VLOOKUP(A3567,[2]webService!$A:$I,5,FALSE),0)</f>
        <v>0</v>
      </c>
      <c r="J3567">
        <f>IFERROR(VLOOKUP(A3567,[2]webService!$A:$I,6,FALSE),0)</f>
        <v>0</v>
      </c>
      <c r="K3567">
        <f>IFERROR(VLOOKUP(A3567,[2]webService!$A:$I,7,FALSE),0)</f>
        <v>0</v>
      </c>
      <c r="L3567">
        <f>IFERROR(VLOOKUP(A3567,[2]webService!$A:$I,8,FALSE),0)</f>
        <v>0</v>
      </c>
      <c r="M3567">
        <f>IFERROR(VLOOKUP(A3567,[2]webService!$A:$I,9,FALSE),0)</f>
        <v>0</v>
      </c>
      <c r="N3567">
        <f>IFERROR(VLOOKUP(A3567,[3]soaBnafar!$A:$G,2,FALSE),0)</f>
        <v>0</v>
      </c>
      <c r="O3567">
        <f>IFERROR(VLOOKUP(A3567,[3]soaBnafar!$A:$G,3,FALSE),0)</f>
        <v>0</v>
      </c>
      <c r="P3567">
        <f>IFERROR(VLOOKUP(A3567,[3]soaBnafar!$A:$G,4,FALSE),0)</f>
        <v>0</v>
      </c>
      <c r="Q3567">
        <f>IFERROR(VLOOKUP(A3567,[3]soaBnafar!$A:$G,5,FALSE),0)</f>
        <v>0</v>
      </c>
      <c r="R3567">
        <f>IFERROR(VLOOKUP(A3567,[3]soaBnafar!$A:$G,6,FALSE),0)</f>
        <v>0</v>
      </c>
      <c r="S3567">
        <f>IFERROR(VLOOKUP(A3567,[3]soaBnafar!$A:$G,7,FALSE),0)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Não</v>
      </c>
      <c r="X3567" t="str">
        <f t="shared" si="335"/>
        <v>Não</v>
      </c>
      <c r="Y3567" t="str">
        <f t="shared" si="336"/>
        <v>Não</v>
      </c>
    </row>
    <row r="3568" spans="1:25" x14ac:dyDescent="0.25">
      <c r="A3568" s="11">
        <v>292990</v>
      </c>
      <c r="B3568">
        <f>IFERROR(VLOOKUP(A3568,[1]Monitoramento_Base_somente_disp!$A:$J,5,FALSE),0)</f>
        <v>276840</v>
      </c>
      <c r="C3568">
        <f>IFERROR(VLOOKUP(A3568,[1]Monitoramento_Base_somente_disp!$A:$J,6,FALSE),0)</f>
        <v>40782977</v>
      </c>
      <c r="D3568">
        <f>IFERROR(VLOOKUP(A3568,[1]Monitoramento_Base_somente_disp!$A:$J,7,FALSE),0)</f>
        <v>0</v>
      </c>
      <c r="E3568">
        <f>IFERROR(VLOOKUP(A3568,[1]Monitoramento_Base_somente_disp!$A:$J,8,FALSE),0)</f>
        <v>0</v>
      </c>
      <c r="F3568">
        <f>IFERROR(VLOOKUP(A3568,[1]Monitoramento_Base_somente_disp!$A:$J,9,FALSE),0)</f>
        <v>0</v>
      </c>
      <c r="G3568">
        <f>IFERROR(VLOOKUP(A3568,[1]Monitoramento_Base_somente_disp!$A:$J,10,FALSE),0)</f>
        <v>0</v>
      </c>
      <c r="H3568">
        <f>IFERROR(VLOOKUP(A3568,[2]webService!$A:$I,4,FALSE),0)</f>
        <v>0</v>
      </c>
      <c r="I3568">
        <f>IFERROR(VLOOKUP(A3568,[2]webService!$A:$I,5,FALSE),0)</f>
        <v>0</v>
      </c>
      <c r="J3568">
        <f>IFERROR(VLOOKUP(A3568,[2]webService!$A:$I,6,FALSE),0)</f>
        <v>0</v>
      </c>
      <c r="K3568">
        <f>IFERROR(VLOOKUP(A3568,[2]webService!$A:$I,7,FALSE),0)</f>
        <v>0</v>
      </c>
      <c r="L3568">
        <f>IFERROR(VLOOKUP(A3568,[2]webService!$A:$I,8,FALSE),0)</f>
        <v>0</v>
      </c>
      <c r="M3568">
        <f>IFERROR(VLOOKUP(A3568,[2]webService!$A:$I,9,FALSE),0)</f>
        <v>0</v>
      </c>
      <c r="N3568">
        <f>IFERROR(VLOOKUP(A3568,[3]soaBnafar!$A:$G,2,FALSE),0)</f>
        <v>0</v>
      </c>
      <c r="O3568">
        <f>IFERROR(VLOOKUP(A3568,[3]soaBnafar!$A:$G,3,FALSE),0)</f>
        <v>0</v>
      </c>
      <c r="P3568">
        <f>IFERROR(VLOOKUP(A3568,[3]soaBnafar!$A:$G,4,FALSE),0)</f>
        <v>0</v>
      </c>
      <c r="Q3568">
        <f>IFERROR(VLOOKUP(A3568,[3]soaBnafar!$A:$G,5,FALSE),0)</f>
        <v>0</v>
      </c>
      <c r="R3568">
        <f>IFERROR(VLOOKUP(A3568,[3]soaBnafar!$A:$G,6,FALSE),0)</f>
        <v>0</v>
      </c>
      <c r="S3568">
        <f>IFERROR(VLOOKUP(A3568,[3]soaBnafar!$A:$G,7,FALSE),0)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Não</v>
      </c>
      <c r="W3568" t="str">
        <f t="shared" si="334"/>
        <v>Não</v>
      </c>
      <c r="X3568" t="str">
        <f t="shared" si="335"/>
        <v>Não</v>
      </c>
      <c r="Y3568" t="str">
        <f t="shared" si="336"/>
        <v>Não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IFERROR(VLOOKUP(A3569,[2]webService!$A:$I,4,FALSE),0)</f>
        <v>0</v>
      </c>
      <c r="I3569">
        <f>IFERROR(VLOOKUP(A3569,[2]webService!$A:$I,5,FALSE),0)</f>
        <v>0</v>
      </c>
      <c r="J3569">
        <f>IFERROR(VLOOKUP(A3569,[2]webService!$A:$I,6,FALSE),0)</f>
        <v>0</v>
      </c>
      <c r="K3569">
        <f>IFERROR(VLOOKUP(A3569,[2]webService!$A:$I,7,FALSE),0)</f>
        <v>0</v>
      </c>
      <c r="L3569">
        <f>IFERROR(VLOOKUP(A3569,[2]webService!$A:$I,8,FALSE),0)</f>
        <v>0</v>
      </c>
      <c r="M3569">
        <f>IFERROR(VLOOKUP(A3569,[2]webService!$A:$I,9,FALSE),0)</f>
        <v>0</v>
      </c>
      <c r="N3569">
        <f>IFERROR(VLOOKUP(A3569,[3]soaBnafar!$A:$G,2,FALSE),0)</f>
        <v>0</v>
      </c>
      <c r="O3569">
        <f>IFERROR(VLOOKUP(A3569,[3]soaBnafar!$A:$G,3,FALSE),0)</f>
        <v>0</v>
      </c>
      <c r="P3569">
        <f>IFERROR(VLOOKUP(A3569,[3]soaBnafar!$A:$G,4,FALSE),0)</f>
        <v>0</v>
      </c>
      <c r="Q3569">
        <f>IFERROR(VLOOKUP(A3569,[3]soaBnafar!$A:$G,5,FALSE),0)</f>
        <v>0</v>
      </c>
      <c r="R3569">
        <f>IFERROR(VLOOKUP(A3569,[3]soaBnafar!$A:$G,6,FALSE),0)</f>
        <v>0</v>
      </c>
      <c r="S3569">
        <f>IFERROR(VLOOKUP(A3569,[3]soaBnafar!$A:$G,7,FALSE),0)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82766</v>
      </c>
      <c r="C3570">
        <f>IFERROR(VLOOKUP(A3570,[1]Monitoramento_Base_somente_disp!$A:$J,6,FALSE),0)</f>
        <v>59969101</v>
      </c>
      <c r="D3570">
        <f>IFERROR(VLOOKUP(A3570,[1]Monitoramento_Base_somente_disp!$A:$J,7,FALSE),0)</f>
        <v>0</v>
      </c>
      <c r="E3570">
        <f>IFERROR(VLOOKUP(A3570,[1]Monitoramento_Base_somente_disp!$A:$J,8,FALSE),0)</f>
        <v>0</v>
      </c>
      <c r="F3570">
        <f>IFERROR(VLOOKUP(A3570,[1]Monitoramento_Base_somente_disp!$A:$J,9,FALSE),0)</f>
        <v>0</v>
      </c>
      <c r="G3570">
        <f>IFERROR(VLOOKUP(A3570,[1]Monitoramento_Base_somente_disp!$A:$J,10,FALSE),0)</f>
        <v>0</v>
      </c>
      <c r="H3570">
        <f>IFERROR(VLOOKUP(A3570,[2]webService!$A:$I,4,FALSE),0)</f>
        <v>0</v>
      </c>
      <c r="I3570">
        <f>IFERROR(VLOOKUP(A3570,[2]webService!$A:$I,5,FALSE),0)</f>
        <v>0</v>
      </c>
      <c r="J3570">
        <f>IFERROR(VLOOKUP(A3570,[2]webService!$A:$I,6,FALSE),0)</f>
        <v>0</v>
      </c>
      <c r="K3570">
        <f>IFERROR(VLOOKUP(A3570,[2]webService!$A:$I,7,FALSE),0)</f>
        <v>0</v>
      </c>
      <c r="L3570">
        <f>IFERROR(VLOOKUP(A3570,[2]webService!$A:$I,8,FALSE),0)</f>
        <v>0</v>
      </c>
      <c r="M3570">
        <f>IFERROR(VLOOKUP(A3570,[2]webService!$A:$I,9,FALSE),0)</f>
        <v>0</v>
      </c>
      <c r="N3570">
        <f>IFERROR(VLOOKUP(A3570,[3]soaBnafar!$A:$G,2,FALSE),0)</f>
        <v>0</v>
      </c>
      <c r="O3570">
        <f>IFERROR(VLOOKUP(A3570,[3]soaBnafar!$A:$G,3,FALSE),0)</f>
        <v>0</v>
      </c>
      <c r="P3570">
        <f>IFERROR(VLOOKUP(A3570,[3]soaBnafar!$A:$G,4,FALSE),0)</f>
        <v>0</v>
      </c>
      <c r="Q3570">
        <f>IFERROR(VLOOKUP(A3570,[3]soaBnafar!$A:$G,5,FALSE),0)</f>
        <v>0</v>
      </c>
      <c r="R3570">
        <f>IFERROR(VLOOKUP(A3570,[3]soaBnafar!$A:$G,6,FALSE),0)</f>
        <v>0</v>
      </c>
      <c r="S3570">
        <f>IFERROR(VLOOKUP(A3570,[3]soaBnafar!$A:$G,7,FALSE),0)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Não</v>
      </c>
      <c r="W3570" t="str">
        <f t="shared" si="334"/>
        <v>Não</v>
      </c>
      <c r="X3570" t="str">
        <f t="shared" si="335"/>
        <v>Não</v>
      </c>
      <c r="Y3570" t="str">
        <f t="shared" si="336"/>
        <v>Não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219290856</v>
      </c>
      <c r="D3571">
        <f>IFERROR(VLOOKUP(A3571,[1]Monitoramento_Base_somente_disp!$A:$J,7,FALSE),0)</f>
        <v>0</v>
      </c>
      <c r="E3571">
        <f>IFERROR(VLOOKUP(A3571,[1]Monitoramento_Base_somente_disp!$A:$J,8,FALSE),0)</f>
        <v>0</v>
      </c>
      <c r="F3571">
        <f>IFERROR(VLOOKUP(A3571,[1]Monitoramento_Base_somente_disp!$A:$J,9,FALSE),0)</f>
        <v>0</v>
      </c>
      <c r="G3571">
        <f>IFERROR(VLOOKUP(A3571,[1]Monitoramento_Base_somente_disp!$A:$J,10,FALSE),0)</f>
        <v>0</v>
      </c>
      <c r="H3571">
        <f>IFERROR(VLOOKUP(A3571,[2]webService!$A:$I,4,FALSE),0)</f>
        <v>0</v>
      </c>
      <c r="I3571">
        <f>IFERROR(VLOOKUP(A3571,[2]webService!$A:$I,5,FALSE),0)</f>
        <v>0</v>
      </c>
      <c r="J3571">
        <f>IFERROR(VLOOKUP(A3571,[2]webService!$A:$I,6,FALSE),0)</f>
        <v>0</v>
      </c>
      <c r="K3571">
        <f>IFERROR(VLOOKUP(A3571,[2]webService!$A:$I,7,FALSE),0)</f>
        <v>0</v>
      </c>
      <c r="L3571">
        <f>IFERROR(VLOOKUP(A3571,[2]webService!$A:$I,8,FALSE),0)</f>
        <v>0</v>
      </c>
      <c r="M3571">
        <f>IFERROR(VLOOKUP(A3571,[2]webService!$A:$I,9,FALSE),0)</f>
        <v>0</v>
      </c>
      <c r="N3571">
        <f>IFERROR(VLOOKUP(A3571,[3]soaBnafar!$A:$G,2,FALSE),0)</f>
        <v>0</v>
      </c>
      <c r="O3571">
        <f>IFERROR(VLOOKUP(A3571,[3]soaBnafar!$A:$G,3,FALSE),0)</f>
        <v>0</v>
      </c>
      <c r="P3571">
        <f>IFERROR(VLOOKUP(A3571,[3]soaBnafar!$A:$G,4,FALSE),0)</f>
        <v>0</v>
      </c>
      <c r="Q3571">
        <f>IFERROR(VLOOKUP(A3571,[3]soaBnafar!$A:$G,5,FALSE),0)</f>
        <v>0</v>
      </c>
      <c r="R3571">
        <f>IFERROR(VLOOKUP(A3571,[3]soaBnafar!$A:$G,6,FALSE),0)</f>
        <v>0</v>
      </c>
      <c r="S3571">
        <f>IFERROR(VLOOKUP(A3571,[3]soaBnafar!$A:$G,7,FALSE),0)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Não</v>
      </c>
      <c r="X3571" t="str">
        <f t="shared" si="335"/>
        <v>Não</v>
      </c>
      <c r="Y3571" t="str">
        <f t="shared" si="336"/>
        <v>Não</v>
      </c>
    </row>
    <row r="3572" spans="1:25" x14ac:dyDescent="0.25">
      <c r="A3572" s="11">
        <v>293140</v>
      </c>
      <c r="B3572">
        <f>IFERROR(VLOOKUP(A3572,[1]Monitoramento_Base_somente_disp!$A:$J,5,FALSE),0)</f>
        <v>7180</v>
      </c>
      <c r="C3572">
        <f>IFERROR(VLOOKUP(A3572,[1]Monitoramento_Base_somente_disp!$A:$J,6,FALSE),0)</f>
        <v>11219543</v>
      </c>
      <c r="D3572">
        <f>IFERROR(VLOOKUP(A3572,[1]Monitoramento_Base_somente_disp!$A:$J,7,FALSE),0)</f>
        <v>0</v>
      </c>
      <c r="E3572">
        <f>IFERROR(VLOOKUP(A3572,[1]Monitoramento_Base_somente_disp!$A:$J,8,FALSE),0)</f>
        <v>0</v>
      </c>
      <c r="F3572">
        <f>IFERROR(VLOOKUP(A3572,[1]Monitoramento_Base_somente_disp!$A:$J,9,FALSE),0)</f>
        <v>0</v>
      </c>
      <c r="G3572">
        <f>IFERROR(VLOOKUP(A3572,[1]Monitoramento_Base_somente_disp!$A:$J,10,FALSE),0)</f>
        <v>0</v>
      </c>
      <c r="H3572">
        <f>IFERROR(VLOOKUP(A3572,[2]webService!$A:$I,4,FALSE),0)</f>
        <v>0</v>
      </c>
      <c r="I3572">
        <f>IFERROR(VLOOKUP(A3572,[2]webService!$A:$I,5,FALSE),0)</f>
        <v>0</v>
      </c>
      <c r="J3572">
        <f>IFERROR(VLOOKUP(A3572,[2]webService!$A:$I,6,FALSE),0)</f>
        <v>0</v>
      </c>
      <c r="K3572">
        <f>IFERROR(VLOOKUP(A3572,[2]webService!$A:$I,7,FALSE),0)</f>
        <v>0</v>
      </c>
      <c r="L3572">
        <f>IFERROR(VLOOKUP(A3572,[2]webService!$A:$I,8,FALSE),0)</f>
        <v>0</v>
      </c>
      <c r="M3572">
        <f>IFERROR(VLOOKUP(A3572,[2]webService!$A:$I,9,FALSE),0)</f>
        <v>0</v>
      </c>
      <c r="N3572">
        <f>IFERROR(VLOOKUP(A3572,[3]soaBnafar!$A:$G,2,FALSE),0)</f>
        <v>0</v>
      </c>
      <c r="O3572">
        <f>IFERROR(VLOOKUP(A3572,[3]soaBnafar!$A:$G,3,FALSE),0)</f>
        <v>0</v>
      </c>
      <c r="P3572">
        <f>IFERROR(VLOOKUP(A3572,[3]soaBnafar!$A:$G,4,FALSE),0)</f>
        <v>0</v>
      </c>
      <c r="Q3572">
        <f>IFERROR(VLOOKUP(A3572,[3]soaBnafar!$A:$G,5,FALSE),0)</f>
        <v>0</v>
      </c>
      <c r="R3572">
        <f>IFERROR(VLOOKUP(A3572,[3]soaBnafar!$A:$G,6,FALSE),0)</f>
        <v>0</v>
      </c>
      <c r="S3572">
        <f>IFERROR(VLOOKUP(A3572,[3]soaBnafar!$A:$G,7,FALSE),0)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Não</v>
      </c>
      <c r="W3572" t="str">
        <f t="shared" si="334"/>
        <v>Não</v>
      </c>
      <c r="X3572" t="str">
        <f t="shared" si="335"/>
        <v>Não</v>
      </c>
      <c r="Y3572" t="str">
        <f t="shared" si="336"/>
        <v>Não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IFERROR(VLOOKUP(A3573,[2]webService!$A:$I,4,FALSE),0)</f>
        <v>0</v>
      </c>
      <c r="I3573">
        <f>IFERROR(VLOOKUP(A3573,[2]webService!$A:$I,5,FALSE),0)</f>
        <v>0</v>
      </c>
      <c r="J3573">
        <f>IFERROR(VLOOKUP(A3573,[2]webService!$A:$I,6,FALSE),0)</f>
        <v>0</v>
      </c>
      <c r="K3573">
        <f>IFERROR(VLOOKUP(A3573,[2]webService!$A:$I,7,FALSE),0)</f>
        <v>0</v>
      </c>
      <c r="L3573">
        <f>IFERROR(VLOOKUP(A3573,[2]webService!$A:$I,8,FALSE),0)</f>
        <v>0</v>
      </c>
      <c r="M3573">
        <f>IFERROR(VLOOKUP(A3573,[2]webService!$A:$I,9,FALSE),0)</f>
        <v>0</v>
      </c>
      <c r="N3573">
        <f>IFERROR(VLOOKUP(A3573,[3]soaBnafar!$A:$G,2,FALSE),0)</f>
        <v>0</v>
      </c>
      <c r="O3573">
        <f>IFERROR(VLOOKUP(A3573,[3]soaBnafar!$A:$G,3,FALSE),0)</f>
        <v>0</v>
      </c>
      <c r="P3573">
        <f>IFERROR(VLOOKUP(A3573,[3]soaBnafar!$A:$G,4,FALSE),0)</f>
        <v>0</v>
      </c>
      <c r="Q3573">
        <f>IFERROR(VLOOKUP(A3573,[3]soaBnafar!$A:$G,5,FALSE),0)</f>
        <v>0</v>
      </c>
      <c r="R3573">
        <f>IFERROR(VLOOKUP(A3573,[3]soaBnafar!$A:$G,6,FALSE),0)</f>
        <v>0</v>
      </c>
      <c r="S3573">
        <f>IFERROR(VLOOKUP(A3573,[3]soaBnafar!$A:$G,7,FALSE),0)</f>
        <v>0</v>
      </c>
      <c r="T3573" t="str">
        <f t="shared" si="331"/>
        <v>Não</v>
      </c>
      <c r="U3573" t="str">
        <f t="shared" si="332"/>
        <v>Não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1940712</v>
      </c>
      <c r="D3574">
        <f>IFERROR(VLOOKUP(A3574,[1]Monitoramento_Base_somente_disp!$A:$J,7,FALSE),0)</f>
        <v>0</v>
      </c>
      <c r="E3574">
        <f>IFERROR(VLOOKUP(A3574,[1]Monitoramento_Base_somente_disp!$A:$J,8,FALSE),0)</f>
        <v>0</v>
      </c>
      <c r="F3574">
        <f>IFERROR(VLOOKUP(A3574,[1]Monitoramento_Base_somente_disp!$A:$J,9,FALSE),0)</f>
        <v>0</v>
      </c>
      <c r="G3574">
        <f>IFERROR(VLOOKUP(A3574,[1]Monitoramento_Base_somente_disp!$A:$J,10,FALSE),0)</f>
        <v>0</v>
      </c>
      <c r="H3574">
        <f>IFERROR(VLOOKUP(A3574,[2]webService!$A:$I,4,FALSE),0)</f>
        <v>0</v>
      </c>
      <c r="I3574">
        <f>IFERROR(VLOOKUP(A3574,[2]webService!$A:$I,5,FALSE),0)</f>
        <v>0</v>
      </c>
      <c r="J3574">
        <f>IFERROR(VLOOKUP(A3574,[2]webService!$A:$I,6,FALSE),0)</f>
        <v>0</v>
      </c>
      <c r="K3574">
        <f>IFERROR(VLOOKUP(A3574,[2]webService!$A:$I,7,FALSE),0)</f>
        <v>0</v>
      </c>
      <c r="L3574">
        <f>IFERROR(VLOOKUP(A3574,[2]webService!$A:$I,8,FALSE),0)</f>
        <v>0</v>
      </c>
      <c r="M3574">
        <f>IFERROR(VLOOKUP(A3574,[2]webService!$A:$I,9,FALSE),0)</f>
        <v>0</v>
      </c>
      <c r="N3574">
        <f>IFERROR(VLOOKUP(A3574,[3]soaBnafar!$A:$G,2,FALSE),0)</f>
        <v>0</v>
      </c>
      <c r="O3574">
        <f>IFERROR(VLOOKUP(A3574,[3]soaBnafar!$A:$G,3,FALSE),0)</f>
        <v>0</v>
      </c>
      <c r="P3574">
        <f>IFERROR(VLOOKUP(A3574,[3]soaBnafar!$A:$G,4,FALSE),0)</f>
        <v>0</v>
      </c>
      <c r="Q3574">
        <f>IFERROR(VLOOKUP(A3574,[3]soaBnafar!$A:$G,5,FALSE),0)</f>
        <v>0</v>
      </c>
      <c r="R3574">
        <f>IFERROR(VLOOKUP(A3574,[3]soaBnafar!$A:$G,6,FALSE),0)</f>
        <v>0</v>
      </c>
      <c r="S3574">
        <f>IFERROR(VLOOKUP(A3574,[3]soaBnafar!$A:$G,7,FALSE),0)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Não</v>
      </c>
      <c r="X3574" t="str">
        <f t="shared" si="335"/>
        <v>Não</v>
      </c>
      <c r="Y3574" t="str">
        <f t="shared" si="336"/>
        <v>Não</v>
      </c>
    </row>
    <row r="3575" spans="1:25" x14ac:dyDescent="0.25">
      <c r="A3575" s="11">
        <v>230720</v>
      </c>
      <c r="B3575">
        <f>IFERROR(VLOOKUP(A3575,[1]Monitoramento_Base_somente_disp!$A:$J,5,FALSE),0)</f>
        <v>3637</v>
      </c>
      <c r="C3575">
        <f>IFERROR(VLOOKUP(A3575,[1]Monitoramento_Base_somente_disp!$A:$J,6,FALSE),0)</f>
        <v>5417623</v>
      </c>
      <c r="D3575">
        <f>IFERROR(VLOOKUP(A3575,[1]Monitoramento_Base_somente_disp!$A:$J,7,FALSE),0)</f>
        <v>0</v>
      </c>
      <c r="E3575">
        <f>IFERROR(VLOOKUP(A3575,[1]Monitoramento_Base_somente_disp!$A:$J,8,FALSE),0)</f>
        <v>0</v>
      </c>
      <c r="F3575">
        <f>IFERROR(VLOOKUP(A3575,[1]Monitoramento_Base_somente_disp!$A:$J,9,FALSE),0)</f>
        <v>0</v>
      </c>
      <c r="G3575">
        <f>IFERROR(VLOOKUP(A3575,[1]Monitoramento_Base_somente_disp!$A:$J,10,FALSE),0)</f>
        <v>0</v>
      </c>
      <c r="H3575">
        <f>IFERROR(VLOOKUP(A3575,[2]webService!$A:$I,4,FALSE),0)</f>
        <v>0</v>
      </c>
      <c r="I3575">
        <f>IFERROR(VLOOKUP(A3575,[2]webService!$A:$I,5,FALSE),0)</f>
        <v>0</v>
      </c>
      <c r="J3575">
        <f>IFERROR(VLOOKUP(A3575,[2]webService!$A:$I,6,FALSE),0)</f>
        <v>0</v>
      </c>
      <c r="K3575">
        <f>IFERROR(VLOOKUP(A3575,[2]webService!$A:$I,7,FALSE),0)</f>
        <v>0</v>
      </c>
      <c r="L3575">
        <f>IFERROR(VLOOKUP(A3575,[2]webService!$A:$I,8,FALSE),0)</f>
        <v>0</v>
      </c>
      <c r="M3575">
        <f>IFERROR(VLOOKUP(A3575,[2]webService!$A:$I,9,FALSE),0)</f>
        <v>0</v>
      </c>
      <c r="N3575">
        <f>IFERROR(VLOOKUP(A3575,[3]soaBnafar!$A:$G,2,FALSE),0)</f>
        <v>0</v>
      </c>
      <c r="O3575">
        <f>IFERROR(VLOOKUP(A3575,[3]soaBnafar!$A:$G,3,FALSE),0)</f>
        <v>0</v>
      </c>
      <c r="P3575">
        <f>IFERROR(VLOOKUP(A3575,[3]soaBnafar!$A:$G,4,FALSE),0)</f>
        <v>0</v>
      </c>
      <c r="Q3575">
        <f>IFERROR(VLOOKUP(A3575,[3]soaBnafar!$A:$G,5,FALSE),0)</f>
        <v>0</v>
      </c>
      <c r="R3575">
        <f>IFERROR(VLOOKUP(A3575,[3]soaBnafar!$A:$G,6,FALSE),0)</f>
        <v>0</v>
      </c>
      <c r="S3575">
        <f>IFERROR(VLOOKUP(A3575,[3]soaBnafar!$A:$G,7,FALSE),0)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Não</v>
      </c>
      <c r="W3575" t="str">
        <f t="shared" si="334"/>
        <v>Não</v>
      </c>
      <c r="X3575" t="str">
        <f t="shared" si="335"/>
        <v>Não</v>
      </c>
      <c r="Y3575" t="str">
        <f t="shared" si="336"/>
        <v>Não</v>
      </c>
    </row>
    <row r="3576" spans="1:25" x14ac:dyDescent="0.25">
      <c r="A3576" s="11">
        <v>230725</v>
      </c>
      <c r="B3576">
        <f>IFERROR(VLOOKUP(A3576,[1]Monitoramento_Base_somente_disp!$A:$J,5,FALSE),0)</f>
        <v>158374</v>
      </c>
      <c r="C3576">
        <f>IFERROR(VLOOKUP(A3576,[1]Monitoramento_Base_somente_disp!$A:$J,6,FALSE),0)</f>
        <v>28533544</v>
      </c>
      <c r="D3576">
        <f>IFERROR(VLOOKUP(A3576,[1]Monitoramento_Base_somente_disp!$A:$J,7,FALSE),0)</f>
        <v>0</v>
      </c>
      <c r="E3576">
        <f>IFERROR(VLOOKUP(A3576,[1]Monitoramento_Base_somente_disp!$A:$J,8,FALSE),0)</f>
        <v>0</v>
      </c>
      <c r="F3576">
        <f>IFERROR(VLOOKUP(A3576,[1]Monitoramento_Base_somente_disp!$A:$J,9,FALSE),0)</f>
        <v>0</v>
      </c>
      <c r="G3576">
        <f>IFERROR(VLOOKUP(A3576,[1]Monitoramento_Base_somente_disp!$A:$J,10,FALSE),0)</f>
        <v>0</v>
      </c>
      <c r="H3576">
        <f>IFERROR(VLOOKUP(A3576,[2]webService!$A:$I,4,FALSE),0)</f>
        <v>0</v>
      </c>
      <c r="I3576">
        <f>IFERROR(VLOOKUP(A3576,[2]webService!$A:$I,5,FALSE),0)</f>
        <v>0</v>
      </c>
      <c r="J3576">
        <f>IFERROR(VLOOKUP(A3576,[2]webService!$A:$I,6,FALSE),0)</f>
        <v>0</v>
      </c>
      <c r="K3576">
        <f>IFERROR(VLOOKUP(A3576,[2]webService!$A:$I,7,FALSE),0)</f>
        <v>0</v>
      </c>
      <c r="L3576">
        <f>IFERROR(VLOOKUP(A3576,[2]webService!$A:$I,8,FALSE),0)</f>
        <v>0</v>
      </c>
      <c r="M3576">
        <f>IFERROR(VLOOKUP(A3576,[2]webService!$A:$I,9,FALSE),0)</f>
        <v>0</v>
      </c>
      <c r="N3576">
        <f>IFERROR(VLOOKUP(A3576,[3]soaBnafar!$A:$G,2,FALSE),0)</f>
        <v>0</v>
      </c>
      <c r="O3576">
        <f>IFERROR(VLOOKUP(A3576,[3]soaBnafar!$A:$G,3,FALSE),0)</f>
        <v>0</v>
      </c>
      <c r="P3576">
        <f>IFERROR(VLOOKUP(A3576,[3]soaBnafar!$A:$G,4,FALSE),0)</f>
        <v>0</v>
      </c>
      <c r="Q3576">
        <f>IFERROR(VLOOKUP(A3576,[3]soaBnafar!$A:$G,5,FALSE),0)</f>
        <v>0</v>
      </c>
      <c r="R3576">
        <f>IFERROR(VLOOKUP(A3576,[3]soaBnafar!$A:$G,6,FALSE),0)</f>
        <v>0</v>
      </c>
      <c r="S3576">
        <f>IFERROR(VLOOKUP(A3576,[3]soaBnafar!$A:$G,7,FALSE),0)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Não</v>
      </c>
      <c r="W3576" t="str">
        <f t="shared" si="334"/>
        <v>Não</v>
      </c>
      <c r="X3576" t="str">
        <f t="shared" si="335"/>
        <v>Não</v>
      </c>
      <c r="Y3576" t="str">
        <f t="shared" si="336"/>
        <v>Não</v>
      </c>
    </row>
    <row r="3577" spans="1:25" x14ac:dyDescent="0.25">
      <c r="A3577" s="11">
        <v>230970</v>
      </c>
      <c r="B3577">
        <f>IFERROR(VLOOKUP(A3577,[1]Monitoramento_Base_somente_disp!$A:$J,5,FALSE),0)</f>
        <v>254405</v>
      </c>
      <c r="C3577">
        <f>IFERROR(VLOOKUP(A3577,[1]Monitoramento_Base_somente_disp!$A:$J,6,FALSE),0)</f>
        <v>55520599</v>
      </c>
      <c r="D3577">
        <f>IFERROR(VLOOKUP(A3577,[1]Monitoramento_Base_somente_disp!$A:$J,7,FALSE),0)</f>
        <v>0</v>
      </c>
      <c r="E3577">
        <f>IFERROR(VLOOKUP(A3577,[1]Monitoramento_Base_somente_disp!$A:$J,8,FALSE),0)</f>
        <v>0</v>
      </c>
      <c r="F3577">
        <f>IFERROR(VLOOKUP(A3577,[1]Monitoramento_Base_somente_disp!$A:$J,9,FALSE),0)</f>
        <v>0</v>
      </c>
      <c r="G3577">
        <f>IFERROR(VLOOKUP(A3577,[1]Monitoramento_Base_somente_disp!$A:$J,10,FALSE),0)</f>
        <v>0</v>
      </c>
      <c r="H3577">
        <f>IFERROR(VLOOKUP(A3577,[2]webService!$A:$I,4,FALSE),0)</f>
        <v>0</v>
      </c>
      <c r="I3577">
        <f>IFERROR(VLOOKUP(A3577,[2]webService!$A:$I,5,FALSE),0)</f>
        <v>0</v>
      </c>
      <c r="J3577">
        <f>IFERROR(VLOOKUP(A3577,[2]webService!$A:$I,6,FALSE),0)</f>
        <v>0</v>
      </c>
      <c r="K3577">
        <f>IFERROR(VLOOKUP(A3577,[2]webService!$A:$I,7,FALSE),0)</f>
        <v>0</v>
      </c>
      <c r="L3577">
        <f>IFERROR(VLOOKUP(A3577,[2]webService!$A:$I,8,FALSE),0)</f>
        <v>0</v>
      </c>
      <c r="M3577">
        <f>IFERROR(VLOOKUP(A3577,[2]webService!$A:$I,9,FALSE),0)</f>
        <v>0</v>
      </c>
      <c r="N3577">
        <f>IFERROR(VLOOKUP(A3577,[3]soaBnafar!$A:$G,2,FALSE),0)</f>
        <v>0</v>
      </c>
      <c r="O3577">
        <f>IFERROR(VLOOKUP(A3577,[3]soaBnafar!$A:$G,3,FALSE),0)</f>
        <v>0</v>
      </c>
      <c r="P3577">
        <f>IFERROR(VLOOKUP(A3577,[3]soaBnafar!$A:$G,4,FALSE),0)</f>
        <v>0</v>
      </c>
      <c r="Q3577">
        <f>IFERROR(VLOOKUP(A3577,[3]soaBnafar!$A:$G,5,FALSE),0)</f>
        <v>0</v>
      </c>
      <c r="R3577">
        <f>IFERROR(VLOOKUP(A3577,[3]soaBnafar!$A:$G,6,FALSE),0)</f>
        <v>0</v>
      </c>
      <c r="S3577">
        <f>IFERROR(VLOOKUP(A3577,[3]soaBnafar!$A:$G,7,FALSE),0)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Não</v>
      </c>
      <c r="W3577" t="str">
        <f t="shared" ref="W3577:W3640" si="340">IF(E3577+K3577+Q3577&gt;0,"Sim","Não")</f>
        <v>Não</v>
      </c>
      <c r="X3577" t="str">
        <f t="shared" ref="X3577:X3640" si="341">IF(F3577+L3577+R3577&gt;0,"Sim","Não")</f>
        <v>Não</v>
      </c>
      <c r="Y3577" t="str">
        <f t="shared" ref="Y3577:Y3640" si="342">IF(G3577+M3577+S3577&gt;0,"Sim","Não")</f>
        <v>Não</v>
      </c>
    </row>
    <row r="3578" spans="1:25" x14ac:dyDescent="0.25">
      <c r="A3578" s="11">
        <v>231110</v>
      </c>
      <c r="B3578">
        <f>IFERROR(VLOOKUP(A3578,[1]Monitoramento_Base_somente_disp!$A:$J,5,FALSE),0)</f>
        <v>63846</v>
      </c>
      <c r="C3578">
        <f>IFERROR(VLOOKUP(A3578,[1]Monitoramento_Base_somente_disp!$A:$J,6,FALSE),0)</f>
        <v>17445944</v>
      </c>
      <c r="D3578">
        <f>IFERROR(VLOOKUP(A3578,[1]Monitoramento_Base_somente_disp!$A:$J,7,FALSE),0)</f>
        <v>0</v>
      </c>
      <c r="E3578">
        <f>IFERROR(VLOOKUP(A3578,[1]Monitoramento_Base_somente_disp!$A:$J,8,FALSE),0)</f>
        <v>0</v>
      </c>
      <c r="F3578">
        <f>IFERROR(VLOOKUP(A3578,[1]Monitoramento_Base_somente_disp!$A:$J,9,FALSE),0)</f>
        <v>0</v>
      </c>
      <c r="G3578">
        <f>IFERROR(VLOOKUP(A3578,[1]Monitoramento_Base_somente_disp!$A:$J,10,FALSE),0)</f>
        <v>0</v>
      </c>
      <c r="H3578">
        <f>IFERROR(VLOOKUP(A3578,[2]webService!$A:$I,4,FALSE),0)</f>
        <v>0</v>
      </c>
      <c r="I3578">
        <f>IFERROR(VLOOKUP(A3578,[2]webService!$A:$I,5,FALSE),0)</f>
        <v>0</v>
      </c>
      <c r="J3578">
        <f>IFERROR(VLOOKUP(A3578,[2]webService!$A:$I,6,FALSE),0)</f>
        <v>0</v>
      </c>
      <c r="K3578">
        <f>IFERROR(VLOOKUP(A3578,[2]webService!$A:$I,7,FALSE),0)</f>
        <v>0</v>
      </c>
      <c r="L3578">
        <f>IFERROR(VLOOKUP(A3578,[2]webService!$A:$I,8,FALSE),0)</f>
        <v>0</v>
      </c>
      <c r="M3578">
        <f>IFERROR(VLOOKUP(A3578,[2]webService!$A:$I,9,FALSE),0)</f>
        <v>0</v>
      </c>
      <c r="N3578">
        <f>IFERROR(VLOOKUP(A3578,[3]soaBnafar!$A:$G,2,FALSE),0)</f>
        <v>0</v>
      </c>
      <c r="O3578">
        <f>IFERROR(VLOOKUP(A3578,[3]soaBnafar!$A:$G,3,FALSE),0)</f>
        <v>0</v>
      </c>
      <c r="P3578">
        <f>IFERROR(VLOOKUP(A3578,[3]soaBnafar!$A:$G,4,FALSE),0)</f>
        <v>0</v>
      </c>
      <c r="Q3578">
        <f>IFERROR(VLOOKUP(A3578,[3]soaBnafar!$A:$G,5,FALSE),0)</f>
        <v>0</v>
      </c>
      <c r="R3578">
        <f>IFERROR(VLOOKUP(A3578,[3]soaBnafar!$A:$G,6,FALSE),0)</f>
        <v>0</v>
      </c>
      <c r="S3578">
        <f>IFERROR(VLOOKUP(A3578,[3]soaBnafar!$A:$G,7,FALSE),0)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Não</v>
      </c>
      <c r="W3578" t="str">
        <f t="shared" si="340"/>
        <v>Não</v>
      </c>
      <c r="X3578" t="str">
        <f t="shared" si="341"/>
        <v>Não</v>
      </c>
      <c r="Y3578" t="str">
        <f t="shared" si="342"/>
        <v>Não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3772584</v>
      </c>
      <c r="D3579">
        <f>IFERROR(VLOOKUP(A3579,[1]Monitoramento_Base_somente_disp!$A:$J,7,FALSE),0)</f>
        <v>0</v>
      </c>
      <c r="E3579">
        <f>IFERROR(VLOOKUP(A3579,[1]Monitoramento_Base_somente_disp!$A:$J,8,FALSE),0)</f>
        <v>0</v>
      </c>
      <c r="F3579">
        <f>IFERROR(VLOOKUP(A3579,[1]Monitoramento_Base_somente_disp!$A:$J,9,FALSE),0)</f>
        <v>0</v>
      </c>
      <c r="G3579">
        <f>IFERROR(VLOOKUP(A3579,[1]Monitoramento_Base_somente_disp!$A:$J,10,FALSE),0)</f>
        <v>0</v>
      </c>
      <c r="H3579">
        <f>IFERROR(VLOOKUP(A3579,[2]webService!$A:$I,4,FALSE),0)</f>
        <v>0</v>
      </c>
      <c r="I3579">
        <f>IFERROR(VLOOKUP(A3579,[2]webService!$A:$I,5,FALSE),0)</f>
        <v>0</v>
      </c>
      <c r="J3579">
        <f>IFERROR(VLOOKUP(A3579,[2]webService!$A:$I,6,FALSE),0)</f>
        <v>0</v>
      </c>
      <c r="K3579">
        <f>IFERROR(VLOOKUP(A3579,[2]webService!$A:$I,7,FALSE),0)</f>
        <v>0</v>
      </c>
      <c r="L3579">
        <f>IFERROR(VLOOKUP(A3579,[2]webService!$A:$I,8,FALSE),0)</f>
        <v>0</v>
      </c>
      <c r="M3579">
        <f>IFERROR(VLOOKUP(A3579,[2]webService!$A:$I,9,FALSE),0)</f>
        <v>0</v>
      </c>
      <c r="N3579">
        <f>IFERROR(VLOOKUP(A3579,[3]soaBnafar!$A:$G,2,FALSE),0)</f>
        <v>62605</v>
      </c>
      <c r="O3579">
        <f>IFERROR(VLOOKUP(A3579,[3]soaBnafar!$A:$G,3,FALSE),0)</f>
        <v>0</v>
      </c>
      <c r="P3579">
        <f>IFERROR(VLOOKUP(A3579,[3]soaBnafar!$A:$G,4,FALSE),0)</f>
        <v>0</v>
      </c>
      <c r="Q3579">
        <f>IFERROR(VLOOKUP(A3579,[3]soaBnafar!$A:$G,5,FALSE),0)</f>
        <v>0</v>
      </c>
      <c r="R3579">
        <f>IFERROR(VLOOKUP(A3579,[3]soaBnafar!$A:$G,6,FALSE),0)</f>
        <v>0</v>
      </c>
      <c r="S3579">
        <f>IFERROR(VLOOKUP(A3579,[3]soaBnafar!$A:$G,7,FALSE),0)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Não</v>
      </c>
      <c r="W3579" t="str">
        <f t="shared" si="340"/>
        <v>Não</v>
      </c>
      <c r="X3579" t="str">
        <f t="shared" si="341"/>
        <v>Não</v>
      </c>
      <c r="Y3579" t="str">
        <f t="shared" si="342"/>
        <v>Não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IFERROR(VLOOKUP(A3580,[2]webService!$A:$I,4,FALSE),0)</f>
        <v>0</v>
      </c>
      <c r="I3580">
        <f>IFERROR(VLOOKUP(A3580,[2]webService!$A:$I,5,FALSE),0)</f>
        <v>0</v>
      </c>
      <c r="J3580">
        <f>IFERROR(VLOOKUP(A3580,[2]webService!$A:$I,6,FALSE),0)</f>
        <v>0</v>
      </c>
      <c r="K3580">
        <f>IFERROR(VLOOKUP(A3580,[2]webService!$A:$I,7,FALSE),0)</f>
        <v>0</v>
      </c>
      <c r="L3580">
        <f>IFERROR(VLOOKUP(A3580,[2]webService!$A:$I,8,FALSE),0)</f>
        <v>0</v>
      </c>
      <c r="M3580">
        <f>IFERROR(VLOOKUP(A3580,[2]webService!$A:$I,9,FALSE),0)</f>
        <v>0</v>
      </c>
      <c r="N3580">
        <f>IFERROR(VLOOKUP(A3580,[3]soaBnafar!$A:$G,2,FALSE),0)</f>
        <v>60065</v>
      </c>
      <c r="O3580">
        <f>IFERROR(VLOOKUP(A3580,[3]soaBnafar!$A:$G,3,FALSE),0)</f>
        <v>0</v>
      </c>
      <c r="P3580">
        <f>IFERROR(VLOOKUP(A3580,[3]soaBnafar!$A:$G,4,FALSE),0)</f>
        <v>0</v>
      </c>
      <c r="Q3580">
        <f>IFERROR(VLOOKUP(A3580,[3]soaBnafar!$A:$G,5,FALSE),0)</f>
        <v>0</v>
      </c>
      <c r="R3580">
        <f>IFERROR(VLOOKUP(A3580,[3]soaBnafar!$A:$G,6,FALSE),0)</f>
        <v>0</v>
      </c>
      <c r="S3580">
        <f>IFERROR(VLOOKUP(A3580,[3]soaBnafar!$A:$G,7,FALSE),0)</f>
        <v>0</v>
      </c>
      <c r="T3580" t="str">
        <f t="shared" si="337"/>
        <v>Sim</v>
      </c>
      <c r="U3580" t="str">
        <f t="shared" si="338"/>
        <v>Não</v>
      </c>
      <c r="V3580" t="str">
        <f t="shared" si="339"/>
        <v>Não</v>
      </c>
      <c r="W3580" t="str">
        <f t="shared" si="340"/>
        <v>Não</v>
      </c>
      <c r="X3580" t="str">
        <f t="shared" si="341"/>
        <v>Não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3303294</v>
      </c>
      <c r="D3581">
        <f>IFERROR(VLOOKUP(A3581,[1]Monitoramento_Base_somente_disp!$A:$J,7,FALSE),0)</f>
        <v>0</v>
      </c>
      <c r="E3581">
        <f>IFERROR(VLOOKUP(A3581,[1]Monitoramento_Base_somente_disp!$A:$J,8,FALSE),0)</f>
        <v>0</v>
      </c>
      <c r="F3581">
        <f>IFERROR(VLOOKUP(A3581,[1]Monitoramento_Base_somente_disp!$A:$J,9,FALSE),0)</f>
        <v>0</v>
      </c>
      <c r="G3581">
        <f>IFERROR(VLOOKUP(A3581,[1]Monitoramento_Base_somente_disp!$A:$J,10,FALSE),0)</f>
        <v>0</v>
      </c>
      <c r="H3581">
        <f>IFERROR(VLOOKUP(A3581,[2]webService!$A:$I,4,FALSE),0)</f>
        <v>0</v>
      </c>
      <c r="I3581">
        <f>IFERROR(VLOOKUP(A3581,[2]webService!$A:$I,5,FALSE),0)</f>
        <v>0</v>
      </c>
      <c r="J3581">
        <f>IFERROR(VLOOKUP(A3581,[2]webService!$A:$I,6,FALSE),0)</f>
        <v>0</v>
      </c>
      <c r="K3581">
        <f>IFERROR(VLOOKUP(A3581,[2]webService!$A:$I,7,FALSE),0)</f>
        <v>0</v>
      </c>
      <c r="L3581">
        <f>IFERROR(VLOOKUP(A3581,[2]webService!$A:$I,8,FALSE),0)</f>
        <v>0</v>
      </c>
      <c r="M3581">
        <f>IFERROR(VLOOKUP(A3581,[2]webService!$A:$I,9,FALSE),0)</f>
        <v>0</v>
      </c>
      <c r="N3581">
        <f>IFERROR(VLOOKUP(A3581,[3]soaBnafar!$A:$G,2,FALSE),0)</f>
        <v>0</v>
      </c>
      <c r="O3581">
        <f>IFERROR(VLOOKUP(A3581,[3]soaBnafar!$A:$G,3,FALSE),0)</f>
        <v>0</v>
      </c>
      <c r="P3581">
        <f>IFERROR(VLOOKUP(A3581,[3]soaBnafar!$A:$G,4,FALSE),0)</f>
        <v>0</v>
      </c>
      <c r="Q3581">
        <f>IFERROR(VLOOKUP(A3581,[3]soaBnafar!$A:$G,5,FALSE),0)</f>
        <v>0</v>
      </c>
      <c r="R3581">
        <f>IFERROR(VLOOKUP(A3581,[3]soaBnafar!$A:$G,6,FALSE),0)</f>
        <v>0</v>
      </c>
      <c r="S3581">
        <f>IFERROR(VLOOKUP(A3581,[3]soaBnafar!$A:$G,7,FALSE),0)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Não</v>
      </c>
      <c r="X3581" t="str">
        <f t="shared" si="341"/>
        <v>Não</v>
      </c>
      <c r="Y3581" t="str">
        <f t="shared" si="342"/>
        <v>Não</v>
      </c>
    </row>
    <row r="3582" spans="1:25" x14ac:dyDescent="0.25">
      <c r="A3582" s="11">
        <v>520630</v>
      </c>
      <c r="B3582">
        <f>IFERROR(VLOOKUP(A3582,[1]Monitoramento_Base_somente_disp!$A:$J,5,FALSE),0)</f>
        <v>14689</v>
      </c>
      <c r="C3582">
        <f>IFERROR(VLOOKUP(A3582,[1]Monitoramento_Base_somente_disp!$A:$J,6,FALSE),0)</f>
        <v>3829465</v>
      </c>
      <c r="D3582">
        <f>IFERROR(VLOOKUP(A3582,[1]Monitoramento_Base_somente_disp!$A:$J,7,FALSE),0)</f>
        <v>0</v>
      </c>
      <c r="E3582">
        <f>IFERROR(VLOOKUP(A3582,[1]Monitoramento_Base_somente_disp!$A:$J,8,FALSE),0)</f>
        <v>0</v>
      </c>
      <c r="F3582">
        <f>IFERROR(VLOOKUP(A3582,[1]Monitoramento_Base_somente_disp!$A:$J,9,FALSE),0)</f>
        <v>0</v>
      </c>
      <c r="G3582">
        <f>IFERROR(VLOOKUP(A3582,[1]Monitoramento_Base_somente_disp!$A:$J,10,FALSE),0)</f>
        <v>0</v>
      </c>
      <c r="H3582">
        <f>IFERROR(VLOOKUP(A3582,[2]webService!$A:$I,4,FALSE),0)</f>
        <v>0</v>
      </c>
      <c r="I3582">
        <f>IFERROR(VLOOKUP(A3582,[2]webService!$A:$I,5,FALSE),0)</f>
        <v>0</v>
      </c>
      <c r="J3582">
        <f>IFERROR(VLOOKUP(A3582,[2]webService!$A:$I,6,FALSE),0)</f>
        <v>0</v>
      </c>
      <c r="K3582">
        <f>IFERROR(VLOOKUP(A3582,[2]webService!$A:$I,7,FALSE),0)</f>
        <v>0</v>
      </c>
      <c r="L3582">
        <f>IFERROR(VLOOKUP(A3582,[2]webService!$A:$I,8,FALSE),0)</f>
        <v>0</v>
      </c>
      <c r="M3582">
        <f>IFERROR(VLOOKUP(A3582,[2]webService!$A:$I,9,FALSE),0)</f>
        <v>0</v>
      </c>
      <c r="N3582">
        <f>IFERROR(VLOOKUP(A3582,[3]soaBnafar!$A:$G,2,FALSE),0)</f>
        <v>0</v>
      </c>
      <c r="O3582">
        <f>IFERROR(VLOOKUP(A3582,[3]soaBnafar!$A:$G,3,FALSE),0)</f>
        <v>0</v>
      </c>
      <c r="P3582">
        <f>IFERROR(VLOOKUP(A3582,[3]soaBnafar!$A:$G,4,FALSE),0)</f>
        <v>0</v>
      </c>
      <c r="Q3582">
        <f>IFERROR(VLOOKUP(A3582,[3]soaBnafar!$A:$G,5,FALSE),0)</f>
        <v>0</v>
      </c>
      <c r="R3582">
        <f>IFERROR(VLOOKUP(A3582,[3]soaBnafar!$A:$G,6,FALSE),0)</f>
        <v>0</v>
      </c>
      <c r="S3582">
        <f>IFERROR(VLOOKUP(A3582,[3]soaBnafar!$A:$G,7,FALSE),0)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Não</v>
      </c>
      <c r="W3582" t="str">
        <f t="shared" si="340"/>
        <v>Não</v>
      </c>
      <c r="X3582" t="str">
        <f t="shared" si="341"/>
        <v>Não</v>
      </c>
      <c r="Y3582" t="str">
        <f t="shared" si="342"/>
        <v>Não</v>
      </c>
    </row>
    <row r="3583" spans="1:25" x14ac:dyDescent="0.25">
      <c r="A3583" s="11">
        <v>520880</v>
      </c>
      <c r="B3583">
        <f>IFERROR(VLOOKUP(A3583,[1]Monitoramento_Base_somente_disp!$A:$J,5,FALSE),0)</f>
        <v>87361</v>
      </c>
      <c r="C3583">
        <f>IFERROR(VLOOKUP(A3583,[1]Monitoramento_Base_somente_disp!$A:$J,6,FALSE),0)</f>
        <v>15616450</v>
      </c>
      <c r="D3583">
        <f>IFERROR(VLOOKUP(A3583,[1]Monitoramento_Base_somente_disp!$A:$J,7,FALSE),0)</f>
        <v>0</v>
      </c>
      <c r="E3583">
        <f>IFERROR(VLOOKUP(A3583,[1]Monitoramento_Base_somente_disp!$A:$J,8,FALSE),0)</f>
        <v>0</v>
      </c>
      <c r="F3583">
        <f>IFERROR(VLOOKUP(A3583,[1]Monitoramento_Base_somente_disp!$A:$J,9,FALSE),0)</f>
        <v>0</v>
      </c>
      <c r="G3583">
        <f>IFERROR(VLOOKUP(A3583,[1]Monitoramento_Base_somente_disp!$A:$J,10,FALSE),0)</f>
        <v>0</v>
      </c>
      <c r="H3583">
        <f>IFERROR(VLOOKUP(A3583,[2]webService!$A:$I,4,FALSE),0)</f>
        <v>0</v>
      </c>
      <c r="I3583">
        <f>IFERROR(VLOOKUP(A3583,[2]webService!$A:$I,5,FALSE),0)</f>
        <v>0</v>
      </c>
      <c r="J3583">
        <f>IFERROR(VLOOKUP(A3583,[2]webService!$A:$I,6,FALSE),0)</f>
        <v>0</v>
      </c>
      <c r="K3583">
        <f>IFERROR(VLOOKUP(A3583,[2]webService!$A:$I,7,FALSE),0)</f>
        <v>0</v>
      </c>
      <c r="L3583">
        <f>IFERROR(VLOOKUP(A3583,[2]webService!$A:$I,8,FALSE),0)</f>
        <v>0</v>
      </c>
      <c r="M3583">
        <f>IFERROR(VLOOKUP(A3583,[2]webService!$A:$I,9,FALSE),0)</f>
        <v>0</v>
      </c>
      <c r="N3583">
        <f>IFERROR(VLOOKUP(A3583,[3]soaBnafar!$A:$G,2,FALSE),0)</f>
        <v>0</v>
      </c>
      <c r="O3583">
        <f>IFERROR(VLOOKUP(A3583,[3]soaBnafar!$A:$G,3,FALSE),0)</f>
        <v>0</v>
      </c>
      <c r="P3583">
        <f>IFERROR(VLOOKUP(A3583,[3]soaBnafar!$A:$G,4,FALSE),0)</f>
        <v>0</v>
      </c>
      <c r="Q3583">
        <f>IFERROR(VLOOKUP(A3583,[3]soaBnafar!$A:$G,5,FALSE),0)</f>
        <v>0</v>
      </c>
      <c r="R3583">
        <f>IFERROR(VLOOKUP(A3583,[3]soaBnafar!$A:$G,6,FALSE),0)</f>
        <v>0</v>
      </c>
      <c r="S3583">
        <f>IFERROR(VLOOKUP(A3583,[3]soaBnafar!$A:$G,7,FALSE),0)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Não</v>
      </c>
      <c r="W3583" t="str">
        <f t="shared" si="340"/>
        <v>Não</v>
      </c>
      <c r="X3583" t="str">
        <f t="shared" si="341"/>
        <v>Não</v>
      </c>
      <c r="Y3583" t="str">
        <f t="shared" si="342"/>
        <v>Não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IFERROR(VLOOKUP(A3584,[2]webService!$A:$I,4,FALSE),0)</f>
        <v>0</v>
      </c>
      <c r="I3584">
        <f>IFERROR(VLOOKUP(A3584,[2]webService!$A:$I,5,FALSE),0)</f>
        <v>0</v>
      </c>
      <c r="J3584">
        <f>IFERROR(VLOOKUP(A3584,[2]webService!$A:$I,6,FALSE),0)</f>
        <v>0</v>
      </c>
      <c r="K3584">
        <f>IFERROR(VLOOKUP(A3584,[2]webService!$A:$I,7,FALSE),0)</f>
        <v>0</v>
      </c>
      <c r="L3584">
        <f>IFERROR(VLOOKUP(A3584,[2]webService!$A:$I,8,FALSE),0)</f>
        <v>0</v>
      </c>
      <c r="M3584">
        <f>IFERROR(VLOOKUP(A3584,[2]webService!$A:$I,9,FALSE),0)</f>
        <v>0</v>
      </c>
      <c r="N3584">
        <f>IFERROR(VLOOKUP(A3584,[3]soaBnafar!$A:$G,2,FALSE),0)</f>
        <v>0</v>
      </c>
      <c r="O3584">
        <f>IFERROR(VLOOKUP(A3584,[3]soaBnafar!$A:$G,3,FALSE),0)</f>
        <v>0</v>
      </c>
      <c r="P3584">
        <f>IFERROR(VLOOKUP(A3584,[3]soaBnafar!$A:$G,4,FALSE),0)</f>
        <v>0</v>
      </c>
      <c r="Q3584">
        <f>IFERROR(VLOOKUP(A3584,[3]soaBnafar!$A:$G,5,FALSE),0)</f>
        <v>0</v>
      </c>
      <c r="R3584">
        <f>IFERROR(VLOOKUP(A3584,[3]soaBnafar!$A:$G,6,FALSE),0)</f>
        <v>0</v>
      </c>
      <c r="S3584">
        <f>IFERROR(VLOOKUP(A3584,[3]soaBnafar!$A:$G,7,FALSE),0)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22002</v>
      </c>
      <c r="C3585">
        <f>IFERROR(VLOOKUP(A3585,[1]Monitoramento_Base_somente_disp!$A:$J,6,FALSE),0)</f>
        <v>3283285</v>
      </c>
      <c r="D3585">
        <f>IFERROR(VLOOKUP(A3585,[1]Monitoramento_Base_somente_disp!$A:$J,7,FALSE),0)</f>
        <v>0</v>
      </c>
      <c r="E3585">
        <f>IFERROR(VLOOKUP(A3585,[1]Monitoramento_Base_somente_disp!$A:$J,8,FALSE),0)</f>
        <v>0</v>
      </c>
      <c r="F3585">
        <f>IFERROR(VLOOKUP(A3585,[1]Monitoramento_Base_somente_disp!$A:$J,9,FALSE),0)</f>
        <v>0</v>
      </c>
      <c r="G3585">
        <f>IFERROR(VLOOKUP(A3585,[1]Monitoramento_Base_somente_disp!$A:$J,10,FALSE),0)</f>
        <v>0</v>
      </c>
      <c r="H3585">
        <f>IFERROR(VLOOKUP(A3585,[2]webService!$A:$I,4,FALSE),0)</f>
        <v>0</v>
      </c>
      <c r="I3585">
        <f>IFERROR(VLOOKUP(A3585,[2]webService!$A:$I,5,FALSE),0)</f>
        <v>0</v>
      </c>
      <c r="J3585">
        <f>IFERROR(VLOOKUP(A3585,[2]webService!$A:$I,6,FALSE),0)</f>
        <v>0</v>
      </c>
      <c r="K3585">
        <f>IFERROR(VLOOKUP(A3585,[2]webService!$A:$I,7,FALSE),0)</f>
        <v>0</v>
      </c>
      <c r="L3585">
        <f>IFERROR(VLOOKUP(A3585,[2]webService!$A:$I,8,FALSE),0)</f>
        <v>0</v>
      </c>
      <c r="M3585">
        <f>IFERROR(VLOOKUP(A3585,[2]webService!$A:$I,9,FALSE),0)</f>
        <v>0</v>
      </c>
      <c r="N3585">
        <f>IFERROR(VLOOKUP(A3585,[3]soaBnafar!$A:$G,2,FALSE),0)</f>
        <v>0</v>
      </c>
      <c r="O3585">
        <f>IFERROR(VLOOKUP(A3585,[3]soaBnafar!$A:$G,3,FALSE),0)</f>
        <v>0</v>
      </c>
      <c r="P3585">
        <f>IFERROR(VLOOKUP(A3585,[3]soaBnafar!$A:$G,4,FALSE),0)</f>
        <v>0</v>
      </c>
      <c r="Q3585">
        <f>IFERROR(VLOOKUP(A3585,[3]soaBnafar!$A:$G,5,FALSE),0)</f>
        <v>0</v>
      </c>
      <c r="R3585">
        <f>IFERROR(VLOOKUP(A3585,[3]soaBnafar!$A:$G,6,FALSE),0)</f>
        <v>0</v>
      </c>
      <c r="S3585">
        <f>IFERROR(VLOOKUP(A3585,[3]soaBnafar!$A:$G,7,FALSE),0)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Não</v>
      </c>
      <c r="W3585" t="str">
        <f t="shared" si="340"/>
        <v>Não</v>
      </c>
      <c r="X3585" t="str">
        <f t="shared" si="341"/>
        <v>Não</v>
      </c>
      <c r="Y3585" t="str">
        <f t="shared" si="342"/>
        <v>Não</v>
      </c>
    </row>
    <row r="3586" spans="1:25" x14ac:dyDescent="0.25">
      <c r="A3586" s="11">
        <v>521990</v>
      </c>
      <c r="B3586">
        <f>IFERROR(VLOOKUP(A3586,[1]Monitoramento_Base_somente_disp!$A:$J,5,FALSE),0)</f>
        <v>16068</v>
      </c>
      <c r="C3586">
        <f>IFERROR(VLOOKUP(A3586,[1]Monitoramento_Base_somente_disp!$A:$J,6,FALSE),0)</f>
        <v>2259351</v>
      </c>
      <c r="D3586">
        <f>IFERROR(VLOOKUP(A3586,[1]Monitoramento_Base_somente_disp!$A:$J,7,FALSE),0)</f>
        <v>0</v>
      </c>
      <c r="E3586">
        <f>IFERROR(VLOOKUP(A3586,[1]Monitoramento_Base_somente_disp!$A:$J,8,FALSE),0)</f>
        <v>0</v>
      </c>
      <c r="F3586">
        <f>IFERROR(VLOOKUP(A3586,[1]Monitoramento_Base_somente_disp!$A:$J,9,FALSE),0)</f>
        <v>0</v>
      </c>
      <c r="G3586">
        <f>IFERROR(VLOOKUP(A3586,[1]Monitoramento_Base_somente_disp!$A:$J,10,FALSE),0)</f>
        <v>0</v>
      </c>
      <c r="H3586">
        <f>IFERROR(VLOOKUP(A3586,[2]webService!$A:$I,4,FALSE),0)</f>
        <v>0</v>
      </c>
      <c r="I3586">
        <f>IFERROR(VLOOKUP(A3586,[2]webService!$A:$I,5,FALSE),0)</f>
        <v>0</v>
      </c>
      <c r="J3586">
        <f>IFERROR(VLOOKUP(A3586,[2]webService!$A:$I,6,FALSE),0)</f>
        <v>0</v>
      </c>
      <c r="K3586">
        <f>IFERROR(VLOOKUP(A3586,[2]webService!$A:$I,7,FALSE),0)</f>
        <v>0</v>
      </c>
      <c r="L3586">
        <f>IFERROR(VLOOKUP(A3586,[2]webService!$A:$I,8,FALSE),0)</f>
        <v>0</v>
      </c>
      <c r="M3586">
        <f>IFERROR(VLOOKUP(A3586,[2]webService!$A:$I,9,FALSE),0)</f>
        <v>0</v>
      </c>
      <c r="N3586">
        <f>IFERROR(VLOOKUP(A3586,[3]soaBnafar!$A:$G,2,FALSE),0)</f>
        <v>0</v>
      </c>
      <c r="O3586">
        <f>IFERROR(VLOOKUP(A3586,[3]soaBnafar!$A:$G,3,FALSE),0)</f>
        <v>0</v>
      </c>
      <c r="P3586">
        <f>IFERROR(VLOOKUP(A3586,[3]soaBnafar!$A:$G,4,FALSE),0)</f>
        <v>0</v>
      </c>
      <c r="Q3586">
        <f>IFERROR(VLOOKUP(A3586,[3]soaBnafar!$A:$G,5,FALSE),0)</f>
        <v>0</v>
      </c>
      <c r="R3586">
        <f>IFERROR(VLOOKUP(A3586,[3]soaBnafar!$A:$G,6,FALSE),0)</f>
        <v>0</v>
      </c>
      <c r="S3586">
        <f>IFERROR(VLOOKUP(A3586,[3]soaBnafar!$A:$G,7,FALSE),0)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Não</v>
      </c>
      <c r="W3586" t="str">
        <f t="shared" si="340"/>
        <v>Não</v>
      </c>
      <c r="X3586" t="str">
        <f t="shared" si="341"/>
        <v>Não</v>
      </c>
      <c r="Y3586" t="str">
        <f t="shared" si="342"/>
        <v>Não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IFERROR(VLOOKUP(A3587,[2]webService!$A:$I,4,FALSE),0)</f>
        <v>0</v>
      </c>
      <c r="I3587">
        <f>IFERROR(VLOOKUP(A3587,[2]webService!$A:$I,5,FALSE),0)</f>
        <v>0</v>
      </c>
      <c r="J3587">
        <f>IFERROR(VLOOKUP(A3587,[2]webService!$A:$I,6,FALSE),0)</f>
        <v>0</v>
      </c>
      <c r="K3587">
        <f>IFERROR(VLOOKUP(A3587,[2]webService!$A:$I,7,FALSE),0)</f>
        <v>0</v>
      </c>
      <c r="L3587">
        <f>IFERROR(VLOOKUP(A3587,[2]webService!$A:$I,8,FALSE),0)</f>
        <v>0</v>
      </c>
      <c r="M3587">
        <f>IFERROR(VLOOKUP(A3587,[2]webService!$A:$I,9,FALSE),0)</f>
        <v>0</v>
      </c>
      <c r="N3587">
        <f>IFERROR(VLOOKUP(A3587,[3]soaBnafar!$A:$G,2,FALSE),0)</f>
        <v>0</v>
      </c>
      <c r="O3587">
        <f>IFERROR(VLOOKUP(A3587,[3]soaBnafar!$A:$G,3,FALSE),0)</f>
        <v>0</v>
      </c>
      <c r="P3587">
        <f>IFERROR(VLOOKUP(A3587,[3]soaBnafar!$A:$G,4,FALSE),0)</f>
        <v>0</v>
      </c>
      <c r="Q3587">
        <f>IFERROR(VLOOKUP(A3587,[3]soaBnafar!$A:$G,5,FALSE),0)</f>
        <v>0</v>
      </c>
      <c r="R3587">
        <f>IFERROR(VLOOKUP(A3587,[3]soaBnafar!$A:$G,6,FALSE),0)</f>
        <v>0</v>
      </c>
      <c r="S3587">
        <f>IFERROR(VLOOKUP(A3587,[3]soaBnafar!$A:$G,7,FALSE),0)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IFERROR(VLOOKUP(A3588,[2]webService!$A:$I,4,FALSE),0)</f>
        <v>0</v>
      </c>
      <c r="I3588">
        <f>IFERROR(VLOOKUP(A3588,[2]webService!$A:$I,5,FALSE),0)</f>
        <v>0</v>
      </c>
      <c r="J3588">
        <f>IFERROR(VLOOKUP(A3588,[2]webService!$A:$I,6,FALSE),0)</f>
        <v>0</v>
      </c>
      <c r="K3588">
        <f>IFERROR(VLOOKUP(A3588,[2]webService!$A:$I,7,FALSE),0)</f>
        <v>0</v>
      </c>
      <c r="L3588">
        <f>IFERROR(VLOOKUP(A3588,[2]webService!$A:$I,8,FALSE),0)</f>
        <v>0</v>
      </c>
      <c r="M3588">
        <f>IFERROR(VLOOKUP(A3588,[2]webService!$A:$I,9,FALSE),0)</f>
        <v>0</v>
      </c>
      <c r="N3588">
        <f>IFERROR(VLOOKUP(A3588,[3]soaBnafar!$A:$G,2,FALSE),0)</f>
        <v>0</v>
      </c>
      <c r="O3588">
        <f>IFERROR(VLOOKUP(A3588,[3]soaBnafar!$A:$G,3,FALSE),0)</f>
        <v>0</v>
      </c>
      <c r="P3588">
        <f>IFERROR(VLOOKUP(A3588,[3]soaBnafar!$A:$G,4,FALSE),0)</f>
        <v>0</v>
      </c>
      <c r="Q3588">
        <f>IFERROR(VLOOKUP(A3588,[3]soaBnafar!$A:$G,5,FALSE),0)</f>
        <v>0</v>
      </c>
      <c r="R3588">
        <f>IFERROR(VLOOKUP(A3588,[3]soaBnafar!$A:$G,6,FALSE),0)</f>
        <v>0</v>
      </c>
      <c r="S3588">
        <f>IFERROR(VLOOKUP(A3588,[3]soaBnafar!$A:$G,7,FALSE),0)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11969</v>
      </c>
      <c r="C3589">
        <f>IFERROR(VLOOKUP(A3589,[1]Monitoramento_Base_somente_disp!$A:$J,6,FALSE),0)</f>
        <v>44233000</v>
      </c>
      <c r="D3589">
        <f>IFERROR(VLOOKUP(A3589,[1]Monitoramento_Base_somente_disp!$A:$J,7,FALSE),0)</f>
        <v>0</v>
      </c>
      <c r="E3589">
        <f>IFERROR(VLOOKUP(A3589,[1]Monitoramento_Base_somente_disp!$A:$J,8,FALSE),0)</f>
        <v>0</v>
      </c>
      <c r="F3589">
        <f>IFERROR(VLOOKUP(A3589,[1]Monitoramento_Base_somente_disp!$A:$J,9,FALSE),0)</f>
        <v>0</v>
      </c>
      <c r="G3589">
        <f>IFERROR(VLOOKUP(A3589,[1]Monitoramento_Base_somente_disp!$A:$J,10,FALSE),0)</f>
        <v>0</v>
      </c>
      <c r="H3589">
        <f>IFERROR(VLOOKUP(A3589,[2]webService!$A:$I,4,FALSE),0)</f>
        <v>0</v>
      </c>
      <c r="I3589">
        <f>IFERROR(VLOOKUP(A3589,[2]webService!$A:$I,5,FALSE),0)</f>
        <v>0</v>
      </c>
      <c r="J3589">
        <f>IFERROR(VLOOKUP(A3589,[2]webService!$A:$I,6,FALSE),0)</f>
        <v>0</v>
      </c>
      <c r="K3589">
        <f>IFERROR(VLOOKUP(A3589,[2]webService!$A:$I,7,FALSE),0)</f>
        <v>0</v>
      </c>
      <c r="L3589">
        <f>IFERROR(VLOOKUP(A3589,[2]webService!$A:$I,8,FALSE),0)</f>
        <v>0</v>
      </c>
      <c r="M3589">
        <f>IFERROR(VLOOKUP(A3589,[2]webService!$A:$I,9,FALSE),0)</f>
        <v>0</v>
      </c>
      <c r="N3589">
        <f>IFERROR(VLOOKUP(A3589,[3]soaBnafar!$A:$G,2,FALSE),0)</f>
        <v>0</v>
      </c>
      <c r="O3589">
        <f>IFERROR(VLOOKUP(A3589,[3]soaBnafar!$A:$G,3,FALSE),0)</f>
        <v>0</v>
      </c>
      <c r="P3589">
        <f>IFERROR(VLOOKUP(A3589,[3]soaBnafar!$A:$G,4,FALSE),0)</f>
        <v>0</v>
      </c>
      <c r="Q3589">
        <f>IFERROR(VLOOKUP(A3589,[3]soaBnafar!$A:$G,5,FALSE),0)</f>
        <v>0</v>
      </c>
      <c r="R3589">
        <f>IFERROR(VLOOKUP(A3589,[3]soaBnafar!$A:$G,6,FALSE),0)</f>
        <v>0</v>
      </c>
      <c r="S3589">
        <f>IFERROR(VLOOKUP(A3589,[3]soaBnafar!$A:$G,7,FALSE),0)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Não</v>
      </c>
      <c r="W3589" t="str">
        <f t="shared" si="340"/>
        <v>Não</v>
      </c>
      <c r="X3589" t="str">
        <f t="shared" si="341"/>
        <v>Não</v>
      </c>
      <c r="Y3589" t="str">
        <f t="shared" si="342"/>
        <v>Não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IFERROR(VLOOKUP(A3590,[2]webService!$A:$I,4,FALSE),0)</f>
        <v>0</v>
      </c>
      <c r="I3590">
        <f>IFERROR(VLOOKUP(A3590,[2]webService!$A:$I,5,FALSE),0)</f>
        <v>0</v>
      </c>
      <c r="J3590">
        <f>IFERROR(VLOOKUP(A3590,[2]webService!$A:$I,6,FALSE),0)</f>
        <v>0</v>
      </c>
      <c r="K3590">
        <f>IFERROR(VLOOKUP(A3590,[2]webService!$A:$I,7,FALSE),0)</f>
        <v>0</v>
      </c>
      <c r="L3590">
        <f>IFERROR(VLOOKUP(A3590,[2]webService!$A:$I,8,FALSE),0)</f>
        <v>0</v>
      </c>
      <c r="M3590">
        <f>IFERROR(VLOOKUP(A3590,[2]webService!$A:$I,9,FALSE),0)</f>
        <v>0</v>
      </c>
      <c r="N3590">
        <f>IFERROR(VLOOKUP(A3590,[3]soaBnafar!$A:$G,2,FALSE),0)</f>
        <v>0</v>
      </c>
      <c r="O3590">
        <f>IFERROR(VLOOKUP(A3590,[3]soaBnafar!$A:$G,3,FALSE),0)</f>
        <v>0</v>
      </c>
      <c r="P3590">
        <f>IFERROR(VLOOKUP(A3590,[3]soaBnafar!$A:$G,4,FALSE),0)</f>
        <v>0</v>
      </c>
      <c r="Q3590">
        <f>IFERROR(VLOOKUP(A3590,[3]soaBnafar!$A:$G,5,FALSE),0)</f>
        <v>0</v>
      </c>
      <c r="R3590">
        <f>IFERROR(VLOOKUP(A3590,[3]soaBnafar!$A:$G,6,FALSE),0)</f>
        <v>0</v>
      </c>
      <c r="S3590">
        <f>IFERROR(VLOOKUP(A3590,[3]soaBnafar!$A:$G,7,FALSE),0)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IFERROR(VLOOKUP(A3591,[2]webService!$A:$I,4,FALSE),0)</f>
        <v>0</v>
      </c>
      <c r="I3591">
        <f>IFERROR(VLOOKUP(A3591,[2]webService!$A:$I,5,FALSE),0)</f>
        <v>0</v>
      </c>
      <c r="J3591">
        <f>IFERROR(VLOOKUP(A3591,[2]webService!$A:$I,6,FALSE),0)</f>
        <v>0</v>
      </c>
      <c r="K3591">
        <f>IFERROR(VLOOKUP(A3591,[2]webService!$A:$I,7,FALSE),0)</f>
        <v>0</v>
      </c>
      <c r="L3591">
        <f>IFERROR(VLOOKUP(A3591,[2]webService!$A:$I,8,FALSE),0)</f>
        <v>0</v>
      </c>
      <c r="M3591">
        <f>IFERROR(VLOOKUP(A3591,[2]webService!$A:$I,9,FALSE),0)</f>
        <v>0</v>
      </c>
      <c r="N3591">
        <f>IFERROR(VLOOKUP(A3591,[3]soaBnafar!$A:$G,2,FALSE),0)</f>
        <v>0</v>
      </c>
      <c r="O3591">
        <f>IFERROR(VLOOKUP(A3591,[3]soaBnafar!$A:$G,3,FALSE),0)</f>
        <v>0</v>
      </c>
      <c r="P3591">
        <f>IFERROR(VLOOKUP(A3591,[3]soaBnafar!$A:$G,4,FALSE),0)</f>
        <v>0</v>
      </c>
      <c r="Q3591">
        <f>IFERROR(VLOOKUP(A3591,[3]soaBnafar!$A:$G,5,FALSE),0)</f>
        <v>0</v>
      </c>
      <c r="R3591">
        <f>IFERROR(VLOOKUP(A3591,[3]soaBnafar!$A:$G,6,FALSE),0)</f>
        <v>0</v>
      </c>
      <c r="S3591">
        <f>IFERROR(VLOOKUP(A3591,[3]soaBnafar!$A:$G,7,FALSE),0)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IFERROR(VLOOKUP(A3592,[2]webService!$A:$I,4,FALSE),0)</f>
        <v>0</v>
      </c>
      <c r="I3592">
        <f>IFERROR(VLOOKUP(A3592,[2]webService!$A:$I,5,FALSE),0)</f>
        <v>0</v>
      </c>
      <c r="J3592">
        <f>IFERROR(VLOOKUP(A3592,[2]webService!$A:$I,6,FALSE),0)</f>
        <v>0</v>
      </c>
      <c r="K3592">
        <f>IFERROR(VLOOKUP(A3592,[2]webService!$A:$I,7,FALSE),0)</f>
        <v>0</v>
      </c>
      <c r="L3592">
        <f>IFERROR(VLOOKUP(A3592,[2]webService!$A:$I,8,FALSE),0)</f>
        <v>0</v>
      </c>
      <c r="M3592">
        <f>IFERROR(VLOOKUP(A3592,[2]webService!$A:$I,9,FALSE),0)</f>
        <v>0</v>
      </c>
      <c r="N3592">
        <f>IFERROR(VLOOKUP(A3592,[3]soaBnafar!$A:$G,2,FALSE),0)</f>
        <v>0</v>
      </c>
      <c r="O3592">
        <f>IFERROR(VLOOKUP(A3592,[3]soaBnafar!$A:$G,3,FALSE),0)</f>
        <v>0</v>
      </c>
      <c r="P3592">
        <f>IFERROR(VLOOKUP(A3592,[3]soaBnafar!$A:$G,4,FALSE),0)</f>
        <v>0</v>
      </c>
      <c r="Q3592">
        <f>IFERROR(VLOOKUP(A3592,[3]soaBnafar!$A:$G,5,FALSE),0)</f>
        <v>0</v>
      </c>
      <c r="R3592">
        <f>IFERROR(VLOOKUP(A3592,[3]soaBnafar!$A:$G,6,FALSE),0)</f>
        <v>0</v>
      </c>
      <c r="S3592">
        <f>IFERROR(VLOOKUP(A3592,[3]soaBnafar!$A:$G,7,FALSE),0)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IFERROR(VLOOKUP(A3593,[2]webService!$A:$I,4,FALSE),0)</f>
        <v>0</v>
      </c>
      <c r="I3593">
        <f>IFERROR(VLOOKUP(A3593,[2]webService!$A:$I,5,FALSE),0)</f>
        <v>0</v>
      </c>
      <c r="J3593">
        <f>IFERROR(VLOOKUP(A3593,[2]webService!$A:$I,6,FALSE),0)</f>
        <v>0</v>
      </c>
      <c r="K3593">
        <f>IFERROR(VLOOKUP(A3593,[2]webService!$A:$I,7,FALSE),0)</f>
        <v>0</v>
      </c>
      <c r="L3593">
        <f>IFERROR(VLOOKUP(A3593,[2]webService!$A:$I,8,FALSE),0)</f>
        <v>0</v>
      </c>
      <c r="M3593">
        <f>IFERROR(VLOOKUP(A3593,[2]webService!$A:$I,9,FALSE),0)</f>
        <v>0</v>
      </c>
      <c r="N3593">
        <f>IFERROR(VLOOKUP(A3593,[3]soaBnafar!$A:$G,2,FALSE),0)</f>
        <v>0</v>
      </c>
      <c r="O3593">
        <f>IFERROR(VLOOKUP(A3593,[3]soaBnafar!$A:$G,3,FALSE),0)</f>
        <v>0</v>
      </c>
      <c r="P3593">
        <f>IFERROR(VLOOKUP(A3593,[3]soaBnafar!$A:$G,4,FALSE),0)</f>
        <v>0</v>
      </c>
      <c r="Q3593">
        <f>IFERROR(VLOOKUP(A3593,[3]soaBnafar!$A:$G,5,FALSE),0)</f>
        <v>0</v>
      </c>
      <c r="R3593">
        <f>IFERROR(VLOOKUP(A3593,[3]soaBnafar!$A:$G,6,FALSE),0)</f>
        <v>0</v>
      </c>
      <c r="S3593">
        <f>IFERROR(VLOOKUP(A3593,[3]soaBnafar!$A:$G,7,FALSE),0)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IFERROR(VLOOKUP(A3594,[2]webService!$A:$I,4,FALSE),0)</f>
        <v>0</v>
      </c>
      <c r="I3594">
        <f>IFERROR(VLOOKUP(A3594,[2]webService!$A:$I,5,FALSE),0)</f>
        <v>0</v>
      </c>
      <c r="J3594">
        <f>IFERROR(VLOOKUP(A3594,[2]webService!$A:$I,6,FALSE),0)</f>
        <v>0</v>
      </c>
      <c r="K3594">
        <f>IFERROR(VLOOKUP(A3594,[2]webService!$A:$I,7,FALSE),0)</f>
        <v>0</v>
      </c>
      <c r="L3594">
        <f>IFERROR(VLOOKUP(A3594,[2]webService!$A:$I,8,FALSE),0)</f>
        <v>0</v>
      </c>
      <c r="M3594">
        <f>IFERROR(VLOOKUP(A3594,[2]webService!$A:$I,9,FALSE),0)</f>
        <v>0</v>
      </c>
      <c r="N3594">
        <f>IFERROR(VLOOKUP(A3594,[3]soaBnafar!$A:$G,2,FALSE),0)</f>
        <v>0</v>
      </c>
      <c r="O3594">
        <f>IFERROR(VLOOKUP(A3594,[3]soaBnafar!$A:$G,3,FALSE),0)</f>
        <v>0</v>
      </c>
      <c r="P3594">
        <f>IFERROR(VLOOKUP(A3594,[3]soaBnafar!$A:$G,4,FALSE),0)</f>
        <v>0</v>
      </c>
      <c r="Q3594">
        <f>IFERROR(VLOOKUP(A3594,[3]soaBnafar!$A:$G,5,FALSE),0)</f>
        <v>0</v>
      </c>
      <c r="R3594">
        <f>IFERROR(VLOOKUP(A3594,[3]soaBnafar!$A:$G,6,FALSE),0)</f>
        <v>0</v>
      </c>
      <c r="S3594">
        <f>IFERROR(VLOOKUP(A3594,[3]soaBnafar!$A:$G,7,FALSE),0)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IFERROR(VLOOKUP(A3595,[2]webService!$A:$I,4,FALSE),0)</f>
        <v>0</v>
      </c>
      <c r="I3595">
        <f>IFERROR(VLOOKUP(A3595,[2]webService!$A:$I,5,FALSE),0)</f>
        <v>0</v>
      </c>
      <c r="J3595">
        <f>IFERROR(VLOOKUP(A3595,[2]webService!$A:$I,6,FALSE),0)</f>
        <v>0</v>
      </c>
      <c r="K3595">
        <f>IFERROR(VLOOKUP(A3595,[2]webService!$A:$I,7,FALSE),0)</f>
        <v>0</v>
      </c>
      <c r="L3595">
        <f>IFERROR(VLOOKUP(A3595,[2]webService!$A:$I,8,FALSE),0)</f>
        <v>0</v>
      </c>
      <c r="M3595">
        <f>IFERROR(VLOOKUP(A3595,[2]webService!$A:$I,9,FALSE),0)</f>
        <v>0</v>
      </c>
      <c r="N3595">
        <f>IFERROR(VLOOKUP(A3595,[3]soaBnafar!$A:$G,2,FALSE),0)</f>
        <v>0</v>
      </c>
      <c r="O3595">
        <f>IFERROR(VLOOKUP(A3595,[3]soaBnafar!$A:$G,3,FALSE),0)</f>
        <v>0</v>
      </c>
      <c r="P3595">
        <f>IFERROR(VLOOKUP(A3595,[3]soaBnafar!$A:$G,4,FALSE),0)</f>
        <v>0</v>
      </c>
      <c r="Q3595">
        <f>IFERROR(VLOOKUP(A3595,[3]soaBnafar!$A:$G,5,FALSE),0)</f>
        <v>0</v>
      </c>
      <c r="R3595">
        <f>IFERROR(VLOOKUP(A3595,[3]soaBnafar!$A:$G,6,FALSE),0)</f>
        <v>0</v>
      </c>
      <c r="S3595">
        <f>IFERROR(VLOOKUP(A3595,[3]soaBnafar!$A:$G,7,FALSE),0)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IFERROR(VLOOKUP(A3596,[2]webService!$A:$I,4,FALSE),0)</f>
        <v>0</v>
      </c>
      <c r="I3596">
        <f>IFERROR(VLOOKUP(A3596,[2]webService!$A:$I,5,FALSE),0)</f>
        <v>0</v>
      </c>
      <c r="J3596">
        <f>IFERROR(VLOOKUP(A3596,[2]webService!$A:$I,6,FALSE),0)</f>
        <v>0</v>
      </c>
      <c r="K3596">
        <f>IFERROR(VLOOKUP(A3596,[2]webService!$A:$I,7,FALSE),0)</f>
        <v>0</v>
      </c>
      <c r="L3596">
        <f>IFERROR(VLOOKUP(A3596,[2]webService!$A:$I,8,FALSE),0)</f>
        <v>0</v>
      </c>
      <c r="M3596">
        <f>IFERROR(VLOOKUP(A3596,[2]webService!$A:$I,9,FALSE),0)</f>
        <v>0</v>
      </c>
      <c r="N3596">
        <f>IFERROR(VLOOKUP(A3596,[3]soaBnafar!$A:$G,2,FALSE),0)</f>
        <v>0</v>
      </c>
      <c r="O3596">
        <f>IFERROR(VLOOKUP(A3596,[3]soaBnafar!$A:$G,3,FALSE),0)</f>
        <v>0</v>
      </c>
      <c r="P3596">
        <f>IFERROR(VLOOKUP(A3596,[3]soaBnafar!$A:$G,4,FALSE),0)</f>
        <v>0</v>
      </c>
      <c r="Q3596">
        <f>IFERROR(VLOOKUP(A3596,[3]soaBnafar!$A:$G,5,FALSE),0)</f>
        <v>0</v>
      </c>
      <c r="R3596">
        <f>IFERROR(VLOOKUP(A3596,[3]soaBnafar!$A:$G,6,FALSE),0)</f>
        <v>0</v>
      </c>
      <c r="S3596">
        <f>IFERROR(VLOOKUP(A3596,[3]soaBnafar!$A:$G,7,FALSE),0)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IFERROR(VLOOKUP(A3597,[2]webService!$A:$I,4,FALSE),0)</f>
        <v>0</v>
      </c>
      <c r="I3597">
        <f>IFERROR(VLOOKUP(A3597,[2]webService!$A:$I,5,FALSE),0)</f>
        <v>0</v>
      </c>
      <c r="J3597">
        <f>IFERROR(VLOOKUP(A3597,[2]webService!$A:$I,6,FALSE),0)</f>
        <v>0</v>
      </c>
      <c r="K3597">
        <f>IFERROR(VLOOKUP(A3597,[2]webService!$A:$I,7,FALSE),0)</f>
        <v>0</v>
      </c>
      <c r="L3597">
        <f>IFERROR(VLOOKUP(A3597,[2]webService!$A:$I,8,FALSE),0)</f>
        <v>0</v>
      </c>
      <c r="M3597">
        <f>IFERROR(VLOOKUP(A3597,[2]webService!$A:$I,9,FALSE),0)</f>
        <v>0</v>
      </c>
      <c r="N3597">
        <f>IFERROR(VLOOKUP(A3597,[3]soaBnafar!$A:$G,2,FALSE),0)</f>
        <v>0</v>
      </c>
      <c r="O3597">
        <f>IFERROR(VLOOKUP(A3597,[3]soaBnafar!$A:$G,3,FALSE),0)</f>
        <v>0</v>
      </c>
      <c r="P3597">
        <f>IFERROR(VLOOKUP(A3597,[3]soaBnafar!$A:$G,4,FALSE),0)</f>
        <v>0</v>
      </c>
      <c r="Q3597">
        <f>IFERROR(VLOOKUP(A3597,[3]soaBnafar!$A:$G,5,FALSE),0)</f>
        <v>0</v>
      </c>
      <c r="R3597">
        <f>IFERROR(VLOOKUP(A3597,[3]soaBnafar!$A:$G,6,FALSE),0)</f>
        <v>0</v>
      </c>
      <c r="S3597">
        <f>IFERROR(VLOOKUP(A3597,[3]soaBnafar!$A:$G,7,FALSE),0)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IFERROR(VLOOKUP(A3598,[2]webService!$A:$I,4,FALSE),0)</f>
        <v>0</v>
      </c>
      <c r="I3598">
        <f>IFERROR(VLOOKUP(A3598,[2]webService!$A:$I,5,FALSE),0)</f>
        <v>0</v>
      </c>
      <c r="J3598">
        <f>IFERROR(VLOOKUP(A3598,[2]webService!$A:$I,6,FALSE),0)</f>
        <v>0</v>
      </c>
      <c r="K3598">
        <f>IFERROR(VLOOKUP(A3598,[2]webService!$A:$I,7,FALSE),0)</f>
        <v>0</v>
      </c>
      <c r="L3598">
        <f>IFERROR(VLOOKUP(A3598,[2]webService!$A:$I,8,FALSE),0)</f>
        <v>0</v>
      </c>
      <c r="M3598">
        <f>IFERROR(VLOOKUP(A3598,[2]webService!$A:$I,9,FALSE),0)</f>
        <v>0</v>
      </c>
      <c r="N3598">
        <f>IFERROR(VLOOKUP(A3598,[3]soaBnafar!$A:$G,2,FALSE),0)</f>
        <v>0</v>
      </c>
      <c r="O3598">
        <f>IFERROR(VLOOKUP(A3598,[3]soaBnafar!$A:$G,3,FALSE),0)</f>
        <v>0</v>
      </c>
      <c r="P3598">
        <f>IFERROR(VLOOKUP(A3598,[3]soaBnafar!$A:$G,4,FALSE),0)</f>
        <v>0</v>
      </c>
      <c r="Q3598">
        <f>IFERROR(VLOOKUP(A3598,[3]soaBnafar!$A:$G,5,FALSE),0)</f>
        <v>0</v>
      </c>
      <c r="R3598">
        <f>IFERROR(VLOOKUP(A3598,[3]soaBnafar!$A:$G,6,FALSE),0)</f>
        <v>0</v>
      </c>
      <c r="S3598">
        <f>IFERROR(VLOOKUP(A3598,[3]soaBnafar!$A:$G,7,FALSE),0)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IFERROR(VLOOKUP(A3599,[2]webService!$A:$I,4,FALSE),0)</f>
        <v>0</v>
      </c>
      <c r="I3599">
        <f>IFERROR(VLOOKUP(A3599,[2]webService!$A:$I,5,FALSE),0)</f>
        <v>0</v>
      </c>
      <c r="J3599">
        <f>IFERROR(VLOOKUP(A3599,[2]webService!$A:$I,6,FALSE),0)</f>
        <v>0</v>
      </c>
      <c r="K3599">
        <f>IFERROR(VLOOKUP(A3599,[2]webService!$A:$I,7,FALSE),0)</f>
        <v>0</v>
      </c>
      <c r="L3599">
        <f>IFERROR(VLOOKUP(A3599,[2]webService!$A:$I,8,FALSE),0)</f>
        <v>0</v>
      </c>
      <c r="M3599">
        <f>IFERROR(VLOOKUP(A3599,[2]webService!$A:$I,9,FALSE),0)</f>
        <v>0</v>
      </c>
      <c r="N3599">
        <f>IFERROR(VLOOKUP(A3599,[3]soaBnafar!$A:$G,2,FALSE),0)</f>
        <v>0</v>
      </c>
      <c r="O3599">
        <f>IFERROR(VLOOKUP(A3599,[3]soaBnafar!$A:$G,3,FALSE),0)</f>
        <v>0</v>
      </c>
      <c r="P3599">
        <f>IFERROR(VLOOKUP(A3599,[3]soaBnafar!$A:$G,4,FALSE),0)</f>
        <v>0</v>
      </c>
      <c r="Q3599">
        <f>IFERROR(VLOOKUP(A3599,[3]soaBnafar!$A:$G,5,FALSE),0)</f>
        <v>0</v>
      </c>
      <c r="R3599">
        <f>IFERROR(VLOOKUP(A3599,[3]soaBnafar!$A:$G,6,FALSE),0)</f>
        <v>0</v>
      </c>
      <c r="S3599">
        <f>IFERROR(VLOOKUP(A3599,[3]soaBnafar!$A:$G,7,FALSE),0)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IFERROR(VLOOKUP(A3600,[2]webService!$A:$I,4,FALSE),0)</f>
        <v>0</v>
      </c>
      <c r="I3600">
        <f>IFERROR(VLOOKUP(A3600,[2]webService!$A:$I,5,FALSE),0)</f>
        <v>0</v>
      </c>
      <c r="J3600">
        <f>IFERROR(VLOOKUP(A3600,[2]webService!$A:$I,6,FALSE),0)</f>
        <v>0</v>
      </c>
      <c r="K3600">
        <f>IFERROR(VLOOKUP(A3600,[2]webService!$A:$I,7,FALSE),0)</f>
        <v>0</v>
      </c>
      <c r="L3600">
        <f>IFERROR(VLOOKUP(A3600,[2]webService!$A:$I,8,FALSE),0)</f>
        <v>0</v>
      </c>
      <c r="M3600">
        <f>IFERROR(VLOOKUP(A3600,[2]webService!$A:$I,9,FALSE),0)</f>
        <v>0</v>
      </c>
      <c r="N3600">
        <f>IFERROR(VLOOKUP(A3600,[3]soaBnafar!$A:$G,2,FALSE),0)</f>
        <v>0</v>
      </c>
      <c r="O3600">
        <f>IFERROR(VLOOKUP(A3600,[3]soaBnafar!$A:$G,3,FALSE),0)</f>
        <v>0</v>
      </c>
      <c r="P3600">
        <f>IFERROR(VLOOKUP(A3600,[3]soaBnafar!$A:$G,4,FALSE),0)</f>
        <v>0</v>
      </c>
      <c r="Q3600">
        <f>IFERROR(VLOOKUP(A3600,[3]soaBnafar!$A:$G,5,FALSE),0)</f>
        <v>0</v>
      </c>
      <c r="R3600">
        <f>IFERROR(VLOOKUP(A3600,[3]soaBnafar!$A:$G,6,FALSE),0)</f>
        <v>0</v>
      </c>
      <c r="S3600">
        <f>IFERROR(VLOOKUP(A3600,[3]soaBnafar!$A:$G,7,FALSE),0)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IFERROR(VLOOKUP(A3601,[2]webService!$A:$I,4,FALSE),0)</f>
        <v>0</v>
      </c>
      <c r="I3601">
        <f>IFERROR(VLOOKUP(A3601,[2]webService!$A:$I,5,FALSE),0)</f>
        <v>0</v>
      </c>
      <c r="J3601">
        <f>IFERROR(VLOOKUP(A3601,[2]webService!$A:$I,6,FALSE),0)</f>
        <v>0</v>
      </c>
      <c r="K3601">
        <f>IFERROR(VLOOKUP(A3601,[2]webService!$A:$I,7,FALSE),0)</f>
        <v>0</v>
      </c>
      <c r="L3601">
        <f>IFERROR(VLOOKUP(A3601,[2]webService!$A:$I,8,FALSE),0)</f>
        <v>0</v>
      </c>
      <c r="M3601">
        <f>IFERROR(VLOOKUP(A3601,[2]webService!$A:$I,9,FALSE),0)</f>
        <v>0</v>
      </c>
      <c r="N3601">
        <f>IFERROR(VLOOKUP(A3601,[3]soaBnafar!$A:$G,2,FALSE),0)</f>
        <v>0</v>
      </c>
      <c r="O3601">
        <f>IFERROR(VLOOKUP(A3601,[3]soaBnafar!$A:$G,3,FALSE),0)</f>
        <v>0</v>
      </c>
      <c r="P3601">
        <f>IFERROR(VLOOKUP(A3601,[3]soaBnafar!$A:$G,4,FALSE),0)</f>
        <v>0</v>
      </c>
      <c r="Q3601">
        <f>IFERROR(VLOOKUP(A3601,[3]soaBnafar!$A:$G,5,FALSE),0)</f>
        <v>0</v>
      </c>
      <c r="R3601">
        <f>IFERROR(VLOOKUP(A3601,[3]soaBnafar!$A:$G,6,FALSE),0)</f>
        <v>0</v>
      </c>
      <c r="S3601">
        <f>IFERROR(VLOOKUP(A3601,[3]soaBnafar!$A:$G,7,FALSE),0)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IFERROR(VLOOKUP(A3602,[2]webService!$A:$I,4,FALSE),0)</f>
        <v>0</v>
      </c>
      <c r="I3602">
        <f>IFERROR(VLOOKUP(A3602,[2]webService!$A:$I,5,FALSE),0)</f>
        <v>0</v>
      </c>
      <c r="J3602">
        <f>IFERROR(VLOOKUP(A3602,[2]webService!$A:$I,6,FALSE),0)</f>
        <v>0</v>
      </c>
      <c r="K3602">
        <f>IFERROR(VLOOKUP(A3602,[2]webService!$A:$I,7,FALSE),0)</f>
        <v>0</v>
      </c>
      <c r="L3602">
        <f>IFERROR(VLOOKUP(A3602,[2]webService!$A:$I,8,FALSE),0)</f>
        <v>0</v>
      </c>
      <c r="M3602">
        <f>IFERROR(VLOOKUP(A3602,[2]webService!$A:$I,9,FALSE),0)</f>
        <v>0</v>
      </c>
      <c r="N3602">
        <f>IFERROR(VLOOKUP(A3602,[3]soaBnafar!$A:$G,2,FALSE),0)</f>
        <v>0</v>
      </c>
      <c r="O3602">
        <f>IFERROR(VLOOKUP(A3602,[3]soaBnafar!$A:$G,3,FALSE),0)</f>
        <v>0</v>
      </c>
      <c r="P3602">
        <f>IFERROR(VLOOKUP(A3602,[3]soaBnafar!$A:$G,4,FALSE),0)</f>
        <v>0</v>
      </c>
      <c r="Q3602">
        <f>IFERROR(VLOOKUP(A3602,[3]soaBnafar!$A:$G,5,FALSE),0)</f>
        <v>0</v>
      </c>
      <c r="R3602">
        <f>IFERROR(VLOOKUP(A3602,[3]soaBnafar!$A:$G,6,FALSE),0)</f>
        <v>0</v>
      </c>
      <c r="S3602">
        <f>IFERROR(VLOOKUP(A3602,[3]soaBnafar!$A:$G,7,FALSE),0)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IFERROR(VLOOKUP(A3603,[2]webService!$A:$I,4,FALSE),0)</f>
        <v>0</v>
      </c>
      <c r="I3603">
        <f>IFERROR(VLOOKUP(A3603,[2]webService!$A:$I,5,FALSE),0)</f>
        <v>0</v>
      </c>
      <c r="J3603">
        <f>IFERROR(VLOOKUP(A3603,[2]webService!$A:$I,6,FALSE),0)</f>
        <v>0</v>
      </c>
      <c r="K3603">
        <f>IFERROR(VLOOKUP(A3603,[2]webService!$A:$I,7,FALSE),0)</f>
        <v>0</v>
      </c>
      <c r="L3603">
        <f>IFERROR(VLOOKUP(A3603,[2]webService!$A:$I,8,FALSE),0)</f>
        <v>0</v>
      </c>
      <c r="M3603">
        <f>IFERROR(VLOOKUP(A3603,[2]webService!$A:$I,9,FALSE),0)</f>
        <v>0</v>
      </c>
      <c r="N3603">
        <f>IFERROR(VLOOKUP(A3603,[3]soaBnafar!$A:$G,2,FALSE),0)</f>
        <v>0</v>
      </c>
      <c r="O3603">
        <f>IFERROR(VLOOKUP(A3603,[3]soaBnafar!$A:$G,3,FALSE),0)</f>
        <v>0</v>
      </c>
      <c r="P3603">
        <f>IFERROR(VLOOKUP(A3603,[3]soaBnafar!$A:$G,4,FALSE),0)</f>
        <v>0</v>
      </c>
      <c r="Q3603">
        <f>IFERROR(VLOOKUP(A3603,[3]soaBnafar!$A:$G,5,FALSE),0)</f>
        <v>0</v>
      </c>
      <c r="R3603">
        <f>IFERROR(VLOOKUP(A3603,[3]soaBnafar!$A:$G,6,FALSE),0)</f>
        <v>0</v>
      </c>
      <c r="S3603">
        <f>IFERROR(VLOOKUP(A3603,[3]soaBnafar!$A:$G,7,FALSE),0)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IFERROR(VLOOKUP(A3604,[2]webService!$A:$I,4,FALSE),0)</f>
        <v>0</v>
      </c>
      <c r="I3604">
        <f>IFERROR(VLOOKUP(A3604,[2]webService!$A:$I,5,FALSE),0)</f>
        <v>0</v>
      </c>
      <c r="J3604">
        <f>IFERROR(VLOOKUP(A3604,[2]webService!$A:$I,6,FALSE),0)</f>
        <v>0</v>
      </c>
      <c r="K3604">
        <f>IFERROR(VLOOKUP(A3604,[2]webService!$A:$I,7,FALSE),0)</f>
        <v>0</v>
      </c>
      <c r="L3604">
        <f>IFERROR(VLOOKUP(A3604,[2]webService!$A:$I,8,FALSE),0)</f>
        <v>0</v>
      </c>
      <c r="M3604">
        <f>IFERROR(VLOOKUP(A3604,[2]webService!$A:$I,9,FALSE),0)</f>
        <v>0</v>
      </c>
      <c r="N3604">
        <f>IFERROR(VLOOKUP(A3604,[3]soaBnafar!$A:$G,2,FALSE),0)</f>
        <v>0</v>
      </c>
      <c r="O3604">
        <f>IFERROR(VLOOKUP(A3604,[3]soaBnafar!$A:$G,3,FALSE),0)</f>
        <v>0</v>
      </c>
      <c r="P3604">
        <f>IFERROR(VLOOKUP(A3604,[3]soaBnafar!$A:$G,4,FALSE),0)</f>
        <v>0</v>
      </c>
      <c r="Q3604">
        <f>IFERROR(VLOOKUP(A3604,[3]soaBnafar!$A:$G,5,FALSE),0)</f>
        <v>0</v>
      </c>
      <c r="R3604">
        <f>IFERROR(VLOOKUP(A3604,[3]soaBnafar!$A:$G,6,FALSE),0)</f>
        <v>0</v>
      </c>
      <c r="S3604">
        <f>IFERROR(VLOOKUP(A3604,[3]soaBnafar!$A:$G,7,FALSE),0)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IFERROR(VLOOKUP(A3605,[2]webService!$A:$I,4,FALSE),0)</f>
        <v>0</v>
      </c>
      <c r="I3605">
        <f>IFERROR(VLOOKUP(A3605,[2]webService!$A:$I,5,FALSE),0)</f>
        <v>0</v>
      </c>
      <c r="J3605">
        <f>IFERROR(VLOOKUP(A3605,[2]webService!$A:$I,6,FALSE),0)</f>
        <v>0</v>
      </c>
      <c r="K3605">
        <f>IFERROR(VLOOKUP(A3605,[2]webService!$A:$I,7,FALSE),0)</f>
        <v>0</v>
      </c>
      <c r="L3605">
        <f>IFERROR(VLOOKUP(A3605,[2]webService!$A:$I,8,FALSE),0)</f>
        <v>0</v>
      </c>
      <c r="M3605">
        <f>IFERROR(VLOOKUP(A3605,[2]webService!$A:$I,9,FALSE),0)</f>
        <v>0</v>
      </c>
      <c r="N3605">
        <f>IFERROR(VLOOKUP(A3605,[3]soaBnafar!$A:$G,2,FALSE),0)</f>
        <v>0</v>
      </c>
      <c r="O3605">
        <f>IFERROR(VLOOKUP(A3605,[3]soaBnafar!$A:$G,3,FALSE),0)</f>
        <v>0</v>
      </c>
      <c r="P3605">
        <f>IFERROR(VLOOKUP(A3605,[3]soaBnafar!$A:$G,4,FALSE),0)</f>
        <v>0</v>
      </c>
      <c r="Q3605">
        <f>IFERROR(VLOOKUP(A3605,[3]soaBnafar!$A:$G,5,FALSE),0)</f>
        <v>0</v>
      </c>
      <c r="R3605">
        <f>IFERROR(VLOOKUP(A3605,[3]soaBnafar!$A:$G,6,FALSE),0)</f>
        <v>0</v>
      </c>
      <c r="S3605">
        <f>IFERROR(VLOOKUP(A3605,[3]soaBnafar!$A:$G,7,FALSE),0)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IFERROR(VLOOKUP(A3606,[2]webService!$A:$I,4,FALSE),0)</f>
        <v>0</v>
      </c>
      <c r="I3606">
        <f>IFERROR(VLOOKUP(A3606,[2]webService!$A:$I,5,FALSE),0)</f>
        <v>0</v>
      </c>
      <c r="J3606">
        <f>IFERROR(VLOOKUP(A3606,[2]webService!$A:$I,6,FALSE),0)</f>
        <v>0</v>
      </c>
      <c r="K3606">
        <f>IFERROR(VLOOKUP(A3606,[2]webService!$A:$I,7,FALSE),0)</f>
        <v>0</v>
      </c>
      <c r="L3606">
        <f>IFERROR(VLOOKUP(A3606,[2]webService!$A:$I,8,FALSE),0)</f>
        <v>0</v>
      </c>
      <c r="M3606">
        <f>IFERROR(VLOOKUP(A3606,[2]webService!$A:$I,9,FALSE),0)</f>
        <v>0</v>
      </c>
      <c r="N3606">
        <f>IFERROR(VLOOKUP(A3606,[3]soaBnafar!$A:$G,2,FALSE),0)</f>
        <v>0</v>
      </c>
      <c r="O3606">
        <f>IFERROR(VLOOKUP(A3606,[3]soaBnafar!$A:$G,3,FALSE),0)</f>
        <v>0</v>
      </c>
      <c r="P3606">
        <f>IFERROR(VLOOKUP(A3606,[3]soaBnafar!$A:$G,4,FALSE),0)</f>
        <v>0</v>
      </c>
      <c r="Q3606">
        <f>IFERROR(VLOOKUP(A3606,[3]soaBnafar!$A:$G,5,FALSE),0)</f>
        <v>0</v>
      </c>
      <c r="R3606">
        <f>IFERROR(VLOOKUP(A3606,[3]soaBnafar!$A:$G,6,FALSE),0)</f>
        <v>0</v>
      </c>
      <c r="S3606">
        <f>IFERROR(VLOOKUP(A3606,[3]soaBnafar!$A:$G,7,FALSE),0)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IFERROR(VLOOKUP(A3607,[2]webService!$A:$I,4,FALSE),0)</f>
        <v>0</v>
      </c>
      <c r="I3607">
        <f>IFERROR(VLOOKUP(A3607,[2]webService!$A:$I,5,FALSE),0)</f>
        <v>0</v>
      </c>
      <c r="J3607">
        <f>IFERROR(VLOOKUP(A3607,[2]webService!$A:$I,6,FALSE),0)</f>
        <v>0</v>
      </c>
      <c r="K3607">
        <f>IFERROR(VLOOKUP(A3607,[2]webService!$A:$I,7,FALSE),0)</f>
        <v>0</v>
      </c>
      <c r="L3607">
        <f>IFERROR(VLOOKUP(A3607,[2]webService!$A:$I,8,FALSE),0)</f>
        <v>0</v>
      </c>
      <c r="M3607">
        <f>IFERROR(VLOOKUP(A3607,[2]webService!$A:$I,9,FALSE),0)</f>
        <v>0</v>
      </c>
      <c r="N3607">
        <f>IFERROR(VLOOKUP(A3607,[3]soaBnafar!$A:$G,2,FALSE),0)</f>
        <v>0</v>
      </c>
      <c r="O3607">
        <f>IFERROR(VLOOKUP(A3607,[3]soaBnafar!$A:$G,3,FALSE),0)</f>
        <v>0</v>
      </c>
      <c r="P3607">
        <f>IFERROR(VLOOKUP(A3607,[3]soaBnafar!$A:$G,4,FALSE),0)</f>
        <v>0</v>
      </c>
      <c r="Q3607">
        <f>IFERROR(VLOOKUP(A3607,[3]soaBnafar!$A:$G,5,FALSE),0)</f>
        <v>0</v>
      </c>
      <c r="R3607">
        <f>IFERROR(VLOOKUP(A3607,[3]soaBnafar!$A:$G,6,FALSE),0)</f>
        <v>0</v>
      </c>
      <c r="S3607">
        <f>IFERROR(VLOOKUP(A3607,[3]soaBnafar!$A:$G,7,FALSE),0)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18881424</v>
      </c>
      <c r="D3608">
        <f>IFERROR(VLOOKUP(A3608,[1]Monitoramento_Base_somente_disp!$A:$J,7,FALSE),0)</f>
        <v>0</v>
      </c>
      <c r="E3608">
        <f>IFERROR(VLOOKUP(A3608,[1]Monitoramento_Base_somente_disp!$A:$J,8,FALSE),0)</f>
        <v>0</v>
      </c>
      <c r="F3608">
        <f>IFERROR(VLOOKUP(A3608,[1]Monitoramento_Base_somente_disp!$A:$J,9,FALSE),0)</f>
        <v>0</v>
      </c>
      <c r="G3608">
        <f>IFERROR(VLOOKUP(A3608,[1]Monitoramento_Base_somente_disp!$A:$J,10,FALSE),0)</f>
        <v>0</v>
      </c>
      <c r="H3608">
        <f>IFERROR(VLOOKUP(A3608,[2]webService!$A:$I,4,FALSE),0)</f>
        <v>0</v>
      </c>
      <c r="I3608">
        <f>IFERROR(VLOOKUP(A3608,[2]webService!$A:$I,5,FALSE),0)</f>
        <v>0</v>
      </c>
      <c r="J3608">
        <f>IFERROR(VLOOKUP(A3608,[2]webService!$A:$I,6,FALSE),0)</f>
        <v>0</v>
      </c>
      <c r="K3608">
        <f>IFERROR(VLOOKUP(A3608,[2]webService!$A:$I,7,FALSE),0)</f>
        <v>0</v>
      </c>
      <c r="L3608">
        <f>IFERROR(VLOOKUP(A3608,[2]webService!$A:$I,8,FALSE),0)</f>
        <v>0</v>
      </c>
      <c r="M3608">
        <f>IFERROR(VLOOKUP(A3608,[2]webService!$A:$I,9,FALSE),0)</f>
        <v>0</v>
      </c>
      <c r="N3608">
        <f>IFERROR(VLOOKUP(A3608,[3]soaBnafar!$A:$G,2,FALSE),0)</f>
        <v>0</v>
      </c>
      <c r="O3608">
        <f>IFERROR(VLOOKUP(A3608,[3]soaBnafar!$A:$G,3,FALSE),0)</f>
        <v>0</v>
      </c>
      <c r="P3608">
        <f>IFERROR(VLOOKUP(A3608,[3]soaBnafar!$A:$G,4,FALSE),0)</f>
        <v>0</v>
      </c>
      <c r="Q3608">
        <f>IFERROR(VLOOKUP(A3608,[3]soaBnafar!$A:$G,5,FALSE),0)</f>
        <v>0</v>
      </c>
      <c r="R3608">
        <f>IFERROR(VLOOKUP(A3608,[3]soaBnafar!$A:$G,6,FALSE),0)</f>
        <v>0</v>
      </c>
      <c r="S3608">
        <f>IFERROR(VLOOKUP(A3608,[3]soaBnafar!$A:$G,7,FALSE),0)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Não</v>
      </c>
      <c r="X3608" t="str">
        <f t="shared" si="341"/>
        <v>Não</v>
      </c>
      <c r="Y3608" t="str">
        <f t="shared" si="342"/>
        <v>Não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IFERROR(VLOOKUP(A3609,[2]webService!$A:$I,4,FALSE),0)</f>
        <v>0</v>
      </c>
      <c r="I3609">
        <f>IFERROR(VLOOKUP(A3609,[2]webService!$A:$I,5,FALSE),0)</f>
        <v>0</v>
      </c>
      <c r="J3609">
        <f>IFERROR(VLOOKUP(A3609,[2]webService!$A:$I,6,FALSE),0)</f>
        <v>0</v>
      </c>
      <c r="K3609">
        <f>IFERROR(VLOOKUP(A3609,[2]webService!$A:$I,7,FALSE),0)</f>
        <v>0</v>
      </c>
      <c r="L3609">
        <f>IFERROR(VLOOKUP(A3609,[2]webService!$A:$I,8,FALSE),0)</f>
        <v>0</v>
      </c>
      <c r="M3609">
        <f>IFERROR(VLOOKUP(A3609,[2]webService!$A:$I,9,FALSE),0)</f>
        <v>0</v>
      </c>
      <c r="N3609">
        <f>IFERROR(VLOOKUP(A3609,[3]soaBnafar!$A:$G,2,FALSE),0)</f>
        <v>0</v>
      </c>
      <c r="O3609">
        <f>IFERROR(VLOOKUP(A3609,[3]soaBnafar!$A:$G,3,FALSE),0)</f>
        <v>0</v>
      </c>
      <c r="P3609">
        <f>IFERROR(VLOOKUP(A3609,[3]soaBnafar!$A:$G,4,FALSE),0)</f>
        <v>0</v>
      </c>
      <c r="Q3609">
        <f>IFERROR(VLOOKUP(A3609,[3]soaBnafar!$A:$G,5,FALSE),0)</f>
        <v>0</v>
      </c>
      <c r="R3609">
        <f>IFERROR(VLOOKUP(A3609,[3]soaBnafar!$A:$G,6,FALSE),0)</f>
        <v>0</v>
      </c>
      <c r="S3609">
        <f>IFERROR(VLOOKUP(A3609,[3]soaBnafar!$A:$G,7,FALSE),0)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IFERROR(VLOOKUP(A3610,[2]webService!$A:$I,4,FALSE),0)</f>
        <v>0</v>
      </c>
      <c r="I3610">
        <f>IFERROR(VLOOKUP(A3610,[2]webService!$A:$I,5,FALSE),0)</f>
        <v>0</v>
      </c>
      <c r="J3610">
        <f>IFERROR(VLOOKUP(A3610,[2]webService!$A:$I,6,FALSE),0)</f>
        <v>0</v>
      </c>
      <c r="K3610">
        <f>IFERROR(VLOOKUP(A3610,[2]webService!$A:$I,7,FALSE),0)</f>
        <v>0</v>
      </c>
      <c r="L3610">
        <f>IFERROR(VLOOKUP(A3610,[2]webService!$A:$I,8,FALSE),0)</f>
        <v>0</v>
      </c>
      <c r="M3610">
        <f>IFERROR(VLOOKUP(A3610,[2]webService!$A:$I,9,FALSE),0)</f>
        <v>0</v>
      </c>
      <c r="N3610">
        <f>IFERROR(VLOOKUP(A3610,[3]soaBnafar!$A:$G,2,FALSE),0)</f>
        <v>0</v>
      </c>
      <c r="O3610">
        <f>IFERROR(VLOOKUP(A3610,[3]soaBnafar!$A:$G,3,FALSE),0)</f>
        <v>0</v>
      </c>
      <c r="P3610">
        <f>IFERROR(VLOOKUP(A3610,[3]soaBnafar!$A:$G,4,FALSE),0)</f>
        <v>0</v>
      </c>
      <c r="Q3610">
        <f>IFERROR(VLOOKUP(A3610,[3]soaBnafar!$A:$G,5,FALSE),0)</f>
        <v>0</v>
      </c>
      <c r="R3610">
        <f>IFERROR(VLOOKUP(A3610,[3]soaBnafar!$A:$G,6,FALSE),0)</f>
        <v>0</v>
      </c>
      <c r="S3610">
        <f>IFERROR(VLOOKUP(A3610,[3]soaBnafar!$A:$G,7,FALSE),0)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IFERROR(VLOOKUP(A3611,[2]webService!$A:$I,4,FALSE),0)</f>
        <v>0</v>
      </c>
      <c r="I3611">
        <f>IFERROR(VLOOKUP(A3611,[2]webService!$A:$I,5,FALSE),0)</f>
        <v>0</v>
      </c>
      <c r="J3611">
        <f>IFERROR(VLOOKUP(A3611,[2]webService!$A:$I,6,FALSE),0)</f>
        <v>0</v>
      </c>
      <c r="K3611">
        <f>IFERROR(VLOOKUP(A3611,[2]webService!$A:$I,7,FALSE),0)</f>
        <v>0</v>
      </c>
      <c r="L3611">
        <f>IFERROR(VLOOKUP(A3611,[2]webService!$A:$I,8,FALSE),0)</f>
        <v>0</v>
      </c>
      <c r="M3611">
        <f>IFERROR(VLOOKUP(A3611,[2]webService!$A:$I,9,FALSE),0)</f>
        <v>0</v>
      </c>
      <c r="N3611">
        <f>IFERROR(VLOOKUP(A3611,[3]soaBnafar!$A:$G,2,FALSE),0)</f>
        <v>0</v>
      </c>
      <c r="O3611">
        <f>IFERROR(VLOOKUP(A3611,[3]soaBnafar!$A:$G,3,FALSE),0)</f>
        <v>0</v>
      </c>
      <c r="P3611">
        <f>IFERROR(VLOOKUP(A3611,[3]soaBnafar!$A:$G,4,FALSE),0)</f>
        <v>0</v>
      </c>
      <c r="Q3611">
        <f>IFERROR(VLOOKUP(A3611,[3]soaBnafar!$A:$G,5,FALSE),0)</f>
        <v>0</v>
      </c>
      <c r="R3611">
        <f>IFERROR(VLOOKUP(A3611,[3]soaBnafar!$A:$G,6,FALSE),0)</f>
        <v>0</v>
      </c>
      <c r="S3611">
        <f>IFERROR(VLOOKUP(A3611,[3]soaBnafar!$A:$G,7,FALSE),0)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IFERROR(VLOOKUP(A3612,[2]webService!$A:$I,4,FALSE),0)</f>
        <v>0</v>
      </c>
      <c r="I3612">
        <f>IFERROR(VLOOKUP(A3612,[2]webService!$A:$I,5,FALSE),0)</f>
        <v>0</v>
      </c>
      <c r="J3612">
        <f>IFERROR(VLOOKUP(A3612,[2]webService!$A:$I,6,FALSE),0)</f>
        <v>0</v>
      </c>
      <c r="K3612">
        <f>IFERROR(VLOOKUP(A3612,[2]webService!$A:$I,7,FALSE),0)</f>
        <v>0</v>
      </c>
      <c r="L3612">
        <f>IFERROR(VLOOKUP(A3612,[2]webService!$A:$I,8,FALSE),0)</f>
        <v>0</v>
      </c>
      <c r="M3612">
        <f>IFERROR(VLOOKUP(A3612,[2]webService!$A:$I,9,FALSE),0)</f>
        <v>0</v>
      </c>
      <c r="N3612">
        <f>IFERROR(VLOOKUP(A3612,[3]soaBnafar!$A:$G,2,FALSE),0)</f>
        <v>0</v>
      </c>
      <c r="O3612">
        <f>IFERROR(VLOOKUP(A3612,[3]soaBnafar!$A:$G,3,FALSE),0)</f>
        <v>0</v>
      </c>
      <c r="P3612">
        <f>IFERROR(VLOOKUP(A3612,[3]soaBnafar!$A:$G,4,FALSE),0)</f>
        <v>0</v>
      </c>
      <c r="Q3612">
        <f>IFERROR(VLOOKUP(A3612,[3]soaBnafar!$A:$G,5,FALSE),0)</f>
        <v>0</v>
      </c>
      <c r="R3612">
        <f>IFERROR(VLOOKUP(A3612,[3]soaBnafar!$A:$G,6,FALSE),0)</f>
        <v>0</v>
      </c>
      <c r="S3612">
        <f>IFERROR(VLOOKUP(A3612,[3]soaBnafar!$A:$G,7,FALSE),0)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IFERROR(VLOOKUP(A3613,[2]webService!$A:$I,4,FALSE),0)</f>
        <v>0</v>
      </c>
      <c r="I3613">
        <f>IFERROR(VLOOKUP(A3613,[2]webService!$A:$I,5,FALSE),0)</f>
        <v>0</v>
      </c>
      <c r="J3613">
        <f>IFERROR(VLOOKUP(A3613,[2]webService!$A:$I,6,FALSE),0)</f>
        <v>0</v>
      </c>
      <c r="K3613">
        <f>IFERROR(VLOOKUP(A3613,[2]webService!$A:$I,7,FALSE),0)</f>
        <v>0</v>
      </c>
      <c r="L3613">
        <f>IFERROR(VLOOKUP(A3613,[2]webService!$A:$I,8,FALSE),0)</f>
        <v>0</v>
      </c>
      <c r="M3613">
        <f>IFERROR(VLOOKUP(A3613,[2]webService!$A:$I,9,FALSE),0)</f>
        <v>0</v>
      </c>
      <c r="N3613">
        <f>IFERROR(VLOOKUP(A3613,[3]soaBnafar!$A:$G,2,FALSE),0)</f>
        <v>0</v>
      </c>
      <c r="O3613">
        <f>IFERROR(VLOOKUP(A3613,[3]soaBnafar!$A:$G,3,FALSE),0)</f>
        <v>0</v>
      </c>
      <c r="P3613">
        <f>IFERROR(VLOOKUP(A3613,[3]soaBnafar!$A:$G,4,FALSE),0)</f>
        <v>0</v>
      </c>
      <c r="Q3613">
        <f>IFERROR(VLOOKUP(A3613,[3]soaBnafar!$A:$G,5,FALSE),0)</f>
        <v>0</v>
      </c>
      <c r="R3613">
        <f>IFERROR(VLOOKUP(A3613,[3]soaBnafar!$A:$G,6,FALSE),0)</f>
        <v>0</v>
      </c>
      <c r="S3613">
        <f>IFERROR(VLOOKUP(A3613,[3]soaBnafar!$A:$G,7,FALSE),0)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IFERROR(VLOOKUP(A3614,[2]webService!$A:$I,4,FALSE),0)</f>
        <v>0</v>
      </c>
      <c r="I3614">
        <f>IFERROR(VLOOKUP(A3614,[2]webService!$A:$I,5,FALSE),0)</f>
        <v>0</v>
      </c>
      <c r="J3614">
        <f>IFERROR(VLOOKUP(A3614,[2]webService!$A:$I,6,FALSE),0)</f>
        <v>0</v>
      </c>
      <c r="K3614">
        <f>IFERROR(VLOOKUP(A3614,[2]webService!$A:$I,7,FALSE),0)</f>
        <v>0</v>
      </c>
      <c r="L3614">
        <f>IFERROR(VLOOKUP(A3614,[2]webService!$A:$I,8,FALSE),0)</f>
        <v>0</v>
      </c>
      <c r="M3614">
        <f>IFERROR(VLOOKUP(A3614,[2]webService!$A:$I,9,FALSE),0)</f>
        <v>0</v>
      </c>
      <c r="N3614">
        <f>IFERROR(VLOOKUP(A3614,[3]soaBnafar!$A:$G,2,FALSE),0)</f>
        <v>0</v>
      </c>
      <c r="O3614">
        <f>IFERROR(VLOOKUP(A3614,[3]soaBnafar!$A:$G,3,FALSE),0)</f>
        <v>0</v>
      </c>
      <c r="P3614">
        <f>IFERROR(VLOOKUP(A3614,[3]soaBnafar!$A:$G,4,FALSE),0)</f>
        <v>0</v>
      </c>
      <c r="Q3614">
        <f>IFERROR(VLOOKUP(A3614,[3]soaBnafar!$A:$G,5,FALSE),0)</f>
        <v>0</v>
      </c>
      <c r="R3614">
        <f>IFERROR(VLOOKUP(A3614,[3]soaBnafar!$A:$G,6,FALSE),0)</f>
        <v>0</v>
      </c>
      <c r="S3614">
        <f>IFERROR(VLOOKUP(A3614,[3]soaBnafar!$A:$G,7,FALSE),0)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207360</v>
      </c>
      <c r="D3615">
        <f>IFERROR(VLOOKUP(A3615,[1]Monitoramento_Base_somente_disp!$A:$J,7,FALSE),0)</f>
        <v>0</v>
      </c>
      <c r="E3615">
        <f>IFERROR(VLOOKUP(A3615,[1]Monitoramento_Base_somente_disp!$A:$J,8,FALSE),0)</f>
        <v>0</v>
      </c>
      <c r="F3615">
        <f>IFERROR(VLOOKUP(A3615,[1]Monitoramento_Base_somente_disp!$A:$J,9,FALSE),0)</f>
        <v>0</v>
      </c>
      <c r="G3615">
        <f>IFERROR(VLOOKUP(A3615,[1]Monitoramento_Base_somente_disp!$A:$J,10,FALSE),0)</f>
        <v>0</v>
      </c>
      <c r="H3615">
        <f>IFERROR(VLOOKUP(A3615,[2]webService!$A:$I,4,FALSE),0)</f>
        <v>0</v>
      </c>
      <c r="I3615">
        <f>IFERROR(VLOOKUP(A3615,[2]webService!$A:$I,5,FALSE),0)</f>
        <v>0</v>
      </c>
      <c r="J3615">
        <f>IFERROR(VLOOKUP(A3615,[2]webService!$A:$I,6,FALSE),0)</f>
        <v>0</v>
      </c>
      <c r="K3615">
        <f>IFERROR(VLOOKUP(A3615,[2]webService!$A:$I,7,FALSE),0)</f>
        <v>0</v>
      </c>
      <c r="L3615">
        <f>IFERROR(VLOOKUP(A3615,[2]webService!$A:$I,8,FALSE),0)</f>
        <v>0</v>
      </c>
      <c r="M3615">
        <f>IFERROR(VLOOKUP(A3615,[2]webService!$A:$I,9,FALSE),0)</f>
        <v>0</v>
      </c>
      <c r="N3615">
        <f>IFERROR(VLOOKUP(A3615,[3]soaBnafar!$A:$G,2,FALSE),0)</f>
        <v>0</v>
      </c>
      <c r="O3615">
        <f>IFERROR(VLOOKUP(A3615,[3]soaBnafar!$A:$G,3,FALSE),0)</f>
        <v>0</v>
      </c>
      <c r="P3615">
        <f>IFERROR(VLOOKUP(A3615,[3]soaBnafar!$A:$G,4,FALSE),0)</f>
        <v>0</v>
      </c>
      <c r="Q3615">
        <f>IFERROR(VLOOKUP(A3615,[3]soaBnafar!$A:$G,5,FALSE),0)</f>
        <v>0</v>
      </c>
      <c r="R3615">
        <f>IFERROR(VLOOKUP(A3615,[3]soaBnafar!$A:$G,6,FALSE),0)</f>
        <v>0</v>
      </c>
      <c r="S3615">
        <f>IFERROR(VLOOKUP(A3615,[3]soaBnafar!$A:$G,7,FALSE),0)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Não</v>
      </c>
      <c r="X3615" t="str">
        <f t="shared" si="341"/>
        <v>Não</v>
      </c>
      <c r="Y3615" t="str">
        <f t="shared" si="342"/>
        <v>Não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IFERROR(VLOOKUP(A3616,[2]webService!$A:$I,4,FALSE),0)</f>
        <v>0</v>
      </c>
      <c r="I3616">
        <f>IFERROR(VLOOKUP(A3616,[2]webService!$A:$I,5,FALSE),0)</f>
        <v>0</v>
      </c>
      <c r="J3616">
        <f>IFERROR(VLOOKUP(A3616,[2]webService!$A:$I,6,FALSE),0)</f>
        <v>0</v>
      </c>
      <c r="K3616">
        <f>IFERROR(VLOOKUP(A3616,[2]webService!$A:$I,7,FALSE),0)</f>
        <v>0</v>
      </c>
      <c r="L3616">
        <f>IFERROR(VLOOKUP(A3616,[2]webService!$A:$I,8,FALSE),0)</f>
        <v>0</v>
      </c>
      <c r="M3616">
        <f>IFERROR(VLOOKUP(A3616,[2]webService!$A:$I,9,FALSE),0)</f>
        <v>0</v>
      </c>
      <c r="N3616">
        <f>IFERROR(VLOOKUP(A3616,[3]soaBnafar!$A:$G,2,FALSE),0)</f>
        <v>0</v>
      </c>
      <c r="O3616">
        <f>IFERROR(VLOOKUP(A3616,[3]soaBnafar!$A:$G,3,FALSE),0)</f>
        <v>0</v>
      </c>
      <c r="P3616">
        <f>IFERROR(VLOOKUP(A3616,[3]soaBnafar!$A:$G,4,FALSE),0)</f>
        <v>0</v>
      </c>
      <c r="Q3616">
        <f>IFERROR(VLOOKUP(A3616,[3]soaBnafar!$A:$G,5,FALSE),0)</f>
        <v>0</v>
      </c>
      <c r="R3616">
        <f>IFERROR(VLOOKUP(A3616,[3]soaBnafar!$A:$G,6,FALSE),0)</f>
        <v>0</v>
      </c>
      <c r="S3616">
        <f>IFERROR(VLOOKUP(A3616,[3]soaBnafar!$A:$G,7,FALSE),0)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IFERROR(VLOOKUP(A3617,[2]webService!$A:$I,4,FALSE),0)</f>
        <v>0</v>
      </c>
      <c r="I3617">
        <f>IFERROR(VLOOKUP(A3617,[2]webService!$A:$I,5,FALSE),0)</f>
        <v>0</v>
      </c>
      <c r="J3617">
        <f>IFERROR(VLOOKUP(A3617,[2]webService!$A:$I,6,FALSE),0)</f>
        <v>0</v>
      </c>
      <c r="K3617">
        <f>IFERROR(VLOOKUP(A3617,[2]webService!$A:$I,7,FALSE),0)</f>
        <v>0</v>
      </c>
      <c r="L3617">
        <f>IFERROR(VLOOKUP(A3617,[2]webService!$A:$I,8,FALSE),0)</f>
        <v>0</v>
      </c>
      <c r="M3617">
        <f>IFERROR(VLOOKUP(A3617,[2]webService!$A:$I,9,FALSE),0)</f>
        <v>0</v>
      </c>
      <c r="N3617">
        <f>IFERROR(VLOOKUP(A3617,[3]soaBnafar!$A:$G,2,FALSE),0)</f>
        <v>0</v>
      </c>
      <c r="O3617">
        <f>IFERROR(VLOOKUP(A3617,[3]soaBnafar!$A:$G,3,FALSE),0)</f>
        <v>0</v>
      </c>
      <c r="P3617">
        <f>IFERROR(VLOOKUP(A3617,[3]soaBnafar!$A:$G,4,FALSE),0)</f>
        <v>0</v>
      </c>
      <c r="Q3617">
        <f>IFERROR(VLOOKUP(A3617,[3]soaBnafar!$A:$G,5,FALSE),0)</f>
        <v>0</v>
      </c>
      <c r="R3617">
        <f>IFERROR(VLOOKUP(A3617,[3]soaBnafar!$A:$G,6,FALSE),0)</f>
        <v>0</v>
      </c>
      <c r="S3617">
        <f>IFERROR(VLOOKUP(A3617,[3]soaBnafar!$A:$G,7,FALSE),0)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IFERROR(VLOOKUP(A3618,[2]webService!$A:$I,4,FALSE),0)</f>
        <v>0</v>
      </c>
      <c r="I3618">
        <f>IFERROR(VLOOKUP(A3618,[2]webService!$A:$I,5,FALSE),0)</f>
        <v>0</v>
      </c>
      <c r="J3618">
        <f>IFERROR(VLOOKUP(A3618,[2]webService!$A:$I,6,FALSE),0)</f>
        <v>0</v>
      </c>
      <c r="K3618">
        <f>IFERROR(VLOOKUP(A3618,[2]webService!$A:$I,7,FALSE),0)</f>
        <v>0</v>
      </c>
      <c r="L3618">
        <f>IFERROR(VLOOKUP(A3618,[2]webService!$A:$I,8,FALSE),0)</f>
        <v>0</v>
      </c>
      <c r="M3618">
        <f>IFERROR(VLOOKUP(A3618,[2]webService!$A:$I,9,FALSE),0)</f>
        <v>0</v>
      </c>
      <c r="N3618">
        <f>IFERROR(VLOOKUP(A3618,[3]soaBnafar!$A:$G,2,FALSE),0)</f>
        <v>0</v>
      </c>
      <c r="O3618">
        <f>IFERROR(VLOOKUP(A3618,[3]soaBnafar!$A:$G,3,FALSE),0)</f>
        <v>0</v>
      </c>
      <c r="P3618">
        <f>IFERROR(VLOOKUP(A3618,[3]soaBnafar!$A:$G,4,FALSE),0)</f>
        <v>0</v>
      </c>
      <c r="Q3618">
        <f>IFERROR(VLOOKUP(A3618,[3]soaBnafar!$A:$G,5,FALSE),0)</f>
        <v>0</v>
      </c>
      <c r="R3618">
        <f>IFERROR(VLOOKUP(A3618,[3]soaBnafar!$A:$G,6,FALSE),0)</f>
        <v>0</v>
      </c>
      <c r="S3618">
        <f>IFERROR(VLOOKUP(A3618,[3]soaBnafar!$A:$G,7,FALSE),0)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IFERROR(VLOOKUP(A3619,[2]webService!$A:$I,4,FALSE),0)</f>
        <v>0</v>
      </c>
      <c r="I3619">
        <f>IFERROR(VLOOKUP(A3619,[2]webService!$A:$I,5,FALSE),0)</f>
        <v>0</v>
      </c>
      <c r="J3619">
        <f>IFERROR(VLOOKUP(A3619,[2]webService!$A:$I,6,FALSE),0)</f>
        <v>0</v>
      </c>
      <c r="K3619">
        <f>IFERROR(VLOOKUP(A3619,[2]webService!$A:$I,7,FALSE),0)</f>
        <v>0</v>
      </c>
      <c r="L3619">
        <f>IFERROR(VLOOKUP(A3619,[2]webService!$A:$I,8,FALSE),0)</f>
        <v>0</v>
      </c>
      <c r="M3619">
        <f>IFERROR(VLOOKUP(A3619,[2]webService!$A:$I,9,FALSE),0)</f>
        <v>0</v>
      </c>
      <c r="N3619">
        <f>IFERROR(VLOOKUP(A3619,[3]soaBnafar!$A:$G,2,FALSE),0)</f>
        <v>0</v>
      </c>
      <c r="O3619">
        <f>IFERROR(VLOOKUP(A3619,[3]soaBnafar!$A:$G,3,FALSE),0)</f>
        <v>0</v>
      </c>
      <c r="P3619">
        <f>IFERROR(VLOOKUP(A3619,[3]soaBnafar!$A:$G,4,FALSE),0)</f>
        <v>0</v>
      </c>
      <c r="Q3619">
        <f>IFERROR(VLOOKUP(A3619,[3]soaBnafar!$A:$G,5,FALSE),0)</f>
        <v>0</v>
      </c>
      <c r="R3619">
        <f>IFERROR(VLOOKUP(A3619,[3]soaBnafar!$A:$G,6,FALSE),0)</f>
        <v>0</v>
      </c>
      <c r="S3619">
        <f>IFERROR(VLOOKUP(A3619,[3]soaBnafar!$A:$G,7,FALSE),0)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518784</v>
      </c>
      <c r="D3620">
        <f>IFERROR(VLOOKUP(A3620,[1]Monitoramento_Base_somente_disp!$A:$J,7,FALSE),0)</f>
        <v>0</v>
      </c>
      <c r="E3620">
        <f>IFERROR(VLOOKUP(A3620,[1]Monitoramento_Base_somente_disp!$A:$J,8,FALSE),0)</f>
        <v>0</v>
      </c>
      <c r="F3620">
        <f>IFERROR(VLOOKUP(A3620,[1]Monitoramento_Base_somente_disp!$A:$J,9,FALSE),0)</f>
        <v>0</v>
      </c>
      <c r="G3620">
        <f>IFERROR(VLOOKUP(A3620,[1]Monitoramento_Base_somente_disp!$A:$J,10,FALSE),0)</f>
        <v>0</v>
      </c>
      <c r="H3620">
        <f>IFERROR(VLOOKUP(A3620,[2]webService!$A:$I,4,FALSE),0)</f>
        <v>0</v>
      </c>
      <c r="I3620">
        <f>IFERROR(VLOOKUP(A3620,[2]webService!$A:$I,5,FALSE),0)</f>
        <v>0</v>
      </c>
      <c r="J3620">
        <f>IFERROR(VLOOKUP(A3620,[2]webService!$A:$I,6,FALSE),0)</f>
        <v>0</v>
      </c>
      <c r="K3620">
        <f>IFERROR(VLOOKUP(A3620,[2]webService!$A:$I,7,FALSE),0)</f>
        <v>0</v>
      </c>
      <c r="L3620">
        <f>IFERROR(VLOOKUP(A3620,[2]webService!$A:$I,8,FALSE),0)</f>
        <v>0</v>
      </c>
      <c r="M3620">
        <f>IFERROR(VLOOKUP(A3620,[2]webService!$A:$I,9,FALSE),0)</f>
        <v>0</v>
      </c>
      <c r="N3620">
        <f>IFERROR(VLOOKUP(A3620,[3]soaBnafar!$A:$G,2,FALSE),0)</f>
        <v>0</v>
      </c>
      <c r="O3620">
        <f>IFERROR(VLOOKUP(A3620,[3]soaBnafar!$A:$G,3,FALSE),0)</f>
        <v>0</v>
      </c>
      <c r="P3620">
        <f>IFERROR(VLOOKUP(A3620,[3]soaBnafar!$A:$G,4,FALSE),0)</f>
        <v>0</v>
      </c>
      <c r="Q3620">
        <f>IFERROR(VLOOKUP(A3620,[3]soaBnafar!$A:$G,5,FALSE),0)</f>
        <v>0</v>
      </c>
      <c r="R3620">
        <f>IFERROR(VLOOKUP(A3620,[3]soaBnafar!$A:$G,6,FALSE),0)</f>
        <v>0</v>
      </c>
      <c r="S3620">
        <f>IFERROR(VLOOKUP(A3620,[3]soaBnafar!$A:$G,7,FALSE),0)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Não</v>
      </c>
      <c r="X3620" t="str">
        <f t="shared" si="341"/>
        <v>Não</v>
      </c>
      <c r="Y3620" t="str">
        <f t="shared" si="342"/>
        <v>Não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IFERROR(VLOOKUP(A3621,[2]webService!$A:$I,4,FALSE),0)</f>
        <v>0</v>
      </c>
      <c r="I3621">
        <f>IFERROR(VLOOKUP(A3621,[2]webService!$A:$I,5,FALSE),0)</f>
        <v>0</v>
      </c>
      <c r="J3621">
        <f>IFERROR(VLOOKUP(A3621,[2]webService!$A:$I,6,FALSE),0)</f>
        <v>0</v>
      </c>
      <c r="K3621">
        <f>IFERROR(VLOOKUP(A3621,[2]webService!$A:$I,7,FALSE),0)</f>
        <v>0</v>
      </c>
      <c r="L3621">
        <f>IFERROR(VLOOKUP(A3621,[2]webService!$A:$I,8,FALSE),0)</f>
        <v>0</v>
      </c>
      <c r="M3621">
        <f>IFERROR(VLOOKUP(A3621,[2]webService!$A:$I,9,FALSE),0)</f>
        <v>0</v>
      </c>
      <c r="N3621">
        <f>IFERROR(VLOOKUP(A3621,[3]soaBnafar!$A:$G,2,FALSE),0)</f>
        <v>0</v>
      </c>
      <c r="O3621">
        <f>IFERROR(VLOOKUP(A3621,[3]soaBnafar!$A:$G,3,FALSE),0)</f>
        <v>0</v>
      </c>
      <c r="P3621">
        <f>IFERROR(VLOOKUP(A3621,[3]soaBnafar!$A:$G,4,FALSE),0)</f>
        <v>0</v>
      </c>
      <c r="Q3621">
        <f>IFERROR(VLOOKUP(A3621,[3]soaBnafar!$A:$G,5,FALSE),0)</f>
        <v>0</v>
      </c>
      <c r="R3621">
        <f>IFERROR(VLOOKUP(A3621,[3]soaBnafar!$A:$G,6,FALSE),0)</f>
        <v>0</v>
      </c>
      <c r="S3621">
        <f>IFERROR(VLOOKUP(A3621,[3]soaBnafar!$A:$G,7,FALSE),0)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IFERROR(VLOOKUP(A3622,[2]webService!$A:$I,4,FALSE),0)</f>
        <v>0</v>
      </c>
      <c r="I3622">
        <f>IFERROR(VLOOKUP(A3622,[2]webService!$A:$I,5,FALSE),0)</f>
        <v>0</v>
      </c>
      <c r="J3622">
        <f>IFERROR(VLOOKUP(A3622,[2]webService!$A:$I,6,FALSE),0)</f>
        <v>0</v>
      </c>
      <c r="K3622">
        <f>IFERROR(VLOOKUP(A3622,[2]webService!$A:$I,7,FALSE),0)</f>
        <v>0</v>
      </c>
      <c r="L3622">
        <f>IFERROR(VLOOKUP(A3622,[2]webService!$A:$I,8,FALSE),0)</f>
        <v>0</v>
      </c>
      <c r="M3622">
        <f>IFERROR(VLOOKUP(A3622,[2]webService!$A:$I,9,FALSE),0)</f>
        <v>0</v>
      </c>
      <c r="N3622">
        <f>IFERROR(VLOOKUP(A3622,[3]soaBnafar!$A:$G,2,FALSE),0)</f>
        <v>0</v>
      </c>
      <c r="O3622">
        <f>IFERROR(VLOOKUP(A3622,[3]soaBnafar!$A:$G,3,FALSE),0)</f>
        <v>0</v>
      </c>
      <c r="P3622">
        <f>IFERROR(VLOOKUP(A3622,[3]soaBnafar!$A:$G,4,FALSE),0)</f>
        <v>0</v>
      </c>
      <c r="Q3622">
        <f>IFERROR(VLOOKUP(A3622,[3]soaBnafar!$A:$G,5,FALSE),0)</f>
        <v>0</v>
      </c>
      <c r="R3622">
        <f>IFERROR(VLOOKUP(A3622,[3]soaBnafar!$A:$G,6,FALSE),0)</f>
        <v>0</v>
      </c>
      <c r="S3622">
        <f>IFERROR(VLOOKUP(A3622,[3]soaBnafar!$A:$G,7,FALSE),0)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IFERROR(VLOOKUP(A3623,[2]webService!$A:$I,4,FALSE),0)</f>
        <v>0</v>
      </c>
      <c r="I3623">
        <f>IFERROR(VLOOKUP(A3623,[2]webService!$A:$I,5,FALSE),0)</f>
        <v>0</v>
      </c>
      <c r="J3623">
        <f>IFERROR(VLOOKUP(A3623,[2]webService!$A:$I,6,FALSE),0)</f>
        <v>0</v>
      </c>
      <c r="K3623">
        <f>IFERROR(VLOOKUP(A3623,[2]webService!$A:$I,7,FALSE),0)</f>
        <v>0</v>
      </c>
      <c r="L3623">
        <f>IFERROR(VLOOKUP(A3623,[2]webService!$A:$I,8,FALSE),0)</f>
        <v>0</v>
      </c>
      <c r="M3623">
        <f>IFERROR(VLOOKUP(A3623,[2]webService!$A:$I,9,FALSE),0)</f>
        <v>0</v>
      </c>
      <c r="N3623">
        <f>IFERROR(VLOOKUP(A3623,[3]soaBnafar!$A:$G,2,FALSE),0)</f>
        <v>0</v>
      </c>
      <c r="O3623">
        <f>IFERROR(VLOOKUP(A3623,[3]soaBnafar!$A:$G,3,FALSE),0)</f>
        <v>0</v>
      </c>
      <c r="P3623">
        <f>IFERROR(VLOOKUP(A3623,[3]soaBnafar!$A:$G,4,FALSE),0)</f>
        <v>0</v>
      </c>
      <c r="Q3623">
        <f>IFERROR(VLOOKUP(A3623,[3]soaBnafar!$A:$G,5,FALSE),0)</f>
        <v>0</v>
      </c>
      <c r="R3623">
        <f>IFERROR(VLOOKUP(A3623,[3]soaBnafar!$A:$G,6,FALSE),0)</f>
        <v>0</v>
      </c>
      <c r="S3623">
        <f>IFERROR(VLOOKUP(A3623,[3]soaBnafar!$A:$G,7,FALSE),0)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IFERROR(VLOOKUP(A3624,[2]webService!$A:$I,4,FALSE),0)</f>
        <v>0</v>
      </c>
      <c r="I3624">
        <f>IFERROR(VLOOKUP(A3624,[2]webService!$A:$I,5,FALSE),0)</f>
        <v>0</v>
      </c>
      <c r="J3624">
        <f>IFERROR(VLOOKUP(A3624,[2]webService!$A:$I,6,FALSE),0)</f>
        <v>0</v>
      </c>
      <c r="K3624">
        <f>IFERROR(VLOOKUP(A3624,[2]webService!$A:$I,7,FALSE),0)</f>
        <v>0</v>
      </c>
      <c r="L3624">
        <f>IFERROR(VLOOKUP(A3624,[2]webService!$A:$I,8,FALSE),0)</f>
        <v>0</v>
      </c>
      <c r="M3624">
        <f>IFERROR(VLOOKUP(A3624,[2]webService!$A:$I,9,FALSE),0)</f>
        <v>0</v>
      </c>
      <c r="N3624">
        <f>IFERROR(VLOOKUP(A3624,[3]soaBnafar!$A:$G,2,FALSE),0)</f>
        <v>0</v>
      </c>
      <c r="O3624">
        <f>IFERROR(VLOOKUP(A3624,[3]soaBnafar!$A:$G,3,FALSE),0)</f>
        <v>0</v>
      </c>
      <c r="P3624">
        <f>IFERROR(VLOOKUP(A3624,[3]soaBnafar!$A:$G,4,FALSE),0)</f>
        <v>0</v>
      </c>
      <c r="Q3624">
        <f>IFERROR(VLOOKUP(A3624,[3]soaBnafar!$A:$G,5,FALSE),0)</f>
        <v>0</v>
      </c>
      <c r="R3624">
        <f>IFERROR(VLOOKUP(A3624,[3]soaBnafar!$A:$G,6,FALSE),0)</f>
        <v>0</v>
      </c>
      <c r="S3624">
        <f>IFERROR(VLOOKUP(A3624,[3]soaBnafar!$A:$G,7,FALSE),0)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IFERROR(VLOOKUP(A3625,[2]webService!$A:$I,4,FALSE),0)</f>
        <v>0</v>
      </c>
      <c r="I3625">
        <f>IFERROR(VLOOKUP(A3625,[2]webService!$A:$I,5,FALSE),0)</f>
        <v>0</v>
      </c>
      <c r="J3625">
        <f>IFERROR(VLOOKUP(A3625,[2]webService!$A:$I,6,FALSE),0)</f>
        <v>0</v>
      </c>
      <c r="K3625">
        <f>IFERROR(VLOOKUP(A3625,[2]webService!$A:$I,7,FALSE),0)</f>
        <v>0</v>
      </c>
      <c r="L3625">
        <f>IFERROR(VLOOKUP(A3625,[2]webService!$A:$I,8,FALSE),0)</f>
        <v>0</v>
      </c>
      <c r="M3625">
        <f>IFERROR(VLOOKUP(A3625,[2]webService!$A:$I,9,FALSE),0)</f>
        <v>0</v>
      </c>
      <c r="N3625">
        <f>IFERROR(VLOOKUP(A3625,[3]soaBnafar!$A:$G,2,FALSE),0)</f>
        <v>0</v>
      </c>
      <c r="O3625">
        <f>IFERROR(VLOOKUP(A3625,[3]soaBnafar!$A:$G,3,FALSE),0)</f>
        <v>0</v>
      </c>
      <c r="P3625">
        <f>IFERROR(VLOOKUP(A3625,[3]soaBnafar!$A:$G,4,FALSE),0)</f>
        <v>0</v>
      </c>
      <c r="Q3625">
        <f>IFERROR(VLOOKUP(A3625,[3]soaBnafar!$A:$G,5,FALSE),0)</f>
        <v>0</v>
      </c>
      <c r="R3625">
        <f>IFERROR(VLOOKUP(A3625,[3]soaBnafar!$A:$G,6,FALSE),0)</f>
        <v>0</v>
      </c>
      <c r="S3625">
        <f>IFERROR(VLOOKUP(A3625,[3]soaBnafar!$A:$G,7,FALSE),0)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IFERROR(VLOOKUP(A3626,[2]webService!$A:$I,4,FALSE),0)</f>
        <v>0</v>
      </c>
      <c r="I3626">
        <f>IFERROR(VLOOKUP(A3626,[2]webService!$A:$I,5,FALSE),0)</f>
        <v>0</v>
      </c>
      <c r="J3626">
        <f>IFERROR(VLOOKUP(A3626,[2]webService!$A:$I,6,FALSE),0)</f>
        <v>0</v>
      </c>
      <c r="K3626">
        <f>IFERROR(VLOOKUP(A3626,[2]webService!$A:$I,7,FALSE),0)</f>
        <v>0</v>
      </c>
      <c r="L3626">
        <f>IFERROR(VLOOKUP(A3626,[2]webService!$A:$I,8,FALSE),0)</f>
        <v>0</v>
      </c>
      <c r="M3626">
        <f>IFERROR(VLOOKUP(A3626,[2]webService!$A:$I,9,FALSE),0)</f>
        <v>0</v>
      </c>
      <c r="N3626">
        <f>IFERROR(VLOOKUP(A3626,[3]soaBnafar!$A:$G,2,FALSE),0)</f>
        <v>0</v>
      </c>
      <c r="O3626">
        <f>IFERROR(VLOOKUP(A3626,[3]soaBnafar!$A:$G,3,FALSE),0)</f>
        <v>0</v>
      </c>
      <c r="P3626">
        <f>IFERROR(VLOOKUP(A3626,[3]soaBnafar!$A:$G,4,FALSE),0)</f>
        <v>0</v>
      </c>
      <c r="Q3626">
        <f>IFERROR(VLOOKUP(A3626,[3]soaBnafar!$A:$G,5,FALSE),0)</f>
        <v>0</v>
      </c>
      <c r="R3626">
        <f>IFERROR(VLOOKUP(A3626,[3]soaBnafar!$A:$G,6,FALSE),0)</f>
        <v>0</v>
      </c>
      <c r="S3626">
        <f>IFERROR(VLOOKUP(A3626,[3]soaBnafar!$A:$G,7,FALSE),0)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IFERROR(VLOOKUP(A3627,[2]webService!$A:$I,4,FALSE),0)</f>
        <v>0</v>
      </c>
      <c r="I3627">
        <f>IFERROR(VLOOKUP(A3627,[2]webService!$A:$I,5,FALSE),0)</f>
        <v>0</v>
      </c>
      <c r="J3627">
        <f>IFERROR(VLOOKUP(A3627,[2]webService!$A:$I,6,FALSE),0)</f>
        <v>0</v>
      </c>
      <c r="K3627">
        <f>IFERROR(VLOOKUP(A3627,[2]webService!$A:$I,7,FALSE),0)</f>
        <v>0</v>
      </c>
      <c r="L3627">
        <f>IFERROR(VLOOKUP(A3627,[2]webService!$A:$I,8,FALSE),0)</f>
        <v>0</v>
      </c>
      <c r="M3627">
        <f>IFERROR(VLOOKUP(A3627,[2]webService!$A:$I,9,FALSE),0)</f>
        <v>0</v>
      </c>
      <c r="N3627">
        <f>IFERROR(VLOOKUP(A3627,[3]soaBnafar!$A:$G,2,FALSE),0)</f>
        <v>0</v>
      </c>
      <c r="O3627">
        <f>IFERROR(VLOOKUP(A3627,[3]soaBnafar!$A:$G,3,FALSE),0)</f>
        <v>0</v>
      </c>
      <c r="P3627">
        <f>IFERROR(VLOOKUP(A3627,[3]soaBnafar!$A:$G,4,FALSE),0)</f>
        <v>0</v>
      </c>
      <c r="Q3627">
        <f>IFERROR(VLOOKUP(A3627,[3]soaBnafar!$A:$G,5,FALSE),0)</f>
        <v>0</v>
      </c>
      <c r="R3627">
        <f>IFERROR(VLOOKUP(A3627,[3]soaBnafar!$A:$G,6,FALSE),0)</f>
        <v>0</v>
      </c>
      <c r="S3627">
        <f>IFERROR(VLOOKUP(A3627,[3]soaBnafar!$A:$G,7,FALSE),0)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IFERROR(VLOOKUP(A3628,[2]webService!$A:$I,4,FALSE),0)</f>
        <v>0</v>
      </c>
      <c r="I3628">
        <f>IFERROR(VLOOKUP(A3628,[2]webService!$A:$I,5,FALSE),0)</f>
        <v>0</v>
      </c>
      <c r="J3628">
        <f>IFERROR(VLOOKUP(A3628,[2]webService!$A:$I,6,FALSE),0)</f>
        <v>0</v>
      </c>
      <c r="K3628">
        <f>IFERROR(VLOOKUP(A3628,[2]webService!$A:$I,7,FALSE),0)</f>
        <v>0</v>
      </c>
      <c r="L3628">
        <f>IFERROR(VLOOKUP(A3628,[2]webService!$A:$I,8,FALSE),0)</f>
        <v>0</v>
      </c>
      <c r="M3628">
        <f>IFERROR(VLOOKUP(A3628,[2]webService!$A:$I,9,FALSE),0)</f>
        <v>0</v>
      </c>
      <c r="N3628">
        <f>IFERROR(VLOOKUP(A3628,[3]soaBnafar!$A:$G,2,FALSE),0)</f>
        <v>0</v>
      </c>
      <c r="O3628">
        <f>IFERROR(VLOOKUP(A3628,[3]soaBnafar!$A:$G,3,FALSE),0)</f>
        <v>0</v>
      </c>
      <c r="P3628">
        <f>IFERROR(VLOOKUP(A3628,[3]soaBnafar!$A:$G,4,FALSE),0)</f>
        <v>0</v>
      </c>
      <c r="Q3628">
        <f>IFERROR(VLOOKUP(A3628,[3]soaBnafar!$A:$G,5,FALSE),0)</f>
        <v>0</v>
      </c>
      <c r="R3628">
        <f>IFERROR(VLOOKUP(A3628,[3]soaBnafar!$A:$G,6,FALSE),0)</f>
        <v>0</v>
      </c>
      <c r="S3628">
        <f>IFERROR(VLOOKUP(A3628,[3]soaBnafar!$A:$G,7,FALSE),0)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2408748</v>
      </c>
      <c r="D3629">
        <f>IFERROR(VLOOKUP(A3629,[1]Monitoramento_Base_somente_disp!$A:$J,7,FALSE),0)</f>
        <v>0</v>
      </c>
      <c r="E3629">
        <f>IFERROR(VLOOKUP(A3629,[1]Monitoramento_Base_somente_disp!$A:$J,8,FALSE),0)</f>
        <v>0</v>
      </c>
      <c r="F3629">
        <f>IFERROR(VLOOKUP(A3629,[1]Monitoramento_Base_somente_disp!$A:$J,9,FALSE),0)</f>
        <v>0</v>
      </c>
      <c r="G3629">
        <f>IFERROR(VLOOKUP(A3629,[1]Monitoramento_Base_somente_disp!$A:$J,10,FALSE),0)</f>
        <v>0</v>
      </c>
      <c r="H3629">
        <f>IFERROR(VLOOKUP(A3629,[2]webService!$A:$I,4,FALSE),0)</f>
        <v>0</v>
      </c>
      <c r="I3629">
        <f>IFERROR(VLOOKUP(A3629,[2]webService!$A:$I,5,FALSE),0)</f>
        <v>0</v>
      </c>
      <c r="J3629">
        <f>IFERROR(VLOOKUP(A3629,[2]webService!$A:$I,6,FALSE),0)</f>
        <v>0</v>
      </c>
      <c r="K3629">
        <f>IFERROR(VLOOKUP(A3629,[2]webService!$A:$I,7,FALSE),0)</f>
        <v>0</v>
      </c>
      <c r="L3629">
        <f>IFERROR(VLOOKUP(A3629,[2]webService!$A:$I,8,FALSE),0)</f>
        <v>0</v>
      </c>
      <c r="M3629">
        <f>IFERROR(VLOOKUP(A3629,[2]webService!$A:$I,9,FALSE),0)</f>
        <v>0</v>
      </c>
      <c r="N3629">
        <f>IFERROR(VLOOKUP(A3629,[3]soaBnafar!$A:$G,2,FALSE),0)</f>
        <v>0</v>
      </c>
      <c r="O3629">
        <f>IFERROR(VLOOKUP(A3629,[3]soaBnafar!$A:$G,3,FALSE),0)</f>
        <v>0</v>
      </c>
      <c r="P3629">
        <f>IFERROR(VLOOKUP(A3629,[3]soaBnafar!$A:$G,4,FALSE),0)</f>
        <v>0</v>
      </c>
      <c r="Q3629">
        <f>IFERROR(VLOOKUP(A3629,[3]soaBnafar!$A:$G,5,FALSE),0)</f>
        <v>0</v>
      </c>
      <c r="R3629">
        <f>IFERROR(VLOOKUP(A3629,[3]soaBnafar!$A:$G,6,FALSE),0)</f>
        <v>0</v>
      </c>
      <c r="S3629">
        <f>IFERROR(VLOOKUP(A3629,[3]soaBnafar!$A:$G,7,FALSE),0)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Não</v>
      </c>
      <c r="X3629" t="str">
        <f t="shared" si="341"/>
        <v>Não</v>
      </c>
      <c r="Y3629" t="str">
        <f t="shared" si="342"/>
        <v>Não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IFERROR(VLOOKUP(A3630,[2]webService!$A:$I,4,FALSE),0)</f>
        <v>0</v>
      </c>
      <c r="I3630">
        <f>IFERROR(VLOOKUP(A3630,[2]webService!$A:$I,5,FALSE),0)</f>
        <v>0</v>
      </c>
      <c r="J3630">
        <f>IFERROR(VLOOKUP(A3630,[2]webService!$A:$I,6,FALSE),0)</f>
        <v>0</v>
      </c>
      <c r="K3630">
        <f>IFERROR(VLOOKUP(A3630,[2]webService!$A:$I,7,FALSE),0)</f>
        <v>0</v>
      </c>
      <c r="L3630">
        <f>IFERROR(VLOOKUP(A3630,[2]webService!$A:$I,8,FALSE),0)</f>
        <v>0</v>
      </c>
      <c r="M3630">
        <f>IFERROR(VLOOKUP(A3630,[2]webService!$A:$I,9,FALSE),0)</f>
        <v>0</v>
      </c>
      <c r="N3630">
        <f>IFERROR(VLOOKUP(A3630,[3]soaBnafar!$A:$G,2,FALSE),0)</f>
        <v>0</v>
      </c>
      <c r="O3630">
        <f>IFERROR(VLOOKUP(A3630,[3]soaBnafar!$A:$G,3,FALSE),0)</f>
        <v>0</v>
      </c>
      <c r="P3630">
        <f>IFERROR(VLOOKUP(A3630,[3]soaBnafar!$A:$G,4,FALSE),0)</f>
        <v>0</v>
      </c>
      <c r="Q3630">
        <f>IFERROR(VLOOKUP(A3630,[3]soaBnafar!$A:$G,5,FALSE),0)</f>
        <v>0</v>
      </c>
      <c r="R3630">
        <f>IFERROR(VLOOKUP(A3630,[3]soaBnafar!$A:$G,6,FALSE),0)</f>
        <v>0</v>
      </c>
      <c r="S3630">
        <f>IFERROR(VLOOKUP(A3630,[3]soaBnafar!$A:$G,7,FALSE),0)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168984</v>
      </c>
      <c r="D3631">
        <f>IFERROR(VLOOKUP(A3631,[1]Monitoramento_Base_somente_disp!$A:$J,7,FALSE),0)</f>
        <v>0</v>
      </c>
      <c r="E3631">
        <f>IFERROR(VLOOKUP(A3631,[1]Monitoramento_Base_somente_disp!$A:$J,8,FALSE),0)</f>
        <v>0</v>
      </c>
      <c r="F3631">
        <f>IFERROR(VLOOKUP(A3631,[1]Monitoramento_Base_somente_disp!$A:$J,9,FALSE),0)</f>
        <v>0</v>
      </c>
      <c r="G3631">
        <f>IFERROR(VLOOKUP(A3631,[1]Monitoramento_Base_somente_disp!$A:$J,10,FALSE),0)</f>
        <v>0</v>
      </c>
      <c r="H3631">
        <f>IFERROR(VLOOKUP(A3631,[2]webService!$A:$I,4,FALSE),0)</f>
        <v>0</v>
      </c>
      <c r="I3631">
        <f>IFERROR(VLOOKUP(A3631,[2]webService!$A:$I,5,FALSE),0)</f>
        <v>0</v>
      </c>
      <c r="J3631">
        <f>IFERROR(VLOOKUP(A3631,[2]webService!$A:$I,6,FALSE),0)</f>
        <v>0</v>
      </c>
      <c r="K3631">
        <f>IFERROR(VLOOKUP(A3631,[2]webService!$A:$I,7,FALSE),0)</f>
        <v>0</v>
      </c>
      <c r="L3631">
        <f>IFERROR(VLOOKUP(A3631,[2]webService!$A:$I,8,FALSE),0)</f>
        <v>0</v>
      </c>
      <c r="M3631">
        <f>IFERROR(VLOOKUP(A3631,[2]webService!$A:$I,9,FALSE),0)</f>
        <v>0</v>
      </c>
      <c r="N3631">
        <f>IFERROR(VLOOKUP(A3631,[3]soaBnafar!$A:$G,2,FALSE),0)</f>
        <v>0</v>
      </c>
      <c r="O3631">
        <f>IFERROR(VLOOKUP(A3631,[3]soaBnafar!$A:$G,3,FALSE),0)</f>
        <v>0</v>
      </c>
      <c r="P3631">
        <f>IFERROR(VLOOKUP(A3631,[3]soaBnafar!$A:$G,4,FALSE),0)</f>
        <v>0</v>
      </c>
      <c r="Q3631">
        <f>IFERROR(VLOOKUP(A3631,[3]soaBnafar!$A:$G,5,FALSE),0)</f>
        <v>0</v>
      </c>
      <c r="R3631">
        <f>IFERROR(VLOOKUP(A3631,[3]soaBnafar!$A:$G,6,FALSE),0)</f>
        <v>0</v>
      </c>
      <c r="S3631">
        <f>IFERROR(VLOOKUP(A3631,[3]soaBnafar!$A:$G,7,FALSE),0)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Não</v>
      </c>
      <c r="X3631" t="str">
        <f t="shared" si="341"/>
        <v>Não</v>
      </c>
      <c r="Y3631" t="str">
        <f t="shared" si="342"/>
        <v>Não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IFERROR(VLOOKUP(A3632,[2]webService!$A:$I,4,FALSE),0)</f>
        <v>0</v>
      </c>
      <c r="I3632">
        <f>IFERROR(VLOOKUP(A3632,[2]webService!$A:$I,5,FALSE),0)</f>
        <v>0</v>
      </c>
      <c r="J3632">
        <f>IFERROR(VLOOKUP(A3632,[2]webService!$A:$I,6,FALSE),0)</f>
        <v>0</v>
      </c>
      <c r="K3632">
        <f>IFERROR(VLOOKUP(A3632,[2]webService!$A:$I,7,FALSE),0)</f>
        <v>0</v>
      </c>
      <c r="L3632">
        <f>IFERROR(VLOOKUP(A3632,[2]webService!$A:$I,8,FALSE),0)</f>
        <v>0</v>
      </c>
      <c r="M3632">
        <f>IFERROR(VLOOKUP(A3632,[2]webService!$A:$I,9,FALSE),0)</f>
        <v>0</v>
      </c>
      <c r="N3632">
        <f>IFERROR(VLOOKUP(A3632,[3]soaBnafar!$A:$G,2,FALSE),0)</f>
        <v>0</v>
      </c>
      <c r="O3632">
        <f>IFERROR(VLOOKUP(A3632,[3]soaBnafar!$A:$G,3,FALSE),0)</f>
        <v>0</v>
      </c>
      <c r="P3632">
        <f>IFERROR(VLOOKUP(A3632,[3]soaBnafar!$A:$G,4,FALSE),0)</f>
        <v>0</v>
      </c>
      <c r="Q3632">
        <f>IFERROR(VLOOKUP(A3632,[3]soaBnafar!$A:$G,5,FALSE),0)</f>
        <v>0</v>
      </c>
      <c r="R3632">
        <f>IFERROR(VLOOKUP(A3632,[3]soaBnafar!$A:$G,6,FALSE),0)</f>
        <v>0</v>
      </c>
      <c r="S3632">
        <f>IFERROR(VLOOKUP(A3632,[3]soaBnafar!$A:$G,7,FALSE),0)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IFERROR(VLOOKUP(A3633,[2]webService!$A:$I,4,FALSE),0)</f>
        <v>0</v>
      </c>
      <c r="I3633">
        <f>IFERROR(VLOOKUP(A3633,[2]webService!$A:$I,5,FALSE),0)</f>
        <v>0</v>
      </c>
      <c r="J3633">
        <f>IFERROR(VLOOKUP(A3633,[2]webService!$A:$I,6,FALSE),0)</f>
        <v>0</v>
      </c>
      <c r="K3633">
        <f>IFERROR(VLOOKUP(A3633,[2]webService!$A:$I,7,FALSE),0)</f>
        <v>0</v>
      </c>
      <c r="L3633">
        <f>IFERROR(VLOOKUP(A3633,[2]webService!$A:$I,8,FALSE),0)</f>
        <v>0</v>
      </c>
      <c r="M3633">
        <f>IFERROR(VLOOKUP(A3633,[2]webService!$A:$I,9,FALSE),0)</f>
        <v>0</v>
      </c>
      <c r="N3633">
        <f>IFERROR(VLOOKUP(A3633,[3]soaBnafar!$A:$G,2,FALSE),0)</f>
        <v>0</v>
      </c>
      <c r="O3633">
        <f>IFERROR(VLOOKUP(A3633,[3]soaBnafar!$A:$G,3,FALSE),0)</f>
        <v>0</v>
      </c>
      <c r="P3633">
        <f>IFERROR(VLOOKUP(A3633,[3]soaBnafar!$A:$G,4,FALSE),0)</f>
        <v>0</v>
      </c>
      <c r="Q3633">
        <f>IFERROR(VLOOKUP(A3633,[3]soaBnafar!$A:$G,5,FALSE),0)</f>
        <v>0</v>
      </c>
      <c r="R3633">
        <f>IFERROR(VLOOKUP(A3633,[3]soaBnafar!$A:$G,6,FALSE),0)</f>
        <v>0</v>
      </c>
      <c r="S3633">
        <f>IFERROR(VLOOKUP(A3633,[3]soaBnafar!$A:$G,7,FALSE),0)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IFERROR(VLOOKUP(A3634,[2]webService!$A:$I,4,FALSE),0)</f>
        <v>0</v>
      </c>
      <c r="I3634">
        <f>IFERROR(VLOOKUP(A3634,[2]webService!$A:$I,5,FALSE),0)</f>
        <v>0</v>
      </c>
      <c r="J3634">
        <f>IFERROR(VLOOKUP(A3634,[2]webService!$A:$I,6,FALSE),0)</f>
        <v>0</v>
      </c>
      <c r="K3634">
        <f>IFERROR(VLOOKUP(A3634,[2]webService!$A:$I,7,FALSE),0)</f>
        <v>0</v>
      </c>
      <c r="L3634">
        <f>IFERROR(VLOOKUP(A3634,[2]webService!$A:$I,8,FALSE),0)</f>
        <v>0</v>
      </c>
      <c r="M3634">
        <f>IFERROR(VLOOKUP(A3634,[2]webService!$A:$I,9,FALSE),0)</f>
        <v>0</v>
      </c>
      <c r="N3634">
        <f>IFERROR(VLOOKUP(A3634,[3]soaBnafar!$A:$G,2,FALSE),0)</f>
        <v>0</v>
      </c>
      <c r="O3634">
        <f>IFERROR(VLOOKUP(A3634,[3]soaBnafar!$A:$G,3,FALSE),0)</f>
        <v>0</v>
      </c>
      <c r="P3634">
        <f>IFERROR(VLOOKUP(A3634,[3]soaBnafar!$A:$G,4,FALSE),0)</f>
        <v>0</v>
      </c>
      <c r="Q3634">
        <f>IFERROR(VLOOKUP(A3634,[3]soaBnafar!$A:$G,5,FALSE),0)</f>
        <v>0</v>
      </c>
      <c r="R3634">
        <f>IFERROR(VLOOKUP(A3634,[3]soaBnafar!$A:$G,6,FALSE),0)</f>
        <v>0</v>
      </c>
      <c r="S3634">
        <f>IFERROR(VLOOKUP(A3634,[3]soaBnafar!$A:$G,7,FALSE),0)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IFERROR(VLOOKUP(A3635,[2]webService!$A:$I,4,FALSE),0)</f>
        <v>0</v>
      </c>
      <c r="I3635">
        <f>IFERROR(VLOOKUP(A3635,[2]webService!$A:$I,5,FALSE),0)</f>
        <v>0</v>
      </c>
      <c r="J3635">
        <f>IFERROR(VLOOKUP(A3635,[2]webService!$A:$I,6,FALSE),0)</f>
        <v>0</v>
      </c>
      <c r="K3635">
        <f>IFERROR(VLOOKUP(A3635,[2]webService!$A:$I,7,FALSE),0)</f>
        <v>0</v>
      </c>
      <c r="L3635">
        <f>IFERROR(VLOOKUP(A3635,[2]webService!$A:$I,8,FALSE),0)</f>
        <v>0</v>
      </c>
      <c r="M3635">
        <f>IFERROR(VLOOKUP(A3635,[2]webService!$A:$I,9,FALSE),0)</f>
        <v>0</v>
      </c>
      <c r="N3635">
        <f>IFERROR(VLOOKUP(A3635,[3]soaBnafar!$A:$G,2,FALSE),0)</f>
        <v>0</v>
      </c>
      <c r="O3635">
        <f>IFERROR(VLOOKUP(A3635,[3]soaBnafar!$A:$G,3,FALSE),0)</f>
        <v>0</v>
      </c>
      <c r="P3635">
        <f>IFERROR(VLOOKUP(A3635,[3]soaBnafar!$A:$G,4,FALSE),0)</f>
        <v>0</v>
      </c>
      <c r="Q3635">
        <f>IFERROR(VLOOKUP(A3635,[3]soaBnafar!$A:$G,5,FALSE),0)</f>
        <v>0</v>
      </c>
      <c r="R3635">
        <f>IFERROR(VLOOKUP(A3635,[3]soaBnafar!$A:$G,6,FALSE),0)</f>
        <v>0</v>
      </c>
      <c r="S3635">
        <f>IFERROR(VLOOKUP(A3635,[3]soaBnafar!$A:$G,7,FALSE),0)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IFERROR(VLOOKUP(A3636,[2]webService!$A:$I,4,FALSE),0)</f>
        <v>0</v>
      </c>
      <c r="I3636">
        <f>IFERROR(VLOOKUP(A3636,[2]webService!$A:$I,5,FALSE),0)</f>
        <v>0</v>
      </c>
      <c r="J3636">
        <f>IFERROR(VLOOKUP(A3636,[2]webService!$A:$I,6,FALSE),0)</f>
        <v>0</v>
      </c>
      <c r="K3636">
        <f>IFERROR(VLOOKUP(A3636,[2]webService!$A:$I,7,FALSE),0)</f>
        <v>0</v>
      </c>
      <c r="L3636">
        <f>IFERROR(VLOOKUP(A3636,[2]webService!$A:$I,8,FALSE),0)</f>
        <v>0</v>
      </c>
      <c r="M3636">
        <f>IFERROR(VLOOKUP(A3636,[2]webService!$A:$I,9,FALSE),0)</f>
        <v>0</v>
      </c>
      <c r="N3636">
        <f>IFERROR(VLOOKUP(A3636,[3]soaBnafar!$A:$G,2,FALSE),0)</f>
        <v>0</v>
      </c>
      <c r="O3636">
        <f>IFERROR(VLOOKUP(A3636,[3]soaBnafar!$A:$G,3,FALSE),0)</f>
        <v>0</v>
      </c>
      <c r="P3636">
        <f>IFERROR(VLOOKUP(A3636,[3]soaBnafar!$A:$G,4,FALSE),0)</f>
        <v>0</v>
      </c>
      <c r="Q3636">
        <f>IFERROR(VLOOKUP(A3636,[3]soaBnafar!$A:$G,5,FALSE),0)</f>
        <v>0</v>
      </c>
      <c r="R3636">
        <f>IFERROR(VLOOKUP(A3636,[3]soaBnafar!$A:$G,6,FALSE),0)</f>
        <v>0</v>
      </c>
      <c r="S3636">
        <f>IFERROR(VLOOKUP(A3636,[3]soaBnafar!$A:$G,7,FALSE),0)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IFERROR(VLOOKUP(A3637,[2]webService!$A:$I,4,FALSE),0)</f>
        <v>0</v>
      </c>
      <c r="I3637">
        <f>IFERROR(VLOOKUP(A3637,[2]webService!$A:$I,5,FALSE),0)</f>
        <v>0</v>
      </c>
      <c r="J3637">
        <f>IFERROR(VLOOKUP(A3637,[2]webService!$A:$I,6,FALSE),0)</f>
        <v>0</v>
      </c>
      <c r="K3637">
        <f>IFERROR(VLOOKUP(A3637,[2]webService!$A:$I,7,FALSE),0)</f>
        <v>0</v>
      </c>
      <c r="L3637">
        <f>IFERROR(VLOOKUP(A3637,[2]webService!$A:$I,8,FALSE),0)</f>
        <v>0</v>
      </c>
      <c r="M3637">
        <f>IFERROR(VLOOKUP(A3637,[2]webService!$A:$I,9,FALSE),0)</f>
        <v>0</v>
      </c>
      <c r="N3637">
        <f>IFERROR(VLOOKUP(A3637,[3]soaBnafar!$A:$G,2,FALSE),0)</f>
        <v>0</v>
      </c>
      <c r="O3637">
        <f>IFERROR(VLOOKUP(A3637,[3]soaBnafar!$A:$G,3,FALSE),0)</f>
        <v>0</v>
      </c>
      <c r="P3637">
        <f>IFERROR(VLOOKUP(A3637,[3]soaBnafar!$A:$G,4,FALSE),0)</f>
        <v>0</v>
      </c>
      <c r="Q3637">
        <f>IFERROR(VLOOKUP(A3637,[3]soaBnafar!$A:$G,5,FALSE),0)</f>
        <v>0</v>
      </c>
      <c r="R3637">
        <f>IFERROR(VLOOKUP(A3637,[3]soaBnafar!$A:$G,6,FALSE),0)</f>
        <v>0</v>
      </c>
      <c r="S3637">
        <f>IFERROR(VLOOKUP(A3637,[3]soaBnafar!$A:$G,7,FALSE),0)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IFERROR(VLOOKUP(A3638,[2]webService!$A:$I,4,FALSE),0)</f>
        <v>0</v>
      </c>
      <c r="I3638">
        <f>IFERROR(VLOOKUP(A3638,[2]webService!$A:$I,5,FALSE),0)</f>
        <v>0</v>
      </c>
      <c r="J3638">
        <f>IFERROR(VLOOKUP(A3638,[2]webService!$A:$I,6,FALSE),0)</f>
        <v>0</v>
      </c>
      <c r="K3638">
        <f>IFERROR(VLOOKUP(A3638,[2]webService!$A:$I,7,FALSE),0)</f>
        <v>0</v>
      </c>
      <c r="L3638">
        <f>IFERROR(VLOOKUP(A3638,[2]webService!$A:$I,8,FALSE),0)</f>
        <v>0</v>
      </c>
      <c r="M3638">
        <f>IFERROR(VLOOKUP(A3638,[2]webService!$A:$I,9,FALSE),0)</f>
        <v>0</v>
      </c>
      <c r="N3638">
        <f>IFERROR(VLOOKUP(A3638,[3]soaBnafar!$A:$G,2,FALSE),0)</f>
        <v>0</v>
      </c>
      <c r="O3638">
        <f>IFERROR(VLOOKUP(A3638,[3]soaBnafar!$A:$G,3,FALSE),0)</f>
        <v>0</v>
      </c>
      <c r="P3638">
        <f>IFERROR(VLOOKUP(A3638,[3]soaBnafar!$A:$G,4,FALSE),0)</f>
        <v>0</v>
      </c>
      <c r="Q3638">
        <f>IFERROR(VLOOKUP(A3638,[3]soaBnafar!$A:$G,5,FALSE),0)</f>
        <v>0</v>
      </c>
      <c r="R3638">
        <f>IFERROR(VLOOKUP(A3638,[3]soaBnafar!$A:$G,6,FALSE),0)</f>
        <v>0</v>
      </c>
      <c r="S3638">
        <f>IFERROR(VLOOKUP(A3638,[3]soaBnafar!$A:$G,7,FALSE),0)</f>
        <v>0</v>
      </c>
      <c r="T3638" t="str">
        <f t="shared" si="337"/>
        <v>Não</v>
      </c>
      <c r="U3638" t="str">
        <f t="shared" si="338"/>
        <v>Não</v>
      </c>
      <c r="V3638" t="str">
        <f t="shared" si="339"/>
        <v>Não</v>
      </c>
      <c r="W3638" t="str">
        <f t="shared" si="340"/>
        <v>Não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IFERROR(VLOOKUP(A3639,[2]webService!$A:$I,4,FALSE),0)</f>
        <v>0</v>
      </c>
      <c r="I3639">
        <f>IFERROR(VLOOKUP(A3639,[2]webService!$A:$I,5,FALSE),0)</f>
        <v>0</v>
      </c>
      <c r="J3639">
        <f>IFERROR(VLOOKUP(A3639,[2]webService!$A:$I,6,FALSE),0)</f>
        <v>0</v>
      </c>
      <c r="K3639">
        <f>IFERROR(VLOOKUP(A3639,[2]webService!$A:$I,7,FALSE),0)</f>
        <v>0</v>
      </c>
      <c r="L3639">
        <f>IFERROR(VLOOKUP(A3639,[2]webService!$A:$I,8,FALSE),0)</f>
        <v>0</v>
      </c>
      <c r="M3639">
        <f>IFERROR(VLOOKUP(A3639,[2]webService!$A:$I,9,FALSE),0)</f>
        <v>0</v>
      </c>
      <c r="N3639">
        <f>IFERROR(VLOOKUP(A3639,[3]soaBnafar!$A:$G,2,FALSE),0)</f>
        <v>0</v>
      </c>
      <c r="O3639">
        <f>IFERROR(VLOOKUP(A3639,[3]soaBnafar!$A:$G,3,FALSE),0)</f>
        <v>0</v>
      </c>
      <c r="P3639">
        <f>IFERROR(VLOOKUP(A3639,[3]soaBnafar!$A:$G,4,FALSE),0)</f>
        <v>0</v>
      </c>
      <c r="Q3639">
        <f>IFERROR(VLOOKUP(A3639,[3]soaBnafar!$A:$G,5,FALSE),0)</f>
        <v>0</v>
      </c>
      <c r="R3639">
        <f>IFERROR(VLOOKUP(A3639,[3]soaBnafar!$A:$G,6,FALSE),0)</f>
        <v>0</v>
      </c>
      <c r="S3639">
        <f>IFERROR(VLOOKUP(A3639,[3]soaBnafar!$A:$G,7,FALSE),0)</f>
        <v>0</v>
      </c>
      <c r="T3639" t="str">
        <f t="shared" si="337"/>
        <v>Não</v>
      </c>
      <c r="U3639" t="str">
        <f t="shared" si="338"/>
        <v>Não</v>
      </c>
      <c r="V3639" t="str">
        <f t="shared" si="339"/>
        <v>Não</v>
      </c>
      <c r="W3639" t="str">
        <f t="shared" si="340"/>
        <v>Não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IFERROR(VLOOKUP(A3640,[2]webService!$A:$I,4,FALSE),0)</f>
        <v>0</v>
      </c>
      <c r="I3640">
        <f>IFERROR(VLOOKUP(A3640,[2]webService!$A:$I,5,FALSE),0)</f>
        <v>0</v>
      </c>
      <c r="J3640">
        <f>IFERROR(VLOOKUP(A3640,[2]webService!$A:$I,6,FALSE),0)</f>
        <v>0</v>
      </c>
      <c r="K3640">
        <f>IFERROR(VLOOKUP(A3640,[2]webService!$A:$I,7,FALSE),0)</f>
        <v>0</v>
      </c>
      <c r="L3640">
        <f>IFERROR(VLOOKUP(A3640,[2]webService!$A:$I,8,FALSE),0)</f>
        <v>0</v>
      </c>
      <c r="M3640">
        <f>IFERROR(VLOOKUP(A3640,[2]webService!$A:$I,9,FALSE),0)</f>
        <v>0</v>
      </c>
      <c r="N3640">
        <f>IFERROR(VLOOKUP(A3640,[3]soaBnafar!$A:$G,2,FALSE),0)</f>
        <v>0</v>
      </c>
      <c r="O3640">
        <f>IFERROR(VLOOKUP(A3640,[3]soaBnafar!$A:$G,3,FALSE),0)</f>
        <v>0</v>
      </c>
      <c r="P3640">
        <f>IFERROR(VLOOKUP(A3640,[3]soaBnafar!$A:$G,4,FALSE),0)</f>
        <v>0</v>
      </c>
      <c r="Q3640">
        <f>IFERROR(VLOOKUP(A3640,[3]soaBnafar!$A:$G,5,FALSE),0)</f>
        <v>0</v>
      </c>
      <c r="R3640">
        <f>IFERROR(VLOOKUP(A3640,[3]soaBnafar!$A:$G,6,FALSE),0)</f>
        <v>0</v>
      </c>
      <c r="S3640">
        <f>IFERROR(VLOOKUP(A3640,[3]soaBnafar!$A:$G,7,FALSE),0)</f>
        <v>0</v>
      </c>
      <c r="T3640" t="str">
        <f t="shared" si="337"/>
        <v>Não</v>
      </c>
      <c r="U3640" t="str">
        <f t="shared" si="338"/>
        <v>Não</v>
      </c>
      <c r="V3640" t="str">
        <f t="shared" si="339"/>
        <v>Não</v>
      </c>
      <c r="W3640" t="str">
        <f t="shared" si="340"/>
        <v>Não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IFERROR(VLOOKUP(A3641,[2]webService!$A:$I,4,FALSE),0)</f>
        <v>0</v>
      </c>
      <c r="I3641">
        <f>IFERROR(VLOOKUP(A3641,[2]webService!$A:$I,5,FALSE),0)</f>
        <v>0</v>
      </c>
      <c r="J3641">
        <f>IFERROR(VLOOKUP(A3641,[2]webService!$A:$I,6,FALSE),0)</f>
        <v>0</v>
      </c>
      <c r="K3641">
        <f>IFERROR(VLOOKUP(A3641,[2]webService!$A:$I,7,FALSE),0)</f>
        <v>0</v>
      </c>
      <c r="L3641">
        <f>IFERROR(VLOOKUP(A3641,[2]webService!$A:$I,8,FALSE),0)</f>
        <v>0</v>
      </c>
      <c r="M3641">
        <f>IFERROR(VLOOKUP(A3641,[2]webService!$A:$I,9,FALSE),0)</f>
        <v>0</v>
      </c>
      <c r="N3641">
        <f>IFERROR(VLOOKUP(A3641,[3]soaBnafar!$A:$G,2,FALSE),0)</f>
        <v>0</v>
      </c>
      <c r="O3641">
        <f>IFERROR(VLOOKUP(A3641,[3]soaBnafar!$A:$G,3,FALSE),0)</f>
        <v>0</v>
      </c>
      <c r="P3641">
        <f>IFERROR(VLOOKUP(A3641,[3]soaBnafar!$A:$G,4,FALSE),0)</f>
        <v>0</v>
      </c>
      <c r="Q3641">
        <f>IFERROR(VLOOKUP(A3641,[3]soaBnafar!$A:$G,5,FALSE),0)</f>
        <v>0</v>
      </c>
      <c r="R3641">
        <f>IFERROR(VLOOKUP(A3641,[3]soaBnafar!$A:$G,6,FALSE),0)</f>
        <v>0</v>
      </c>
      <c r="S3641">
        <f>IFERROR(VLOOKUP(A3641,[3]soaBnafar!$A:$G,7,FALSE),0)</f>
        <v>0</v>
      </c>
      <c r="T3641" t="str">
        <f t="shared" ref="T3641:T3704" si="343">IF(B3641+H3641+N3641&gt;0,"Sim","Não")</f>
        <v>Não</v>
      </c>
      <c r="U3641" t="str">
        <f t="shared" ref="U3641:U3704" si="344">IF(C3641+I3641+O3641&gt;0,"Sim","Não")</f>
        <v>Não</v>
      </c>
      <c r="V3641" t="str">
        <f t="shared" ref="V3641:V3704" si="345">IF(D3641+J3641+P3641&gt;0,"Sim","Não")</f>
        <v>Não</v>
      </c>
      <c r="W3641" t="str">
        <f t="shared" ref="W3641:W3704" si="346">IF(E3641+K3641+Q3641&gt;0,"Sim","Não")</f>
        <v>Não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IFERROR(VLOOKUP(A3642,[2]webService!$A:$I,4,FALSE),0)</f>
        <v>0</v>
      </c>
      <c r="I3642">
        <f>IFERROR(VLOOKUP(A3642,[2]webService!$A:$I,5,FALSE),0)</f>
        <v>0</v>
      </c>
      <c r="J3642">
        <f>IFERROR(VLOOKUP(A3642,[2]webService!$A:$I,6,FALSE),0)</f>
        <v>0</v>
      </c>
      <c r="K3642">
        <f>IFERROR(VLOOKUP(A3642,[2]webService!$A:$I,7,FALSE),0)</f>
        <v>0</v>
      </c>
      <c r="L3642">
        <f>IFERROR(VLOOKUP(A3642,[2]webService!$A:$I,8,FALSE),0)</f>
        <v>0</v>
      </c>
      <c r="M3642">
        <f>IFERROR(VLOOKUP(A3642,[2]webService!$A:$I,9,FALSE),0)</f>
        <v>0</v>
      </c>
      <c r="N3642">
        <f>IFERROR(VLOOKUP(A3642,[3]soaBnafar!$A:$G,2,FALSE),0)</f>
        <v>0</v>
      </c>
      <c r="O3642">
        <f>IFERROR(VLOOKUP(A3642,[3]soaBnafar!$A:$G,3,FALSE),0)</f>
        <v>0</v>
      </c>
      <c r="P3642">
        <f>IFERROR(VLOOKUP(A3642,[3]soaBnafar!$A:$G,4,FALSE),0)</f>
        <v>0</v>
      </c>
      <c r="Q3642">
        <f>IFERROR(VLOOKUP(A3642,[3]soaBnafar!$A:$G,5,FALSE),0)</f>
        <v>0</v>
      </c>
      <c r="R3642">
        <f>IFERROR(VLOOKUP(A3642,[3]soaBnafar!$A:$G,6,FALSE),0)</f>
        <v>0</v>
      </c>
      <c r="S3642">
        <f>IFERROR(VLOOKUP(A3642,[3]soaBnafar!$A:$G,7,FALSE),0)</f>
        <v>0</v>
      </c>
      <c r="T3642" t="str">
        <f t="shared" si="343"/>
        <v>Não</v>
      </c>
      <c r="U3642" t="str">
        <f t="shared" si="344"/>
        <v>Não</v>
      </c>
      <c r="V3642" t="str">
        <f t="shared" si="345"/>
        <v>Não</v>
      </c>
      <c r="W3642" t="str">
        <f t="shared" si="346"/>
        <v>Não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IFERROR(VLOOKUP(A3643,[2]webService!$A:$I,4,FALSE),0)</f>
        <v>0</v>
      </c>
      <c r="I3643">
        <f>IFERROR(VLOOKUP(A3643,[2]webService!$A:$I,5,FALSE),0)</f>
        <v>0</v>
      </c>
      <c r="J3643">
        <f>IFERROR(VLOOKUP(A3643,[2]webService!$A:$I,6,FALSE),0)</f>
        <v>0</v>
      </c>
      <c r="K3643">
        <f>IFERROR(VLOOKUP(A3643,[2]webService!$A:$I,7,FALSE),0)</f>
        <v>0</v>
      </c>
      <c r="L3643">
        <f>IFERROR(VLOOKUP(A3643,[2]webService!$A:$I,8,FALSE),0)</f>
        <v>0</v>
      </c>
      <c r="M3643">
        <f>IFERROR(VLOOKUP(A3643,[2]webService!$A:$I,9,FALSE),0)</f>
        <v>0</v>
      </c>
      <c r="N3643">
        <f>IFERROR(VLOOKUP(A3643,[3]soaBnafar!$A:$G,2,FALSE),0)</f>
        <v>0</v>
      </c>
      <c r="O3643">
        <f>IFERROR(VLOOKUP(A3643,[3]soaBnafar!$A:$G,3,FALSE),0)</f>
        <v>0</v>
      </c>
      <c r="P3643">
        <f>IFERROR(VLOOKUP(A3643,[3]soaBnafar!$A:$G,4,FALSE),0)</f>
        <v>0</v>
      </c>
      <c r="Q3643">
        <f>IFERROR(VLOOKUP(A3643,[3]soaBnafar!$A:$G,5,FALSE),0)</f>
        <v>0</v>
      </c>
      <c r="R3643">
        <f>IFERROR(VLOOKUP(A3643,[3]soaBnafar!$A:$G,6,FALSE),0)</f>
        <v>0</v>
      </c>
      <c r="S3643">
        <f>IFERROR(VLOOKUP(A3643,[3]soaBnafar!$A:$G,7,FALSE),0)</f>
        <v>0</v>
      </c>
      <c r="T3643" t="str">
        <f t="shared" si="343"/>
        <v>Não</v>
      </c>
      <c r="U3643" t="str">
        <f t="shared" si="344"/>
        <v>Não</v>
      </c>
      <c r="V3643" t="str">
        <f t="shared" si="345"/>
        <v>Não</v>
      </c>
      <c r="W3643" t="str">
        <f t="shared" si="346"/>
        <v>Não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IFERROR(VLOOKUP(A3644,[2]webService!$A:$I,4,FALSE),0)</f>
        <v>0</v>
      </c>
      <c r="I3644">
        <f>IFERROR(VLOOKUP(A3644,[2]webService!$A:$I,5,FALSE),0)</f>
        <v>0</v>
      </c>
      <c r="J3644">
        <f>IFERROR(VLOOKUP(A3644,[2]webService!$A:$I,6,FALSE),0)</f>
        <v>0</v>
      </c>
      <c r="K3644">
        <f>IFERROR(VLOOKUP(A3644,[2]webService!$A:$I,7,FALSE),0)</f>
        <v>0</v>
      </c>
      <c r="L3644">
        <f>IFERROR(VLOOKUP(A3644,[2]webService!$A:$I,8,FALSE),0)</f>
        <v>0</v>
      </c>
      <c r="M3644">
        <f>IFERROR(VLOOKUP(A3644,[2]webService!$A:$I,9,FALSE),0)</f>
        <v>0</v>
      </c>
      <c r="N3644">
        <f>IFERROR(VLOOKUP(A3644,[3]soaBnafar!$A:$G,2,FALSE),0)</f>
        <v>0</v>
      </c>
      <c r="O3644">
        <f>IFERROR(VLOOKUP(A3644,[3]soaBnafar!$A:$G,3,FALSE),0)</f>
        <v>0</v>
      </c>
      <c r="P3644">
        <f>IFERROR(VLOOKUP(A3644,[3]soaBnafar!$A:$G,4,FALSE),0)</f>
        <v>0</v>
      </c>
      <c r="Q3644">
        <f>IFERROR(VLOOKUP(A3644,[3]soaBnafar!$A:$G,5,FALSE),0)</f>
        <v>0</v>
      </c>
      <c r="R3644">
        <f>IFERROR(VLOOKUP(A3644,[3]soaBnafar!$A:$G,6,FALSE),0)</f>
        <v>0</v>
      </c>
      <c r="S3644">
        <f>IFERROR(VLOOKUP(A3644,[3]soaBnafar!$A:$G,7,FALSE),0)</f>
        <v>0</v>
      </c>
      <c r="T3644" t="str">
        <f t="shared" si="343"/>
        <v>Não</v>
      </c>
      <c r="U3644" t="str">
        <f t="shared" si="344"/>
        <v>Não</v>
      </c>
      <c r="V3644" t="str">
        <f t="shared" si="345"/>
        <v>Não</v>
      </c>
      <c r="W3644" t="str">
        <f t="shared" si="346"/>
        <v>Não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IFERROR(VLOOKUP(A3645,[2]webService!$A:$I,4,FALSE),0)</f>
        <v>0</v>
      </c>
      <c r="I3645">
        <f>IFERROR(VLOOKUP(A3645,[2]webService!$A:$I,5,FALSE),0)</f>
        <v>0</v>
      </c>
      <c r="J3645">
        <f>IFERROR(VLOOKUP(A3645,[2]webService!$A:$I,6,FALSE),0)</f>
        <v>0</v>
      </c>
      <c r="K3645">
        <f>IFERROR(VLOOKUP(A3645,[2]webService!$A:$I,7,FALSE),0)</f>
        <v>0</v>
      </c>
      <c r="L3645">
        <f>IFERROR(VLOOKUP(A3645,[2]webService!$A:$I,8,FALSE),0)</f>
        <v>0</v>
      </c>
      <c r="M3645">
        <f>IFERROR(VLOOKUP(A3645,[2]webService!$A:$I,9,FALSE),0)</f>
        <v>0</v>
      </c>
      <c r="N3645">
        <f>IFERROR(VLOOKUP(A3645,[3]soaBnafar!$A:$G,2,FALSE),0)</f>
        <v>0</v>
      </c>
      <c r="O3645">
        <f>IFERROR(VLOOKUP(A3645,[3]soaBnafar!$A:$G,3,FALSE),0)</f>
        <v>0</v>
      </c>
      <c r="P3645">
        <f>IFERROR(VLOOKUP(A3645,[3]soaBnafar!$A:$G,4,FALSE),0)</f>
        <v>0</v>
      </c>
      <c r="Q3645">
        <f>IFERROR(VLOOKUP(A3645,[3]soaBnafar!$A:$G,5,FALSE),0)</f>
        <v>0</v>
      </c>
      <c r="R3645">
        <f>IFERROR(VLOOKUP(A3645,[3]soaBnafar!$A:$G,6,FALSE),0)</f>
        <v>0</v>
      </c>
      <c r="S3645">
        <f>IFERROR(VLOOKUP(A3645,[3]soaBnafar!$A:$G,7,FALSE),0)</f>
        <v>0</v>
      </c>
      <c r="T3645" t="str">
        <f t="shared" si="343"/>
        <v>Não</v>
      </c>
      <c r="U3645" t="str">
        <f t="shared" si="344"/>
        <v>Não</v>
      </c>
      <c r="V3645" t="str">
        <f t="shared" si="345"/>
        <v>Não</v>
      </c>
      <c r="W3645" t="str">
        <f t="shared" si="346"/>
        <v>Não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IFERROR(VLOOKUP(A3646,[2]webService!$A:$I,4,FALSE),0)</f>
        <v>0</v>
      </c>
      <c r="I3646">
        <f>IFERROR(VLOOKUP(A3646,[2]webService!$A:$I,5,FALSE),0)</f>
        <v>0</v>
      </c>
      <c r="J3646">
        <f>IFERROR(VLOOKUP(A3646,[2]webService!$A:$I,6,FALSE),0)</f>
        <v>0</v>
      </c>
      <c r="K3646">
        <f>IFERROR(VLOOKUP(A3646,[2]webService!$A:$I,7,FALSE),0)</f>
        <v>0</v>
      </c>
      <c r="L3646">
        <f>IFERROR(VLOOKUP(A3646,[2]webService!$A:$I,8,FALSE),0)</f>
        <v>0</v>
      </c>
      <c r="M3646">
        <f>IFERROR(VLOOKUP(A3646,[2]webService!$A:$I,9,FALSE),0)</f>
        <v>0</v>
      </c>
      <c r="N3646">
        <f>IFERROR(VLOOKUP(A3646,[3]soaBnafar!$A:$G,2,FALSE),0)</f>
        <v>0</v>
      </c>
      <c r="O3646">
        <f>IFERROR(VLOOKUP(A3646,[3]soaBnafar!$A:$G,3,FALSE),0)</f>
        <v>0</v>
      </c>
      <c r="P3646">
        <f>IFERROR(VLOOKUP(A3646,[3]soaBnafar!$A:$G,4,FALSE),0)</f>
        <v>0</v>
      </c>
      <c r="Q3646">
        <f>IFERROR(VLOOKUP(A3646,[3]soaBnafar!$A:$G,5,FALSE),0)</f>
        <v>0</v>
      </c>
      <c r="R3646">
        <f>IFERROR(VLOOKUP(A3646,[3]soaBnafar!$A:$G,6,FALSE),0)</f>
        <v>0</v>
      </c>
      <c r="S3646">
        <f>IFERROR(VLOOKUP(A3646,[3]soaBnafar!$A:$G,7,FALSE),0)</f>
        <v>0</v>
      </c>
      <c r="T3646" t="str">
        <f t="shared" si="343"/>
        <v>Não</v>
      </c>
      <c r="U3646" t="str">
        <f t="shared" si="344"/>
        <v>Não</v>
      </c>
      <c r="V3646" t="str">
        <f t="shared" si="345"/>
        <v>Não</v>
      </c>
      <c r="W3646" t="str">
        <f t="shared" si="346"/>
        <v>Não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IFERROR(VLOOKUP(A3647,[2]webService!$A:$I,4,FALSE),0)</f>
        <v>0</v>
      </c>
      <c r="I3647">
        <f>IFERROR(VLOOKUP(A3647,[2]webService!$A:$I,5,FALSE),0)</f>
        <v>0</v>
      </c>
      <c r="J3647">
        <f>IFERROR(VLOOKUP(A3647,[2]webService!$A:$I,6,FALSE),0)</f>
        <v>0</v>
      </c>
      <c r="K3647">
        <f>IFERROR(VLOOKUP(A3647,[2]webService!$A:$I,7,FALSE),0)</f>
        <v>0</v>
      </c>
      <c r="L3647">
        <f>IFERROR(VLOOKUP(A3647,[2]webService!$A:$I,8,FALSE),0)</f>
        <v>0</v>
      </c>
      <c r="M3647">
        <f>IFERROR(VLOOKUP(A3647,[2]webService!$A:$I,9,FALSE),0)</f>
        <v>0</v>
      </c>
      <c r="N3647">
        <f>IFERROR(VLOOKUP(A3647,[3]soaBnafar!$A:$G,2,FALSE),0)</f>
        <v>0</v>
      </c>
      <c r="O3647">
        <f>IFERROR(VLOOKUP(A3647,[3]soaBnafar!$A:$G,3,FALSE),0)</f>
        <v>0</v>
      </c>
      <c r="P3647">
        <f>IFERROR(VLOOKUP(A3647,[3]soaBnafar!$A:$G,4,FALSE),0)</f>
        <v>0</v>
      </c>
      <c r="Q3647">
        <f>IFERROR(VLOOKUP(A3647,[3]soaBnafar!$A:$G,5,FALSE),0)</f>
        <v>0</v>
      </c>
      <c r="R3647">
        <f>IFERROR(VLOOKUP(A3647,[3]soaBnafar!$A:$G,6,FALSE),0)</f>
        <v>0</v>
      </c>
      <c r="S3647">
        <f>IFERROR(VLOOKUP(A3647,[3]soaBnafar!$A:$G,7,FALSE),0)</f>
        <v>0</v>
      </c>
      <c r="T3647" t="str">
        <f t="shared" si="343"/>
        <v>Não</v>
      </c>
      <c r="U3647" t="str">
        <f t="shared" si="344"/>
        <v>Não</v>
      </c>
      <c r="V3647" t="str">
        <f t="shared" si="345"/>
        <v>Não</v>
      </c>
      <c r="W3647" t="str">
        <f t="shared" si="346"/>
        <v>Não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IFERROR(VLOOKUP(A3648,[2]webService!$A:$I,4,FALSE),0)</f>
        <v>0</v>
      </c>
      <c r="I3648">
        <f>IFERROR(VLOOKUP(A3648,[2]webService!$A:$I,5,FALSE),0)</f>
        <v>0</v>
      </c>
      <c r="J3648">
        <f>IFERROR(VLOOKUP(A3648,[2]webService!$A:$I,6,FALSE),0)</f>
        <v>0</v>
      </c>
      <c r="K3648">
        <f>IFERROR(VLOOKUP(A3648,[2]webService!$A:$I,7,FALSE),0)</f>
        <v>0</v>
      </c>
      <c r="L3648">
        <f>IFERROR(VLOOKUP(A3648,[2]webService!$A:$I,8,FALSE),0)</f>
        <v>0</v>
      </c>
      <c r="M3648">
        <f>IFERROR(VLOOKUP(A3648,[2]webService!$A:$I,9,FALSE),0)</f>
        <v>0</v>
      </c>
      <c r="N3648">
        <f>IFERROR(VLOOKUP(A3648,[3]soaBnafar!$A:$G,2,FALSE),0)</f>
        <v>0</v>
      </c>
      <c r="O3648">
        <f>IFERROR(VLOOKUP(A3648,[3]soaBnafar!$A:$G,3,FALSE),0)</f>
        <v>0</v>
      </c>
      <c r="P3648">
        <f>IFERROR(VLOOKUP(A3648,[3]soaBnafar!$A:$G,4,FALSE),0)</f>
        <v>0</v>
      </c>
      <c r="Q3648">
        <f>IFERROR(VLOOKUP(A3648,[3]soaBnafar!$A:$G,5,FALSE),0)</f>
        <v>0</v>
      </c>
      <c r="R3648">
        <f>IFERROR(VLOOKUP(A3648,[3]soaBnafar!$A:$G,6,FALSE),0)</f>
        <v>0</v>
      </c>
      <c r="S3648">
        <f>IFERROR(VLOOKUP(A3648,[3]soaBnafar!$A:$G,7,FALSE),0)</f>
        <v>0</v>
      </c>
      <c r="T3648" t="str">
        <f t="shared" si="343"/>
        <v>Não</v>
      </c>
      <c r="U3648" t="str">
        <f t="shared" si="344"/>
        <v>Não</v>
      </c>
      <c r="V3648" t="str">
        <f t="shared" si="345"/>
        <v>Não</v>
      </c>
      <c r="W3648" t="str">
        <f t="shared" si="346"/>
        <v>Não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IFERROR(VLOOKUP(A3649,[2]webService!$A:$I,4,FALSE),0)</f>
        <v>0</v>
      </c>
      <c r="I3649">
        <f>IFERROR(VLOOKUP(A3649,[2]webService!$A:$I,5,FALSE),0)</f>
        <v>0</v>
      </c>
      <c r="J3649">
        <f>IFERROR(VLOOKUP(A3649,[2]webService!$A:$I,6,FALSE),0)</f>
        <v>0</v>
      </c>
      <c r="K3649">
        <f>IFERROR(VLOOKUP(A3649,[2]webService!$A:$I,7,FALSE),0)</f>
        <v>0</v>
      </c>
      <c r="L3649">
        <f>IFERROR(VLOOKUP(A3649,[2]webService!$A:$I,8,FALSE),0)</f>
        <v>0</v>
      </c>
      <c r="M3649">
        <f>IFERROR(VLOOKUP(A3649,[2]webService!$A:$I,9,FALSE),0)</f>
        <v>0</v>
      </c>
      <c r="N3649">
        <f>IFERROR(VLOOKUP(A3649,[3]soaBnafar!$A:$G,2,FALSE),0)</f>
        <v>0</v>
      </c>
      <c r="O3649">
        <f>IFERROR(VLOOKUP(A3649,[3]soaBnafar!$A:$G,3,FALSE),0)</f>
        <v>0</v>
      </c>
      <c r="P3649">
        <f>IFERROR(VLOOKUP(A3649,[3]soaBnafar!$A:$G,4,FALSE),0)</f>
        <v>0</v>
      </c>
      <c r="Q3649">
        <f>IFERROR(VLOOKUP(A3649,[3]soaBnafar!$A:$G,5,FALSE),0)</f>
        <v>0</v>
      </c>
      <c r="R3649">
        <f>IFERROR(VLOOKUP(A3649,[3]soaBnafar!$A:$G,6,FALSE),0)</f>
        <v>0</v>
      </c>
      <c r="S3649">
        <f>IFERROR(VLOOKUP(A3649,[3]soaBnafar!$A:$G,7,FALSE),0)</f>
        <v>0</v>
      </c>
      <c r="T3649" t="str">
        <f t="shared" si="343"/>
        <v>Não</v>
      </c>
      <c r="U3649" t="str">
        <f t="shared" si="344"/>
        <v>Não</v>
      </c>
      <c r="V3649" t="str">
        <f t="shared" si="345"/>
        <v>Não</v>
      </c>
      <c r="W3649" t="str">
        <f t="shared" si="346"/>
        <v>Não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IFERROR(VLOOKUP(A3650,[2]webService!$A:$I,4,FALSE),0)</f>
        <v>0</v>
      </c>
      <c r="I3650">
        <f>IFERROR(VLOOKUP(A3650,[2]webService!$A:$I,5,FALSE),0)</f>
        <v>0</v>
      </c>
      <c r="J3650">
        <f>IFERROR(VLOOKUP(A3650,[2]webService!$A:$I,6,FALSE),0)</f>
        <v>0</v>
      </c>
      <c r="K3650">
        <f>IFERROR(VLOOKUP(A3650,[2]webService!$A:$I,7,FALSE),0)</f>
        <v>0</v>
      </c>
      <c r="L3650">
        <f>IFERROR(VLOOKUP(A3650,[2]webService!$A:$I,8,FALSE),0)</f>
        <v>0</v>
      </c>
      <c r="M3650">
        <f>IFERROR(VLOOKUP(A3650,[2]webService!$A:$I,9,FALSE),0)</f>
        <v>0</v>
      </c>
      <c r="N3650">
        <f>IFERROR(VLOOKUP(A3650,[3]soaBnafar!$A:$G,2,FALSE),0)</f>
        <v>0</v>
      </c>
      <c r="O3650">
        <f>IFERROR(VLOOKUP(A3650,[3]soaBnafar!$A:$G,3,FALSE),0)</f>
        <v>0</v>
      </c>
      <c r="P3650">
        <f>IFERROR(VLOOKUP(A3650,[3]soaBnafar!$A:$G,4,FALSE),0)</f>
        <v>0</v>
      </c>
      <c r="Q3650">
        <f>IFERROR(VLOOKUP(A3650,[3]soaBnafar!$A:$G,5,FALSE),0)</f>
        <v>0</v>
      </c>
      <c r="R3650">
        <f>IFERROR(VLOOKUP(A3650,[3]soaBnafar!$A:$G,6,FALSE),0)</f>
        <v>0</v>
      </c>
      <c r="S3650">
        <f>IFERROR(VLOOKUP(A3650,[3]soaBnafar!$A:$G,7,FALSE),0)</f>
        <v>0</v>
      </c>
      <c r="T3650" t="str">
        <f t="shared" si="343"/>
        <v>Não</v>
      </c>
      <c r="U3650" t="str">
        <f t="shared" si="344"/>
        <v>Não</v>
      </c>
      <c r="V3650" t="str">
        <f t="shared" si="345"/>
        <v>Não</v>
      </c>
      <c r="W3650" t="str">
        <f t="shared" si="346"/>
        <v>Não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IFERROR(VLOOKUP(A3651,[2]webService!$A:$I,4,FALSE),0)</f>
        <v>0</v>
      </c>
      <c r="I3651">
        <f>IFERROR(VLOOKUP(A3651,[2]webService!$A:$I,5,FALSE),0)</f>
        <v>0</v>
      </c>
      <c r="J3651">
        <f>IFERROR(VLOOKUP(A3651,[2]webService!$A:$I,6,FALSE),0)</f>
        <v>0</v>
      </c>
      <c r="K3651">
        <f>IFERROR(VLOOKUP(A3651,[2]webService!$A:$I,7,FALSE),0)</f>
        <v>0</v>
      </c>
      <c r="L3651">
        <f>IFERROR(VLOOKUP(A3651,[2]webService!$A:$I,8,FALSE),0)</f>
        <v>0</v>
      </c>
      <c r="M3651">
        <f>IFERROR(VLOOKUP(A3651,[2]webService!$A:$I,9,FALSE),0)</f>
        <v>0</v>
      </c>
      <c r="N3651">
        <f>IFERROR(VLOOKUP(A3651,[3]soaBnafar!$A:$G,2,FALSE),0)</f>
        <v>0</v>
      </c>
      <c r="O3651">
        <f>IFERROR(VLOOKUP(A3651,[3]soaBnafar!$A:$G,3,FALSE),0)</f>
        <v>0</v>
      </c>
      <c r="P3651">
        <f>IFERROR(VLOOKUP(A3651,[3]soaBnafar!$A:$G,4,FALSE),0)</f>
        <v>0</v>
      </c>
      <c r="Q3651">
        <f>IFERROR(VLOOKUP(A3651,[3]soaBnafar!$A:$G,5,FALSE),0)</f>
        <v>0</v>
      </c>
      <c r="R3651">
        <f>IFERROR(VLOOKUP(A3651,[3]soaBnafar!$A:$G,6,FALSE),0)</f>
        <v>0</v>
      </c>
      <c r="S3651">
        <f>IFERROR(VLOOKUP(A3651,[3]soaBnafar!$A:$G,7,FALSE),0)</f>
        <v>0</v>
      </c>
      <c r="T3651" t="str">
        <f t="shared" si="343"/>
        <v>Não</v>
      </c>
      <c r="U3651" t="str">
        <f t="shared" si="344"/>
        <v>Não</v>
      </c>
      <c r="V3651" t="str">
        <f t="shared" si="345"/>
        <v>Não</v>
      </c>
      <c r="W3651" t="str">
        <f t="shared" si="346"/>
        <v>Não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IFERROR(VLOOKUP(A3652,[2]webService!$A:$I,4,FALSE),0)</f>
        <v>0</v>
      </c>
      <c r="I3652">
        <f>IFERROR(VLOOKUP(A3652,[2]webService!$A:$I,5,FALSE),0)</f>
        <v>0</v>
      </c>
      <c r="J3652">
        <f>IFERROR(VLOOKUP(A3652,[2]webService!$A:$I,6,FALSE),0)</f>
        <v>0</v>
      </c>
      <c r="K3652">
        <f>IFERROR(VLOOKUP(A3652,[2]webService!$A:$I,7,FALSE),0)</f>
        <v>0</v>
      </c>
      <c r="L3652">
        <f>IFERROR(VLOOKUP(A3652,[2]webService!$A:$I,8,FALSE),0)</f>
        <v>0</v>
      </c>
      <c r="M3652">
        <f>IFERROR(VLOOKUP(A3652,[2]webService!$A:$I,9,FALSE),0)</f>
        <v>0</v>
      </c>
      <c r="N3652">
        <f>IFERROR(VLOOKUP(A3652,[3]soaBnafar!$A:$G,2,FALSE),0)</f>
        <v>0</v>
      </c>
      <c r="O3652">
        <f>IFERROR(VLOOKUP(A3652,[3]soaBnafar!$A:$G,3,FALSE),0)</f>
        <v>0</v>
      </c>
      <c r="P3652">
        <f>IFERROR(VLOOKUP(A3652,[3]soaBnafar!$A:$G,4,FALSE),0)</f>
        <v>0</v>
      </c>
      <c r="Q3652">
        <f>IFERROR(VLOOKUP(A3652,[3]soaBnafar!$A:$G,5,FALSE),0)</f>
        <v>0</v>
      </c>
      <c r="R3652">
        <f>IFERROR(VLOOKUP(A3652,[3]soaBnafar!$A:$G,6,FALSE),0)</f>
        <v>0</v>
      </c>
      <c r="S3652">
        <f>IFERROR(VLOOKUP(A3652,[3]soaBnafar!$A:$G,7,FALSE),0)</f>
        <v>0</v>
      </c>
      <c r="T3652" t="str">
        <f t="shared" si="343"/>
        <v>Não</v>
      </c>
      <c r="U3652" t="str">
        <f t="shared" si="344"/>
        <v>Não</v>
      </c>
      <c r="V3652" t="str">
        <f t="shared" si="345"/>
        <v>Não</v>
      </c>
      <c r="W3652" t="str">
        <f t="shared" si="346"/>
        <v>Não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IFERROR(VLOOKUP(A3653,[2]webService!$A:$I,4,FALSE),0)</f>
        <v>0</v>
      </c>
      <c r="I3653">
        <f>IFERROR(VLOOKUP(A3653,[2]webService!$A:$I,5,FALSE),0)</f>
        <v>0</v>
      </c>
      <c r="J3653">
        <f>IFERROR(VLOOKUP(A3653,[2]webService!$A:$I,6,FALSE),0)</f>
        <v>0</v>
      </c>
      <c r="K3653">
        <f>IFERROR(VLOOKUP(A3653,[2]webService!$A:$I,7,FALSE),0)</f>
        <v>0</v>
      </c>
      <c r="L3653">
        <f>IFERROR(VLOOKUP(A3653,[2]webService!$A:$I,8,FALSE),0)</f>
        <v>0</v>
      </c>
      <c r="M3653">
        <f>IFERROR(VLOOKUP(A3653,[2]webService!$A:$I,9,FALSE),0)</f>
        <v>0</v>
      </c>
      <c r="N3653">
        <f>IFERROR(VLOOKUP(A3653,[3]soaBnafar!$A:$G,2,FALSE),0)</f>
        <v>0</v>
      </c>
      <c r="O3653">
        <f>IFERROR(VLOOKUP(A3653,[3]soaBnafar!$A:$G,3,FALSE),0)</f>
        <v>0</v>
      </c>
      <c r="P3653">
        <f>IFERROR(VLOOKUP(A3653,[3]soaBnafar!$A:$G,4,FALSE),0)</f>
        <v>0</v>
      </c>
      <c r="Q3653">
        <f>IFERROR(VLOOKUP(A3653,[3]soaBnafar!$A:$G,5,FALSE),0)</f>
        <v>0</v>
      </c>
      <c r="R3653">
        <f>IFERROR(VLOOKUP(A3653,[3]soaBnafar!$A:$G,6,FALSE),0)</f>
        <v>0</v>
      </c>
      <c r="S3653">
        <f>IFERROR(VLOOKUP(A3653,[3]soaBnafar!$A:$G,7,FALSE),0)</f>
        <v>0</v>
      </c>
      <c r="T3653" t="str">
        <f t="shared" si="343"/>
        <v>Não</v>
      </c>
      <c r="U3653" t="str">
        <f t="shared" si="344"/>
        <v>Não</v>
      </c>
      <c r="V3653" t="str">
        <f t="shared" si="345"/>
        <v>Não</v>
      </c>
      <c r="W3653" t="str">
        <f t="shared" si="346"/>
        <v>Não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IFERROR(VLOOKUP(A3654,[2]webService!$A:$I,4,FALSE),0)</f>
        <v>0</v>
      </c>
      <c r="I3654">
        <f>IFERROR(VLOOKUP(A3654,[2]webService!$A:$I,5,FALSE),0)</f>
        <v>0</v>
      </c>
      <c r="J3654">
        <f>IFERROR(VLOOKUP(A3654,[2]webService!$A:$I,6,FALSE),0)</f>
        <v>0</v>
      </c>
      <c r="K3654">
        <f>IFERROR(VLOOKUP(A3654,[2]webService!$A:$I,7,FALSE),0)</f>
        <v>0</v>
      </c>
      <c r="L3654">
        <f>IFERROR(VLOOKUP(A3654,[2]webService!$A:$I,8,FALSE),0)</f>
        <v>0</v>
      </c>
      <c r="M3654">
        <f>IFERROR(VLOOKUP(A3654,[2]webService!$A:$I,9,FALSE),0)</f>
        <v>0</v>
      </c>
      <c r="N3654">
        <f>IFERROR(VLOOKUP(A3654,[3]soaBnafar!$A:$G,2,FALSE),0)</f>
        <v>0</v>
      </c>
      <c r="O3654">
        <f>IFERROR(VLOOKUP(A3654,[3]soaBnafar!$A:$G,3,FALSE),0)</f>
        <v>0</v>
      </c>
      <c r="P3654">
        <f>IFERROR(VLOOKUP(A3654,[3]soaBnafar!$A:$G,4,FALSE),0)</f>
        <v>0</v>
      </c>
      <c r="Q3654">
        <f>IFERROR(VLOOKUP(A3654,[3]soaBnafar!$A:$G,5,FALSE),0)</f>
        <v>0</v>
      </c>
      <c r="R3654">
        <f>IFERROR(VLOOKUP(A3654,[3]soaBnafar!$A:$G,6,FALSE),0)</f>
        <v>0</v>
      </c>
      <c r="S3654">
        <f>IFERROR(VLOOKUP(A3654,[3]soaBnafar!$A:$G,7,FALSE),0)</f>
        <v>0</v>
      </c>
      <c r="T3654" t="str">
        <f t="shared" si="343"/>
        <v>Não</v>
      </c>
      <c r="U3654" t="str">
        <f t="shared" si="344"/>
        <v>Não</v>
      </c>
      <c r="V3654" t="str">
        <f t="shared" si="345"/>
        <v>Não</v>
      </c>
      <c r="W3654" t="str">
        <f t="shared" si="346"/>
        <v>Não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IFERROR(VLOOKUP(A3655,[2]webService!$A:$I,4,FALSE),0)</f>
        <v>0</v>
      </c>
      <c r="I3655">
        <f>IFERROR(VLOOKUP(A3655,[2]webService!$A:$I,5,FALSE),0)</f>
        <v>0</v>
      </c>
      <c r="J3655">
        <f>IFERROR(VLOOKUP(A3655,[2]webService!$A:$I,6,FALSE),0)</f>
        <v>0</v>
      </c>
      <c r="K3655">
        <f>IFERROR(VLOOKUP(A3655,[2]webService!$A:$I,7,FALSE),0)</f>
        <v>0</v>
      </c>
      <c r="L3655">
        <f>IFERROR(VLOOKUP(A3655,[2]webService!$A:$I,8,FALSE),0)</f>
        <v>0</v>
      </c>
      <c r="M3655">
        <f>IFERROR(VLOOKUP(A3655,[2]webService!$A:$I,9,FALSE),0)</f>
        <v>0</v>
      </c>
      <c r="N3655">
        <f>IFERROR(VLOOKUP(A3655,[3]soaBnafar!$A:$G,2,FALSE),0)</f>
        <v>0</v>
      </c>
      <c r="O3655">
        <f>IFERROR(VLOOKUP(A3655,[3]soaBnafar!$A:$G,3,FALSE),0)</f>
        <v>0</v>
      </c>
      <c r="P3655">
        <f>IFERROR(VLOOKUP(A3655,[3]soaBnafar!$A:$G,4,FALSE),0)</f>
        <v>0</v>
      </c>
      <c r="Q3655">
        <f>IFERROR(VLOOKUP(A3655,[3]soaBnafar!$A:$G,5,FALSE),0)</f>
        <v>0</v>
      </c>
      <c r="R3655">
        <f>IFERROR(VLOOKUP(A3655,[3]soaBnafar!$A:$G,6,FALSE),0)</f>
        <v>0</v>
      </c>
      <c r="S3655">
        <f>IFERROR(VLOOKUP(A3655,[3]soaBnafar!$A:$G,7,FALSE),0)</f>
        <v>0</v>
      </c>
      <c r="T3655" t="str">
        <f t="shared" si="343"/>
        <v>Não</v>
      </c>
      <c r="U3655" t="str">
        <f t="shared" si="344"/>
        <v>Não</v>
      </c>
      <c r="V3655" t="str">
        <f t="shared" si="345"/>
        <v>Não</v>
      </c>
      <c r="W3655" t="str">
        <f t="shared" si="346"/>
        <v>Não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IFERROR(VLOOKUP(A3656,[2]webService!$A:$I,4,FALSE),0)</f>
        <v>0</v>
      </c>
      <c r="I3656">
        <f>IFERROR(VLOOKUP(A3656,[2]webService!$A:$I,5,FALSE),0)</f>
        <v>0</v>
      </c>
      <c r="J3656">
        <f>IFERROR(VLOOKUP(A3656,[2]webService!$A:$I,6,FALSE),0)</f>
        <v>0</v>
      </c>
      <c r="K3656">
        <f>IFERROR(VLOOKUP(A3656,[2]webService!$A:$I,7,FALSE),0)</f>
        <v>0</v>
      </c>
      <c r="L3656">
        <f>IFERROR(VLOOKUP(A3656,[2]webService!$A:$I,8,FALSE),0)</f>
        <v>0</v>
      </c>
      <c r="M3656">
        <f>IFERROR(VLOOKUP(A3656,[2]webService!$A:$I,9,FALSE),0)</f>
        <v>0</v>
      </c>
      <c r="N3656">
        <f>IFERROR(VLOOKUP(A3656,[3]soaBnafar!$A:$G,2,FALSE),0)</f>
        <v>0</v>
      </c>
      <c r="O3656">
        <f>IFERROR(VLOOKUP(A3656,[3]soaBnafar!$A:$G,3,FALSE),0)</f>
        <v>0</v>
      </c>
      <c r="P3656">
        <f>IFERROR(VLOOKUP(A3656,[3]soaBnafar!$A:$G,4,FALSE),0)</f>
        <v>0</v>
      </c>
      <c r="Q3656">
        <f>IFERROR(VLOOKUP(A3656,[3]soaBnafar!$A:$G,5,FALSE),0)</f>
        <v>0</v>
      </c>
      <c r="R3656">
        <f>IFERROR(VLOOKUP(A3656,[3]soaBnafar!$A:$G,6,FALSE),0)</f>
        <v>0</v>
      </c>
      <c r="S3656">
        <f>IFERROR(VLOOKUP(A3656,[3]soaBnafar!$A:$G,7,FALSE),0)</f>
        <v>0</v>
      </c>
      <c r="T3656" t="str">
        <f t="shared" si="343"/>
        <v>Não</v>
      </c>
      <c r="U3656" t="str">
        <f t="shared" si="344"/>
        <v>Não</v>
      </c>
      <c r="V3656" t="str">
        <f t="shared" si="345"/>
        <v>Não</v>
      </c>
      <c r="W3656" t="str">
        <f t="shared" si="346"/>
        <v>Não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IFERROR(VLOOKUP(A3657,[2]webService!$A:$I,4,FALSE),0)</f>
        <v>0</v>
      </c>
      <c r="I3657">
        <f>IFERROR(VLOOKUP(A3657,[2]webService!$A:$I,5,FALSE),0)</f>
        <v>0</v>
      </c>
      <c r="J3657">
        <f>IFERROR(VLOOKUP(A3657,[2]webService!$A:$I,6,FALSE),0)</f>
        <v>0</v>
      </c>
      <c r="K3657">
        <f>IFERROR(VLOOKUP(A3657,[2]webService!$A:$I,7,FALSE),0)</f>
        <v>0</v>
      </c>
      <c r="L3657">
        <f>IFERROR(VLOOKUP(A3657,[2]webService!$A:$I,8,FALSE),0)</f>
        <v>0</v>
      </c>
      <c r="M3657">
        <f>IFERROR(VLOOKUP(A3657,[2]webService!$A:$I,9,FALSE),0)</f>
        <v>0</v>
      </c>
      <c r="N3657">
        <f>IFERROR(VLOOKUP(A3657,[3]soaBnafar!$A:$G,2,FALSE),0)</f>
        <v>0</v>
      </c>
      <c r="O3657">
        <f>IFERROR(VLOOKUP(A3657,[3]soaBnafar!$A:$G,3,FALSE),0)</f>
        <v>0</v>
      </c>
      <c r="P3657">
        <f>IFERROR(VLOOKUP(A3657,[3]soaBnafar!$A:$G,4,FALSE),0)</f>
        <v>0</v>
      </c>
      <c r="Q3657">
        <f>IFERROR(VLOOKUP(A3657,[3]soaBnafar!$A:$G,5,FALSE),0)</f>
        <v>0</v>
      </c>
      <c r="R3657">
        <f>IFERROR(VLOOKUP(A3657,[3]soaBnafar!$A:$G,6,FALSE),0)</f>
        <v>0</v>
      </c>
      <c r="S3657">
        <f>IFERROR(VLOOKUP(A3657,[3]soaBnafar!$A:$G,7,FALSE),0)</f>
        <v>0</v>
      </c>
      <c r="T3657" t="str">
        <f t="shared" si="343"/>
        <v>Não</v>
      </c>
      <c r="U3657" t="str">
        <f t="shared" si="344"/>
        <v>Não</v>
      </c>
      <c r="V3657" t="str">
        <f t="shared" si="345"/>
        <v>Não</v>
      </c>
      <c r="W3657" t="str">
        <f t="shared" si="346"/>
        <v>Não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IFERROR(VLOOKUP(A3658,[2]webService!$A:$I,4,FALSE),0)</f>
        <v>0</v>
      </c>
      <c r="I3658">
        <f>IFERROR(VLOOKUP(A3658,[2]webService!$A:$I,5,FALSE),0)</f>
        <v>0</v>
      </c>
      <c r="J3658">
        <f>IFERROR(VLOOKUP(A3658,[2]webService!$A:$I,6,FALSE),0)</f>
        <v>0</v>
      </c>
      <c r="K3658">
        <f>IFERROR(VLOOKUP(A3658,[2]webService!$A:$I,7,FALSE),0)</f>
        <v>0</v>
      </c>
      <c r="L3658">
        <f>IFERROR(VLOOKUP(A3658,[2]webService!$A:$I,8,FALSE),0)</f>
        <v>0</v>
      </c>
      <c r="M3658">
        <f>IFERROR(VLOOKUP(A3658,[2]webService!$A:$I,9,FALSE),0)</f>
        <v>0</v>
      </c>
      <c r="N3658">
        <f>IFERROR(VLOOKUP(A3658,[3]soaBnafar!$A:$G,2,FALSE),0)</f>
        <v>0</v>
      </c>
      <c r="O3658">
        <f>IFERROR(VLOOKUP(A3658,[3]soaBnafar!$A:$G,3,FALSE),0)</f>
        <v>0</v>
      </c>
      <c r="P3658">
        <f>IFERROR(VLOOKUP(A3658,[3]soaBnafar!$A:$G,4,FALSE),0)</f>
        <v>0</v>
      </c>
      <c r="Q3658">
        <f>IFERROR(VLOOKUP(A3658,[3]soaBnafar!$A:$G,5,FALSE),0)</f>
        <v>0</v>
      </c>
      <c r="R3658">
        <f>IFERROR(VLOOKUP(A3658,[3]soaBnafar!$A:$G,6,FALSE),0)</f>
        <v>0</v>
      </c>
      <c r="S3658">
        <f>IFERROR(VLOOKUP(A3658,[3]soaBnafar!$A:$G,7,FALSE),0)</f>
        <v>0</v>
      </c>
      <c r="T3658" t="str">
        <f t="shared" si="343"/>
        <v>Não</v>
      </c>
      <c r="U3658" t="str">
        <f t="shared" si="344"/>
        <v>Não</v>
      </c>
      <c r="V3658" t="str">
        <f t="shared" si="345"/>
        <v>Não</v>
      </c>
      <c r="W3658" t="str">
        <f t="shared" si="346"/>
        <v>Não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IFERROR(VLOOKUP(A3659,[2]webService!$A:$I,4,FALSE),0)</f>
        <v>0</v>
      </c>
      <c r="I3659">
        <f>IFERROR(VLOOKUP(A3659,[2]webService!$A:$I,5,FALSE),0)</f>
        <v>0</v>
      </c>
      <c r="J3659">
        <f>IFERROR(VLOOKUP(A3659,[2]webService!$A:$I,6,FALSE),0)</f>
        <v>0</v>
      </c>
      <c r="K3659">
        <f>IFERROR(VLOOKUP(A3659,[2]webService!$A:$I,7,FALSE),0)</f>
        <v>0</v>
      </c>
      <c r="L3659">
        <f>IFERROR(VLOOKUP(A3659,[2]webService!$A:$I,8,FALSE),0)</f>
        <v>0</v>
      </c>
      <c r="M3659">
        <f>IFERROR(VLOOKUP(A3659,[2]webService!$A:$I,9,FALSE),0)</f>
        <v>0</v>
      </c>
      <c r="N3659">
        <f>IFERROR(VLOOKUP(A3659,[3]soaBnafar!$A:$G,2,FALSE),0)</f>
        <v>0</v>
      </c>
      <c r="O3659">
        <f>IFERROR(VLOOKUP(A3659,[3]soaBnafar!$A:$G,3,FALSE),0)</f>
        <v>0</v>
      </c>
      <c r="P3659">
        <f>IFERROR(VLOOKUP(A3659,[3]soaBnafar!$A:$G,4,FALSE),0)</f>
        <v>0</v>
      </c>
      <c r="Q3659">
        <f>IFERROR(VLOOKUP(A3659,[3]soaBnafar!$A:$G,5,FALSE),0)</f>
        <v>0</v>
      </c>
      <c r="R3659">
        <f>IFERROR(VLOOKUP(A3659,[3]soaBnafar!$A:$G,6,FALSE),0)</f>
        <v>0</v>
      </c>
      <c r="S3659">
        <f>IFERROR(VLOOKUP(A3659,[3]soaBnafar!$A:$G,7,FALSE),0)</f>
        <v>0</v>
      </c>
      <c r="T3659" t="str">
        <f t="shared" si="343"/>
        <v>Não</v>
      </c>
      <c r="U3659" t="str">
        <f t="shared" si="344"/>
        <v>Não</v>
      </c>
      <c r="V3659" t="str">
        <f t="shared" si="345"/>
        <v>Não</v>
      </c>
      <c r="W3659" t="str">
        <f t="shared" si="346"/>
        <v>Não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IFERROR(VLOOKUP(A3660,[2]webService!$A:$I,4,FALSE),0)</f>
        <v>0</v>
      </c>
      <c r="I3660">
        <f>IFERROR(VLOOKUP(A3660,[2]webService!$A:$I,5,FALSE),0)</f>
        <v>0</v>
      </c>
      <c r="J3660">
        <f>IFERROR(VLOOKUP(A3660,[2]webService!$A:$I,6,FALSE),0)</f>
        <v>0</v>
      </c>
      <c r="K3660">
        <f>IFERROR(VLOOKUP(A3660,[2]webService!$A:$I,7,FALSE),0)</f>
        <v>0</v>
      </c>
      <c r="L3660">
        <f>IFERROR(VLOOKUP(A3660,[2]webService!$A:$I,8,FALSE),0)</f>
        <v>0</v>
      </c>
      <c r="M3660">
        <f>IFERROR(VLOOKUP(A3660,[2]webService!$A:$I,9,FALSE),0)</f>
        <v>0</v>
      </c>
      <c r="N3660">
        <f>IFERROR(VLOOKUP(A3660,[3]soaBnafar!$A:$G,2,FALSE),0)</f>
        <v>0</v>
      </c>
      <c r="O3660">
        <f>IFERROR(VLOOKUP(A3660,[3]soaBnafar!$A:$G,3,FALSE),0)</f>
        <v>0</v>
      </c>
      <c r="P3660">
        <f>IFERROR(VLOOKUP(A3660,[3]soaBnafar!$A:$G,4,FALSE),0)</f>
        <v>0</v>
      </c>
      <c r="Q3660">
        <f>IFERROR(VLOOKUP(A3660,[3]soaBnafar!$A:$G,5,FALSE),0)</f>
        <v>0</v>
      </c>
      <c r="R3660">
        <f>IFERROR(VLOOKUP(A3660,[3]soaBnafar!$A:$G,6,FALSE),0)</f>
        <v>0</v>
      </c>
      <c r="S3660">
        <f>IFERROR(VLOOKUP(A3660,[3]soaBnafar!$A:$G,7,FALSE),0)</f>
        <v>0</v>
      </c>
      <c r="T3660" t="str">
        <f t="shared" si="343"/>
        <v>Não</v>
      </c>
      <c r="U3660" t="str">
        <f t="shared" si="344"/>
        <v>Não</v>
      </c>
      <c r="V3660" t="str">
        <f t="shared" si="345"/>
        <v>Não</v>
      </c>
      <c r="W3660" t="str">
        <f t="shared" si="346"/>
        <v>Não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IFERROR(VLOOKUP(A3661,[2]webService!$A:$I,4,FALSE),0)</f>
        <v>0</v>
      </c>
      <c r="I3661">
        <f>IFERROR(VLOOKUP(A3661,[2]webService!$A:$I,5,FALSE),0)</f>
        <v>0</v>
      </c>
      <c r="J3661">
        <f>IFERROR(VLOOKUP(A3661,[2]webService!$A:$I,6,FALSE),0)</f>
        <v>0</v>
      </c>
      <c r="K3661">
        <f>IFERROR(VLOOKUP(A3661,[2]webService!$A:$I,7,FALSE),0)</f>
        <v>0</v>
      </c>
      <c r="L3661">
        <f>IFERROR(VLOOKUP(A3661,[2]webService!$A:$I,8,FALSE),0)</f>
        <v>0</v>
      </c>
      <c r="M3661">
        <f>IFERROR(VLOOKUP(A3661,[2]webService!$A:$I,9,FALSE),0)</f>
        <v>0</v>
      </c>
      <c r="N3661">
        <f>IFERROR(VLOOKUP(A3661,[3]soaBnafar!$A:$G,2,FALSE),0)</f>
        <v>0</v>
      </c>
      <c r="O3661">
        <f>IFERROR(VLOOKUP(A3661,[3]soaBnafar!$A:$G,3,FALSE),0)</f>
        <v>0</v>
      </c>
      <c r="P3661">
        <f>IFERROR(VLOOKUP(A3661,[3]soaBnafar!$A:$G,4,FALSE),0)</f>
        <v>0</v>
      </c>
      <c r="Q3661">
        <f>IFERROR(VLOOKUP(A3661,[3]soaBnafar!$A:$G,5,FALSE),0)</f>
        <v>0</v>
      </c>
      <c r="R3661">
        <f>IFERROR(VLOOKUP(A3661,[3]soaBnafar!$A:$G,6,FALSE),0)</f>
        <v>0</v>
      </c>
      <c r="S3661">
        <f>IFERROR(VLOOKUP(A3661,[3]soaBnafar!$A:$G,7,FALSE),0)</f>
        <v>0</v>
      </c>
      <c r="T3661" t="str">
        <f t="shared" si="343"/>
        <v>Não</v>
      </c>
      <c r="U3661" t="str">
        <f t="shared" si="344"/>
        <v>Não</v>
      </c>
      <c r="V3661" t="str">
        <f t="shared" si="345"/>
        <v>Não</v>
      </c>
      <c r="W3661" t="str">
        <f t="shared" si="346"/>
        <v>Não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IFERROR(VLOOKUP(A3662,[2]webService!$A:$I,4,FALSE),0)</f>
        <v>0</v>
      </c>
      <c r="I3662">
        <f>IFERROR(VLOOKUP(A3662,[2]webService!$A:$I,5,FALSE),0)</f>
        <v>0</v>
      </c>
      <c r="J3662">
        <f>IFERROR(VLOOKUP(A3662,[2]webService!$A:$I,6,FALSE),0)</f>
        <v>0</v>
      </c>
      <c r="K3662">
        <f>IFERROR(VLOOKUP(A3662,[2]webService!$A:$I,7,FALSE),0)</f>
        <v>0</v>
      </c>
      <c r="L3662">
        <f>IFERROR(VLOOKUP(A3662,[2]webService!$A:$I,8,FALSE),0)</f>
        <v>0</v>
      </c>
      <c r="M3662">
        <f>IFERROR(VLOOKUP(A3662,[2]webService!$A:$I,9,FALSE),0)</f>
        <v>0</v>
      </c>
      <c r="N3662">
        <f>IFERROR(VLOOKUP(A3662,[3]soaBnafar!$A:$G,2,FALSE),0)</f>
        <v>0</v>
      </c>
      <c r="O3662">
        <f>IFERROR(VLOOKUP(A3662,[3]soaBnafar!$A:$G,3,FALSE),0)</f>
        <v>0</v>
      </c>
      <c r="P3662">
        <f>IFERROR(VLOOKUP(A3662,[3]soaBnafar!$A:$G,4,FALSE),0)</f>
        <v>0</v>
      </c>
      <c r="Q3662">
        <f>IFERROR(VLOOKUP(A3662,[3]soaBnafar!$A:$G,5,FALSE),0)</f>
        <v>0</v>
      </c>
      <c r="R3662">
        <f>IFERROR(VLOOKUP(A3662,[3]soaBnafar!$A:$G,6,FALSE),0)</f>
        <v>0</v>
      </c>
      <c r="S3662">
        <f>IFERROR(VLOOKUP(A3662,[3]soaBnafar!$A:$G,7,FALSE),0)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IFERROR(VLOOKUP(A3663,[2]webService!$A:$I,4,FALSE),0)</f>
        <v>0</v>
      </c>
      <c r="I3663">
        <f>IFERROR(VLOOKUP(A3663,[2]webService!$A:$I,5,FALSE),0)</f>
        <v>0</v>
      </c>
      <c r="J3663">
        <f>IFERROR(VLOOKUP(A3663,[2]webService!$A:$I,6,FALSE),0)</f>
        <v>0</v>
      </c>
      <c r="K3663">
        <f>IFERROR(VLOOKUP(A3663,[2]webService!$A:$I,7,FALSE),0)</f>
        <v>0</v>
      </c>
      <c r="L3663">
        <f>IFERROR(VLOOKUP(A3663,[2]webService!$A:$I,8,FALSE),0)</f>
        <v>0</v>
      </c>
      <c r="M3663">
        <f>IFERROR(VLOOKUP(A3663,[2]webService!$A:$I,9,FALSE),0)</f>
        <v>0</v>
      </c>
      <c r="N3663">
        <f>IFERROR(VLOOKUP(A3663,[3]soaBnafar!$A:$G,2,FALSE),0)</f>
        <v>0</v>
      </c>
      <c r="O3663">
        <f>IFERROR(VLOOKUP(A3663,[3]soaBnafar!$A:$G,3,FALSE),0)</f>
        <v>0</v>
      </c>
      <c r="P3663">
        <f>IFERROR(VLOOKUP(A3663,[3]soaBnafar!$A:$G,4,FALSE),0)</f>
        <v>0</v>
      </c>
      <c r="Q3663">
        <f>IFERROR(VLOOKUP(A3663,[3]soaBnafar!$A:$G,5,FALSE),0)</f>
        <v>0</v>
      </c>
      <c r="R3663">
        <f>IFERROR(VLOOKUP(A3663,[3]soaBnafar!$A:$G,6,FALSE),0)</f>
        <v>0</v>
      </c>
      <c r="S3663">
        <f>IFERROR(VLOOKUP(A3663,[3]soaBnafar!$A:$G,7,FALSE),0)</f>
        <v>0</v>
      </c>
      <c r="T3663" t="str">
        <f t="shared" si="343"/>
        <v>Não</v>
      </c>
      <c r="U3663" t="str">
        <f t="shared" si="344"/>
        <v>Não</v>
      </c>
      <c r="V3663" t="str">
        <f t="shared" si="345"/>
        <v>Não</v>
      </c>
      <c r="W3663" t="str">
        <f t="shared" si="346"/>
        <v>Não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IFERROR(VLOOKUP(A3664,[2]webService!$A:$I,4,FALSE),0)</f>
        <v>0</v>
      </c>
      <c r="I3664">
        <f>IFERROR(VLOOKUP(A3664,[2]webService!$A:$I,5,FALSE),0)</f>
        <v>0</v>
      </c>
      <c r="J3664">
        <f>IFERROR(VLOOKUP(A3664,[2]webService!$A:$I,6,FALSE),0)</f>
        <v>0</v>
      </c>
      <c r="K3664">
        <f>IFERROR(VLOOKUP(A3664,[2]webService!$A:$I,7,FALSE),0)</f>
        <v>0</v>
      </c>
      <c r="L3664">
        <f>IFERROR(VLOOKUP(A3664,[2]webService!$A:$I,8,FALSE),0)</f>
        <v>0</v>
      </c>
      <c r="M3664">
        <f>IFERROR(VLOOKUP(A3664,[2]webService!$A:$I,9,FALSE),0)</f>
        <v>0</v>
      </c>
      <c r="N3664">
        <f>IFERROR(VLOOKUP(A3664,[3]soaBnafar!$A:$G,2,FALSE),0)</f>
        <v>0</v>
      </c>
      <c r="O3664">
        <f>IFERROR(VLOOKUP(A3664,[3]soaBnafar!$A:$G,3,FALSE),0)</f>
        <v>0</v>
      </c>
      <c r="P3664">
        <f>IFERROR(VLOOKUP(A3664,[3]soaBnafar!$A:$G,4,FALSE),0)</f>
        <v>0</v>
      </c>
      <c r="Q3664">
        <f>IFERROR(VLOOKUP(A3664,[3]soaBnafar!$A:$G,5,FALSE),0)</f>
        <v>0</v>
      </c>
      <c r="R3664">
        <f>IFERROR(VLOOKUP(A3664,[3]soaBnafar!$A:$G,6,FALSE),0)</f>
        <v>0</v>
      </c>
      <c r="S3664">
        <f>IFERROR(VLOOKUP(A3664,[3]soaBnafar!$A:$G,7,FALSE),0)</f>
        <v>0</v>
      </c>
      <c r="T3664" t="str">
        <f t="shared" si="343"/>
        <v>Não</v>
      </c>
      <c r="U3664" t="str">
        <f t="shared" si="344"/>
        <v>Não</v>
      </c>
      <c r="V3664" t="str">
        <f t="shared" si="345"/>
        <v>Não</v>
      </c>
      <c r="W3664" t="str">
        <f t="shared" si="346"/>
        <v>Não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IFERROR(VLOOKUP(A3665,[2]webService!$A:$I,4,FALSE),0)</f>
        <v>0</v>
      </c>
      <c r="I3665">
        <f>IFERROR(VLOOKUP(A3665,[2]webService!$A:$I,5,FALSE),0)</f>
        <v>0</v>
      </c>
      <c r="J3665">
        <f>IFERROR(VLOOKUP(A3665,[2]webService!$A:$I,6,FALSE),0)</f>
        <v>0</v>
      </c>
      <c r="K3665">
        <f>IFERROR(VLOOKUP(A3665,[2]webService!$A:$I,7,FALSE),0)</f>
        <v>0</v>
      </c>
      <c r="L3665">
        <f>IFERROR(VLOOKUP(A3665,[2]webService!$A:$I,8,FALSE),0)</f>
        <v>0</v>
      </c>
      <c r="M3665">
        <f>IFERROR(VLOOKUP(A3665,[2]webService!$A:$I,9,FALSE),0)</f>
        <v>0</v>
      </c>
      <c r="N3665">
        <f>IFERROR(VLOOKUP(A3665,[3]soaBnafar!$A:$G,2,FALSE),0)</f>
        <v>0</v>
      </c>
      <c r="O3665">
        <f>IFERROR(VLOOKUP(A3665,[3]soaBnafar!$A:$G,3,FALSE),0)</f>
        <v>0</v>
      </c>
      <c r="P3665">
        <f>IFERROR(VLOOKUP(A3665,[3]soaBnafar!$A:$G,4,FALSE),0)</f>
        <v>0</v>
      </c>
      <c r="Q3665">
        <f>IFERROR(VLOOKUP(A3665,[3]soaBnafar!$A:$G,5,FALSE),0)</f>
        <v>0</v>
      </c>
      <c r="R3665">
        <f>IFERROR(VLOOKUP(A3665,[3]soaBnafar!$A:$G,6,FALSE),0)</f>
        <v>0</v>
      </c>
      <c r="S3665">
        <f>IFERROR(VLOOKUP(A3665,[3]soaBnafar!$A:$G,7,FALSE),0)</f>
        <v>0</v>
      </c>
      <c r="T3665" t="str">
        <f t="shared" si="343"/>
        <v>Não</v>
      </c>
      <c r="U3665" t="str">
        <f t="shared" si="344"/>
        <v>Não</v>
      </c>
      <c r="V3665" t="str">
        <f t="shared" si="345"/>
        <v>Não</v>
      </c>
      <c r="W3665" t="str">
        <f t="shared" si="346"/>
        <v>Não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IFERROR(VLOOKUP(A3666,[2]webService!$A:$I,4,FALSE),0)</f>
        <v>0</v>
      </c>
      <c r="I3666">
        <f>IFERROR(VLOOKUP(A3666,[2]webService!$A:$I,5,FALSE),0)</f>
        <v>0</v>
      </c>
      <c r="J3666">
        <f>IFERROR(VLOOKUP(A3666,[2]webService!$A:$I,6,FALSE),0)</f>
        <v>0</v>
      </c>
      <c r="K3666">
        <f>IFERROR(VLOOKUP(A3666,[2]webService!$A:$I,7,FALSE),0)</f>
        <v>0</v>
      </c>
      <c r="L3666">
        <f>IFERROR(VLOOKUP(A3666,[2]webService!$A:$I,8,FALSE),0)</f>
        <v>0</v>
      </c>
      <c r="M3666">
        <f>IFERROR(VLOOKUP(A3666,[2]webService!$A:$I,9,FALSE),0)</f>
        <v>0</v>
      </c>
      <c r="N3666">
        <f>IFERROR(VLOOKUP(A3666,[3]soaBnafar!$A:$G,2,FALSE),0)</f>
        <v>0</v>
      </c>
      <c r="O3666">
        <f>IFERROR(VLOOKUP(A3666,[3]soaBnafar!$A:$G,3,FALSE),0)</f>
        <v>0</v>
      </c>
      <c r="P3666">
        <f>IFERROR(VLOOKUP(A3666,[3]soaBnafar!$A:$G,4,FALSE),0)</f>
        <v>0</v>
      </c>
      <c r="Q3666">
        <f>IFERROR(VLOOKUP(A3666,[3]soaBnafar!$A:$G,5,FALSE),0)</f>
        <v>0</v>
      </c>
      <c r="R3666">
        <f>IFERROR(VLOOKUP(A3666,[3]soaBnafar!$A:$G,6,FALSE),0)</f>
        <v>0</v>
      </c>
      <c r="S3666">
        <f>IFERROR(VLOOKUP(A3666,[3]soaBnafar!$A:$G,7,FALSE),0)</f>
        <v>0</v>
      </c>
      <c r="T3666" t="str">
        <f t="shared" si="343"/>
        <v>Não</v>
      </c>
      <c r="U3666" t="str">
        <f t="shared" si="344"/>
        <v>Não</v>
      </c>
      <c r="V3666" t="str">
        <f t="shared" si="345"/>
        <v>Não</v>
      </c>
      <c r="W3666" t="str">
        <f t="shared" si="346"/>
        <v>Não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IFERROR(VLOOKUP(A3667,[2]webService!$A:$I,4,FALSE),0)</f>
        <v>0</v>
      </c>
      <c r="I3667">
        <f>IFERROR(VLOOKUP(A3667,[2]webService!$A:$I,5,FALSE),0)</f>
        <v>0</v>
      </c>
      <c r="J3667">
        <f>IFERROR(VLOOKUP(A3667,[2]webService!$A:$I,6,FALSE),0)</f>
        <v>0</v>
      </c>
      <c r="K3667">
        <f>IFERROR(VLOOKUP(A3667,[2]webService!$A:$I,7,FALSE),0)</f>
        <v>0</v>
      </c>
      <c r="L3667">
        <f>IFERROR(VLOOKUP(A3667,[2]webService!$A:$I,8,FALSE),0)</f>
        <v>0</v>
      </c>
      <c r="M3667">
        <f>IFERROR(VLOOKUP(A3667,[2]webService!$A:$I,9,FALSE),0)</f>
        <v>0</v>
      </c>
      <c r="N3667">
        <f>IFERROR(VLOOKUP(A3667,[3]soaBnafar!$A:$G,2,FALSE),0)</f>
        <v>0</v>
      </c>
      <c r="O3667">
        <f>IFERROR(VLOOKUP(A3667,[3]soaBnafar!$A:$G,3,FALSE),0)</f>
        <v>0</v>
      </c>
      <c r="P3667">
        <f>IFERROR(VLOOKUP(A3667,[3]soaBnafar!$A:$G,4,FALSE),0)</f>
        <v>0</v>
      </c>
      <c r="Q3667">
        <f>IFERROR(VLOOKUP(A3667,[3]soaBnafar!$A:$G,5,FALSE),0)</f>
        <v>0</v>
      </c>
      <c r="R3667">
        <f>IFERROR(VLOOKUP(A3667,[3]soaBnafar!$A:$G,6,FALSE),0)</f>
        <v>0</v>
      </c>
      <c r="S3667">
        <f>IFERROR(VLOOKUP(A3667,[3]soaBnafar!$A:$G,7,FALSE),0)</f>
        <v>0</v>
      </c>
      <c r="T3667" t="str">
        <f t="shared" si="343"/>
        <v>Não</v>
      </c>
      <c r="U3667" t="str">
        <f t="shared" si="344"/>
        <v>Não</v>
      </c>
      <c r="V3667" t="str">
        <f t="shared" si="345"/>
        <v>Não</v>
      </c>
      <c r="W3667" t="str">
        <f t="shared" si="346"/>
        <v>Não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IFERROR(VLOOKUP(A3668,[2]webService!$A:$I,4,FALSE),0)</f>
        <v>0</v>
      </c>
      <c r="I3668">
        <f>IFERROR(VLOOKUP(A3668,[2]webService!$A:$I,5,FALSE),0)</f>
        <v>0</v>
      </c>
      <c r="J3668">
        <f>IFERROR(VLOOKUP(A3668,[2]webService!$A:$I,6,FALSE),0)</f>
        <v>0</v>
      </c>
      <c r="K3668">
        <f>IFERROR(VLOOKUP(A3668,[2]webService!$A:$I,7,FALSE),0)</f>
        <v>0</v>
      </c>
      <c r="L3668">
        <f>IFERROR(VLOOKUP(A3668,[2]webService!$A:$I,8,FALSE),0)</f>
        <v>0</v>
      </c>
      <c r="M3668">
        <f>IFERROR(VLOOKUP(A3668,[2]webService!$A:$I,9,FALSE),0)</f>
        <v>0</v>
      </c>
      <c r="N3668">
        <f>IFERROR(VLOOKUP(A3668,[3]soaBnafar!$A:$G,2,FALSE),0)</f>
        <v>0</v>
      </c>
      <c r="O3668">
        <f>IFERROR(VLOOKUP(A3668,[3]soaBnafar!$A:$G,3,FALSE),0)</f>
        <v>0</v>
      </c>
      <c r="P3668">
        <f>IFERROR(VLOOKUP(A3668,[3]soaBnafar!$A:$G,4,FALSE),0)</f>
        <v>0</v>
      </c>
      <c r="Q3668">
        <f>IFERROR(VLOOKUP(A3668,[3]soaBnafar!$A:$G,5,FALSE),0)</f>
        <v>0</v>
      </c>
      <c r="R3668">
        <f>IFERROR(VLOOKUP(A3668,[3]soaBnafar!$A:$G,6,FALSE),0)</f>
        <v>0</v>
      </c>
      <c r="S3668">
        <f>IFERROR(VLOOKUP(A3668,[3]soaBnafar!$A:$G,7,FALSE),0)</f>
        <v>0</v>
      </c>
      <c r="T3668" t="str">
        <f t="shared" si="343"/>
        <v>Não</v>
      </c>
      <c r="U3668" t="str">
        <f t="shared" si="344"/>
        <v>Não</v>
      </c>
      <c r="V3668" t="str">
        <f t="shared" si="345"/>
        <v>Não</v>
      </c>
      <c r="W3668" t="str">
        <f t="shared" si="346"/>
        <v>Não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IFERROR(VLOOKUP(A3669,[2]webService!$A:$I,4,FALSE),0)</f>
        <v>0</v>
      </c>
      <c r="I3669">
        <f>IFERROR(VLOOKUP(A3669,[2]webService!$A:$I,5,FALSE),0)</f>
        <v>0</v>
      </c>
      <c r="J3669">
        <f>IFERROR(VLOOKUP(A3669,[2]webService!$A:$I,6,FALSE),0)</f>
        <v>0</v>
      </c>
      <c r="K3669">
        <f>IFERROR(VLOOKUP(A3669,[2]webService!$A:$I,7,FALSE),0)</f>
        <v>0</v>
      </c>
      <c r="L3669">
        <f>IFERROR(VLOOKUP(A3669,[2]webService!$A:$I,8,FALSE),0)</f>
        <v>0</v>
      </c>
      <c r="M3669">
        <f>IFERROR(VLOOKUP(A3669,[2]webService!$A:$I,9,FALSE),0)</f>
        <v>0</v>
      </c>
      <c r="N3669">
        <f>IFERROR(VLOOKUP(A3669,[3]soaBnafar!$A:$G,2,FALSE),0)</f>
        <v>0</v>
      </c>
      <c r="O3669">
        <f>IFERROR(VLOOKUP(A3669,[3]soaBnafar!$A:$G,3,FALSE),0)</f>
        <v>0</v>
      </c>
      <c r="P3669">
        <f>IFERROR(VLOOKUP(A3669,[3]soaBnafar!$A:$G,4,FALSE),0)</f>
        <v>0</v>
      </c>
      <c r="Q3669">
        <f>IFERROR(VLOOKUP(A3669,[3]soaBnafar!$A:$G,5,FALSE),0)</f>
        <v>0</v>
      </c>
      <c r="R3669">
        <f>IFERROR(VLOOKUP(A3669,[3]soaBnafar!$A:$G,6,FALSE),0)</f>
        <v>0</v>
      </c>
      <c r="S3669">
        <f>IFERROR(VLOOKUP(A3669,[3]soaBnafar!$A:$G,7,FALSE),0)</f>
        <v>0</v>
      </c>
      <c r="T3669" t="str">
        <f t="shared" si="343"/>
        <v>Não</v>
      </c>
      <c r="U3669" t="str">
        <f t="shared" si="344"/>
        <v>Não</v>
      </c>
      <c r="V3669" t="str">
        <f t="shared" si="345"/>
        <v>Não</v>
      </c>
      <c r="W3669" t="str">
        <f t="shared" si="346"/>
        <v>Não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IFERROR(VLOOKUP(A3670,[2]webService!$A:$I,4,FALSE),0)</f>
        <v>0</v>
      </c>
      <c r="I3670">
        <f>IFERROR(VLOOKUP(A3670,[2]webService!$A:$I,5,FALSE),0)</f>
        <v>0</v>
      </c>
      <c r="J3670">
        <f>IFERROR(VLOOKUP(A3670,[2]webService!$A:$I,6,FALSE),0)</f>
        <v>0</v>
      </c>
      <c r="K3670">
        <f>IFERROR(VLOOKUP(A3670,[2]webService!$A:$I,7,FALSE),0)</f>
        <v>0</v>
      </c>
      <c r="L3670">
        <f>IFERROR(VLOOKUP(A3670,[2]webService!$A:$I,8,FALSE),0)</f>
        <v>0</v>
      </c>
      <c r="M3670">
        <f>IFERROR(VLOOKUP(A3670,[2]webService!$A:$I,9,FALSE),0)</f>
        <v>0</v>
      </c>
      <c r="N3670">
        <f>IFERROR(VLOOKUP(A3670,[3]soaBnafar!$A:$G,2,FALSE),0)</f>
        <v>0</v>
      </c>
      <c r="O3670">
        <f>IFERROR(VLOOKUP(A3670,[3]soaBnafar!$A:$G,3,FALSE),0)</f>
        <v>0</v>
      </c>
      <c r="P3670">
        <f>IFERROR(VLOOKUP(A3670,[3]soaBnafar!$A:$G,4,FALSE),0)</f>
        <v>0</v>
      </c>
      <c r="Q3670">
        <f>IFERROR(VLOOKUP(A3670,[3]soaBnafar!$A:$G,5,FALSE),0)</f>
        <v>0</v>
      </c>
      <c r="R3670">
        <f>IFERROR(VLOOKUP(A3670,[3]soaBnafar!$A:$G,6,FALSE),0)</f>
        <v>0</v>
      </c>
      <c r="S3670">
        <f>IFERROR(VLOOKUP(A3670,[3]soaBnafar!$A:$G,7,FALSE),0)</f>
        <v>0</v>
      </c>
      <c r="T3670" t="str">
        <f t="shared" si="343"/>
        <v>Não</v>
      </c>
      <c r="U3670" t="str">
        <f t="shared" si="344"/>
        <v>Não</v>
      </c>
      <c r="V3670" t="str">
        <f t="shared" si="345"/>
        <v>Não</v>
      </c>
      <c r="W3670" t="str">
        <f t="shared" si="346"/>
        <v>Não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IFERROR(VLOOKUP(A3671,[2]webService!$A:$I,4,FALSE),0)</f>
        <v>0</v>
      </c>
      <c r="I3671">
        <f>IFERROR(VLOOKUP(A3671,[2]webService!$A:$I,5,FALSE),0)</f>
        <v>0</v>
      </c>
      <c r="J3671">
        <f>IFERROR(VLOOKUP(A3671,[2]webService!$A:$I,6,FALSE),0)</f>
        <v>0</v>
      </c>
      <c r="K3671">
        <f>IFERROR(VLOOKUP(A3671,[2]webService!$A:$I,7,FALSE),0)</f>
        <v>0</v>
      </c>
      <c r="L3671">
        <f>IFERROR(VLOOKUP(A3671,[2]webService!$A:$I,8,FALSE),0)</f>
        <v>0</v>
      </c>
      <c r="M3671">
        <f>IFERROR(VLOOKUP(A3671,[2]webService!$A:$I,9,FALSE),0)</f>
        <v>0</v>
      </c>
      <c r="N3671">
        <f>IFERROR(VLOOKUP(A3671,[3]soaBnafar!$A:$G,2,FALSE),0)</f>
        <v>0</v>
      </c>
      <c r="O3671">
        <f>IFERROR(VLOOKUP(A3671,[3]soaBnafar!$A:$G,3,FALSE),0)</f>
        <v>0</v>
      </c>
      <c r="P3671">
        <f>IFERROR(VLOOKUP(A3671,[3]soaBnafar!$A:$G,4,FALSE),0)</f>
        <v>0</v>
      </c>
      <c r="Q3671">
        <f>IFERROR(VLOOKUP(A3671,[3]soaBnafar!$A:$G,5,FALSE),0)</f>
        <v>0</v>
      </c>
      <c r="R3671">
        <f>IFERROR(VLOOKUP(A3671,[3]soaBnafar!$A:$G,6,FALSE),0)</f>
        <v>0</v>
      </c>
      <c r="S3671">
        <f>IFERROR(VLOOKUP(A3671,[3]soaBnafar!$A:$G,7,FALSE),0)</f>
        <v>0</v>
      </c>
      <c r="T3671" t="str">
        <f t="shared" si="343"/>
        <v>Não</v>
      </c>
      <c r="U3671" t="str">
        <f t="shared" si="344"/>
        <v>Não</v>
      </c>
      <c r="V3671" t="str">
        <f t="shared" si="345"/>
        <v>Não</v>
      </c>
      <c r="W3671" t="str">
        <f t="shared" si="346"/>
        <v>Não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22428156</v>
      </c>
      <c r="D3672">
        <f>IFERROR(VLOOKUP(A3672,[1]Monitoramento_Base_somente_disp!$A:$J,7,FALSE),0)</f>
        <v>0</v>
      </c>
      <c r="E3672">
        <f>IFERROR(VLOOKUP(A3672,[1]Monitoramento_Base_somente_disp!$A:$J,8,FALSE),0)</f>
        <v>0</v>
      </c>
      <c r="F3672">
        <f>IFERROR(VLOOKUP(A3672,[1]Monitoramento_Base_somente_disp!$A:$J,9,FALSE),0)</f>
        <v>0</v>
      </c>
      <c r="G3672">
        <f>IFERROR(VLOOKUP(A3672,[1]Monitoramento_Base_somente_disp!$A:$J,10,FALSE),0)</f>
        <v>0</v>
      </c>
      <c r="H3672">
        <f>IFERROR(VLOOKUP(A3672,[2]webService!$A:$I,4,FALSE),0)</f>
        <v>0</v>
      </c>
      <c r="I3672">
        <f>IFERROR(VLOOKUP(A3672,[2]webService!$A:$I,5,FALSE),0)</f>
        <v>0</v>
      </c>
      <c r="J3672">
        <f>IFERROR(VLOOKUP(A3672,[2]webService!$A:$I,6,FALSE),0)</f>
        <v>0</v>
      </c>
      <c r="K3672">
        <f>IFERROR(VLOOKUP(A3672,[2]webService!$A:$I,7,FALSE),0)</f>
        <v>0</v>
      </c>
      <c r="L3672">
        <f>IFERROR(VLOOKUP(A3672,[2]webService!$A:$I,8,FALSE),0)</f>
        <v>0</v>
      </c>
      <c r="M3672">
        <f>IFERROR(VLOOKUP(A3672,[2]webService!$A:$I,9,FALSE),0)</f>
        <v>0</v>
      </c>
      <c r="N3672">
        <f>IFERROR(VLOOKUP(A3672,[3]soaBnafar!$A:$G,2,FALSE),0)</f>
        <v>0</v>
      </c>
      <c r="O3672">
        <f>IFERROR(VLOOKUP(A3672,[3]soaBnafar!$A:$G,3,FALSE),0)</f>
        <v>0</v>
      </c>
      <c r="P3672">
        <f>IFERROR(VLOOKUP(A3672,[3]soaBnafar!$A:$G,4,FALSE),0)</f>
        <v>0</v>
      </c>
      <c r="Q3672">
        <f>IFERROR(VLOOKUP(A3672,[3]soaBnafar!$A:$G,5,FALSE),0)</f>
        <v>0</v>
      </c>
      <c r="R3672">
        <f>IFERROR(VLOOKUP(A3672,[3]soaBnafar!$A:$G,6,FALSE),0)</f>
        <v>0</v>
      </c>
      <c r="S3672">
        <f>IFERROR(VLOOKUP(A3672,[3]soaBnafar!$A:$G,7,FALSE),0)</f>
        <v>0</v>
      </c>
      <c r="T3672" t="str">
        <f t="shared" si="343"/>
        <v>Não</v>
      </c>
      <c r="U3672" t="str">
        <f t="shared" si="344"/>
        <v>Sim</v>
      </c>
      <c r="V3672" t="str">
        <f t="shared" si="345"/>
        <v>Não</v>
      </c>
      <c r="W3672" t="str">
        <f t="shared" si="346"/>
        <v>Não</v>
      </c>
      <c r="X3672" t="str">
        <f t="shared" si="347"/>
        <v>Não</v>
      </c>
      <c r="Y3672" t="str">
        <f t="shared" si="348"/>
        <v>Não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IFERROR(VLOOKUP(A3673,[2]webService!$A:$I,4,FALSE),0)</f>
        <v>0</v>
      </c>
      <c r="I3673">
        <f>IFERROR(VLOOKUP(A3673,[2]webService!$A:$I,5,FALSE),0)</f>
        <v>0</v>
      </c>
      <c r="J3673">
        <f>IFERROR(VLOOKUP(A3673,[2]webService!$A:$I,6,FALSE),0)</f>
        <v>0</v>
      </c>
      <c r="K3673">
        <f>IFERROR(VLOOKUP(A3673,[2]webService!$A:$I,7,FALSE),0)</f>
        <v>0</v>
      </c>
      <c r="L3673">
        <f>IFERROR(VLOOKUP(A3673,[2]webService!$A:$I,8,FALSE),0)</f>
        <v>0</v>
      </c>
      <c r="M3673">
        <f>IFERROR(VLOOKUP(A3673,[2]webService!$A:$I,9,FALSE),0)</f>
        <v>0</v>
      </c>
      <c r="N3673">
        <f>IFERROR(VLOOKUP(A3673,[3]soaBnafar!$A:$G,2,FALSE),0)</f>
        <v>0</v>
      </c>
      <c r="O3673">
        <f>IFERROR(VLOOKUP(A3673,[3]soaBnafar!$A:$G,3,FALSE),0)</f>
        <v>0</v>
      </c>
      <c r="P3673">
        <f>IFERROR(VLOOKUP(A3673,[3]soaBnafar!$A:$G,4,FALSE),0)</f>
        <v>0</v>
      </c>
      <c r="Q3673">
        <f>IFERROR(VLOOKUP(A3673,[3]soaBnafar!$A:$G,5,FALSE),0)</f>
        <v>0</v>
      </c>
      <c r="R3673">
        <f>IFERROR(VLOOKUP(A3673,[3]soaBnafar!$A:$G,6,FALSE),0)</f>
        <v>0</v>
      </c>
      <c r="S3673">
        <f>IFERROR(VLOOKUP(A3673,[3]soaBnafar!$A:$G,7,FALSE),0)</f>
        <v>0</v>
      </c>
      <c r="T3673" t="str">
        <f t="shared" si="343"/>
        <v>Não</v>
      </c>
      <c r="U3673" t="str">
        <f t="shared" si="344"/>
        <v>Não</v>
      </c>
      <c r="V3673" t="str">
        <f t="shared" si="345"/>
        <v>Não</v>
      </c>
      <c r="W3673" t="str">
        <f t="shared" si="346"/>
        <v>Não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IFERROR(VLOOKUP(A3674,[2]webService!$A:$I,4,FALSE),0)</f>
        <v>0</v>
      </c>
      <c r="I3674">
        <f>IFERROR(VLOOKUP(A3674,[2]webService!$A:$I,5,FALSE),0)</f>
        <v>0</v>
      </c>
      <c r="J3674">
        <f>IFERROR(VLOOKUP(A3674,[2]webService!$A:$I,6,FALSE),0)</f>
        <v>0</v>
      </c>
      <c r="K3674">
        <f>IFERROR(VLOOKUP(A3674,[2]webService!$A:$I,7,FALSE),0)</f>
        <v>0</v>
      </c>
      <c r="L3674">
        <f>IFERROR(VLOOKUP(A3674,[2]webService!$A:$I,8,FALSE),0)</f>
        <v>0</v>
      </c>
      <c r="M3674">
        <f>IFERROR(VLOOKUP(A3674,[2]webService!$A:$I,9,FALSE),0)</f>
        <v>0</v>
      </c>
      <c r="N3674">
        <f>IFERROR(VLOOKUP(A3674,[3]soaBnafar!$A:$G,2,FALSE),0)</f>
        <v>0</v>
      </c>
      <c r="O3674">
        <f>IFERROR(VLOOKUP(A3674,[3]soaBnafar!$A:$G,3,FALSE),0)</f>
        <v>0</v>
      </c>
      <c r="P3674">
        <f>IFERROR(VLOOKUP(A3674,[3]soaBnafar!$A:$G,4,FALSE),0)</f>
        <v>0</v>
      </c>
      <c r="Q3674">
        <f>IFERROR(VLOOKUP(A3674,[3]soaBnafar!$A:$G,5,FALSE),0)</f>
        <v>0</v>
      </c>
      <c r="R3674">
        <f>IFERROR(VLOOKUP(A3674,[3]soaBnafar!$A:$G,6,FALSE),0)</f>
        <v>0</v>
      </c>
      <c r="S3674">
        <f>IFERROR(VLOOKUP(A3674,[3]soaBnafar!$A:$G,7,FALSE),0)</f>
        <v>0</v>
      </c>
      <c r="T3674" t="str">
        <f t="shared" si="343"/>
        <v>Não</v>
      </c>
      <c r="U3674" t="str">
        <f t="shared" si="344"/>
        <v>Não</v>
      </c>
      <c r="V3674" t="str">
        <f t="shared" si="345"/>
        <v>Não</v>
      </c>
      <c r="W3674" t="str">
        <f t="shared" si="346"/>
        <v>Não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IFERROR(VLOOKUP(A3675,[2]webService!$A:$I,4,FALSE),0)</f>
        <v>0</v>
      </c>
      <c r="I3675">
        <f>IFERROR(VLOOKUP(A3675,[2]webService!$A:$I,5,FALSE),0)</f>
        <v>0</v>
      </c>
      <c r="J3675">
        <f>IFERROR(VLOOKUP(A3675,[2]webService!$A:$I,6,FALSE),0)</f>
        <v>0</v>
      </c>
      <c r="K3675">
        <f>IFERROR(VLOOKUP(A3675,[2]webService!$A:$I,7,FALSE),0)</f>
        <v>0</v>
      </c>
      <c r="L3675">
        <f>IFERROR(VLOOKUP(A3675,[2]webService!$A:$I,8,FALSE),0)</f>
        <v>0</v>
      </c>
      <c r="M3675">
        <f>IFERROR(VLOOKUP(A3675,[2]webService!$A:$I,9,FALSE),0)</f>
        <v>0</v>
      </c>
      <c r="N3675">
        <f>IFERROR(VLOOKUP(A3675,[3]soaBnafar!$A:$G,2,FALSE),0)</f>
        <v>0</v>
      </c>
      <c r="O3675">
        <f>IFERROR(VLOOKUP(A3675,[3]soaBnafar!$A:$G,3,FALSE),0)</f>
        <v>0</v>
      </c>
      <c r="P3675">
        <f>IFERROR(VLOOKUP(A3675,[3]soaBnafar!$A:$G,4,FALSE),0)</f>
        <v>0</v>
      </c>
      <c r="Q3675">
        <f>IFERROR(VLOOKUP(A3675,[3]soaBnafar!$A:$G,5,FALSE),0)</f>
        <v>0</v>
      </c>
      <c r="R3675">
        <f>IFERROR(VLOOKUP(A3675,[3]soaBnafar!$A:$G,6,FALSE),0)</f>
        <v>0</v>
      </c>
      <c r="S3675">
        <f>IFERROR(VLOOKUP(A3675,[3]soaBnafar!$A:$G,7,FALSE),0)</f>
        <v>0</v>
      </c>
      <c r="T3675" t="str">
        <f t="shared" si="343"/>
        <v>Não</v>
      </c>
      <c r="U3675" t="str">
        <f t="shared" si="344"/>
        <v>Não</v>
      </c>
      <c r="V3675" t="str">
        <f t="shared" si="345"/>
        <v>Não</v>
      </c>
      <c r="W3675" t="str">
        <f t="shared" si="346"/>
        <v>Não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IFERROR(VLOOKUP(A3676,[2]webService!$A:$I,4,FALSE),0)</f>
        <v>0</v>
      </c>
      <c r="I3676">
        <f>IFERROR(VLOOKUP(A3676,[2]webService!$A:$I,5,FALSE),0)</f>
        <v>0</v>
      </c>
      <c r="J3676">
        <f>IFERROR(VLOOKUP(A3676,[2]webService!$A:$I,6,FALSE),0)</f>
        <v>0</v>
      </c>
      <c r="K3676">
        <f>IFERROR(VLOOKUP(A3676,[2]webService!$A:$I,7,FALSE),0)</f>
        <v>0</v>
      </c>
      <c r="L3676">
        <f>IFERROR(VLOOKUP(A3676,[2]webService!$A:$I,8,FALSE),0)</f>
        <v>0</v>
      </c>
      <c r="M3676">
        <f>IFERROR(VLOOKUP(A3676,[2]webService!$A:$I,9,FALSE),0)</f>
        <v>0</v>
      </c>
      <c r="N3676">
        <f>IFERROR(VLOOKUP(A3676,[3]soaBnafar!$A:$G,2,FALSE),0)</f>
        <v>0</v>
      </c>
      <c r="O3676">
        <f>IFERROR(VLOOKUP(A3676,[3]soaBnafar!$A:$G,3,FALSE),0)</f>
        <v>0</v>
      </c>
      <c r="P3676">
        <f>IFERROR(VLOOKUP(A3676,[3]soaBnafar!$A:$G,4,FALSE),0)</f>
        <v>0</v>
      </c>
      <c r="Q3676">
        <f>IFERROR(VLOOKUP(A3676,[3]soaBnafar!$A:$G,5,FALSE),0)</f>
        <v>0</v>
      </c>
      <c r="R3676">
        <f>IFERROR(VLOOKUP(A3676,[3]soaBnafar!$A:$G,6,FALSE),0)</f>
        <v>0</v>
      </c>
      <c r="S3676">
        <f>IFERROR(VLOOKUP(A3676,[3]soaBnafar!$A:$G,7,FALSE),0)</f>
        <v>0</v>
      </c>
      <c r="T3676" t="str">
        <f t="shared" si="343"/>
        <v>Não</v>
      </c>
      <c r="U3676" t="str">
        <f t="shared" si="344"/>
        <v>Não</v>
      </c>
      <c r="V3676" t="str">
        <f t="shared" si="345"/>
        <v>Não</v>
      </c>
      <c r="W3676" t="str">
        <f t="shared" si="346"/>
        <v>Não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IFERROR(VLOOKUP(A3677,[2]webService!$A:$I,4,FALSE),0)</f>
        <v>0</v>
      </c>
      <c r="I3677">
        <f>IFERROR(VLOOKUP(A3677,[2]webService!$A:$I,5,FALSE),0)</f>
        <v>0</v>
      </c>
      <c r="J3677">
        <f>IFERROR(VLOOKUP(A3677,[2]webService!$A:$I,6,FALSE),0)</f>
        <v>0</v>
      </c>
      <c r="K3677">
        <f>IFERROR(VLOOKUP(A3677,[2]webService!$A:$I,7,FALSE),0)</f>
        <v>0</v>
      </c>
      <c r="L3677">
        <f>IFERROR(VLOOKUP(A3677,[2]webService!$A:$I,8,FALSE),0)</f>
        <v>0</v>
      </c>
      <c r="M3677">
        <f>IFERROR(VLOOKUP(A3677,[2]webService!$A:$I,9,FALSE),0)</f>
        <v>0</v>
      </c>
      <c r="N3677">
        <f>IFERROR(VLOOKUP(A3677,[3]soaBnafar!$A:$G,2,FALSE),0)</f>
        <v>0</v>
      </c>
      <c r="O3677">
        <f>IFERROR(VLOOKUP(A3677,[3]soaBnafar!$A:$G,3,FALSE),0)</f>
        <v>0</v>
      </c>
      <c r="P3677">
        <f>IFERROR(VLOOKUP(A3677,[3]soaBnafar!$A:$G,4,FALSE),0)</f>
        <v>0</v>
      </c>
      <c r="Q3677">
        <f>IFERROR(VLOOKUP(A3677,[3]soaBnafar!$A:$G,5,FALSE),0)</f>
        <v>0</v>
      </c>
      <c r="R3677">
        <f>IFERROR(VLOOKUP(A3677,[3]soaBnafar!$A:$G,6,FALSE),0)</f>
        <v>0</v>
      </c>
      <c r="S3677">
        <f>IFERROR(VLOOKUP(A3677,[3]soaBnafar!$A:$G,7,FALSE),0)</f>
        <v>0</v>
      </c>
      <c r="T3677" t="str">
        <f t="shared" si="343"/>
        <v>Não</v>
      </c>
      <c r="U3677" t="str">
        <f t="shared" si="344"/>
        <v>Não</v>
      </c>
      <c r="V3677" t="str">
        <f t="shared" si="345"/>
        <v>Não</v>
      </c>
      <c r="W3677" t="str">
        <f t="shared" si="346"/>
        <v>Não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IFERROR(VLOOKUP(A3678,[2]webService!$A:$I,4,FALSE),0)</f>
        <v>0</v>
      </c>
      <c r="I3678">
        <f>IFERROR(VLOOKUP(A3678,[2]webService!$A:$I,5,FALSE),0)</f>
        <v>0</v>
      </c>
      <c r="J3678">
        <f>IFERROR(VLOOKUP(A3678,[2]webService!$A:$I,6,FALSE),0)</f>
        <v>0</v>
      </c>
      <c r="K3678">
        <f>IFERROR(VLOOKUP(A3678,[2]webService!$A:$I,7,FALSE),0)</f>
        <v>0</v>
      </c>
      <c r="L3678">
        <f>IFERROR(VLOOKUP(A3678,[2]webService!$A:$I,8,FALSE),0)</f>
        <v>0</v>
      </c>
      <c r="M3678">
        <f>IFERROR(VLOOKUP(A3678,[2]webService!$A:$I,9,FALSE),0)</f>
        <v>0</v>
      </c>
      <c r="N3678">
        <f>IFERROR(VLOOKUP(A3678,[3]soaBnafar!$A:$G,2,FALSE),0)</f>
        <v>0</v>
      </c>
      <c r="O3678">
        <f>IFERROR(VLOOKUP(A3678,[3]soaBnafar!$A:$G,3,FALSE),0)</f>
        <v>0</v>
      </c>
      <c r="P3678">
        <f>IFERROR(VLOOKUP(A3678,[3]soaBnafar!$A:$G,4,FALSE),0)</f>
        <v>0</v>
      </c>
      <c r="Q3678">
        <f>IFERROR(VLOOKUP(A3678,[3]soaBnafar!$A:$G,5,FALSE),0)</f>
        <v>0</v>
      </c>
      <c r="R3678">
        <f>IFERROR(VLOOKUP(A3678,[3]soaBnafar!$A:$G,6,FALSE),0)</f>
        <v>0</v>
      </c>
      <c r="S3678">
        <f>IFERROR(VLOOKUP(A3678,[3]soaBnafar!$A:$G,7,FALSE),0)</f>
        <v>0</v>
      </c>
      <c r="T3678" t="str">
        <f t="shared" si="343"/>
        <v>Não</v>
      </c>
      <c r="U3678" t="str">
        <f t="shared" si="344"/>
        <v>Não</v>
      </c>
      <c r="V3678" t="str">
        <f t="shared" si="345"/>
        <v>Não</v>
      </c>
      <c r="W3678" t="str">
        <f t="shared" si="346"/>
        <v>Não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IFERROR(VLOOKUP(A3679,[2]webService!$A:$I,4,FALSE),0)</f>
        <v>0</v>
      </c>
      <c r="I3679">
        <f>IFERROR(VLOOKUP(A3679,[2]webService!$A:$I,5,FALSE),0)</f>
        <v>0</v>
      </c>
      <c r="J3679">
        <f>IFERROR(VLOOKUP(A3679,[2]webService!$A:$I,6,FALSE),0)</f>
        <v>0</v>
      </c>
      <c r="K3679">
        <f>IFERROR(VLOOKUP(A3679,[2]webService!$A:$I,7,FALSE),0)</f>
        <v>0</v>
      </c>
      <c r="L3679">
        <f>IFERROR(VLOOKUP(A3679,[2]webService!$A:$I,8,FALSE),0)</f>
        <v>0</v>
      </c>
      <c r="M3679">
        <f>IFERROR(VLOOKUP(A3679,[2]webService!$A:$I,9,FALSE),0)</f>
        <v>0</v>
      </c>
      <c r="N3679">
        <f>IFERROR(VLOOKUP(A3679,[3]soaBnafar!$A:$G,2,FALSE),0)</f>
        <v>0</v>
      </c>
      <c r="O3679">
        <f>IFERROR(VLOOKUP(A3679,[3]soaBnafar!$A:$G,3,FALSE),0)</f>
        <v>0</v>
      </c>
      <c r="P3679">
        <f>IFERROR(VLOOKUP(A3679,[3]soaBnafar!$A:$G,4,FALSE),0)</f>
        <v>0</v>
      </c>
      <c r="Q3679">
        <f>IFERROR(VLOOKUP(A3679,[3]soaBnafar!$A:$G,5,FALSE),0)</f>
        <v>0</v>
      </c>
      <c r="R3679">
        <f>IFERROR(VLOOKUP(A3679,[3]soaBnafar!$A:$G,6,FALSE),0)</f>
        <v>0</v>
      </c>
      <c r="S3679">
        <f>IFERROR(VLOOKUP(A3679,[3]soaBnafar!$A:$G,7,FALSE),0)</f>
        <v>0</v>
      </c>
      <c r="T3679" t="str">
        <f t="shared" si="343"/>
        <v>Não</v>
      </c>
      <c r="U3679" t="str">
        <f t="shared" si="344"/>
        <v>Não</v>
      </c>
      <c r="V3679" t="str">
        <f t="shared" si="345"/>
        <v>Não</v>
      </c>
      <c r="W3679" t="str">
        <f t="shared" si="346"/>
        <v>Não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IFERROR(VLOOKUP(A3680,[2]webService!$A:$I,4,FALSE),0)</f>
        <v>0</v>
      </c>
      <c r="I3680">
        <f>IFERROR(VLOOKUP(A3680,[2]webService!$A:$I,5,FALSE),0)</f>
        <v>0</v>
      </c>
      <c r="J3680">
        <f>IFERROR(VLOOKUP(A3680,[2]webService!$A:$I,6,FALSE),0)</f>
        <v>0</v>
      </c>
      <c r="K3680">
        <f>IFERROR(VLOOKUP(A3680,[2]webService!$A:$I,7,FALSE),0)</f>
        <v>0</v>
      </c>
      <c r="L3680">
        <f>IFERROR(VLOOKUP(A3680,[2]webService!$A:$I,8,FALSE),0)</f>
        <v>0</v>
      </c>
      <c r="M3680">
        <f>IFERROR(VLOOKUP(A3680,[2]webService!$A:$I,9,FALSE),0)</f>
        <v>0</v>
      </c>
      <c r="N3680">
        <f>IFERROR(VLOOKUP(A3680,[3]soaBnafar!$A:$G,2,FALSE),0)</f>
        <v>0</v>
      </c>
      <c r="O3680">
        <f>IFERROR(VLOOKUP(A3680,[3]soaBnafar!$A:$G,3,FALSE),0)</f>
        <v>0</v>
      </c>
      <c r="P3680">
        <f>IFERROR(VLOOKUP(A3680,[3]soaBnafar!$A:$G,4,FALSE),0)</f>
        <v>0</v>
      </c>
      <c r="Q3680">
        <f>IFERROR(VLOOKUP(A3680,[3]soaBnafar!$A:$G,5,FALSE),0)</f>
        <v>0</v>
      </c>
      <c r="R3680">
        <f>IFERROR(VLOOKUP(A3680,[3]soaBnafar!$A:$G,6,FALSE),0)</f>
        <v>0</v>
      </c>
      <c r="S3680">
        <f>IFERROR(VLOOKUP(A3680,[3]soaBnafar!$A:$G,7,FALSE),0)</f>
        <v>0</v>
      </c>
      <c r="T3680" t="str">
        <f t="shared" si="343"/>
        <v>Não</v>
      </c>
      <c r="U3680" t="str">
        <f t="shared" si="344"/>
        <v>Não</v>
      </c>
      <c r="V3680" t="str">
        <f t="shared" si="345"/>
        <v>Não</v>
      </c>
      <c r="W3680" t="str">
        <f t="shared" si="346"/>
        <v>Não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IFERROR(VLOOKUP(A3681,[2]webService!$A:$I,4,FALSE),0)</f>
        <v>0</v>
      </c>
      <c r="I3681">
        <f>IFERROR(VLOOKUP(A3681,[2]webService!$A:$I,5,FALSE),0)</f>
        <v>0</v>
      </c>
      <c r="J3681">
        <f>IFERROR(VLOOKUP(A3681,[2]webService!$A:$I,6,FALSE),0)</f>
        <v>0</v>
      </c>
      <c r="K3681">
        <f>IFERROR(VLOOKUP(A3681,[2]webService!$A:$I,7,FALSE),0)</f>
        <v>0</v>
      </c>
      <c r="L3681">
        <f>IFERROR(VLOOKUP(A3681,[2]webService!$A:$I,8,FALSE),0)</f>
        <v>0</v>
      </c>
      <c r="M3681">
        <f>IFERROR(VLOOKUP(A3681,[2]webService!$A:$I,9,FALSE),0)</f>
        <v>0</v>
      </c>
      <c r="N3681">
        <f>IFERROR(VLOOKUP(A3681,[3]soaBnafar!$A:$G,2,FALSE),0)</f>
        <v>0</v>
      </c>
      <c r="O3681">
        <f>IFERROR(VLOOKUP(A3681,[3]soaBnafar!$A:$G,3,FALSE),0)</f>
        <v>0</v>
      </c>
      <c r="P3681">
        <f>IFERROR(VLOOKUP(A3681,[3]soaBnafar!$A:$G,4,FALSE),0)</f>
        <v>0</v>
      </c>
      <c r="Q3681">
        <f>IFERROR(VLOOKUP(A3681,[3]soaBnafar!$A:$G,5,FALSE),0)</f>
        <v>0</v>
      </c>
      <c r="R3681">
        <f>IFERROR(VLOOKUP(A3681,[3]soaBnafar!$A:$G,6,FALSE),0)</f>
        <v>0</v>
      </c>
      <c r="S3681">
        <f>IFERROR(VLOOKUP(A3681,[3]soaBnafar!$A:$G,7,FALSE),0)</f>
        <v>0</v>
      </c>
      <c r="T3681" t="str">
        <f t="shared" si="343"/>
        <v>Não</v>
      </c>
      <c r="U3681" t="str">
        <f t="shared" si="344"/>
        <v>Não</v>
      </c>
      <c r="V3681" t="str">
        <f t="shared" si="345"/>
        <v>Não</v>
      </c>
      <c r="W3681" t="str">
        <f t="shared" si="346"/>
        <v>Não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IFERROR(VLOOKUP(A3682,[2]webService!$A:$I,4,FALSE),0)</f>
        <v>0</v>
      </c>
      <c r="I3682">
        <f>IFERROR(VLOOKUP(A3682,[2]webService!$A:$I,5,FALSE),0)</f>
        <v>0</v>
      </c>
      <c r="J3682">
        <f>IFERROR(VLOOKUP(A3682,[2]webService!$A:$I,6,FALSE),0)</f>
        <v>0</v>
      </c>
      <c r="K3682">
        <f>IFERROR(VLOOKUP(A3682,[2]webService!$A:$I,7,FALSE),0)</f>
        <v>0</v>
      </c>
      <c r="L3682">
        <f>IFERROR(VLOOKUP(A3682,[2]webService!$A:$I,8,FALSE),0)</f>
        <v>0</v>
      </c>
      <c r="M3682">
        <f>IFERROR(VLOOKUP(A3682,[2]webService!$A:$I,9,FALSE),0)</f>
        <v>0</v>
      </c>
      <c r="N3682">
        <f>IFERROR(VLOOKUP(A3682,[3]soaBnafar!$A:$G,2,FALSE),0)</f>
        <v>0</v>
      </c>
      <c r="O3682">
        <f>IFERROR(VLOOKUP(A3682,[3]soaBnafar!$A:$G,3,FALSE),0)</f>
        <v>0</v>
      </c>
      <c r="P3682">
        <f>IFERROR(VLOOKUP(A3682,[3]soaBnafar!$A:$G,4,FALSE),0)</f>
        <v>0</v>
      </c>
      <c r="Q3682">
        <f>IFERROR(VLOOKUP(A3682,[3]soaBnafar!$A:$G,5,FALSE),0)</f>
        <v>0</v>
      </c>
      <c r="R3682">
        <f>IFERROR(VLOOKUP(A3682,[3]soaBnafar!$A:$G,6,FALSE),0)</f>
        <v>0</v>
      </c>
      <c r="S3682">
        <f>IFERROR(VLOOKUP(A3682,[3]soaBnafar!$A:$G,7,FALSE),0)</f>
        <v>0</v>
      </c>
      <c r="T3682" t="str">
        <f t="shared" si="343"/>
        <v>Não</v>
      </c>
      <c r="U3682" t="str">
        <f t="shared" si="344"/>
        <v>Não</v>
      </c>
      <c r="V3682" t="str">
        <f t="shared" si="345"/>
        <v>Não</v>
      </c>
      <c r="W3682" t="str">
        <f t="shared" si="346"/>
        <v>Não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IFERROR(VLOOKUP(A3683,[2]webService!$A:$I,4,FALSE),0)</f>
        <v>0</v>
      </c>
      <c r="I3683">
        <f>IFERROR(VLOOKUP(A3683,[2]webService!$A:$I,5,FALSE),0)</f>
        <v>0</v>
      </c>
      <c r="J3683">
        <f>IFERROR(VLOOKUP(A3683,[2]webService!$A:$I,6,FALSE),0)</f>
        <v>0</v>
      </c>
      <c r="K3683">
        <f>IFERROR(VLOOKUP(A3683,[2]webService!$A:$I,7,FALSE),0)</f>
        <v>0</v>
      </c>
      <c r="L3683">
        <f>IFERROR(VLOOKUP(A3683,[2]webService!$A:$I,8,FALSE),0)</f>
        <v>0</v>
      </c>
      <c r="M3683">
        <f>IFERROR(VLOOKUP(A3683,[2]webService!$A:$I,9,FALSE),0)</f>
        <v>0</v>
      </c>
      <c r="N3683">
        <f>IFERROR(VLOOKUP(A3683,[3]soaBnafar!$A:$G,2,FALSE),0)</f>
        <v>0</v>
      </c>
      <c r="O3683">
        <f>IFERROR(VLOOKUP(A3683,[3]soaBnafar!$A:$G,3,FALSE),0)</f>
        <v>0</v>
      </c>
      <c r="P3683">
        <f>IFERROR(VLOOKUP(A3683,[3]soaBnafar!$A:$G,4,FALSE),0)</f>
        <v>0</v>
      </c>
      <c r="Q3683">
        <f>IFERROR(VLOOKUP(A3683,[3]soaBnafar!$A:$G,5,FALSE),0)</f>
        <v>0</v>
      </c>
      <c r="R3683">
        <f>IFERROR(VLOOKUP(A3683,[3]soaBnafar!$A:$G,6,FALSE),0)</f>
        <v>0</v>
      </c>
      <c r="S3683">
        <f>IFERROR(VLOOKUP(A3683,[3]soaBnafar!$A:$G,7,FALSE),0)</f>
        <v>0</v>
      </c>
      <c r="T3683" t="str">
        <f t="shared" si="343"/>
        <v>Não</v>
      </c>
      <c r="U3683" t="str">
        <f t="shared" si="344"/>
        <v>Não</v>
      </c>
      <c r="V3683" t="str">
        <f t="shared" si="345"/>
        <v>Não</v>
      </c>
      <c r="W3683" t="str">
        <f t="shared" si="346"/>
        <v>Não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IFERROR(VLOOKUP(A3684,[2]webService!$A:$I,4,FALSE),0)</f>
        <v>0</v>
      </c>
      <c r="I3684">
        <f>IFERROR(VLOOKUP(A3684,[2]webService!$A:$I,5,FALSE),0)</f>
        <v>0</v>
      </c>
      <c r="J3684">
        <f>IFERROR(VLOOKUP(A3684,[2]webService!$A:$I,6,FALSE),0)</f>
        <v>0</v>
      </c>
      <c r="K3684">
        <f>IFERROR(VLOOKUP(A3684,[2]webService!$A:$I,7,FALSE),0)</f>
        <v>0</v>
      </c>
      <c r="L3684">
        <f>IFERROR(VLOOKUP(A3684,[2]webService!$A:$I,8,FALSE),0)</f>
        <v>0</v>
      </c>
      <c r="M3684">
        <f>IFERROR(VLOOKUP(A3684,[2]webService!$A:$I,9,FALSE),0)</f>
        <v>0</v>
      </c>
      <c r="N3684">
        <f>IFERROR(VLOOKUP(A3684,[3]soaBnafar!$A:$G,2,FALSE),0)</f>
        <v>0</v>
      </c>
      <c r="O3684">
        <f>IFERROR(VLOOKUP(A3684,[3]soaBnafar!$A:$G,3,FALSE),0)</f>
        <v>0</v>
      </c>
      <c r="P3684">
        <f>IFERROR(VLOOKUP(A3684,[3]soaBnafar!$A:$G,4,FALSE),0)</f>
        <v>0</v>
      </c>
      <c r="Q3684">
        <f>IFERROR(VLOOKUP(A3684,[3]soaBnafar!$A:$G,5,FALSE),0)</f>
        <v>0</v>
      </c>
      <c r="R3684">
        <f>IFERROR(VLOOKUP(A3684,[3]soaBnafar!$A:$G,6,FALSE),0)</f>
        <v>0</v>
      </c>
      <c r="S3684">
        <f>IFERROR(VLOOKUP(A3684,[3]soaBnafar!$A:$G,7,FALSE),0)</f>
        <v>0</v>
      </c>
      <c r="T3684" t="str">
        <f t="shared" si="343"/>
        <v>Não</v>
      </c>
      <c r="U3684" t="str">
        <f t="shared" si="344"/>
        <v>Não</v>
      </c>
      <c r="V3684" t="str">
        <f t="shared" si="345"/>
        <v>Não</v>
      </c>
      <c r="W3684" t="str">
        <f t="shared" si="346"/>
        <v>Não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IFERROR(VLOOKUP(A3685,[2]webService!$A:$I,4,FALSE),0)</f>
        <v>0</v>
      </c>
      <c r="I3685">
        <f>IFERROR(VLOOKUP(A3685,[2]webService!$A:$I,5,FALSE),0)</f>
        <v>0</v>
      </c>
      <c r="J3685">
        <f>IFERROR(VLOOKUP(A3685,[2]webService!$A:$I,6,FALSE),0)</f>
        <v>0</v>
      </c>
      <c r="K3685">
        <f>IFERROR(VLOOKUP(A3685,[2]webService!$A:$I,7,FALSE),0)</f>
        <v>0</v>
      </c>
      <c r="L3685">
        <f>IFERROR(VLOOKUP(A3685,[2]webService!$A:$I,8,FALSE),0)</f>
        <v>0</v>
      </c>
      <c r="M3685">
        <f>IFERROR(VLOOKUP(A3685,[2]webService!$A:$I,9,FALSE),0)</f>
        <v>0</v>
      </c>
      <c r="N3685">
        <f>IFERROR(VLOOKUP(A3685,[3]soaBnafar!$A:$G,2,FALSE),0)</f>
        <v>0</v>
      </c>
      <c r="O3685">
        <f>IFERROR(VLOOKUP(A3685,[3]soaBnafar!$A:$G,3,FALSE),0)</f>
        <v>0</v>
      </c>
      <c r="P3685">
        <f>IFERROR(VLOOKUP(A3685,[3]soaBnafar!$A:$G,4,FALSE),0)</f>
        <v>0</v>
      </c>
      <c r="Q3685">
        <f>IFERROR(VLOOKUP(A3685,[3]soaBnafar!$A:$G,5,FALSE),0)</f>
        <v>0</v>
      </c>
      <c r="R3685">
        <f>IFERROR(VLOOKUP(A3685,[3]soaBnafar!$A:$G,6,FALSE),0)</f>
        <v>0</v>
      </c>
      <c r="S3685">
        <f>IFERROR(VLOOKUP(A3685,[3]soaBnafar!$A:$G,7,FALSE),0)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IFERROR(VLOOKUP(A3686,[2]webService!$A:$I,4,FALSE),0)</f>
        <v>0</v>
      </c>
      <c r="I3686">
        <f>IFERROR(VLOOKUP(A3686,[2]webService!$A:$I,5,FALSE),0)</f>
        <v>0</v>
      </c>
      <c r="J3686">
        <f>IFERROR(VLOOKUP(A3686,[2]webService!$A:$I,6,FALSE),0)</f>
        <v>0</v>
      </c>
      <c r="K3686">
        <f>IFERROR(VLOOKUP(A3686,[2]webService!$A:$I,7,FALSE),0)</f>
        <v>0</v>
      </c>
      <c r="L3686">
        <f>IFERROR(VLOOKUP(A3686,[2]webService!$A:$I,8,FALSE),0)</f>
        <v>0</v>
      </c>
      <c r="M3686">
        <f>IFERROR(VLOOKUP(A3686,[2]webService!$A:$I,9,FALSE),0)</f>
        <v>0</v>
      </c>
      <c r="N3686">
        <f>IFERROR(VLOOKUP(A3686,[3]soaBnafar!$A:$G,2,FALSE),0)</f>
        <v>0</v>
      </c>
      <c r="O3686">
        <f>IFERROR(VLOOKUP(A3686,[3]soaBnafar!$A:$G,3,FALSE),0)</f>
        <v>0</v>
      </c>
      <c r="P3686">
        <f>IFERROR(VLOOKUP(A3686,[3]soaBnafar!$A:$G,4,FALSE),0)</f>
        <v>0</v>
      </c>
      <c r="Q3686">
        <f>IFERROR(VLOOKUP(A3686,[3]soaBnafar!$A:$G,5,FALSE),0)</f>
        <v>0</v>
      </c>
      <c r="R3686">
        <f>IFERROR(VLOOKUP(A3686,[3]soaBnafar!$A:$G,6,FALSE),0)</f>
        <v>0</v>
      </c>
      <c r="S3686">
        <f>IFERROR(VLOOKUP(A3686,[3]soaBnafar!$A:$G,7,FALSE),0)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IFERROR(VLOOKUP(A3687,[2]webService!$A:$I,4,FALSE),0)</f>
        <v>0</v>
      </c>
      <c r="I3687">
        <f>IFERROR(VLOOKUP(A3687,[2]webService!$A:$I,5,FALSE),0)</f>
        <v>0</v>
      </c>
      <c r="J3687">
        <f>IFERROR(VLOOKUP(A3687,[2]webService!$A:$I,6,FALSE),0)</f>
        <v>0</v>
      </c>
      <c r="K3687">
        <f>IFERROR(VLOOKUP(A3687,[2]webService!$A:$I,7,FALSE),0)</f>
        <v>0</v>
      </c>
      <c r="L3687">
        <f>IFERROR(VLOOKUP(A3687,[2]webService!$A:$I,8,FALSE),0)</f>
        <v>0</v>
      </c>
      <c r="M3687">
        <f>IFERROR(VLOOKUP(A3687,[2]webService!$A:$I,9,FALSE),0)</f>
        <v>0</v>
      </c>
      <c r="N3687">
        <f>IFERROR(VLOOKUP(A3687,[3]soaBnafar!$A:$G,2,FALSE),0)</f>
        <v>0</v>
      </c>
      <c r="O3687">
        <f>IFERROR(VLOOKUP(A3687,[3]soaBnafar!$A:$G,3,FALSE),0)</f>
        <v>0</v>
      </c>
      <c r="P3687">
        <f>IFERROR(VLOOKUP(A3687,[3]soaBnafar!$A:$G,4,FALSE),0)</f>
        <v>0</v>
      </c>
      <c r="Q3687">
        <f>IFERROR(VLOOKUP(A3687,[3]soaBnafar!$A:$G,5,FALSE),0)</f>
        <v>0</v>
      </c>
      <c r="R3687">
        <f>IFERROR(VLOOKUP(A3687,[3]soaBnafar!$A:$G,6,FALSE),0)</f>
        <v>0</v>
      </c>
      <c r="S3687">
        <f>IFERROR(VLOOKUP(A3687,[3]soaBnafar!$A:$G,7,FALSE),0)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3761664</v>
      </c>
      <c r="D3688">
        <f>IFERROR(VLOOKUP(A3688,[1]Monitoramento_Base_somente_disp!$A:$J,7,FALSE),0)</f>
        <v>0</v>
      </c>
      <c r="E3688">
        <f>IFERROR(VLOOKUP(A3688,[1]Monitoramento_Base_somente_disp!$A:$J,8,FALSE),0)</f>
        <v>0</v>
      </c>
      <c r="F3688">
        <f>IFERROR(VLOOKUP(A3688,[1]Monitoramento_Base_somente_disp!$A:$J,9,FALSE),0)</f>
        <v>0</v>
      </c>
      <c r="G3688">
        <f>IFERROR(VLOOKUP(A3688,[1]Monitoramento_Base_somente_disp!$A:$J,10,FALSE),0)</f>
        <v>0</v>
      </c>
      <c r="H3688">
        <f>IFERROR(VLOOKUP(A3688,[2]webService!$A:$I,4,FALSE),0)</f>
        <v>0</v>
      </c>
      <c r="I3688">
        <f>IFERROR(VLOOKUP(A3688,[2]webService!$A:$I,5,FALSE),0)</f>
        <v>0</v>
      </c>
      <c r="J3688">
        <f>IFERROR(VLOOKUP(A3688,[2]webService!$A:$I,6,FALSE),0)</f>
        <v>0</v>
      </c>
      <c r="K3688">
        <f>IFERROR(VLOOKUP(A3688,[2]webService!$A:$I,7,FALSE),0)</f>
        <v>0</v>
      </c>
      <c r="L3688">
        <f>IFERROR(VLOOKUP(A3688,[2]webService!$A:$I,8,FALSE),0)</f>
        <v>0</v>
      </c>
      <c r="M3688">
        <f>IFERROR(VLOOKUP(A3688,[2]webService!$A:$I,9,FALSE),0)</f>
        <v>0</v>
      </c>
      <c r="N3688">
        <f>IFERROR(VLOOKUP(A3688,[3]soaBnafar!$A:$G,2,FALSE),0)</f>
        <v>0</v>
      </c>
      <c r="O3688">
        <f>IFERROR(VLOOKUP(A3688,[3]soaBnafar!$A:$G,3,FALSE),0)</f>
        <v>0</v>
      </c>
      <c r="P3688">
        <f>IFERROR(VLOOKUP(A3688,[3]soaBnafar!$A:$G,4,FALSE),0)</f>
        <v>0</v>
      </c>
      <c r="Q3688">
        <f>IFERROR(VLOOKUP(A3688,[3]soaBnafar!$A:$G,5,FALSE),0)</f>
        <v>0</v>
      </c>
      <c r="R3688">
        <f>IFERROR(VLOOKUP(A3688,[3]soaBnafar!$A:$G,6,FALSE),0)</f>
        <v>0</v>
      </c>
      <c r="S3688">
        <f>IFERROR(VLOOKUP(A3688,[3]soaBnafar!$A:$G,7,FALSE),0)</f>
        <v>0</v>
      </c>
      <c r="T3688" t="str">
        <f t="shared" si="343"/>
        <v>Não</v>
      </c>
      <c r="U3688" t="str">
        <f t="shared" si="344"/>
        <v>Sim</v>
      </c>
      <c r="V3688" t="str">
        <f t="shared" si="345"/>
        <v>Não</v>
      </c>
      <c r="W3688" t="str">
        <f t="shared" si="346"/>
        <v>Não</v>
      </c>
      <c r="X3688" t="str">
        <f t="shared" si="347"/>
        <v>Não</v>
      </c>
      <c r="Y3688" t="str">
        <f t="shared" si="348"/>
        <v>Não</v>
      </c>
    </row>
    <row r="3689" spans="1:25" x14ac:dyDescent="0.25">
      <c r="A3689" s="11">
        <v>510345</v>
      </c>
      <c r="B3689">
        <f>IFERROR(VLOOKUP(A3689,[1]Monitoramento_Base_somente_disp!$A:$J,5,FALSE),0)</f>
        <v>8340</v>
      </c>
      <c r="C3689">
        <f>IFERROR(VLOOKUP(A3689,[1]Monitoramento_Base_somente_disp!$A:$J,6,FALSE),0)</f>
        <v>3687871</v>
      </c>
      <c r="D3689">
        <f>IFERROR(VLOOKUP(A3689,[1]Monitoramento_Base_somente_disp!$A:$J,7,FALSE),0)</f>
        <v>0</v>
      </c>
      <c r="E3689">
        <f>IFERROR(VLOOKUP(A3689,[1]Monitoramento_Base_somente_disp!$A:$J,8,FALSE),0)</f>
        <v>0</v>
      </c>
      <c r="F3689">
        <f>IFERROR(VLOOKUP(A3689,[1]Monitoramento_Base_somente_disp!$A:$J,9,FALSE),0)</f>
        <v>0</v>
      </c>
      <c r="G3689">
        <f>IFERROR(VLOOKUP(A3689,[1]Monitoramento_Base_somente_disp!$A:$J,10,FALSE),0)</f>
        <v>0</v>
      </c>
      <c r="H3689">
        <f>IFERROR(VLOOKUP(A3689,[2]webService!$A:$I,4,FALSE),0)</f>
        <v>0</v>
      </c>
      <c r="I3689">
        <f>IFERROR(VLOOKUP(A3689,[2]webService!$A:$I,5,FALSE),0)</f>
        <v>0</v>
      </c>
      <c r="J3689">
        <f>IFERROR(VLOOKUP(A3689,[2]webService!$A:$I,6,FALSE),0)</f>
        <v>0</v>
      </c>
      <c r="K3689">
        <f>IFERROR(VLOOKUP(A3689,[2]webService!$A:$I,7,FALSE),0)</f>
        <v>0</v>
      </c>
      <c r="L3689">
        <f>IFERROR(VLOOKUP(A3689,[2]webService!$A:$I,8,FALSE),0)</f>
        <v>0</v>
      </c>
      <c r="M3689">
        <f>IFERROR(VLOOKUP(A3689,[2]webService!$A:$I,9,FALSE),0)</f>
        <v>0</v>
      </c>
      <c r="N3689">
        <f>IFERROR(VLOOKUP(A3689,[3]soaBnafar!$A:$G,2,FALSE),0)</f>
        <v>0</v>
      </c>
      <c r="O3689">
        <f>IFERROR(VLOOKUP(A3689,[3]soaBnafar!$A:$G,3,FALSE),0)</f>
        <v>0</v>
      </c>
      <c r="P3689">
        <f>IFERROR(VLOOKUP(A3689,[3]soaBnafar!$A:$G,4,FALSE),0)</f>
        <v>0</v>
      </c>
      <c r="Q3689">
        <f>IFERROR(VLOOKUP(A3689,[3]soaBnafar!$A:$G,5,FALSE),0)</f>
        <v>0</v>
      </c>
      <c r="R3689">
        <f>IFERROR(VLOOKUP(A3689,[3]soaBnafar!$A:$G,6,FALSE),0)</f>
        <v>0</v>
      </c>
      <c r="S3689">
        <f>IFERROR(VLOOKUP(A3689,[3]soaBnafar!$A:$G,7,FALSE),0)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Não</v>
      </c>
      <c r="W3689" t="str">
        <f t="shared" si="346"/>
        <v>Não</v>
      </c>
      <c r="X3689" t="str">
        <f t="shared" si="347"/>
        <v>Não</v>
      </c>
      <c r="Y3689" t="str">
        <f t="shared" si="348"/>
        <v>Não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5422536</v>
      </c>
      <c r="D3690">
        <f>IFERROR(VLOOKUP(A3690,[1]Monitoramento_Base_somente_disp!$A:$J,7,FALSE),0)</f>
        <v>0</v>
      </c>
      <c r="E3690">
        <f>IFERROR(VLOOKUP(A3690,[1]Monitoramento_Base_somente_disp!$A:$J,8,FALSE),0)</f>
        <v>0</v>
      </c>
      <c r="F3690">
        <f>IFERROR(VLOOKUP(A3690,[1]Monitoramento_Base_somente_disp!$A:$J,9,FALSE),0)</f>
        <v>0</v>
      </c>
      <c r="G3690">
        <f>IFERROR(VLOOKUP(A3690,[1]Monitoramento_Base_somente_disp!$A:$J,10,FALSE),0)</f>
        <v>0</v>
      </c>
      <c r="H3690">
        <f>IFERROR(VLOOKUP(A3690,[2]webService!$A:$I,4,FALSE),0)</f>
        <v>0</v>
      </c>
      <c r="I3690">
        <f>IFERROR(VLOOKUP(A3690,[2]webService!$A:$I,5,FALSE),0)</f>
        <v>0</v>
      </c>
      <c r="J3690">
        <f>IFERROR(VLOOKUP(A3690,[2]webService!$A:$I,6,FALSE),0)</f>
        <v>0</v>
      </c>
      <c r="K3690">
        <f>IFERROR(VLOOKUP(A3690,[2]webService!$A:$I,7,FALSE),0)</f>
        <v>0</v>
      </c>
      <c r="L3690">
        <f>IFERROR(VLOOKUP(A3690,[2]webService!$A:$I,8,FALSE),0)</f>
        <v>0</v>
      </c>
      <c r="M3690">
        <f>IFERROR(VLOOKUP(A3690,[2]webService!$A:$I,9,FALSE),0)</f>
        <v>0</v>
      </c>
      <c r="N3690">
        <f>IFERROR(VLOOKUP(A3690,[3]soaBnafar!$A:$G,2,FALSE),0)</f>
        <v>146513</v>
      </c>
      <c r="O3690">
        <f>IFERROR(VLOOKUP(A3690,[3]soaBnafar!$A:$G,3,FALSE),0)</f>
        <v>0</v>
      </c>
      <c r="P3690">
        <f>IFERROR(VLOOKUP(A3690,[3]soaBnafar!$A:$G,4,FALSE),0)</f>
        <v>0</v>
      </c>
      <c r="Q3690">
        <f>IFERROR(VLOOKUP(A3690,[3]soaBnafar!$A:$G,5,FALSE),0)</f>
        <v>0</v>
      </c>
      <c r="R3690">
        <f>IFERROR(VLOOKUP(A3690,[3]soaBnafar!$A:$G,6,FALSE),0)</f>
        <v>0</v>
      </c>
      <c r="S3690">
        <f>IFERROR(VLOOKUP(A3690,[3]soaBnafar!$A:$G,7,FALSE),0)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Não</v>
      </c>
      <c r="W3690" t="str">
        <f t="shared" si="346"/>
        <v>Não</v>
      </c>
      <c r="X3690" t="str">
        <f t="shared" si="347"/>
        <v>Não</v>
      </c>
      <c r="Y3690" t="str">
        <f t="shared" si="348"/>
        <v>Não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4602389</v>
      </c>
      <c r="D3691">
        <f>IFERROR(VLOOKUP(A3691,[1]Monitoramento_Base_somente_disp!$A:$J,7,FALSE),0)</f>
        <v>0</v>
      </c>
      <c r="E3691">
        <f>IFERROR(VLOOKUP(A3691,[1]Monitoramento_Base_somente_disp!$A:$J,8,FALSE),0)</f>
        <v>0</v>
      </c>
      <c r="F3691">
        <f>IFERROR(VLOOKUP(A3691,[1]Monitoramento_Base_somente_disp!$A:$J,9,FALSE),0)</f>
        <v>0</v>
      </c>
      <c r="G3691">
        <f>IFERROR(VLOOKUP(A3691,[1]Monitoramento_Base_somente_disp!$A:$J,10,FALSE),0)</f>
        <v>0</v>
      </c>
      <c r="H3691">
        <f>IFERROR(VLOOKUP(A3691,[2]webService!$A:$I,4,FALSE),0)</f>
        <v>0</v>
      </c>
      <c r="I3691">
        <f>IFERROR(VLOOKUP(A3691,[2]webService!$A:$I,5,FALSE),0)</f>
        <v>0</v>
      </c>
      <c r="J3691">
        <f>IFERROR(VLOOKUP(A3691,[2]webService!$A:$I,6,FALSE),0)</f>
        <v>0</v>
      </c>
      <c r="K3691">
        <f>IFERROR(VLOOKUP(A3691,[2]webService!$A:$I,7,FALSE),0)</f>
        <v>0</v>
      </c>
      <c r="L3691">
        <f>IFERROR(VLOOKUP(A3691,[2]webService!$A:$I,8,FALSE),0)</f>
        <v>0</v>
      </c>
      <c r="M3691">
        <f>IFERROR(VLOOKUP(A3691,[2]webService!$A:$I,9,FALSE),0)</f>
        <v>0</v>
      </c>
      <c r="N3691">
        <f>IFERROR(VLOOKUP(A3691,[3]soaBnafar!$A:$G,2,FALSE),0)</f>
        <v>0</v>
      </c>
      <c r="O3691">
        <f>IFERROR(VLOOKUP(A3691,[3]soaBnafar!$A:$G,3,FALSE),0)</f>
        <v>0</v>
      </c>
      <c r="P3691">
        <f>IFERROR(VLOOKUP(A3691,[3]soaBnafar!$A:$G,4,FALSE),0)</f>
        <v>0</v>
      </c>
      <c r="Q3691">
        <f>IFERROR(VLOOKUP(A3691,[3]soaBnafar!$A:$G,5,FALSE),0)</f>
        <v>0</v>
      </c>
      <c r="R3691">
        <f>IFERROR(VLOOKUP(A3691,[3]soaBnafar!$A:$G,6,FALSE),0)</f>
        <v>0</v>
      </c>
      <c r="S3691">
        <f>IFERROR(VLOOKUP(A3691,[3]soaBnafar!$A:$G,7,FALSE),0)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Não</v>
      </c>
      <c r="X3691" t="str">
        <f t="shared" si="347"/>
        <v>Não</v>
      </c>
      <c r="Y3691" t="str">
        <f t="shared" si="348"/>
        <v>Não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37176</v>
      </c>
      <c r="D3692">
        <f>IFERROR(VLOOKUP(A3692,[1]Monitoramento_Base_somente_disp!$A:$J,7,FALSE),0)</f>
        <v>0</v>
      </c>
      <c r="E3692">
        <f>IFERROR(VLOOKUP(A3692,[1]Monitoramento_Base_somente_disp!$A:$J,8,FALSE),0)</f>
        <v>0</v>
      </c>
      <c r="F3692">
        <f>IFERROR(VLOOKUP(A3692,[1]Monitoramento_Base_somente_disp!$A:$J,9,FALSE),0)</f>
        <v>0</v>
      </c>
      <c r="G3692">
        <f>IFERROR(VLOOKUP(A3692,[1]Monitoramento_Base_somente_disp!$A:$J,10,FALSE),0)</f>
        <v>0</v>
      </c>
      <c r="H3692">
        <f>IFERROR(VLOOKUP(A3692,[2]webService!$A:$I,4,FALSE),0)</f>
        <v>0</v>
      </c>
      <c r="I3692">
        <f>IFERROR(VLOOKUP(A3692,[2]webService!$A:$I,5,FALSE),0)</f>
        <v>0</v>
      </c>
      <c r="J3692">
        <f>IFERROR(VLOOKUP(A3692,[2]webService!$A:$I,6,FALSE),0)</f>
        <v>0</v>
      </c>
      <c r="K3692">
        <f>IFERROR(VLOOKUP(A3692,[2]webService!$A:$I,7,FALSE),0)</f>
        <v>0</v>
      </c>
      <c r="L3692">
        <f>IFERROR(VLOOKUP(A3692,[2]webService!$A:$I,8,FALSE),0)</f>
        <v>0</v>
      </c>
      <c r="M3692">
        <f>IFERROR(VLOOKUP(A3692,[2]webService!$A:$I,9,FALSE),0)</f>
        <v>0</v>
      </c>
      <c r="N3692">
        <f>IFERROR(VLOOKUP(A3692,[3]soaBnafar!$A:$G,2,FALSE),0)</f>
        <v>0</v>
      </c>
      <c r="O3692">
        <f>IFERROR(VLOOKUP(A3692,[3]soaBnafar!$A:$G,3,FALSE),0)</f>
        <v>0</v>
      </c>
      <c r="P3692">
        <f>IFERROR(VLOOKUP(A3692,[3]soaBnafar!$A:$G,4,FALSE),0)</f>
        <v>0</v>
      </c>
      <c r="Q3692">
        <f>IFERROR(VLOOKUP(A3692,[3]soaBnafar!$A:$G,5,FALSE),0)</f>
        <v>0</v>
      </c>
      <c r="R3692">
        <f>IFERROR(VLOOKUP(A3692,[3]soaBnafar!$A:$G,6,FALSE),0)</f>
        <v>0</v>
      </c>
      <c r="S3692">
        <f>IFERROR(VLOOKUP(A3692,[3]soaBnafar!$A:$G,7,FALSE),0)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Não</v>
      </c>
      <c r="X3692" t="str">
        <f t="shared" si="347"/>
        <v>Não</v>
      </c>
      <c r="Y3692" t="str">
        <f t="shared" si="348"/>
        <v>Não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4554988</v>
      </c>
      <c r="D3693">
        <f>IFERROR(VLOOKUP(A3693,[1]Monitoramento_Base_somente_disp!$A:$J,7,FALSE),0)</f>
        <v>0</v>
      </c>
      <c r="E3693">
        <f>IFERROR(VLOOKUP(A3693,[1]Monitoramento_Base_somente_disp!$A:$J,8,FALSE),0)</f>
        <v>0</v>
      </c>
      <c r="F3693">
        <f>IFERROR(VLOOKUP(A3693,[1]Monitoramento_Base_somente_disp!$A:$J,9,FALSE),0)</f>
        <v>0</v>
      </c>
      <c r="G3693">
        <f>IFERROR(VLOOKUP(A3693,[1]Monitoramento_Base_somente_disp!$A:$J,10,FALSE),0)</f>
        <v>0</v>
      </c>
      <c r="H3693">
        <f>IFERROR(VLOOKUP(A3693,[2]webService!$A:$I,4,FALSE),0)</f>
        <v>0</v>
      </c>
      <c r="I3693">
        <f>IFERROR(VLOOKUP(A3693,[2]webService!$A:$I,5,FALSE),0)</f>
        <v>0</v>
      </c>
      <c r="J3693">
        <f>IFERROR(VLOOKUP(A3693,[2]webService!$A:$I,6,FALSE),0)</f>
        <v>0</v>
      </c>
      <c r="K3693">
        <f>IFERROR(VLOOKUP(A3693,[2]webService!$A:$I,7,FALSE),0)</f>
        <v>0</v>
      </c>
      <c r="L3693">
        <f>IFERROR(VLOOKUP(A3693,[2]webService!$A:$I,8,FALSE),0)</f>
        <v>0</v>
      </c>
      <c r="M3693">
        <f>IFERROR(VLOOKUP(A3693,[2]webService!$A:$I,9,FALSE),0)</f>
        <v>0</v>
      </c>
      <c r="N3693">
        <f>IFERROR(VLOOKUP(A3693,[3]soaBnafar!$A:$G,2,FALSE),0)</f>
        <v>0</v>
      </c>
      <c r="O3693">
        <f>IFERROR(VLOOKUP(A3693,[3]soaBnafar!$A:$G,3,FALSE),0)</f>
        <v>0</v>
      </c>
      <c r="P3693">
        <f>IFERROR(VLOOKUP(A3693,[3]soaBnafar!$A:$G,4,FALSE),0)</f>
        <v>0</v>
      </c>
      <c r="Q3693">
        <f>IFERROR(VLOOKUP(A3693,[3]soaBnafar!$A:$G,5,FALSE),0)</f>
        <v>0</v>
      </c>
      <c r="R3693">
        <f>IFERROR(VLOOKUP(A3693,[3]soaBnafar!$A:$G,6,FALSE),0)</f>
        <v>0</v>
      </c>
      <c r="S3693">
        <f>IFERROR(VLOOKUP(A3693,[3]soaBnafar!$A:$G,7,FALSE),0)</f>
        <v>0</v>
      </c>
      <c r="T3693" t="str">
        <f t="shared" si="343"/>
        <v>Não</v>
      </c>
      <c r="U3693" t="str">
        <f t="shared" si="344"/>
        <v>Sim</v>
      </c>
      <c r="V3693" t="str">
        <f t="shared" si="345"/>
        <v>Não</v>
      </c>
      <c r="W3693" t="str">
        <f t="shared" si="346"/>
        <v>Não</v>
      </c>
      <c r="X3693" t="str">
        <f t="shared" si="347"/>
        <v>Não</v>
      </c>
      <c r="Y3693" t="str">
        <f t="shared" si="348"/>
        <v>Não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1967070</v>
      </c>
      <c r="D3694">
        <f>IFERROR(VLOOKUP(A3694,[1]Monitoramento_Base_somente_disp!$A:$J,7,FALSE),0)</f>
        <v>0</v>
      </c>
      <c r="E3694">
        <f>IFERROR(VLOOKUP(A3694,[1]Monitoramento_Base_somente_disp!$A:$J,8,FALSE),0)</f>
        <v>0</v>
      </c>
      <c r="F3694">
        <f>IFERROR(VLOOKUP(A3694,[1]Monitoramento_Base_somente_disp!$A:$J,9,FALSE),0)</f>
        <v>0</v>
      </c>
      <c r="G3694">
        <f>IFERROR(VLOOKUP(A3694,[1]Monitoramento_Base_somente_disp!$A:$J,10,FALSE),0)</f>
        <v>0</v>
      </c>
      <c r="H3694">
        <f>IFERROR(VLOOKUP(A3694,[2]webService!$A:$I,4,FALSE),0)</f>
        <v>0</v>
      </c>
      <c r="I3694">
        <f>IFERROR(VLOOKUP(A3694,[2]webService!$A:$I,5,FALSE),0)</f>
        <v>0</v>
      </c>
      <c r="J3694">
        <f>IFERROR(VLOOKUP(A3694,[2]webService!$A:$I,6,FALSE),0)</f>
        <v>0</v>
      </c>
      <c r="K3694">
        <f>IFERROR(VLOOKUP(A3694,[2]webService!$A:$I,7,FALSE),0)</f>
        <v>0</v>
      </c>
      <c r="L3694">
        <f>IFERROR(VLOOKUP(A3694,[2]webService!$A:$I,8,FALSE),0)</f>
        <v>0</v>
      </c>
      <c r="M3694">
        <f>IFERROR(VLOOKUP(A3694,[2]webService!$A:$I,9,FALSE),0)</f>
        <v>0</v>
      </c>
      <c r="N3694">
        <f>IFERROR(VLOOKUP(A3694,[3]soaBnafar!$A:$G,2,FALSE),0)</f>
        <v>0</v>
      </c>
      <c r="O3694">
        <f>IFERROR(VLOOKUP(A3694,[3]soaBnafar!$A:$G,3,FALSE),0)</f>
        <v>0</v>
      </c>
      <c r="P3694">
        <f>IFERROR(VLOOKUP(A3694,[3]soaBnafar!$A:$G,4,FALSE),0)</f>
        <v>0</v>
      </c>
      <c r="Q3694">
        <f>IFERROR(VLOOKUP(A3694,[3]soaBnafar!$A:$G,5,FALSE),0)</f>
        <v>0</v>
      </c>
      <c r="R3694">
        <f>IFERROR(VLOOKUP(A3694,[3]soaBnafar!$A:$G,6,FALSE),0)</f>
        <v>0</v>
      </c>
      <c r="S3694">
        <f>IFERROR(VLOOKUP(A3694,[3]soaBnafar!$A:$G,7,FALSE),0)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Não</v>
      </c>
      <c r="X3694" t="str">
        <f t="shared" si="347"/>
        <v>Não</v>
      </c>
      <c r="Y3694" t="str">
        <f t="shared" si="348"/>
        <v>Não</v>
      </c>
    </row>
    <row r="3695" spans="1:25" x14ac:dyDescent="0.25">
      <c r="A3695" s="11">
        <v>150050</v>
      </c>
      <c r="B3695">
        <f>IFERROR(VLOOKUP(A3695,[1]Monitoramento_Base_somente_disp!$A:$J,5,FALSE),0)</f>
        <v>129702</v>
      </c>
      <c r="C3695">
        <f>IFERROR(VLOOKUP(A3695,[1]Monitoramento_Base_somente_disp!$A:$J,6,FALSE),0)</f>
        <v>48485333</v>
      </c>
      <c r="D3695">
        <f>IFERROR(VLOOKUP(A3695,[1]Monitoramento_Base_somente_disp!$A:$J,7,FALSE),0)</f>
        <v>0</v>
      </c>
      <c r="E3695">
        <f>IFERROR(VLOOKUP(A3695,[1]Monitoramento_Base_somente_disp!$A:$J,8,FALSE),0)</f>
        <v>0</v>
      </c>
      <c r="F3695">
        <f>IFERROR(VLOOKUP(A3695,[1]Monitoramento_Base_somente_disp!$A:$J,9,FALSE),0)</f>
        <v>0</v>
      </c>
      <c r="G3695">
        <f>IFERROR(VLOOKUP(A3695,[1]Monitoramento_Base_somente_disp!$A:$J,10,FALSE),0)</f>
        <v>0</v>
      </c>
      <c r="H3695">
        <f>IFERROR(VLOOKUP(A3695,[2]webService!$A:$I,4,FALSE),0)</f>
        <v>0</v>
      </c>
      <c r="I3695">
        <f>IFERROR(VLOOKUP(A3695,[2]webService!$A:$I,5,FALSE),0)</f>
        <v>0</v>
      </c>
      <c r="J3695">
        <f>IFERROR(VLOOKUP(A3695,[2]webService!$A:$I,6,FALSE),0)</f>
        <v>0</v>
      </c>
      <c r="K3695">
        <f>IFERROR(VLOOKUP(A3695,[2]webService!$A:$I,7,FALSE),0)</f>
        <v>0</v>
      </c>
      <c r="L3695">
        <f>IFERROR(VLOOKUP(A3695,[2]webService!$A:$I,8,FALSE),0)</f>
        <v>0</v>
      </c>
      <c r="M3695">
        <f>IFERROR(VLOOKUP(A3695,[2]webService!$A:$I,9,FALSE),0)</f>
        <v>0</v>
      </c>
      <c r="N3695">
        <f>IFERROR(VLOOKUP(A3695,[3]soaBnafar!$A:$G,2,FALSE),0)</f>
        <v>0</v>
      </c>
      <c r="O3695">
        <f>IFERROR(VLOOKUP(A3695,[3]soaBnafar!$A:$G,3,FALSE),0)</f>
        <v>0</v>
      </c>
      <c r="P3695">
        <f>IFERROR(VLOOKUP(A3695,[3]soaBnafar!$A:$G,4,FALSE),0)</f>
        <v>0</v>
      </c>
      <c r="Q3695">
        <f>IFERROR(VLOOKUP(A3695,[3]soaBnafar!$A:$G,5,FALSE),0)</f>
        <v>0</v>
      </c>
      <c r="R3695">
        <f>IFERROR(VLOOKUP(A3695,[3]soaBnafar!$A:$G,6,FALSE),0)</f>
        <v>0</v>
      </c>
      <c r="S3695">
        <f>IFERROR(VLOOKUP(A3695,[3]soaBnafar!$A:$G,7,FALSE),0)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Não</v>
      </c>
      <c r="W3695" t="str">
        <f t="shared" si="346"/>
        <v>Não</v>
      </c>
      <c r="X3695" t="str">
        <f t="shared" si="347"/>
        <v>Não</v>
      </c>
      <c r="Y3695" t="str">
        <f t="shared" si="348"/>
        <v>Não</v>
      </c>
    </row>
    <row r="3696" spans="1:25" x14ac:dyDescent="0.25">
      <c r="A3696" s="11">
        <v>150157</v>
      </c>
      <c r="B3696">
        <f>IFERROR(VLOOKUP(A3696,[1]Monitoramento_Base_somente_disp!$A:$J,5,FALSE),0)</f>
        <v>1550</v>
      </c>
      <c r="C3696">
        <f>IFERROR(VLOOKUP(A3696,[1]Monitoramento_Base_somente_disp!$A:$J,6,FALSE),0)</f>
        <v>412735962</v>
      </c>
      <c r="D3696">
        <f>IFERROR(VLOOKUP(A3696,[1]Monitoramento_Base_somente_disp!$A:$J,7,FALSE),0)</f>
        <v>0</v>
      </c>
      <c r="E3696">
        <f>IFERROR(VLOOKUP(A3696,[1]Monitoramento_Base_somente_disp!$A:$J,8,FALSE),0)</f>
        <v>0</v>
      </c>
      <c r="F3696">
        <f>IFERROR(VLOOKUP(A3696,[1]Monitoramento_Base_somente_disp!$A:$J,9,FALSE),0)</f>
        <v>0</v>
      </c>
      <c r="G3696">
        <f>IFERROR(VLOOKUP(A3696,[1]Monitoramento_Base_somente_disp!$A:$J,10,FALSE),0)</f>
        <v>0</v>
      </c>
      <c r="H3696">
        <f>IFERROR(VLOOKUP(A3696,[2]webService!$A:$I,4,FALSE),0)</f>
        <v>0</v>
      </c>
      <c r="I3696">
        <f>IFERROR(VLOOKUP(A3696,[2]webService!$A:$I,5,FALSE),0)</f>
        <v>0</v>
      </c>
      <c r="J3696">
        <f>IFERROR(VLOOKUP(A3696,[2]webService!$A:$I,6,FALSE),0)</f>
        <v>0</v>
      </c>
      <c r="K3696">
        <f>IFERROR(VLOOKUP(A3696,[2]webService!$A:$I,7,FALSE),0)</f>
        <v>0</v>
      </c>
      <c r="L3696">
        <f>IFERROR(VLOOKUP(A3696,[2]webService!$A:$I,8,FALSE),0)</f>
        <v>0</v>
      </c>
      <c r="M3696">
        <f>IFERROR(VLOOKUP(A3696,[2]webService!$A:$I,9,FALSE),0)</f>
        <v>0</v>
      </c>
      <c r="N3696">
        <f>IFERROR(VLOOKUP(A3696,[3]soaBnafar!$A:$G,2,FALSE),0)</f>
        <v>0</v>
      </c>
      <c r="O3696">
        <f>IFERROR(VLOOKUP(A3696,[3]soaBnafar!$A:$G,3,FALSE),0)</f>
        <v>0</v>
      </c>
      <c r="P3696">
        <f>IFERROR(VLOOKUP(A3696,[3]soaBnafar!$A:$G,4,FALSE),0)</f>
        <v>0</v>
      </c>
      <c r="Q3696">
        <f>IFERROR(VLOOKUP(A3696,[3]soaBnafar!$A:$G,5,FALSE),0)</f>
        <v>0</v>
      </c>
      <c r="R3696">
        <f>IFERROR(VLOOKUP(A3696,[3]soaBnafar!$A:$G,6,FALSE),0)</f>
        <v>0</v>
      </c>
      <c r="S3696">
        <f>IFERROR(VLOOKUP(A3696,[3]soaBnafar!$A:$G,7,FALSE),0)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Não</v>
      </c>
      <c r="W3696" t="str">
        <f t="shared" si="346"/>
        <v>Não</v>
      </c>
      <c r="X3696" t="str">
        <f t="shared" si="347"/>
        <v>Não</v>
      </c>
      <c r="Y3696" t="str">
        <f t="shared" si="348"/>
        <v>Não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25301040</v>
      </c>
      <c r="D3697">
        <f>IFERROR(VLOOKUP(A3697,[1]Monitoramento_Base_somente_disp!$A:$J,7,FALSE),0)</f>
        <v>0</v>
      </c>
      <c r="E3697">
        <f>IFERROR(VLOOKUP(A3697,[1]Monitoramento_Base_somente_disp!$A:$J,8,FALSE),0)</f>
        <v>0</v>
      </c>
      <c r="F3697">
        <f>IFERROR(VLOOKUP(A3697,[1]Monitoramento_Base_somente_disp!$A:$J,9,FALSE),0)</f>
        <v>0</v>
      </c>
      <c r="G3697">
        <f>IFERROR(VLOOKUP(A3697,[1]Monitoramento_Base_somente_disp!$A:$J,10,FALSE),0)</f>
        <v>0</v>
      </c>
      <c r="H3697">
        <f>IFERROR(VLOOKUP(A3697,[2]webService!$A:$I,4,FALSE),0)</f>
        <v>0</v>
      </c>
      <c r="I3697">
        <f>IFERROR(VLOOKUP(A3697,[2]webService!$A:$I,5,FALSE),0)</f>
        <v>0</v>
      </c>
      <c r="J3697">
        <f>IFERROR(VLOOKUP(A3697,[2]webService!$A:$I,6,FALSE),0)</f>
        <v>0</v>
      </c>
      <c r="K3697">
        <f>IFERROR(VLOOKUP(A3697,[2]webService!$A:$I,7,FALSE),0)</f>
        <v>0</v>
      </c>
      <c r="L3697">
        <f>IFERROR(VLOOKUP(A3697,[2]webService!$A:$I,8,FALSE),0)</f>
        <v>0</v>
      </c>
      <c r="M3697">
        <f>IFERROR(VLOOKUP(A3697,[2]webService!$A:$I,9,FALSE),0)</f>
        <v>0</v>
      </c>
      <c r="N3697">
        <f>IFERROR(VLOOKUP(A3697,[3]soaBnafar!$A:$G,2,FALSE),0)</f>
        <v>0</v>
      </c>
      <c r="O3697">
        <f>IFERROR(VLOOKUP(A3697,[3]soaBnafar!$A:$G,3,FALSE),0)</f>
        <v>0</v>
      </c>
      <c r="P3697">
        <f>IFERROR(VLOOKUP(A3697,[3]soaBnafar!$A:$G,4,FALSE),0)</f>
        <v>0</v>
      </c>
      <c r="Q3697">
        <f>IFERROR(VLOOKUP(A3697,[3]soaBnafar!$A:$G,5,FALSE),0)</f>
        <v>0</v>
      </c>
      <c r="R3697">
        <f>IFERROR(VLOOKUP(A3697,[3]soaBnafar!$A:$G,6,FALSE),0)</f>
        <v>0</v>
      </c>
      <c r="S3697">
        <f>IFERROR(VLOOKUP(A3697,[3]soaBnafar!$A:$G,7,FALSE),0)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Não</v>
      </c>
      <c r="X3697" t="str">
        <f t="shared" si="347"/>
        <v>Não</v>
      </c>
      <c r="Y3697" t="str">
        <f t="shared" si="348"/>
        <v>Não</v>
      </c>
    </row>
    <row r="3698" spans="1:25" x14ac:dyDescent="0.25">
      <c r="A3698" s="11">
        <v>150270</v>
      </c>
      <c r="B3698">
        <f>IFERROR(VLOOKUP(A3698,[1]Monitoramento_Base_somente_disp!$A:$J,5,FALSE),0)</f>
        <v>16358</v>
      </c>
      <c r="C3698">
        <f>IFERROR(VLOOKUP(A3698,[1]Monitoramento_Base_somente_disp!$A:$J,6,FALSE),0)</f>
        <v>134776090</v>
      </c>
      <c r="D3698">
        <f>IFERROR(VLOOKUP(A3698,[1]Monitoramento_Base_somente_disp!$A:$J,7,FALSE),0)</f>
        <v>0</v>
      </c>
      <c r="E3698">
        <f>IFERROR(VLOOKUP(A3698,[1]Monitoramento_Base_somente_disp!$A:$J,8,FALSE),0)</f>
        <v>0</v>
      </c>
      <c r="F3698">
        <f>IFERROR(VLOOKUP(A3698,[1]Monitoramento_Base_somente_disp!$A:$J,9,FALSE),0)</f>
        <v>0</v>
      </c>
      <c r="G3698">
        <f>IFERROR(VLOOKUP(A3698,[1]Monitoramento_Base_somente_disp!$A:$J,10,FALSE),0)</f>
        <v>0</v>
      </c>
      <c r="H3698">
        <f>IFERROR(VLOOKUP(A3698,[2]webService!$A:$I,4,FALSE),0)</f>
        <v>0</v>
      </c>
      <c r="I3698">
        <f>IFERROR(VLOOKUP(A3698,[2]webService!$A:$I,5,FALSE),0)</f>
        <v>0</v>
      </c>
      <c r="J3698">
        <f>IFERROR(VLOOKUP(A3698,[2]webService!$A:$I,6,FALSE),0)</f>
        <v>0</v>
      </c>
      <c r="K3698">
        <f>IFERROR(VLOOKUP(A3698,[2]webService!$A:$I,7,FALSE),0)</f>
        <v>0</v>
      </c>
      <c r="L3698">
        <f>IFERROR(VLOOKUP(A3698,[2]webService!$A:$I,8,FALSE),0)</f>
        <v>0</v>
      </c>
      <c r="M3698">
        <f>IFERROR(VLOOKUP(A3698,[2]webService!$A:$I,9,FALSE),0)</f>
        <v>0</v>
      </c>
      <c r="N3698">
        <f>IFERROR(VLOOKUP(A3698,[3]soaBnafar!$A:$G,2,FALSE),0)</f>
        <v>0</v>
      </c>
      <c r="O3698">
        <f>IFERROR(VLOOKUP(A3698,[3]soaBnafar!$A:$G,3,FALSE),0)</f>
        <v>0</v>
      </c>
      <c r="P3698">
        <f>IFERROR(VLOOKUP(A3698,[3]soaBnafar!$A:$G,4,FALSE),0)</f>
        <v>0</v>
      </c>
      <c r="Q3698">
        <f>IFERROR(VLOOKUP(A3698,[3]soaBnafar!$A:$G,5,FALSE),0)</f>
        <v>0</v>
      </c>
      <c r="R3698">
        <f>IFERROR(VLOOKUP(A3698,[3]soaBnafar!$A:$G,6,FALSE),0)</f>
        <v>0</v>
      </c>
      <c r="S3698">
        <f>IFERROR(VLOOKUP(A3698,[3]soaBnafar!$A:$G,7,FALSE),0)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Não</v>
      </c>
      <c r="W3698" t="str">
        <f t="shared" si="346"/>
        <v>Não</v>
      </c>
      <c r="X3698" t="str">
        <f t="shared" si="347"/>
        <v>Não</v>
      </c>
      <c r="Y3698" t="str">
        <f t="shared" si="348"/>
        <v>Não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IFERROR(VLOOKUP(A3699,[2]webService!$A:$I,4,FALSE),0)</f>
        <v>0</v>
      </c>
      <c r="I3699">
        <f>IFERROR(VLOOKUP(A3699,[2]webService!$A:$I,5,FALSE),0)</f>
        <v>0</v>
      </c>
      <c r="J3699">
        <f>IFERROR(VLOOKUP(A3699,[2]webService!$A:$I,6,FALSE),0)</f>
        <v>0</v>
      </c>
      <c r="K3699">
        <f>IFERROR(VLOOKUP(A3699,[2]webService!$A:$I,7,FALSE),0)</f>
        <v>0</v>
      </c>
      <c r="L3699">
        <f>IFERROR(VLOOKUP(A3699,[2]webService!$A:$I,8,FALSE),0)</f>
        <v>0</v>
      </c>
      <c r="M3699">
        <f>IFERROR(VLOOKUP(A3699,[2]webService!$A:$I,9,FALSE),0)</f>
        <v>0</v>
      </c>
      <c r="N3699">
        <f>IFERROR(VLOOKUP(A3699,[3]soaBnafar!$A:$G,2,FALSE),0)</f>
        <v>0</v>
      </c>
      <c r="O3699">
        <f>IFERROR(VLOOKUP(A3699,[3]soaBnafar!$A:$G,3,FALSE),0)</f>
        <v>0</v>
      </c>
      <c r="P3699">
        <f>IFERROR(VLOOKUP(A3699,[3]soaBnafar!$A:$G,4,FALSE),0)</f>
        <v>0</v>
      </c>
      <c r="Q3699">
        <f>IFERROR(VLOOKUP(A3699,[3]soaBnafar!$A:$G,5,FALSE),0)</f>
        <v>0</v>
      </c>
      <c r="R3699">
        <f>IFERROR(VLOOKUP(A3699,[3]soaBnafar!$A:$G,6,FALSE),0)</f>
        <v>0</v>
      </c>
      <c r="S3699">
        <f>IFERROR(VLOOKUP(A3699,[3]soaBnafar!$A:$G,7,FALSE),0)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1554744</v>
      </c>
      <c r="D3700">
        <f>IFERROR(VLOOKUP(A3700,[1]Monitoramento_Base_somente_disp!$A:$J,7,FALSE),0)</f>
        <v>0</v>
      </c>
      <c r="E3700">
        <f>IFERROR(VLOOKUP(A3700,[1]Monitoramento_Base_somente_disp!$A:$J,8,FALSE),0)</f>
        <v>0</v>
      </c>
      <c r="F3700">
        <f>IFERROR(VLOOKUP(A3700,[1]Monitoramento_Base_somente_disp!$A:$J,9,FALSE),0)</f>
        <v>0</v>
      </c>
      <c r="G3700">
        <f>IFERROR(VLOOKUP(A3700,[1]Monitoramento_Base_somente_disp!$A:$J,10,FALSE),0)</f>
        <v>0</v>
      </c>
      <c r="H3700">
        <f>IFERROR(VLOOKUP(A3700,[2]webService!$A:$I,4,FALSE),0)</f>
        <v>0</v>
      </c>
      <c r="I3700">
        <f>IFERROR(VLOOKUP(A3700,[2]webService!$A:$I,5,FALSE),0)</f>
        <v>0</v>
      </c>
      <c r="J3700">
        <f>IFERROR(VLOOKUP(A3700,[2]webService!$A:$I,6,FALSE),0)</f>
        <v>0</v>
      </c>
      <c r="K3700">
        <f>IFERROR(VLOOKUP(A3700,[2]webService!$A:$I,7,FALSE),0)</f>
        <v>0</v>
      </c>
      <c r="L3700">
        <f>IFERROR(VLOOKUP(A3700,[2]webService!$A:$I,8,FALSE),0)</f>
        <v>0</v>
      </c>
      <c r="M3700">
        <f>IFERROR(VLOOKUP(A3700,[2]webService!$A:$I,9,FALSE),0)</f>
        <v>0</v>
      </c>
      <c r="N3700">
        <f>IFERROR(VLOOKUP(A3700,[3]soaBnafar!$A:$G,2,FALSE),0)</f>
        <v>0</v>
      </c>
      <c r="O3700">
        <f>IFERROR(VLOOKUP(A3700,[3]soaBnafar!$A:$G,3,FALSE),0)</f>
        <v>0</v>
      </c>
      <c r="P3700">
        <f>IFERROR(VLOOKUP(A3700,[3]soaBnafar!$A:$G,4,FALSE),0)</f>
        <v>0</v>
      </c>
      <c r="Q3700">
        <f>IFERROR(VLOOKUP(A3700,[3]soaBnafar!$A:$G,5,FALSE),0)</f>
        <v>0</v>
      </c>
      <c r="R3700">
        <f>IFERROR(VLOOKUP(A3700,[3]soaBnafar!$A:$G,6,FALSE),0)</f>
        <v>0</v>
      </c>
      <c r="S3700">
        <f>IFERROR(VLOOKUP(A3700,[3]soaBnafar!$A:$G,7,FALSE),0)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Não</v>
      </c>
      <c r="X3700" t="str">
        <f t="shared" si="347"/>
        <v>Não</v>
      </c>
      <c r="Y3700" t="str">
        <f t="shared" si="348"/>
        <v>Não</v>
      </c>
    </row>
    <row r="3701" spans="1:25" x14ac:dyDescent="0.25">
      <c r="A3701" s="11">
        <v>150285</v>
      </c>
      <c r="B3701">
        <f>IFERROR(VLOOKUP(A3701,[1]Monitoramento_Base_somente_disp!$A:$J,5,FALSE),0)</f>
        <v>17645</v>
      </c>
      <c r="C3701">
        <f>IFERROR(VLOOKUP(A3701,[1]Monitoramento_Base_somente_disp!$A:$J,6,FALSE),0)</f>
        <v>25503343</v>
      </c>
      <c r="D3701">
        <f>IFERROR(VLOOKUP(A3701,[1]Monitoramento_Base_somente_disp!$A:$J,7,FALSE),0)</f>
        <v>0</v>
      </c>
      <c r="E3701">
        <f>IFERROR(VLOOKUP(A3701,[1]Monitoramento_Base_somente_disp!$A:$J,8,FALSE),0)</f>
        <v>0</v>
      </c>
      <c r="F3701">
        <f>IFERROR(VLOOKUP(A3701,[1]Monitoramento_Base_somente_disp!$A:$J,9,FALSE),0)</f>
        <v>0</v>
      </c>
      <c r="G3701">
        <f>IFERROR(VLOOKUP(A3701,[1]Monitoramento_Base_somente_disp!$A:$J,10,FALSE),0)</f>
        <v>0</v>
      </c>
      <c r="H3701">
        <f>IFERROR(VLOOKUP(A3701,[2]webService!$A:$I,4,FALSE),0)</f>
        <v>0</v>
      </c>
      <c r="I3701">
        <f>IFERROR(VLOOKUP(A3701,[2]webService!$A:$I,5,FALSE),0)</f>
        <v>0</v>
      </c>
      <c r="J3701">
        <f>IFERROR(VLOOKUP(A3701,[2]webService!$A:$I,6,FALSE),0)</f>
        <v>0</v>
      </c>
      <c r="K3701">
        <f>IFERROR(VLOOKUP(A3701,[2]webService!$A:$I,7,FALSE),0)</f>
        <v>0</v>
      </c>
      <c r="L3701">
        <f>IFERROR(VLOOKUP(A3701,[2]webService!$A:$I,8,FALSE),0)</f>
        <v>0</v>
      </c>
      <c r="M3701">
        <f>IFERROR(VLOOKUP(A3701,[2]webService!$A:$I,9,FALSE),0)</f>
        <v>0</v>
      </c>
      <c r="N3701">
        <f>IFERROR(VLOOKUP(A3701,[3]soaBnafar!$A:$G,2,FALSE),0)</f>
        <v>0</v>
      </c>
      <c r="O3701">
        <f>IFERROR(VLOOKUP(A3701,[3]soaBnafar!$A:$G,3,FALSE),0)</f>
        <v>0</v>
      </c>
      <c r="P3701">
        <f>IFERROR(VLOOKUP(A3701,[3]soaBnafar!$A:$G,4,FALSE),0)</f>
        <v>0</v>
      </c>
      <c r="Q3701">
        <f>IFERROR(VLOOKUP(A3701,[3]soaBnafar!$A:$G,5,FALSE),0)</f>
        <v>0</v>
      </c>
      <c r="R3701">
        <f>IFERROR(VLOOKUP(A3701,[3]soaBnafar!$A:$G,6,FALSE),0)</f>
        <v>0</v>
      </c>
      <c r="S3701">
        <f>IFERROR(VLOOKUP(A3701,[3]soaBnafar!$A:$G,7,FALSE),0)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Não</v>
      </c>
      <c r="W3701" t="str">
        <f t="shared" si="346"/>
        <v>Não</v>
      </c>
      <c r="X3701" t="str">
        <f t="shared" si="347"/>
        <v>Não</v>
      </c>
      <c r="Y3701" t="str">
        <f t="shared" si="348"/>
        <v>Não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8534010</v>
      </c>
      <c r="D3702">
        <f>IFERROR(VLOOKUP(A3702,[1]Monitoramento_Base_somente_disp!$A:$J,7,FALSE),0)</f>
        <v>0</v>
      </c>
      <c r="E3702">
        <f>IFERROR(VLOOKUP(A3702,[1]Monitoramento_Base_somente_disp!$A:$J,8,FALSE),0)</f>
        <v>0</v>
      </c>
      <c r="F3702">
        <f>IFERROR(VLOOKUP(A3702,[1]Monitoramento_Base_somente_disp!$A:$J,9,FALSE),0)</f>
        <v>0</v>
      </c>
      <c r="G3702">
        <f>IFERROR(VLOOKUP(A3702,[1]Monitoramento_Base_somente_disp!$A:$J,10,FALSE),0)</f>
        <v>0</v>
      </c>
      <c r="H3702">
        <f>IFERROR(VLOOKUP(A3702,[2]webService!$A:$I,4,FALSE),0)</f>
        <v>0</v>
      </c>
      <c r="I3702">
        <f>IFERROR(VLOOKUP(A3702,[2]webService!$A:$I,5,FALSE),0)</f>
        <v>0</v>
      </c>
      <c r="J3702">
        <f>IFERROR(VLOOKUP(A3702,[2]webService!$A:$I,6,FALSE),0)</f>
        <v>0</v>
      </c>
      <c r="K3702">
        <f>IFERROR(VLOOKUP(A3702,[2]webService!$A:$I,7,FALSE),0)</f>
        <v>0</v>
      </c>
      <c r="L3702">
        <f>IFERROR(VLOOKUP(A3702,[2]webService!$A:$I,8,FALSE),0)</f>
        <v>0</v>
      </c>
      <c r="M3702">
        <f>IFERROR(VLOOKUP(A3702,[2]webService!$A:$I,9,FALSE),0)</f>
        <v>0</v>
      </c>
      <c r="N3702">
        <f>IFERROR(VLOOKUP(A3702,[3]soaBnafar!$A:$G,2,FALSE),0)</f>
        <v>0</v>
      </c>
      <c r="O3702">
        <f>IFERROR(VLOOKUP(A3702,[3]soaBnafar!$A:$G,3,FALSE),0)</f>
        <v>0</v>
      </c>
      <c r="P3702">
        <f>IFERROR(VLOOKUP(A3702,[3]soaBnafar!$A:$G,4,FALSE),0)</f>
        <v>0</v>
      </c>
      <c r="Q3702">
        <f>IFERROR(VLOOKUP(A3702,[3]soaBnafar!$A:$G,5,FALSE),0)</f>
        <v>0</v>
      </c>
      <c r="R3702">
        <f>IFERROR(VLOOKUP(A3702,[3]soaBnafar!$A:$G,6,FALSE),0)</f>
        <v>0</v>
      </c>
      <c r="S3702">
        <f>IFERROR(VLOOKUP(A3702,[3]soaBnafar!$A:$G,7,FALSE),0)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Não</v>
      </c>
      <c r="X3702" t="str">
        <f t="shared" si="347"/>
        <v>Não</v>
      </c>
      <c r="Y3702" t="str">
        <f t="shared" si="348"/>
        <v>Não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IFERROR(VLOOKUP(A3703,[2]webService!$A:$I,4,FALSE),0)</f>
        <v>0</v>
      </c>
      <c r="I3703">
        <f>IFERROR(VLOOKUP(A3703,[2]webService!$A:$I,5,FALSE),0)</f>
        <v>0</v>
      </c>
      <c r="J3703">
        <f>IFERROR(VLOOKUP(A3703,[2]webService!$A:$I,6,FALSE),0)</f>
        <v>0</v>
      </c>
      <c r="K3703">
        <f>IFERROR(VLOOKUP(A3703,[2]webService!$A:$I,7,FALSE),0)</f>
        <v>0</v>
      </c>
      <c r="L3703">
        <f>IFERROR(VLOOKUP(A3703,[2]webService!$A:$I,8,FALSE),0)</f>
        <v>0</v>
      </c>
      <c r="M3703">
        <f>IFERROR(VLOOKUP(A3703,[2]webService!$A:$I,9,FALSE),0)</f>
        <v>0</v>
      </c>
      <c r="N3703">
        <f>IFERROR(VLOOKUP(A3703,[3]soaBnafar!$A:$G,2,FALSE),0)</f>
        <v>0</v>
      </c>
      <c r="O3703">
        <f>IFERROR(VLOOKUP(A3703,[3]soaBnafar!$A:$G,3,FALSE),0)</f>
        <v>0</v>
      </c>
      <c r="P3703">
        <f>IFERROR(VLOOKUP(A3703,[3]soaBnafar!$A:$G,4,FALSE),0)</f>
        <v>0</v>
      </c>
      <c r="Q3703">
        <f>IFERROR(VLOOKUP(A3703,[3]soaBnafar!$A:$G,5,FALSE),0)</f>
        <v>0</v>
      </c>
      <c r="R3703">
        <f>IFERROR(VLOOKUP(A3703,[3]soaBnafar!$A:$G,6,FALSE),0)</f>
        <v>0</v>
      </c>
      <c r="S3703">
        <f>IFERROR(VLOOKUP(A3703,[3]soaBnafar!$A:$G,7,FALSE),0)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IFERROR(VLOOKUP(A3704,[2]webService!$A:$I,4,FALSE),0)</f>
        <v>0</v>
      </c>
      <c r="I3704">
        <f>IFERROR(VLOOKUP(A3704,[2]webService!$A:$I,5,FALSE),0)</f>
        <v>0</v>
      </c>
      <c r="J3704">
        <f>IFERROR(VLOOKUP(A3704,[2]webService!$A:$I,6,FALSE),0)</f>
        <v>0</v>
      </c>
      <c r="K3704">
        <f>IFERROR(VLOOKUP(A3704,[2]webService!$A:$I,7,FALSE),0)</f>
        <v>0</v>
      </c>
      <c r="L3704">
        <f>IFERROR(VLOOKUP(A3704,[2]webService!$A:$I,8,FALSE),0)</f>
        <v>0</v>
      </c>
      <c r="M3704">
        <f>IFERROR(VLOOKUP(A3704,[2]webService!$A:$I,9,FALSE),0)</f>
        <v>0</v>
      </c>
      <c r="N3704">
        <f>IFERROR(VLOOKUP(A3704,[3]soaBnafar!$A:$G,2,FALSE),0)</f>
        <v>0</v>
      </c>
      <c r="O3704">
        <f>IFERROR(VLOOKUP(A3704,[3]soaBnafar!$A:$G,3,FALSE),0)</f>
        <v>0</v>
      </c>
      <c r="P3704">
        <f>IFERROR(VLOOKUP(A3704,[3]soaBnafar!$A:$G,4,FALSE),0)</f>
        <v>0</v>
      </c>
      <c r="Q3704">
        <f>IFERROR(VLOOKUP(A3704,[3]soaBnafar!$A:$G,5,FALSE),0)</f>
        <v>0</v>
      </c>
      <c r="R3704">
        <f>IFERROR(VLOOKUP(A3704,[3]soaBnafar!$A:$G,6,FALSE),0)</f>
        <v>0</v>
      </c>
      <c r="S3704">
        <f>IFERROR(VLOOKUP(A3704,[3]soaBnafar!$A:$G,7,FALSE),0)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166014</v>
      </c>
      <c r="C3705">
        <f>IFERROR(VLOOKUP(A3705,[1]Monitoramento_Base_somente_disp!$A:$J,6,FALSE),0)</f>
        <v>25860339</v>
      </c>
      <c r="D3705">
        <f>IFERROR(VLOOKUP(A3705,[1]Monitoramento_Base_somente_disp!$A:$J,7,FALSE),0)</f>
        <v>0</v>
      </c>
      <c r="E3705">
        <f>IFERROR(VLOOKUP(A3705,[1]Monitoramento_Base_somente_disp!$A:$J,8,FALSE),0)</f>
        <v>0</v>
      </c>
      <c r="F3705">
        <f>IFERROR(VLOOKUP(A3705,[1]Monitoramento_Base_somente_disp!$A:$J,9,FALSE),0)</f>
        <v>0</v>
      </c>
      <c r="G3705">
        <f>IFERROR(VLOOKUP(A3705,[1]Monitoramento_Base_somente_disp!$A:$J,10,FALSE),0)</f>
        <v>0</v>
      </c>
      <c r="H3705">
        <f>IFERROR(VLOOKUP(A3705,[2]webService!$A:$I,4,FALSE),0)</f>
        <v>0</v>
      </c>
      <c r="I3705">
        <f>IFERROR(VLOOKUP(A3705,[2]webService!$A:$I,5,FALSE),0)</f>
        <v>0</v>
      </c>
      <c r="J3705">
        <f>IFERROR(VLOOKUP(A3705,[2]webService!$A:$I,6,FALSE),0)</f>
        <v>0</v>
      </c>
      <c r="K3705">
        <f>IFERROR(VLOOKUP(A3705,[2]webService!$A:$I,7,FALSE),0)</f>
        <v>0</v>
      </c>
      <c r="L3705">
        <f>IFERROR(VLOOKUP(A3705,[2]webService!$A:$I,8,FALSE),0)</f>
        <v>0</v>
      </c>
      <c r="M3705">
        <f>IFERROR(VLOOKUP(A3705,[2]webService!$A:$I,9,FALSE),0)</f>
        <v>0</v>
      </c>
      <c r="N3705">
        <f>IFERROR(VLOOKUP(A3705,[3]soaBnafar!$A:$G,2,FALSE),0)</f>
        <v>0</v>
      </c>
      <c r="O3705">
        <f>IFERROR(VLOOKUP(A3705,[3]soaBnafar!$A:$G,3,FALSE),0)</f>
        <v>0</v>
      </c>
      <c r="P3705">
        <f>IFERROR(VLOOKUP(A3705,[3]soaBnafar!$A:$G,4,FALSE),0)</f>
        <v>0</v>
      </c>
      <c r="Q3705">
        <f>IFERROR(VLOOKUP(A3705,[3]soaBnafar!$A:$G,5,FALSE),0)</f>
        <v>0</v>
      </c>
      <c r="R3705">
        <f>IFERROR(VLOOKUP(A3705,[3]soaBnafar!$A:$G,6,FALSE),0)</f>
        <v>0</v>
      </c>
      <c r="S3705">
        <f>IFERROR(VLOOKUP(A3705,[3]soaBnafar!$A:$G,7,FALSE),0)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Não</v>
      </c>
      <c r="W3705" t="str">
        <f t="shared" ref="W3705:W3768" si="352">IF(E3705+K3705+Q3705&gt;0,"Sim","Não")</f>
        <v>Não</v>
      </c>
      <c r="X3705" t="str">
        <f t="shared" ref="X3705:X3768" si="353">IF(F3705+L3705+R3705&gt;0,"Sim","Não")</f>
        <v>Não</v>
      </c>
      <c r="Y3705" t="str">
        <f t="shared" ref="Y3705:Y3768" si="354">IF(G3705+M3705+S3705&gt;0,"Sim","Não")</f>
        <v>Não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IFERROR(VLOOKUP(A3706,[2]webService!$A:$I,4,FALSE),0)</f>
        <v>0</v>
      </c>
      <c r="I3706">
        <f>IFERROR(VLOOKUP(A3706,[2]webService!$A:$I,5,FALSE),0)</f>
        <v>0</v>
      </c>
      <c r="J3706">
        <f>IFERROR(VLOOKUP(A3706,[2]webService!$A:$I,6,FALSE),0)</f>
        <v>0</v>
      </c>
      <c r="K3706">
        <f>IFERROR(VLOOKUP(A3706,[2]webService!$A:$I,7,FALSE),0)</f>
        <v>0</v>
      </c>
      <c r="L3706">
        <f>IFERROR(VLOOKUP(A3706,[2]webService!$A:$I,8,FALSE),0)</f>
        <v>0</v>
      </c>
      <c r="M3706">
        <f>IFERROR(VLOOKUP(A3706,[2]webService!$A:$I,9,FALSE),0)</f>
        <v>0</v>
      </c>
      <c r="N3706">
        <f>IFERROR(VLOOKUP(A3706,[3]soaBnafar!$A:$G,2,FALSE),0)</f>
        <v>0</v>
      </c>
      <c r="O3706">
        <f>IFERROR(VLOOKUP(A3706,[3]soaBnafar!$A:$G,3,FALSE),0)</f>
        <v>0</v>
      </c>
      <c r="P3706">
        <f>IFERROR(VLOOKUP(A3706,[3]soaBnafar!$A:$G,4,FALSE),0)</f>
        <v>0</v>
      </c>
      <c r="Q3706">
        <f>IFERROR(VLOOKUP(A3706,[3]soaBnafar!$A:$G,5,FALSE),0)</f>
        <v>0</v>
      </c>
      <c r="R3706">
        <f>IFERROR(VLOOKUP(A3706,[3]soaBnafar!$A:$G,6,FALSE),0)</f>
        <v>0</v>
      </c>
      <c r="S3706">
        <f>IFERROR(VLOOKUP(A3706,[3]soaBnafar!$A:$G,7,FALSE),0)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IFERROR(VLOOKUP(A3707,[2]webService!$A:$I,4,FALSE),0)</f>
        <v>0</v>
      </c>
      <c r="I3707">
        <f>IFERROR(VLOOKUP(A3707,[2]webService!$A:$I,5,FALSE),0)</f>
        <v>0</v>
      </c>
      <c r="J3707">
        <f>IFERROR(VLOOKUP(A3707,[2]webService!$A:$I,6,FALSE),0)</f>
        <v>0</v>
      </c>
      <c r="K3707">
        <f>IFERROR(VLOOKUP(A3707,[2]webService!$A:$I,7,FALSE),0)</f>
        <v>0</v>
      </c>
      <c r="L3707">
        <f>IFERROR(VLOOKUP(A3707,[2]webService!$A:$I,8,FALSE),0)</f>
        <v>0</v>
      </c>
      <c r="M3707">
        <f>IFERROR(VLOOKUP(A3707,[2]webService!$A:$I,9,FALSE),0)</f>
        <v>0</v>
      </c>
      <c r="N3707">
        <f>IFERROR(VLOOKUP(A3707,[3]soaBnafar!$A:$G,2,FALSE),0)</f>
        <v>0</v>
      </c>
      <c r="O3707">
        <f>IFERROR(VLOOKUP(A3707,[3]soaBnafar!$A:$G,3,FALSE),0)</f>
        <v>0</v>
      </c>
      <c r="P3707">
        <f>IFERROR(VLOOKUP(A3707,[3]soaBnafar!$A:$G,4,FALSE),0)</f>
        <v>0</v>
      </c>
      <c r="Q3707">
        <f>IFERROR(VLOOKUP(A3707,[3]soaBnafar!$A:$G,5,FALSE),0)</f>
        <v>0</v>
      </c>
      <c r="R3707">
        <f>IFERROR(VLOOKUP(A3707,[3]soaBnafar!$A:$G,6,FALSE),0)</f>
        <v>0</v>
      </c>
      <c r="S3707">
        <f>IFERROR(VLOOKUP(A3707,[3]soaBnafar!$A:$G,7,FALSE),0)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IFERROR(VLOOKUP(A3708,[2]webService!$A:$I,4,FALSE),0)</f>
        <v>0</v>
      </c>
      <c r="I3708">
        <f>IFERROR(VLOOKUP(A3708,[2]webService!$A:$I,5,FALSE),0)</f>
        <v>0</v>
      </c>
      <c r="J3708">
        <f>IFERROR(VLOOKUP(A3708,[2]webService!$A:$I,6,FALSE),0)</f>
        <v>0</v>
      </c>
      <c r="K3708">
        <f>IFERROR(VLOOKUP(A3708,[2]webService!$A:$I,7,FALSE),0)</f>
        <v>0</v>
      </c>
      <c r="L3708">
        <f>IFERROR(VLOOKUP(A3708,[2]webService!$A:$I,8,FALSE),0)</f>
        <v>0</v>
      </c>
      <c r="M3708">
        <f>IFERROR(VLOOKUP(A3708,[2]webService!$A:$I,9,FALSE),0)</f>
        <v>0</v>
      </c>
      <c r="N3708">
        <f>IFERROR(VLOOKUP(A3708,[3]soaBnafar!$A:$G,2,FALSE),0)</f>
        <v>0</v>
      </c>
      <c r="O3708">
        <f>IFERROR(VLOOKUP(A3708,[3]soaBnafar!$A:$G,3,FALSE),0)</f>
        <v>0</v>
      </c>
      <c r="P3708">
        <f>IFERROR(VLOOKUP(A3708,[3]soaBnafar!$A:$G,4,FALSE),0)</f>
        <v>0</v>
      </c>
      <c r="Q3708">
        <f>IFERROR(VLOOKUP(A3708,[3]soaBnafar!$A:$G,5,FALSE),0)</f>
        <v>0</v>
      </c>
      <c r="R3708">
        <f>IFERROR(VLOOKUP(A3708,[3]soaBnafar!$A:$G,6,FALSE),0)</f>
        <v>0</v>
      </c>
      <c r="S3708">
        <f>IFERROR(VLOOKUP(A3708,[3]soaBnafar!$A:$G,7,FALSE),0)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170830</v>
      </c>
      <c r="D3709">
        <f>IFERROR(VLOOKUP(A3709,[1]Monitoramento_Base_somente_disp!$A:$J,7,FALSE),0)</f>
        <v>0</v>
      </c>
      <c r="E3709">
        <f>IFERROR(VLOOKUP(A3709,[1]Monitoramento_Base_somente_disp!$A:$J,8,FALSE),0)</f>
        <v>0</v>
      </c>
      <c r="F3709">
        <f>IFERROR(VLOOKUP(A3709,[1]Monitoramento_Base_somente_disp!$A:$J,9,FALSE),0)</f>
        <v>0</v>
      </c>
      <c r="G3709">
        <f>IFERROR(VLOOKUP(A3709,[1]Monitoramento_Base_somente_disp!$A:$J,10,FALSE),0)</f>
        <v>0</v>
      </c>
      <c r="H3709">
        <f>IFERROR(VLOOKUP(A3709,[2]webService!$A:$I,4,FALSE),0)</f>
        <v>0</v>
      </c>
      <c r="I3709">
        <f>IFERROR(VLOOKUP(A3709,[2]webService!$A:$I,5,FALSE),0)</f>
        <v>0</v>
      </c>
      <c r="J3709">
        <f>IFERROR(VLOOKUP(A3709,[2]webService!$A:$I,6,FALSE),0)</f>
        <v>0</v>
      </c>
      <c r="K3709">
        <f>IFERROR(VLOOKUP(A3709,[2]webService!$A:$I,7,FALSE),0)</f>
        <v>0</v>
      </c>
      <c r="L3709">
        <f>IFERROR(VLOOKUP(A3709,[2]webService!$A:$I,8,FALSE),0)</f>
        <v>0</v>
      </c>
      <c r="M3709">
        <f>IFERROR(VLOOKUP(A3709,[2]webService!$A:$I,9,FALSE),0)</f>
        <v>0</v>
      </c>
      <c r="N3709">
        <f>IFERROR(VLOOKUP(A3709,[3]soaBnafar!$A:$G,2,FALSE),0)</f>
        <v>0</v>
      </c>
      <c r="O3709">
        <f>IFERROR(VLOOKUP(A3709,[3]soaBnafar!$A:$G,3,FALSE),0)</f>
        <v>0</v>
      </c>
      <c r="P3709">
        <f>IFERROR(VLOOKUP(A3709,[3]soaBnafar!$A:$G,4,FALSE),0)</f>
        <v>0</v>
      </c>
      <c r="Q3709">
        <f>IFERROR(VLOOKUP(A3709,[3]soaBnafar!$A:$G,5,FALSE),0)</f>
        <v>0</v>
      </c>
      <c r="R3709">
        <f>IFERROR(VLOOKUP(A3709,[3]soaBnafar!$A:$G,6,FALSE),0)</f>
        <v>0</v>
      </c>
      <c r="S3709">
        <f>IFERROR(VLOOKUP(A3709,[3]soaBnafar!$A:$G,7,FALSE),0)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Não</v>
      </c>
      <c r="W3709" t="str">
        <f t="shared" si="352"/>
        <v>Não</v>
      </c>
      <c r="X3709" t="str">
        <f t="shared" si="353"/>
        <v>Não</v>
      </c>
      <c r="Y3709" t="str">
        <f t="shared" si="354"/>
        <v>Não</v>
      </c>
    </row>
    <row r="3710" spans="1:25" x14ac:dyDescent="0.25">
      <c r="A3710" s="11">
        <v>150745</v>
      </c>
      <c r="B3710">
        <f>IFERROR(VLOOKUP(A3710,[1]Monitoramento_Base_somente_disp!$A:$J,5,FALSE),0)</f>
        <v>22684</v>
      </c>
      <c r="C3710">
        <f>IFERROR(VLOOKUP(A3710,[1]Monitoramento_Base_somente_disp!$A:$J,6,FALSE),0)</f>
        <v>8024345</v>
      </c>
      <c r="D3710">
        <f>IFERROR(VLOOKUP(A3710,[1]Monitoramento_Base_somente_disp!$A:$J,7,FALSE),0)</f>
        <v>0</v>
      </c>
      <c r="E3710">
        <f>IFERROR(VLOOKUP(A3710,[1]Monitoramento_Base_somente_disp!$A:$J,8,FALSE),0)</f>
        <v>0</v>
      </c>
      <c r="F3710">
        <f>IFERROR(VLOOKUP(A3710,[1]Monitoramento_Base_somente_disp!$A:$J,9,FALSE),0)</f>
        <v>0</v>
      </c>
      <c r="G3710">
        <f>IFERROR(VLOOKUP(A3710,[1]Monitoramento_Base_somente_disp!$A:$J,10,FALSE),0)</f>
        <v>0</v>
      </c>
      <c r="H3710">
        <f>IFERROR(VLOOKUP(A3710,[2]webService!$A:$I,4,FALSE),0)</f>
        <v>0</v>
      </c>
      <c r="I3710">
        <f>IFERROR(VLOOKUP(A3710,[2]webService!$A:$I,5,FALSE),0)</f>
        <v>0</v>
      </c>
      <c r="J3710">
        <f>IFERROR(VLOOKUP(A3710,[2]webService!$A:$I,6,FALSE),0)</f>
        <v>0</v>
      </c>
      <c r="K3710">
        <f>IFERROR(VLOOKUP(A3710,[2]webService!$A:$I,7,FALSE),0)</f>
        <v>0</v>
      </c>
      <c r="L3710">
        <f>IFERROR(VLOOKUP(A3710,[2]webService!$A:$I,8,FALSE),0)</f>
        <v>0</v>
      </c>
      <c r="M3710">
        <f>IFERROR(VLOOKUP(A3710,[2]webService!$A:$I,9,FALSE),0)</f>
        <v>0</v>
      </c>
      <c r="N3710">
        <f>IFERROR(VLOOKUP(A3710,[3]soaBnafar!$A:$G,2,FALSE),0)</f>
        <v>0</v>
      </c>
      <c r="O3710">
        <f>IFERROR(VLOOKUP(A3710,[3]soaBnafar!$A:$G,3,FALSE),0)</f>
        <v>0</v>
      </c>
      <c r="P3710">
        <f>IFERROR(VLOOKUP(A3710,[3]soaBnafar!$A:$G,4,FALSE),0)</f>
        <v>0</v>
      </c>
      <c r="Q3710">
        <f>IFERROR(VLOOKUP(A3710,[3]soaBnafar!$A:$G,5,FALSE),0)</f>
        <v>0</v>
      </c>
      <c r="R3710">
        <f>IFERROR(VLOOKUP(A3710,[3]soaBnafar!$A:$G,6,FALSE),0)</f>
        <v>0</v>
      </c>
      <c r="S3710">
        <f>IFERROR(VLOOKUP(A3710,[3]soaBnafar!$A:$G,7,FALSE),0)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Não</v>
      </c>
      <c r="W3710" t="str">
        <f t="shared" si="352"/>
        <v>Não</v>
      </c>
      <c r="X3710" t="str">
        <f t="shared" si="353"/>
        <v>Não</v>
      </c>
      <c r="Y3710" t="str">
        <f t="shared" si="354"/>
        <v>Não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1356888</v>
      </c>
      <c r="D3711">
        <f>IFERROR(VLOOKUP(A3711,[1]Monitoramento_Base_somente_disp!$A:$J,7,FALSE),0)</f>
        <v>0</v>
      </c>
      <c r="E3711">
        <f>IFERROR(VLOOKUP(A3711,[1]Monitoramento_Base_somente_disp!$A:$J,8,FALSE),0)</f>
        <v>0</v>
      </c>
      <c r="F3711">
        <f>IFERROR(VLOOKUP(A3711,[1]Monitoramento_Base_somente_disp!$A:$J,9,FALSE),0)</f>
        <v>0</v>
      </c>
      <c r="G3711">
        <f>IFERROR(VLOOKUP(A3711,[1]Monitoramento_Base_somente_disp!$A:$J,10,FALSE),0)</f>
        <v>0</v>
      </c>
      <c r="H3711">
        <f>IFERROR(VLOOKUP(A3711,[2]webService!$A:$I,4,FALSE),0)</f>
        <v>0</v>
      </c>
      <c r="I3711">
        <f>IFERROR(VLOOKUP(A3711,[2]webService!$A:$I,5,FALSE),0)</f>
        <v>0</v>
      </c>
      <c r="J3711">
        <f>IFERROR(VLOOKUP(A3711,[2]webService!$A:$I,6,FALSE),0)</f>
        <v>0</v>
      </c>
      <c r="K3711">
        <f>IFERROR(VLOOKUP(A3711,[2]webService!$A:$I,7,FALSE),0)</f>
        <v>0</v>
      </c>
      <c r="L3711">
        <f>IFERROR(VLOOKUP(A3711,[2]webService!$A:$I,8,FALSE),0)</f>
        <v>0</v>
      </c>
      <c r="M3711">
        <f>IFERROR(VLOOKUP(A3711,[2]webService!$A:$I,9,FALSE),0)</f>
        <v>0</v>
      </c>
      <c r="N3711">
        <f>IFERROR(VLOOKUP(A3711,[3]soaBnafar!$A:$G,2,FALSE),0)</f>
        <v>0</v>
      </c>
      <c r="O3711">
        <f>IFERROR(VLOOKUP(A3711,[3]soaBnafar!$A:$G,3,FALSE),0)</f>
        <v>0</v>
      </c>
      <c r="P3711">
        <f>IFERROR(VLOOKUP(A3711,[3]soaBnafar!$A:$G,4,FALSE),0)</f>
        <v>0</v>
      </c>
      <c r="Q3711">
        <f>IFERROR(VLOOKUP(A3711,[3]soaBnafar!$A:$G,5,FALSE),0)</f>
        <v>0</v>
      </c>
      <c r="R3711">
        <f>IFERROR(VLOOKUP(A3711,[3]soaBnafar!$A:$G,6,FALSE),0)</f>
        <v>0</v>
      </c>
      <c r="S3711">
        <f>IFERROR(VLOOKUP(A3711,[3]soaBnafar!$A:$G,7,FALSE),0)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Não</v>
      </c>
      <c r="X3711" t="str">
        <f t="shared" si="353"/>
        <v>Não</v>
      </c>
      <c r="Y3711" t="str">
        <f t="shared" si="354"/>
        <v>Não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2087040</v>
      </c>
      <c r="D3712">
        <f>IFERROR(VLOOKUP(A3712,[1]Monitoramento_Base_somente_disp!$A:$J,7,FALSE),0)</f>
        <v>0</v>
      </c>
      <c r="E3712">
        <f>IFERROR(VLOOKUP(A3712,[1]Monitoramento_Base_somente_disp!$A:$J,8,FALSE),0)</f>
        <v>0</v>
      </c>
      <c r="F3712">
        <f>IFERROR(VLOOKUP(A3712,[1]Monitoramento_Base_somente_disp!$A:$J,9,FALSE),0)</f>
        <v>0</v>
      </c>
      <c r="G3712">
        <f>IFERROR(VLOOKUP(A3712,[1]Monitoramento_Base_somente_disp!$A:$J,10,FALSE),0)</f>
        <v>0</v>
      </c>
      <c r="H3712">
        <f>IFERROR(VLOOKUP(A3712,[2]webService!$A:$I,4,FALSE),0)</f>
        <v>0</v>
      </c>
      <c r="I3712">
        <f>IFERROR(VLOOKUP(A3712,[2]webService!$A:$I,5,FALSE),0)</f>
        <v>0</v>
      </c>
      <c r="J3712">
        <f>IFERROR(VLOOKUP(A3712,[2]webService!$A:$I,6,FALSE),0)</f>
        <v>0</v>
      </c>
      <c r="K3712">
        <f>IFERROR(VLOOKUP(A3712,[2]webService!$A:$I,7,FALSE),0)</f>
        <v>0</v>
      </c>
      <c r="L3712">
        <f>IFERROR(VLOOKUP(A3712,[2]webService!$A:$I,8,FALSE),0)</f>
        <v>0</v>
      </c>
      <c r="M3712">
        <f>IFERROR(VLOOKUP(A3712,[2]webService!$A:$I,9,FALSE),0)</f>
        <v>0</v>
      </c>
      <c r="N3712">
        <f>IFERROR(VLOOKUP(A3712,[3]soaBnafar!$A:$G,2,FALSE),0)</f>
        <v>0</v>
      </c>
      <c r="O3712">
        <f>IFERROR(VLOOKUP(A3712,[3]soaBnafar!$A:$G,3,FALSE),0)</f>
        <v>0</v>
      </c>
      <c r="P3712">
        <f>IFERROR(VLOOKUP(A3712,[3]soaBnafar!$A:$G,4,FALSE),0)</f>
        <v>0</v>
      </c>
      <c r="Q3712">
        <f>IFERROR(VLOOKUP(A3712,[3]soaBnafar!$A:$G,5,FALSE),0)</f>
        <v>0</v>
      </c>
      <c r="R3712">
        <f>IFERROR(VLOOKUP(A3712,[3]soaBnafar!$A:$G,6,FALSE),0)</f>
        <v>0</v>
      </c>
      <c r="S3712">
        <f>IFERROR(VLOOKUP(A3712,[3]soaBnafar!$A:$G,7,FALSE),0)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Não</v>
      </c>
      <c r="X3712" t="str">
        <f t="shared" si="353"/>
        <v>Não</v>
      </c>
      <c r="Y3712" t="str">
        <f t="shared" si="354"/>
        <v>Não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IFERROR(VLOOKUP(A3713,[2]webService!$A:$I,4,FALSE),0)</f>
        <v>0</v>
      </c>
      <c r="I3713">
        <f>IFERROR(VLOOKUP(A3713,[2]webService!$A:$I,5,FALSE),0)</f>
        <v>0</v>
      </c>
      <c r="J3713">
        <f>IFERROR(VLOOKUP(A3713,[2]webService!$A:$I,6,FALSE),0)</f>
        <v>0</v>
      </c>
      <c r="K3713">
        <f>IFERROR(VLOOKUP(A3713,[2]webService!$A:$I,7,FALSE),0)</f>
        <v>0</v>
      </c>
      <c r="L3713">
        <f>IFERROR(VLOOKUP(A3713,[2]webService!$A:$I,8,FALSE),0)</f>
        <v>0</v>
      </c>
      <c r="M3713">
        <f>IFERROR(VLOOKUP(A3713,[2]webService!$A:$I,9,FALSE),0)</f>
        <v>0</v>
      </c>
      <c r="N3713">
        <f>IFERROR(VLOOKUP(A3713,[3]soaBnafar!$A:$G,2,FALSE),0)</f>
        <v>0</v>
      </c>
      <c r="O3713">
        <f>IFERROR(VLOOKUP(A3713,[3]soaBnafar!$A:$G,3,FALSE),0)</f>
        <v>0</v>
      </c>
      <c r="P3713">
        <f>IFERROR(VLOOKUP(A3713,[3]soaBnafar!$A:$G,4,FALSE),0)</f>
        <v>0</v>
      </c>
      <c r="Q3713">
        <f>IFERROR(VLOOKUP(A3713,[3]soaBnafar!$A:$G,5,FALSE),0)</f>
        <v>0</v>
      </c>
      <c r="R3713">
        <f>IFERROR(VLOOKUP(A3713,[3]soaBnafar!$A:$G,6,FALSE),0)</f>
        <v>0</v>
      </c>
      <c r="S3713">
        <f>IFERROR(VLOOKUP(A3713,[3]soaBnafar!$A:$G,7,FALSE),0)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28348</v>
      </c>
      <c r="C3714">
        <f>IFERROR(VLOOKUP(A3714,[1]Monitoramento_Base_somente_disp!$A:$J,6,FALSE),0)</f>
        <v>3512520</v>
      </c>
      <c r="D3714">
        <f>IFERROR(VLOOKUP(A3714,[1]Monitoramento_Base_somente_disp!$A:$J,7,FALSE),0)</f>
        <v>0</v>
      </c>
      <c r="E3714">
        <f>IFERROR(VLOOKUP(A3714,[1]Monitoramento_Base_somente_disp!$A:$J,8,FALSE),0)</f>
        <v>0</v>
      </c>
      <c r="F3714">
        <f>IFERROR(VLOOKUP(A3714,[1]Monitoramento_Base_somente_disp!$A:$J,9,FALSE),0)</f>
        <v>0</v>
      </c>
      <c r="G3714">
        <f>IFERROR(VLOOKUP(A3714,[1]Monitoramento_Base_somente_disp!$A:$J,10,FALSE),0)</f>
        <v>0</v>
      </c>
      <c r="H3714">
        <f>IFERROR(VLOOKUP(A3714,[2]webService!$A:$I,4,FALSE),0)</f>
        <v>0</v>
      </c>
      <c r="I3714">
        <f>IFERROR(VLOOKUP(A3714,[2]webService!$A:$I,5,FALSE),0)</f>
        <v>0</v>
      </c>
      <c r="J3714">
        <f>IFERROR(VLOOKUP(A3714,[2]webService!$A:$I,6,FALSE),0)</f>
        <v>0</v>
      </c>
      <c r="K3714">
        <f>IFERROR(VLOOKUP(A3714,[2]webService!$A:$I,7,FALSE),0)</f>
        <v>0</v>
      </c>
      <c r="L3714">
        <f>IFERROR(VLOOKUP(A3714,[2]webService!$A:$I,8,FALSE),0)</f>
        <v>0</v>
      </c>
      <c r="M3714">
        <f>IFERROR(VLOOKUP(A3714,[2]webService!$A:$I,9,FALSE),0)</f>
        <v>0</v>
      </c>
      <c r="N3714">
        <f>IFERROR(VLOOKUP(A3714,[3]soaBnafar!$A:$G,2,FALSE),0)</f>
        <v>0</v>
      </c>
      <c r="O3714">
        <f>IFERROR(VLOOKUP(A3714,[3]soaBnafar!$A:$G,3,FALSE),0)</f>
        <v>0</v>
      </c>
      <c r="P3714">
        <f>IFERROR(VLOOKUP(A3714,[3]soaBnafar!$A:$G,4,FALSE),0)</f>
        <v>0</v>
      </c>
      <c r="Q3714">
        <f>IFERROR(VLOOKUP(A3714,[3]soaBnafar!$A:$G,5,FALSE),0)</f>
        <v>0</v>
      </c>
      <c r="R3714">
        <f>IFERROR(VLOOKUP(A3714,[3]soaBnafar!$A:$G,6,FALSE),0)</f>
        <v>0</v>
      </c>
      <c r="S3714">
        <f>IFERROR(VLOOKUP(A3714,[3]soaBnafar!$A:$G,7,FALSE),0)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Não</v>
      </c>
      <c r="W3714" t="str">
        <f t="shared" si="352"/>
        <v>Não</v>
      </c>
      <c r="X3714" t="str">
        <f t="shared" si="353"/>
        <v>Não</v>
      </c>
      <c r="Y3714" t="str">
        <f t="shared" si="354"/>
        <v>Não</v>
      </c>
    </row>
    <row r="3715" spans="1:25" x14ac:dyDescent="0.25">
      <c r="A3715" s="11">
        <v>250060</v>
      </c>
      <c r="B3715">
        <f>IFERROR(VLOOKUP(A3715,[1]Monitoramento_Base_somente_disp!$A:$J,5,FALSE),0)</f>
        <v>63378</v>
      </c>
      <c r="C3715">
        <f>IFERROR(VLOOKUP(A3715,[1]Monitoramento_Base_somente_disp!$A:$J,6,FALSE),0)</f>
        <v>35907689</v>
      </c>
      <c r="D3715">
        <f>IFERROR(VLOOKUP(A3715,[1]Monitoramento_Base_somente_disp!$A:$J,7,FALSE),0)</f>
        <v>0</v>
      </c>
      <c r="E3715">
        <f>IFERROR(VLOOKUP(A3715,[1]Monitoramento_Base_somente_disp!$A:$J,8,FALSE),0)</f>
        <v>0</v>
      </c>
      <c r="F3715">
        <f>IFERROR(VLOOKUP(A3715,[1]Monitoramento_Base_somente_disp!$A:$J,9,FALSE),0)</f>
        <v>0</v>
      </c>
      <c r="G3715">
        <f>IFERROR(VLOOKUP(A3715,[1]Monitoramento_Base_somente_disp!$A:$J,10,FALSE),0)</f>
        <v>0</v>
      </c>
      <c r="H3715">
        <f>IFERROR(VLOOKUP(A3715,[2]webService!$A:$I,4,FALSE),0)</f>
        <v>0</v>
      </c>
      <c r="I3715">
        <f>IFERROR(VLOOKUP(A3715,[2]webService!$A:$I,5,FALSE),0)</f>
        <v>0</v>
      </c>
      <c r="J3715">
        <f>IFERROR(VLOOKUP(A3715,[2]webService!$A:$I,6,FALSE),0)</f>
        <v>0</v>
      </c>
      <c r="K3715">
        <f>IFERROR(VLOOKUP(A3715,[2]webService!$A:$I,7,FALSE),0)</f>
        <v>0</v>
      </c>
      <c r="L3715">
        <f>IFERROR(VLOOKUP(A3715,[2]webService!$A:$I,8,FALSE),0)</f>
        <v>0</v>
      </c>
      <c r="M3715">
        <f>IFERROR(VLOOKUP(A3715,[2]webService!$A:$I,9,FALSE),0)</f>
        <v>0</v>
      </c>
      <c r="N3715">
        <f>IFERROR(VLOOKUP(A3715,[3]soaBnafar!$A:$G,2,FALSE),0)</f>
        <v>0</v>
      </c>
      <c r="O3715">
        <f>IFERROR(VLOOKUP(A3715,[3]soaBnafar!$A:$G,3,FALSE),0)</f>
        <v>0</v>
      </c>
      <c r="P3715">
        <f>IFERROR(VLOOKUP(A3715,[3]soaBnafar!$A:$G,4,FALSE),0)</f>
        <v>0</v>
      </c>
      <c r="Q3715">
        <f>IFERROR(VLOOKUP(A3715,[3]soaBnafar!$A:$G,5,FALSE),0)</f>
        <v>0</v>
      </c>
      <c r="R3715">
        <f>IFERROR(VLOOKUP(A3715,[3]soaBnafar!$A:$G,6,FALSE),0)</f>
        <v>0</v>
      </c>
      <c r="S3715">
        <f>IFERROR(VLOOKUP(A3715,[3]soaBnafar!$A:$G,7,FALSE),0)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Não</v>
      </c>
      <c r="W3715" t="str">
        <f t="shared" si="352"/>
        <v>Não</v>
      </c>
      <c r="X3715" t="str">
        <f t="shared" si="353"/>
        <v>Não</v>
      </c>
      <c r="Y3715" t="str">
        <f t="shared" si="354"/>
        <v>Não</v>
      </c>
    </row>
    <row r="3716" spans="1:25" x14ac:dyDescent="0.25">
      <c r="A3716" s="11">
        <v>250110</v>
      </c>
      <c r="B3716">
        <f>IFERROR(VLOOKUP(A3716,[1]Monitoramento_Base_somente_disp!$A:$J,5,FALSE),0)</f>
        <v>265926</v>
      </c>
      <c r="C3716">
        <f>IFERROR(VLOOKUP(A3716,[1]Monitoramento_Base_somente_disp!$A:$J,6,FALSE),0)</f>
        <v>74024391</v>
      </c>
      <c r="D3716">
        <f>IFERROR(VLOOKUP(A3716,[1]Monitoramento_Base_somente_disp!$A:$J,7,FALSE),0)</f>
        <v>0</v>
      </c>
      <c r="E3716">
        <f>IFERROR(VLOOKUP(A3716,[1]Monitoramento_Base_somente_disp!$A:$J,8,FALSE),0)</f>
        <v>0</v>
      </c>
      <c r="F3716">
        <f>IFERROR(VLOOKUP(A3716,[1]Monitoramento_Base_somente_disp!$A:$J,9,FALSE),0)</f>
        <v>0</v>
      </c>
      <c r="G3716">
        <f>IFERROR(VLOOKUP(A3716,[1]Monitoramento_Base_somente_disp!$A:$J,10,FALSE),0)</f>
        <v>0</v>
      </c>
      <c r="H3716">
        <f>IFERROR(VLOOKUP(A3716,[2]webService!$A:$I,4,FALSE),0)</f>
        <v>0</v>
      </c>
      <c r="I3716">
        <f>IFERROR(VLOOKUP(A3716,[2]webService!$A:$I,5,FALSE),0)</f>
        <v>0</v>
      </c>
      <c r="J3716">
        <f>IFERROR(VLOOKUP(A3716,[2]webService!$A:$I,6,FALSE),0)</f>
        <v>0</v>
      </c>
      <c r="K3716">
        <f>IFERROR(VLOOKUP(A3716,[2]webService!$A:$I,7,FALSE),0)</f>
        <v>0</v>
      </c>
      <c r="L3716">
        <f>IFERROR(VLOOKUP(A3716,[2]webService!$A:$I,8,FALSE),0)</f>
        <v>0</v>
      </c>
      <c r="M3716">
        <f>IFERROR(VLOOKUP(A3716,[2]webService!$A:$I,9,FALSE),0)</f>
        <v>0</v>
      </c>
      <c r="N3716">
        <f>IFERROR(VLOOKUP(A3716,[3]soaBnafar!$A:$G,2,FALSE),0)</f>
        <v>0</v>
      </c>
      <c r="O3716">
        <f>IFERROR(VLOOKUP(A3716,[3]soaBnafar!$A:$G,3,FALSE),0)</f>
        <v>0</v>
      </c>
      <c r="P3716">
        <f>IFERROR(VLOOKUP(A3716,[3]soaBnafar!$A:$G,4,FALSE),0)</f>
        <v>0</v>
      </c>
      <c r="Q3716">
        <f>IFERROR(VLOOKUP(A3716,[3]soaBnafar!$A:$G,5,FALSE),0)</f>
        <v>0</v>
      </c>
      <c r="R3716">
        <f>IFERROR(VLOOKUP(A3716,[3]soaBnafar!$A:$G,6,FALSE),0)</f>
        <v>0</v>
      </c>
      <c r="S3716">
        <f>IFERROR(VLOOKUP(A3716,[3]soaBnafar!$A:$G,7,FALSE),0)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Não</v>
      </c>
      <c r="W3716" t="str">
        <f t="shared" si="352"/>
        <v>Não</v>
      </c>
      <c r="X3716" t="str">
        <f t="shared" si="353"/>
        <v>Não</v>
      </c>
      <c r="Y3716" t="str">
        <f t="shared" si="354"/>
        <v>Não</v>
      </c>
    </row>
    <row r="3717" spans="1:25" x14ac:dyDescent="0.25">
      <c r="A3717" s="11">
        <v>250135</v>
      </c>
      <c r="B3717">
        <f>IFERROR(VLOOKUP(A3717,[1]Monitoramento_Base_somente_disp!$A:$J,5,FALSE),0)</f>
        <v>16157</v>
      </c>
      <c r="C3717">
        <f>IFERROR(VLOOKUP(A3717,[1]Monitoramento_Base_somente_disp!$A:$J,6,FALSE),0)</f>
        <v>5439421</v>
      </c>
      <c r="D3717">
        <f>IFERROR(VLOOKUP(A3717,[1]Monitoramento_Base_somente_disp!$A:$J,7,FALSE),0)</f>
        <v>0</v>
      </c>
      <c r="E3717">
        <f>IFERROR(VLOOKUP(A3717,[1]Monitoramento_Base_somente_disp!$A:$J,8,FALSE),0)</f>
        <v>0</v>
      </c>
      <c r="F3717">
        <f>IFERROR(VLOOKUP(A3717,[1]Monitoramento_Base_somente_disp!$A:$J,9,FALSE),0)</f>
        <v>0</v>
      </c>
      <c r="G3717">
        <f>IFERROR(VLOOKUP(A3717,[1]Monitoramento_Base_somente_disp!$A:$J,10,FALSE),0)</f>
        <v>0</v>
      </c>
      <c r="H3717">
        <f>IFERROR(VLOOKUP(A3717,[2]webService!$A:$I,4,FALSE),0)</f>
        <v>0</v>
      </c>
      <c r="I3717">
        <f>IFERROR(VLOOKUP(A3717,[2]webService!$A:$I,5,FALSE),0)</f>
        <v>0</v>
      </c>
      <c r="J3717">
        <f>IFERROR(VLOOKUP(A3717,[2]webService!$A:$I,6,FALSE),0)</f>
        <v>0</v>
      </c>
      <c r="K3717">
        <f>IFERROR(VLOOKUP(A3717,[2]webService!$A:$I,7,FALSE),0)</f>
        <v>0</v>
      </c>
      <c r="L3717">
        <f>IFERROR(VLOOKUP(A3717,[2]webService!$A:$I,8,FALSE),0)</f>
        <v>0</v>
      </c>
      <c r="M3717">
        <f>IFERROR(VLOOKUP(A3717,[2]webService!$A:$I,9,FALSE),0)</f>
        <v>0</v>
      </c>
      <c r="N3717">
        <f>IFERROR(VLOOKUP(A3717,[3]soaBnafar!$A:$G,2,FALSE),0)</f>
        <v>0</v>
      </c>
      <c r="O3717">
        <f>IFERROR(VLOOKUP(A3717,[3]soaBnafar!$A:$G,3,FALSE),0)</f>
        <v>0</v>
      </c>
      <c r="P3717">
        <f>IFERROR(VLOOKUP(A3717,[3]soaBnafar!$A:$G,4,FALSE),0)</f>
        <v>0</v>
      </c>
      <c r="Q3717">
        <f>IFERROR(VLOOKUP(A3717,[3]soaBnafar!$A:$G,5,FALSE),0)</f>
        <v>0</v>
      </c>
      <c r="R3717">
        <f>IFERROR(VLOOKUP(A3717,[3]soaBnafar!$A:$G,6,FALSE),0)</f>
        <v>0</v>
      </c>
      <c r="S3717">
        <f>IFERROR(VLOOKUP(A3717,[3]soaBnafar!$A:$G,7,FALSE),0)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Não</v>
      </c>
      <c r="W3717" t="str">
        <f t="shared" si="352"/>
        <v>Não</v>
      </c>
      <c r="X3717" t="str">
        <f t="shared" si="353"/>
        <v>Não</v>
      </c>
      <c r="Y3717" t="str">
        <f t="shared" si="354"/>
        <v>Não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324504</v>
      </c>
      <c r="D3718">
        <f>IFERROR(VLOOKUP(A3718,[1]Monitoramento_Base_somente_disp!$A:$J,7,FALSE),0)</f>
        <v>0</v>
      </c>
      <c r="E3718">
        <f>IFERROR(VLOOKUP(A3718,[1]Monitoramento_Base_somente_disp!$A:$J,8,FALSE),0)</f>
        <v>0</v>
      </c>
      <c r="F3718">
        <f>IFERROR(VLOOKUP(A3718,[1]Monitoramento_Base_somente_disp!$A:$J,9,FALSE),0)</f>
        <v>0</v>
      </c>
      <c r="G3718">
        <f>IFERROR(VLOOKUP(A3718,[1]Monitoramento_Base_somente_disp!$A:$J,10,FALSE),0)</f>
        <v>0</v>
      </c>
      <c r="H3718">
        <f>IFERROR(VLOOKUP(A3718,[2]webService!$A:$I,4,FALSE),0)</f>
        <v>0</v>
      </c>
      <c r="I3718">
        <f>IFERROR(VLOOKUP(A3718,[2]webService!$A:$I,5,FALSE),0)</f>
        <v>0</v>
      </c>
      <c r="J3718">
        <f>IFERROR(VLOOKUP(A3718,[2]webService!$A:$I,6,FALSE),0)</f>
        <v>0</v>
      </c>
      <c r="K3718">
        <f>IFERROR(VLOOKUP(A3718,[2]webService!$A:$I,7,FALSE),0)</f>
        <v>0</v>
      </c>
      <c r="L3718">
        <f>IFERROR(VLOOKUP(A3718,[2]webService!$A:$I,8,FALSE),0)</f>
        <v>0</v>
      </c>
      <c r="M3718">
        <f>IFERROR(VLOOKUP(A3718,[2]webService!$A:$I,9,FALSE),0)</f>
        <v>0</v>
      </c>
      <c r="N3718">
        <f>IFERROR(VLOOKUP(A3718,[3]soaBnafar!$A:$G,2,FALSE),0)</f>
        <v>0</v>
      </c>
      <c r="O3718">
        <f>IFERROR(VLOOKUP(A3718,[3]soaBnafar!$A:$G,3,FALSE),0)</f>
        <v>0</v>
      </c>
      <c r="P3718">
        <f>IFERROR(VLOOKUP(A3718,[3]soaBnafar!$A:$G,4,FALSE),0)</f>
        <v>0</v>
      </c>
      <c r="Q3718">
        <f>IFERROR(VLOOKUP(A3718,[3]soaBnafar!$A:$G,5,FALSE),0)</f>
        <v>0</v>
      </c>
      <c r="R3718">
        <f>IFERROR(VLOOKUP(A3718,[3]soaBnafar!$A:$G,6,FALSE),0)</f>
        <v>0</v>
      </c>
      <c r="S3718">
        <f>IFERROR(VLOOKUP(A3718,[3]soaBnafar!$A:$G,7,FALSE),0)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Não</v>
      </c>
      <c r="X3718" t="str">
        <f t="shared" si="353"/>
        <v>Não</v>
      </c>
      <c r="Y3718" t="str">
        <f t="shared" si="354"/>
        <v>Não</v>
      </c>
    </row>
    <row r="3719" spans="1:25" x14ac:dyDescent="0.25">
      <c r="A3719" s="11">
        <v>250190</v>
      </c>
      <c r="B3719">
        <f>IFERROR(VLOOKUP(A3719,[1]Monitoramento_Base_somente_disp!$A:$J,5,FALSE),0)</f>
        <v>125833</v>
      </c>
      <c r="C3719">
        <f>IFERROR(VLOOKUP(A3719,[1]Monitoramento_Base_somente_disp!$A:$J,6,FALSE),0)</f>
        <v>17731237</v>
      </c>
      <c r="D3719">
        <f>IFERROR(VLOOKUP(A3719,[1]Monitoramento_Base_somente_disp!$A:$J,7,FALSE),0)</f>
        <v>0</v>
      </c>
      <c r="E3719">
        <f>IFERROR(VLOOKUP(A3719,[1]Monitoramento_Base_somente_disp!$A:$J,8,FALSE),0)</f>
        <v>0</v>
      </c>
      <c r="F3719">
        <f>IFERROR(VLOOKUP(A3719,[1]Monitoramento_Base_somente_disp!$A:$J,9,FALSE),0)</f>
        <v>0</v>
      </c>
      <c r="G3719">
        <f>IFERROR(VLOOKUP(A3719,[1]Monitoramento_Base_somente_disp!$A:$J,10,FALSE),0)</f>
        <v>0</v>
      </c>
      <c r="H3719">
        <f>IFERROR(VLOOKUP(A3719,[2]webService!$A:$I,4,FALSE),0)</f>
        <v>0</v>
      </c>
      <c r="I3719">
        <f>IFERROR(VLOOKUP(A3719,[2]webService!$A:$I,5,FALSE),0)</f>
        <v>0</v>
      </c>
      <c r="J3719">
        <f>IFERROR(VLOOKUP(A3719,[2]webService!$A:$I,6,FALSE),0)</f>
        <v>0</v>
      </c>
      <c r="K3719">
        <f>IFERROR(VLOOKUP(A3719,[2]webService!$A:$I,7,FALSE),0)</f>
        <v>0</v>
      </c>
      <c r="L3719">
        <f>IFERROR(VLOOKUP(A3719,[2]webService!$A:$I,8,FALSE),0)</f>
        <v>0</v>
      </c>
      <c r="M3719">
        <f>IFERROR(VLOOKUP(A3719,[2]webService!$A:$I,9,FALSE),0)</f>
        <v>0</v>
      </c>
      <c r="N3719">
        <f>IFERROR(VLOOKUP(A3719,[3]soaBnafar!$A:$G,2,FALSE),0)</f>
        <v>0</v>
      </c>
      <c r="O3719">
        <f>IFERROR(VLOOKUP(A3719,[3]soaBnafar!$A:$G,3,FALSE),0)</f>
        <v>0</v>
      </c>
      <c r="P3719">
        <f>IFERROR(VLOOKUP(A3719,[3]soaBnafar!$A:$G,4,FALSE),0)</f>
        <v>0</v>
      </c>
      <c r="Q3719">
        <f>IFERROR(VLOOKUP(A3719,[3]soaBnafar!$A:$G,5,FALSE),0)</f>
        <v>0</v>
      </c>
      <c r="R3719">
        <f>IFERROR(VLOOKUP(A3719,[3]soaBnafar!$A:$G,6,FALSE),0)</f>
        <v>0</v>
      </c>
      <c r="S3719">
        <f>IFERROR(VLOOKUP(A3719,[3]soaBnafar!$A:$G,7,FALSE),0)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Não</v>
      </c>
      <c r="W3719" t="str">
        <f t="shared" si="352"/>
        <v>Não</v>
      </c>
      <c r="X3719" t="str">
        <f t="shared" si="353"/>
        <v>Não</v>
      </c>
      <c r="Y3719" t="str">
        <f t="shared" si="354"/>
        <v>Não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960194</v>
      </c>
      <c r="D3720">
        <f>IFERROR(VLOOKUP(A3720,[1]Monitoramento_Base_somente_disp!$A:$J,7,FALSE),0)</f>
        <v>0</v>
      </c>
      <c r="E3720">
        <f>IFERROR(VLOOKUP(A3720,[1]Monitoramento_Base_somente_disp!$A:$J,8,FALSE),0)</f>
        <v>0</v>
      </c>
      <c r="F3720">
        <f>IFERROR(VLOOKUP(A3720,[1]Monitoramento_Base_somente_disp!$A:$J,9,FALSE),0)</f>
        <v>0</v>
      </c>
      <c r="G3720">
        <f>IFERROR(VLOOKUP(A3720,[1]Monitoramento_Base_somente_disp!$A:$J,10,FALSE),0)</f>
        <v>0</v>
      </c>
      <c r="H3720">
        <f>IFERROR(VLOOKUP(A3720,[2]webService!$A:$I,4,FALSE),0)</f>
        <v>0</v>
      </c>
      <c r="I3720">
        <f>IFERROR(VLOOKUP(A3720,[2]webService!$A:$I,5,FALSE),0)</f>
        <v>0</v>
      </c>
      <c r="J3720">
        <f>IFERROR(VLOOKUP(A3720,[2]webService!$A:$I,6,FALSE),0)</f>
        <v>0</v>
      </c>
      <c r="K3720">
        <f>IFERROR(VLOOKUP(A3720,[2]webService!$A:$I,7,FALSE),0)</f>
        <v>0</v>
      </c>
      <c r="L3720">
        <f>IFERROR(VLOOKUP(A3720,[2]webService!$A:$I,8,FALSE),0)</f>
        <v>0</v>
      </c>
      <c r="M3720">
        <f>IFERROR(VLOOKUP(A3720,[2]webService!$A:$I,9,FALSE),0)</f>
        <v>0</v>
      </c>
      <c r="N3720">
        <f>IFERROR(VLOOKUP(A3720,[3]soaBnafar!$A:$G,2,FALSE),0)</f>
        <v>0</v>
      </c>
      <c r="O3720">
        <f>IFERROR(VLOOKUP(A3720,[3]soaBnafar!$A:$G,3,FALSE),0)</f>
        <v>0</v>
      </c>
      <c r="P3720">
        <f>IFERROR(VLOOKUP(A3720,[3]soaBnafar!$A:$G,4,FALSE),0)</f>
        <v>0</v>
      </c>
      <c r="Q3720">
        <f>IFERROR(VLOOKUP(A3720,[3]soaBnafar!$A:$G,5,FALSE),0)</f>
        <v>0</v>
      </c>
      <c r="R3720">
        <f>IFERROR(VLOOKUP(A3720,[3]soaBnafar!$A:$G,6,FALSE),0)</f>
        <v>0</v>
      </c>
      <c r="S3720">
        <f>IFERROR(VLOOKUP(A3720,[3]soaBnafar!$A:$G,7,FALSE),0)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Não</v>
      </c>
      <c r="X3720" t="str">
        <f t="shared" si="353"/>
        <v>Não</v>
      </c>
      <c r="Y3720" t="str">
        <f t="shared" si="354"/>
        <v>Não</v>
      </c>
    </row>
    <row r="3721" spans="1:25" x14ac:dyDescent="0.25">
      <c r="A3721" s="11">
        <v>250280</v>
      </c>
      <c r="B3721">
        <f>IFERROR(VLOOKUP(A3721,[1]Monitoramento_Base_somente_disp!$A:$J,5,FALSE),0)</f>
        <v>91752</v>
      </c>
      <c r="C3721">
        <f>IFERROR(VLOOKUP(A3721,[1]Monitoramento_Base_somente_disp!$A:$J,6,FALSE),0)</f>
        <v>13636730</v>
      </c>
      <c r="D3721">
        <f>IFERROR(VLOOKUP(A3721,[1]Monitoramento_Base_somente_disp!$A:$J,7,FALSE),0)</f>
        <v>0</v>
      </c>
      <c r="E3721">
        <f>IFERROR(VLOOKUP(A3721,[1]Monitoramento_Base_somente_disp!$A:$J,8,FALSE),0)</f>
        <v>0</v>
      </c>
      <c r="F3721">
        <f>IFERROR(VLOOKUP(A3721,[1]Monitoramento_Base_somente_disp!$A:$J,9,FALSE),0)</f>
        <v>0</v>
      </c>
      <c r="G3721">
        <f>IFERROR(VLOOKUP(A3721,[1]Monitoramento_Base_somente_disp!$A:$J,10,FALSE),0)</f>
        <v>0</v>
      </c>
      <c r="H3721">
        <f>IFERROR(VLOOKUP(A3721,[2]webService!$A:$I,4,FALSE),0)</f>
        <v>0</v>
      </c>
      <c r="I3721">
        <f>IFERROR(VLOOKUP(A3721,[2]webService!$A:$I,5,FALSE),0)</f>
        <v>0</v>
      </c>
      <c r="J3721">
        <f>IFERROR(VLOOKUP(A3721,[2]webService!$A:$I,6,FALSE),0)</f>
        <v>0</v>
      </c>
      <c r="K3721">
        <f>IFERROR(VLOOKUP(A3721,[2]webService!$A:$I,7,FALSE),0)</f>
        <v>0</v>
      </c>
      <c r="L3721">
        <f>IFERROR(VLOOKUP(A3721,[2]webService!$A:$I,8,FALSE),0)</f>
        <v>0</v>
      </c>
      <c r="M3721">
        <f>IFERROR(VLOOKUP(A3721,[2]webService!$A:$I,9,FALSE),0)</f>
        <v>0</v>
      </c>
      <c r="N3721">
        <f>IFERROR(VLOOKUP(A3721,[3]soaBnafar!$A:$G,2,FALSE),0)</f>
        <v>0</v>
      </c>
      <c r="O3721">
        <f>IFERROR(VLOOKUP(A3721,[3]soaBnafar!$A:$G,3,FALSE),0)</f>
        <v>0</v>
      </c>
      <c r="P3721">
        <f>IFERROR(VLOOKUP(A3721,[3]soaBnafar!$A:$G,4,FALSE),0)</f>
        <v>0</v>
      </c>
      <c r="Q3721">
        <f>IFERROR(VLOOKUP(A3721,[3]soaBnafar!$A:$G,5,FALSE),0)</f>
        <v>0</v>
      </c>
      <c r="R3721">
        <f>IFERROR(VLOOKUP(A3721,[3]soaBnafar!$A:$G,6,FALSE),0)</f>
        <v>0</v>
      </c>
      <c r="S3721">
        <f>IFERROR(VLOOKUP(A3721,[3]soaBnafar!$A:$G,7,FALSE),0)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Não</v>
      </c>
      <c r="W3721" t="str">
        <f t="shared" si="352"/>
        <v>Não</v>
      </c>
      <c r="X3721" t="str">
        <f t="shared" si="353"/>
        <v>Não</v>
      </c>
      <c r="Y3721" t="str">
        <f t="shared" si="354"/>
        <v>Não</v>
      </c>
    </row>
    <row r="3722" spans="1:25" x14ac:dyDescent="0.25">
      <c r="A3722" s="11">
        <v>250360</v>
      </c>
      <c r="B3722">
        <f>IFERROR(VLOOKUP(A3722,[1]Monitoramento_Base_somente_disp!$A:$J,5,FALSE),0)</f>
        <v>56562</v>
      </c>
      <c r="C3722">
        <f>IFERROR(VLOOKUP(A3722,[1]Monitoramento_Base_somente_disp!$A:$J,6,FALSE),0)</f>
        <v>6916376</v>
      </c>
      <c r="D3722">
        <f>IFERROR(VLOOKUP(A3722,[1]Monitoramento_Base_somente_disp!$A:$J,7,FALSE),0)</f>
        <v>0</v>
      </c>
      <c r="E3722">
        <f>IFERROR(VLOOKUP(A3722,[1]Monitoramento_Base_somente_disp!$A:$J,8,FALSE),0)</f>
        <v>0</v>
      </c>
      <c r="F3722">
        <f>IFERROR(VLOOKUP(A3722,[1]Monitoramento_Base_somente_disp!$A:$J,9,FALSE),0)</f>
        <v>0</v>
      </c>
      <c r="G3722">
        <f>IFERROR(VLOOKUP(A3722,[1]Monitoramento_Base_somente_disp!$A:$J,10,FALSE),0)</f>
        <v>0</v>
      </c>
      <c r="H3722">
        <f>IFERROR(VLOOKUP(A3722,[2]webService!$A:$I,4,FALSE),0)</f>
        <v>0</v>
      </c>
      <c r="I3722">
        <f>IFERROR(VLOOKUP(A3722,[2]webService!$A:$I,5,FALSE),0)</f>
        <v>0</v>
      </c>
      <c r="J3722">
        <f>IFERROR(VLOOKUP(A3722,[2]webService!$A:$I,6,FALSE),0)</f>
        <v>0</v>
      </c>
      <c r="K3722">
        <f>IFERROR(VLOOKUP(A3722,[2]webService!$A:$I,7,FALSE),0)</f>
        <v>0</v>
      </c>
      <c r="L3722">
        <f>IFERROR(VLOOKUP(A3722,[2]webService!$A:$I,8,FALSE),0)</f>
        <v>0</v>
      </c>
      <c r="M3722">
        <f>IFERROR(VLOOKUP(A3722,[2]webService!$A:$I,9,FALSE),0)</f>
        <v>0</v>
      </c>
      <c r="N3722">
        <f>IFERROR(VLOOKUP(A3722,[3]soaBnafar!$A:$G,2,FALSE),0)</f>
        <v>0</v>
      </c>
      <c r="O3722">
        <f>IFERROR(VLOOKUP(A3722,[3]soaBnafar!$A:$G,3,FALSE),0)</f>
        <v>0</v>
      </c>
      <c r="P3722">
        <f>IFERROR(VLOOKUP(A3722,[3]soaBnafar!$A:$G,4,FALSE),0)</f>
        <v>0</v>
      </c>
      <c r="Q3722">
        <f>IFERROR(VLOOKUP(A3722,[3]soaBnafar!$A:$G,5,FALSE),0)</f>
        <v>0</v>
      </c>
      <c r="R3722">
        <f>IFERROR(VLOOKUP(A3722,[3]soaBnafar!$A:$G,6,FALSE),0)</f>
        <v>0</v>
      </c>
      <c r="S3722">
        <f>IFERROR(VLOOKUP(A3722,[3]soaBnafar!$A:$G,7,FALSE),0)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Não</v>
      </c>
      <c r="W3722" t="str">
        <f t="shared" si="352"/>
        <v>Não</v>
      </c>
      <c r="X3722" t="str">
        <f t="shared" si="353"/>
        <v>Não</v>
      </c>
      <c r="Y3722" t="str">
        <f t="shared" si="354"/>
        <v>Não</v>
      </c>
    </row>
    <row r="3723" spans="1:25" x14ac:dyDescent="0.25">
      <c r="A3723" s="11">
        <v>250410</v>
      </c>
      <c r="B3723">
        <f>IFERROR(VLOOKUP(A3723,[1]Monitoramento_Base_somente_disp!$A:$J,5,FALSE),0)</f>
        <v>2069</v>
      </c>
      <c r="C3723">
        <f>IFERROR(VLOOKUP(A3723,[1]Monitoramento_Base_somente_disp!$A:$J,6,FALSE),0)</f>
        <v>1861827</v>
      </c>
      <c r="D3723">
        <f>IFERROR(VLOOKUP(A3723,[1]Monitoramento_Base_somente_disp!$A:$J,7,FALSE),0)</f>
        <v>0</v>
      </c>
      <c r="E3723">
        <f>IFERROR(VLOOKUP(A3723,[1]Monitoramento_Base_somente_disp!$A:$J,8,FALSE),0)</f>
        <v>0</v>
      </c>
      <c r="F3723">
        <f>IFERROR(VLOOKUP(A3723,[1]Monitoramento_Base_somente_disp!$A:$J,9,FALSE),0)</f>
        <v>0</v>
      </c>
      <c r="G3723">
        <f>IFERROR(VLOOKUP(A3723,[1]Monitoramento_Base_somente_disp!$A:$J,10,FALSE),0)</f>
        <v>0</v>
      </c>
      <c r="H3723">
        <f>IFERROR(VLOOKUP(A3723,[2]webService!$A:$I,4,FALSE),0)</f>
        <v>0</v>
      </c>
      <c r="I3723">
        <f>IFERROR(VLOOKUP(A3723,[2]webService!$A:$I,5,FALSE),0)</f>
        <v>0</v>
      </c>
      <c r="J3723">
        <f>IFERROR(VLOOKUP(A3723,[2]webService!$A:$I,6,FALSE),0)</f>
        <v>0</v>
      </c>
      <c r="K3723">
        <f>IFERROR(VLOOKUP(A3723,[2]webService!$A:$I,7,FALSE),0)</f>
        <v>0</v>
      </c>
      <c r="L3723">
        <f>IFERROR(VLOOKUP(A3723,[2]webService!$A:$I,8,FALSE),0)</f>
        <v>0</v>
      </c>
      <c r="M3723">
        <f>IFERROR(VLOOKUP(A3723,[2]webService!$A:$I,9,FALSE),0)</f>
        <v>0</v>
      </c>
      <c r="N3723">
        <f>IFERROR(VLOOKUP(A3723,[3]soaBnafar!$A:$G,2,FALSE),0)</f>
        <v>0</v>
      </c>
      <c r="O3723">
        <f>IFERROR(VLOOKUP(A3723,[3]soaBnafar!$A:$G,3,FALSE),0)</f>
        <v>0</v>
      </c>
      <c r="P3723">
        <f>IFERROR(VLOOKUP(A3723,[3]soaBnafar!$A:$G,4,FALSE),0)</f>
        <v>0</v>
      </c>
      <c r="Q3723">
        <f>IFERROR(VLOOKUP(A3723,[3]soaBnafar!$A:$G,5,FALSE),0)</f>
        <v>0</v>
      </c>
      <c r="R3723">
        <f>IFERROR(VLOOKUP(A3723,[3]soaBnafar!$A:$G,6,FALSE),0)</f>
        <v>0</v>
      </c>
      <c r="S3723">
        <f>IFERROR(VLOOKUP(A3723,[3]soaBnafar!$A:$G,7,FALSE),0)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Não</v>
      </c>
      <c r="W3723" t="str">
        <f t="shared" si="352"/>
        <v>Não</v>
      </c>
      <c r="X3723" t="str">
        <f t="shared" si="353"/>
        <v>Não</v>
      </c>
      <c r="Y3723" t="str">
        <f t="shared" si="354"/>
        <v>Não</v>
      </c>
    </row>
    <row r="3724" spans="1:25" x14ac:dyDescent="0.25">
      <c r="A3724" s="11">
        <v>250460</v>
      </c>
      <c r="B3724">
        <f>IFERROR(VLOOKUP(A3724,[1]Monitoramento_Base_somente_disp!$A:$J,5,FALSE),0)</f>
        <v>132336</v>
      </c>
      <c r="C3724">
        <f>IFERROR(VLOOKUP(A3724,[1]Monitoramento_Base_somente_disp!$A:$J,6,FALSE),0)</f>
        <v>57151515</v>
      </c>
      <c r="D3724">
        <f>IFERROR(VLOOKUP(A3724,[1]Monitoramento_Base_somente_disp!$A:$J,7,FALSE),0)</f>
        <v>0</v>
      </c>
      <c r="E3724">
        <f>IFERROR(VLOOKUP(A3724,[1]Monitoramento_Base_somente_disp!$A:$J,8,FALSE),0)</f>
        <v>0</v>
      </c>
      <c r="F3724">
        <f>IFERROR(VLOOKUP(A3724,[1]Monitoramento_Base_somente_disp!$A:$J,9,FALSE),0)</f>
        <v>0</v>
      </c>
      <c r="G3724">
        <f>IFERROR(VLOOKUP(A3724,[1]Monitoramento_Base_somente_disp!$A:$J,10,FALSE),0)</f>
        <v>0</v>
      </c>
      <c r="H3724">
        <f>IFERROR(VLOOKUP(A3724,[2]webService!$A:$I,4,FALSE),0)</f>
        <v>0</v>
      </c>
      <c r="I3724">
        <f>IFERROR(VLOOKUP(A3724,[2]webService!$A:$I,5,FALSE),0)</f>
        <v>0</v>
      </c>
      <c r="J3724">
        <f>IFERROR(VLOOKUP(A3724,[2]webService!$A:$I,6,FALSE),0)</f>
        <v>0</v>
      </c>
      <c r="K3724">
        <f>IFERROR(VLOOKUP(A3724,[2]webService!$A:$I,7,FALSE),0)</f>
        <v>0</v>
      </c>
      <c r="L3724">
        <f>IFERROR(VLOOKUP(A3724,[2]webService!$A:$I,8,FALSE),0)</f>
        <v>0</v>
      </c>
      <c r="M3724">
        <f>IFERROR(VLOOKUP(A3724,[2]webService!$A:$I,9,FALSE),0)</f>
        <v>0</v>
      </c>
      <c r="N3724">
        <f>IFERROR(VLOOKUP(A3724,[3]soaBnafar!$A:$G,2,FALSE),0)</f>
        <v>0</v>
      </c>
      <c r="O3724">
        <f>IFERROR(VLOOKUP(A3724,[3]soaBnafar!$A:$G,3,FALSE),0)</f>
        <v>0</v>
      </c>
      <c r="P3724">
        <f>IFERROR(VLOOKUP(A3724,[3]soaBnafar!$A:$G,4,FALSE),0)</f>
        <v>0</v>
      </c>
      <c r="Q3724">
        <f>IFERROR(VLOOKUP(A3724,[3]soaBnafar!$A:$G,5,FALSE),0)</f>
        <v>0</v>
      </c>
      <c r="R3724">
        <f>IFERROR(VLOOKUP(A3724,[3]soaBnafar!$A:$G,6,FALSE),0)</f>
        <v>0</v>
      </c>
      <c r="S3724">
        <f>IFERROR(VLOOKUP(A3724,[3]soaBnafar!$A:$G,7,FALSE),0)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Não</v>
      </c>
      <c r="W3724" t="str">
        <f t="shared" si="352"/>
        <v>Não</v>
      </c>
      <c r="X3724" t="str">
        <f t="shared" si="353"/>
        <v>Não</v>
      </c>
      <c r="Y3724" t="str">
        <f t="shared" si="354"/>
        <v>Não</v>
      </c>
    </row>
    <row r="3725" spans="1:25" x14ac:dyDescent="0.25">
      <c r="A3725" s="11">
        <v>250480</v>
      </c>
      <c r="B3725">
        <f>IFERROR(VLOOKUP(A3725,[1]Monitoramento_Base_somente_disp!$A:$J,5,FALSE),0)</f>
        <v>10659</v>
      </c>
      <c r="C3725">
        <f>IFERROR(VLOOKUP(A3725,[1]Monitoramento_Base_somente_disp!$A:$J,6,FALSE),0)</f>
        <v>760534</v>
      </c>
      <c r="D3725">
        <f>IFERROR(VLOOKUP(A3725,[1]Monitoramento_Base_somente_disp!$A:$J,7,FALSE),0)</f>
        <v>0</v>
      </c>
      <c r="E3725">
        <f>IFERROR(VLOOKUP(A3725,[1]Monitoramento_Base_somente_disp!$A:$J,8,FALSE),0)</f>
        <v>0</v>
      </c>
      <c r="F3725">
        <f>IFERROR(VLOOKUP(A3725,[1]Monitoramento_Base_somente_disp!$A:$J,9,FALSE),0)</f>
        <v>0</v>
      </c>
      <c r="G3725">
        <f>IFERROR(VLOOKUP(A3725,[1]Monitoramento_Base_somente_disp!$A:$J,10,FALSE),0)</f>
        <v>0</v>
      </c>
      <c r="H3725">
        <f>IFERROR(VLOOKUP(A3725,[2]webService!$A:$I,4,FALSE),0)</f>
        <v>0</v>
      </c>
      <c r="I3725">
        <f>IFERROR(VLOOKUP(A3725,[2]webService!$A:$I,5,FALSE),0)</f>
        <v>0</v>
      </c>
      <c r="J3725">
        <f>IFERROR(VLOOKUP(A3725,[2]webService!$A:$I,6,FALSE),0)</f>
        <v>0</v>
      </c>
      <c r="K3725">
        <f>IFERROR(VLOOKUP(A3725,[2]webService!$A:$I,7,FALSE),0)</f>
        <v>0</v>
      </c>
      <c r="L3725">
        <f>IFERROR(VLOOKUP(A3725,[2]webService!$A:$I,8,FALSE),0)</f>
        <v>0</v>
      </c>
      <c r="M3725">
        <f>IFERROR(VLOOKUP(A3725,[2]webService!$A:$I,9,FALSE),0)</f>
        <v>0</v>
      </c>
      <c r="N3725">
        <f>IFERROR(VLOOKUP(A3725,[3]soaBnafar!$A:$G,2,FALSE),0)</f>
        <v>0</v>
      </c>
      <c r="O3725">
        <f>IFERROR(VLOOKUP(A3725,[3]soaBnafar!$A:$G,3,FALSE),0)</f>
        <v>0</v>
      </c>
      <c r="P3725">
        <f>IFERROR(VLOOKUP(A3725,[3]soaBnafar!$A:$G,4,FALSE),0)</f>
        <v>0</v>
      </c>
      <c r="Q3725">
        <f>IFERROR(VLOOKUP(A3725,[3]soaBnafar!$A:$G,5,FALSE),0)</f>
        <v>0</v>
      </c>
      <c r="R3725">
        <f>IFERROR(VLOOKUP(A3725,[3]soaBnafar!$A:$G,6,FALSE),0)</f>
        <v>0</v>
      </c>
      <c r="S3725">
        <f>IFERROR(VLOOKUP(A3725,[3]soaBnafar!$A:$G,7,FALSE),0)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Não</v>
      </c>
      <c r="W3725" t="str">
        <f t="shared" si="352"/>
        <v>Não</v>
      </c>
      <c r="X3725" t="str">
        <f t="shared" si="353"/>
        <v>Não</v>
      </c>
      <c r="Y3725" t="str">
        <f t="shared" si="354"/>
        <v>Não</v>
      </c>
    </row>
    <row r="3726" spans="1:25" x14ac:dyDescent="0.25">
      <c r="A3726" s="11">
        <v>250520</v>
      </c>
      <c r="B3726">
        <f>IFERROR(VLOOKUP(A3726,[1]Monitoramento_Base_somente_disp!$A:$J,5,FALSE),0)</f>
        <v>1534</v>
      </c>
      <c r="C3726">
        <f>IFERROR(VLOOKUP(A3726,[1]Monitoramento_Base_somente_disp!$A:$J,6,FALSE),0)</f>
        <v>1645073</v>
      </c>
      <c r="D3726">
        <f>IFERROR(VLOOKUP(A3726,[1]Monitoramento_Base_somente_disp!$A:$J,7,FALSE),0)</f>
        <v>0</v>
      </c>
      <c r="E3726">
        <f>IFERROR(VLOOKUP(A3726,[1]Monitoramento_Base_somente_disp!$A:$J,8,FALSE),0)</f>
        <v>0</v>
      </c>
      <c r="F3726">
        <f>IFERROR(VLOOKUP(A3726,[1]Monitoramento_Base_somente_disp!$A:$J,9,FALSE),0)</f>
        <v>0</v>
      </c>
      <c r="G3726">
        <f>IFERROR(VLOOKUP(A3726,[1]Monitoramento_Base_somente_disp!$A:$J,10,FALSE),0)</f>
        <v>0</v>
      </c>
      <c r="H3726">
        <f>IFERROR(VLOOKUP(A3726,[2]webService!$A:$I,4,FALSE),0)</f>
        <v>0</v>
      </c>
      <c r="I3726">
        <f>IFERROR(VLOOKUP(A3726,[2]webService!$A:$I,5,FALSE),0)</f>
        <v>0</v>
      </c>
      <c r="J3726">
        <f>IFERROR(VLOOKUP(A3726,[2]webService!$A:$I,6,FALSE),0)</f>
        <v>0</v>
      </c>
      <c r="K3726">
        <f>IFERROR(VLOOKUP(A3726,[2]webService!$A:$I,7,FALSE),0)</f>
        <v>0</v>
      </c>
      <c r="L3726">
        <f>IFERROR(VLOOKUP(A3726,[2]webService!$A:$I,8,FALSE),0)</f>
        <v>0</v>
      </c>
      <c r="M3726">
        <f>IFERROR(VLOOKUP(A3726,[2]webService!$A:$I,9,FALSE),0)</f>
        <v>0</v>
      </c>
      <c r="N3726">
        <f>IFERROR(VLOOKUP(A3726,[3]soaBnafar!$A:$G,2,FALSE),0)</f>
        <v>0</v>
      </c>
      <c r="O3726">
        <f>IFERROR(VLOOKUP(A3726,[3]soaBnafar!$A:$G,3,FALSE),0)</f>
        <v>0</v>
      </c>
      <c r="P3726">
        <f>IFERROR(VLOOKUP(A3726,[3]soaBnafar!$A:$G,4,FALSE),0)</f>
        <v>0</v>
      </c>
      <c r="Q3726">
        <f>IFERROR(VLOOKUP(A3726,[3]soaBnafar!$A:$G,5,FALSE),0)</f>
        <v>0</v>
      </c>
      <c r="R3726">
        <f>IFERROR(VLOOKUP(A3726,[3]soaBnafar!$A:$G,6,FALSE),0)</f>
        <v>0</v>
      </c>
      <c r="S3726">
        <f>IFERROR(VLOOKUP(A3726,[3]soaBnafar!$A:$G,7,FALSE),0)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Não</v>
      </c>
      <c r="W3726" t="str">
        <f t="shared" si="352"/>
        <v>Não</v>
      </c>
      <c r="X3726" t="str">
        <f t="shared" si="353"/>
        <v>Não</v>
      </c>
      <c r="Y3726" t="str">
        <f t="shared" si="354"/>
        <v>Não</v>
      </c>
    </row>
    <row r="3727" spans="1:25" x14ac:dyDescent="0.25">
      <c r="A3727" s="11">
        <v>250630</v>
      </c>
      <c r="B3727">
        <f>IFERROR(VLOOKUP(A3727,[1]Monitoramento_Base_somente_disp!$A:$J,5,FALSE),0)</f>
        <v>173361</v>
      </c>
      <c r="C3727">
        <f>IFERROR(VLOOKUP(A3727,[1]Monitoramento_Base_somente_disp!$A:$J,6,FALSE),0)</f>
        <v>98379995</v>
      </c>
      <c r="D3727">
        <f>IFERROR(VLOOKUP(A3727,[1]Monitoramento_Base_somente_disp!$A:$J,7,FALSE),0)</f>
        <v>0</v>
      </c>
      <c r="E3727">
        <f>IFERROR(VLOOKUP(A3727,[1]Monitoramento_Base_somente_disp!$A:$J,8,FALSE),0)</f>
        <v>0</v>
      </c>
      <c r="F3727">
        <f>IFERROR(VLOOKUP(A3727,[1]Monitoramento_Base_somente_disp!$A:$J,9,FALSE),0)</f>
        <v>0</v>
      </c>
      <c r="G3727">
        <f>IFERROR(VLOOKUP(A3727,[1]Monitoramento_Base_somente_disp!$A:$J,10,FALSE),0)</f>
        <v>0</v>
      </c>
      <c r="H3727">
        <f>IFERROR(VLOOKUP(A3727,[2]webService!$A:$I,4,FALSE),0)</f>
        <v>0</v>
      </c>
      <c r="I3727">
        <f>IFERROR(VLOOKUP(A3727,[2]webService!$A:$I,5,FALSE),0)</f>
        <v>0</v>
      </c>
      <c r="J3727">
        <f>IFERROR(VLOOKUP(A3727,[2]webService!$A:$I,6,FALSE),0)</f>
        <v>0</v>
      </c>
      <c r="K3727">
        <f>IFERROR(VLOOKUP(A3727,[2]webService!$A:$I,7,FALSE),0)</f>
        <v>0</v>
      </c>
      <c r="L3727">
        <f>IFERROR(VLOOKUP(A3727,[2]webService!$A:$I,8,FALSE),0)</f>
        <v>0</v>
      </c>
      <c r="M3727">
        <f>IFERROR(VLOOKUP(A3727,[2]webService!$A:$I,9,FALSE),0)</f>
        <v>0</v>
      </c>
      <c r="N3727">
        <f>IFERROR(VLOOKUP(A3727,[3]soaBnafar!$A:$G,2,FALSE),0)</f>
        <v>0</v>
      </c>
      <c r="O3727">
        <f>IFERROR(VLOOKUP(A3727,[3]soaBnafar!$A:$G,3,FALSE),0)</f>
        <v>0</v>
      </c>
      <c r="P3727">
        <f>IFERROR(VLOOKUP(A3727,[3]soaBnafar!$A:$G,4,FALSE),0)</f>
        <v>0</v>
      </c>
      <c r="Q3727">
        <f>IFERROR(VLOOKUP(A3727,[3]soaBnafar!$A:$G,5,FALSE),0)</f>
        <v>0</v>
      </c>
      <c r="R3727">
        <f>IFERROR(VLOOKUP(A3727,[3]soaBnafar!$A:$G,6,FALSE),0)</f>
        <v>0</v>
      </c>
      <c r="S3727">
        <f>IFERROR(VLOOKUP(A3727,[3]soaBnafar!$A:$G,7,FALSE),0)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Não</v>
      </c>
      <c r="W3727" t="str">
        <f t="shared" si="352"/>
        <v>Não</v>
      </c>
      <c r="X3727" t="str">
        <f t="shared" si="353"/>
        <v>Não</v>
      </c>
      <c r="Y3727" t="str">
        <f t="shared" si="354"/>
        <v>Não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IFERROR(VLOOKUP(A3728,[2]webService!$A:$I,4,FALSE),0)</f>
        <v>0</v>
      </c>
      <c r="I3728">
        <f>IFERROR(VLOOKUP(A3728,[2]webService!$A:$I,5,FALSE),0)</f>
        <v>0</v>
      </c>
      <c r="J3728">
        <f>IFERROR(VLOOKUP(A3728,[2]webService!$A:$I,6,FALSE),0)</f>
        <v>0</v>
      </c>
      <c r="K3728">
        <f>IFERROR(VLOOKUP(A3728,[2]webService!$A:$I,7,FALSE),0)</f>
        <v>0</v>
      </c>
      <c r="L3728">
        <f>IFERROR(VLOOKUP(A3728,[2]webService!$A:$I,8,FALSE),0)</f>
        <v>0</v>
      </c>
      <c r="M3728">
        <f>IFERROR(VLOOKUP(A3728,[2]webService!$A:$I,9,FALSE),0)</f>
        <v>0</v>
      </c>
      <c r="N3728">
        <f>IFERROR(VLOOKUP(A3728,[3]soaBnafar!$A:$G,2,FALSE),0)</f>
        <v>0</v>
      </c>
      <c r="O3728">
        <f>IFERROR(VLOOKUP(A3728,[3]soaBnafar!$A:$G,3,FALSE),0)</f>
        <v>0</v>
      </c>
      <c r="P3728">
        <f>IFERROR(VLOOKUP(A3728,[3]soaBnafar!$A:$G,4,FALSE),0)</f>
        <v>0</v>
      </c>
      <c r="Q3728">
        <f>IFERROR(VLOOKUP(A3728,[3]soaBnafar!$A:$G,5,FALSE),0)</f>
        <v>0</v>
      </c>
      <c r="R3728">
        <f>IFERROR(VLOOKUP(A3728,[3]soaBnafar!$A:$G,6,FALSE),0)</f>
        <v>0</v>
      </c>
      <c r="S3728">
        <f>IFERROR(VLOOKUP(A3728,[3]soaBnafar!$A:$G,7,FALSE),0)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174672</v>
      </c>
      <c r="D3729">
        <f>IFERROR(VLOOKUP(A3729,[1]Monitoramento_Base_somente_disp!$A:$J,7,FALSE),0)</f>
        <v>0</v>
      </c>
      <c r="E3729">
        <f>IFERROR(VLOOKUP(A3729,[1]Monitoramento_Base_somente_disp!$A:$J,8,FALSE),0)</f>
        <v>0</v>
      </c>
      <c r="F3729">
        <f>IFERROR(VLOOKUP(A3729,[1]Monitoramento_Base_somente_disp!$A:$J,9,FALSE),0)</f>
        <v>0</v>
      </c>
      <c r="G3729">
        <f>IFERROR(VLOOKUP(A3729,[1]Monitoramento_Base_somente_disp!$A:$J,10,FALSE),0)</f>
        <v>0</v>
      </c>
      <c r="H3729">
        <f>IFERROR(VLOOKUP(A3729,[2]webService!$A:$I,4,FALSE),0)</f>
        <v>0</v>
      </c>
      <c r="I3729">
        <f>IFERROR(VLOOKUP(A3729,[2]webService!$A:$I,5,FALSE),0)</f>
        <v>0</v>
      </c>
      <c r="J3729">
        <f>IFERROR(VLOOKUP(A3729,[2]webService!$A:$I,6,FALSE),0)</f>
        <v>0</v>
      </c>
      <c r="K3729">
        <f>IFERROR(VLOOKUP(A3729,[2]webService!$A:$I,7,FALSE),0)</f>
        <v>0</v>
      </c>
      <c r="L3729">
        <f>IFERROR(VLOOKUP(A3729,[2]webService!$A:$I,8,FALSE),0)</f>
        <v>0</v>
      </c>
      <c r="M3729">
        <f>IFERROR(VLOOKUP(A3729,[2]webService!$A:$I,9,FALSE),0)</f>
        <v>0</v>
      </c>
      <c r="N3729">
        <f>IFERROR(VLOOKUP(A3729,[3]soaBnafar!$A:$G,2,FALSE),0)</f>
        <v>0</v>
      </c>
      <c r="O3729">
        <f>IFERROR(VLOOKUP(A3729,[3]soaBnafar!$A:$G,3,FALSE),0)</f>
        <v>0</v>
      </c>
      <c r="P3729">
        <f>IFERROR(VLOOKUP(A3729,[3]soaBnafar!$A:$G,4,FALSE),0)</f>
        <v>0</v>
      </c>
      <c r="Q3729">
        <f>IFERROR(VLOOKUP(A3729,[3]soaBnafar!$A:$G,5,FALSE),0)</f>
        <v>0</v>
      </c>
      <c r="R3729">
        <f>IFERROR(VLOOKUP(A3729,[3]soaBnafar!$A:$G,6,FALSE),0)</f>
        <v>0</v>
      </c>
      <c r="S3729">
        <f>IFERROR(VLOOKUP(A3729,[3]soaBnafar!$A:$G,7,FALSE),0)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Não</v>
      </c>
      <c r="X3729" t="str">
        <f t="shared" si="353"/>
        <v>Não</v>
      </c>
      <c r="Y3729" t="str">
        <f t="shared" si="354"/>
        <v>Não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IFERROR(VLOOKUP(A3730,[2]webService!$A:$I,4,FALSE),0)</f>
        <v>0</v>
      </c>
      <c r="I3730">
        <f>IFERROR(VLOOKUP(A3730,[2]webService!$A:$I,5,FALSE),0)</f>
        <v>0</v>
      </c>
      <c r="J3730">
        <f>IFERROR(VLOOKUP(A3730,[2]webService!$A:$I,6,FALSE),0)</f>
        <v>0</v>
      </c>
      <c r="K3730">
        <f>IFERROR(VLOOKUP(A3730,[2]webService!$A:$I,7,FALSE),0)</f>
        <v>0</v>
      </c>
      <c r="L3730">
        <f>IFERROR(VLOOKUP(A3730,[2]webService!$A:$I,8,FALSE),0)</f>
        <v>0</v>
      </c>
      <c r="M3730">
        <f>IFERROR(VLOOKUP(A3730,[2]webService!$A:$I,9,FALSE),0)</f>
        <v>0</v>
      </c>
      <c r="N3730">
        <f>IFERROR(VLOOKUP(A3730,[3]soaBnafar!$A:$G,2,FALSE),0)</f>
        <v>0</v>
      </c>
      <c r="O3730">
        <f>IFERROR(VLOOKUP(A3730,[3]soaBnafar!$A:$G,3,FALSE),0)</f>
        <v>0</v>
      </c>
      <c r="P3730">
        <f>IFERROR(VLOOKUP(A3730,[3]soaBnafar!$A:$G,4,FALSE),0)</f>
        <v>0</v>
      </c>
      <c r="Q3730">
        <f>IFERROR(VLOOKUP(A3730,[3]soaBnafar!$A:$G,5,FALSE),0)</f>
        <v>0</v>
      </c>
      <c r="R3730">
        <f>IFERROR(VLOOKUP(A3730,[3]soaBnafar!$A:$G,6,FALSE),0)</f>
        <v>0</v>
      </c>
      <c r="S3730">
        <f>IFERROR(VLOOKUP(A3730,[3]soaBnafar!$A:$G,7,FALSE),0)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18489</v>
      </c>
      <c r="C3731">
        <f>IFERROR(VLOOKUP(A3731,[1]Monitoramento_Base_somente_disp!$A:$J,6,FALSE),0)</f>
        <v>6601910</v>
      </c>
      <c r="D3731">
        <f>IFERROR(VLOOKUP(A3731,[1]Monitoramento_Base_somente_disp!$A:$J,7,FALSE),0)</f>
        <v>0</v>
      </c>
      <c r="E3731">
        <f>IFERROR(VLOOKUP(A3731,[1]Monitoramento_Base_somente_disp!$A:$J,8,FALSE),0)</f>
        <v>0</v>
      </c>
      <c r="F3731">
        <f>IFERROR(VLOOKUP(A3731,[1]Monitoramento_Base_somente_disp!$A:$J,9,FALSE),0)</f>
        <v>0</v>
      </c>
      <c r="G3731">
        <f>IFERROR(VLOOKUP(A3731,[1]Monitoramento_Base_somente_disp!$A:$J,10,FALSE),0)</f>
        <v>0</v>
      </c>
      <c r="H3731">
        <f>IFERROR(VLOOKUP(A3731,[2]webService!$A:$I,4,FALSE),0)</f>
        <v>0</v>
      </c>
      <c r="I3731">
        <f>IFERROR(VLOOKUP(A3731,[2]webService!$A:$I,5,FALSE),0)</f>
        <v>0</v>
      </c>
      <c r="J3731">
        <f>IFERROR(VLOOKUP(A3731,[2]webService!$A:$I,6,FALSE),0)</f>
        <v>0</v>
      </c>
      <c r="K3731">
        <f>IFERROR(VLOOKUP(A3731,[2]webService!$A:$I,7,FALSE),0)</f>
        <v>0</v>
      </c>
      <c r="L3731">
        <f>IFERROR(VLOOKUP(A3731,[2]webService!$A:$I,8,FALSE),0)</f>
        <v>0</v>
      </c>
      <c r="M3731">
        <f>IFERROR(VLOOKUP(A3731,[2]webService!$A:$I,9,FALSE),0)</f>
        <v>0</v>
      </c>
      <c r="N3731">
        <f>IFERROR(VLOOKUP(A3731,[3]soaBnafar!$A:$G,2,FALSE),0)</f>
        <v>0</v>
      </c>
      <c r="O3731">
        <f>IFERROR(VLOOKUP(A3731,[3]soaBnafar!$A:$G,3,FALSE),0)</f>
        <v>0</v>
      </c>
      <c r="P3731">
        <f>IFERROR(VLOOKUP(A3731,[3]soaBnafar!$A:$G,4,FALSE),0)</f>
        <v>0</v>
      </c>
      <c r="Q3731">
        <f>IFERROR(VLOOKUP(A3731,[3]soaBnafar!$A:$G,5,FALSE),0)</f>
        <v>0</v>
      </c>
      <c r="R3731">
        <f>IFERROR(VLOOKUP(A3731,[3]soaBnafar!$A:$G,6,FALSE),0)</f>
        <v>0</v>
      </c>
      <c r="S3731">
        <f>IFERROR(VLOOKUP(A3731,[3]soaBnafar!$A:$G,7,FALSE),0)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Não</v>
      </c>
      <c r="W3731" t="str">
        <f t="shared" si="352"/>
        <v>Não</v>
      </c>
      <c r="X3731" t="str">
        <f t="shared" si="353"/>
        <v>Não</v>
      </c>
      <c r="Y3731" t="str">
        <f t="shared" si="354"/>
        <v>Não</v>
      </c>
    </row>
    <row r="3732" spans="1:25" x14ac:dyDescent="0.25">
      <c r="A3732" s="11">
        <v>251320</v>
      </c>
      <c r="B3732">
        <f>IFERROR(VLOOKUP(A3732,[1]Monitoramento_Base_somente_disp!$A:$J,5,FALSE),0)</f>
        <v>4517</v>
      </c>
      <c r="C3732">
        <f>IFERROR(VLOOKUP(A3732,[1]Monitoramento_Base_somente_disp!$A:$J,6,FALSE),0)</f>
        <v>689323</v>
      </c>
      <c r="D3732">
        <f>IFERROR(VLOOKUP(A3732,[1]Monitoramento_Base_somente_disp!$A:$J,7,FALSE),0)</f>
        <v>0</v>
      </c>
      <c r="E3732">
        <f>IFERROR(VLOOKUP(A3732,[1]Monitoramento_Base_somente_disp!$A:$J,8,FALSE),0)</f>
        <v>0</v>
      </c>
      <c r="F3732">
        <f>IFERROR(VLOOKUP(A3732,[1]Monitoramento_Base_somente_disp!$A:$J,9,FALSE),0)</f>
        <v>0</v>
      </c>
      <c r="G3732">
        <f>IFERROR(VLOOKUP(A3732,[1]Monitoramento_Base_somente_disp!$A:$J,10,FALSE),0)</f>
        <v>0</v>
      </c>
      <c r="H3732">
        <f>IFERROR(VLOOKUP(A3732,[2]webService!$A:$I,4,FALSE),0)</f>
        <v>0</v>
      </c>
      <c r="I3732">
        <f>IFERROR(VLOOKUP(A3732,[2]webService!$A:$I,5,FALSE),0)</f>
        <v>0</v>
      </c>
      <c r="J3732">
        <f>IFERROR(VLOOKUP(A3732,[2]webService!$A:$I,6,FALSE),0)</f>
        <v>0</v>
      </c>
      <c r="K3732">
        <f>IFERROR(VLOOKUP(A3732,[2]webService!$A:$I,7,FALSE),0)</f>
        <v>0</v>
      </c>
      <c r="L3732">
        <f>IFERROR(VLOOKUP(A3732,[2]webService!$A:$I,8,FALSE),0)</f>
        <v>0</v>
      </c>
      <c r="M3732">
        <f>IFERROR(VLOOKUP(A3732,[2]webService!$A:$I,9,FALSE),0)</f>
        <v>0</v>
      </c>
      <c r="N3732">
        <f>IFERROR(VLOOKUP(A3732,[3]soaBnafar!$A:$G,2,FALSE),0)</f>
        <v>0</v>
      </c>
      <c r="O3732">
        <f>IFERROR(VLOOKUP(A3732,[3]soaBnafar!$A:$G,3,FALSE),0)</f>
        <v>0</v>
      </c>
      <c r="P3732">
        <f>IFERROR(VLOOKUP(A3732,[3]soaBnafar!$A:$G,4,FALSE),0)</f>
        <v>0</v>
      </c>
      <c r="Q3732">
        <f>IFERROR(VLOOKUP(A3732,[3]soaBnafar!$A:$G,5,FALSE),0)</f>
        <v>0</v>
      </c>
      <c r="R3732">
        <f>IFERROR(VLOOKUP(A3732,[3]soaBnafar!$A:$G,6,FALSE),0)</f>
        <v>0</v>
      </c>
      <c r="S3732">
        <f>IFERROR(VLOOKUP(A3732,[3]soaBnafar!$A:$G,7,FALSE),0)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Não</v>
      </c>
      <c r="W3732" t="str">
        <f t="shared" si="352"/>
        <v>Não</v>
      </c>
      <c r="X3732" t="str">
        <f t="shared" si="353"/>
        <v>Não</v>
      </c>
      <c r="Y3732" t="str">
        <f t="shared" si="354"/>
        <v>Não</v>
      </c>
    </row>
    <row r="3733" spans="1:25" x14ac:dyDescent="0.25">
      <c r="A3733" s="11">
        <v>251394</v>
      </c>
      <c r="B3733">
        <f>IFERROR(VLOOKUP(A3733,[1]Monitoramento_Base_somente_disp!$A:$J,5,FALSE),0)</f>
        <v>25614</v>
      </c>
      <c r="C3733">
        <f>IFERROR(VLOOKUP(A3733,[1]Monitoramento_Base_somente_disp!$A:$J,6,FALSE),0)</f>
        <v>11255890</v>
      </c>
      <c r="D3733">
        <f>IFERROR(VLOOKUP(A3733,[1]Monitoramento_Base_somente_disp!$A:$J,7,FALSE),0)</f>
        <v>0</v>
      </c>
      <c r="E3733">
        <f>IFERROR(VLOOKUP(A3733,[1]Monitoramento_Base_somente_disp!$A:$J,8,FALSE),0)</f>
        <v>0</v>
      </c>
      <c r="F3733">
        <f>IFERROR(VLOOKUP(A3733,[1]Monitoramento_Base_somente_disp!$A:$J,9,FALSE),0)</f>
        <v>0</v>
      </c>
      <c r="G3733">
        <f>IFERROR(VLOOKUP(A3733,[1]Monitoramento_Base_somente_disp!$A:$J,10,FALSE),0)</f>
        <v>0</v>
      </c>
      <c r="H3733">
        <f>IFERROR(VLOOKUP(A3733,[2]webService!$A:$I,4,FALSE),0)</f>
        <v>0</v>
      </c>
      <c r="I3733">
        <f>IFERROR(VLOOKUP(A3733,[2]webService!$A:$I,5,FALSE),0)</f>
        <v>0</v>
      </c>
      <c r="J3733">
        <f>IFERROR(VLOOKUP(A3733,[2]webService!$A:$I,6,FALSE),0)</f>
        <v>0</v>
      </c>
      <c r="K3733">
        <f>IFERROR(VLOOKUP(A3733,[2]webService!$A:$I,7,FALSE),0)</f>
        <v>0</v>
      </c>
      <c r="L3733">
        <f>IFERROR(VLOOKUP(A3733,[2]webService!$A:$I,8,FALSE),0)</f>
        <v>0</v>
      </c>
      <c r="M3733">
        <f>IFERROR(VLOOKUP(A3733,[2]webService!$A:$I,9,FALSE),0)</f>
        <v>0</v>
      </c>
      <c r="N3733">
        <f>IFERROR(VLOOKUP(A3733,[3]soaBnafar!$A:$G,2,FALSE),0)</f>
        <v>0</v>
      </c>
      <c r="O3733">
        <f>IFERROR(VLOOKUP(A3733,[3]soaBnafar!$A:$G,3,FALSE),0)</f>
        <v>0</v>
      </c>
      <c r="P3733">
        <f>IFERROR(VLOOKUP(A3733,[3]soaBnafar!$A:$G,4,FALSE),0)</f>
        <v>0</v>
      </c>
      <c r="Q3733">
        <f>IFERROR(VLOOKUP(A3733,[3]soaBnafar!$A:$G,5,FALSE),0)</f>
        <v>0</v>
      </c>
      <c r="R3733">
        <f>IFERROR(VLOOKUP(A3733,[3]soaBnafar!$A:$G,6,FALSE),0)</f>
        <v>0</v>
      </c>
      <c r="S3733">
        <f>IFERROR(VLOOKUP(A3733,[3]soaBnafar!$A:$G,7,FALSE),0)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Não</v>
      </c>
      <c r="W3733" t="str">
        <f t="shared" si="352"/>
        <v>Não</v>
      </c>
      <c r="X3733" t="str">
        <f t="shared" si="353"/>
        <v>Não</v>
      </c>
      <c r="Y3733" t="str">
        <f t="shared" si="354"/>
        <v>Não</v>
      </c>
    </row>
    <row r="3734" spans="1:25" x14ac:dyDescent="0.25">
      <c r="A3734" s="11">
        <v>251450</v>
      </c>
      <c r="B3734">
        <f>IFERROR(VLOOKUP(A3734,[1]Monitoramento_Base_somente_disp!$A:$J,5,FALSE),0)</f>
        <v>7144</v>
      </c>
      <c r="C3734">
        <f>IFERROR(VLOOKUP(A3734,[1]Monitoramento_Base_somente_disp!$A:$J,6,FALSE),0)</f>
        <v>1646914</v>
      </c>
      <c r="D3734">
        <f>IFERROR(VLOOKUP(A3734,[1]Monitoramento_Base_somente_disp!$A:$J,7,FALSE),0)</f>
        <v>0</v>
      </c>
      <c r="E3734">
        <f>IFERROR(VLOOKUP(A3734,[1]Monitoramento_Base_somente_disp!$A:$J,8,FALSE),0)</f>
        <v>0</v>
      </c>
      <c r="F3734">
        <f>IFERROR(VLOOKUP(A3734,[1]Monitoramento_Base_somente_disp!$A:$J,9,FALSE),0)</f>
        <v>0</v>
      </c>
      <c r="G3734">
        <f>IFERROR(VLOOKUP(A3734,[1]Monitoramento_Base_somente_disp!$A:$J,10,FALSE),0)</f>
        <v>0</v>
      </c>
      <c r="H3734">
        <f>IFERROR(VLOOKUP(A3734,[2]webService!$A:$I,4,FALSE),0)</f>
        <v>0</v>
      </c>
      <c r="I3734">
        <f>IFERROR(VLOOKUP(A3734,[2]webService!$A:$I,5,FALSE),0)</f>
        <v>0</v>
      </c>
      <c r="J3734">
        <f>IFERROR(VLOOKUP(A3734,[2]webService!$A:$I,6,FALSE),0)</f>
        <v>0</v>
      </c>
      <c r="K3734">
        <f>IFERROR(VLOOKUP(A3734,[2]webService!$A:$I,7,FALSE),0)</f>
        <v>0</v>
      </c>
      <c r="L3734">
        <f>IFERROR(VLOOKUP(A3734,[2]webService!$A:$I,8,FALSE),0)</f>
        <v>0</v>
      </c>
      <c r="M3734">
        <f>IFERROR(VLOOKUP(A3734,[2]webService!$A:$I,9,FALSE),0)</f>
        <v>0</v>
      </c>
      <c r="N3734">
        <f>IFERROR(VLOOKUP(A3734,[3]soaBnafar!$A:$G,2,FALSE),0)</f>
        <v>0</v>
      </c>
      <c r="O3734">
        <f>IFERROR(VLOOKUP(A3734,[3]soaBnafar!$A:$G,3,FALSE),0)</f>
        <v>0</v>
      </c>
      <c r="P3734">
        <f>IFERROR(VLOOKUP(A3734,[3]soaBnafar!$A:$G,4,FALSE),0)</f>
        <v>0</v>
      </c>
      <c r="Q3734">
        <f>IFERROR(VLOOKUP(A3734,[3]soaBnafar!$A:$G,5,FALSE),0)</f>
        <v>0</v>
      </c>
      <c r="R3734">
        <f>IFERROR(VLOOKUP(A3734,[3]soaBnafar!$A:$G,6,FALSE),0)</f>
        <v>0</v>
      </c>
      <c r="S3734">
        <f>IFERROR(VLOOKUP(A3734,[3]soaBnafar!$A:$G,7,FALSE),0)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Não</v>
      </c>
      <c r="W3734" t="str">
        <f t="shared" si="352"/>
        <v>Não</v>
      </c>
      <c r="X3734" t="str">
        <f t="shared" si="353"/>
        <v>Não</v>
      </c>
      <c r="Y3734" t="str">
        <f t="shared" si="354"/>
        <v>Não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1320144</v>
      </c>
      <c r="D3735">
        <f>IFERROR(VLOOKUP(A3735,[1]Monitoramento_Base_somente_disp!$A:$J,7,FALSE),0)</f>
        <v>0</v>
      </c>
      <c r="E3735">
        <f>IFERROR(VLOOKUP(A3735,[1]Monitoramento_Base_somente_disp!$A:$J,8,FALSE),0)</f>
        <v>0</v>
      </c>
      <c r="F3735">
        <f>IFERROR(VLOOKUP(A3735,[1]Monitoramento_Base_somente_disp!$A:$J,9,FALSE),0)</f>
        <v>0</v>
      </c>
      <c r="G3735">
        <f>IFERROR(VLOOKUP(A3735,[1]Monitoramento_Base_somente_disp!$A:$J,10,FALSE),0)</f>
        <v>0</v>
      </c>
      <c r="H3735">
        <f>IFERROR(VLOOKUP(A3735,[2]webService!$A:$I,4,FALSE),0)</f>
        <v>0</v>
      </c>
      <c r="I3735">
        <f>IFERROR(VLOOKUP(A3735,[2]webService!$A:$I,5,FALSE),0)</f>
        <v>0</v>
      </c>
      <c r="J3735">
        <f>IFERROR(VLOOKUP(A3735,[2]webService!$A:$I,6,FALSE),0)</f>
        <v>0</v>
      </c>
      <c r="K3735">
        <f>IFERROR(VLOOKUP(A3735,[2]webService!$A:$I,7,FALSE),0)</f>
        <v>0</v>
      </c>
      <c r="L3735">
        <f>IFERROR(VLOOKUP(A3735,[2]webService!$A:$I,8,FALSE),0)</f>
        <v>0</v>
      </c>
      <c r="M3735">
        <f>IFERROR(VLOOKUP(A3735,[2]webService!$A:$I,9,FALSE),0)</f>
        <v>0</v>
      </c>
      <c r="N3735">
        <f>IFERROR(VLOOKUP(A3735,[3]soaBnafar!$A:$G,2,FALSE),0)</f>
        <v>0</v>
      </c>
      <c r="O3735">
        <f>IFERROR(VLOOKUP(A3735,[3]soaBnafar!$A:$G,3,FALSE),0)</f>
        <v>0</v>
      </c>
      <c r="P3735">
        <f>IFERROR(VLOOKUP(A3735,[3]soaBnafar!$A:$G,4,FALSE),0)</f>
        <v>0</v>
      </c>
      <c r="Q3735">
        <f>IFERROR(VLOOKUP(A3735,[3]soaBnafar!$A:$G,5,FALSE),0)</f>
        <v>0</v>
      </c>
      <c r="R3735">
        <f>IFERROR(VLOOKUP(A3735,[3]soaBnafar!$A:$G,6,FALSE),0)</f>
        <v>0</v>
      </c>
      <c r="S3735">
        <f>IFERROR(VLOOKUP(A3735,[3]soaBnafar!$A:$G,7,FALSE),0)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Não</v>
      </c>
      <c r="X3735" t="str">
        <f t="shared" si="353"/>
        <v>Não</v>
      </c>
      <c r="Y3735" t="str">
        <f t="shared" si="354"/>
        <v>Não</v>
      </c>
    </row>
    <row r="3736" spans="1:25" x14ac:dyDescent="0.25">
      <c r="A3736" s="11">
        <v>251610</v>
      </c>
      <c r="B3736">
        <f>IFERROR(VLOOKUP(A3736,[1]Monitoramento_Base_somente_disp!$A:$J,5,FALSE),0)</f>
        <v>12931</v>
      </c>
      <c r="C3736">
        <f>IFERROR(VLOOKUP(A3736,[1]Monitoramento_Base_somente_disp!$A:$J,6,FALSE),0)</f>
        <v>1480761</v>
      </c>
      <c r="D3736">
        <f>IFERROR(VLOOKUP(A3736,[1]Monitoramento_Base_somente_disp!$A:$J,7,FALSE),0)</f>
        <v>0</v>
      </c>
      <c r="E3736">
        <f>IFERROR(VLOOKUP(A3736,[1]Monitoramento_Base_somente_disp!$A:$J,8,FALSE),0)</f>
        <v>0</v>
      </c>
      <c r="F3736">
        <f>IFERROR(VLOOKUP(A3736,[1]Monitoramento_Base_somente_disp!$A:$J,9,FALSE),0)</f>
        <v>0</v>
      </c>
      <c r="G3736">
        <f>IFERROR(VLOOKUP(A3736,[1]Monitoramento_Base_somente_disp!$A:$J,10,FALSE),0)</f>
        <v>0</v>
      </c>
      <c r="H3736">
        <f>IFERROR(VLOOKUP(A3736,[2]webService!$A:$I,4,FALSE),0)</f>
        <v>0</v>
      </c>
      <c r="I3736">
        <f>IFERROR(VLOOKUP(A3736,[2]webService!$A:$I,5,FALSE),0)</f>
        <v>0</v>
      </c>
      <c r="J3736">
        <f>IFERROR(VLOOKUP(A3736,[2]webService!$A:$I,6,FALSE),0)</f>
        <v>0</v>
      </c>
      <c r="K3736">
        <f>IFERROR(VLOOKUP(A3736,[2]webService!$A:$I,7,FALSE),0)</f>
        <v>0</v>
      </c>
      <c r="L3736">
        <f>IFERROR(VLOOKUP(A3736,[2]webService!$A:$I,8,FALSE),0)</f>
        <v>0</v>
      </c>
      <c r="M3736">
        <f>IFERROR(VLOOKUP(A3736,[2]webService!$A:$I,9,FALSE),0)</f>
        <v>0</v>
      </c>
      <c r="N3736">
        <f>IFERROR(VLOOKUP(A3736,[3]soaBnafar!$A:$G,2,FALSE),0)</f>
        <v>0</v>
      </c>
      <c r="O3736">
        <f>IFERROR(VLOOKUP(A3736,[3]soaBnafar!$A:$G,3,FALSE),0)</f>
        <v>0</v>
      </c>
      <c r="P3736">
        <f>IFERROR(VLOOKUP(A3736,[3]soaBnafar!$A:$G,4,FALSE),0)</f>
        <v>0</v>
      </c>
      <c r="Q3736">
        <f>IFERROR(VLOOKUP(A3736,[3]soaBnafar!$A:$G,5,FALSE),0)</f>
        <v>0</v>
      </c>
      <c r="R3736">
        <f>IFERROR(VLOOKUP(A3736,[3]soaBnafar!$A:$G,6,FALSE),0)</f>
        <v>0</v>
      </c>
      <c r="S3736">
        <f>IFERROR(VLOOKUP(A3736,[3]soaBnafar!$A:$G,7,FALSE),0)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Não</v>
      </c>
      <c r="W3736" t="str">
        <f t="shared" si="352"/>
        <v>Não</v>
      </c>
      <c r="X3736" t="str">
        <f t="shared" si="353"/>
        <v>Não</v>
      </c>
      <c r="Y3736" t="str">
        <f t="shared" si="354"/>
        <v>Não</v>
      </c>
    </row>
    <row r="3737" spans="1:25" x14ac:dyDescent="0.25">
      <c r="A3737" s="11">
        <v>251650</v>
      </c>
      <c r="B3737">
        <f>IFERROR(VLOOKUP(A3737,[1]Monitoramento_Base_somente_disp!$A:$J,5,FALSE),0)</f>
        <v>31324</v>
      </c>
      <c r="C3737">
        <f>IFERROR(VLOOKUP(A3737,[1]Monitoramento_Base_somente_disp!$A:$J,6,FALSE),0)</f>
        <v>1970368</v>
      </c>
      <c r="D3737">
        <f>IFERROR(VLOOKUP(A3737,[1]Monitoramento_Base_somente_disp!$A:$J,7,FALSE),0)</f>
        <v>0</v>
      </c>
      <c r="E3737">
        <f>IFERROR(VLOOKUP(A3737,[1]Monitoramento_Base_somente_disp!$A:$J,8,FALSE),0)</f>
        <v>0</v>
      </c>
      <c r="F3737">
        <f>IFERROR(VLOOKUP(A3737,[1]Monitoramento_Base_somente_disp!$A:$J,9,FALSE),0)</f>
        <v>0</v>
      </c>
      <c r="G3737">
        <f>IFERROR(VLOOKUP(A3737,[1]Monitoramento_Base_somente_disp!$A:$J,10,FALSE),0)</f>
        <v>0</v>
      </c>
      <c r="H3737">
        <f>IFERROR(VLOOKUP(A3737,[2]webService!$A:$I,4,FALSE),0)</f>
        <v>0</v>
      </c>
      <c r="I3737">
        <f>IFERROR(VLOOKUP(A3737,[2]webService!$A:$I,5,FALSE),0)</f>
        <v>0</v>
      </c>
      <c r="J3737">
        <f>IFERROR(VLOOKUP(A3737,[2]webService!$A:$I,6,FALSE),0)</f>
        <v>0</v>
      </c>
      <c r="K3737">
        <f>IFERROR(VLOOKUP(A3737,[2]webService!$A:$I,7,FALSE),0)</f>
        <v>0</v>
      </c>
      <c r="L3737">
        <f>IFERROR(VLOOKUP(A3737,[2]webService!$A:$I,8,FALSE),0)</f>
        <v>0</v>
      </c>
      <c r="M3737">
        <f>IFERROR(VLOOKUP(A3737,[2]webService!$A:$I,9,FALSE),0)</f>
        <v>0</v>
      </c>
      <c r="N3737">
        <f>IFERROR(VLOOKUP(A3737,[3]soaBnafar!$A:$G,2,FALSE),0)</f>
        <v>0</v>
      </c>
      <c r="O3737">
        <f>IFERROR(VLOOKUP(A3737,[3]soaBnafar!$A:$G,3,FALSE),0)</f>
        <v>0</v>
      </c>
      <c r="P3737">
        <f>IFERROR(VLOOKUP(A3737,[3]soaBnafar!$A:$G,4,FALSE),0)</f>
        <v>0</v>
      </c>
      <c r="Q3737">
        <f>IFERROR(VLOOKUP(A3737,[3]soaBnafar!$A:$G,5,FALSE),0)</f>
        <v>0</v>
      </c>
      <c r="R3737">
        <f>IFERROR(VLOOKUP(A3737,[3]soaBnafar!$A:$G,6,FALSE),0)</f>
        <v>0</v>
      </c>
      <c r="S3737">
        <f>IFERROR(VLOOKUP(A3737,[3]soaBnafar!$A:$G,7,FALSE),0)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Não</v>
      </c>
      <c r="W3737" t="str">
        <f t="shared" si="352"/>
        <v>Não</v>
      </c>
      <c r="X3737" t="str">
        <f t="shared" si="353"/>
        <v>Não</v>
      </c>
      <c r="Y3737" t="str">
        <f t="shared" si="354"/>
        <v>Não</v>
      </c>
    </row>
    <row r="3738" spans="1:25" x14ac:dyDescent="0.25">
      <c r="A3738" s="11">
        <v>260150</v>
      </c>
      <c r="B3738">
        <f>IFERROR(VLOOKUP(A3738,[1]Monitoramento_Base_somente_disp!$A:$J,5,FALSE),0)</f>
        <v>17051</v>
      </c>
      <c r="C3738">
        <f>IFERROR(VLOOKUP(A3738,[1]Monitoramento_Base_somente_disp!$A:$J,6,FALSE),0)</f>
        <v>32687138</v>
      </c>
      <c r="D3738">
        <f>IFERROR(VLOOKUP(A3738,[1]Monitoramento_Base_somente_disp!$A:$J,7,FALSE),0)</f>
        <v>0</v>
      </c>
      <c r="E3738">
        <f>IFERROR(VLOOKUP(A3738,[1]Monitoramento_Base_somente_disp!$A:$J,8,FALSE),0)</f>
        <v>0</v>
      </c>
      <c r="F3738">
        <f>IFERROR(VLOOKUP(A3738,[1]Monitoramento_Base_somente_disp!$A:$J,9,FALSE),0)</f>
        <v>0</v>
      </c>
      <c r="G3738">
        <f>IFERROR(VLOOKUP(A3738,[1]Monitoramento_Base_somente_disp!$A:$J,10,FALSE),0)</f>
        <v>0</v>
      </c>
      <c r="H3738">
        <f>IFERROR(VLOOKUP(A3738,[2]webService!$A:$I,4,FALSE),0)</f>
        <v>0</v>
      </c>
      <c r="I3738">
        <f>IFERROR(VLOOKUP(A3738,[2]webService!$A:$I,5,FALSE),0)</f>
        <v>0</v>
      </c>
      <c r="J3738">
        <f>IFERROR(VLOOKUP(A3738,[2]webService!$A:$I,6,FALSE),0)</f>
        <v>0</v>
      </c>
      <c r="K3738">
        <f>IFERROR(VLOOKUP(A3738,[2]webService!$A:$I,7,FALSE),0)</f>
        <v>0</v>
      </c>
      <c r="L3738">
        <f>IFERROR(VLOOKUP(A3738,[2]webService!$A:$I,8,FALSE),0)</f>
        <v>0</v>
      </c>
      <c r="M3738">
        <f>IFERROR(VLOOKUP(A3738,[2]webService!$A:$I,9,FALSE),0)</f>
        <v>0</v>
      </c>
      <c r="N3738">
        <f>IFERROR(VLOOKUP(A3738,[3]soaBnafar!$A:$G,2,FALSE),0)</f>
        <v>0</v>
      </c>
      <c r="O3738">
        <f>IFERROR(VLOOKUP(A3738,[3]soaBnafar!$A:$G,3,FALSE),0)</f>
        <v>0</v>
      </c>
      <c r="P3738">
        <f>IFERROR(VLOOKUP(A3738,[3]soaBnafar!$A:$G,4,FALSE),0)</f>
        <v>0</v>
      </c>
      <c r="Q3738">
        <f>IFERROR(VLOOKUP(A3738,[3]soaBnafar!$A:$G,5,FALSE),0)</f>
        <v>0</v>
      </c>
      <c r="R3738">
        <f>IFERROR(VLOOKUP(A3738,[3]soaBnafar!$A:$G,6,FALSE),0)</f>
        <v>0</v>
      </c>
      <c r="S3738">
        <f>IFERROR(VLOOKUP(A3738,[3]soaBnafar!$A:$G,7,FALSE),0)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Não</v>
      </c>
      <c r="W3738" t="str">
        <f t="shared" si="352"/>
        <v>Não</v>
      </c>
      <c r="X3738" t="str">
        <f t="shared" si="353"/>
        <v>Não</v>
      </c>
      <c r="Y3738" t="str">
        <f t="shared" si="354"/>
        <v>Não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157194</v>
      </c>
      <c r="D3739">
        <f>IFERROR(VLOOKUP(A3739,[1]Monitoramento_Base_somente_disp!$A:$J,7,FALSE),0)</f>
        <v>0</v>
      </c>
      <c r="E3739">
        <f>IFERROR(VLOOKUP(A3739,[1]Monitoramento_Base_somente_disp!$A:$J,8,FALSE),0)</f>
        <v>0</v>
      </c>
      <c r="F3739">
        <f>IFERROR(VLOOKUP(A3739,[1]Monitoramento_Base_somente_disp!$A:$J,9,FALSE),0)</f>
        <v>0</v>
      </c>
      <c r="G3739">
        <f>IFERROR(VLOOKUP(A3739,[1]Monitoramento_Base_somente_disp!$A:$J,10,FALSE),0)</f>
        <v>0</v>
      </c>
      <c r="H3739">
        <f>IFERROR(VLOOKUP(A3739,[2]webService!$A:$I,4,FALSE),0)</f>
        <v>0</v>
      </c>
      <c r="I3739">
        <f>IFERROR(VLOOKUP(A3739,[2]webService!$A:$I,5,FALSE),0)</f>
        <v>0</v>
      </c>
      <c r="J3739">
        <f>IFERROR(VLOOKUP(A3739,[2]webService!$A:$I,6,FALSE),0)</f>
        <v>0</v>
      </c>
      <c r="K3739">
        <f>IFERROR(VLOOKUP(A3739,[2]webService!$A:$I,7,FALSE),0)</f>
        <v>0</v>
      </c>
      <c r="L3739">
        <f>IFERROR(VLOOKUP(A3739,[2]webService!$A:$I,8,FALSE),0)</f>
        <v>0</v>
      </c>
      <c r="M3739">
        <f>IFERROR(VLOOKUP(A3739,[2]webService!$A:$I,9,FALSE),0)</f>
        <v>0</v>
      </c>
      <c r="N3739">
        <f>IFERROR(VLOOKUP(A3739,[3]soaBnafar!$A:$G,2,FALSE),0)</f>
        <v>0</v>
      </c>
      <c r="O3739">
        <f>IFERROR(VLOOKUP(A3739,[3]soaBnafar!$A:$G,3,FALSE),0)</f>
        <v>0</v>
      </c>
      <c r="P3739">
        <f>IFERROR(VLOOKUP(A3739,[3]soaBnafar!$A:$G,4,FALSE),0)</f>
        <v>0</v>
      </c>
      <c r="Q3739">
        <f>IFERROR(VLOOKUP(A3739,[3]soaBnafar!$A:$G,5,FALSE),0)</f>
        <v>0</v>
      </c>
      <c r="R3739">
        <f>IFERROR(VLOOKUP(A3739,[3]soaBnafar!$A:$G,6,FALSE),0)</f>
        <v>0</v>
      </c>
      <c r="S3739">
        <f>IFERROR(VLOOKUP(A3739,[3]soaBnafar!$A:$G,7,FALSE),0)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Não</v>
      </c>
      <c r="X3739" t="str">
        <f t="shared" si="353"/>
        <v>Não</v>
      </c>
      <c r="Y3739" t="str">
        <f t="shared" si="354"/>
        <v>Não</v>
      </c>
    </row>
    <row r="3740" spans="1:25" x14ac:dyDescent="0.25">
      <c r="A3740" s="11">
        <v>260345</v>
      </c>
      <c r="B3740">
        <f>IFERROR(VLOOKUP(A3740,[1]Monitoramento_Base_somente_disp!$A:$J,5,FALSE),0)</f>
        <v>92763</v>
      </c>
      <c r="C3740">
        <f>IFERROR(VLOOKUP(A3740,[1]Monitoramento_Base_somente_disp!$A:$J,6,FALSE),0)</f>
        <v>790616974</v>
      </c>
      <c r="D3740">
        <f>IFERROR(VLOOKUP(A3740,[1]Monitoramento_Base_somente_disp!$A:$J,7,FALSE),0)</f>
        <v>0</v>
      </c>
      <c r="E3740">
        <f>IFERROR(VLOOKUP(A3740,[1]Monitoramento_Base_somente_disp!$A:$J,8,FALSE),0)</f>
        <v>0</v>
      </c>
      <c r="F3740">
        <f>IFERROR(VLOOKUP(A3740,[1]Monitoramento_Base_somente_disp!$A:$J,9,FALSE),0)</f>
        <v>0</v>
      </c>
      <c r="G3740">
        <f>IFERROR(VLOOKUP(A3740,[1]Monitoramento_Base_somente_disp!$A:$J,10,FALSE),0)</f>
        <v>0</v>
      </c>
      <c r="H3740">
        <f>IFERROR(VLOOKUP(A3740,[2]webService!$A:$I,4,FALSE),0)</f>
        <v>0</v>
      </c>
      <c r="I3740">
        <f>IFERROR(VLOOKUP(A3740,[2]webService!$A:$I,5,FALSE),0)</f>
        <v>0</v>
      </c>
      <c r="J3740">
        <f>IFERROR(VLOOKUP(A3740,[2]webService!$A:$I,6,FALSE),0)</f>
        <v>0</v>
      </c>
      <c r="K3740">
        <f>IFERROR(VLOOKUP(A3740,[2]webService!$A:$I,7,FALSE),0)</f>
        <v>0</v>
      </c>
      <c r="L3740">
        <f>IFERROR(VLOOKUP(A3740,[2]webService!$A:$I,8,FALSE),0)</f>
        <v>0</v>
      </c>
      <c r="M3740">
        <f>IFERROR(VLOOKUP(A3740,[2]webService!$A:$I,9,FALSE),0)</f>
        <v>0</v>
      </c>
      <c r="N3740">
        <f>IFERROR(VLOOKUP(A3740,[3]soaBnafar!$A:$G,2,FALSE),0)</f>
        <v>0</v>
      </c>
      <c r="O3740">
        <f>IFERROR(VLOOKUP(A3740,[3]soaBnafar!$A:$G,3,FALSE),0)</f>
        <v>0</v>
      </c>
      <c r="P3740">
        <f>IFERROR(VLOOKUP(A3740,[3]soaBnafar!$A:$G,4,FALSE),0)</f>
        <v>0</v>
      </c>
      <c r="Q3740">
        <f>IFERROR(VLOOKUP(A3740,[3]soaBnafar!$A:$G,5,FALSE),0)</f>
        <v>0</v>
      </c>
      <c r="R3740">
        <f>IFERROR(VLOOKUP(A3740,[3]soaBnafar!$A:$G,6,FALSE),0)</f>
        <v>0</v>
      </c>
      <c r="S3740">
        <f>IFERROR(VLOOKUP(A3740,[3]soaBnafar!$A:$G,7,FALSE),0)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Não</v>
      </c>
      <c r="W3740" t="str">
        <f t="shared" si="352"/>
        <v>Não</v>
      </c>
      <c r="X3740" t="str">
        <f t="shared" si="353"/>
        <v>Não</v>
      </c>
      <c r="Y3740" t="str">
        <f t="shared" si="354"/>
        <v>Não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3101028</v>
      </c>
      <c r="D3741">
        <f>IFERROR(VLOOKUP(A3741,[1]Monitoramento_Base_somente_disp!$A:$J,7,FALSE),0)</f>
        <v>0</v>
      </c>
      <c r="E3741">
        <f>IFERROR(VLOOKUP(A3741,[1]Monitoramento_Base_somente_disp!$A:$J,8,FALSE),0)</f>
        <v>0</v>
      </c>
      <c r="F3741">
        <f>IFERROR(VLOOKUP(A3741,[1]Monitoramento_Base_somente_disp!$A:$J,9,FALSE),0)</f>
        <v>0</v>
      </c>
      <c r="G3741">
        <f>IFERROR(VLOOKUP(A3741,[1]Monitoramento_Base_somente_disp!$A:$J,10,FALSE),0)</f>
        <v>0</v>
      </c>
      <c r="H3741">
        <f>IFERROR(VLOOKUP(A3741,[2]webService!$A:$I,4,FALSE),0)</f>
        <v>0</v>
      </c>
      <c r="I3741">
        <f>IFERROR(VLOOKUP(A3741,[2]webService!$A:$I,5,FALSE),0)</f>
        <v>0</v>
      </c>
      <c r="J3741">
        <f>IFERROR(VLOOKUP(A3741,[2]webService!$A:$I,6,FALSE),0)</f>
        <v>0</v>
      </c>
      <c r="K3741">
        <f>IFERROR(VLOOKUP(A3741,[2]webService!$A:$I,7,FALSE),0)</f>
        <v>0</v>
      </c>
      <c r="L3741">
        <f>IFERROR(VLOOKUP(A3741,[2]webService!$A:$I,8,FALSE),0)</f>
        <v>0</v>
      </c>
      <c r="M3741">
        <f>IFERROR(VLOOKUP(A3741,[2]webService!$A:$I,9,FALSE),0)</f>
        <v>0</v>
      </c>
      <c r="N3741">
        <f>IFERROR(VLOOKUP(A3741,[3]soaBnafar!$A:$G,2,FALSE),0)</f>
        <v>0</v>
      </c>
      <c r="O3741">
        <f>IFERROR(VLOOKUP(A3741,[3]soaBnafar!$A:$G,3,FALSE),0)</f>
        <v>0</v>
      </c>
      <c r="P3741">
        <f>IFERROR(VLOOKUP(A3741,[3]soaBnafar!$A:$G,4,FALSE),0)</f>
        <v>0</v>
      </c>
      <c r="Q3741">
        <f>IFERROR(VLOOKUP(A3741,[3]soaBnafar!$A:$G,5,FALSE),0)</f>
        <v>0</v>
      </c>
      <c r="R3741">
        <f>IFERROR(VLOOKUP(A3741,[3]soaBnafar!$A:$G,6,FALSE),0)</f>
        <v>0</v>
      </c>
      <c r="S3741">
        <f>IFERROR(VLOOKUP(A3741,[3]soaBnafar!$A:$G,7,FALSE),0)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Não</v>
      </c>
      <c r="W3741" t="str">
        <f t="shared" si="352"/>
        <v>Não</v>
      </c>
      <c r="X3741" t="str">
        <f t="shared" si="353"/>
        <v>Não</v>
      </c>
      <c r="Y3741" t="str">
        <f t="shared" si="354"/>
        <v>Não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1665504</v>
      </c>
      <c r="D3742">
        <f>IFERROR(VLOOKUP(A3742,[1]Monitoramento_Base_somente_disp!$A:$J,7,FALSE),0)</f>
        <v>0</v>
      </c>
      <c r="E3742">
        <f>IFERROR(VLOOKUP(A3742,[1]Monitoramento_Base_somente_disp!$A:$J,8,FALSE),0)</f>
        <v>0</v>
      </c>
      <c r="F3742">
        <f>IFERROR(VLOOKUP(A3742,[1]Monitoramento_Base_somente_disp!$A:$J,9,FALSE),0)</f>
        <v>0</v>
      </c>
      <c r="G3742">
        <f>IFERROR(VLOOKUP(A3742,[1]Monitoramento_Base_somente_disp!$A:$J,10,FALSE),0)</f>
        <v>0</v>
      </c>
      <c r="H3742">
        <f>IFERROR(VLOOKUP(A3742,[2]webService!$A:$I,4,FALSE),0)</f>
        <v>0</v>
      </c>
      <c r="I3742">
        <f>IFERROR(VLOOKUP(A3742,[2]webService!$A:$I,5,FALSE),0)</f>
        <v>0</v>
      </c>
      <c r="J3742">
        <f>IFERROR(VLOOKUP(A3742,[2]webService!$A:$I,6,FALSE),0)</f>
        <v>0</v>
      </c>
      <c r="K3742">
        <f>IFERROR(VLOOKUP(A3742,[2]webService!$A:$I,7,FALSE),0)</f>
        <v>0</v>
      </c>
      <c r="L3742">
        <f>IFERROR(VLOOKUP(A3742,[2]webService!$A:$I,8,FALSE),0)</f>
        <v>0</v>
      </c>
      <c r="M3742">
        <f>IFERROR(VLOOKUP(A3742,[2]webService!$A:$I,9,FALSE),0)</f>
        <v>0</v>
      </c>
      <c r="N3742">
        <f>IFERROR(VLOOKUP(A3742,[3]soaBnafar!$A:$G,2,FALSE),0)</f>
        <v>0</v>
      </c>
      <c r="O3742">
        <f>IFERROR(VLOOKUP(A3742,[3]soaBnafar!$A:$G,3,FALSE),0)</f>
        <v>0</v>
      </c>
      <c r="P3742">
        <f>IFERROR(VLOOKUP(A3742,[3]soaBnafar!$A:$G,4,FALSE),0)</f>
        <v>0</v>
      </c>
      <c r="Q3742">
        <f>IFERROR(VLOOKUP(A3742,[3]soaBnafar!$A:$G,5,FALSE),0)</f>
        <v>0</v>
      </c>
      <c r="R3742">
        <f>IFERROR(VLOOKUP(A3742,[3]soaBnafar!$A:$G,6,FALSE),0)</f>
        <v>0</v>
      </c>
      <c r="S3742">
        <f>IFERROR(VLOOKUP(A3742,[3]soaBnafar!$A:$G,7,FALSE),0)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Não</v>
      </c>
      <c r="W3742" t="str">
        <f t="shared" si="352"/>
        <v>Não</v>
      </c>
      <c r="X3742" t="str">
        <f t="shared" si="353"/>
        <v>Não</v>
      </c>
      <c r="Y3742" t="str">
        <f t="shared" si="354"/>
        <v>Não</v>
      </c>
    </row>
    <row r="3743" spans="1:25" x14ac:dyDescent="0.25">
      <c r="A3743" s="11">
        <v>260540</v>
      </c>
      <c r="B3743">
        <f>IFERROR(VLOOKUP(A3743,[1]Monitoramento_Base_somente_disp!$A:$J,5,FALSE),0)</f>
        <v>4192</v>
      </c>
      <c r="C3743">
        <f>IFERROR(VLOOKUP(A3743,[1]Monitoramento_Base_somente_disp!$A:$J,6,FALSE),0)</f>
        <v>22785846</v>
      </c>
      <c r="D3743">
        <f>IFERROR(VLOOKUP(A3743,[1]Monitoramento_Base_somente_disp!$A:$J,7,FALSE),0)</f>
        <v>0</v>
      </c>
      <c r="E3743">
        <f>IFERROR(VLOOKUP(A3743,[1]Monitoramento_Base_somente_disp!$A:$J,8,FALSE),0)</f>
        <v>0</v>
      </c>
      <c r="F3743">
        <f>IFERROR(VLOOKUP(A3743,[1]Monitoramento_Base_somente_disp!$A:$J,9,FALSE),0)</f>
        <v>0</v>
      </c>
      <c r="G3743">
        <f>IFERROR(VLOOKUP(A3743,[1]Monitoramento_Base_somente_disp!$A:$J,10,FALSE),0)</f>
        <v>0</v>
      </c>
      <c r="H3743">
        <f>IFERROR(VLOOKUP(A3743,[2]webService!$A:$I,4,FALSE),0)</f>
        <v>0</v>
      </c>
      <c r="I3743">
        <f>IFERROR(VLOOKUP(A3743,[2]webService!$A:$I,5,FALSE),0)</f>
        <v>0</v>
      </c>
      <c r="J3743">
        <f>IFERROR(VLOOKUP(A3743,[2]webService!$A:$I,6,FALSE),0)</f>
        <v>0</v>
      </c>
      <c r="K3743">
        <f>IFERROR(VLOOKUP(A3743,[2]webService!$A:$I,7,FALSE),0)</f>
        <v>0</v>
      </c>
      <c r="L3743">
        <f>IFERROR(VLOOKUP(A3743,[2]webService!$A:$I,8,FALSE),0)</f>
        <v>0</v>
      </c>
      <c r="M3743">
        <f>IFERROR(VLOOKUP(A3743,[2]webService!$A:$I,9,FALSE),0)</f>
        <v>0</v>
      </c>
      <c r="N3743">
        <f>IFERROR(VLOOKUP(A3743,[3]soaBnafar!$A:$G,2,FALSE),0)</f>
        <v>0</v>
      </c>
      <c r="O3743">
        <f>IFERROR(VLOOKUP(A3743,[3]soaBnafar!$A:$G,3,FALSE),0)</f>
        <v>0</v>
      </c>
      <c r="P3743">
        <f>IFERROR(VLOOKUP(A3743,[3]soaBnafar!$A:$G,4,FALSE),0)</f>
        <v>0</v>
      </c>
      <c r="Q3743">
        <f>IFERROR(VLOOKUP(A3743,[3]soaBnafar!$A:$G,5,FALSE),0)</f>
        <v>0</v>
      </c>
      <c r="R3743">
        <f>IFERROR(VLOOKUP(A3743,[3]soaBnafar!$A:$G,6,FALSE),0)</f>
        <v>0</v>
      </c>
      <c r="S3743">
        <f>IFERROR(VLOOKUP(A3743,[3]soaBnafar!$A:$G,7,FALSE),0)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Não</v>
      </c>
      <c r="W3743" t="str">
        <f t="shared" si="352"/>
        <v>Não</v>
      </c>
      <c r="X3743" t="str">
        <f t="shared" si="353"/>
        <v>Não</v>
      </c>
      <c r="Y3743" t="str">
        <f t="shared" si="354"/>
        <v>Não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IFERROR(VLOOKUP(A3744,[2]webService!$A:$I,4,FALSE),0)</f>
        <v>0</v>
      </c>
      <c r="I3744">
        <f>IFERROR(VLOOKUP(A3744,[2]webService!$A:$I,5,FALSE),0)</f>
        <v>0</v>
      </c>
      <c r="J3744">
        <f>IFERROR(VLOOKUP(A3744,[2]webService!$A:$I,6,FALSE),0)</f>
        <v>0</v>
      </c>
      <c r="K3744">
        <f>IFERROR(VLOOKUP(A3744,[2]webService!$A:$I,7,FALSE),0)</f>
        <v>0</v>
      </c>
      <c r="L3744">
        <f>IFERROR(VLOOKUP(A3744,[2]webService!$A:$I,8,FALSE),0)</f>
        <v>0</v>
      </c>
      <c r="M3744">
        <f>IFERROR(VLOOKUP(A3744,[2]webService!$A:$I,9,FALSE),0)</f>
        <v>0</v>
      </c>
      <c r="N3744">
        <f>IFERROR(VLOOKUP(A3744,[3]soaBnafar!$A:$G,2,FALSE),0)</f>
        <v>0</v>
      </c>
      <c r="O3744">
        <f>IFERROR(VLOOKUP(A3744,[3]soaBnafar!$A:$G,3,FALSE),0)</f>
        <v>0</v>
      </c>
      <c r="P3744">
        <f>IFERROR(VLOOKUP(A3744,[3]soaBnafar!$A:$G,4,FALSE),0)</f>
        <v>0</v>
      </c>
      <c r="Q3744">
        <f>IFERROR(VLOOKUP(A3744,[3]soaBnafar!$A:$G,5,FALSE),0)</f>
        <v>0</v>
      </c>
      <c r="R3744">
        <f>IFERROR(VLOOKUP(A3744,[3]soaBnafar!$A:$G,6,FALSE),0)</f>
        <v>0</v>
      </c>
      <c r="S3744">
        <f>IFERROR(VLOOKUP(A3744,[3]soaBnafar!$A:$G,7,FALSE),0)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12107</v>
      </c>
      <c r="C3745">
        <f>IFERROR(VLOOKUP(A3745,[1]Monitoramento_Base_somente_disp!$A:$J,6,FALSE),0)</f>
        <v>192988322</v>
      </c>
      <c r="D3745">
        <f>IFERROR(VLOOKUP(A3745,[1]Monitoramento_Base_somente_disp!$A:$J,7,FALSE),0)</f>
        <v>0</v>
      </c>
      <c r="E3745">
        <f>IFERROR(VLOOKUP(A3745,[1]Monitoramento_Base_somente_disp!$A:$J,8,FALSE),0)</f>
        <v>0</v>
      </c>
      <c r="F3745">
        <f>IFERROR(VLOOKUP(A3745,[1]Monitoramento_Base_somente_disp!$A:$J,9,FALSE),0)</f>
        <v>0</v>
      </c>
      <c r="G3745">
        <f>IFERROR(VLOOKUP(A3745,[1]Monitoramento_Base_somente_disp!$A:$J,10,FALSE),0)</f>
        <v>0</v>
      </c>
      <c r="H3745">
        <f>IFERROR(VLOOKUP(A3745,[2]webService!$A:$I,4,FALSE),0)</f>
        <v>0</v>
      </c>
      <c r="I3745">
        <f>IFERROR(VLOOKUP(A3745,[2]webService!$A:$I,5,FALSE),0)</f>
        <v>0</v>
      </c>
      <c r="J3745">
        <f>IFERROR(VLOOKUP(A3745,[2]webService!$A:$I,6,FALSE),0)</f>
        <v>0</v>
      </c>
      <c r="K3745">
        <f>IFERROR(VLOOKUP(A3745,[2]webService!$A:$I,7,FALSE),0)</f>
        <v>0</v>
      </c>
      <c r="L3745">
        <f>IFERROR(VLOOKUP(A3745,[2]webService!$A:$I,8,FALSE),0)</f>
        <v>0</v>
      </c>
      <c r="M3745">
        <f>IFERROR(VLOOKUP(A3745,[2]webService!$A:$I,9,FALSE),0)</f>
        <v>0</v>
      </c>
      <c r="N3745">
        <f>IFERROR(VLOOKUP(A3745,[3]soaBnafar!$A:$G,2,FALSE),0)</f>
        <v>0</v>
      </c>
      <c r="O3745">
        <f>IFERROR(VLOOKUP(A3745,[3]soaBnafar!$A:$G,3,FALSE),0)</f>
        <v>0</v>
      </c>
      <c r="P3745">
        <f>IFERROR(VLOOKUP(A3745,[3]soaBnafar!$A:$G,4,FALSE),0)</f>
        <v>0</v>
      </c>
      <c r="Q3745">
        <f>IFERROR(VLOOKUP(A3745,[3]soaBnafar!$A:$G,5,FALSE),0)</f>
        <v>0</v>
      </c>
      <c r="R3745">
        <f>IFERROR(VLOOKUP(A3745,[3]soaBnafar!$A:$G,6,FALSE),0)</f>
        <v>0</v>
      </c>
      <c r="S3745">
        <f>IFERROR(VLOOKUP(A3745,[3]soaBnafar!$A:$G,7,FALSE),0)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Não</v>
      </c>
      <c r="W3745" t="str">
        <f t="shared" si="352"/>
        <v>Não</v>
      </c>
      <c r="X3745" t="str">
        <f t="shared" si="353"/>
        <v>Não</v>
      </c>
      <c r="Y3745" t="str">
        <f t="shared" si="354"/>
        <v>Não</v>
      </c>
    </row>
    <row r="3746" spans="1:25" x14ac:dyDescent="0.25">
      <c r="A3746" s="11">
        <v>260780</v>
      </c>
      <c r="B3746">
        <f>IFERROR(VLOOKUP(A3746,[1]Monitoramento_Base_somente_disp!$A:$J,5,FALSE),0)</f>
        <v>2132</v>
      </c>
      <c r="C3746">
        <f>IFERROR(VLOOKUP(A3746,[1]Monitoramento_Base_somente_disp!$A:$J,6,FALSE),0)</f>
        <v>3333508</v>
      </c>
      <c r="D3746">
        <f>IFERROR(VLOOKUP(A3746,[1]Monitoramento_Base_somente_disp!$A:$J,7,FALSE),0)</f>
        <v>0</v>
      </c>
      <c r="E3746">
        <f>IFERROR(VLOOKUP(A3746,[1]Monitoramento_Base_somente_disp!$A:$J,8,FALSE),0)</f>
        <v>0</v>
      </c>
      <c r="F3746">
        <f>IFERROR(VLOOKUP(A3746,[1]Monitoramento_Base_somente_disp!$A:$J,9,FALSE),0)</f>
        <v>0</v>
      </c>
      <c r="G3746">
        <f>IFERROR(VLOOKUP(A3746,[1]Monitoramento_Base_somente_disp!$A:$J,10,FALSE),0)</f>
        <v>0</v>
      </c>
      <c r="H3746">
        <f>IFERROR(VLOOKUP(A3746,[2]webService!$A:$I,4,FALSE),0)</f>
        <v>0</v>
      </c>
      <c r="I3746">
        <f>IFERROR(VLOOKUP(A3746,[2]webService!$A:$I,5,FALSE),0)</f>
        <v>0</v>
      </c>
      <c r="J3746">
        <f>IFERROR(VLOOKUP(A3746,[2]webService!$A:$I,6,FALSE),0)</f>
        <v>0</v>
      </c>
      <c r="K3746">
        <f>IFERROR(VLOOKUP(A3746,[2]webService!$A:$I,7,FALSE),0)</f>
        <v>0</v>
      </c>
      <c r="L3746">
        <f>IFERROR(VLOOKUP(A3746,[2]webService!$A:$I,8,FALSE),0)</f>
        <v>0</v>
      </c>
      <c r="M3746">
        <f>IFERROR(VLOOKUP(A3746,[2]webService!$A:$I,9,FALSE),0)</f>
        <v>0</v>
      </c>
      <c r="N3746">
        <f>IFERROR(VLOOKUP(A3746,[3]soaBnafar!$A:$G,2,FALSE),0)</f>
        <v>0</v>
      </c>
      <c r="O3746">
        <f>IFERROR(VLOOKUP(A3746,[3]soaBnafar!$A:$G,3,FALSE),0)</f>
        <v>0</v>
      </c>
      <c r="P3746">
        <f>IFERROR(VLOOKUP(A3746,[3]soaBnafar!$A:$G,4,FALSE),0)</f>
        <v>0</v>
      </c>
      <c r="Q3746">
        <f>IFERROR(VLOOKUP(A3746,[3]soaBnafar!$A:$G,5,FALSE),0)</f>
        <v>0</v>
      </c>
      <c r="R3746">
        <f>IFERROR(VLOOKUP(A3746,[3]soaBnafar!$A:$G,6,FALSE),0)</f>
        <v>0</v>
      </c>
      <c r="S3746">
        <f>IFERROR(VLOOKUP(A3746,[3]soaBnafar!$A:$G,7,FALSE),0)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Não</v>
      </c>
      <c r="W3746" t="str">
        <f t="shared" si="352"/>
        <v>Não</v>
      </c>
      <c r="X3746" t="str">
        <f t="shared" si="353"/>
        <v>Não</v>
      </c>
      <c r="Y3746" t="str">
        <f t="shared" si="354"/>
        <v>Não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53213970</v>
      </c>
      <c r="D3747">
        <f>IFERROR(VLOOKUP(A3747,[1]Monitoramento_Base_somente_disp!$A:$J,7,FALSE),0)</f>
        <v>0</v>
      </c>
      <c r="E3747">
        <f>IFERROR(VLOOKUP(A3747,[1]Monitoramento_Base_somente_disp!$A:$J,8,FALSE),0)</f>
        <v>0</v>
      </c>
      <c r="F3747">
        <f>IFERROR(VLOOKUP(A3747,[1]Monitoramento_Base_somente_disp!$A:$J,9,FALSE),0)</f>
        <v>0</v>
      </c>
      <c r="G3747">
        <f>IFERROR(VLOOKUP(A3747,[1]Monitoramento_Base_somente_disp!$A:$J,10,FALSE),0)</f>
        <v>0</v>
      </c>
      <c r="H3747">
        <f>IFERROR(VLOOKUP(A3747,[2]webService!$A:$I,4,FALSE),0)</f>
        <v>0</v>
      </c>
      <c r="I3747">
        <f>IFERROR(VLOOKUP(A3747,[2]webService!$A:$I,5,FALSE),0)</f>
        <v>0</v>
      </c>
      <c r="J3747">
        <f>IFERROR(VLOOKUP(A3747,[2]webService!$A:$I,6,FALSE),0)</f>
        <v>0</v>
      </c>
      <c r="K3747">
        <f>IFERROR(VLOOKUP(A3747,[2]webService!$A:$I,7,FALSE),0)</f>
        <v>0</v>
      </c>
      <c r="L3747">
        <f>IFERROR(VLOOKUP(A3747,[2]webService!$A:$I,8,FALSE),0)</f>
        <v>0</v>
      </c>
      <c r="M3747">
        <f>IFERROR(VLOOKUP(A3747,[2]webService!$A:$I,9,FALSE),0)</f>
        <v>0</v>
      </c>
      <c r="N3747">
        <f>IFERROR(VLOOKUP(A3747,[3]soaBnafar!$A:$G,2,FALSE),0)</f>
        <v>0</v>
      </c>
      <c r="O3747">
        <f>IFERROR(VLOOKUP(A3747,[3]soaBnafar!$A:$G,3,FALSE),0)</f>
        <v>0</v>
      </c>
      <c r="P3747">
        <f>IFERROR(VLOOKUP(A3747,[3]soaBnafar!$A:$G,4,FALSE),0)</f>
        <v>0</v>
      </c>
      <c r="Q3747">
        <f>IFERROR(VLOOKUP(A3747,[3]soaBnafar!$A:$G,5,FALSE),0)</f>
        <v>0</v>
      </c>
      <c r="R3747">
        <f>IFERROR(VLOOKUP(A3747,[3]soaBnafar!$A:$G,6,FALSE),0)</f>
        <v>0</v>
      </c>
      <c r="S3747">
        <f>IFERROR(VLOOKUP(A3747,[3]soaBnafar!$A:$G,7,FALSE),0)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Não</v>
      </c>
      <c r="X3747" t="str">
        <f t="shared" si="353"/>
        <v>Não</v>
      </c>
      <c r="Y3747" t="str">
        <f t="shared" si="354"/>
        <v>Não</v>
      </c>
    </row>
    <row r="3748" spans="1:25" x14ac:dyDescent="0.25">
      <c r="A3748" s="11">
        <v>260910</v>
      </c>
      <c r="B3748">
        <f>IFERROR(VLOOKUP(A3748,[1]Monitoramento_Base_somente_disp!$A:$J,5,FALSE),0)</f>
        <v>19339</v>
      </c>
      <c r="C3748">
        <f>IFERROR(VLOOKUP(A3748,[1]Monitoramento_Base_somente_disp!$A:$J,6,FALSE),0)</f>
        <v>2707117</v>
      </c>
      <c r="D3748">
        <f>IFERROR(VLOOKUP(A3748,[1]Monitoramento_Base_somente_disp!$A:$J,7,FALSE),0)</f>
        <v>0</v>
      </c>
      <c r="E3748">
        <f>IFERROR(VLOOKUP(A3748,[1]Monitoramento_Base_somente_disp!$A:$J,8,FALSE),0)</f>
        <v>0</v>
      </c>
      <c r="F3748">
        <f>IFERROR(VLOOKUP(A3748,[1]Monitoramento_Base_somente_disp!$A:$J,9,FALSE),0)</f>
        <v>0</v>
      </c>
      <c r="G3748">
        <f>IFERROR(VLOOKUP(A3748,[1]Monitoramento_Base_somente_disp!$A:$J,10,FALSE),0)</f>
        <v>0</v>
      </c>
      <c r="H3748">
        <f>IFERROR(VLOOKUP(A3748,[2]webService!$A:$I,4,FALSE),0)</f>
        <v>0</v>
      </c>
      <c r="I3748">
        <f>IFERROR(VLOOKUP(A3748,[2]webService!$A:$I,5,FALSE),0)</f>
        <v>0</v>
      </c>
      <c r="J3748">
        <f>IFERROR(VLOOKUP(A3748,[2]webService!$A:$I,6,FALSE),0)</f>
        <v>0</v>
      </c>
      <c r="K3748">
        <f>IFERROR(VLOOKUP(A3748,[2]webService!$A:$I,7,FALSE),0)</f>
        <v>0</v>
      </c>
      <c r="L3748">
        <f>IFERROR(VLOOKUP(A3748,[2]webService!$A:$I,8,FALSE),0)</f>
        <v>0</v>
      </c>
      <c r="M3748">
        <f>IFERROR(VLOOKUP(A3748,[2]webService!$A:$I,9,FALSE),0)</f>
        <v>0</v>
      </c>
      <c r="N3748">
        <f>IFERROR(VLOOKUP(A3748,[3]soaBnafar!$A:$G,2,FALSE),0)</f>
        <v>0</v>
      </c>
      <c r="O3748">
        <f>IFERROR(VLOOKUP(A3748,[3]soaBnafar!$A:$G,3,FALSE),0)</f>
        <v>0</v>
      </c>
      <c r="P3748">
        <f>IFERROR(VLOOKUP(A3748,[3]soaBnafar!$A:$G,4,FALSE),0)</f>
        <v>0</v>
      </c>
      <c r="Q3748">
        <f>IFERROR(VLOOKUP(A3748,[3]soaBnafar!$A:$G,5,FALSE),0)</f>
        <v>0</v>
      </c>
      <c r="R3748">
        <f>IFERROR(VLOOKUP(A3748,[3]soaBnafar!$A:$G,6,FALSE),0)</f>
        <v>0</v>
      </c>
      <c r="S3748">
        <f>IFERROR(VLOOKUP(A3748,[3]soaBnafar!$A:$G,7,FALSE),0)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Não</v>
      </c>
      <c r="W3748" t="str">
        <f t="shared" si="352"/>
        <v>Não</v>
      </c>
      <c r="X3748" t="str">
        <f t="shared" si="353"/>
        <v>Não</v>
      </c>
      <c r="Y3748" t="str">
        <f t="shared" si="354"/>
        <v>Não</v>
      </c>
    </row>
    <row r="3749" spans="1:25" x14ac:dyDescent="0.25">
      <c r="A3749" s="11">
        <v>260940</v>
      </c>
      <c r="B3749">
        <f>IFERROR(VLOOKUP(A3749,[1]Monitoramento_Base_somente_disp!$A:$J,5,FALSE),0)</f>
        <v>196661</v>
      </c>
      <c r="C3749">
        <f>IFERROR(VLOOKUP(A3749,[1]Monitoramento_Base_somente_disp!$A:$J,6,FALSE),0)</f>
        <v>133663507</v>
      </c>
      <c r="D3749">
        <f>IFERROR(VLOOKUP(A3749,[1]Monitoramento_Base_somente_disp!$A:$J,7,FALSE),0)</f>
        <v>0</v>
      </c>
      <c r="E3749">
        <f>IFERROR(VLOOKUP(A3749,[1]Monitoramento_Base_somente_disp!$A:$J,8,FALSE),0)</f>
        <v>0</v>
      </c>
      <c r="F3749">
        <f>IFERROR(VLOOKUP(A3749,[1]Monitoramento_Base_somente_disp!$A:$J,9,FALSE),0)</f>
        <v>0</v>
      </c>
      <c r="G3749">
        <f>IFERROR(VLOOKUP(A3749,[1]Monitoramento_Base_somente_disp!$A:$J,10,FALSE),0)</f>
        <v>0</v>
      </c>
      <c r="H3749">
        <f>IFERROR(VLOOKUP(A3749,[2]webService!$A:$I,4,FALSE),0)</f>
        <v>0</v>
      </c>
      <c r="I3749">
        <f>IFERROR(VLOOKUP(A3749,[2]webService!$A:$I,5,FALSE),0)</f>
        <v>0</v>
      </c>
      <c r="J3749">
        <f>IFERROR(VLOOKUP(A3749,[2]webService!$A:$I,6,FALSE),0)</f>
        <v>0</v>
      </c>
      <c r="K3749">
        <f>IFERROR(VLOOKUP(A3749,[2]webService!$A:$I,7,FALSE),0)</f>
        <v>0</v>
      </c>
      <c r="L3749">
        <f>IFERROR(VLOOKUP(A3749,[2]webService!$A:$I,8,FALSE),0)</f>
        <v>0</v>
      </c>
      <c r="M3749">
        <f>IFERROR(VLOOKUP(A3749,[2]webService!$A:$I,9,FALSE),0)</f>
        <v>0</v>
      </c>
      <c r="N3749">
        <f>IFERROR(VLOOKUP(A3749,[3]soaBnafar!$A:$G,2,FALSE),0)</f>
        <v>0</v>
      </c>
      <c r="O3749">
        <f>IFERROR(VLOOKUP(A3749,[3]soaBnafar!$A:$G,3,FALSE),0)</f>
        <v>0</v>
      </c>
      <c r="P3749">
        <f>IFERROR(VLOOKUP(A3749,[3]soaBnafar!$A:$G,4,FALSE),0)</f>
        <v>0</v>
      </c>
      <c r="Q3749">
        <f>IFERROR(VLOOKUP(A3749,[3]soaBnafar!$A:$G,5,FALSE),0)</f>
        <v>0</v>
      </c>
      <c r="R3749">
        <f>IFERROR(VLOOKUP(A3749,[3]soaBnafar!$A:$G,6,FALSE),0)</f>
        <v>0</v>
      </c>
      <c r="S3749">
        <f>IFERROR(VLOOKUP(A3749,[3]soaBnafar!$A:$G,7,FALSE),0)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Não</v>
      </c>
      <c r="W3749" t="str">
        <f t="shared" si="352"/>
        <v>Não</v>
      </c>
      <c r="X3749" t="str">
        <f t="shared" si="353"/>
        <v>Não</v>
      </c>
      <c r="Y3749" t="str">
        <f t="shared" si="354"/>
        <v>Não</v>
      </c>
    </row>
    <row r="3750" spans="1:25" x14ac:dyDescent="0.25">
      <c r="A3750" s="11">
        <v>261060</v>
      </c>
      <c r="B3750">
        <f>IFERROR(VLOOKUP(A3750,[1]Monitoramento_Base_somente_disp!$A:$J,5,FALSE),0)</f>
        <v>74134</v>
      </c>
      <c r="C3750">
        <f>IFERROR(VLOOKUP(A3750,[1]Monitoramento_Base_somente_disp!$A:$J,6,FALSE),0)</f>
        <v>120846468</v>
      </c>
      <c r="D3750">
        <f>IFERROR(VLOOKUP(A3750,[1]Monitoramento_Base_somente_disp!$A:$J,7,FALSE),0)</f>
        <v>0</v>
      </c>
      <c r="E3750">
        <f>IFERROR(VLOOKUP(A3750,[1]Monitoramento_Base_somente_disp!$A:$J,8,FALSE),0)</f>
        <v>0</v>
      </c>
      <c r="F3750">
        <f>IFERROR(VLOOKUP(A3750,[1]Monitoramento_Base_somente_disp!$A:$J,9,FALSE),0)</f>
        <v>0</v>
      </c>
      <c r="G3750">
        <f>IFERROR(VLOOKUP(A3750,[1]Monitoramento_Base_somente_disp!$A:$J,10,FALSE),0)</f>
        <v>0</v>
      </c>
      <c r="H3750">
        <f>IFERROR(VLOOKUP(A3750,[2]webService!$A:$I,4,FALSE),0)</f>
        <v>0</v>
      </c>
      <c r="I3750">
        <f>IFERROR(VLOOKUP(A3750,[2]webService!$A:$I,5,FALSE),0)</f>
        <v>0</v>
      </c>
      <c r="J3750">
        <f>IFERROR(VLOOKUP(A3750,[2]webService!$A:$I,6,FALSE),0)</f>
        <v>0</v>
      </c>
      <c r="K3750">
        <f>IFERROR(VLOOKUP(A3750,[2]webService!$A:$I,7,FALSE),0)</f>
        <v>0</v>
      </c>
      <c r="L3750">
        <f>IFERROR(VLOOKUP(A3750,[2]webService!$A:$I,8,FALSE),0)</f>
        <v>0</v>
      </c>
      <c r="M3750">
        <f>IFERROR(VLOOKUP(A3750,[2]webService!$A:$I,9,FALSE),0)</f>
        <v>0</v>
      </c>
      <c r="N3750">
        <f>IFERROR(VLOOKUP(A3750,[3]soaBnafar!$A:$G,2,FALSE),0)</f>
        <v>0</v>
      </c>
      <c r="O3750">
        <f>IFERROR(VLOOKUP(A3750,[3]soaBnafar!$A:$G,3,FALSE),0)</f>
        <v>0</v>
      </c>
      <c r="P3750">
        <f>IFERROR(VLOOKUP(A3750,[3]soaBnafar!$A:$G,4,FALSE),0)</f>
        <v>0</v>
      </c>
      <c r="Q3750">
        <f>IFERROR(VLOOKUP(A3750,[3]soaBnafar!$A:$G,5,FALSE),0)</f>
        <v>0</v>
      </c>
      <c r="R3750">
        <f>IFERROR(VLOOKUP(A3750,[3]soaBnafar!$A:$G,6,FALSE),0)</f>
        <v>0</v>
      </c>
      <c r="S3750">
        <f>IFERROR(VLOOKUP(A3750,[3]soaBnafar!$A:$G,7,FALSE),0)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Não</v>
      </c>
      <c r="W3750" t="str">
        <f t="shared" si="352"/>
        <v>Não</v>
      </c>
      <c r="X3750" t="str">
        <f t="shared" si="353"/>
        <v>Não</v>
      </c>
      <c r="Y3750" t="str">
        <f t="shared" si="354"/>
        <v>Não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IFERROR(VLOOKUP(A3751,[2]webService!$A:$I,4,FALSE),0)</f>
        <v>0</v>
      </c>
      <c r="I3751">
        <f>IFERROR(VLOOKUP(A3751,[2]webService!$A:$I,5,FALSE),0)</f>
        <v>0</v>
      </c>
      <c r="J3751">
        <f>IFERROR(VLOOKUP(A3751,[2]webService!$A:$I,6,FALSE),0)</f>
        <v>0</v>
      </c>
      <c r="K3751">
        <f>IFERROR(VLOOKUP(A3751,[2]webService!$A:$I,7,FALSE),0)</f>
        <v>0</v>
      </c>
      <c r="L3751">
        <f>IFERROR(VLOOKUP(A3751,[2]webService!$A:$I,8,FALSE),0)</f>
        <v>0</v>
      </c>
      <c r="M3751">
        <f>IFERROR(VLOOKUP(A3751,[2]webService!$A:$I,9,FALSE),0)</f>
        <v>0</v>
      </c>
      <c r="N3751">
        <f>IFERROR(VLOOKUP(A3751,[3]soaBnafar!$A:$G,2,FALSE),0)</f>
        <v>9299</v>
      </c>
      <c r="O3751">
        <f>IFERROR(VLOOKUP(A3751,[3]soaBnafar!$A:$G,3,FALSE),0)</f>
        <v>47323</v>
      </c>
      <c r="P3751">
        <f>IFERROR(VLOOKUP(A3751,[3]soaBnafar!$A:$G,4,FALSE),0)</f>
        <v>0</v>
      </c>
      <c r="Q3751">
        <f>IFERROR(VLOOKUP(A3751,[3]soaBnafar!$A:$G,5,FALSE),0)</f>
        <v>0</v>
      </c>
      <c r="R3751">
        <f>IFERROR(VLOOKUP(A3751,[3]soaBnafar!$A:$G,6,FALSE),0)</f>
        <v>0</v>
      </c>
      <c r="S3751">
        <f>IFERROR(VLOOKUP(A3751,[3]soaBnafar!$A:$G,7,FALSE),0)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Não</v>
      </c>
      <c r="W3751" t="str">
        <f t="shared" si="352"/>
        <v>Não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1638828</v>
      </c>
      <c r="D3752">
        <f>IFERROR(VLOOKUP(A3752,[1]Monitoramento_Base_somente_disp!$A:$J,7,FALSE),0)</f>
        <v>0</v>
      </c>
      <c r="E3752">
        <f>IFERROR(VLOOKUP(A3752,[1]Monitoramento_Base_somente_disp!$A:$J,8,FALSE),0)</f>
        <v>0</v>
      </c>
      <c r="F3752">
        <f>IFERROR(VLOOKUP(A3752,[1]Monitoramento_Base_somente_disp!$A:$J,9,FALSE),0)</f>
        <v>0</v>
      </c>
      <c r="G3752">
        <f>IFERROR(VLOOKUP(A3752,[1]Monitoramento_Base_somente_disp!$A:$J,10,FALSE),0)</f>
        <v>0</v>
      </c>
      <c r="H3752">
        <f>IFERROR(VLOOKUP(A3752,[2]webService!$A:$I,4,FALSE),0)</f>
        <v>0</v>
      </c>
      <c r="I3752">
        <f>IFERROR(VLOOKUP(A3752,[2]webService!$A:$I,5,FALSE),0)</f>
        <v>0</v>
      </c>
      <c r="J3752">
        <f>IFERROR(VLOOKUP(A3752,[2]webService!$A:$I,6,FALSE),0)</f>
        <v>0</v>
      </c>
      <c r="K3752">
        <f>IFERROR(VLOOKUP(A3752,[2]webService!$A:$I,7,FALSE),0)</f>
        <v>0</v>
      </c>
      <c r="L3752">
        <f>IFERROR(VLOOKUP(A3752,[2]webService!$A:$I,8,FALSE),0)</f>
        <v>0</v>
      </c>
      <c r="M3752">
        <f>IFERROR(VLOOKUP(A3752,[2]webService!$A:$I,9,FALSE),0)</f>
        <v>0</v>
      </c>
      <c r="N3752">
        <f>IFERROR(VLOOKUP(A3752,[3]soaBnafar!$A:$G,2,FALSE),0)</f>
        <v>0</v>
      </c>
      <c r="O3752">
        <f>IFERROR(VLOOKUP(A3752,[3]soaBnafar!$A:$G,3,FALSE),0)</f>
        <v>0</v>
      </c>
      <c r="P3752">
        <f>IFERROR(VLOOKUP(A3752,[3]soaBnafar!$A:$G,4,FALSE),0)</f>
        <v>0</v>
      </c>
      <c r="Q3752">
        <f>IFERROR(VLOOKUP(A3752,[3]soaBnafar!$A:$G,5,FALSE),0)</f>
        <v>0</v>
      </c>
      <c r="R3752">
        <f>IFERROR(VLOOKUP(A3752,[3]soaBnafar!$A:$G,6,FALSE),0)</f>
        <v>0</v>
      </c>
      <c r="S3752">
        <f>IFERROR(VLOOKUP(A3752,[3]soaBnafar!$A:$G,7,FALSE),0)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Não</v>
      </c>
      <c r="W3752" t="str">
        <f t="shared" si="352"/>
        <v>Não</v>
      </c>
      <c r="X3752" t="str">
        <f t="shared" si="353"/>
        <v>Não</v>
      </c>
      <c r="Y3752" t="str">
        <f t="shared" si="354"/>
        <v>Não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2106996</v>
      </c>
      <c r="D3753">
        <f>IFERROR(VLOOKUP(A3753,[1]Monitoramento_Base_somente_disp!$A:$J,7,FALSE),0)</f>
        <v>0</v>
      </c>
      <c r="E3753">
        <f>IFERROR(VLOOKUP(A3753,[1]Monitoramento_Base_somente_disp!$A:$J,8,FALSE),0)</f>
        <v>0</v>
      </c>
      <c r="F3753">
        <f>IFERROR(VLOOKUP(A3753,[1]Monitoramento_Base_somente_disp!$A:$J,9,FALSE),0)</f>
        <v>0</v>
      </c>
      <c r="G3753">
        <f>IFERROR(VLOOKUP(A3753,[1]Monitoramento_Base_somente_disp!$A:$J,10,FALSE),0)</f>
        <v>0</v>
      </c>
      <c r="H3753">
        <f>IFERROR(VLOOKUP(A3753,[2]webService!$A:$I,4,FALSE),0)</f>
        <v>0</v>
      </c>
      <c r="I3753">
        <f>IFERROR(VLOOKUP(A3753,[2]webService!$A:$I,5,FALSE),0)</f>
        <v>0</v>
      </c>
      <c r="J3753">
        <f>IFERROR(VLOOKUP(A3753,[2]webService!$A:$I,6,FALSE),0)</f>
        <v>0</v>
      </c>
      <c r="K3753">
        <f>IFERROR(VLOOKUP(A3753,[2]webService!$A:$I,7,FALSE),0)</f>
        <v>0</v>
      </c>
      <c r="L3753">
        <f>IFERROR(VLOOKUP(A3753,[2]webService!$A:$I,8,FALSE),0)</f>
        <v>0</v>
      </c>
      <c r="M3753">
        <f>IFERROR(VLOOKUP(A3753,[2]webService!$A:$I,9,FALSE),0)</f>
        <v>0</v>
      </c>
      <c r="N3753">
        <f>IFERROR(VLOOKUP(A3753,[3]soaBnafar!$A:$G,2,FALSE),0)</f>
        <v>0</v>
      </c>
      <c r="O3753">
        <f>IFERROR(VLOOKUP(A3753,[3]soaBnafar!$A:$G,3,FALSE),0)</f>
        <v>0</v>
      </c>
      <c r="P3753">
        <f>IFERROR(VLOOKUP(A3753,[3]soaBnafar!$A:$G,4,FALSE),0)</f>
        <v>0</v>
      </c>
      <c r="Q3753">
        <f>IFERROR(VLOOKUP(A3753,[3]soaBnafar!$A:$G,5,FALSE),0)</f>
        <v>0</v>
      </c>
      <c r="R3753">
        <f>IFERROR(VLOOKUP(A3753,[3]soaBnafar!$A:$G,6,FALSE),0)</f>
        <v>0</v>
      </c>
      <c r="S3753">
        <f>IFERROR(VLOOKUP(A3753,[3]soaBnafar!$A:$G,7,FALSE),0)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Não</v>
      </c>
      <c r="W3753" t="str">
        <f t="shared" si="352"/>
        <v>Não</v>
      </c>
      <c r="X3753" t="str">
        <f t="shared" si="353"/>
        <v>Não</v>
      </c>
      <c r="Y3753" t="str">
        <f t="shared" si="354"/>
        <v>Não</v>
      </c>
    </row>
    <row r="3754" spans="1:25" x14ac:dyDescent="0.25">
      <c r="A3754" s="11">
        <v>261520</v>
      </c>
      <c r="B3754">
        <f>IFERROR(VLOOKUP(A3754,[1]Monitoramento_Base_somente_disp!$A:$J,5,FALSE),0)</f>
        <v>117839</v>
      </c>
      <c r="C3754">
        <f>IFERROR(VLOOKUP(A3754,[1]Monitoramento_Base_somente_disp!$A:$J,6,FALSE),0)</f>
        <v>30936983</v>
      </c>
      <c r="D3754">
        <f>IFERROR(VLOOKUP(A3754,[1]Monitoramento_Base_somente_disp!$A:$J,7,FALSE),0)</f>
        <v>0</v>
      </c>
      <c r="E3754">
        <f>IFERROR(VLOOKUP(A3754,[1]Monitoramento_Base_somente_disp!$A:$J,8,FALSE),0)</f>
        <v>0</v>
      </c>
      <c r="F3754">
        <f>IFERROR(VLOOKUP(A3754,[1]Monitoramento_Base_somente_disp!$A:$J,9,FALSE),0)</f>
        <v>0</v>
      </c>
      <c r="G3754">
        <f>IFERROR(VLOOKUP(A3754,[1]Monitoramento_Base_somente_disp!$A:$J,10,FALSE),0)</f>
        <v>0</v>
      </c>
      <c r="H3754">
        <f>IFERROR(VLOOKUP(A3754,[2]webService!$A:$I,4,FALSE),0)</f>
        <v>0</v>
      </c>
      <c r="I3754">
        <f>IFERROR(VLOOKUP(A3754,[2]webService!$A:$I,5,FALSE),0)</f>
        <v>0</v>
      </c>
      <c r="J3754">
        <f>IFERROR(VLOOKUP(A3754,[2]webService!$A:$I,6,FALSE),0)</f>
        <v>0</v>
      </c>
      <c r="K3754">
        <f>IFERROR(VLOOKUP(A3754,[2]webService!$A:$I,7,FALSE),0)</f>
        <v>0</v>
      </c>
      <c r="L3754">
        <f>IFERROR(VLOOKUP(A3754,[2]webService!$A:$I,8,FALSE),0)</f>
        <v>0</v>
      </c>
      <c r="M3754">
        <f>IFERROR(VLOOKUP(A3754,[2]webService!$A:$I,9,FALSE),0)</f>
        <v>0</v>
      </c>
      <c r="N3754">
        <f>IFERROR(VLOOKUP(A3754,[3]soaBnafar!$A:$G,2,FALSE),0)</f>
        <v>0</v>
      </c>
      <c r="O3754">
        <f>IFERROR(VLOOKUP(A3754,[3]soaBnafar!$A:$G,3,FALSE),0)</f>
        <v>0</v>
      </c>
      <c r="P3754">
        <f>IFERROR(VLOOKUP(A3754,[3]soaBnafar!$A:$G,4,FALSE),0)</f>
        <v>0</v>
      </c>
      <c r="Q3754">
        <f>IFERROR(VLOOKUP(A3754,[3]soaBnafar!$A:$G,5,FALSE),0)</f>
        <v>0</v>
      </c>
      <c r="R3754">
        <f>IFERROR(VLOOKUP(A3754,[3]soaBnafar!$A:$G,6,FALSE),0)</f>
        <v>0</v>
      </c>
      <c r="S3754">
        <f>IFERROR(VLOOKUP(A3754,[3]soaBnafar!$A:$G,7,FALSE),0)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Não</v>
      </c>
      <c r="W3754" t="str">
        <f t="shared" si="352"/>
        <v>Não</v>
      </c>
      <c r="X3754" t="str">
        <f t="shared" si="353"/>
        <v>Não</v>
      </c>
      <c r="Y3754" t="str">
        <f t="shared" si="354"/>
        <v>Não</v>
      </c>
    </row>
    <row r="3755" spans="1:25" x14ac:dyDescent="0.25">
      <c r="A3755" s="11">
        <v>261600</v>
      </c>
      <c r="B3755">
        <f>IFERROR(VLOOKUP(A3755,[1]Monitoramento_Base_somente_disp!$A:$J,5,FALSE),0)</f>
        <v>16239</v>
      </c>
      <c r="C3755">
        <f>IFERROR(VLOOKUP(A3755,[1]Monitoramento_Base_somente_disp!$A:$J,6,FALSE),0)</f>
        <v>5267202</v>
      </c>
      <c r="D3755">
        <f>IFERROR(VLOOKUP(A3755,[1]Monitoramento_Base_somente_disp!$A:$J,7,FALSE),0)</f>
        <v>0</v>
      </c>
      <c r="E3755">
        <f>IFERROR(VLOOKUP(A3755,[1]Monitoramento_Base_somente_disp!$A:$J,8,FALSE),0)</f>
        <v>0</v>
      </c>
      <c r="F3755">
        <f>IFERROR(VLOOKUP(A3755,[1]Monitoramento_Base_somente_disp!$A:$J,9,FALSE),0)</f>
        <v>0</v>
      </c>
      <c r="G3755">
        <f>IFERROR(VLOOKUP(A3755,[1]Monitoramento_Base_somente_disp!$A:$J,10,FALSE),0)</f>
        <v>0</v>
      </c>
      <c r="H3755">
        <f>IFERROR(VLOOKUP(A3755,[2]webService!$A:$I,4,FALSE),0)</f>
        <v>0</v>
      </c>
      <c r="I3755">
        <f>IFERROR(VLOOKUP(A3755,[2]webService!$A:$I,5,FALSE),0)</f>
        <v>0</v>
      </c>
      <c r="J3755">
        <f>IFERROR(VLOOKUP(A3755,[2]webService!$A:$I,6,FALSE),0)</f>
        <v>0</v>
      </c>
      <c r="K3755">
        <f>IFERROR(VLOOKUP(A3755,[2]webService!$A:$I,7,FALSE),0)</f>
        <v>0</v>
      </c>
      <c r="L3755">
        <f>IFERROR(VLOOKUP(A3755,[2]webService!$A:$I,8,FALSE),0)</f>
        <v>0</v>
      </c>
      <c r="M3755">
        <f>IFERROR(VLOOKUP(A3755,[2]webService!$A:$I,9,FALSE),0)</f>
        <v>0</v>
      </c>
      <c r="N3755">
        <f>IFERROR(VLOOKUP(A3755,[3]soaBnafar!$A:$G,2,FALSE),0)</f>
        <v>0</v>
      </c>
      <c r="O3755">
        <f>IFERROR(VLOOKUP(A3755,[3]soaBnafar!$A:$G,3,FALSE),0)</f>
        <v>0</v>
      </c>
      <c r="P3755">
        <f>IFERROR(VLOOKUP(A3755,[3]soaBnafar!$A:$G,4,FALSE),0)</f>
        <v>0</v>
      </c>
      <c r="Q3755">
        <f>IFERROR(VLOOKUP(A3755,[3]soaBnafar!$A:$G,5,FALSE),0)</f>
        <v>0</v>
      </c>
      <c r="R3755">
        <f>IFERROR(VLOOKUP(A3755,[3]soaBnafar!$A:$G,6,FALSE),0)</f>
        <v>0</v>
      </c>
      <c r="S3755">
        <f>IFERROR(VLOOKUP(A3755,[3]soaBnafar!$A:$G,7,FALSE),0)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Não</v>
      </c>
      <c r="W3755" t="str">
        <f t="shared" si="352"/>
        <v>Não</v>
      </c>
      <c r="X3755" t="str">
        <f t="shared" si="353"/>
        <v>Não</v>
      </c>
      <c r="Y3755" t="str">
        <f t="shared" si="354"/>
        <v>Não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28800</v>
      </c>
      <c r="D3756">
        <f>IFERROR(VLOOKUP(A3756,[1]Monitoramento_Base_somente_disp!$A:$J,7,FALSE),0)</f>
        <v>0</v>
      </c>
      <c r="E3756">
        <f>IFERROR(VLOOKUP(A3756,[1]Monitoramento_Base_somente_disp!$A:$J,8,FALSE),0)</f>
        <v>0</v>
      </c>
      <c r="F3756">
        <f>IFERROR(VLOOKUP(A3756,[1]Monitoramento_Base_somente_disp!$A:$J,9,FALSE),0)</f>
        <v>0</v>
      </c>
      <c r="G3756">
        <f>IFERROR(VLOOKUP(A3756,[1]Monitoramento_Base_somente_disp!$A:$J,10,FALSE),0)</f>
        <v>0</v>
      </c>
      <c r="H3756">
        <f>IFERROR(VLOOKUP(A3756,[2]webService!$A:$I,4,FALSE),0)</f>
        <v>0</v>
      </c>
      <c r="I3756">
        <f>IFERROR(VLOOKUP(A3756,[2]webService!$A:$I,5,FALSE),0)</f>
        <v>0</v>
      </c>
      <c r="J3756">
        <f>IFERROR(VLOOKUP(A3756,[2]webService!$A:$I,6,FALSE),0)</f>
        <v>0</v>
      </c>
      <c r="K3756">
        <f>IFERROR(VLOOKUP(A3756,[2]webService!$A:$I,7,FALSE),0)</f>
        <v>0</v>
      </c>
      <c r="L3756">
        <f>IFERROR(VLOOKUP(A3756,[2]webService!$A:$I,8,FALSE),0)</f>
        <v>0</v>
      </c>
      <c r="M3756">
        <f>IFERROR(VLOOKUP(A3756,[2]webService!$A:$I,9,FALSE),0)</f>
        <v>0</v>
      </c>
      <c r="N3756">
        <f>IFERROR(VLOOKUP(A3756,[3]soaBnafar!$A:$G,2,FALSE),0)</f>
        <v>0</v>
      </c>
      <c r="O3756">
        <f>IFERROR(VLOOKUP(A3756,[3]soaBnafar!$A:$G,3,FALSE),0)</f>
        <v>0</v>
      </c>
      <c r="P3756">
        <f>IFERROR(VLOOKUP(A3756,[3]soaBnafar!$A:$G,4,FALSE),0)</f>
        <v>0</v>
      </c>
      <c r="Q3756">
        <f>IFERROR(VLOOKUP(A3756,[3]soaBnafar!$A:$G,5,FALSE),0)</f>
        <v>0</v>
      </c>
      <c r="R3756">
        <f>IFERROR(VLOOKUP(A3756,[3]soaBnafar!$A:$G,6,FALSE),0)</f>
        <v>0</v>
      </c>
      <c r="S3756">
        <f>IFERROR(VLOOKUP(A3756,[3]soaBnafar!$A:$G,7,FALSE),0)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Não</v>
      </c>
      <c r="X3756" t="str">
        <f t="shared" si="353"/>
        <v>Não</v>
      </c>
      <c r="Y3756" t="str">
        <f t="shared" si="354"/>
        <v>Não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1333248</v>
      </c>
      <c r="D3757">
        <f>IFERROR(VLOOKUP(A3757,[1]Monitoramento_Base_somente_disp!$A:$J,7,FALSE),0)</f>
        <v>0</v>
      </c>
      <c r="E3757">
        <f>IFERROR(VLOOKUP(A3757,[1]Monitoramento_Base_somente_disp!$A:$J,8,FALSE),0)</f>
        <v>0</v>
      </c>
      <c r="F3757">
        <f>IFERROR(VLOOKUP(A3757,[1]Monitoramento_Base_somente_disp!$A:$J,9,FALSE),0)</f>
        <v>0</v>
      </c>
      <c r="G3757">
        <f>IFERROR(VLOOKUP(A3757,[1]Monitoramento_Base_somente_disp!$A:$J,10,FALSE),0)</f>
        <v>0</v>
      </c>
      <c r="H3757">
        <f>IFERROR(VLOOKUP(A3757,[2]webService!$A:$I,4,FALSE),0)</f>
        <v>0</v>
      </c>
      <c r="I3757">
        <f>IFERROR(VLOOKUP(A3757,[2]webService!$A:$I,5,FALSE),0)</f>
        <v>0</v>
      </c>
      <c r="J3757">
        <f>IFERROR(VLOOKUP(A3757,[2]webService!$A:$I,6,FALSE),0)</f>
        <v>0</v>
      </c>
      <c r="K3757">
        <f>IFERROR(VLOOKUP(A3757,[2]webService!$A:$I,7,FALSE),0)</f>
        <v>0</v>
      </c>
      <c r="L3757">
        <f>IFERROR(VLOOKUP(A3757,[2]webService!$A:$I,8,FALSE),0)</f>
        <v>0</v>
      </c>
      <c r="M3757">
        <f>IFERROR(VLOOKUP(A3757,[2]webService!$A:$I,9,FALSE),0)</f>
        <v>0</v>
      </c>
      <c r="N3757">
        <f>IFERROR(VLOOKUP(A3757,[3]soaBnafar!$A:$G,2,FALSE),0)</f>
        <v>0</v>
      </c>
      <c r="O3757">
        <f>IFERROR(VLOOKUP(A3757,[3]soaBnafar!$A:$G,3,FALSE),0)</f>
        <v>0</v>
      </c>
      <c r="P3757">
        <f>IFERROR(VLOOKUP(A3757,[3]soaBnafar!$A:$G,4,FALSE),0)</f>
        <v>0</v>
      </c>
      <c r="Q3757">
        <f>IFERROR(VLOOKUP(A3757,[3]soaBnafar!$A:$G,5,FALSE),0)</f>
        <v>0</v>
      </c>
      <c r="R3757">
        <f>IFERROR(VLOOKUP(A3757,[3]soaBnafar!$A:$G,6,FALSE),0)</f>
        <v>0</v>
      </c>
      <c r="S3757">
        <f>IFERROR(VLOOKUP(A3757,[3]soaBnafar!$A:$G,7,FALSE),0)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Não</v>
      </c>
      <c r="X3757" t="str">
        <f t="shared" si="353"/>
        <v>Não</v>
      </c>
      <c r="Y3757" t="str">
        <f t="shared" si="354"/>
        <v>Não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IFERROR(VLOOKUP(A3758,[2]webService!$A:$I,4,FALSE),0)</f>
        <v>0</v>
      </c>
      <c r="I3758">
        <f>IFERROR(VLOOKUP(A3758,[2]webService!$A:$I,5,FALSE),0)</f>
        <v>0</v>
      </c>
      <c r="J3758">
        <f>IFERROR(VLOOKUP(A3758,[2]webService!$A:$I,6,FALSE),0)</f>
        <v>0</v>
      </c>
      <c r="K3758">
        <f>IFERROR(VLOOKUP(A3758,[2]webService!$A:$I,7,FALSE),0)</f>
        <v>0</v>
      </c>
      <c r="L3758">
        <f>IFERROR(VLOOKUP(A3758,[2]webService!$A:$I,8,FALSE),0)</f>
        <v>0</v>
      </c>
      <c r="M3758">
        <f>IFERROR(VLOOKUP(A3758,[2]webService!$A:$I,9,FALSE),0)</f>
        <v>0</v>
      </c>
      <c r="N3758">
        <f>IFERROR(VLOOKUP(A3758,[3]soaBnafar!$A:$G,2,FALSE),0)</f>
        <v>0</v>
      </c>
      <c r="O3758">
        <f>IFERROR(VLOOKUP(A3758,[3]soaBnafar!$A:$G,3,FALSE),0)</f>
        <v>0</v>
      </c>
      <c r="P3758">
        <f>IFERROR(VLOOKUP(A3758,[3]soaBnafar!$A:$G,4,FALSE),0)</f>
        <v>0</v>
      </c>
      <c r="Q3758">
        <f>IFERROR(VLOOKUP(A3758,[3]soaBnafar!$A:$G,5,FALSE),0)</f>
        <v>0</v>
      </c>
      <c r="R3758">
        <f>IFERROR(VLOOKUP(A3758,[3]soaBnafar!$A:$G,6,FALSE),0)</f>
        <v>0</v>
      </c>
      <c r="S3758">
        <f>IFERROR(VLOOKUP(A3758,[3]soaBnafar!$A:$G,7,FALSE),0)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52542</v>
      </c>
      <c r="C3759">
        <f>IFERROR(VLOOKUP(A3759,[1]Monitoramento_Base_somente_disp!$A:$J,6,FALSE),0)</f>
        <v>3602917</v>
      </c>
      <c r="D3759">
        <f>IFERROR(VLOOKUP(A3759,[1]Monitoramento_Base_somente_disp!$A:$J,7,FALSE),0)</f>
        <v>0</v>
      </c>
      <c r="E3759">
        <f>IFERROR(VLOOKUP(A3759,[1]Monitoramento_Base_somente_disp!$A:$J,8,FALSE),0)</f>
        <v>0</v>
      </c>
      <c r="F3759">
        <f>IFERROR(VLOOKUP(A3759,[1]Monitoramento_Base_somente_disp!$A:$J,9,FALSE),0)</f>
        <v>0</v>
      </c>
      <c r="G3759">
        <f>IFERROR(VLOOKUP(A3759,[1]Monitoramento_Base_somente_disp!$A:$J,10,FALSE),0)</f>
        <v>0</v>
      </c>
      <c r="H3759">
        <f>IFERROR(VLOOKUP(A3759,[2]webService!$A:$I,4,FALSE),0)</f>
        <v>0</v>
      </c>
      <c r="I3759">
        <f>IFERROR(VLOOKUP(A3759,[2]webService!$A:$I,5,FALSE),0)</f>
        <v>0</v>
      </c>
      <c r="J3759">
        <f>IFERROR(VLOOKUP(A3759,[2]webService!$A:$I,6,FALSE),0)</f>
        <v>0</v>
      </c>
      <c r="K3759">
        <f>IFERROR(VLOOKUP(A3759,[2]webService!$A:$I,7,FALSE),0)</f>
        <v>0</v>
      </c>
      <c r="L3759">
        <f>IFERROR(VLOOKUP(A3759,[2]webService!$A:$I,8,FALSE),0)</f>
        <v>0</v>
      </c>
      <c r="M3759">
        <f>IFERROR(VLOOKUP(A3759,[2]webService!$A:$I,9,FALSE),0)</f>
        <v>0</v>
      </c>
      <c r="N3759">
        <f>IFERROR(VLOOKUP(A3759,[3]soaBnafar!$A:$G,2,FALSE),0)</f>
        <v>0</v>
      </c>
      <c r="O3759">
        <f>IFERROR(VLOOKUP(A3759,[3]soaBnafar!$A:$G,3,FALSE),0)</f>
        <v>0</v>
      </c>
      <c r="P3759">
        <f>IFERROR(VLOOKUP(A3759,[3]soaBnafar!$A:$G,4,FALSE),0)</f>
        <v>0</v>
      </c>
      <c r="Q3759">
        <f>IFERROR(VLOOKUP(A3759,[3]soaBnafar!$A:$G,5,FALSE),0)</f>
        <v>0</v>
      </c>
      <c r="R3759">
        <f>IFERROR(VLOOKUP(A3759,[3]soaBnafar!$A:$G,6,FALSE),0)</f>
        <v>0</v>
      </c>
      <c r="S3759">
        <f>IFERROR(VLOOKUP(A3759,[3]soaBnafar!$A:$G,7,FALSE),0)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Não</v>
      </c>
      <c r="W3759" t="str">
        <f t="shared" si="352"/>
        <v>Não</v>
      </c>
      <c r="X3759" t="str">
        <f t="shared" si="353"/>
        <v>Não</v>
      </c>
      <c r="Y3759" t="str">
        <f t="shared" si="354"/>
        <v>Não</v>
      </c>
    </row>
    <row r="3760" spans="1:25" x14ac:dyDescent="0.25">
      <c r="A3760" s="11">
        <v>220045</v>
      </c>
      <c r="B3760">
        <f>IFERROR(VLOOKUP(A3760,[1]Monitoramento_Base_somente_disp!$A:$J,5,FALSE),0)</f>
        <v>44724</v>
      </c>
      <c r="C3760">
        <f>IFERROR(VLOOKUP(A3760,[1]Monitoramento_Base_somente_disp!$A:$J,6,FALSE),0)</f>
        <v>12789571</v>
      </c>
      <c r="D3760">
        <f>IFERROR(VLOOKUP(A3760,[1]Monitoramento_Base_somente_disp!$A:$J,7,FALSE),0)</f>
        <v>0</v>
      </c>
      <c r="E3760">
        <f>IFERROR(VLOOKUP(A3760,[1]Monitoramento_Base_somente_disp!$A:$J,8,FALSE),0)</f>
        <v>0</v>
      </c>
      <c r="F3760">
        <f>IFERROR(VLOOKUP(A3760,[1]Monitoramento_Base_somente_disp!$A:$J,9,FALSE),0)</f>
        <v>0</v>
      </c>
      <c r="G3760">
        <f>IFERROR(VLOOKUP(A3760,[1]Monitoramento_Base_somente_disp!$A:$J,10,FALSE),0)</f>
        <v>0</v>
      </c>
      <c r="H3760">
        <f>IFERROR(VLOOKUP(A3760,[2]webService!$A:$I,4,FALSE),0)</f>
        <v>0</v>
      </c>
      <c r="I3760">
        <f>IFERROR(VLOOKUP(A3760,[2]webService!$A:$I,5,FALSE),0)</f>
        <v>0</v>
      </c>
      <c r="J3760">
        <f>IFERROR(VLOOKUP(A3760,[2]webService!$A:$I,6,FALSE),0)</f>
        <v>0</v>
      </c>
      <c r="K3760">
        <f>IFERROR(VLOOKUP(A3760,[2]webService!$A:$I,7,FALSE),0)</f>
        <v>0</v>
      </c>
      <c r="L3760">
        <f>IFERROR(VLOOKUP(A3760,[2]webService!$A:$I,8,FALSE),0)</f>
        <v>0</v>
      </c>
      <c r="M3760">
        <f>IFERROR(VLOOKUP(A3760,[2]webService!$A:$I,9,FALSE),0)</f>
        <v>0</v>
      </c>
      <c r="N3760">
        <f>IFERROR(VLOOKUP(A3760,[3]soaBnafar!$A:$G,2,FALSE),0)</f>
        <v>0</v>
      </c>
      <c r="O3760">
        <f>IFERROR(VLOOKUP(A3760,[3]soaBnafar!$A:$G,3,FALSE),0)</f>
        <v>0</v>
      </c>
      <c r="P3760">
        <f>IFERROR(VLOOKUP(A3760,[3]soaBnafar!$A:$G,4,FALSE),0)</f>
        <v>0</v>
      </c>
      <c r="Q3760">
        <f>IFERROR(VLOOKUP(A3760,[3]soaBnafar!$A:$G,5,FALSE),0)</f>
        <v>0</v>
      </c>
      <c r="R3760">
        <f>IFERROR(VLOOKUP(A3760,[3]soaBnafar!$A:$G,6,FALSE),0)</f>
        <v>0</v>
      </c>
      <c r="S3760">
        <f>IFERROR(VLOOKUP(A3760,[3]soaBnafar!$A:$G,7,FALSE),0)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Não</v>
      </c>
      <c r="W3760" t="str">
        <f t="shared" si="352"/>
        <v>Não</v>
      </c>
      <c r="X3760" t="str">
        <f t="shared" si="353"/>
        <v>Não</v>
      </c>
      <c r="Y3760" t="str">
        <f t="shared" si="354"/>
        <v>Não</v>
      </c>
    </row>
    <row r="3761" spans="1:25" x14ac:dyDescent="0.25">
      <c r="A3761" s="11">
        <v>220050</v>
      </c>
      <c r="B3761">
        <f>IFERROR(VLOOKUP(A3761,[1]Monitoramento_Base_somente_disp!$A:$J,5,FALSE),0)</f>
        <v>14042</v>
      </c>
      <c r="C3761">
        <f>IFERROR(VLOOKUP(A3761,[1]Monitoramento_Base_somente_disp!$A:$J,6,FALSE),0)</f>
        <v>12148834</v>
      </c>
      <c r="D3761">
        <f>IFERROR(VLOOKUP(A3761,[1]Monitoramento_Base_somente_disp!$A:$J,7,FALSE),0)</f>
        <v>0</v>
      </c>
      <c r="E3761">
        <f>IFERROR(VLOOKUP(A3761,[1]Monitoramento_Base_somente_disp!$A:$J,8,FALSE),0)</f>
        <v>0</v>
      </c>
      <c r="F3761">
        <f>IFERROR(VLOOKUP(A3761,[1]Monitoramento_Base_somente_disp!$A:$J,9,FALSE),0)</f>
        <v>0</v>
      </c>
      <c r="G3761">
        <f>IFERROR(VLOOKUP(A3761,[1]Monitoramento_Base_somente_disp!$A:$J,10,FALSE),0)</f>
        <v>0</v>
      </c>
      <c r="H3761">
        <f>IFERROR(VLOOKUP(A3761,[2]webService!$A:$I,4,FALSE),0)</f>
        <v>0</v>
      </c>
      <c r="I3761">
        <f>IFERROR(VLOOKUP(A3761,[2]webService!$A:$I,5,FALSE),0)</f>
        <v>0</v>
      </c>
      <c r="J3761">
        <f>IFERROR(VLOOKUP(A3761,[2]webService!$A:$I,6,FALSE),0)</f>
        <v>0</v>
      </c>
      <c r="K3761">
        <f>IFERROR(VLOOKUP(A3761,[2]webService!$A:$I,7,FALSE),0)</f>
        <v>0</v>
      </c>
      <c r="L3761">
        <f>IFERROR(VLOOKUP(A3761,[2]webService!$A:$I,8,FALSE),0)</f>
        <v>0</v>
      </c>
      <c r="M3761">
        <f>IFERROR(VLOOKUP(A3761,[2]webService!$A:$I,9,FALSE),0)</f>
        <v>0</v>
      </c>
      <c r="N3761">
        <f>IFERROR(VLOOKUP(A3761,[3]soaBnafar!$A:$G,2,FALSE),0)</f>
        <v>0</v>
      </c>
      <c r="O3761">
        <f>IFERROR(VLOOKUP(A3761,[3]soaBnafar!$A:$G,3,FALSE),0)</f>
        <v>0</v>
      </c>
      <c r="P3761">
        <f>IFERROR(VLOOKUP(A3761,[3]soaBnafar!$A:$G,4,FALSE),0)</f>
        <v>0</v>
      </c>
      <c r="Q3761">
        <f>IFERROR(VLOOKUP(A3761,[3]soaBnafar!$A:$G,5,FALSE),0)</f>
        <v>0</v>
      </c>
      <c r="R3761">
        <f>IFERROR(VLOOKUP(A3761,[3]soaBnafar!$A:$G,6,FALSE),0)</f>
        <v>0</v>
      </c>
      <c r="S3761">
        <f>IFERROR(VLOOKUP(A3761,[3]soaBnafar!$A:$G,7,FALSE),0)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Não</v>
      </c>
      <c r="W3761" t="str">
        <f t="shared" si="352"/>
        <v>Não</v>
      </c>
      <c r="X3761" t="str">
        <f t="shared" si="353"/>
        <v>Não</v>
      </c>
      <c r="Y3761" t="str">
        <f t="shared" si="354"/>
        <v>Não</v>
      </c>
    </row>
    <row r="3762" spans="1:25" x14ac:dyDescent="0.25">
      <c r="A3762" s="11">
        <v>220060</v>
      </c>
      <c r="B3762">
        <f>IFERROR(VLOOKUP(A3762,[1]Monitoramento_Base_somente_disp!$A:$J,5,FALSE),0)</f>
        <v>7986</v>
      </c>
      <c r="C3762">
        <f>IFERROR(VLOOKUP(A3762,[1]Monitoramento_Base_somente_disp!$A:$J,6,FALSE),0)</f>
        <v>762516</v>
      </c>
      <c r="D3762">
        <f>IFERROR(VLOOKUP(A3762,[1]Monitoramento_Base_somente_disp!$A:$J,7,FALSE),0)</f>
        <v>0</v>
      </c>
      <c r="E3762">
        <f>IFERROR(VLOOKUP(A3762,[1]Monitoramento_Base_somente_disp!$A:$J,8,FALSE),0)</f>
        <v>0</v>
      </c>
      <c r="F3762">
        <f>IFERROR(VLOOKUP(A3762,[1]Monitoramento_Base_somente_disp!$A:$J,9,FALSE),0)</f>
        <v>0</v>
      </c>
      <c r="G3762">
        <f>IFERROR(VLOOKUP(A3762,[1]Monitoramento_Base_somente_disp!$A:$J,10,FALSE),0)</f>
        <v>0</v>
      </c>
      <c r="H3762">
        <f>IFERROR(VLOOKUP(A3762,[2]webService!$A:$I,4,FALSE),0)</f>
        <v>0</v>
      </c>
      <c r="I3762">
        <f>IFERROR(VLOOKUP(A3762,[2]webService!$A:$I,5,FALSE),0)</f>
        <v>0</v>
      </c>
      <c r="J3762">
        <f>IFERROR(VLOOKUP(A3762,[2]webService!$A:$I,6,FALSE),0)</f>
        <v>0</v>
      </c>
      <c r="K3762">
        <f>IFERROR(VLOOKUP(A3762,[2]webService!$A:$I,7,FALSE),0)</f>
        <v>0</v>
      </c>
      <c r="L3762">
        <f>IFERROR(VLOOKUP(A3762,[2]webService!$A:$I,8,FALSE),0)</f>
        <v>0</v>
      </c>
      <c r="M3762">
        <f>IFERROR(VLOOKUP(A3762,[2]webService!$A:$I,9,FALSE),0)</f>
        <v>0</v>
      </c>
      <c r="N3762">
        <f>IFERROR(VLOOKUP(A3762,[3]soaBnafar!$A:$G,2,FALSE),0)</f>
        <v>0</v>
      </c>
      <c r="O3762">
        <f>IFERROR(VLOOKUP(A3762,[3]soaBnafar!$A:$G,3,FALSE),0)</f>
        <v>0</v>
      </c>
      <c r="P3762">
        <f>IFERROR(VLOOKUP(A3762,[3]soaBnafar!$A:$G,4,FALSE),0)</f>
        <v>0</v>
      </c>
      <c r="Q3762">
        <f>IFERROR(VLOOKUP(A3762,[3]soaBnafar!$A:$G,5,FALSE),0)</f>
        <v>0</v>
      </c>
      <c r="R3762">
        <f>IFERROR(VLOOKUP(A3762,[3]soaBnafar!$A:$G,6,FALSE),0)</f>
        <v>0</v>
      </c>
      <c r="S3762">
        <f>IFERROR(VLOOKUP(A3762,[3]soaBnafar!$A:$G,7,FALSE),0)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Não</v>
      </c>
      <c r="W3762" t="str">
        <f t="shared" si="352"/>
        <v>Não</v>
      </c>
      <c r="X3762" t="str">
        <f t="shared" si="353"/>
        <v>Não</v>
      </c>
      <c r="Y3762" t="str">
        <f t="shared" si="354"/>
        <v>Não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814104</v>
      </c>
      <c r="D3763">
        <f>IFERROR(VLOOKUP(A3763,[1]Monitoramento_Base_somente_disp!$A:$J,7,FALSE),0)</f>
        <v>0</v>
      </c>
      <c r="E3763">
        <f>IFERROR(VLOOKUP(A3763,[1]Monitoramento_Base_somente_disp!$A:$J,8,FALSE),0)</f>
        <v>0</v>
      </c>
      <c r="F3763">
        <f>IFERROR(VLOOKUP(A3763,[1]Monitoramento_Base_somente_disp!$A:$J,9,FALSE),0)</f>
        <v>0</v>
      </c>
      <c r="G3763">
        <f>IFERROR(VLOOKUP(A3763,[1]Monitoramento_Base_somente_disp!$A:$J,10,FALSE),0)</f>
        <v>0</v>
      </c>
      <c r="H3763">
        <f>IFERROR(VLOOKUP(A3763,[2]webService!$A:$I,4,FALSE),0)</f>
        <v>0</v>
      </c>
      <c r="I3763">
        <f>IFERROR(VLOOKUP(A3763,[2]webService!$A:$I,5,FALSE),0)</f>
        <v>0</v>
      </c>
      <c r="J3763">
        <f>IFERROR(VLOOKUP(A3763,[2]webService!$A:$I,6,FALSE),0)</f>
        <v>0</v>
      </c>
      <c r="K3763">
        <f>IFERROR(VLOOKUP(A3763,[2]webService!$A:$I,7,FALSE),0)</f>
        <v>0</v>
      </c>
      <c r="L3763">
        <f>IFERROR(VLOOKUP(A3763,[2]webService!$A:$I,8,FALSE),0)</f>
        <v>0</v>
      </c>
      <c r="M3763">
        <f>IFERROR(VLOOKUP(A3763,[2]webService!$A:$I,9,FALSE),0)</f>
        <v>0</v>
      </c>
      <c r="N3763">
        <f>IFERROR(VLOOKUP(A3763,[3]soaBnafar!$A:$G,2,FALSE),0)</f>
        <v>0</v>
      </c>
      <c r="O3763">
        <f>IFERROR(VLOOKUP(A3763,[3]soaBnafar!$A:$G,3,FALSE),0)</f>
        <v>0</v>
      </c>
      <c r="P3763">
        <f>IFERROR(VLOOKUP(A3763,[3]soaBnafar!$A:$G,4,FALSE),0)</f>
        <v>0</v>
      </c>
      <c r="Q3763">
        <f>IFERROR(VLOOKUP(A3763,[3]soaBnafar!$A:$G,5,FALSE),0)</f>
        <v>0</v>
      </c>
      <c r="R3763">
        <f>IFERROR(VLOOKUP(A3763,[3]soaBnafar!$A:$G,6,FALSE),0)</f>
        <v>0</v>
      </c>
      <c r="S3763">
        <f>IFERROR(VLOOKUP(A3763,[3]soaBnafar!$A:$G,7,FALSE),0)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Não</v>
      </c>
      <c r="X3763" t="str">
        <f t="shared" si="353"/>
        <v>Não</v>
      </c>
      <c r="Y3763" t="str">
        <f t="shared" si="354"/>
        <v>Não</v>
      </c>
    </row>
    <row r="3764" spans="1:25" x14ac:dyDescent="0.25">
      <c r="A3764" s="11">
        <v>220080</v>
      </c>
      <c r="B3764">
        <f>IFERROR(VLOOKUP(A3764,[1]Monitoramento_Base_somente_disp!$A:$J,5,FALSE),0)</f>
        <v>27535</v>
      </c>
      <c r="C3764">
        <f>IFERROR(VLOOKUP(A3764,[1]Monitoramento_Base_somente_disp!$A:$J,6,FALSE),0)</f>
        <v>23724415</v>
      </c>
      <c r="D3764">
        <f>IFERROR(VLOOKUP(A3764,[1]Monitoramento_Base_somente_disp!$A:$J,7,FALSE),0)</f>
        <v>0</v>
      </c>
      <c r="E3764">
        <f>IFERROR(VLOOKUP(A3764,[1]Monitoramento_Base_somente_disp!$A:$J,8,FALSE),0)</f>
        <v>0</v>
      </c>
      <c r="F3764">
        <f>IFERROR(VLOOKUP(A3764,[1]Monitoramento_Base_somente_disp!$A:$J,9,FALSE),0)</f>
        <v>0</v>
      </c>
      <c r="G3764">
        <f>IFERROR(VLOOKUP(A3764,[1]Monitoramento_Base_somente_disp!$A:$J,10,FALSE),0)</f>
        <v>0</v>
      </c>
      <c r="H3764">
        <f>IFERROR(VLOOKUP(A3764,[2]webService!$A:$I,4,FALSE),0)</f>
        <v>0</v>
      </c>
      <c r="I3764">
        <f>IFERROR(VLOOKUP(A3764,[2]webService!$A:$I,5,FALSE),0)</f>
        <v>0</v>
      </c>
      <c r="J3764">
        <f>IFERROR(VLOOKUP(A3764,[2]webService!$A:$I,6,FALSE),0)</f>
        <v>0</v>
      </c>
      <c r="K3764">
        <f>IFERROR(VLOOKUP(A3764,[2]webService!$A:$I,7,FALSE),0)</f>
        <v>0</v>
      </c>
      <c r="L3764">
        <f>IFERROR(VLOOKUP(A3764,[2]webService!$A:$I,8,FALSE),0)</f>
        <v>0</v>
      </c>
      <c r="M3764">
        <f>IFERROR(VLOOKUP(A3764,[2]webService!$A:$I,9,FALSE),0)</f>
        <v>0</v>
      </c>
      <c r="N3764">
        <f>IFERROR(VLOOKUP(A3764,[3]soaBnafar!$A:$G,2,FALSE),0)</f>
        <v>0</v>
      </c>
      <c r="O3764">
        <f>IFERROR(VLOOKUP(A3764,[3]soaBnafar!$A:$G,3,FALSE),0)</f>
        <v>0</v>
      </c>
      <c r="P3764">
        <f>IFERROR(VLOOKUP(A3764,[3]soaBnafar!$A:$G,4,FALSE),0)</f>
        <v>0</v>
      </c>
      <c r="Q3764">
        <f>IFERROR(VLOOKUP(A3764,[3]soaBnafar!$A:$G,5,FALSE),0)</f>
        <v>0</v>
      </c>
      <c r="R3764">
        <f>IFERROR(VLOOKUP(A3764,[3]soaBnafar!$A:$G,6,FALSE),0)</f>
        <v>0</v>
      </c>
      <c r="S3764">
        <f>IFERROR(VLOOKUP(A3764,[3]soaBnafar!$A:$G,7,FALSE),0)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Não</v>
      </c>
      <c r="W3764" t="str">
        <f t="shared" si="352"/>
        <v>Não</v>
      </c>
      <c r="X3764" t="str">
        <f t="shared" si="353"/>
        <v>Não</v>
      </c>
      <c r="Y3764" t="str">
        <f t="shared" si="354"/>
        <v>Não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IFERROR(VLOOKUP(A3765,[2]webService!$A:$I,4,FALSE),0)</f>
        <v>0</v>
      </c>
      <c r="I3765">
        <f>IFERROR(VLOOKUP(A3765,[2]webService!$A:$I,5,FALSE),0)</f>
        <v>0</v>
      </c>
      <c r="J3765">
        <f>IFERROR(VLOOKUP(A3765,[2]webService!$A:$I,6,FALSE),0)</f>
        <v>0</v>
      </c>
      <c r="K3765">
        <f>IFERROR(VLOOKUP(A3765,[2]webService!$A:$I,7,FALSE),0)</f>
        <v>0</v>
      </c>
      <c r="L3765">
        <f>IFERROR(VLOOKUP(A3765,[2]webService!$A:$I,8,FALSE),0)</f>
        <v>0</v>
      </c>
      <c r="M3765">
        <f>IFERROR(VLOOKUP(A3765,[2]webService!$A:$I,9,FALSE),0)</f>
        <v>0</v>
      </c>
      <c r="N3765">
        <f>IFERROR(VLOOKUP(A3765,[3]soaBnafar!$A:$G,2,FALSE),0)</f>
        <v>0</v>
      </c>
      <c r="O3765">
        <f>IFERROR(VLOOKUP(A3765,[3]soaBnafar!$A:$G,3,FALSE),0)</f>
        <v>0</v>
      </c>
      <c r="P3765">
        <f>IFERROR(VLOOKUP(A3765,[3]soaBnafar!$A:$G,4,FALSE),0)</f>
        <v>0</v>
      </c>
      <c r="Q3765">
        <f>IFERROR(VLOOKUP(A3765,[3]soaBnafar!$A:$G,5,FALSE),0)</f>
        <v>0</v>
      </c>
      <c r="R3765">
        <f>IFERROR(VLOOKUP(A3765,[3]soaBnafar!$A:$G,6,FALSE),0)</f>
        <v>0</v>
      </c>
      <c r="S3765">
        <f>IFERROR(VLOOKUP(A3765,[3]soaBnafar!$A:$G,7,FALSE),0)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9931</v>
      </c>
      <c r="C3766">
        <f>IFERROR(VLOOKUP(A3766,[1]Monitoramento_Base_somente_disp!$A:$J,6,FALSE),0)</f>
        <v>10557766</v>
      </c>
      <c r="D3766">
        <f>IFERROR(VLOOKUP(A3766,[1]Monitoramento_Base_somente_disp!$A:$J,7,FALSE),0)</f>
        <v>0</v>
      </c>
      <c r="E3766">
        <f>IFERROR(VLOOKUP(A3766,[1]Monitoramento_Base_somente_disp!$A:$J,8,FALSE),0)</f>
        <v>0</v>
      </c>
      <c r="F3766">
        <f>IFERROR(VLOOKUP(A3766,[1]Monitoramento_Base_somente_disp!$A:$J,9,FALSE),0)</f>
        <v>0</v>
      </c>
      <c r="G3766">
        <f>IFERROR(VLOOKUP(A3766,[1]Monitoramento_Base_somente_disp!$A:$J,10,FALSE),0)</f>
        <v>0</v>
      </c>
      <c r="H3766">
        <f>IFERROR(VLOOKUP(A3766,[2]webService!$A:$I,4,FALSE),0)</f>
        <v>0</v>
      </c>
      <c r="I3766">
        <f>IFERROR(VLOOKUP(A3766,[2]webService!$A:$I,5,FALSE),0)</f>
        <v>0</v>
      </c>
      <c r="J3766">
        <f>IFERROR(VLOOKUP(A3766,[2]webService!$A:$I,6,FALSE),0)</f>
        <v>0</v>
      </c>
      <c r="K3766">
        <f>IFERROR(VLOOKUP(A3766,[2]webService!$A:$I,7,FALSE),0)</f>
        <v>0</v>
      </c>
      <c r="L3766">
        <f>IFERROR(VLOOKUP(A3766,[2]webService!$A:$I,8,FALSE),0)</f>
        <v>0</v>
      </c>
      <c r="M3766">
        <f>IFERROR(VLOOKUP(A3766,[2]webService!$A:$I,9,FALSE),0)</f>
        <v>0</v>
      </c>
      <c r="N3766">
        <f>IFERROR(VLOOKUP(A3766,[3]soaBnafar!$A:$G,2,FALSE),0)</f>
        <v>0</v>
      </c>
      <c r="O3766">
        <f>IFERROR(VLOOKUP(A3766,[3]soaBnafar!$A:$G,3,FALSE),0)</f>
        <v>0</v>
      </c>
      <c r="P3766">
        <f>IFERROR(VLOOKUP(A3766,[3]soaBnafar!$A:$G,4,FALSE),0)</f>
        <v>0</v>
      </c>
      <c r="Q3766">
        <f>IFERROR(VLOOKUP(A3766,[3]soaBnafar!$A:$G,5,FALSE),0)</f>
        <v>0</v>
      </c>
      <c r="R3766">
        <f>IFERROR(VLOOKUP(A3766,[3]soaBnafar!$A:$G,6,FALSE),0)</f>
        <v>0</v>
      </c>
      <c r="S3766">
        <f>IFERROR(VLOOKUP(A3766,[3]soaBnafar!$A:$G,7,FALSE),0)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Não</v>
      </c>
      <c r="W3766" t="str">
        <f t="shared" si="352"/>
        <v>Não</v>
      </c>
      <c r="X3766" t="str">
        <f t="shared" si="353"/>
        <v>Não</v>
      </c>
      <c r="Y3766" t="str">
        <f t="shared" si="354"/>
        <v>Não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7986720</v>
      </c>
      <c r="D3767">
        <f>IFERROR(VLOOKUP(A3767,[1]Monitoramento_Base_somente_disp!$A:$J,7,FALSE),0)</f>
        <v>0</v>
      </c>
      <c r="E3767">
        <f>IFERROR(VLOOKUP(A3767,[1]Monitoramento_Base_somente_disp!$A:$J,8,FALSE),0)</f>
        <v>0</v>
      </c>
      <c r="F3767">
        <f>IFERROR(VLOOKUP(A3767,[1]Monitoramento_Base_somente_disp!$A:$J,9,FALSE),0)</f>
        <v>0</v>
      </c>
      <c r="G3767">
        <f>IFERROR(VLOOKUP(A3767,[1]Monitoramento_Base_somente_disp!$A:$J,10,FALSE),0)</f>
        <v>0</v>
      </c>
      <c r="H3767">
        <f>IFERROR(VLOOKUP(A3767,[2]webService!$A:$I,4,FALSE),0)</f>
        <v>0</v>
      </c>
      <c r="I3767">
        <f>IFERROR(VLOOKUP(A3767,[2]webService!$A:$I,5,FALSE),0)</f>
        <v>0</v>
      </c>
      <c r="J3767">
        <f>IFERROR(VLOOKUP(A3767,[2]webService!$A:$I,6,FALSE),0)</f>
        <v>0</v>
      </c>
      <c r="K3767">
        <f>IFERROR(VLOOKUP(A3767,[2]webService!$A:$I,7,FALSE),0)</f>
        <v>0</v>
      </c>
      <c r="L3767">
        <f>IFERROR(VLOOKUP(A3767,[2]webService!$A:$I,8,FALSE),0)</f>
        <v>0</v>
      </c>
      <c r="M3767">
        <f>IFERROR(VLOOKUP(A3767,[2]webService!$A:$I,9,FALSE),0)</f>
        <v>0</v>
      </c>
      <c r="N3767">
        <f>IFERROR(VLOOKUP(A3767,[3]soaBnafar!$A:$G,2,FALSE),0)</f>
        <v>0</v>
      </c>
      <c r="O3767">
        <f>IFERROR(VLOOKUP(A3767,[3]soaBnafar!$A:$G,3,FALSE),0)</f>
        <v>0</v>
      </c>
      <c r="P3767">
        <f>IFERROR(VLOOKUP(A3767,[3]soaBnafar!$A:$G,4,FALSE),0)</f>
        <v>0</v>
      </c>
      <c r="Q3767">
        <f>IFERROR(VLOOKUP(A3767,[3]soaBnafar!$A:$G,5,FALSE),0)</f>
        <v>0</v>
      </c>
      <c r="R3767">
        <f>IFERROR(VLOOKUP(A3767,[3]soaBnafar!$A:$G,6,FALSE),0)</f>
        <v>0</v>
      </c>
      <c r="S3767">
        <f>IFERROR(VLOOKUP(A3767,[3]soaBnafar!$A:$G,7,FALSE),0)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Não</v>
      </c>
      <c r="X3767" t="str">
        <f t="shared" si="353"/>
        <v>Não</v>
      </c>
      <c r="Y3767" t="str">
        <f t="shared" si="354"/>
        <v>Não</v>
      </c>
    </row>
    <row r="3768" spans="1:25" x14ac:dyDescent="0.25">
      <c r="A3768" s="11">
        <v>220196</v>
      </c>
      <c r="B3768">
        <f>IFERROR(VLOOKUP(A3768,[1]Monitoramento_Base_somente_disp!$A:$J,5,FALSE),0)</f>
        <v>37440</v>
      </c>
      <c r="C3768">
        <f>IFERROR(VLOOKUP(A3768,[1]Monitoramento_Base_somente_disp!$A:$J,6,FALSE),0)</f>
        <v>4302738</v>
      </c>
      <c r="D3768">
        <f>IFERROR(VLOOKUP(A3768,[1]Monitoramento_Base_somente_disp!$A:$J,7,FALSE),0)</f>
        <v>0</v>
      </c>
      <c r="E3768">
        <f>IFERROR(VLOOKUP(A3768,[1]Monitoramento_Base_somente_disp!$A:$J,8,FALSE),0)</f>
        <v>0</v>
      </c>
      <c r="F3768">
        <f>IFERROR(VLOOKUP(A3768,[1]Monitoramento_Base_somente_disp!$A:$J,9,FALSE),0)</f>
        <v>0</v>
      </c>
      <c r="G3768">
        <f>IFERROR(VLOOKUP(A3768,[1]Monitoramento_Base_somente_disp!$A:$J,10,FALSE),0)</f>
        <v>0</v>
      </c>
      <c r="H3768">
        <f>IFERROR(VLOOKUP(A3768,[2]webService!$A:$I,4,FALSE),0)</f>
        <v>0</v>
      </c>
      <c r="I3768">
        <f>IFERROR(VLOOKUP(A3768,[2]webService!$A:$I,5,FALSE),0)</f>
        <v>0</v>
      </c>
      <c r="J3768">
        <f>IFERROR(VLOOKUP(A3768,[2]webService!$A:$I,6,FALSE),0)</f>
        <v>0</v>
      </c>
      <c r="K3768">
        <f>IFERROR(VLOOKUP(A3768,[2]webService!$A:$I,7,FALSE),0)</f>
        <v>0</v>
      </c>
      <c r="L3768">
        <f>IFERROR(VLOOKUP(A3768,[2]webService!$A:$I,8,FALSE),0)</f>
        <v>0</v>
      </c>
      <c r="M3768">
        <f>IFERROR(VLOOKUP(A3768,[2]webService!$A:$I,9,FALSE),0)</f>
        <v>0</v>
      </c>
      <c r="N3768">
        <f>IFERROR(VLOOKUP(A3768,[3]soaBnafar!$A:$G,2,FALSE),0)</f>
        <v>0</v>
      </c>
      <c r="O3768">
        <f>IFERROR(VLOOKUP(A3768,[3]soaBnafar!$A:$G,3,FALSE),0)</f>
        <v>0</v>
      </c>
      <c r="P3768">
        <f>IFERROR(VLOOKUP(A3768,[3]soaBnafar!$A:$G,4,FALSE),0)</f>
        <v>0</v>
      </c>
      <c r="Q3768">
        <f>IFERROR(VLOOKUP(A3768,[3]soaBnafar!$A:$G,5,FALSE),0)</f>
        <v>0</v>
      </c>
      <c r="R3768">
        <f>IFERROR(VLOOKUP(A3768,[3]soaBnafar!$A:$G,6,FALSE),0)</f>
        <v>0</v>
      </c>
      <c r="S3768">
        <f>IFERROR(VLOOKUP(A3768,[3]soaBnafar!$A:$G,7,FALSE),0)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Não</v>
      </c>
      <c r="W3768" t="str">
        <f t="shared" si="352"/>
        <v>Não</v>
      </c>
      <c r="X3768" t="str">
        <f t="shared" si="353"/>
        <v>Não</v>
      </c>
      <c r="Y3768" t="str">
        <f t="shared" si="354"/>
        <v>Não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IFERROR(VLOOKUP(A3769,[2]webService!$A:$I,4,FALSE),0)</f>
        <v>0</v>
      </c>
      <c r="I3769">
        <f>IFERROR(VLOOKUP(A3769,[2]webService!$A:$I,5,FALSE),0)</f>
        <v>0</v>
      </c>
      <c r="J3769">
        <f>IFERROR(VLOOKUP(A3769,[2]webService!$A:$I,6,FALSE),0)</f>
        <v>0</v>
      </c>
      <c r="K3769">
        <f>IFERROR(VLOOKUP(A3769,[2]webService!$A:$I,7,FALSE),0)</f>
        <v>0</v>
      </c>
      <c r="L3769">
        <f>IFERROR(VLOOKUP(A3769,[2]webService!$A:$I,8,FALSE),0)</f>
        <v>0</v>
      </c>
      <c r="M3769">
        <f>IFERROR(VLOOKUP(A3769,[2]webService!$A:$I,9,FALSE),0)</f>
        <v>0</v>
      </c>
      <c r="N3769">
        <f>IFERROR(VLOOKUP(A3769,[3]soaBnafar!$A:$G,2,FALSE),0)</f>
        <v>0</v>
      </c>
      <c r="O3769">
        <f>IFERROR(VLOOKUP(A3769,[3]soaBnafar!$A:$G,3,FALSE),0)</f>
        <v>0</v>
      </c>
      <c r="P3769">
        <f>IFERROR(VLOOKUP(A3769,[3]soaBnafar!$A:$G,4,FALSE),0)</f>
        <v>0</v>
      </c>
      <c r="Q3769">
        <f>IFERROR(VLOOKUP(A3769,[3]soaBnafar!$A:$G,5,FALSE),0)</f>
        <v>0</v>
      </c>
      <c r="R3769">
        <f>IFERROR(VLOOKUP(A3769,[3]soaBnafar!$A:$G,6,FALSE),0)</f>
        <v>0</v>
      </c>
      <c r="S3769">
        <f>IFERROR(VLOOKUP(A3769,[3]soaBnafar!$A:$G,7,FALSE),0)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255096</v>
      </c>
      <c r="D3770">
        <f>IFERROR(VLOOKUP(A3770,[1]Monitoramento_Base_somente_disp!$A:$J,7,FALSE),0)</f>
        <v>0</v>
      </c>
      <c r="E3770">
        <f>IFERROR(VLOOKUP(A3770,[1]Monitoramento_Base_somente_disp!$A:$J,8,FALSE),0)</f>
        <v>0</v>
      </c>
      <c r="F3770">
        <f>IFERROR(VLOOKUP(A3770,[1]Monitoramento_Base_somente_disp!$A:$J,9,FALSE),0)</f>
        <v>0</v>
      </c>
      <c r="G3770">
        <f>IFERROR(VLOOKUP(A3770,[1]Monitoramento_Base_somente_disp!$A:$J,10,FALSE),0)</f>
        <v>0</v>
      </c>
      <c r="H3770">
        <f>IFERROR(VLOOKUP(A3770,[2]webService!$A:$I,4,FALSE),0)</f>
        <v>0</v>
      </c>
      <c r="I3770">
        <f>IFERROR(VLOOKUP(A3770,[2]webService!$A:$I,5,FALSE),0)</f>
        <v>0</v>
      </c>
      <c r="J3770">
        <f>IFERROR(VLOOKUP(A3770,[2]webService!$A:$I,6,FALSE),0)</f>
        <v>0</v>
      </c>
      <c r="K3770">
        <f>IFERROR(VLOOKUP(A3770,[2]webService!$A:$I,7,FALSE),0)</f>
        <v>0</v>
      </c>
      <c r="L3770">
        <f>IFERROR(VLOOKUP(A3770,[2]webService!$A:$I,8,FALSE),0)</f>
        <v>0</v>
      </c>
      <c r="M3770">
        <f>IFERROR(VLOOKUP(A3770,[2]webService!$A:$I,9,FALSE),0)</f>
        <v>0</v>
      </c>
      <c r="N3770">
        <f>IFERROR(VLOOKUP(A3770,[3]soaBnafar!$A:$G,2,FALSE),0)</f>
        <v>0</v>
      </c>
      <c r="O3770">
        <f>IFERROR(VLOOKUP(A3770,[3]soaBnafar!$A:$G,3,FALSE),0)</f>
        <v>0</v>
      </c>
      <c r="P3770">
        <f>IFERROR(VLOOKUP(A3770,[3]soaBnafar!$A:$G,4,FALSE),0)</f>
        <v>0</v>
      </c>
      <c r="Q3770">
        <f>IFERROR(VLOOKUP(A3770,[3]soaBnafar!$A:$G,5,FALSE),0)</f>
        <v>0</v>
      </c>
      <c r="R3770">
        <f>IFERROR(VLOOKUP(A3770,[3]soaBnafar!$A:$G,6,FALSE),0)</f>
        <v>0</v>
      </c>
      <c r="S3770">
        <f>IFERROR(VLOOKUP(A3770,[3]soaBnafar!$A:$G,7,FALSE),0)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Não</v>
      </c>
      <c r="X3770" t="str">
        <f t="shared" si="359"/>
        <v>Não</v>
      </c>
      <c r="Y3770" t="str">
        <f t="shared" si="360"/>
        <v>Não</v>
      </c>
    </row>
    <row r="3771" spans="1:25" x14ac:dyDescent="0.25">
      <c r="A3771" s="11">
        <v>220217</v>
      </c>
      <c r="B3771">
        <f>IFERROR(VLOOKUP(A3771,[1]Monitoramento_Base_somente_disp!$A:$J,5,FALSE),0)</f>
        <v>5120</v>
      </c>
      <c r="C3771">
        <f>IFERROR(VLOOKUP(A3771,[1]Monitoramento_Base_somente_disp!$A:$J,6,FALSE),0)</f>
        <v>654649</v>
      </c>
      <c r="D3771">
        <f>IFERROR(VLOOKUP(A3771,[1]Monitoramento_Base_somente_disp!$A:$J,7,FALSE),0)</f>
        <v>0</v>
      </c>
      <c r="E3771">
        <f>IFERROR(VLOOKUP(A3771,[1]Monitoramento_Base_somente_disp!$A:$J,8,FALSE),0)</f>
        <v>0</v>
      </c>
      <c r="F3771">
        <f>IFERROR(VLOOKUP(A3771,[1]Monitoramento_Base_somente_disp!$A:$J,9,FALSE),0)</f>
        <v>0</v>
      </c>
      <c r="G3771">
        <f>IFERROR(VLOOKUP(A3771,[1]Monitoramento_Base_somente_disp!$A:$J,10,FALSE),0)</f>
        <v>0</v>
      </c>
      <c r="H3771">
        <f>IFERROR(VLOOKUP(A3771,[2]webService!$A:$I,4,FALSE),0)</f>
        <v>0</v>
      </c>
      <c r="I3771">
        <f>IFERROR(VLOOKUP(A3771,[2]webService!$A:$I,5,FALSE),0)</f>
        <v>0</v>
      </c>
      <c r="J3771">
        <f>IFERROR(VLOOKUP(A3771,[2]webService!$A:$I,6,FALSE),0)</f>
        <v>0</v>
      </c>
      <c r="K3771">
        <f>IFERROR(VLOOKUP(A3771,[2]webService!$A:$I,7,FALSE),0)</f>
        <v>0</v>
      </c>
      <c r="L3771">
        <f>IFERROR(VLOOKUP(A3771,[2]webService!$A:$I,8,FALSE),0)</f>
        <v>0</v>
      </c>
      <c r="M3771">
        <f>IFERROR(VLOOKUP(A3771,[2]webService!$A:$I,9,FALSE),0)</f>
        <v>0</v>
      </c>
      <c r="N3771">
        <f>IFERROR(VLOOKUP(A3771,[3]soaBnafar!$A:$G,2,FALSE),0)</f>
        <v>0</v>
      </c>
      <c r="O3771">
        <f>IFERROR(VLOOKUP(A3771,[3]soaBnafar!$A:$G,3,FALSE),0)</f>
        <v>0</v>
      </c>
      <c r="P3771">
        <f>IFERROR(VLOOKUP(A3771,[3]soaBnafar!$A:$G,4,FALSE),0)</f>
        <v>0</v>
      </c>
      <c r="Q3771">
        <f>IFERROR(VLOOKUP(A3771,[3]soaBnafar!$A:$G,5,FALSE),0)</f>
        <v>0</v>
      </c>
      <c r="R3771">
        <f>IFERROR(VLOOKUP(A3771,[3]soaBnafar!$A:$G,6,FALSE),0)</f>
        <v>0</v>
      </c>
      <c r="S3771">
        <f>IFERROR(VLOOKUP(A3771,[3]soaBnafar!$A:$G,7,FALSE),0)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Não</v>
      </c>
      <c r="W3771" t="str">
        <f t="shared" si="358"/>
        <v>Não</v>
      </c>
      <c r="X3771" t="str">
        <f t="shared" si="359"/>
        <v>Não</v>
      </c>
      <c r="Y3771" t="str">
        <f t="shared" si="360"/>
        <v>Não</v>
      </c>
    </row>
    <row r="3772" spans="1:25" x14ac:dyDescent="0.25">
      <c r="A3772" s="11">
        <v>220225</v>
      </c>
      <c r="B3772">
        <f>IFERROR(VLOOKUP(A3772,[1]Monitoramento_Base_somente_disp!$A:$J,5,FALSE),0)</f>
        <v>11588</v>
      </c>
      <c r="C3772">
        <f>IFERROR(VLOOKUP(A3772,[1]Monitoramento_Base_somente_disp!$A:$J,6,FALSE),0)</f>
        <v>1597014</v>
      </c>
      <c r="D3772">
        <f>IFERROR(VLOOKUP(A3772,[1]Monitoramento_Base_somente_disp!$A:$J,7,FALSE),0)</f>
        <v>0</v>
      </c>
      <c r="E3772">
        <f>IFERROR(VLOOKUP(A3772,[1]Monitoramento_Base_somente_disp!$A:$J,8,FALSE),0)</f>
        <v>0</v>
      </c>
      <c r="F3772">
        <f>IFERROR(VLOOKUP(A3772,[1]Monitoramento_Base_somente_disp!$A:$J,9,FALSE),0)</f>
        <v>0</v>
      </c>
      <c r="G3772">
        <f>IFERROR(VLOOKUP(A3772,[1]Monitoramento_Base_somente_disp!$A:$J,10,FALSE),0)</f>
        <v>0</v>
      </c>
      <c r="H3772">
        <f>IFERROR(VLOOKUP(A3772,[2]webService!$A:$I,4,FALSE),0)</f>
        <v>0</v>
      </c>
      <c r="I3772">
        <f>IFERROR(VLOOKUP(A3772,[2]webService!$A:$I,5,FALSE),0)</f>
        <v>0</v>
      </c>
      <c r="J3772">
        <f>IFERROR(VLOOKUP(A3772,[2]webService!$A:$I,6,FALSE),0)</f>
        <v>0</v>
      </c>
      <c r="K3772">
        <f>IFERROR(VLOOKUP(A3772,[2]webService!$A:$I,7,FALSE),0)</f>
        <v>0</v>
      </c>
      <c r="L3772">
        <f>IFERROR(VLOOKUP(A3772,[2]webService!$A:$I,8,FALSE),0)</f>
        <v>0</v>
      </c>
      <c r="M3772">
        <f>IFERROR(VLOOKUP(A3772,[2]webService!$A:$I,9,FALSE),0)</f>
        <v>0</v>
      </c>
      <c r="N3772">
        <f>IFERROR(VLOOKUP(A3772,[3]soaBnafar!$A:$G,2,FALSE),0)</f>
        <v>0</v>
      </c>
      <c r="O3772">
        <f>IFERROR(VLOOKUP(A3772,[3]soaBnafar!$A:$G,3,FALSE),0)</f>
        <v>0</v>
      </c>
      <c r="P3772">
        <f>IFERROR(VLOOKUP(A3772,[3]soaBnafar!$A:$G,4,FALSE),0)</f>
        <v>0</v>
      </c>
      <c r="Q3772">
        <f>IFERROR(VLOOKUP(A3772,[3]soaBnafar!$A:$G,5,FALSE),0)</f>
        <v>0</v>
      </c>
      <c r="R3772">
        <f>IFERROR(VLOOKUP(A3772,[3]soaBnafar!$A:$G,6,FALSE),0)</f>
        <v>0</v>
      </c>
      <c r="S3772">
        <f>IFERROR(VLOOKUP(A3772,[3]soaBnafar!$A:$G,7,FALSE),0)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Não</v>
      </c>
      <c r="W3772" t="str">
        <f t="shared" si="358"/>
        <v>Não</v>
      </c>
      <c r="X3772" t="str">
        <f t="shared" si="359"/>
        <v>Não</v>
      </c>
      <c r="Y3772" t="str">
        <f t="shared" si="360"/>
        <v>Não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598302</v>
      </c>
      <c r="D3773">
        <f>IFERROR(VLOOKUP(A3773,[1]Monitoramento_Base_somente_disp!$A:$J,7,FALSE),0)</f>
        <v>0</v>
      </c>
      <c r="E3773">
        <f>IFERROR(VLOOKUP(A3773,[1]Monitoramento_Base_somente_disp!$A:$J,8,FALSE),0)</f>
        <v>0</v>
      </c>
      <c r="F3773">
        <f>IFERROR(VLOOKUP(A3773,[1]Monitoramento_Base_somente_disp!$A:$J,9,FALSE),0)</f>
        <v>0</v>
      </c>
      <c r="G3773">
        <f>IFERROR(VLOOKUP(A3773,[1]Monitoramento_Base_somente_disp!$A:$J,10,FALSE),0)</f>
        <v>0</v>
      </c>
      <c r="H3773">
        <f>IFERROR(VLOOKUP(A3773,[2]webService!$A:$I,4,FALSE),0)</f>
        <v>0</v>
      </c>
      <c r="I3773">
        <f>IFERROR(VLOOKUP(A3773,[2]webService!$A:$I,5,FALSE),0)</f>
        <v>0</v>
      </c>
      <c r="J3773">
        <f>IFERROR(VLOOKUP(A3773,[2]webService!$A:$I,6,FALSE),0)</f>
        <v>0</v>
      </c>
      <c r="K3773">
        <f>IFERROR(VLOOKUP(A3773,[2]webService!$A:$I,7,FALSE),0)</f>
        <v>0</v>
      </c>
      <c r="L3773">
        <f>IFERROR(VLOOKUP(A3773,[2]webService!$A:$I,8,FALSE),0)</f>
        <v>0</v>
      </c>
      <c r="M3773">
        <f>IFERROR(VLOOKUP(A3773,[2]webService!$A:$I,9,FALSE),0)</f>
        <v>0</v>
      </c>
      <c r="N3773">
        <f>IFERROR(VLOOKUP(A3773,[3]soaBnafar!$A:$G,2,FALSE),0)</f>
        <v>0</v>
      </c>
      <c r="O3773">
        <f>IFERROR(VLOOKUP(A3773,[3]soaBnafar!$A:$G,3,FALSE),0)</f>
        <v>0</v>
      </c>
      <c r="P3773">
        <f>IFERROR(VLOOKUP(A3773,[3]soaBnafar!$A:$G,4,FALSE),0)</f>
        <v>0</v>
      </c>
      <c r="Q3773">
        <f>IFERROR(VLOOKUP(A3773,[3]soaBnafar!$A:$G,5,FALSE),0)</f>
        <v>0</v>
      </c>
      <c r="R3773">
        <f>IFERROR(VLOOKUP(A3773,[3]soaBnafar!$A:$G,6,FALSE),0)</f>
        <v>0</v>
      </c>
      <c r="S3773">
        <f>IFERROR(VLOOKUP(A3773,[3]soaBnafar!$A:$G,7,FALSE),0)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Não</v>
      </c>
      <c r="X3773" t="str">
        <f t="shared" si="359"/>
        <v>Não</v>
      </c>
      <c r="Y3773" t="str">
        <f t="shared" si="360"/>
        <v>Não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2406912</v>
      </c>
      <c r="D3774">
        <f>IFERROR(VLOOKUP(A3774,[1]Monitoramento_Base_somente_disp!$A:$J,7,FALSE),0)</f>
        <v>0</v>
      </c>
      <c r="E3774">
        <f>IFERROR(VLOOKUP(A3774,[1]Monitoramento_Base_somente_disp!$A:$J,8,FALSE),0)</f>
        <v>0</v>
      </c>
      <c r="F3774">
        <f>IFERROR(VLOOKUP(A3774,[1]Monitoramento_Base_somente_disp!$A:$J,9,FALSE),0)</f>
        <v>0</v>
      </c>
      <c r="G3774">
        <f>IFERROR(VLOOKUP(A3774,[1]Monitoramento_Base_somente_disp!$A:$J,10,FALSE),0)</f>
        <v>0</v>
      </c>
      <c r="H3774">
        <f>IFERROR(VLOOKUP(A3774,[2]webService!$A:$I,4,FALSE),0)</f>
        <v>0</v>
      </c>
      <c r="I3774">
        <f>IFERROR(VLOOKUP(A3774,[2]webService!$A:$I,5,FALSE),0)</f>
        <v>0</v>
      </c>
      <c r="J3774">
        <f>IFERROR(VLOOKUP(A3774,[2]webService!$A:$I,6,FALSE),0)</f>
        <v>0</v>
      </c>
      <c r="K3774">
        <f>IFERROR(VLOOKUP(A3774,[2]webService!$A:$I,7,FALSE),0)</f>
        <v>0</v>
      </c>
      <c r="L3774">
        <f>IFERROR(VLOOKUP(A3774,[2]webService!$A:$I,8,FALSE),0)</f>
        <v>0</v>
      </c>
      <c r="M3774">
        <f>IFERROR(VLOOKUP(A3774,[2]webService!$A:$I,9,FALSE),0)</f>
        <v>0</v>
      </c>
      <c r="N3774">
        <f>IFERROR(VLOOKUP(A3774,[3]soaBnafar!$A:$G,2,FALSE),0)</f>
        <v>0</v>
      </c>
      <c r="O3774">
        <f>IFERROR(VLOOKUP(A3774,[3]soaBnafar!$A:$G,3,FALSE),0)</f>
        <v>0</v>
      </c>
      <c r="P3774">
        <f>IFERROR(VLOOKUP(A3774,[3]soaBnafar!$A:$G,4,FALSE),0)</f>
        <v>0</v>
      </c>
      <c r="Q3774">
        <f>IFERROR(VLOOKUP(A3774,[3]soaBnafar!$A:$G,5,FALSE),0)</f>
        <v>0</v>
      </c>
      <c r="R3774">
        <f>IFERROR(VLOOKUP(A3774,[3]soaBnafar!$A:$G,6,FALSE),0)</f>
        <v>0</v>
      </c>
      <c r="S3774">
        <f>IFERROR(VLOOKUP(A3774,[3]soaBnafar!$A:$G,7,FALSE),0)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Não</v>
      </c>
      <c r="X3774" t="str">
        <f t="shared" si="359"/>
        <v>Não</v>
      </c>
      <c r="Y3774" t="str">
        <f t="shared" si="360"/>
        <v>Não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1859520</v>
      </c>
      <c r="D3775">
        <f>IFERROR(VLOOKUP(A3775,[1]Monitoramento_Base_somente_disp!$A:$J,7,FALSE),0)</f>
        <v>0</v>
      </c>
      <c r="E3775">
        <f>IFERROR(VLOOKUP(A3775,[1]Monitoramento_Base_somente_disp!$A:$J,8,FALSE),0)</f>
        <v>0</v>
      </c>
      <c r="F3775">
        <f>IFERROR(VLOOKUP(A3775,[1]Monitoramento_Base_somente_disp!$A:$J,9,FALSE),0)</f>
        <v>0</v>
      </c>
      <c r="G3775">
        <f>IFERROR(VLOOKUP(A3775,[1]Monitoramento_Base_somente_disp!$A:$J,10,FALSE),0)</f>
        <v>0</v>
      </c>
      <c r="H3775">
        <f>IFERROR(VLOOKUP(A3775,[2]webService!$A:$I,4,FALSE),0)</f>
        <v>0</v>
      </c>
      <c r="I3775">
        <f>IFERROR(VLOOKUP(A3775,[2]webService!$A:$I,5,FALSE),0)</f>
        <v>0</v>
      </c>
      <c r="J3775">
        <f>IFERROR(VLOOKUP(A3775,[2]webService!$A:$I,6,FALSE),0)</f>
        <v>0</v>
      </c>
      <c r="K3775">
        <f>IFERROR(VLOOKUP(A3775,[2]webService!$A:$I,7,FALSE),0)</f>
        <v>0</v>
      </c>
      <c r="L3775">
        <f>IFERROR(VLOOKUP(A3775,[2]webService!$A:$I,8,FALSE),0)</f>
        <v>0</v>
      </c>
      <c r="M3775">
        <f>IFERROR(VLOOKUP(A3775,[2]webService!$A:$I,9,FALSE),0)</f>
        <v>0</v>
      </c>
      <c r="N3775">
        <f>IFERROR(VLOOKUP(A3775,[3]soaBnafar!$A:$G,2,FALSE),0)</f>
        <v>0</v>
      </c>
      <c r="O3775">
        <f>IFERROR(VLOOKUP(A3775,[3]soaBnafar!$A:$G,3,FALSE),0)</f>
        <v>0</v>
      </c>
      <c r="P3775">
        <f>IFERROR(VLOOKUP(A3775,[3]soaBnafar!$A:$G,4,FALSE),0)</f>
        <v>0</v>
      </c>
      <c r="Q3775">
        <f>IFERROR(VLOOKUP(A3775,[3]soaBnafar!$A:$G,5,FALSE),0)</f>
        <v>0</v>
      </c>
      <c r="R3775">
        <f>IFERROR(VLOOKUP(A3775,[3]soaBnafar!$A:$G,6,FALSE),0)</f>
        <v>0</v>
      </c>
      <c r="S3775">
        <f>IFERROR(VLOOKUP(A3775,[3]soaBnafar!$A:$G,7,FALSE),0)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Não</v>
      </c>
      <c r="X3775" t="str">
        <f t="shared" si="359"/>
        <v>Não</v>
      </c>
      <c r="Y3775" t="str">
        <f t="shared" si="360"/>
        <v>Não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454400</v>
      </c>
      <c r="D3776">
        <f>IFERROR(VLOOKUP(A3776,[1]Monitoramento_Base_somente_disp!$A:$J,7,FALSE),0)</f>
        <v>0</v>
      </c>
      <c r="E3776">
        <f>IFERROR(VLOOKUP(A3776,[1]Monitoramento_Base_somente_disp!$A:$J,8,FALSE),0)</f>
        <v>0</v>
      </c>
      <c r="F3776">
        <f>IFERROR(VLOOKUP(A3776,[1]Monitoramento_Base_somente_disp!$A:$J,9,FALSE),0)</f>
        <v>0</v>
      </c>
      <c r="G3776">
        <f>IFERROR(VLOOKUP(A3776,[1]Monitoramento_Base_somente_disp!$A:$J,10,FALSE),0)</f>
        <v>0</v>
      </c>
      <c r="H3776">
        <f>IFERROR(VLOOKUP(A3776,[2]webService!$A:$I,4,FALSE),0)</f>
        <v>0</v>
      </c>
      <c r="I3776">
        <f>IFERROR(VLOOKUP(A3776,[2]webService!$A:$I,5,FALSE),0)</f>
        <v>0</v>
      </c>
      <c r="J3776">
        <f>IFERROR(VLOOKUP(A3776,[2]webService!$A:$I,6,FALSE),0)</f>
        <v>0</v>
      </c>
      <c r="K3776">
        <f>IFERROR(VLOOKUP(A3776,[2]webService!$A:$I,7,FALSE),0)</f>
        <v>0</v>
      </c>
      <c r="L3776">
        <f>IFERROR(VLOOKUP(A3776,[2]webService!$A:$I,8,FALSE),0)</f>
        <v>0</v>
      </c>
      <c r="M3776">
        <f>IFERROR(VLOOKUP(A3776,[2]webService!$A:$I,9,FALSE),0)</f>
        <v>0</v>
      </c>
      <c r="N3776">
        <f>IFERROR(VLOOKUP(A3776,[3]soaBnafar!$A:$G,2,FALSE),0)</f>
        <v>0</v>
      </c>
      <c r="O3776">
        <f>IFERROR(VLOOKUP(A3776,[3]soaBnafar!$A:$G,3,FALSE),0)</f>
        <v>0</v>
      </c>
      <c r="P3776">
        <f>IFERROR(VLOOKUP(A3776,[3]soaBnafar!$A:$G,4,FALSE),0)</f>
        <v>0</v>
      </c>
      <c r="Q3776">
        <f>IFERROR(VLOOKUP(A3776,[3]soaBnafar!$A:$G,5,FALSE),0)</f>
        <v>0</v>
      </c>
      <c r="R3776">
        <f>IFERROR(VLOOKUP(A3776,[3]soaBnafar!$A:$G,6,FALSE),0)</f>
        <v>0</v>
      </c>
      <c r="S3776">
        <f>IFERROR(VLOOKUP(A3776,[3]soaBnafar!$A:$G,7,FALSE),0)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Não</v>
      </c>
      <c r="W3776" t="str">
        <f t="shared" si="358"/>
        <v>Não</v>
      </c>
      <c r="X3776" t="str">
        <f t="shared" si="359"/>
        <v>Não</v>
      </c>
      <c r="Y3776" t="str">
        <f t="shared" si="360"/>
        <v>Não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1864584</v>
      </c>
      <c r="D3777">
        <f>IFERROR(VLOOKUP(A3777,[1]Monitoramento_Base_somente_disp!$A:$J,7,FALSE),0)</f>
        <v>0</v>
      </c>
      <c r="E3777">
        <f>IFERROR(VLOOKUP(A3777,[1]Monitoramento_Base_somente_disp!$A:$J,8,FALSE),0)</f>
        <v>0</v>
      </c>
      <c r="F3777">
        <f>IFERROR(VLOOKUP(A3777,[1]Monitoramento_Base_somente_disp!$A:$J,9,FALSE),0)</f>
        <v>0</v>
      </c>
      <c r="G3777">
        <f>IFERROR(VLOOKUP(A3777,[1]Monitoramento_Base_somente_disp!$A:$J,10,FALSE),0)</f>
        <v>0</v>
      </c>
      <c r="H3777">
        <f>IFERROR(VLOOKUP(A3777,[2]webService!$A:$I,4,FALSE),0)</f>
        <v>0</v>
      </c>
      <c r="I3777">
        <f>IFERROR(VLOOKUP(A3777,[2]webService!$A:$I,5,FALSE),0)</f>
        <v>0</v>
      </c>
      <c r="J3777">
        <f>IFERROR(VLOOKUP(A3777,[2]webService!$A:$I,6,FALSE),0)</f>
        <v>0</v>
      </c>
      <c r="K3777">
        <f>IFERROR(VLOOKUP(A3777,[2]webService!$A:$I,7,FALSE),0)</f>
        <v>0</v>
      </c>
      <c r="L3777">
        <f>IFERROR(VLOOKUP(A3777,[2]webService!$A:$I,8,FALSE),0)</f>
        <v>0</v>
      </c>
      <c r="M3777">
        <f>IFERROR(VLOOKUP(A3777,[2]webService!$A:$I,9,FALSE),0)</f>
        <v>0</v>
      </c>
      <c r="N3777">
        <f>IFERROR(VLOOKUP(A3777,[3]soaBnafar!$A:$G,2,FALSE),0)</f>
        <v>0</v>
      </c>
      <c r="O3777">
        <f>IFERROR(VLOOKUP(A3777,[3]soaBnafar!$A:$G,3,FALSE),0)</f>
        <v>0</v>
      </c>
      <c r="P3777">
        <f>IFERROR(VLOOKUP(A3777,[3]soaBnafar!$A:$G,4,FALSE),0)</f>
        <v>0</v>
      </c>
      <c r="Q3777">
        <f>IFERROR(VLOOKUP(A3777,[3]soaBnafar!$A:$G,5,FALSE),0)</f>
        <v>0</v>
      </c>
      <c r="R3777">
        <f>IFERROR(VLOOKUP(A3777,[3]soaBnafar!$A:$G,6,FALSE),0)</f>
        <v>0</v>
      </c>
      <c r="S3777">
        <f>IFERROR(VLOOKUP(A3777,[3]soaBnafar!$A:$G,7,FALSE),0)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Não</v>
      </c>
      <c r="X3777" t="str">
        <f t="shared" si="359"/>
        <v>Não</v>
      </c>
      <c r="Y3777" t="str">
        <f t="shared" si="360"/>
        <v>Não</v>
      </c>
    </row>
    <row r="3778" spans="1:25" x14ac:dyDescent="0.25">
      <c r="A3778" s="11">
        <v>220330</v>
      </c>
      <c r="B3778">
        <f>IFERROR(VLOOKUP(A3778,[1]Monitoramento_Base_somente_disp!$A:$J,5,FALSE),0)</f>
        <v>40134</v>
      </c>
      <c r="C3778">
        <f>IFERROR(VLOOKUP(A3778,[1]Monitoramento_Base_somente_disp!$A:$J,6,FALSE),0)</f>
        <v>3659521</v>
      </c>
      <c r="D3778">
        <f>IFERROR(VLOOKUP(A3778,[1]Monitoramento_Base_somente_disp!$A:$J,7,FALSE),0)</f>
        <v>0</v>
      </c>
      <c r="E3778">
        <f>IFERROR(VLOOKUP(A3778,[1]Monitoramento_Base_somente_disp!$A:$J,8,FALSE),0)</f>
        <v>0</v>
      </c>
      <c r="F3778">
        <f>IFERROR(VLOOKUP(A3778,[1]Monitoramento_Base_somente_disp!$A:$J,9,FALSE),0)</f>
        <v>0</v>
      </c>
      <c r="G3778">
        <f>IFERROR(VLOOKUP(A3778,[1]Monitoramento_Base_somente_disp!$A:$J,10,FALSE),0)</f>
        <v>0</v>
      </c>
      <c r="H3778">
        <f>IFERROR(VLOOKUP(A3778,[2]webService!$A:$I,4,FALSE),0)</f>
        <v>0</v>
      </c>
      <c r="I3778">
        <f>IFERROR(VLOOKUP(A3778,[2]webService!$A:$I,5,FALSE),0)</f>
        <v>0</v>
      </c>
      <c r="J3778">
        <f>IFERROR(VLOOKUP(A3778,[2]webService!$A:$I,6,FALSE),0)</f>
        <v>0</v>
      </c>
      <c r="K3778">
        <f>IFERROR(VLOOKUP(A3778,[2]webService!$A:$I,7,FALSE),0)</f>
        <v>0</v>
      </c>
      <c r="L3778">
        <f>IFERROR(VLOOKUP(A3778,[2]webService!$A:$I,8,FALSE),0)</f>
        <v>0</v>
      </c>
      <c r="M3778">
        <f>IFERROR(VLOOKUP(A3778,[2]webService!$A:$I,9,FALSE),0)</f>
        <v>0</v>
      </c>
      <c r="N3778">
        <f>IFERROR(VLOOKUP(A3778,[3]soaBnafar!$A:$G,2,FALSE),0)</f>
        <v>0</v>
      </c>
      <c r="O3778">
        <f>IFERROR(VLOOKUP(A3778,[3]soaBnafar!$A:$G,3,FALSE),0)</f>
        <v>0</v>
      </c>
      <c r="P3778">
        <f>IFERROR(VLOOKUP(A3778,[3]soaBnafar!$A:$G,4,FALSE),0)</f>
        <v>0</v>
      </c>
      <c r="Q3778">
        <f>IFERROR(VLOOKUP(A3778,[3]soaBnafar!$A:$G,5,FALSE),0)</f>
        <v>0</v>
      </c>
      <c r="R3778">
        <f>IFERROR(VLOOKUP(A3778,[3]soaBnafar!$A:$G,6,FALSE),0)</f>
        <v>0</v>
      </c>
      <c r="S3778">
        <f>IFERROR(VLOOKUP(A3778,[3]soaBnafar!$A:$G,7,FALSE),0)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Não</v>
      </c>
      <c r="W3778" t="str">
        <f t="shared" si="358"/>
        <v>Não</v>
      </c>
      <c r="X3778" t="str">
        <f t="shared" si="359"/>
        <v>Não</v>
      </c>
      <c r="Y3778" t="str">
        <f t="shared" si="360"/>
        <v>Não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226734</v>
      </c>
      <c r="D3779">
        <f>IFERROR(VLOOKUP(A3779,[1]Monitoramento_Base_somente_disp!$A:$J,7,FALSE),0)</f>
        <v>0</v>
      </c>
      <c r="E3779">
        <f>IFERROR(VLOOKUP(A3779,[1]Monitoramento_Base_somente_disp!$A:$J,8,FALSE),0)</f>
        <v>0</v>
      </c>
      <c r="F3779">
        <f>IFERROR(VLOOKUP(A3779,[1]Monitoramento_Base_somente_disp!$A:$J,9,FALSE),0)</f>
        <v>0</v>
      </c>
      <c r="G3779">
        <f>IFERROR(VLOOKUP(A3779,[1]Monitoramento_Base_somente_disp!$A:$J,10,FALSE),0)</f>
        <v>0</v>
      </c>
      <c r="H3779">
        <f>IFERROR(VLOOKUP(A3779,[2]webService!$A:$I,4,FALSE),0)</f>
        <v>0</v>
      </c>
      <c r="I3779">
        <f>IFERROR(VLOOKUP(A3779,[2]webService!$A:$I,5,FALSE),0)</f>
        <v>0</v>
      </c>
      <c r="J3779">
        <f>IFERROR(VLOOKUP(A3779,[2]webService!$A:$I,6,FALSE),0)</f>
        <v>0</v>
      </c>
      <c r="K3779">
        <f>IFERROR(VLOOKUP(A3779,[2]webService!$A:$I,7,FALSE),0)</f>
        <v>0</v>
      </c>
      <c r="L3779">
        <f>IFERROR(VLOOKUP(A3779,[2]webService!$A:$I,8,FALSE),0)</f>
        <v>0</v>
      </c>
      <c r="M3779">
        <f>IFERROR(VLOOKUP(A3779,[2]webService!$A:$I,9,FALSE),0)</f>
        <v>0</v>
      </c>
      <c r="N3779">
        <f>IFERROR(VLOOKUP(A3779,[3]soaBnafar!$A:$G,2,FALSE),0)</f>
        <v>0</v>
      </c>
      <c r="O3779">
        <f>IFERROR(VLOOKUP(A3779,[3]soaBnafar!$A:$G,3,FALSE),0)</f>
        <v>0</v>
      </c>
      <c r="P3779">
        <f>IFERROR(VLOOKUP(A3779,[3]soaBnafar!$A:$G,4,FALSE),0)</f>
        <v>0</v>
      </c>
      <c r="Q3779">
        <f>IFERROR(VLOOKUP(A3779,[3]soaBnafar!$A:$G,5,FALSE),0)</f>
        <v>0</v>
      </c>
      <c r="R3779">
        <f>IFERROR(VLOOKUP(A3779,[3]soaBnafar!$A:$G,6,FALSE),0)</f>
        <v>0</v>
      </c>
      <c r="S3779">
        <f>IFERROR(VLOOKUP(A3779,[3]soaBnafar!$A:$G,7,FALSE),0)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Não</v>
      </c>
      <c r="X3779" t="str">
        <f t="shared" si="359"/>
        <v>Não</v>
      </c>
      <c r="Y3779" t="str">
        <f t="shared" si="360"/>
        <v>Não</v>
      </c>
    </row>
    <row r="3780" spans="1:25" x14ac:dyDescent="0.25">
      <c r="A3780" s="11">
        <v>220400</v>
      </c>
      <c r="B3780">
        <f>IFERROR(VLOOKUP(A3780,[1]Monitoramento_Base_somente_disp!$A:$J,5,FALSE),0)</f>
        <v>9812</v>
      </c>
      <c r="C3780">
        <f>IFERROR(VLOOKUP(A3780,[1]Monitoramento_Base_somente_disp!$A:$J,6,FALSE),0)</f>
        <v>1600704</v>
      </c>
      <c r="D3780">
        <f>IFERROR(VLOOKUP(A3780,[1]Monitoramento_Base_somente_disp!$A:$J,7,FALSE),0)</f>
        <v>0</v>
      </c>
      <c r="E3780">
        <f>IFERROR(VLOOKUP(A3780,[1]Monitoramento_Base_somente_disp!$A:$J,8,FALSE),0)</f>
        <v>0</v>
      </c>
      <c r="F3780">
        <f>IFERROR(VLOOKUP(A3780,[1]Monitoramento_Base_somente_disp!$A:$J,9,FALSE),0)</f>
        <v>0</v>
      </c>
      <c r="G3780">
        <f>IFERROR(VLOOKUP(A3780,[1]Monitoramento_Base_somente_disp!$A:$J,10,FALSE),0)</f>
        <v>0</v>
      </c>
      <c r="H3780">
        <f>IFERROR(VLOOKUP(A3780,[2]webService!$A:$I,4,FALSE),0)</f>
        <v>0</v>
      </c>
      <c r="I3780">
        <f>IFERROR(VLOOKUP(A3780,[2]webService!$A:$I,5,FALSE),0)</f>
        <v>0</v>
      </c>
      <c r="J3780">
        <f>IFERROR(VLOOKUP(A3780,[2]webService!$A:$I,6,FALSE),0)</f>
        <v>0</v>
      </c>
      <c r="K3780">
        <f>IFERROR(VLOOKUP(A3780,[2]webService!$A:$I,7,FALSE),0)</f>
        <v>0</v>
      </c>
      <c r="L3780">
        <f>IFERROR(VLOOKUP(A3780,[2]webService!$A:$I,8,FALSE),0)</f>
        <v>0</v>
      </c>
      <c r="M3780">
        <f>IFERROR(VLOOKUP(A3780,[2]webService!$A:$I,9,FALSE),0)</f>
        <v>0</v>
      </c>
      <c r="N3780">
        <f>IFERROR(VLOOKUP(A3780,[3]soaBnafar!$A:$G,2,FALSE),0)</f>
        <v>0</v>
      </c>
      <c r="O3780">
        <f>IFERROR(VLOOKUP(A3780,[3]soaBnafar!$A:$G,3,FALSE),0)</f>
        <v>0</v>
      </c>
      <c r="P3780">
        <f>IFERROR(VLOOKUP(A3780,[3]soaBnafar!$A:$G,4,FALSE),0)</f>
        <v>0</v>
      </c>
      <c r="Q3780">
        <f>IFERROR(VLOOKUP(A3780,[3]soaBnafar!$A:$G,5,FALSE),0)</f>
        <v>0</v>
      </c>
      <c r="R3780">
        <f>IFERROR(VLOOKUP(A3780,[3]soaBnafar!$A:$G,6,FALSE),0)</f>
        <v>0</v>
      </c>
      <c r="S3780">
        <f>IFERROR(VLOOKUP(A3780,[3]soaBnafar!$A:$G,7,FALSE),0)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Não</v>
      </c>
      <c r="W3780" t="str">
        <f t="shared" si="358"/>
        <v>Não</v>
      </c>
      <c r="X3780" t="str">
        <f t="shared" si="359"/>
        <v>Não</v>
      </c>
      <c r="Y3780" t="str">
        <f t="shared" si="360"/>
        <v>Não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57696</v>
      </c>
      <c r="D3781">
        <f>IFERROR(VLOOKUP(A3781,[1]Monitoramento_Base_somente_disp!$A:$J,7,FALSE),0)</f>
        <v>0</v>
      </c>
      <c r="E3781">
        <f>IFERROR(VLOOKUP(A3781,[1]Monitoramento_Base_somente_disp!$A:$J,8,FALSE),0)</f>
        <v>0</v>
      </c>
      <c r="F3781">
        <f>IFERROR(VLOOKUP(A3781,[1]Monitoramento_Base_somente_disp!$A:$J,9,FALSE),0)</f>
        <v>0</v>
      </c>
      <c r="G3781">
        <f>IFERROR(VLOOKUP(A3781,[1]Monitoramento_Base_somente_disp!$A:$J,10,FALSE),0)</f>
        <v>0</v>
      </c>
      <c r="H3781">
        <f>IFERROR(VLOOKUP(A3781,[2]webService!$A:$I,4,FALSE),0)</f>
        <v>0</v>
      </c>
      <c r="I3781">
        <f>IFERROR(VLOOKUP(A3781,[2]webService!$A:$I,5,FALSE),0)</f>
        <v>0</v>
      </c>
      <c r="J3781">
        <f>IFERROR(VLOOKUP(A3781,[2]webService!$A:$I,6,FALSE),0)</f>
        <v>0</v>
      </c>
      <c r="K3781">
        <f>IFERROR(VLOOKUP(A3781,[2]webService!$A:$I,7,FALSE),0)</f>
        <v>0</v>
      </c>
      <c r="L3781">
        <f>IFERROR(VLOOKUP(A3781,[2]webService!$A:$I,8,FALSE),0)</f>
        <v>0</v>
      </c>
      <c r="M3781">
        <f>IFERROR(VLOOKUP(A3781,[2]webService!$A:$I,9,FALSE),0)</f>
        <v>0</v>
      </c>
      <c r="N3781">
        <f>IFERROR(VLOOKUP(A3781,[3]soaBnafar!$A:$G,2,FALSE),0)</f>
        <v>0</v>
      </c>
      <c r="O3781">
        <f>IFERROR(VLOOKUP(A3781,[3]soaBnafar!$A:$G,3,FALSE),0)</f>
        <v>0</v>
      </c>
      <c r="P3781">
        <f>IFERROR(VLOOKUP(A3781,[3]soaBnafar!$A:$G,4,FALSE),0)</f>
        <v>0</v>
      </c>
      <c r="Q3781">
        <f>IFERROR(VLOOKUP(A3781,[3]soaBnafar!$A:$G,5,FALSE),0)</f>
        <v>0</v>
      </c>
      <c r="R3781">
        <f>IFERROR(VLOOKUP(A3781,[3]soaBnafar!$A:$G,6,FALSE),0)</f>
        <v>0</v>
      </c>
      <c r="S3781">
        <f>IFERROR(VLOOKUP(A3781,[3]soaBnafar!$A:$G,7,FALSE),0)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Não</v>
      </c>
      <c r="X3781" t="str">
        <f t="shared" si="359"/>
        <v>Não</v>
      </c>
      <c r="Y3781" t="str">
        <f t="shared" si="360"/>
        <v>Não</v>
      </c>
    </row>
    <row r="3782" spans="1:25" x14ac:dyDescent="0.25">
      <c r="A3782" s="11">
        <v>220460</v>
      </c>
      <c r="B3782">
        <f>IFERROR(VLOOKUP(A3782,[1]Monitoramento_Base_somente_disp!$A:$J,5,FALSE),0)</f>
        <v>11032</v>
      </c>
      <c r="C3782">
        <f>IFERROR(VLOOKUP(A3782,[1]Monitoramento_Base_somente_disp!$A:$J,6,FALSE),0)</f>
        <v>754669</v>
      </c>
      <c r="D3782">
        <f>IFERROR(VLOOKUP(A3782,[1]Monitoramento_Base_somente_disp!$A:$J,7,FALSE),0)</f>
        <v>0</v>
      </c>
      <c r="E3782">
        <f>IFERROR(VLOOKUP(A3782,[1]Monitoramento_Base_somente_disp!$A:$J,8,FALSE),0)</f>
        <v>0</v>
      </c>
      <c r="F3782">
        <f>IFERROR(VLOOKUP(A3782,[1]Monitoramento_Base_somente_disp!$A:$J,9,FALSE),0)</f>
        <v>0</v>
      </c>
      <c r="G3782">
        <f>IFERROR(VLOOKUP(A3782,[1]Monitoramento_Base_somente_disp!$A:$J,10,FALSE),0)</f>
        <v>0</v>
      </c>
      <c r="H3782">
        <f>IFERROR(VLOOKUP(A3782,[2]webService!$A:$I,4,FALSE),0)</f>
        <v>0</v>
      </c>
      <c r="I3782">
        <f>IFERROR(VLOOKUP(A3782,[2]webService!$A:$I,5,FALSE),0)</f>
        <v>0</v>
      </c>
      <c r="J3782">
        <f>IFERROR(VLOOKUP(A3782,[2]webService!$A:$I,6,FALSE),0)</f>
        <v>0</v>
      </c>
      <c r="K3782">
        <f>IFERROR(VLOOKUP(A3782,[2]webService!$A:$I,7,FALSE),0)</f>
        <v>0</v>
      </c>
      <c r="L3782">
        <f>IFERROR(VLOOKUP(A3782,[2]webService!$A:$I,8,FALSE),0)</f>
        <v>0</v>
      </c>
      <c r="M3782">
        <f>IFERROR(VLOOKUP(A3782,[2]webService!$A:$I,9,FALSE),0)</f>
        <v>0</v>
      </c>
      <c r="N3782">
        <f>IFERROR(VLOOKUP(A3782,[3]soaBnafar!$A:$G,2,FALSE),0)</f>
        <v>0</v>
      </c>
      <c r="O3782">
        <f>IFERROR(VLOOKUP(A3782,[3]soaBnafar!$A:$G,3,FALSE),0)</f>
        <v>0</v>
      </c>
      <c r="P3782">
        <f>IFERROR(VLOOKUP(A3782,[3]soaBnafar!$A:$G,4,FALSE),0)</f>
        <v>0</v>
      </c>
      <c r="Q3782">
        <f>IFERROR(VLOOKUP(A3782,[3]soaBnafar!$A:$G,5,FALSE),0)</f>
        <v>0</v>
      </c>
      <c r="R3782">
        <f>IFERROR(VLOOKUP(A3782,[3]soaBnafar!$A:$G,6,FALSE),0)</f>
        <v>0</v>
      </c>
      <c r="S3782">
        <f>IFERROR(VLOOKUP(A3782,[3]soaBnafar!$A:$G,7,FALSE),0)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Não</v>
      </c>
      <c r="W3782" t="str">
        <f t="shared" si="358"/>
        <v>Não</v>
      </c>
      <c r="X3782" t="str">
        <f t="shared" si="359"/>
        <v>Não</v>
      </c>
      <c r="Y3782" t="str">
        <f t="shared" si="360"/>
        <v>Não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IFERROR(VLOOKUP(A3783,[2]webService!$A:$I,4,FALSE),0)</f>
        <v>0</v>
      </c>
      <c r="I3783">
        <f>IFERROR(VLOOKUP(A3783,[2]webService!$A:$I,5,FALSE),0)</f>
        <v>0</v>
      </c>
      <c r="J3783">
        <f>IFERROR(VLOOKUP(A3783,[2]webService!$A:$I,6,FALSE),0)</f>
        <v>0</v>
      </c>
      <c r="K3783">
        <f>IFERROR(VLOOKUP(A3783,[2]webService!$A:$I,7,FALSE),0)</f>
        <v>0</v>
      </c>
      <c r="L3783">
        <f>IFERROR(VLOOKUP(A3783,[2]webService!$A:$I,8,FALSE),0)</f>
        <v>0</v>
      </c>
      <c r="M3783">
        <f>IFERROR(VLOOKUP(A3783,[2]webService!$A:$I,9,FALSE),0)</f>
        <v>0</v>
      </c>
      <c r="N3783">
        <f>IFERROR(VLOOKUP(A3783,[3]soaBnafar!$A:$G,2,FALSE),0)</f>
        <v>0</v>
      </c>
      <c r="O3783">
        <f>IFERROR(VLOOKUP(A3783,[3]soaBnafar!$A:$G,3,FALSE),0)</f>
        <v>0</v>
      </c>
      <c r="P3783">
        <f>IFERROR(VLOOKUP(A3783,[3]soaBnafar!$A:$G,4,FALSE),0)</f>
        <v>0</v>
      </c>
      <c r="Q3783">
        <f>IFERROR(VLOOKUP(A3783,[3]soaBnafar!$A:$G,5,FALSE),0)</f>
        <v>0</v>
      </c>
      <c r="R3783">
        <f>IFERROR(VLOOKUP(A3783,[3]soaBnafar!$A:$G,6,FALSE),0)</f>
        <v>0</v>
      </c>
      <c r="S3783">
        <f>IFERROR(VLOOKUP(A3783,[3]soaBnafar!$A:$G,7,FALSE),0)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1479000</v>
      </c>
      <c r="D3784">
        <f>IFERROR(VLOOKUP(A3784,[1]Monitoramento_Base_somente_disp!$A:$J,7,FALSE),0)</f>
        <v>0</v>
      </c>
      <c r="E3784">
        <f>IFERROR(VLOOKUP(A3784,[1]Monitoramento_Base_somente_disp!$A:$J,8,FALSE),0)</f>
        <v>0</v>
      </c>
      <c r="F3784">
        <f>IFERROR(VLOOKUP(A3784,[1]Monitoramento_Base_somente_disp!$A:$J,9,FALSE),0)</f>
        <v>0</v>
      </c>
      <c r="G3784">
        <f>IFERROR(VLOOKUP(A3784,[1]Monitoramento_Base_somente_disp!$A:$J,10,FALSE),0)</f>
        <v>0</v>
      </c>
      <c r="H3784">
        <f>IFERROR(VLOOKUP(A3784,[2]webService!$A:$I,4,FALSE),0)</f>
        <v>0</v>
      </c>
      <c r="I3784">
        <f>IFERROR(VLOOKUP(A3784,[2]webService!$A:$I,5,FALSE),0)</f>
        <v>0</v>
      </c>
      <c r="J3784">
        <f>IFERROR(VLOOKUP(A3784,[2]webService!$A:$I,6,FALSE),0)</f>
        <v>0</v>
      </c>
      <c r="K3784">
        <f>IFERROR(VLOOKUP(A3784,[2]webService!$A:$I,7,FALSE),0)</f>
        <v>0</v>
      </c>
      <c r="L3784">
        <f>IFERROR(VLOOKUP(A3784,[2]webService!$A:$I,8,FALSE),0)</f>
        <v>0</v>
      </c>
      <c r="M3784">
        <f>IFERROR(VLOOKUP(A3784,[2]webService!$A:$I,9,FALSE),0)</f>
        <v>0</v>
      </c>
      <c r="N3784">
        <f>IFERROR(VLOOKUP(A3784,[3]soaBnafar!$A:$G,2,FALSE),0)</f>
        <v>0</v>
      </c>
      <c r="O3784">
        <f>IFERROR(VLOOKUP(A3784,[3]soaBnafar!$A:$G,3,FALSE),0)</f>
        <v>0</v>
      </c>
      <c r="P3784">
        <f>IFERROR(VLOOKUP(A3784,[3]soaBnafar!$A:$G,4,FALSE),0)</f>
        <v>0</v>
      </c>
      <c r="Q3784">
        <f>IFERROR(VLOOKUP(A3784,[3]soaBnafar!$A:$G,5,FALSE),0)</f>
        <v>0</v>
      </c>
      <c r="R3784">
        <f>IFERROR(VLOOKUP(A3784,[3]soaBnafar!$A:$G,6,FALSE),0)</f>
        <v>0</v>
      </c>
      <c r="S3784">
        <f>IFERROR(VLOOKUP(A3784,[3]soaBnafar!$A:$G,7,FALSE),0)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Não</v>
      </c>
      <c r="X3784" t="str">
        <f t="shared" si="359"/>
        <v>Não</v>
      </c>
      <c r="Y3784" t="str">
        <f t="shared" si="360"/>
        <v>Não</v>
      </c>
    </row>
    <row r="3785" spans="1:25" x14ac:dyDescent="0.25">
      <c r="A3785" s="11">
        <v>220510</v>
      </c>
      <c r="B3785">
        <f>IFERROR(VLOOKUP(A3785,[1]Monitoramento_Base_somente_disp!$A:$J,5,FALSE),0)</f>
        <v>98254</v>
      </c>
      <c r="C3785">
        <f>IFERROR(VLOOKUP(A3785,[1]Monitoramento_Base_somente_disp!$A:$J,6,FALSE),0)</f>
        <v>7191317</v>
      </c>
      <c r="D3785">
        <f>IFERROR(VLOOKUP(A3785,[1]Monitoramento_Base_somente_disp!$A:$J,7,FALSE),0)</f>
        <v>0</v>
      </c>
      <c r="E3785">
        <f>IFERROR(VLOOKUP(A3785,[1]Monitoramento_Base_somente_disp!$A:$J,8,FALSE),0)</f>
        <v>0</v>
      </c>
      <c r="F3785">
        <f>IFERROR(VLOOKUP(A3785,[1]Monitoramento_Base_somente_disp!$A:$J,9,FALSE),0)</f>
        <v>0</v>
      </c>
      <c r="G3785">
        <f>IFERROR(VLOOKUP(A3785,[1]Monitoramento_Base_somente_disp!$A:$J,10,FALSE),0)</f>
        <v>0</v>
      </c>
      <c r="H3785">
        <f>IFERROR(VLOOKUP(A3785,[2]webService!$A:$I,4,FALSE),0)</f>
        <v>0</v>
      </c>
      <c r="I3785">
        <f>IFERROR(VLOOKUP(A3785,[2]webService!$A:$I,5,FALSE),0)</f>
        <v>0</v>
      </c>
      <c r="J3785">
        <f>IFERROR(VLOOKUP(A3785,[2]webService!$A:$I,6,FALSE),0)</f>
        <v>0</v>
      </c>
      <c r="K3785">
        <f>IFERROR(VLOOKUP(A3785,[2]webService!$A:$I,7,FALSE),0)</f>
        <v>0</v>
      </c>
      <c r="L3785">
        <f>IFERROR(VLOOKUP(A3785,[2]webService!$A:$I,8,FALSE),0)</f>
        <v>0</v>
      </c>
      <c r="M3785">
        <f>IFERROR(VLOOKUP(A3785,[2]webService!$A:$I,9,FALSE),0)</f>
        <v>0</v>
      </c>
      <c r="N3785">
        <f>IFERROR(VLOOKUP(A3785,[3]soaBnafar!$A:$G,2,FALSE),0)</f>
        <v>0</v>
      </c>
      <c r="O3785">
        <f>IFERROR(VLOOKUP(A3785,[3]soaBnafar!$A:$G,3,FALSE),0)</f>
        <v>0</v>
      </c>
      <c r="P3785">
        <f>IFERROR(VLOOKUP(A3785,[3]soaBnafar!$A:$G,4,FALSE),0)</f>
        <v>0</v>
      </c>
      <c r="Q3785">
        <f>IFERROR(VLOOKUP(A3785,[3]soaBnafar!$A:$G,5,FALSE),0)</f>
        <v>0</v>
      </c>
      <c r="R3785">
        <f>IFERROR(VLOOKUP(A3785,[3]soaBnafar!$A:$G,6,FALSE),0)</f>
        <v>0</v>
      </c>
      <c r="S3785">
        <f>IFERROR(VLOOKUP(A3785,[3]soaBnafar!$A:$G,7,FALSE),0)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Não</v>
      </c>
      <c r="W3785" t="str">
        <f t="shared" si="358"/>
        <v>Não</v>
      </c>
      <c r="X3785" t="str">
        <f t="shared" si="359"/>
        <v>Não</v>
      </c>
      <c r="Y3785" t="str">
        <f t="shared" si="360"/>
        <v>Não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1645128</v>
      </c>
      <c r="D3786">
        <f>IFERROR(VLOOKUP(A3786,[1]Monitoramento_Base_somente_disp!$A:$J,7,FALSE),0)</f>
        <v>0</v>
      </c>
      <c r="E3786">
        <f>IFERROR(VLOOKUP(A3786,[1]Monitoramento_Base_somente_disp!$A:$J,8,FALSE),0)</f>
        <v>0</v>
      </c>
      <c r="F3786">
        <f>IFERROR(VLOOKUP(A3786,[1]Monitoramento_Base_somente_disp!$A:$J,9,FALSE),0)</f>
        <v>0</v>
      </c>
      <c r="G3786">
        <f>IFERROR(VLOOKUP(A3786,[1]Monitoramento_Base_somente_disp!$A:$J,10,FALSE),0)</f>
        <v>0</v>
      </c>
      <c r="H3786">
        <f>IFERROR(VLOOKUP(A3786,[2]webService!$A:$I,4,FALSE),0)</f>
        <v>0</v>
      </c>
      <c r="I3786">
        <f>IFERROR(VLOOKUP(A3786,[2]webService!$A:$I,5,FALSE),0)</f>
        <v>0</v>
      </c>
      <c r="J3786">
        <f>IFERROR(VLOOKUP(A3786,[2]webService!$A:$I,6,FALSE),0)</f>
        <v>0</v>
      </c>
      <c r="K3786">
        <f>IFERROR(VLOOKUP(A3786,[2]webService!$A:$I,7,FALSE),0)</f>
        <v>0</v>
      </c>
      <c r="L3786">
        <f>IFERROR(VLOOKUP(A3786,[2]webService!$A:$I,8,FALSE),0)</f>
        <v>0</v>
      </c>
      <c r="M3786">
        <f>IFERROR(VLOOKUP(A3786,[2]webService!$A:$I,9,FALSE),0)</f>
        <v>0</v>
      </c>
      <c r="N3786">
        <f>IFERROR(VLOOKUP(A3786,[3]soaBnafar!$A:$G,2,FALSE),0)</f>
        <v>0</v>
      </c>
      <c r="O3786">
        <f>IFERROR(VLOOKUP(A3786,[3]soaBnafar!$A:$G,3,FALSE),0)</f>
        <v>0</v>
      </c>
      <c r="P3786">
        <f>IFERROR(VLOOKUP(A3786,[3]soaBnafar!$A:$G,4,FALSE),0)</f>
        <v>0</v>
      </c>
      <c r="Q3786">
        <f>IFERROR(VLOOKUP(A3786,[3]soaBnafar!$A:$G,5,FALSE),0)</f>
        <v>0</v>
      </c>
      <c r="R3786">
        <f>IFERROR(VLOOKUP(A3786,[3]soaBnafar!$A:$G,6,FALSE),0)</f>
        <v>0</v>
      </c>
      <c r="S3786">
        <f>IFERROR(VLOOKUP(A3786,[3]soaBnafar!$A:$G,7,FALSE),0)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Não</v>
      </c>
      <c r="X3786" t="str">
        <f t="shared" si="359"/>
        <v>Não</v>
      </c>
      <c r="Y3786" t="str">
        <f t="shared" si="360"/>
        <v>Não</v>
      </c>
    </row>
    <row r="3787" spans="1:25" x14ac:dyDescent="0.25">
      <c r="A3787" s="11">
        <v>220530</v>
      </c>
      <c r="B3787">
        <f>IFERROR(VLOOKUP(A3787,[1]Monitoramento_Base_somente_disp!$A:$J,5,FALSE),0)</f>
        <v>2260</v>
      </c>
      <c r="C3787">
        <f>IFERROR(VLOOKUP(A3787,[1]Monitoramento_Base_somente_disp!$A:$J,6,FALSE),0)</f>
        <v>453242</v>
      </c>
      <c r="D3787">
        <f>IFERROR(VLOOKUP(A3787,[1]Monitoramento_Base_somente_disp!$A:$J,7,FALSE),0)</f>
        <v>0</v>
      </c>
      <c r="E3787">
        <f>IFERROR(VLOOKUP(A3787,[1]Monitoramento_Base_somente_disp!$A:$J,8,FALSE),0)</f>
        <v>0</v>
      </c>
      <c r="F3787">
        <f>IFERROR(VLOOKUP(A3787,[1]Monitoramento_Base_somente_disp!$A:$J,9,FALSE),0)</f>
        <v>0</v>
      </c>
      <c r="G3787">
        <f>IFERROR(VLOOKUP(A3787,[1]Monitoramento_Base_somente_disp!$A:$J,10,FALSE),0)</f>
        <v>0</v>
      </c>
      <c r="H3787">
        <f>IFERROR(VLOOKUP(A3787,[2]webService!$A:$I,4,FALSE),0)</f>
        <v>0</v>
      </c>
      <c r="I3787">
        <f>IFERROR(VLOOKUP(A3787,[2]webService!$A:$I,5,FALSE),0)</f>
        <v>0</v>
      </c>
      <c r="J3787">
        <f>IFERROR(VLOOKUP(A3787,[2]webService!$A:$I,6,FALSE),0)</f>
        <v>0</v>
      </c>
      <c r="K3787">
        <f>IFERROR(VLOOKUP(A3787,[2]webService!$A:$I,7,FALSE),0)</f>
        <v>0</v>
      </c>
      <c r="L3787">
        <f>IFERROR(VLOOKUP(A3787,[2]webService!$A:$I,8,FALSE),0)</f>
        <v>0</v>
      </c>
      <c r="M3787">
        <f>IFERROR(VLOOKUP(A3787,[2]webService!$A:$I,9,FALSE),0)</f>
        <v>0</v>
      </c>
      <c r="N3787">
        <f>IFERROR(VLOOKUP(A3787,[3]soaBnafar!$A:$G,2,FALSE),0)</f>
        <v>0</v>
      </c>
      <c r="O3787">
        <f>IFERROR(VLOOKUP(A3787,[3]soaBnafar!$A:$G,3,FALSE),0)</f>
        <v>0</v>
      </c>
      <c r="P3787">
        <f>IFERROR(VLOOKUP(A3787,[3]soaBnafar!$A:$G,4,FALSE),0)</f>
        <v>0</v>
      </c>
      <c r="Q3787">
        <f>IFERROR(VLOOKUP(A3787,[3]soaBnafar!$A:$G,5,FALSE),0)</f>
        <v>0</v>
      </c>
      <c r="R3787">
        <f>IFERROR(VLOOKUP(A3787,[3]soaBnafar!$A:$G,6,FALSE),0)</f>
        <v>0</v>
      </c>
      <c r="S3787">
        <f>IFERROR(VLOOKUP(A3787,[3]soaBnafar!$A:$G,7,FALSE),0)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Não</v>
      </c>
      <c r="W3787" t="str">
        <f t="shared" si="358"/>
        <v>Não</v>
      </c>
      <c r="X3787" t="str">
        <f t="shared" si="359"/>
        <v>Não</v>
      </c>
      <c r="Y3787" t="str">
        <f t="shared" si="360"/>
        <v>Não</v>
      </c>
    </row>
    <row r="3788" spans="1:25" x14ac:dyDescent="0.25">
      <c r="A3788" s="11">
        <v>220535</v>
      </c>
      <c r="B3788">
        <f>IFERROR(VLOOKUP(A3788,[1]Monitoramento_Base_somente_disp!$A:$J,5,FALSE),0)</f>
        <v>17020</v>
      </c>
      <c r="C3788">
        <f>IFERROR(VLOOKUP(A3788,[1]Monitoramento_Base_somente_disp!$A:$J,6,FALSE),0)</f>
        <v>12079475</v>
      </c>
      <c r="D3788">
        <f>IFERROR(VLOOKUP(A3788,[1]Monitoramento_Base_somente_disp!$A:$J,7,FALSE),0)</f>
        <v>0</v>
      </c>
      <c r="E3788">
        <f>IFERROR(VLOOKUP(A3788,[1]Monitoramento_Base_somente_disp!$A:$J,8,FALSE),0)</f>
        <v>0</v>
      </c>
      <c r="F3788">
        <f>IFERROR(VLOOKUP(A3788,[1]Monitoramento_Base_somente_disp!$A:$J,9,FALSE),0)</f>
        <v>0</v>
      </c>
      <c r="G3788">
        <f>IFERROR(VLOOKUP(A3788,[1]Monitoramento_Base_somente_disp!$A:$J,10,FALSE),0)</f>
        <v>0</v>
      </c>
      <c r="H3788">
        <f>IFERROR(VLOOKUP(A3788,[2]webService!$A:$I,4,FALSE),0)</f>
        <v>0</v>
      </c>
      <c r="I3788">
        <f>IFERROR(VLOOKUP(A3788,[2]webService!$A:$I,5,FALSE),0)</f>
        <v>0</v>
      </c>
      <c r="J3788">
        <f>IFERROR(VLOOKUP(A3788,[2]webService!$A:$I,6,FALSE),0)</f>
        <v>0</v>
      </c>
      <c r="K3788">
        <f>IFERROR(VLOOKUP(A3788,[2]webService!$A:$I,7,FALSE),0)</f>
        <v>0</v>
      </c>
      <c r="L3788">
        <f>IFERROR(VLOOKUP(A3788,[2]webService!$A:$I,8,FALSE),0)</f>
        <v>0</v>
      </c>
      <c r="M3788">
        <f>IFERROR(VLOOKUP(A3788,[2]webService!$A:$I,9,FALSE),0)</f>
        <v>0</v>
      </c>
      <c r="N3788">
        <f>IFERROR(VLOOKUP(A3788,[3]soaBnafar!$A:$G,2,FALSE),0)</f>
        <v>0</v>
      </c>
      <c r="O3788">
        <f>IFERROR(VLOOKUP(A3788,[3]soaBnafar!$A:$G,3,FALSE),0)</f>
        <v>0</v>
      </c>
      <c r="P3788">
        <f>IFERROR(VLOOKUP(A3788,[3]soaBnafar!$A:$G,4,FALSE),0)</f>
        <v>0</v>
      </c>
      <c r="Q3788">
        <f>IFERROR(VLOOKUP(A3788,[3]soaBnafar!$A:$G,5,FALSE),0)</f>
        <v>0</v>
      </c>
      <c r="R3788">
        <f>IFERROR(VLOOKUP(A3788,[3]soaBnafar!$A:$G,6,FALSE),0)</f>
        <v>0</v>
      </c>
      <c r="S3788">
        <f>IFERROR(VLOOKUP(A3788,[3]soaBnafar!$A:$G,7,FALSE),0)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Não</v>
      </c>
      <c r="W3788" t="str">
        <f t="shared" si="358"/>
        <v>Não</v>
      </c>
      <c r="X3788" t="str">
        <f t="shared" si="359"/>
        <v>Não</v>
      </c>
      <c r="Y3788" t="str">
        <f t="shared" si="360"/>
        <v>Não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IFERROR(VLOOKUP(A3789,[2]webService!$A:$I,4,FALSE),0)</f>
        <v>0</v>
      </c>
      <c r="I3789">
        <f>IFERROR(VLOOKUP(A3789,[2]webService!$A:$I,5,FALSE),0)</f>
        <v>0</v>
      </c>
      <c r="J3789">
        <f>IFERROR(VLOOKUP(A3789,[2]webService!$A:$I,6,FALSE),0)</f>
        <v>0</v>
      </c>
      <c r="K3789">
        <f>IFERROR(VLOOKUP(A3789,[2]webService!$A:$I,7,FALSE),0)</f>
        <v>0</v>
      </c>
      <c r="L3789">
        <f>IFERROR(VLOOKUP(A3789,[2]webService!$A:$I,8,FALSE),0)</f>
        <v>0</v>
      </c>
      <c r="M3789">
        <f>IFERROR(VLOOKUP(A3789,[2]webService!$A:$I,9,FALSE),0)</f>
        <v>0</v>
      </c>
      <c r="N3789">
        <f>IFERROR(VLOOKUP(A3789,[3]soaBnafar!$A:$G,2,FALSE),0)</f>
        <v>0</v>
      </c>
      <c r="O3789">
        <f>IFERROR(VLOOKUP(A3789,[3]soaBnafar!$A:$G,3,FALSE),0)</f>
        <v>0</v>
      </c>
      <c r="P3789">
        <f>IFERROR(VLOOKUP(A3789,[3]soaBnafar!$A:$G,4,FALSE),0)</f>
        <v>0</v>
      </c>
      <c r="Q3789">
        <f>IFERROR(VLOOKUP(A3789,[3]soaBnafar!$A:$G,5,FALSE),0)</f>
        <v>0</v>
      </c>
      <c r="R3789">
        <f>IFERROR(VLOOKUP(A3789,[3]soaBnafar!$A:$G,6,FALSE),0)</f>
        <v>0</v>
      </c>
      <c r="S3789">
        <f>IFERROR(VLOOKUP(A3789,[3]soaBnafar!$A:$G,7,FALSE),0)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972</v>
      </c>
      <c r="C3790">
        <f>IFERROR(VLOOKUP(A3790,[1]Monitoramento_Base_somente_disp!$A:$J,6,FALSE),0)</f>
        <v>126276</v>
      </c>
      <c r="D3790">
        <f>IFERROR(VLOOKUP(A3790,[1]Monitoramento_Base_somente_disp!$A:$J,7,FALSE),0)</f>
        <v>0</v>
      </c>
      <c r="E3790">
        <f>IFERROR(VLOOKUP(A3790,[1]Monitoramento_Base_somente_disp!$A:$J,8,FALSE),0)</f>
        <v>0</v>
      </c>
      <c r="F3790">
        <f>IFERROR(VLOOKUP(A3790,[1]Monitoramento_Base_somente_disp!$A:$J,9,FALSE),0)</f>
        <v>0</v>
      </c>
      <c r="G3790">
        <f>IFERROR(VLOOKUP(A3790,[1]Monitoramento_Base_somente_disp!$A:$J,10,FALSE),0)</f>
        <v>0</v>
      </c>
      <c r="H3790">
        <f>IFERROR(VLOOKUP(A3790,[2]webService!$A:$I,4,FALSE),0)</f>
        <v>0</v>
      </c>
      <c r="I3790">
        <f>IFERROR(VLOOKUP(A3790,[2]webService!$A:$I,5,FALSE),0)</f>
        <v>0</v>
      </c>
      <c r="J3790">
        <f>IFERROR(VLOOKUP(A3790,[2]webService!$A:$I,6,FALSE),0)</f>
        <v>0</v>
      </c>
      <c r="K3790">
        <f>IFERROR(VLOOKUP(A3790,[2]webService!$A:$I,7,FALSE),0)</f>
        <v>0</v>
      </c>
      <c r="L3790">
        <f>IFERROR(VLOOKUP(A3790,[2]webService!$A:$I,8,FALSE),0)</f>
        <v>0</v>
      </c>
      <c r="M3790">
        <f>IFERROR(VLOOKUP(A3790,[2]webService!$A:$I,9,FALSE),0)</f>
        <v>0</v>
      </c>
      <c r="N3790">
        <f>IFERROR(VLOOKUP(A3790,[3]soaBnafar!$A:$G,2,FALSE),0)</f>
        <v>0</v>
      </c>
      <c r="O3790">
        <f>IFERROR(VLOOKUP(A3790,[3]soaBnafar!$A:$G,3,FALSE),0)</f>
        <v>0</v>
      </c>
      <c r="P3790">
        <f>IFERROR(VLOOKUP(A3790,[3]soaBnafar!$A:$G,4,FALSE),0)</f>
        <v>0</v>
      </c>
      <c r="Q3790">
        <f>IFERROR(VLOOKUP(A3790,[3]soaBnafar!$A:$G,5,FALSE),0)</f>
        <v>0</v>
      </c>
      <c r="R3790">
        <f>IFERROR(VLOOKUP(A3790,[3]soaBnafar!$A:$G,6,FALSE),0)</f>
        <v>0</v>
      </c>
      <c r="S3790">
        <f>IFERROR(VLOOKUP(A3790,[3]soaBnafar!$A:$G,7,FALSE),0)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Não</v>
      </c>
      <c r="W3790" t="str">
        <f t="shared" si="358"/>
        <v>Não</v>
      </c>
      <c r="X3790" t="str">
        <f t="shared" si="359"/>
        <v>Não</v>
      </c>
      <c r="Y3790" t="str">
        <f t="shared" si="360"/>
        <v>Não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IFERROR(VLOOKUP(A3791,[2]webService!$A:$I,4,FALSE),0)</f>
        <v>0</v>
      </c>
      <c r="I3791">
        <f>IFERROR(VLOOKUP(A3791,[2]webService!$A:$I,5,FALSE),0)</f>
        <v>0</v>
      </c>
      <c r="J3791">
        <f>IFERROR(VLOOKUP(A3791,[2]webService!$A:$I,6,FALSE),0)</f>
        <v>0</v>
      </c>
      <c r="K3791">
        <f>IFERROR(VLOOKUP(A3791,[2]webService!$A:$I,7,FALSE),0)</f>
        <v>0</v>
      </c>
      <c r="L3791">
        <f>IFERROR(VLOOKUP(A3791,[2]webService!$A:$I,8,FALSE),0)</f>
        <v>0</v>
      </c>
      <c r="M3791">
        <f>IFERROR(VLOOKUP(A3791,[2]webService!$A:$I,9,FALSE),0)</f>
        <v>0</v>
      </c>
      <c r="N3791">
        <f>IFERROR(VLOOKUP(A3791,[3]soaBnafar!$A:$G,2,FALSE),0)</f>
        <v>0</v>
      </c>
      <c r="O3791">
        <f>IFERROR(VLOOKUP(A3791,[3]soaBnafar!$A:$G,3,FALSE),0)</f>
        <v>0</v>
      </c>
      <c r="P3791">
        <f>IFERROR(VLOOKUP(A3791,[3]soaBnafar!$A:$G,4,FALSE),0)</f>
        <v>0</v>
      </c>
      <c r="Q3791">
        <f>IFERROR(VLOOKUP(A3791,[3]soaBnafar!$A:$G,5,FALSE),0)</f>
        <v>0</v>
      </c>
      <c r="R3791">
        <f>IFERROR(VLOOKUP(A3791,[3]soaBnafar!$A:$G,6,FALSE),0)</f>
        <v>0</v>
      </c>
      <c r="S3791">
        <f>IFERROR(VLOOKUP(A3791,[3]soaBnafar!$A:$G,7,FALSE),0)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IFERROR(VLOOKUP(A3792,[2]webService!$A:$I,4,FALSE),0)</f>
        <v>0</v>
      </c>
      <c r="I3792">
        <f>IFERROR(VLOOKUP(A3792,[2]webService!$A:$I,5,FALSE),0)</f>
        <v>0</v>
      </c>
      <c r="J3792">
        <f>IFERROR(VLOOKUP(A3792,[2]webService!$A:$I,6,FALSE),0)</f>
        <v>0</v>
      </c>
      <c r="K3792">
        <f>IFERROR(VLOOKUP(A3792,[2]webService!$A:$I,7,FALSE),0)</f>
        <v>0</v>
      </c>
      <c r="L3792">
        <f>IFERROR(VLOOKUP(A3792,[2]webService!$A:$I,8,FALSE),0)</f>
        <v>0</v>
      </c>
      <c r="M3792">
        <f>IFERROR(VLOOKUP(A3792,[2]webService!$A:$I,9,FALSE),0)</f>
        <v>0</v>
      </c>
      <c r="N3792">
        <f>IFERROR(VLOOKUP(A3792,[3]soaBnafar!$A:$G,2,FALSE),0)</f>
        <v>0</v>
      </c>
      <c r="O3792">
        <f>IFERROR(VLOOKUP(A3792,[3]soaBnafar!$A:$G,3,FALSE),0)</f>
        <v>0</v>
      </c>
      <c r="P3792">
        <f>IFERROR(VLOOKUP(A3792,[3]soaBnafar!$A:$G,4,FALSE),0)</f>
        <v>0</v>
      </c>
      <c r="Q3792">
        <f>IFERROR(VLOOKUP(A3792,[3]soaBnafar!$A:$G,5,FALSE),0)</f>
        <v>0</v>
      </c>
      <c r="R3792">
        <f>IFERROR(VLOOKUP(A3792,[3]soaBnafar!$A:$G,6,FALSE),0)</f>
        <v>0</v>
      </c>
      <c r="S3792">
        <f>IFERROR(VLOOKUP(A3792,[3]soaBnafar!$A:$G,7,FALSE),0)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354541</v>
      </c>
      <c r="D3793">
        <f>IFERROR(VLOOKUP(A3793,[1]Monitoramento_Base_somente_disp!$A:$J,7,FALSE),0)</f>
        <v>0</v>
      </c>
      <c r="E3793">
        <f>IFERROR(VLOOKUP(A3793,[1]Monitoramento_Base_somente_disp!$A:$J,8,FALSE),0)</f>
        <v>0</v>
      </c>
      <c r="F3793">
        <f>IFERROR(VLOOKUP(A3793,[1]Monitoramento_Base_somente_disp!$A:$J,9,FALSE),0)</f>
        <v>0</v>
      </c>
      <c r="G3793">
        <f>IFERROR(VLOOKUP(A3793,[1]Monitoramento_Base_somente_disp!$A:$J,10,FALSE),0)</f>
        <v>0</v>
      </c>
      <c r="H3793">
        <f>IFERROR(VLOOKUP(A3793,[2]webService!$A:$I,4,FALSE),0)</f>
        <v>0</v>
      </c>
      <c r="I3793">
        <f>IFERROR(VLOOKUP(A3793,[2]webService!$A:$I,5,FALSE),0)</f>
        <v>0</v>
      </c>
      <c r="J3793">
        <f>IFERROR(VLOOKUP(A3793,[2]webService!$A:$I,6,FALSE),0)</f>
        <v>0</v>
      </c>
      <c r="K3793">
        <f>IFERROR(VLOOKUP(A3793,[2]webService!$A:$I,7,FALSE),0)</f>
        <v>0</v>
      </c>
      <c r="L3793">
        <f>IFERROR(VLOOKUP(A3793,[2]webService!$A:$I,8,FALSE),0)</f>
        <v>0</v>
      </c>
      <c r="M3793">
        <f>IFERROR(VLOOKUP(A3793,[2]webService!$A:$I,9,FALSE),0)</f>
        <v>0</v>
      </c>
      <c r="N3793">
        <f>IFERROR(VLOOKUP(A3793,[3]soaBnafar!$A:$G,2,FALSE),0)</f>
        <v>0</v>
      </c>
      <c r="O3793">
        <f>IFERROR(VLOOKUP(A3793,[3]soaBnafar!$A:$G,3,FALSE),0)</f>
        <v>0</v>
      </c>
      <c r="P3793">
        <f>IFERROR(VLOOKUP(A3793,[3]soaBnafar!$A:$G,4,FALSE),0)</f>
        <v>0</v>
      </c>
      <c r="Q3793">
        <f>IFERROR(VLOOKUP(A3793,[3]soaBnafar!$A:$G,5,FALSE),0)</f>
        <v>0</v>
      </c>
      <c r="R3793">
        <f>IFERROR(VLOOKUP(A3793,[3]soaBnafar!$A:$G,6,FALSE),0)</f>
        <v>0</v>
      </c>
      <c r="S3793">
        <f>IFERROR(VLOOKUP(A3793,[3]soaBnafar!$A:$G,7,FALSE),0)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Não</v>
      </c>
      <c r="W3793" t="str">
        <f t="shared" si="358"/>
        <v>Não</v>
      </c>
      <c r="X3793" t="str">
        <f t="shared" si="359"/>
        <v>Não</v>
      </c>
      <c r="Y3793" t="str">
        <f t="shared" si="360"/>
        <v>Não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12000</v>
      </c>
      <c r="D3794">
        <f>IFERROR(VLOOKUP(A3794,[1]Monitoramento_Base_somente_disp!$A:$J,7,FALSE),0)</f>
        <v>0</v>
      </c>
      <c r="E3794">
        <f>IFERROR(VLOOKUP(A3794,[1]Monitoramento_Base_somente_disp!$A:$J,8,FALSE),0)</f>
        <v>0</v>
      </c>
      <c r="F3794">
        <f>IFERROR(VLOOKUP(A3794,[1]Monitoramento_Base_somente_disp!$A:$J,9,FALSE),0)</f>
        <v>0</v>
      </c>
      <c r="G3794">
        <f>IFERROR(VLOOKUP(A3794,[1]Monitoramento_Base_somente_disp!$A:$J,10,FALSE),0)</f>
        <v>0</v>
      </c>
      <c r="H3794">
        <f>IFERROR(VLOOKUP(A3794,[2]webService!$A:$I,4,FALSE),0)</f>
        <v>0</v>
      </c>
      <c r="I3794">
        <f>IFERROR(VLOOKUP(A3794,[2]webService!$A:$I,5,FALSE),0)</f>
        <v>0</v>
      </c>
      <c r="J3794">
        <f>IFERROR(VLOOKUP(A3794,[2]webService!$A:$I,6,FALSE),0)</f>
        <v>0</v>
      </c>
      <c r="K3794">
        <f>IFERROR(VLOOKUP(A3794,[2]webService!$A:$I,7,FALSE),0)</f>
        <v>0</v>
      </c>
      <c r="L3794">
        <f>IFERROR(VLOOKUP(A3794,[2]webService!$A:$I,8,FALSE),0)</f>
        <v>0</v>
      </c>
      <c r="M3794">
        <f>IFERROR(VLOOKUP(A3794,[2]webService!$A:$I,9,FALSE),0)</f>
        <v>0</v>
      </c>
      <c r="N3794">
        <f>IFERROR(VLOOKUP(A3794,[3]soaBnafar!$A:$G,2,FALSE),0)</f>
        <v>0</v>
      </c>
      <c r="O3794">
        <f>IFERROR(VLOOKUP(A3794,[3]soaBnafar!$A:$G,3,FALSE),0)</f>
        <v>0</v>
      </c>
      <c r="P3794">
        <f>IFERROR(VLOOKUP(A3794,[3]soaBnafar!$A:$G,4,FALSE),0)</f>
        <v>0</v>
      </c>
      <c r="Q3794">
        <f>IFERROR(VLOOKUP(A3794,[3]soaBnafar!$A:$G,5,FALSE),0)</f>
        <v>0</v>
      </c>
      <c r="R3794">
        <f>IFERROR(VLOOKUP(A3794,[3]soaBnafar!$A:$G,6,FALSE),0)</f>
        <v>0</v>
      </c>
      <c r="S3794">
        <f>IFERROR(VLOOKUP(A3794,[3]soaBnafar!$A:$G,7,FALSE),0)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Não</v>
      </c>
      <c r="X3794" t="str">
        <f t="shared" si="359"/>
        <v>Não</v>
      </c>
      <c r="Y3794" t="str">
        <f t="shared" si="360"/>
        <v>Não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IFERROR(VLOOKUP(A3795,[2]webService!$A:$I,4,FALSE),0)</f>
        <v>0</v>
      </c>
      <c r="I3795">
        <f>IFERROR(VLOOKUP(A3795,[2]webService!$A:$I,5,FALSE),0)</f>
        <v>0</v>
      </c>
      <c r="J3795">
        <f>IFERROR(VLOOKUP(A3795,[2]webService!$A:$I,6,FALSE),0)</f>
        <v>0</v>
      </c>
      <c r="K3795">
        <f>IFERROR(VLOOKUP(A3795,[2]webService!$A:$I,7,FALSE),0)</f>
        <v>0</v>
      </c>
      <c r="L3795">
        <f>IFERROR(VLOOKUP(A3795,[2]webService!$A:$I,8,FALSE),0)</f>
        <v>0</v>
      </c>
      <c r="M3795">
        <f>IFERROR(VLOOKUP(A3795,[2]webService!$A:$I,9,FALSE),0)</f>
        <v>0</v>
      </c>
      <c r="N3795">
        <f>IFERROR(VLOOKUP(A3795,[3]soaBnafar!$A:$G,2,FALSE),0)</f>
        <v>0</v>
      </c>
      <c r="O3795">
        <f>IFERROR(VLOOKUP(A3795,[3]soaBnafar!$A:$G,3,FALSE),0)</f>
        <v>0</v>
      </c>
      <c r="P3795">
        <f>IFERROR(VLOOKUP(A3795,[3]soaBnafar!$A:$G,4,FALSE),0)</f>
        <v>0</v>
      </c>
      <c r="Q3795">
        <f>IFERROR(VLOOKUP(A3795,[3]soaBnafar!$A:$G,5,FALSE),0)</f>
        <v>0</v>
      </c>
      <c r="R3795">
        <f>IFERROR(VLOOKUP(A3795,[3]soaBnafar!$A:$G,6,FALSE),0)</f>
        <v>0</v>
      </c>
      <c r="S3795">
        <f>IFERROR(VLOOKUP(A3795,[3]soaBnafar!$A:$G,7,FALSE),0)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852830</v>
      </c>
      <c r="D3796">
        <f>IFERROR(VLOOKUP(A3796,[1]Monitoramento_Base_somente_disp!$A:$J,7,FALSE),0)</f>
        <v>0</v>
      </c>
      <c r="E3796">
        <f>IFERROR(VLOOKUP(A3796,[1]Monitoramento_Base_somente_disp!$A:$J,8,FALSE),0)</f>
        <v>0</v>
      </c>
      <c r="F3796">
        <f>IFERROR(VLOOKUP(A3796,[1]Monitoramento_Base_somente_disp!$A:$J,9,FALSE),0)</f>
        <v>0</v>
      </c>
      <c r="G3796">
        <f>IFERROR(VLOOKUP(A3796,[1]Monitoramento_Base_somente_disp!$A:$J,10,FALSE),0)</f>
        <v>0</v>
      </c>
      <c r="H3796">
        <f>IFERROR(VLOOKUP(A3796,[2]webService!$A:$I,4,FALSE),0)</f>
        <v>0</v>
      </c>
      <c r="I3796">
        <f>IFERROR(VLOOKUP(A3796,[2]webService!$A:$I,5,FALSE),0)</f>
        <v>0</v>
      </c>
      <c r="J3796">
        <f>IFERROR(VLOOKUP(A3796,[2]webService!$A:$I,6,FALSE),0)</f>
        <v>0</v>
      </c>
      <c r="K3796">
        <f>IFERROR(VLOOKUP(A3796,[2]webService!$A:$I,7,FALSE),0)</f>
        <v>0</v>
      </c>
      <c r="L3796">
        <f>IFERROR(VLOOKUP(A3796,[2]webService!$A:$I,8,FALSE),0)</f>
        <v>0</v>
      </c>
      <c r="M3796">
        <f>IFERROR(VLOOKUP(A3796,[2]webService!$A:$I,9,FALSE),0)</f>
        <v>0</v>
      </c>
      <c r="N3796">
        <f>IFERROR(VLOOKUP(A3796,[3]soaBnafar!$A:$G,2,FALSE),0)</f>
        <v>0</v>
      </c>
      <c r="O3796">
        <f>IFERROR(VLOOKUP(A3796,[3]soaBnafar!$A:$G,3,FALSE),0)</f>
        <v>0</v>
      </c>
      <c r="P3796">
        <f>IFERROR(VLOOKUP(A3796,[3]soaBnafar!$A:$G,4,FALSE),0)</f>
        <v>0</v>
      </c>
      <c r="Q3796">
        <f>IFERROR(VLOOKUP(A3796,[3]soaBnafar!$A:$G,5,FALSE),0)</f>
        <v>0</v>
      </c>
      <c r="R3796">
        <f>IFERROR(VLOOKUP(A3796,[3]soaBnafar!$A:$G,6,FALSE),0)</f>
        <v>0</v>
      </c>
      <c r="S3796">
        <f>IFERROR(VLOOKUP(A3796,[3]soaBnafar!$A:$G,7,FALSE),0)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Não</v>
      </c>
      <c r="W3796" t="str">
        <f t="shared" si="358"/>
        <v>Não</v>
      </c>
      <c r="X3796" t="str">
        <f t="shared" si="359"/>
        <v>Não</v>
      </c>
      <c r="Y3796" t="str">
        <f t="shared" si="360"/>
        <v>Não</v>
      </c>
    </row>
    <row r="3797" spans="1:25" x14ac:dyDescent="0.25">
      <c r="A3797" s="11">
        <v>220675</v>
      </c>
      <c r="B3797">
        <f>IFERROR(VLOOKUP(A3797,[1]Monitoramento_Base_somente_disp!$A:$J,5,FALSE),0)</f>
        <v>2013</v>
      </c>
      <c r="C3797">
        <f>IFERROR(VLOOKUP(A3797,[1]Monitoramento_Base_somente_disp!$A:$J,6,FALSE),0)</f>
        <v>1319360</v>
      </c>
      <c r="D3797">
        <f>IFERROR(VLOOKUP(A3797,[1]Monitoramento_Base_somente_disp!$A:$J,7,FALSE),0)</f>
        <v>0</v>
      </c>
      <c r="E3797">
        <f>IFERROR(VLOOKUP(A3797,[1]Monitoramento_Base_somente_disp!$A:$J,8,FALSE),0)</f>
        <v>0</v>
      </c>
      <c r="F3797">
        <f>IFERROR(VLOOKUP(A3797,[1]Monitoramento_Base_somente_disp!$A:$J,9,FALSE),0)</f>
        <v>0</v>
      </c>
      <c r="G3797">
        <f>IFERROR(VLOOKUP(A3797,[1]Monitoramento_Base_somente_disp!$A:$J,10,FALSE),0)</f>
        <v>0</v>
      </c>
      <c r="H3797">
        <f>IFERROR(VLOOKUP(A3797,[2]webService!$A:$I,4,FALSE),0)</f>
        <v>0</v>
      </c>
      <c r="I3797">
        <f>IFERROR(VLOOKUP(A3797,[2]webService!$A:$I,5,FALSE),0)</f>
        <v>0</v>
      </c>
      <c r="J3797">
        <f>IFERROR(VLOOKUP(A3797,[2]webService!$A:$I,6,FALSE),0)</f>
        <v>0</v>
      </c>
      <c r="K3797">
        <f>IFERROR(VLOOKUP(A3797,[2]webService!$A:$I,7,FALSE),0)</f>
        <v>0</v>
      </c>
      <c r="L3797">
        <f>IFERROR(VLOOKUP(A3797,[2]webService!$A:$I,8,FALSE),0)</f>
        <v>0</v>
      </c>
      <c r="M3797">
        <f>IFERROR(VLOOKUP(A3797,[2]webService!$A:$I,9,FALSE),0)</f>
        <v>0</v>
      </c>
      <c r="N3797">
        <f>IFERROR(VLOOKUP(A3797,[3]soaBnafar!$A:$G,2,FALSE),0)</f>
        <v>0</v>
      </c>
      <c r="O3797">
        <f>IFERROR(VLOOKUP(A3797,[3]soaBnafar!$A:$G,3,FALSE),0)</f>
        <v>0</v>
      </c>
      <c r="P3797">
        <f>IFERROR(VLOOKUP(A3797,[3]soaBnafar!$A:$G,4,FALSE),0)</f>
        <v>0</v>
      </c>
      <c r="Q3797">
        <f>IFERROR(VLOOKUP(A3797,[3]soaBnafar!$A:$G,5,FALSE),0)</f>
        <v>0</v>
      </c>
      <c r="R3797">
        <f>IFERROR(VLOOKUP(A3797,[3]soaBnafar!$A:$G,6,FALSE),0)</f>
        <v>0</v>
      </c>
      <c r="S3797">
        <f>IFERROR(VLOOKUP(A3797,[3]soaBnafar!$A:$G,7,FALSE),0)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Não</v>
      </c>
      <c r="W3797" t="str">
        <f t="shared" si="358"/>
        <v>Não</v>
      </c>
      <c r="X3797" t="str">
        <f t="shared" si="359"/>
        <v>Não</v>
      </c>
      <c r="Y3797" t="str">
        <f t="shared" si="360"/>
        <v>Não</v>
      </c>
    </row>
    <row r="3798" spans="1:25" x14ac:dyDescent="0.25">
      <c r="A3798" s="11">
        <v>220710</v>
      </c>
      <c r="B3798">
        <f>IFERROR(VLOOKUP(A3798,[1]Monitoramento_Base_somente_disp!$A:$J,5,FALSE),0)</f>
        <v>7690</v>
      </c>
      <c r="C3798">
        <f>IFERROR(VLOOKUP(A3798,[1]Monitoramento_Base_somente_disp!$A:$J,6,FALSE),0)</f>
        <v>468598</v>
      </c>
      <c r="D3798">
        <f>IFERROR(VLOOKUP(A3798,[1]Monitoramento_Base_somente_disp!$A:$J,7,FALSE),0)</f>
        <v>0</v>
      </c>
      <c r="E3798">
        <f>IFERROR(VLOOKUP(A3798,[1]Monitoramento_Base_somente_disp!$A:$J,8,FALSE),0)</f>
        <v>0</v>
      </c>
      <c r="F3798">
        <f>IFERROR(VLOOKUP(A3798,[1]Monitoramento_Base_somente_disp!$A:$J,9,FALSE),0)</f>
        <v>0</v>
      </c>
      <c r="G3798">
        <f>IFERROR(VLOOKUP(A3798,[1]Monitoramento_Base_somente_disp!$A:$J,10,FALSE),0)</f>
        <v>0</v>
      </c>
      <c r="H3798">
        <f>IFERROR(VLOOKUP(A3798,[2]webService!$A:$I,4,FALSE),0)</f>
        <v>0</v>
      </c>
      <c r="I3798">
        <f>IFERROR(VLOOKUP(A3798,[2]webService!$A:$I,5,FALSE),0)</f>
        <v>0</v>
      </c>
      <c r="J3798">
        <f>IFERROR(VLOOKUP(A3798,[2]webService!$A:$I,6,FALSE),0)</f>
        <v>0</v>
      </c>
      <c r="K3798">
        <f>IFERROR(VLOOKUP(A3798,[2]webService!$A:$I,7,FALSE),0)</f>
        <v>0</v>
      </c>
      <c r="L3798">
        <f>IFERROR(VLOOKUP(A3798,[2]webService!$A:$I,8,FALSE),0)</f>
        <v>0</v>
      </c>
      <c r="M3798">
        <f>IFERROR(VLOOKUP(A3798,[2]webService!$A:$I,9,FALSE),0)</f>
        <v>0</v>
      </c>
      <c r="N3798">
        <f>IFERROR(VLOOKUP(A3798,[3]soaBnafar!$A:$G,2,FALSE),0)</f>
        <v>0</v>
      </c>
      <c r="O3798">
        <f>IFERROR(VLOOKUP(A3798,[3]soaBnafar!$A:$G,3,FALSE),0)</f>
        <v>0</v>
      </c>
      <c r="P3798">
        <f>IFERROR(VLOOKUP(A3798,[3]soaBnafar!$A:$G,4,FALSE),0)</f>
        <v>0</v>
      </c>
      <c r="Q3798">
        <f>IFERROR(VLOOKUP(A3798,[3]soaBnafar!$A:$G,5,FALSE),0)</f>
        <v>0</v>
      </c>
      <c r="R3798">
        <f>IFERROR(VLOOKUP(A3798,[3]soaBnafar!$A:$G,6,FALSE),0)</f>
        <v>0</v>
      </c>
      <c r="S3798">
        <f>IFERROR(VLOOKUP(A3798,[3]soaBnafar!$A:$G,7,FALSE),0)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Não</v>
      </c>
      <c r="W3798" t="str">
        <f t="shared" si="358"/>
        <v>Não</v>
      </c>
      <c r="X3798" t="str">
        <f t="shared" si="359"/>
        <v>Não</v>
      </c>
      <c r="Y3798" t="str">
        <f t="shared" si="360"/>
        <v>Não</v>
      </c>
    </row>
    <row r="3799" spans="1:25" x14ac:dyDescent="0.25">
      <c r="A3799" s="11">
        <v>220730</v>
      </c>
      <c r="B3799">
        <f>IFERROR(VLOOKUP(A3799,[1]Monitoramento_Base_somente_disp!$A:$J,5,FALSE),0)</f>
        <v>192</v>
      </c>
      <c r="C3799">
        <f>IFERROR(VLOOKUP(A3799,[1]Monitoramento_Base_somente_disp!$A:$J,6,FALSE),0)</f>
        <v>395400</v>
      </c>
      <c r="D3799">
        <f>IFERROR(VLOOKUP(A3799,[1]Monitoramento_Base_somente_disp!$A:$J,7,FALSE),0)</f>
        <v>0</v>
      </c>
      <c r="E3799">
        <f>IFERROR(VLOOKUP(A3799,[1]Monitoramento_Base_somente_disp!$A:$J,8,FALSE),0)</f>
        <v>0</v>
      </c>
      <c r="F3799">
        <f>IFERROR(VLOOKUP(A3799,[1]Monitoramento_Base_somente_disp!$A:$J,9,FALSE),0)</f>
        <v>0</v>
      </c>
      <c r="G3799">
        <f>IFERROR(VLOOKUP(A3799,[1]Monitoramento_Base_somente_disp!$A:$J,10,FALSE),0)</f>
        <v>0</v>
      </c>
      <c r="H3799">
        <f>IFERROR(VLOOKUP(A3799,[2]webService!$A:$I,4,FALSE),0)</f>
        <v>0</v>
      </c>
      <c r="I3799">
        <f>IFERROR(VLOOKUP(A3799,[2]webService!$A:$I,5,FALSE),0)</f>
        <v>0</v>
      </c>
      <c r="J3799">
        <f>IFERROR(VLOOKUP(A3799,[2]webService!$A:$I,6,FALSE),0)</f>
        <v>0</v>
      </c>
      <c r="K3799">
        <f>IFERROR(VLOOKUP(A3799,[2]webService!$A:$I,7,FALSE),0)</f>
        <v>0</v>
      </c>
      <c r="L3799">
        <f>IFERROR(VLOOKUP(A3799,[2]webService!$A:$I,8,FALSE),0)</f>
        <v>0</v>
      </c>
      <c r="M3799">
        <f>IFERROR(VLOOKUP(A3799,[2]webService!$A:$I,9,FALSE),0)</f>
        <v>0</v>
      </c>
      <c r="N3799">
        <f>IFERROR(VLOOKUP(A3799,[3]soaBnafar!$A:$G,2,FALSE),0)</f>
        <v>0</v>
      </c>
      <c r="O3799">
        <f>IFERROR(VLOOKUP(A3799,[3]soaBnafar!$A:$G,3,FALSE),0)</f>
        <v>0</v>
      </c>
      <c r="P3799">
        <f>IFERROR(VLOOKUP(A3799,[3]soaBnafar!$A:$G,4,FALSE),0)</f>
        <v>0</v>
      </c>
      <c r="Q3799">
        <f>IFERROR(VLOOKUP(A3799,[3]soaBnafar!$A:$G,5,FALSE),0)</f>
        <v>0</v>
      </c>
      <c r="R3799">
        <f>IFERROR(VLOOKUP(A3799,[3]soaBnafar!$A:$G,6,FALSE),0)</f>
        <v>0</v>
      </c>
      <c r="S3799">
        <f>IFERROR(VLOOKUP(A3799,[3]soaBnafar!$A:$G,7,FALSE),0)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Não</v>
      </c>
      <c r="X3799" t="str">
        <f t="shared" si="359"/>
        <v>Não</v>
      </c>
      <c r="Y3799" t="str">
        <f t="shared" si="360"/>
        <v>Não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IFERROR(VLOOKUP(A3800,[2]webService!$A:$I,4,FALSE),0)</f>
        <v>0</v>
      </c>
      <c r="I3800">
        <f>IFERROR(VLOOKUP(A3800,[2]webService!$A:$I,5,FALSE),0)</f>
        <v>0</v>
      </c>
      <c r="J3800">
        <f>IFERROR(VLOOKUP(A3800,[2]webService!$A:$I,6,FALSE),0)</f>
        <v>0</v>
      </c>
      <c r="K3800">
        <f>IFERROR(VLOOKUP(A3800,[2]webService!$A:$I,7,FALSE),0)</f>
        <v>0</v>
      </c>
      <c r="L3800">
        <f>IFERROR(VLOOKUP(A3800,[2]webService!$A:$I,8,FALSE),0)</f>
        <v>0</v>
      </c>
      <c r="M3800">
        <f>IFERROR(VLOOKUP(A3800,[2]webService!$A:$I,9,FALSE),0)</f>
        <v>0</v>
      </c>
      <c r="N3800">
        <f>IFERROR(VLOOKUP(A3800,[3]soaBnafar!$A:$G,2,FALSE),0)</f>
        <v>0</v>
      </c>
      <c r="O3800">
        <f>IFERROR(VLOOKUP(A3800,[3]soaBnafar!$A:$G,3,FALSE),0)</f>
        <v>0</v>
      </c>
      <c r="P3800">
        <f>IFERROR(VLOOKUP(A3800,[3]soaBnafar!$A:$G,4,FALSE),0)</f>
        <v>0</v>
      </c>
      <c r="Q3800">
        <f>IFERROR(VLOOKUP(A3800,[3]soaBnafar!$A:$G,5,FALSE),0)</f>
        <v>0</v>
      </c>
      <c r="R3800">
        <f>IFERROR(VLOOKUP(A3800,[3]soaBnafar!$A:$G,6,FALSE),0)</f>
        <v>0</v>
      </c>
      <c r="S3800">
        <f>IFERROR(VLOOKUP(A3800,[3]soaBnafar!$A:$G,7,FALSE),0)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793968</v>
      </c>
      <c r="D3801">
        <f>IFERROR(VLOOKUP(A3801,[1]Monitoramento_Base_somente_disp!$A:$J,7,FALSE),0)</f>
        <v>0</v>
      </c>
      <c r="E3801">
        <f>IFERROR(VLOOKUP(A3801,[1]Monitoramento_Base_somente_disp!$A:$J,8,FALSE),0)</f>
        <v>0</v>
      </c>
      <c r="F3801">
        <f>IFERROR(VLOOKUP(A3801,[1]Monitoramento_Base_somente_disp!$A:$J,9,FALSE),0)</f>
        <v>0</v>
      </c>
      <c r="G3801">
        <f>IFERROR(VLOOKUP(A3801,[1]Monitoramento_Base_somente_disp!$A:$J,10,FALSE),0)</f>
        <v>0</v>
      </c>
      <c r="H3801">
        <f>IFERROR(VLOOKUP(A3801,[2]webService!$A:$I,4,FALSE),0)</f>
        <v>0</v>
      </c>
      <c r="I3801">
        <f>IFERROR(VLOOKUP(A3801,[2]webService!$A:$I,5,FALSE),0)</f>
        <v>0</v>
      </c>
      <c r="J3801">
        <f>IFERROR(VLOOKUP(A3801,[2]webService!$A:$I,6,FALSE),0)</f>
        <v>0</v>
      </c>
      <c r="K3801">
        <f>IFERROR(VLOOKUP(A3801,[2]webService!$A:$I,7,FALSE),0)</f>
        <v>0</v>
      </c>
      <c r="L3801">
        <f>IFERROR(VLOOKUP(A3801,[2]webService!$A:$I,8,FALSE),0)</f>
        <v>0</v>
      </c>
      <c r="M3801">
        <f>IFERROR(VLOOKUP(A3801,[2]webService!$A:$I,9,FALSE),0)</f>
        <v>0</v>
      </c>
      <c r="N3801">
        <f>IFERROR(VLOOKUP(A3801,[3]soaBnafar!$A:$G,2,FALSE),0)</f>
        <v>0</v>
      </c>
      <c r="O3801">
        <f>IFERROR(VLOOKUP(A3801,[3]soaBnafar!$A:$G,3,FALSE),0)</f>
        <v>0</v>
      </c>
      <c r="P3801">
        <f>IFERROR(VLOOKUP(A3801,[3]soaBnafar!$A:$G,4,FALSE),0)</f>
        <v>0</v>
      </c>
      <c r="Q3801">
        <f>IFERROR(VLOOKUP(A3801,[3]soaBnafar!$A:$G,5,FALSE),0)</f>
        <v>0</v>
      </c>
      <c r="R3801">
        <f>IFERROR(VLOOKUP(A3801,[3]soaBnafar!$A:$G,6,FALSE),0)</f>
        <v>0</v>
      </c>
      <c r="S3801">
        <f>IFERROR(VLOOKUP(A3801,[3]soaBnafar!$A:$G,7,FALSE),0)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Não</v>
      </c>
      <c r="X3801" t="str">
        <f t="shared" si="359"/>
        <v>Não</v>
      </c>
      <c r="Y3801" t="str">
        <f t="shared" si="360"/>
        <v>Não</v>
      </c>
    </row>
    <row r="3802" spans="1:25" x14ac:dyDescent="0.25">
      <c r="A3802" s="11">
        <v>220855</v>
      </c>
      <c r="B3802">
        <f>IFERROR(VLOOKUP(A3802,[1]Monitoramento_Base_somente_disp!$A:$J,5,FALSE),0)</f>
        <v>7699</v>
      </c>
      <c r="C3802">
        <f>IFERROR(VLOOKUP(A3802,[1]Monitoramento_Base_somente_disp!$A:$J,6,FALSE),0)</f>
        <v>4915562</v>
      </c>
      <c r="D3802">
        <f>IFERROR(VLOOKUP(A3802,[1]Monitoramento_Base_somente_disp!$A:$J,7,FALSE),0)</f>
        <v>0</v>
      </c>
      <c r="E3802">
        <f>IFERROR(VLOOKUP(A3802,[1]Monitoramento_Base_somente_disp!$A:$J,8,FALSE),0)</f>
        <v>0</v>
      </c>
      <c r="F3802">
        <f>IFERROR(VLOOKUP(A3802,[1]Monitoramento_Base_somente_disp!$A:$J,9,FALSE),0)</f>
        <v>0</v>
      </c>
      <c r="G3802">
        <f>IFERROR(VLOOKUP(A3802,[1]Monitoramento_Base_somente_disp!$A:$J,10,FALSE),0)</f>
        <v>0</v>
      </c>
      <c r="H3802">
        <f>IFERROR(VLOOKUP(A3802,[2]webService!$A:$I,4,FALSE),0)</f>
        <v>0</v>
      </c>
      <c r="I3802">
        <f>IFERROR(VLOOKUP(A3802,[2]webService!$A:$I,5,FALSE),0)</f>
        <v>0</v>
      </c>
      <c r="J3802">
        <f>IFERROR(VLOOKUP(A3802,[2]webService!$A:$I,6,FALSE),0)</f>
        <v>0</v>
      </c>
      <c r="K3802">
        <f>IFERROR(VLOOKUP(A3802,[2]webService!$A:$I,7,FALSE),0)</f>
        <v>0</v>
      </c>
      <c r="L3802">
        <f>IFERROR(VLOOKUP(A3802,[2]webService!$A:$I,8,FALSE),0)</f>
        <v>0</v>
      </c>
      <c r="M3802">
        <f>IFERROR(VLOOKUP(A3802,[2]webService!$A:$I,9,FALSE),0)</f>
        <v>0</v>
      </c>
      <c r="N3802">
        <f>IFERROR(VLOOKUP(A3802,[3]soaBnafar!$A:$G,2,FALSE),0)</f>
        <v>0</v>
      </c>
      <c r="O3802">
        <f>IFERROR(VLOOKUP(A3802,[3]soaBnafar!$A:$G,3,FALSE),0)</f>
        <v>0</v>
      </c>
      <c r="P3802">
        <f>IFERROR(VLOOKUP(A3802,[3]soaBnafar!$A:$G,4,FALSE),0)</f>
        <v>0</v>
      </c>
      <c r="Q3802">
        <f>IFERROR(VLOOKUP(A3802,[3]soaBnafar!$A:$G,5,FALSE),0)</f>
        <v>0</v>
      </c>
      <c r="R3802">
        <f>IFERROR(VLOOKUP(A3802,[3]soaBnafar!$A:$G,6,FALSE),0)</f>
        <v>0</v>
      </c>
      <c r="S3802">
        <f>IFERROR(VLOOKUP(A3802,[3]soaBnafar!$A:$G,7,FALSE),0)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Não</v>
      </c>
      <c r="W3802" t="str">
        <f t="shared" si="358"/>
        <v>Não</v>
      </c>
      <c r="X3802" t="str">
        <f t="shared" si="359"/>
        <v>Não</v>
      </c>
      <c r="Y3802" t="str">
        <f t="shared" si="360"/>
        <v>Não</v>
      </c>
    </row>
    <row r="3803" spans="1:25" x14ac:dyDescent="0.25">
      <c r="A3803" s="11">
        <v>220880</v>
      </c>
      <c r="B3803">
        <f>IFERROR(VLOOKUP(A3803,[1]Monitoramento_Base_somente_disp!$A:$J,5,FALSE),0)</f>
        <v>8771</v>
      </c>
      <c r="C3803">
        <f>IFERROR(VLOOKUP(A3803,[1]Monitoramento_Base_somente_disp!$A:$J,6,FALSE),0)</f>
        <v>333167</v>
      </c>
      <c r="D3803">
        <f>IFERROR(VLOOKUP(A3803,[1]Monitoramento_Base_somente_disp!$A:$J,7,FALSE),0)</f>
        <v>0</v>
      </c>
      <c r="E3803">
        <f>IFERROR(VLOOKUP(A3803,[1]Monitoramento_Base_somente_disp!$A:$J,8,FALSE),0)</f>
        <v>0</v>
      </c>
      <c r="F3803">
        <f>IFERROR(VLOOKUP(A3803,[1]Monitoramento_Base_somente_disp!$A:$J,9,FALSE),0)</f>
        <v>0</v>
      </c>
      <c r="G3803">
        <f>IFERROR(VLOOKUP(A3803,[1]Monitoramento_Base_somente_disp!$A:$J,10,FALSE),0)</f>
        <v>0</v>
      </c>
      <c r="H3803">
        <f>IFERROR(VLOOKUP(A3803,[2]webService!$A:$I,4,FALSE),0)</f>
        <v>0</v>
      </c>
      <c r="I3803">
        <f>IFERROR(VLOOKUP(A3803,[2]webService!$A:$I,5,FALSE),0)</f>
        <v>0</v>
      </c>
      <c r="J3803">
        <f>IFERROR(VLOOKUP(A3803,[2]webService!$A:$I,6,FALSE),0)</f>
        <v>0</v>
      </c>
      <c r="K3803">
        <f>IFERROR(VLOOKUP(A3803,[2]webService!$A:$I,7,FALSE),0)</f>
        <v>0</v>
      </c>
      <c r="L3803">
        <f>IFERROR(VLOOKUP(A3803,[2]webService!$A:$I,8,FALSE),0)</f>
        <v>0</v>
      </c>
      <c r="M3803">
        <f>IFERROR(VLOOKUP(A3803,[2]webService!$A:$I,9,FALSE),0)</f>
        <v>0</v>
      </c>
      <c r="N3803">
        <f>IFERROR(VLOOKUP(A3803,[3]soaBnafar!$A:$G,2,FALSE),0)</f>
        <v>0</v>
      </c>
      <c r="O3803">
        <f>IFERROR(VLOOKUP(A3803,[3]soaBnafar!$A:$G,3,FALSE),0)</f>
        <v>0</v>
      </c>
      <c r="P3803">
        <f>IFERROR(VLOOKUP(A3803,[3]soaBnafar!$A:$G,4,FALSE),0)</f>
        <v>0</v>
      </c>
      <c r="Q3803">
        <f>IFERROR(VLOOKUP(A3803,[3]soaBnafar!$A:$G,5,FALSE),0)</f>
        <v>0</v>
      </c>
      <c r="R3803">
        <f>IFERROR(VLOOKUP(A3803,[3]soaBnafar!$A:$G,6,FALSE),0)</f>
        <v>0</v>
      </c>
      <c r="S3803">
        <f>IFERROR(VLOOKUP(A3803,[3]soaBnafar!$A:$G,7,FALSE),0)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Não</v>
      </c>
      <c r="W3803" t="str">
        <f t="shared" si="358"/>
        <v>Não</v>
      </c>
      <c r="X3803" t="str">
        <f t="shared" si="359"/>
        <v>Não</v>
      </c>
      <c r="Y3803" t="str">
        <f t="shared" si="360"/>
        <v>Não</v>
      </c>
    </row>
    <row r="3804" spans="1:25" x14ac:dyDescent="0.25">
      <c r="A3804" s="11">
        <v>220890</v>
      </c>
      <c r="B3804">
        <f>IFERROR(VLOOKUP(A3804,[1]Monitoramento_Base_somente_disp!$A:$J,5,FALSE),0)</f>
        <v>16206</v>
      </c>
      <c r="C3804">
        <f>IFERROR(VLOOKUP(A3804,[1]Monitoramento_Base_somente_disp!$A:$J,6,FALSE),0)</f>
        <v>2135956</v>
      </c>
      <c r="D3804">
        <f>IFERROR(VLOOKUP(A3804,[1]Monitoramento_Base_somente_disp!$A:$J,7,FALSE),0)</f>
        <v>0</v>
      </c>
      <c r="E3804">
        <f>IFERROR(VLOOKUP(A3804,[1]Monitoramento_Base_somente_disp!$A:$J,8,FALSE),0)</f>
        <v>0</v>
      </c>
      <c r="F3804">
        <f>IFERROR(VLOOKUP(A3804,[1]Monitoramento_Base_somente_disp!$A:$J,9,FALSE),0)</f>
        <v>0</v>
      </c>
      <c r="G3804">
        <f>IFERROR(VLOOKUP(A3804,[1]Monitoramento_Base_somente_disp!$A:$J,10,FALSE),0)</f>
        <v>0</v>
      </c>
      <c r="H3804">
        <f>IFERROR(VLOOKUP(A3804,[2]webService!$A:$I,4,FALSE),0)</f>
        <v>0</v>
      </c>
      <c r="I3804">
        <f>IFERROR(VLOOKUP(A3804,[2]webService!$A:$I,5,FALSE),0)</f>
        <v>0</v>
      </c>
      <c r="J3804">
        <f>IFERROR(VLOOKUP(A3804,[2]webService!$A:$I,6,FALSE),0)</f>
        <v>0</v>
      </c>
      <c r="K3804">
        <f>IFERROR(VLOOKUP(A3804,[2]webService!$A:$I,7,FALSE),0)</f>
        <v>0</v>
      </c>
      <c r="L3804">
        <f>IFERROR(VLOOKUP(A3804,[2]webService!$A:$I,8,FALSE),0)</f>
        <v>0</v>
      </c>
      <c r="M3804">
        <f>IFERROR(VLOOKUP(A3804,[2]webService!$A:$I,9,FALSE),0)</f>
        <v>0</v>
      </c>
      <c r="N3804">
        <f>IFERROR(VLOOKUP(A3804,[3]soaBnafar!$A:$G,2,FALSE),0)</f>
        <v>0</v>
      </c>
      <c r="O3804">
        <f>IFERROR(VLOOKUP(A3804,[3]soaBnafar!$A:$G,3,FALSE),0)</f>
        <v>0</v>
      </c>
      <c r="P3804">
        <f>IFERROR(VLOOKUP(A3804,[3]soaBnafar!$A:$G,4,FALSE),0)</f>
        <v>0</v>
      </c>
      <c r="Q3804">
        <f>IFERROR(VLOOKUP(A3804,[3]soaBnafar!$A:$G,5,FALSE),0)</f>
        <v>0</v>
      </c>
      <c r="R3804">
        <f>IFERROR(VLOOKUP(A3804,[3]soaBnafar!$A:$G,6,FALSE),0)</f>
        <v>0</v>
      </c>
      <c r="S3804">
        <f>IFERROR(VLOOKUP(A3804,[3]soaBnafar!$A:$G,7,FALSE),0)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Não</v>
      </c>
      <c r="W3804" t="str">
        <f t="shared" si="358"/>
        <v>Não</v>
      </c>
      <c r="X3804" t="str">
        <f t="shared" si="359"/>
        <v>Não</v>
      </c>
      <c r="Y3804" t="str">
        <f t="shared" si="360"/>
        <v>Não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1112801</v>
      </c>
      <c r="D3805">
        <f>IFERROR(VLOOKUP(A3805,[1]Monitoramento_Base_somente_disp!$A:$J,7,FALSE),0)</f>
        <v>0</v>
      </c>
      <c r="E3805">
        <f>IFERROR(VLOOKUP(A3805,[1]Monitoramento_Base_somente_disp!$A:$J,8,FALSE),0)</f>
        <v>0</v>
      </c>
      <c r="F3805">
        <f>IFERROR(VLOOKUP(A3805,[1]Monitoramento_Base_somente_disp!$A:$J,9,FALSE),0)</f>
        <v>0</v>
      </c>
      <c r="G3805">
        <f>IFERROR(VLOOKUP(A3805,[1]Monitoramento_Base_somente_disp!$A:$J,10,FALSE),0)</f>
        <v>0</v>
      </c>
      <c r="H3805">
        <f>IFERROR(VLOOKUP(A3805,[2]webService!$A:$I,4,FALSE),0)</f>
        <v>0</v>
      </c>
      <c r="I3805">
        <f>IFERROR(VLOOKUP(A3805,[2]webService!$A:$I,5,FALSE),0)</f>
        <v>0</v>
      </c>
      <c r="J3805">
        <f>IFERROR(VLOOKUP(A3805,[2]webService!$A:$I,6,FALSE),0)</f>
        <v>0</v>
      </c>
      <c r="K3805">
        <f>IFERROR(VLOOKUP(A3805,[2]webService!$A:$I,7,FALSE),0)</f>
        <v>0</v>
      </c>
      <c r="L3805">
        <f>IFERROR(VLOOKUP(A3805,[2]webService!$A:$I,8,FALSE),0)</f>
        <v>0</v>
      </c>
      <c r="M3805">
        <f>IFERROR(VLOOKUP(A3805,[2]webService!$A:$I,9,FALSE),0)</f>
        <v>0</v>
      </c>
      <c r="N3805">
        <f>IFERROR(VLOOKUP(A3805,[3]soaBnafar!$A:$G,2,FALSE),0)</f>
        <v>0</v>
      </c>
      <c r="O3805">
        <f>IFERROR(VLOOKUP(A3805,[3]soaBnafar!$A:$G,3,FALSE),0)</f>
        <v>0</v>
      </c>
      <c r="P3805">
        <f>IFERROR(VLOOKUP(A3805,[3]soaBnafar!$A:$G,4,FALSE),0)</f>
        <v>0</v>
      </c>
      <c r="Q3805">
        <f>IFERROR(VLOOKUP(A3805,[3]soaBnafar!$A:$G,5,FALSE),0)</f>
        <v>0</v>
      </c>
      <c r="R3805">
        <f>IFERROR(VLOOKUP(A3805,[3]soaBnafar!$A:$G,6,FALSE),0)</f>
        <v>0</v>
      </c>
      <c r="S3805">
        <f>IFERROR(VLOOKUP(A3805,[3]soaBnafar!$A:$G,7,FALSE),0)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Não</v>
      </c>
      <c r="X3805" t="str">
        <f t="shared" si="359"/>
        <v>Não</v>
      </c>
      <c r="Y3805" t="str">
        <f t="shared" si="360"/>
        <v>Não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3611974</v>
      </c>
      <c r="D3806">
        <f>IFERROR(VLOOKUP(A3806,[1]Monitoramento_Base_somente_disp!$A:$J,7,FALSE),0)</f>
        <v>0</v>
      </c>
      <c r="E3806">
        <f>IFERROR(VLOOKUP(A3806,[1]Monitoramento_Base_somente_disp!$A:$J,8,FALSE),0)</f>
        <v>0</v>
      </c>
      <c r="F3806">
        <f>IFERROR(VLOOKUP(A3806,[1]Monitoramento_Base_somente_disp!$A:$J,9,FALSE),0)</f>
        <v>0</v>
      </c>
      <c r="G3806">
        <f>IFERROR(VLOOKUP(A3806,[1]Monitoramento_Base_somente_disp!$A:$J,10,FALSE),0)</f>
        <v>0</v>
      </c>
      <c r="H3806">
        <f>IFERROR(VLOOKUP(A3806,[2]webService!$A:$I,4,FALSE),0)</f>
        <v>0</v>
      </c>
      <c r="I3806">
        <f>IFERROR(VLOOKUP(A3806,[2]webService!$A:$I,5,FALSE),0)</f>
        <v>0</v>
      </c>
      <c r="J3806">
        <f>IFERROR(VLOOKUP(A3806,[2]webService!$A:$I,6,FALSE),0)</f>
        <v>0</v>
      </c>
      <c r="K3806">
        <f>IFERROR(VLOOKUP(A3806,[2]webService!$A:$I,7,FALSE),0)</f>
        <v>0</v>
      </c>
      <c r="L3806">
        <f>IFERROR(VLOOKUP(A3806,[2]webService!$A:$I,8,FALSE),0)</f>
        <v>0</v>
      </c>
      <c r="M3806">
        <f>IFERROR(VLOOKUP(A3806,[2]webService!$A:$I,9,FALSE),0)</f>
        <v>0</v>
      </c>
      <c r="N3806">
        <f>IFERROR(VLOOKUP(A3806,[3]soaBnafar!$A:$G,2,FALSE),0)</f>
        <v>0</v>
      </c>
      <c r="O3806">
        <f>IFERROR(VLOOKUP(A3806,[3]soaBnafar!$A:$G,3,FALSE),0)</f>
        <v>0</v>
      </c>
      <c r="P3806">
        <f>IFERROR(VLOOKUP(A3806,[3]soaBnafar!$A:$G,4,FALSE),0)</f>
        <v>0</v>
      </c>
      <c r="Q3806">
        <f>IFERROR(VLOOKUP(A3806,[3]soaBnafar!$A:$G,5,FALSE),0)</f>
        <v>0</v>
      </c>
      <c r="R3806">
        <f>IFERROR(VLOOKUP(A3806,[3]soaBnafar!$A:$G,6,FALSE),0)</f>
        <v>0</v>
      </c>
      <c r="S3806">
        <f>IFERROR(VLOOKUP(A3806,[3]soaBnafar!$A:$G,7,FALSE),0)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Não</v>
      </c>
      <c r="W3806" t="str">
        <f t="shared" si="358"/>
        <v>Não</v>
      </c>
      <c r="X3806" t="str">
        <f t="shared" si="359"/>
        <v>Não</v>
      </c>
      <c r="Y3806" t="str">
        <f t="shared" si="360"/>
        <v>Não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IFERROR(VLOOKUP(A3807,[2]webService!$A:$I,4,FALSE),0)</f>
        <v>0</v>
      </c>
      <c r="I3807">
        <f>IFERROR(VLOOKUP(A3807,[2]webService!$A:$I,5,FALSE),0)</f>
        <v>0</v>
      </c>
      <c r="J3807">
        <f>IFERROR(VLOOKUP(A3807,[2]webService!$A:$I,6,FALSE),0)</f>
        <v>0</v>
      </c>
      <c r="K3807">
        <f>IFERROR(VLOOKUP(A3807,[2]webService!$A:$I,7,FALSE),0)</f>
        <v>0</v>
      </c>
      <c r="L3807">
        <f>IFERROR(VLOOKUP(A3807,[2]webService!$A:$I,8,FALSE),0)</f>
        <v>0</v>
      </c>
      <c r="M3807">
        <f>IFERROR(VLOOKUP(A3807,[2]webService!$A:$I,9,FALSE),0)</f>
        <v>0</v>
      </c>
      <c r="N3807">
        <f>IFERROR(VLOOKUP(A3807,[3]soaBnafar!$A:$G,2,FALSE),0)</f>
        <v>0</v>
      </c>
      <c r="O3807">
        <f>IFERROR(VLOOKUP(A3807,[3]soaBnafar!$A:$G,3,FALSE),0)</f>
        <v>0</v>
      </c>
      <c r="P3807">
        <f>IFERROR(VLOOKUP(A3807,[3]soaBnafar!$A:$G,4,FALSE),0)</f>
        <v>0</v>
      </c>
      <c r="Q3807">
        <f>IFERROR(VLOOKUP(A3807,[3]soaBnafar!$A:$G,5,FALSE),0)</f>
        <v>0</v>
      </c>
      <c r="R3807">
        <f>IFERROR(VLOOKUP(A3807,[3]soaBnafar!$A:$G,6,FALSE),0)</f>
        <v>0</v>
      </c>
      <c r="S3807">
        <f>IFERROR(VLOOKUP(A3807,[3]soaBnafar!$A:$G,7,FALSE),0)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2216150</v>
      </c>
      <c r="D3808">
        <f>IFERROR(VLOOKUP(A3808,[1]Monitoramento_Base_somente_disp!$A:$J,7,FALSE),0)</f>
        <v>0</v>
      </c>
      <c r="E3808">
        <f>IFERROR(VLOOKUP(A3808,[1]Monitoramento_Base_somente_disp!$A:$J,8,FALSE),0)</f>
        <v>0</v>
      </c>
      <c r="F3808">
        <f>IFERROR(VLOOKUP(A3808,[1]Monitoramento_Base_somente_disp!$A:$J,9,FALSE),0)</f>
        <v>0</v>
      </c>
      <c r="G3808">
        <f>IFERROR(VLOOKUP(A3808,[1]Monitoramento_Base_somente_disp!$A:$J,10,FALSE),0)</f>
        <v>0</v>
      </c>
      <c r="H3808">
        <f>IFERROR(VLOOKUP(A3808,[2]webService!$A:$I,4,FALSE),0)</f>
        <v>0</v>
      </c>
      <c r="I3808">
        <f>IFERROR(VLOOKUP(A3808,[2]webService!$A:$I,5,FALSE),0)</f>
        <v>0</v>
      </c>
      <c r="J3808">
        <f>IFERROR(VLOOKUP(A3808,[2]webService!$A:$I,6,FALSE),0)</f>
        <v>0</v>
      </c>
      <c r="K3808">
        <f>IFERROR(VLOOKUP(A3808,[2]webService!$A:$I,7,FALSE),0)</f>
        <v>0</v>
      </c>
      <c r="L3808">
        <f>IFERROR(VLOOKUP(A3808,[2]webService!$A:$I,8,FALSE),0)</f>
        <v>0</v>
      </c>
      <c r="M3808">
        <f>IFERROR(VLOOKUP(A3808,[2]webService!$A:$I,9,FALSE),0)</f>
        <v>0</v>
      </c>
      <c r="N3808">
        <f>IFERROR(VLOOKUP(A3808,[3]soaBnafar!$A:$G,2,FALSE),0)</f>
        <v>0</v>
      </c>
      <c r="O3808">
        <f>IFERROR(VLOOKUP(A3808,[3]soaBnafar!$A:$G,3,FALSE),0)</f>
        <v>0</v>
      </c>
      <c r="P3808">
        <f>IFERROR(VLOOKUP(A3808,[3]soaBnafar!$A:$G,4,FALSE),0)</f>
        <v>0</v>
      </c>
      <c r="Q3808">
        <f>IFERROR(VLOOKUP(A3808,[3]soaBnafar!$A:$G,5,FALSE),0)</f>
        <v>0</v>
      </c>
      <c r="R3808">
        <f>IFERROR(VLOOKUP(A3808,[3]soaBnafar!$A:$G,6,FALSE),0)</f>
        <v>0</v>
      </c>
      <c r="S3808">
        <f>IFERROR(VLOOKUP(A3808,[3]soaBnafar!$A:$G,7,FALSE),0)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Não</v>
      </c>
      <c r="X3808" t="str">
        <f t="shared" si="359"/>
        <v>Não</v>
      </c>
      <c r="Y3808" t="str">
        <f t="shared" si="360"/>
        <v>Não</v>
      </c>
    </row>
    <row r="3809" spans="1:25" x14ac:dyDescent="0.25">
      <c r="A3809" s="11">
        <v>220937</v>
      </c>
      <c r="B3809">
        <f>IFERROR(VLOOKUP(A3809,[1]Monitoramento_Base_somente_disp!$A:$J,5,FALSE),0)</f>
        <v>2954</v>
      </c>
      <c r="C3809">
        <f>IFERROR(VLOOKUP(A3809,[1]Monitoramento_Base_somente_disp!$A:$J,6,FALSE),0)</f>
        <v>4010892</v>
      </c>
      <c r="D3809">
        <f>IFERROR(VLOOKUP(A3809,[1]Monitoramento_Base_somente_disp!$A:$J,7,FALSE),0)</f>
        <v>0</v>
      </c>
      <c r="E3809">
        <f>IFERROR(VLOOKUP(A3809,[1]Monitoramento_Base_somente_disp!$A:$J,8,FALSE),0)</f>
        <v>0</v>
      </c>
      <c r="F3809">
        <f>IFERROR(VLOOKUP(A3809,[1]Monitoramento_Base_somente_disp!$A:$J,9,FALSE),0)</f>
        <v>0</v>
      </c>
      <c r="G3809">
        <f>IFERROR(VLOOKUP(A3809,[1]Monitoramento_Base_somente_disp!$A:$J,10,FALSE),0)</f>
        <v>0</v>
      </c>
      <c r="H3809">
        <f>IFERROR(VLOOKUP(A3809,[2]webService!$A:$I,4,FALSE),0)</f>
        <v>0</v>
      </c>
      <c r="I3809">
        <f>IFERROR(VLOOKUP(A3809,[2]webService!$A:$I,5,FALSE),0)</f>
        <v>0</v>
      </c>
      <c r="J3809">
        <f>IFERROR(VLOOKUP(A3809,[2]webService!$A:$I,6,FALSE),0)</f>
        <v>0</v>
      </c>
      <c r="K3809">
        <f>IFERROR(VLOOKUP(A3809,[2]webService!$A:$I,7,FALSE),0)</f>
        <v>0</v>
      </c>
      <c r="L3809">
        <f>IFERROR(VLOOKUP(A3809,[2]webService!$A:$I,8,FALSE),0)</f>
        <v>0</v>
      </c>
      <c r="M3809">
        <f>IFERROR(VLOOKUP(A3809,[2]webService!$A:$I,9,FALSE),0)</f>
        <v>0</v>
      </c>
      <c r="N3809">
        <f>IFERROR(VLOOKUP(A3809,[3]soaBnafar!$A:$G,2,FALSE),0)</f>
        <v>0</v>
      </c>
      <c r="O3809">
        <f>IFERROR(VLOOKUP(A3809,[3]soaBnafar!$A:$G,3,FALSE),0)</f>
        <v>0</v>
      </c>
      <c r="P3809">
        <f>IFERROR(VLOOKUP(A3809,[3]soaBnafar!$A:$G,4,FALSE),0)</f>
        <v>0</v>
      </c>
      <c r="Q3809">
        <f>IFERROR(VLOOKUP(A3809,[3]soaBnafar!$A:$G,5,FALSE),0)</f>
        <v>0</v>
      </c>
      <c r="R3809">
        <f>IFERROR(VLOOKUP(A3809,[3]soaBnafar!$A:$G,6,FALSE),0)</f>
        <v>0</v>
      </c>
      <c r="S3809">
        <f>IFERROR(VLOOKUP(A3809,[3]soaBnafar!$A:$G,7,FALSE),0)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Não</v>
      </c>
      <c r="W3809" t="str">
        <f t="shared" si="358"/>
        <v>Não</v>
      </c>
      <c r="X3809" t="str">
        <f t="shared" si="359"/>
        <v>Não</v>
      </c>
      <c r="Y3809" t="str">
        <f t="shared" si="360"/>
        <v>Não</v>
      </c>
    </row>
    <row r="3810" spans="1:25" x14ac:dyDescent="0.25">
      <c r="A3810" s="11">
        <v>220935</v>
      </c>
      <c r="B3810">
        <f>IFERROR(VLOOKUP(A3810,[1]Monitoramento_Base_somente_disp!$A:$J,5,FALSE),0)</f>
        <v>332</v>
      </c>
      <c r="C3810">
        <f>IFERROR(VLOOKUP(A3810,[1]Monitoramento_Base_somente_disp!$A:$J,6,FALSE),0)</f>
        <v>4052648</v>
      </c>
      <c r="D3810">
        <f>IFERROR(VLOOKUP(A3810,[1]Monitoramento_Base_somente_disp!$A:$J,7,FALSE),0)</f>
        <v>0</v>
      </c>
      <c r="E3810">
        <f>IFERROR(VLOOKUP(A3810,[1]Monitoramento_Base_somente_disp!$A:$J,8,FALSE),0)</f>
        <v>0</v>
      </c>
      <c r="F3810">
        <f>IFERROR(VLOOKUP(A3810,[1]Monitoramento_Base_somente_disp!$A:$J,9,FALSE),0)</f>
        <v>0</v>
      </c>
      <c r="G3810">
        <f>IFERROR(VLOOKUP(A3810,[1]Monitoramento_Base_somente_disp!$A:$J,10,FALSE),0)</f>
        <v>0</v>
      </c>
      <c r="H3810">
        <f>IFERROR(VLOOKUP(A3810,[2]webService!$A:$I,4,FALSE),0)</f>
        <v>0</v>
      </c>
      <c r="I3810">
        <f>IFERROR(VLOOKUP(A3810,[2]webService!$A:$I,5,FALSE),0)</f>
        <v>0</v>
      </c>
      <c r="J3810">
        <f>IFERROR(VLOOKUP(A3810,[2]webService!$A:$I,6,FALSE),0)</f>
        <v>0</v>
      </c>
      <c r="K3810">
        <f>IFERROR(VLOOKUP(A3810,[2]webService!$A:$I,7,FALSE),0)</f>
        <v>0</v>
      </c>
      <c r="L3810">
        <f>IFERROR(VLOOKUP(A3810,[2]webService!$A:$I,8,FALSE),0)</f>
        <v>0</v>
      </c>
      <c r="M3810">
        <f>IFERROR(VLOOKUP(A3810,[2]webService!$A:$I,9,FALSE),0)</f>
        <v>0</v>
      </c>
      <c r="N3810">
        <f>IFERROR(VLOOKUP(A3810,[3]soaBnafar!$A:$G,2,FALSE),0)</f>
        <v>0</v>
      </c>
      <c r="O3810">
        <f>IFERROR(VLOOKUP(A3810,[3]soaBnafar!$A:$G,3,FALSE),0)</f>
        <v>0</v>
      </c>
      <c r="P3810">
        <f>IFERROR(VLOOKUP(A3810,[3]soaBnafar!$A:$G,4,FALSE),0)</f>
        <v>0</v>
      </c>
      <c r="Q3810">
        <f>IFERROR(VLOOKUP(A3810,[3]soaBnafar!$A:$G,5,FALSE),0)</f>
        <v>0</v>
      </c>
      <c r="R3810">
        <f>IFERROR(VLOOKUP(A3810,[3]soaBnafar!$A:$G,6,FALSE),0)</f>
        <v>0</v>
      </c>
      <c r="S3810">
        <f>IFERROR(VLOOKUP(A3810,[3]soaBnafar!$A:$G,7,FALSE),0)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Não</v>
      </c>
      <c r="W3810" t="str">
        <f t="shared" si="358"/>
        <v>Não</v>
      </c>
      <c r="X3810" t="str">
        <f t="shared" si="359"/>
        <v>Não</v>
      </c>
      <c r="Y3810" t="str">
        <f t="shared" si="360"/>
        <v>Não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IFERROR(VLOOKUP(A3811,[2]webService!$A:$I,4,FALSE),0)</f>
        <v>0</v>
      </c>
      <c r="I3811">
        <f>IFERROR(VLOOKUP(A3811,[2]webService!$A:$I,5,FALSE),0)</f>
        <v>0</v>
      </c>
      <c r="J3811">
        <f>IFERROR(VLOOKUP(A3811,[2]webService!$A:$I,6,FALSE),0)</f>
        <v>0</v>
      </c>
      <c r="K3811">
        <f>IFERROR(VLOOKUP(A3811,[2]webService!$A:$I,7,FALSE),0)</f>
        <v>0</v>
      </c>
      <c r="L3811">
        <f>IFERROR(VLOOKUP(A3811,[2]webService!$A:$I,8,FALSE),0)</f>
        <v>0</v>
      </c>
      <c r="M3811">
        <f>IFERROR(VLOOKUP(A3811,[2]webService!$A:$I,9,FALSE),0)</f>
        <v>0</v>
      </c>
      <c r="N3811">
        <f>IFERROR(VLOOKUP(A3811,[3]soaBnafar!$A:$G,2,FALSE),0)</f>
        <v>0</v>
      </c>
      <c r="O3811">
        <f>IFERROR(VLOOKUP(A3811,[3]soaBnafar!$A:$G,3,FALSE),0)</f>
        <v>0</v>
      </c>
      <c r="P3811">
        <f>IFERROR(VLOOKUP(A3811,[3]soaBnafar!$A:$G,4,FALSE),0)</f>
        <v>0</v>
      </c>
      <c r="Q3811">
        <f>IFERROR(VLOOKUP(A3811,[3]soaBnafar!$A:$G,5,FALSE),0)</f>
        <v>0</v>
      </c>
      <c r="R3811">
        <f>IFERROR(VLOOKUP(A3811,[3]soaBnafar!$A:$G,6,FALSE),0)</f>
        <v>0</v>
      </c>
      <c r="S3811">
        <f>IFERROR(VLOOKUP(A3811,[3]soaBnafar!$A:$G,7,FALSE),0)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279</v>
      </c>
      <c r="C3812">
        <f>IFERROR(VLOOKUP(A3812,[1]Monitoramento_Base_somente_disp!$A:$J,6,FALSE),0)</f>
        <v>1940934</v>
      </c>
      <c r="D3812">
        <f>IFERROR(VLOOKUP(A3812,[1]Monitoramento_Base_somente_disp!$A:$J,7,FALSE),0)</f>
        <v>0</v>
      </c>
      <c r="E3812">
        <f>IFERROR(VLOOKUP(A3812,[1]Monitoramento_Base_somente_disp!$A:$J,8,FALSE),0)</f>
        <v>0</v>
      </c>
      <c r="F3812">
        <f>IFERROR(VLOOKUP(A3812,[1]Monitoramento_Base_somente_disp!$A:$J,9,FALSE),0)</f>
        <v>0</v>
      </c>
      <c r="G3812">
        <f>IFERROR(VLOOKUP(A3812,[1]Monitoramento_Base_somente_disp!$A:$J,10,FALSE),0)</f>
        <v>0</v>
      </c>
      <c r="H3812">
        <f>IFERROR(VLOOKUP(A3812,[2]webService!$A:$I,4,FALSE),0)</f>
        <v>0</v>
      </c>
      <c r="I3812">
        <f>IFERROR(VLOOKUP(A3812,[2]webService!$A:$I,5,FALSE),0)</f>
        <v>0</v>
      </c>
      <c r="J3812">
        <f>IFERROR(VLOOKUP(A3812,[2]webService!$A:$I,6,FALSE),0)</f>
        <v>0</v>
      </c>
      <c r="K3812">
        <f>IFERROR(VLOOKUP(A3812,[2]webService!$A:$I,7,FALSE),0)</f>
        <v>0</v>
      </c>
      <c r="L3812">
        <f>IFERROR(VLOOKUP(A3812,[2]webService!$A:$I,8,FALSE),0)</f>
        <v>0</v>
      </c>
      <c r="M3812">
        <f>IFERROR(VLOOKUP(A3812,[2]webService!$A:$I,9,FALSE),0)</f>
        <v>0</v>
      </c>
      <c r="N3812">
        <f>IFERROR(VLOOKUP(A3812,[3]soaBnafar!$A:$G,2,FALSE),0)</f>
        <v>0</v>
      </c>
      <c r="O3812">
        <f>IFERROR(VLOOKUP(A3812,[3]soaBnafar!$A:$G,3,FALSE),0)</f>
        <v>0</v>
      </c>
      <c r="P3812">
        <f>IFERROR(VLOOKUP(A3812,[3]soaBnafar!$A:$G,4,FALSE),0)</f>
        <v>0</v>
      </c>
      <c r="Q3812">
        <f>IFERROR(VLOOKUP(A3812,[3]soaBnafar!$A:$G,5,FALSE),0)</f>
        <v>0</v>
      </c>
      <c r="R3812">
        <f>IFERROR(VLOOKUP(A3812,[3]soaBnafar!$A:$G,6,FALSE),0)</f>
        <v>0</v>
      </c>
      <c r="S3812">
        <f>IFERROR(VLOOKUP(A3812,[3]soaBnafar!$A:$G,7,FALSE),0)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Não</v>
      </c>
      <c r="W3812" t="str">
        <f t="shared" si="358"/>
        <v>Não</v>
      </c>
      <c r="X3812" t="str">
        <f t="shared" si="359"/>
        <v>Não</v>
      </c>
      <c r="Y3812" t="str">
        <f t="shared" si="360"/>
        <v>Não</v>
      </c>
    </row>
    <row r="3813" spans="1:25" x14ac:dyDescent="0.25">
      <c r="A3813" s="11">
        <v>220970</v>
      </c>
      <c r="B3813">
        <f>IFERROR(VLOOKUP(A3813,[1]Monitoramento_Base_somente_disp!$A:$J,5,FALSE),0)</f>
        <v>6549</v>
      </c>
      <c r="C3813">
        <f>IFERROR(VLOOKUP(A3813,[1]Monitoramento_Base_somente_disp!$A:$J,6,FALSE),0)</f>
        <v>1666443</v>
      </c>
      <c r="D3813">
        <f>IFERROR(VLOOKUP(A3813,[1]Monitoramento_Base_somente_disp!$A:$J,7,FALSE),0)</f>
        <v>0</v>
      </c>
      <c r="E3813">
        <f>IFERROR(VLOOKUP(A3813,[1]Monitoramento_Base_somente_disp!$A:$J,8,FALSE),0)</f>
        <v>0</v>
      </c>
      <c r="F3813">
        <f>IFERROR(VLOOKUP(A3813,[1]Monitoramento_Base_somente_disp!$A:$J,9,FALSE),0)</f>
        <v>0</v>
      </c>
      <c r="G3813">
        <f>IFERROR(VLOOKUP(A3813,[1]Monitoramento_Base_somente_disp!$A:$J,10,FALSE),0)</f>
        <v>0</v>
      </c>
      <c r="H3813">
        <f>IFERROR(VLOOKUP(A3813,[2]webService!$A:$I,4,FALSE),0)</f>
        <v>0</v>
      </c>
      <c r="I3813">
        <f>IFERROR(VLOOKUP(A3813,[2]webService!$A:$I,5,FALSE),0)</f>
        <v>0</v>
      </c>
      <c r="J3813">
        <f>IFERROR(VLOOKUP(A3813,[2]webService!$A:$I,6,FALSE),0)</f>
        <v>0</v>
      </c>
      <c r="K3813">
        <f>IFERROR(VLOOKUP(A3813,[2]webService!$A:$I,7,FALSE),0)</f>
        <v>0</v>
      </c>
      <c r="L3813">
        <f>IFERROR(VLOOKUP(A3813,[2]webService!$A:$I,8,FALSE),0)</f>
        <v>0</v>
      </c>
      <c r="M3813">
        <f>IFERROR(VLOOKUP(A3813,[2]webService!$A:$I,9,FALSE),0)</f>
        <v>0</v>
      </c>
      <c r="N3813">
        <f>IFERROR(VLOOKUP(A3813,[3]soaBnafar!$A:$G,2,FALSE),0)</f>
        <v>0</v>
      </c>
      <c r="O3813">
        <f>IFERROR(VLOOKUP(A3813,[3]soaBnafar!$A:$G,3,FALSE),0)</f>
        <v>0</v>
      </c>
      <c r="P3813">
        <f>IFERROR(VLOOKUP(A3813,[3]soaBnafar!$A:$G,4,FALSE),0)</f>
        <v>0</v>
      </c>
      <c r="Q3813">
        <f>IFERROR(VLOOKUP(A3813,[3]soaBnafar!$A:$G,5,FALSE),0)</f>
        <v>0</v>
      </c>
      <c r="R3813">
        <f>IFERROR(VLOOKUP(A3813,[3]soaBnafar!$A:$G,6,FALSE),0)</f>
        <v>0</v>
      </c>
      <c r="S3813">
        <f>IFERROR(VLOOKUP(A3813,[3]soaBnafar!$A:$G,7,FALSE),0)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Não</v>
      </c>
      <c r="W3813" t="str">
        <f t="shared" si="358"/>
        <v>Não</v>
      </c>
      <c r="X3813" t="str">
        <f t="shared" si="359"/>
        <v>Não</v>
      </c>
      <c r="Y3813" t="str">
        <f t="shared" si="360"/>
        <v>Não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IFERROR(VLOOKUP(A3814,[2]webService!$A:$I,4,FALSE),0)</f>
        <v>0</v>
      </c>
      <c r="I3814">
        <f>IFERROR(VLOOKUP(A3814,[2]webService!$A:$I,5,FALSE),0)</f>
        <v>0</v>
      </c>
      <c r="J3814">
        <f>IFERROR(VLOOKUP(A3814,[2]webService!$A:$I,6,FALSE),0)</f>
        <v>0</v>
      </c>
      <c r="K3814">
        <f>IFERROR(VLOOKUP(A3814,[2]webService!$A:$I,7,FALSE),0)</f>
        <v>0</v>
      </c>
      <c r="L3814">
        <f>IFERROR(VLOOKUP(A3814,[2]webService!$A:$I,8,FALSE),0)</f>
        <v>0</v>
      </c>
      <c r="M3814">
        <f>IFERROR(VLOOKUP(A3814,[2]webService!$A:$I,9,FALSE),0)</f>
        <v>0</v>
      </c>
      <c r="N3814">
        <f>IFERROR(VLOOKUP(A3814,[3]soaBnafar!$A:$G,2,FALSE),0)</f>
        <v>0</v>
      </c>
      <c r="O3814">
        <f>IFERROR(VLOOKUP(A3814,[3]soaBnafar!$A:$G,3,FALSE),0)</f>
        <v>0</v>
      </c>
      <c r="P3814">
        <f>IFERROR(VLOOKUP(A3814,[3]soaBnafar!$A:$G,4,FALSE),0)</f>
        <v>0</v>
      </c>
      <c r="Q3814">
        <f>IFERROR(VLOOKUP(A3814,[3]soaBnafar!$A:$G,5,FALSE),0)</f>
        <v>0</v>
      </c>
      <c r="R3814">
        <f>IFERROR(VLOOKUP(A3814,[3]soaBnafar!$A:$G,6,FALSE),0)</f>
        <v>0</v>
      </c>
      <c r="S3814">
        <f>IFERROR(VLOOKUP(A3814,[3]soaBnafar!$A:$G,7,FALSE),0)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35050</v>
      </c>
      <c r="C3815">
        <f>IFERROR(VLOOKUP(A3815,[1]Monitoramento_Base_somente_disp!$A:$J,6,FALSE),0)</f>
        <v>2792388</v>
      </c>
      <c r="D3815">
        <f>IFERROR(VLOOKUP(A3815,[1]Monitoramento_Base_somente_disp!$A:$J,7,FALSE),0)</f>
        <v>0</v>
      </c>
      <c r="E3815">
        <f>IFERROR(VLOOKUP(A3815,[1]Monitoramento_Base_somente_disp!$A:$J,8,FALSE),0)</f>
        <v>0</v>
      </c>
      <c r="F3815">
        <f>IFERROR(VLOOKUP(A3815,[1]Monitoramento_Base_somente_disp!$A:$J,9,FALSE),0)</f>
        <v>0</v>
      </c>
      <c r="G3815">
        <f>IFERROR(VLOOKUP(A3815,[1]Monitoramento_Base_somente_disp!$A:$J,10,FALSE),0)</f>
        <v>0</v>
      </c>
      <c r="H3815">
        <f>IFERROR(VLOOKUP(A3815,[2]webService!$A:$I,4,FALSE),0)</f>
        <v>0</v>
      </c>
      <c r="I3815">
        <f>IFERROR(VLOOKUP(A3815,[2]webService!$A:$I,5,FALSE),0)</f>
        <v>0</v>
      </c>
      <c r="J3815">
        <f>IFERROR(VLOOKUP(A3815,[2]webService!$A:$I,6,FALSE),0)</f>
        <v>0</v>
      </c>
      <c r="K3815">
        <f>IFERROR(VLOOKUP(A3815,[2]webService!$A:$I,7,FALSE),0)</f>
        <v>0</v>
      </c>
      <c r="L3815">
        <f>IFERROR(VLOOKUP(A3815,[2]webService!$A:$I,8,FALSE),0)</f>
        <v>0</v>
      </c>
      <c r="M3815">
        <f>IFERROR(VLOOKUP(A3815,[2]webService!$A:$I,9,FALSE),0)</f>
        <v>0</v>
      </c>
      <c r="N3815">
        <f>IFERROR(VLOOKUP(A3815,[3]soaBnafar!$A:$G,2,FALSE),0)</f>
        <v>0</v>
      </c>
      <c r="O3815">
        <f>IFERROR(VLOOKUP(A3815,[3]soaBnafar!$A:$G,3,FALSE),0)</f>
        <v>0</v>
      </c>
      <c r="P3815">
        <f>IFERROR(VLOOKUP(A3815,[3]soaBnafar!$A:$G,4,FALSE),0)</f>
        <v>0</v>
      </c>
      <c r="Q3815">
        <f>IFERROR(VLOOKUP(A3815,[3]soaBnafar!$A:$G,5,FALSE),0)</f>
        <v>0</v>
      </c>
      <c r="R3815">
        <f>IFERROR(VLOOKUP(A3815,[3]soaBnafar!$A:$G,6,FALSE),0)</f>
        <v>0</v>
      </c>
      <c r="S3815">
        <f>IFERROR(VLOOKUP(A3815,[3]soaBnafar!$A:$G,7,FALSE),0)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Não</v>
      </c>
      <c r="W3815" t="str">
        <f t="shared" si="358"/>
        <v>Não</v>
      </c>
      <c r="X3815" t="str">
        <f t="shared" si="359"/>
        <v>Não</v>
      </c>
      <c r="Y3815" t="str">
        <f t="shared" si="360"/>
        <v>Não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108066</v>
      </c>
      <c r="D3816">
        <f>IFERROR(VLOOKUP(A3816,[1]Monitoramento_Base_somente_disp!$A:$J,7,FALSE),0)</f>
        <v>0</v>
      </c>
      <c r="E3816">
        <f>IFERROR(VLOOKUP(A3816,[1]Monitoramento_Base_somente_disp!$A:$J,8,FALSE),0)</f>
        <v>0</v>
      </c>
      <c r="F3816">
        <f>IFERROR(VLOOKUP(A3816,[1]Monitoramento_Base_somente_disp!$A:$J,9,FALSE),0)</f>
        <v>0</v>
      </c>
      <c r="G3816">
        <f>IFERROR(VLOOKUP(A3816,[1]Monitoramento_Base_somente_disp!$A:$J,10,FALSE),0)</f>
        <v>0</v>
      </c>
      <c r="H3816">
        <f>IFERROR(VLOOKUP(A3816,[2]webService!$A:$I,4,FALSE),0)</f>
        <v>0</v>
      </c>
      <c r="I3816">
        <f>IFERROR(VLOOKUP(A3816,[2]webService!$A:$I,5,FALSE),0)</f>
        <v>0</v>
      </c>
      <c r="J3816">
        <f>IFERROR(VLOOKUP(A3816,[2]webService!$A:$I,6,FALSE),0)</f>
        <v>0</v>
      </c>
      <c r="K3816">
        <f>IFERROR(VLOOKUP(A3816,[2]webService!$A:$I,7,FALSE),0)</f>
        <v>0</v>
      </c>
      <c r="L3816">
        <f>IFERROR(VLOOKUP(A3816,[2]webService!$A:$I,8,FALSE),0)</f>
        <v>0</v>
      </c>
      <c r="M3816">
        <f>IFERROR(VLOOKUP(A3816,[2]webService!$A:$I,9,FALSE),0)</f>
        <v>0</v>
      </c>
      <c r="N3816">
        <f>IFERROR(VLOOKUP(A3816,[3]soaBnafar!$A:$G,2,FALSE),0)</f>
        <v>0</v>
      </c>
      <c r="O3816">
        <f>IFERROR(VLOOKUP(A3816,[3]soaBnafar!$A:$G,3,FALSE),0)</f>
        <v>0</v>
      </c>
      <c r="P3816">
        <f>IFERROR(VLOOKUP(A3816,[3]soaBnafar!$A:$G,4,FALSE),0)</f>
        <v>0</v>
      </c>
      <c r="Q3816">
        <f>IFERROR(VLOOKUP(A3816,[3]soaBnafar!$A:$G,5,FALSE),0)</f>
        <v>0</v>
      </c>
      <c r="R3816">
        <f>IFERROR(VLOOKUP(A3816,[3]soaBnafar!$A:$G,6,FALSE),0)</f>
        <v>0</v>
      </c>
      <c r="S3816">
        <f>IFERROR(VLOOKUP(A3816,[3]soaBnafar!$A:$G,7,FALSE),0)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Não</v>
      </c>
      <c r="X3816" t="str">
        <f t="shared" si="359"/>
        <v>Não</v>
      </c>
      <c r="Y3816" t="str">
        <f t="shared" si="360"/>
        <v>Não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IFERROR(VLOOKUP(A3817,[2]webService!$A:$I,4,FALSE),0)</f>
        <v>14052</v>
      </c>
      <c r="I3817">
        <f>IFERROR(VLOOKUP(A3817,[2]webService!$A:$I,5,FALSE),0)</f>
        <v>70692</v>
      </c>
      <c r="J3817">
        <f>IFERROR(VLOOKUP(A3817,[2]webService!$A:$I,6,FALSE),0)</f>
        <v>0</v>
      </c>
      <c r="K3817">
        <f>IFERROR(VLOOKUP(A3817,[2]webService!$A:$I,7,FALSE),0)</f>
        <v>0</v>
      </c>
      <c r="L3817">
        <f>IFERROR(VLOOKUP(A3817,[2]webService!$A:$I,8,FALSE),0)</f>
        <v>0</v>
      </c>
      <c r="M3817">
        <f>IFERROR(VLOOKUP(A3817,[2]webService!$A:$I,9,FALSE),0)</f>
        <v>0</v>
      </c>
      <c r="N3817">
        <f>IFERROR(VLOOKUP(A3817,[3]soaBnafar!$A:$G,2,FALSE),0)</f>
        <v>0</v>
      </c>
      <c r="O3817">
        <f>IFERROR(VLOOKUP(A3817,[3]soaBnafar!$A:$G,3,FALSE),0)</f>
        <v>0</v>
      </c>
      <c r="P3817">
        <f>IFERROR(VLOOKUP(A3817,[3]soaBnafar!$A:$G,4,FALSE),0)</f>
        <v>0</v>
      </c>
      <c r="Q3817">
        <f>IFERROR(VLOOKUP(A3817,[3]soaBnafar!$A:$G,5,FALSE),0)</f>
        <v>0</v>
      </c>
      <c r="R3817">
        <f>IFERROR(VLOOKUP(A3817,[3]soaBnafar!$A:$G,6,FALSE),0)</f>
        <v>0</v>
      </c>
      <c r="S3817">
        <f>IFERROR(VLOOKUP(A3817,[3]soaBnafar!$A:$G,7,FALSE),0)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Não</v>
      </c>
      <c r="W3817" t="str">
        <f t="shared" si="358"/>
        <v>Não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22166</v>
      </c>
      <c r="C3818">
        <f>IFERROR(VLOOKUP(A3818,[1]Monitoramento_Base_somente_disp!$A:$J,6,FALSE),0)</f>
        <v>1489113</v>
      </c>
      <c r="D3818">
        <f>IFERROR(VLOOKUP(A3818,[1]Monitoramento_Base_somente_disp!$A:$J,7,FALSE),0)</f>
        <v>0</v>
      </c>
      <c r="E3818">
        <f>IFERROR(VLOOKUP(A3818,[1]Monitoramento_Base_somente_disp!$A:$J,8,FALSE),0)</f>
        <v>0</v>
      </c>
      <c r="F3818">
        <f>IFERROR(VLOOKUP(A3818,[1]Monitoramento_Base_somente_disp!$A:$J,9,FALSE),0)</f>
        <v>0</v>
      </c>
      <c r="G3818">
        <f>IFERROR(VLOOKUP(A3818,[1]Monitoramento_Base_somente_disp!$A:$J,10,FALSE),0)</f>
        <v>0</v>
      </c>
      <c r="H3818">
        <f>IFERROR(VLOOKUP(A3818,[2]webService!$A:$I,4,FALSE),0)</f>
        <v>0</v>
      </c>
      <c r="I3818">
        <f>IFERROR(VLOOKUP(A3818,[2]webService!$A:$I,5,FALSE),0)</f>
        <v>0</v>
      </c>
      <c r="J3818">
        <f>IFERROR(VLOOKUP(A3818,[2]webService!$A:$I,6,FALSE),0)</f>
        <v>0</v>
      </c>
      <c r="K3818">
        <f>IFERROR(VLOOKUP(A3818,[2]webService!$A:$I,7,FALSE),0)</f>
        <v>0</v>
      </c>
      <c r="L3818">
        <f>IFERROR(VLOOKUP(A3818,[2]webService!$A:$I,8,FALSE),0)</f>
        <v>0</v>
      </c>
      <c r="M3818">
        <f>IFERROR(VLOOKUP(A3818,[2]webService!$A:$I,9,FALSE),0)</f>
        <v>0</v>
      </c>
      <c r="N3818">
        <f>IFERROR(VLOOKUP(A3818,[3]soaBnafar!$A:$G,2,FALSE),0)</f>
        <v>0</v>
      </c>
      <c r="O3818">
        <f>IFERROR(VLOOKUP(A3818,[3]soaBnafar!$A:$G,3,FALSE),0)</f>
        <v>0</v>
      </c>
      <c r="P3818">
        <f>IFERROR(VLOOKUP(A3818,[3]soaBnafar!$A:$G,4,FALSE),0)</f>
        <v>0</v>
      </c>
      <c r="Q3818">
        <f>IFERROR(VLOOKUP(A3818,[3]soaBnafar!$A:$G,5,FALSE),0)</f>
        <v>0</v>
      </c>
      <c r="R3818">
        <f>IFERROR(VLOOKUP(A3818,[3]soaBnafar!$A:$G,6,FALSE),0)</f>
        <v>0</v>
      </c>
      <c r="S3818">
        <f>IFERROR(VLOOKUP(A3818,[3]soaBnafar!$A:$G,7,FALSE),0)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Não</v>
      </c>
      <c r="W3818" t="str">
        <f t="shared" si="358"/>
        <v>Não</v>
      </c>
      <c r="X3818" t="str">
        <f t="shared" si="359"/>
        <v>Não</v>
      </c>
      <c r="Y3818" t="str">
        <f t="shared" si="360"/>
        <v>Não</v>
      </c>
    </row>
    <row r="3819" spans="1:25" x14ac:dyDescent="0.25">
      <c r="A3819" s="11">
        <v>221093</v>
      </c>
      <c r="B3819">
        <f>IFERROR(VLOOKUP(A3819,[1]Monitoramento_Base_somente_disp!$A:$J,5,FALSE),0)</f>
        <v>2040</v>
      </c>
      <c r="C3819">
        <f>IFERROR(VLOOKUP(A3819,[1]Monitoramento_Base_somente_disp!$A:$J,6,FALSE),0)</f>
        <v>1634986</v>
      </c>
      <c r="D3819">
        <f>IFERROR(VLOOKUP(A3819,[1]Monitoramento_Base_somente_disp!$A:$J,7,FALSE),0)</f>
        <v>0</v>
      </c>
      <c r="E3819">
        <f>IFERROR(VLOOKUP(A3819,[1]Monitoramento_Base_somente_disp!$A:$J,8,FALSE),0)</f>
        <v>0</v>
      </c>
      <c r="F3819">
        <f>IFERROR(VLOOKUP(A3819,[1]Monitoramento_Base_somente_disp!$A:$J,9,FALSE),0)</f>
        <v>0</v>
      </c>
      <c r="G3819">
        <f>IFERROR(VLOOKUP(A3819,[1]Monitoramento_Base_somente_disp!$A:$J,10,FALSE),0)</f>
        <v>0</v>
      </c>
      <c r="H3819">
        <f>IFERROR(VLOOKUP(A3819,[2]webService!$A:$I,4,FALSE),0)</f>
        <v>0</v>
      </c>
      <c r="I3819">
        <f>IFERROR(VLOOKUP(A3819,[2]webService!$A:$I,5,FALSE),0)</f>
        <v>0</v>
      </c>
      <c r="J3819">
        <f>IFERROR(VLOOKUP(A3819,[2]webService!$A:$I,6,FALSE),0)</f>
        <v>0</v>
      </c>
      <c r="K3819">
        <f>IFERROR(VLOOKUP(A3819,[2]webService!$A:$I,7,FALSE),0)</f>
        <v>0</v>
      </c>
      <c r="L3819">
        <f>IFERROR(VLOOKUP(A3819,[2]webService!$A:$I,8,FALSE),0)</f>
        <v>0</v>
      </c>
      <c r="M3819">
        <f>IFERROR(VLOOKUP(A3819,[2]webService!$A:$I,9,FALSE),0)</f>
        <v>0</v>
      </c>
      <c r="N3819">
        <f>IFERROR(VLOOKUP(A3819,[3]soaBnafar!$A:$G,2,FALSE),0)</f>
        <v>0</v>
      </c>
      <c r="O3819">
        <f>IFERROR(VLOOKUP(A3819,[3]soaBnafar!$A:$G,3,FALSE),0)</f>
        <v>0</v>
      </c>
      <c r="P3819">
        <f>IFERROR(VLOOKUP(A3819,[3]soaBnafar!$A:$G,4,FALSE),0)</f>
        <v>0</v>
      </c>
      <c r="Q3819">
        <f>IFERROR(VLOOKUP(A3819,[3]soaBnafar!$A:$G,5,FALSE),0)</f>
        <v>0</v>
      </c>
      <c r="R3819">
        <f>IFERROR(VLOOKUP(A3819,[3]soaBnafar!$A:$G,6,FALSE),0)</f>
        <v>0</v>
      </c>
      <c r="S3819">
        <f>IFERROR(VLOOKUP(A3819,[3]soaBnafar!$A:$G,7,FALSE),0)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Não</v>
      </c>
      <c r="W3819" t="str">
        <f t="shared" si="358"/>
        <v>Não</v>
      </c>
      <c r="X3819" t="str">
        <f t="shared" si="359"/>
        <v>Não</v>
      </c>
      <c r="Y3819" t="str">
        <f t="shared" si="360"/>
        <v>Não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IFERROR(VLOOKUP(A3820,[2]webService!$A:$I,4,FALSE),0)</f>
        <v>0</v>
      </c>
      <c r="I3820">
        <f>IFERROR(VLOOKUP(A3820,[2]webService!$A:$I,5,FALSE),0)</f>
        <v>0</v>
      </c>
      <c r="J3820">
        <f>IFERROR(VLOOKUP(A3820,[2]webService!$A:$I,6,FALSE),0)</f>
        <v>0</v>
      </c>
      <c r="K3820">
        <f>IFERROR(VLOOKUP(A3820,[2]webService!$A:$I,7,FALSE),0)</f>
        <v>0</v>
      </c>
      <c r="L3820">
        <f>IFERROR(VLOOKUP(A3820,[2]webService!$A:$I,8,FALSE),0)</f>
        <v>0</v>
      </c>
      <c r="M3820">
        <f>IFERROR(VLOOKUP(A3820,[2]webService!$A:$I,9,FALSE),0)</f>
        <v>0</v>
      </c>
      <c r="N3820">
        <f>IFERROR(VLOOKUP(A3820,[3]soaBnafar!$A:$G,2,FALSE),0)</f>
        <v>0</v>
      </c>
      <c r="O3820">
        <f>IFERROR(VLOOKUP(A3820,[3]soaBnafar!$A:$G,3,FALSE),0)</f>
        <v>0</v>
      </c>
      <c r="P3820">
        <f>IFERROR(VLOOKUP(A3820,[3]soaBnafar!$A:$G,4,FALSE),0)</f>
        <v>0</v>
      </c>
      <c r="Q3820">
        <f>IFERROR(VLOOKUP(A3820,[3]soaBnafar!$A:$G,5,FALSE),0)</f>
        <v>0</v>
      </c>
      <c r="R3820">
        <f>IFERROR(VLOOKUP(A3820,[3]soaBnafar!$A:$G,6,FALSE),0)</f>
        <v>0</v>
      </c>
      <c r="S3820">
        <f>IFERROR(VLOOKUP(A3820,[3]soaBnafar!$A:$G,7,FALSE),0)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2476</v>
      </c>
      <c r="C3821">
        <f>IFERROR(VLOOKUP(A3821,[1]Monitoramento_Base_somente_disp!$A:$J,6,FALSE),0)</f>
        <v>3952840</v>
      </c>
      <c r="D3821">
        <f>IFERROR(VLOOKUP(A3821,[1]Monitoramento_Base_somente_disp!$A:$J,7,FALSE),0)</f>
        <v>0</v>
      </c>
      <c r="E3821">
        <f>IFERROR(VLOOKUP(A3821,[1]Monitoramento_Base_somente_disp!$A:$J,8,FALSE),0)</f>
        <v>0</v>
      </c>
      <c r="F3821">
        <f>IFERROR(VLOOKUP(A3821,[1]Monitoramento_Base_somente_disp!$A:$J,9,FALSE),0)</f>
        <v>0</v>
      </c>
      <c r="G3821">
        <f>IFERROR(VLOOKUP(A3821,[1]Monitoramento_Base_somente_disp!$A:$J,10,FALSE),0)</f>
        <v>0</v>
      </c>
      <c r="H3821">
        <f>IFERROR(VLOOKUP(A3821,[2]webService!$A:$I,4,FALSE),0)</f>
        <v>0</v>
      </c>
      <c r="I3821">
        <f>IFERROR(VLOOKUP(A3821,[2]webService!$A:$I,5,FALSE),0)</f>
        <v>0</v>
      </c>
      <c r="J3821">
        <f>IFERROR(VLOOKUP(A3821,[2]webService!$A:$I,6,FALSE),0)</f>
        <v>0</v>
      </c>
      <c r="K3821">
        <f>IFERROR(VLOOKUP(A3821,[2]webService!$A:$I,7,FALSE),0)</f>
        <v>0</v>
      </c>
      <c r="L3821">
        <f>IFERROR(VLOOKUP(A3821,[2]webService!$A:$I,8,FALSE),0)</f>
        <v>0</v>
      </c>
      <c r="M3821">
        <f>IFERROR(VLOOKUP(A3821,[2]webService!$A:$I,9,FALSE),0)</f>
        <v>0</v>
      </c>
      <c r="N3821">
        <f>IFERROR(VLOOKUP(A3821,[3]soaBnafar!$A:$G,2,FALSE),0)</f>
        <v>0</v>
      </c>
      <c r="O3821">
        <f>IFERROR(VLOOKUP(A3821,[3]soaBnafar!$A:$G,3,FALSE),0)</f>
        <v>0</v>
      </c>
      <c r="P3821">
        <f>IFERROR(VLOOKUP(A3821,[3]soaBnafar!$A:$G,4,FALSE),0)</f>
        <v>0</v>
      </c>
      <c r="Q3821">
        <f>IFERROR(VLOOKUP(A3821,[3]soaBnafar!$A:$G,5,FALSE),0)</f>
        <v>0</v>
      </c>
      <c r="R3821">
        <f>IFERROR(VLOOKUP(A3821,[3]soaBnafar!$A:$G,6,FALSE),0)</f>
        <v>0</v>
      </c>
      <c r="S3821">
        <f>IFERROR(VLOOKUP(A3821,[3]soaBnafar!$A:$G,7,FALSE),0)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Não</v>
      </c>
      <c r="W3821" t="str">
        <f t="shared" si="358"/>
        <v>Não</v>
      </c>
      <c r="X3821" t="str">
        <f t="shared" si="359"/>
        <v>Não</v>
      </c>
      <c r="Y3821" t="str">
        <f t="shared" si="360"/>
        <v>Não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IFERROR(VLOOKUP(A3822,[2]webService!$A:$I,4,FALSE),0)</f>
        <v>0</v>
      </c>
      <c r="I3822">
        <f>IFERROR(VLOOKUP(A3822,[2]webService!$A:$I,5,FALSE),0)</f>
        <v>0</v>
      </c>
      <c r="J3822">
        <f>IFERROR(VLOOKUP(A3822,[2]webService!$A:$I,6,FALSE),0)</f>
        <v>0</v>
      </c>
      <c r="K3822">
        <f>IFERROR(VLOOKUP(A3822,[2]webService!$A:$I,7,FALSE),0)</f>
        <v>0</v>
      </c>
      <c r="L3822">
        <f>IFERROR(VLOOKUP(A3822,[2]webService!$A:$I,8,FALSE),0)</f>
        <v>0</v>
      </c>
      <c r="M3822">
        <f>IFERROR(VLOOKUP(A3822,[2]webService!$A:$I,9,FALSE),0)</f>
        <v>0</v>
      </c>
      <c r="N3822">
        <f>IFERROR(VLOOKUP(A3822,[3]soaBnafar!$A:$G,2,FALSE),0)</f>
        <v>0</v>
      </c>
      <c r="O3822">
        <f>IFERROR(VLOOKUP(A3822,[3]soaBnafar!$A:$G,3,FALSE),0)</f>
        <v>0</v>
      </c>
      <c r="P3822">
        <f>IFERROR(VLOOKUP(A3822,[3]soaBnafar!$A:$G,4,FALSE),0)</f>
        <v>0</v>
      </c>
      <c r="Q3822">
        <f>IFERROR(VLOOKUP(A3822,[3]soaBnafar!$A:$G,5,FALSE),0)</f>
        <v>0</v>
      </c>
      <c r="R3822">
        <f>IFERROR(VLOOKUP(A3822,[3]soaBnafar!$A:$G,6,FALSE),0)</f>
        <v>0</v>
      </c>
      <c r="S3822">
        <f>IFERROR(VLOOKUP(A3822,[3]soaBnafar!$A:$G,7,FALSE),0)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IFERROR(VLOOKUP(A3823,[2]webService!$A:$I,4,FALSE),0)</f>
        <v>0</v>
      </c>
      <c r="I3823">
        <f>IFERROR(VLOOKUP(A3823,[2]webService!$A:$I,5,FALSE),0)</f>
        <v>0</v>
      </c>
      <c r="J3823">
        <f>IFERROR(VLOOKUP(A3823,[2]webService!$A:$I,6,FALSE),0)</f>
        <v>0</v>
      </c>
      <c r="K3823">
        <f>IFERROR(VLOOKUP(A3823,[2]webService!$A:$I,7,FALSE),0)</f>
        <v>0</v>
      </c>
      <c r="L3823">
        <f>IFERROR(VLOOKUP(A3823,[2]webService!$A:$I,8,FALSE),0)</f>
        <v>0</v>
      </c>
      <c r="M3823">
        <f>IFERROR(VLOOKUP(A3823,[2]webService!$A:$I,9,FALSE),0)</f>
        <v>0</v>
      </c>
      <c r="N3823">
        <f>IFERROR(VLOOKUP(A3823,[3]soaBnafar!$A:$G,2,FALSE),0)</f>
        <v>0</v>
      </c>
      <c r="O3823">
        <f>IFERROR(VLOOKUP(A3823,[3]soaBnafar!$A:$G,3,FALSE),0)</f>
        <v>0</v>
      </c>
      <c r="P3823">
        <f>IFERROR(VLOOKUP(A3823,[3]soaBnafar!$A:$G,4,FALSE),0)</f>
        <v>0</v>
      </c>
      <c r="Q3823">
        <f>IFERROR(VLOOKUP(A3823,[3]soaBnafar!$A:$G,5,FALSE),0)</f>
        <v>0</v>
      </c>
      <c r="R3823">
        <f>IFERROR(VLOOKUP(A3823,[3]soaBnafar!$A:$G,6,FALSE),0)</f>
        <v>0</v>
      </c>
      <c r="S3823">
        <f>IFERROR(VLOOKUP(A3823,[3]soaBnafar!$A:$G,7,FALSE),0)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2514768</v>
      </c>
      <c r="D3824">
        <f>IFERROR(VLOOKUP(A3824,[1]Monitoramento_Base_somente_disp!$A:$J,7,FALSE),0)</f>
        <v>0</v>
      </c>
      <c r="E3824">
        <f>IFERROR(VLOOKUP(A3824,[1]Monitoramento_Base_somente_disp!$A:$J,8,FALSE),0)</f>
        <v>0</v>
      </c>
      <c r="F3824">
        <f>IFERROR(VLOOKUP(A3824,[1]Monitoramento_Base_somente_disp!$A:$J,9,FALSE),0)</f>
        <v>0</v>
      </c>
      <c r="G3824">
        <f>IFERROR(VLOOKUP(A3824,[1]Monitoramento_Base_somente_disp!$A:$J,10,FALSE),0)</f>
        <v>0</v>
      </c>
      <c r="H3824">
        <f>IFERROR(VLOOKUP(A3824,[2]webService!$A:$I,4,FALSE),0)</f>
        <v>0</v>
      </c>
      <c r="I3824">
        <f>IFERROR(VLOOKUP(A3824,[2]webService!$A:$I,5,FALSE),0)</f>
        <v>0</v>
      </c>
      <c r="J3824">
        <f>IFERROR(VLOOKUP(A3824,[2]webService!$A:$I,6,FALSE),0)</f>
        <v>0</v>
      </c>
      <c r="K3824">
        <f>IFERROR(VLOOKUP(A3824,[2]webService!$A:$I,7,FALSE),0)</f>
        <v>0</v>
      </c>
      <c r="L3824">
        <f>IFERROR(VLOOKUP(A3824,[2]webService!$A:$I,8,FALSE),0)</f>
        <v>0</v>
      </c>
      <c r="M3824">
        <f>IFERROR(VLOOKUP(A3824,[2]webService!$A:$I,9,FALSE),0)</f>
        <v>0</v>
      </c>
      <c r="N3824">
        <f>IFERROR(VLOOKUP(A3824,[3]soaBnafar!$A:$G,2,FALSE),0)</f>
        <v>0</v>
      </c>
      <c r="O3824">
        <f>IFERROR(VLOOKUP(A3824,[3]soaBnafar!$A:$G,3,FALSE),0)</f>
        <v>0</v>
      </c>
      <c r="P3824">
        <f>IFERROR(VLOOKUP(A3824,[3]soaBnafar!$A:$G,4,FALSE),0)</f>
        <v>0</v>
      </c>
      <c r="Q3824">
        <f>IFERROR(VLOOKUP(A3824,[3]soaBnafar!$A:$G,5,FALSE),0)</f>
        <v>0</v>
      </c>
      <c r="R3824">
        <f>IFERROR(VLOOKUP(A3824,[3]soaBnafar!$A:$G,6,FALSE),0)</f>
        <v>0</v>
      </c>
      <c r="S3824">
        <f>IFERROR(VLOOKUP(A3824,[3]soaBnafar!$A:$G,7,FALSE),0)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Não</v>
      </c>
      <c r="X3824" t="str">
        <f t="shared" si="359"/>
        <v>Não</v>
      </c>
      <c r="Y3824" t="str">
        <f t="shared" si="360"/>
        <v>Não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6024</v>
      </c>
      <c r="D3825">
        <f>IFERROR(VLOOKUP(A3825,[1]Monitoramento_Base_somente_disp!$A:$J,7,FALSE),0)</f>
        <v>0</v>
      </c>
      <c r="E3825">
        <f>IFERROR(VLOOKUP(A3825,[1]Monitoramento_Base_somente_disp!$A:$J,8,FALSE),0)</f>
        <v>0</v>
      </c>
      <c r="F3825">
        <f>IFERROR(VLOOKUP(A3825,[1]Monitoramento_Base_somente_disp!$A:$J,9,FALSE),0)</f>
        <v>0</v>
      </c>
      <c r="G3825">
        <f>IFERROR(VLOOKUP(A3825,[1]Monitoramento_Base_somente_disp!$A:$J,10,FALSE),0)</f>
        <v>0</v>
      </c>
      <c r="H3825">
        <f>IFERROR(VLOOKUP(A3825,[2]webService!$A:$I,4,FALSE),0)</f>
        <v>0</v>
      </c>
      <c r="I3825">
        <f>IFERROR(VLOOKUP(A3825,[2]webService!$A:$I,5,FALSE),0)</f>
        <v>0</v>
      </c>
      <c r="J3825">
        <f>IFERROR(VLOOKUP(A3825,[2]webService!$A:$I,6,FALSE),0)</f>
        <v>0</v>
      </c>
      <c r="K3825">
        <f>IFERROR(VLOOKUP(A3825,[2]webService!$A:$I,7,FALSE),0)</f>
        <v>0</v>
      </c>
      <c r="L3825">
        <f>IFERROR(VLOOKUP(A3825,[2]webService!$A:$I,8,FALSE),0)</f>
        <v>0</v>
      </c>
      <c r="M3825">
        <f>IFERROR(VLOOKUP(A3825,[2]webService!$A:$I,9,FALSE),0)</f>
        <v>0</v>
      </c>
      <c r="N3825">
        <f>IFERROR(VLOOKUP(A3825,[3]soaBnafar!$A:$G,2,FALSE),0)</f>
        <v>0</v>
      </c>
      <c r="O3825">
        <f>IFERROR(VLOOKUP(A3825,[3]soaBnafar!$A:$G,3,FALSE),0)</f>
        <v>0</v>
      </c>
      <c r="P3825">
        <f>IFERROR(VLOOKUP(A3825,[3]soaBnafar!$A:$G,4,FALSE),0)</f>
        <v>0</v>
      </c>
      <c r="Q3825">
        <f>IFERROR(VLOOKUP(A3825,[3]soaBnafar!$A:$G,5,FALSE),0)</f>
        <v>0</v>
      </c>
      <c r="R3825">
        <f>IFERROR(VLOOKUP(A3825,[3]soaBnafar!$A:$G,6,FALSE),0)</f>
        <v>0</v>
      </c>
      <c r="S3825">
        <f>IFERROR(VLOOKUP(A3825,[3]soaBnafar!$A:$G,7,FALSE),0)</f>
        <v>0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Não</v>
      </c>
      <c r="X3825" t="str">
        <f t="shared" si="359"/>
        <v>Não</v>
      </c>
      <c r="Y3825" t="str">
        <f t="shared" si="360"/>
        <v>Não</v>
      </c>
    </row>
    <row r="3826" spans="1:25" x14ac:dyDescent="0.25">
      <c r="A3826" s="11">
        <v>240360</v>
      </c>
      <c r="B3826">
        <f>IFERROR(VLOOKUP(A3826,[1]Monitoramento_Base_somente_disp!$A:$J,5,FALSE),0)</f>
        <v>56923</v>
      </c>
      <c r="C3826">
        <f>IFERROR(VLOOKUP(A3826,[1]Monitoramento_Base_somente_disp!$A:$J,6,FALSE),0)</f>
        <v>41727455</v>
      </c>
      <c r="D3826">
        <f>IFERROR(VLOOKUP(A3826,[1]Monitoramento_Base_somente_disp!$A:$J,7,FALSE),0)</f>
        <v>0</v>
      </c>
      <c r="E3826">
        <f>IFERROR(VLOOKUP(A3826,[1]Monitoramento_Base_somente_disp!$A:$J,8,FALSE),0)</f>
        <v>0</v>
      </c>
      <c r="F3826">
        <f>IFERROR(VLOOKUP(A3826,[1]Monitoramento_Base_somente_disp!$A:$J,9,FALSE),0)</f>
        <v>0</v>
      </c>
      <c r="G3826">
        <f>IFERROR(VLOOKUP(A3826,[1]Monitoramento_Base_somente_disp!$A:$J,10,FALSE),0)</f>
        <v>0</v>
      </c>
      <c r="H3826">
        <f>IFERROR(VLOOKUP(A3826,[2]webService!$A:$I,4,FALSE),0)</f>
        <v>0</v>
      </c>
      <c r="I3826">
        <f>IFERROR(VLOOKUP(A3826,[2]webService!$A:$I,5,FALSE),0)</f>
        <v>0</v>
      </c>
      <c r="J3826">
        <f>IFERROR(VLOOKUP(A3826,[2]webService!$A:$I,6,FALSE),0)</f>
        <v>0</v>
      </c>
      <c r="K3826">
        <f>IFERROR(VLOOKUP(A3826,[2]webService!$A:$I,7,FALSE),0)</f>
        <v>0</v>
      </c>
      <c r="L3826">
        <f>IFERROR(VLOOKUP(A3826,[2]webService!$A:$I,8,FALSE),0)</f>
        <v>0</v>
      </c>
      <c r="M3826">
        <f>IFERROR(VLOOKUP(A3826,[2]webService!$A:$I,9,FALSE),0)</f>
        <v>0</v>
      </c>
      <c r="N3826">
        <f>IFERROR(VLOOKUP(A3826,[3]soaBnafar!$A:$G,2,FALSE),0)</f>
        <v>0</v>
      </c>
      <c r="O3826">
        <f>IFERROR(VLOOKUP(A3826,[3]soaBnafar!$A:$G,3,FALSE),0)</f>
        <v>0</v>
      </c>
      <c r="P3826">
        <f>IFERROR(VLOOKUP(A3826,[3]soaBnafar!$A:$G,4,FALSE),0)</f>
        <v>0</v>
      </c>
      <c r="Q3826">
        <f>IFERROR(VLOOKUP(A3826,[3]soaBnafar!$A:$G,5,FALSE),0)</f>
        <v>0</v>
      </c>
      <c r="R3826">
        <f>IFERROR(VLOOKUP(A3826,[3]soaBnafar!$A:$G,6,FALSE),0)</f>
        <v>0</v>
      </c>
      <c r="S3826">
        <f>IFERROR(VLOOKUP(A3826,[3]soaBnafar!$A:$G,7,FALSE),0)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Não</v>
      </c>
      <c r="W3826" t="str">
        <f t="shared" si="358"/>
        <v>Não</v>
      </c>
      <c r="X3826" t="str">
        <f t="shared" si="359"/>
        <v>Não</v>
      </c>
      <c r="Y3826" t="str">
        <f t="shared" si="360"/>
        <v>Não</v>
      </c>
    </row>
    <row r="3827" spans="1:25" x14ac:dyDescent="0.25">
      <c r="A3827" s="11">
        <v>240370</v>
      </c>
      <c r="B3827">
        <f>IFERROR(VLOOKUP(A3827,[1]Monitoramento_Base_somente_disp!$A:$J,5,FALSE),0)</f>
        <v>18056</v>
      </c>
      <c r="C3827">
        <f>IFERROR(VLOOKUP(A3827,[1]Monitoramento_Base_somente_disp!$A:$J,6,FALSE),0)</f>
        <v>2584987</v>
      </c>
      <c r="D3827">
        <f>IFERROR(VLOOKUP(A3827,[1]Monitoramento_Base_somente_disp!$A:$J,7,FALSE),0)</f>
        <v>0</v>
      </c>
      <c r="E3827">
        <f>IFERROR(VLOOKUP(A3827,[1]Monitoramento_Base_somente_disp!$A:$J,8,FALSE),0)</f>
        <v>0</v>
      </c>
      <c r="F3827">
        <f>IFERROR(VLOOKUP(A3827,[1]Monitoramento_Base_somente_disp!$A:$J,9,FALSE),0)</f>
        <v>0</v>
      </c>
      <c r="G3827">
        <f>IFERROR(VLOOKUP(A3827,[1]Monitoramento_Base_somente_disp!$A:$J,10,FALSE),0)</f>
        <v>0</v>
      </c>
      <c r="H3827">
        <f>IFERROR(VLOOKUP(A3827,[2]webService!$A:$I,4,FALSE),0)</f>
        <v>0</v>
      </c>
      <c r="I3827">
        <f>IFERROR(VLOOKUP(A3827,[2]webService!$A:$I,5,FALSE),0)</f>
        <v>0</v>
      </c>
      <c r="J3827">
        <f>IFERROR(VLOOKUP(A3827,[2]webService!$A:$I,6,FALSE),0)</f>
        <v>0</v>
      </c>
      <c r="K3827">
        <f>IFERROR(VLOOKUP(A3827,[2]webService!$A:$I,7,FALSE),0)</f>
        <v>0</v>
      </c>
      <c r="L3827">
        <f>IFERROR(VLOOKUP(A3827,[2]webService!$A:$I,8,FALSE),0)</f>
        <v>0</v>
      </c>
      <c r="M3827">
        <f>IFERROR(VLOOKUP(A3827,[2]webService!$A:$I,9,FALSE),0)</f>
        <v>0</v>
      </c>
      <c r="N3827">
        <f>IFERROR(VLOOKUP(A3827,[3]soaBnafar!$A:$G,2,FALSE),0)</f>
        <v>0</v>
      </c>
      <c r="O3827">
        <f>IFERROR(VLOOKUP(A3827,[3]soaBnafar!$A:$G,3,FALSE),0)</f>
        <v>0</v>
      </c>
      <c r="P3827">
        <f>IFERROR(VLOOKUP(A3827,[3]soaBnafar!$A:$G,4,FALSE),0)</f>
        <v>0</v>
      </c>
      <c r="Q3827">
        <f>IFERROR(VLOOKUP(A3827,[3]soaBnafar!$A:$G,5,FALSE),0)</f>
        <v>0</v>
      </c>
      <c r="R3827">
        <f>IFERROR(VLOOKUP(A3827,[3]soaBnafar!$A:$G,6,FALSE),0)</f>
        <v>0</v>
      </c>
      <c r="S3827">
        <f>IFERROR(VLOOKUP(A3827,[3]soaBnafar!$A:$G,7,FALSE),0)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Não</v>
      </c>
      <c r="W3827" t="str">
        <f t="shared" si="358"/>
        <v>Não</v>
      </c>
      <c r="X3827" t="str">
        <f t="shared" si="359"/>
        <v>Não</v>
      </c>
      <c r="Y3827" t="str">
        <f t="shared" si="360"/>
        <v>Não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10019250</v>
      </c>
      <c r="D3828">
        <f>IFERROR(VLOOKUP(A3828,[1]Monitoramento_Base_somente_disp!$A:$J,7,FALSE),0)</f>
        <v>0</v>
      </c>
      <c r="E3828">
        <f>IFERROR(VLOOKUP(A3828,[1]Monitoramento_Base_somente_disp!$A:$J,8,FALSE),0)</f>
        <v>0</v>
      </c>
      <c r="F3828">
        <f>IFERROR(VLOOKUP(A3828,[1]Monitoramento_Base_somente_disp!$A:$J,9,FALSE),0)</f>
        <v>0</v>
      </c>
      <c r="G3828">
        <f>IFERROR(VLOOKUP(A3828,[1]Monitoramento_Base_somente_disp!$A:$J,10,FALSE),0)</f>
        <v>0</v>
      </c>
      <c r="H3828">
        <f>IFERROR(VLOOKUP(A3828,[2]webService!$A:$I,4,FALSE),0)</f>
        <v>0</v>
      </c>
      <c r="I3828">
        <f>IFERROR(VLOOKUP(A3828,[2]webService!$A:$I,5,FALSE),0)</f>
        <v>0</v>
      </c>
      <c r="J3828">
        <f>IFERROR(VLOOKUP(A3828,[2]webService!$A:$I,6,FALSE),0)</f>
        <v>0</v>
      </c>
      <c r="K3828">
        <f>IFERROR(VLOOKUP(A3828,[2]webService!$A:$I,7,FALSE),0)</f>
        <v>0</v>
      </c>
      <c r="L3828">
        <f>IFERROR(VLOOKUP(A3828,[2]webService!$A:$I,8,FALSE),0)</f>
        <v>0</v>
      </c>
      <c r="M3828">
        <f>IFERROR(VLOOKUP(A3828,[2]webService!$A:$I,9,FALSE),0)</f>
        <v>0</v>
      </c>
      <c r="N3828">
        <f>IFERROR(VLOOKUP(A3828,[3]soaBnafar!$A:$G,2,FALSE),0)</f>
        <v>0</v>
      </c>
      <c r="O3828">
        <f>IFERROR(VLOOKUP(A3828,[3]soaBnafar!$A:$G,3,FALSE),0)</f>
        <v>0</v>
      </c>
      <c r="P3828">
        <f>IFERROR(VLOOKUP(A3828,[3]soaBnafar!$A:$G,4,FALSE),0)</f>
        <v>0</v>
      </c>
      <c r="Q3828">
        <f>IFERROR(VLOOKUP(A3828,[3]soaBnafar!$A:$G,5,FALSE),0)</f>
        <v>0</v>
      </c>
      <c r="R3828">
        <f>IFERROR(VLOOKUP(A3828,[3]soaBnafar!$A:$G,6,FALSE),0)</f>
        <v>0</v>
      </c>
      <c r="S3828">
        <f>IFERROR(VLOOKUP(A3828,[3]soaBnafar!$A:$G,7,FALSE),0)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Não</v>
      </c>
      <c r="W3828" t="str">
        <f t="shared" si="358"/>
        <v>Não</v>
      </c>
      <c r="X3828" t="str">
        <f t="shared" si="359"/>
        <v>Não</v>
      </c>
      <c r="Y3828" t="str">
        <f t="shared" si="360"/>
        <v>Não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1000341</v>
      </c>
      <c r="D3829">
        <f>IFERROR(VLOOKUP(A3829,[1]Monitoramento_Base_somente_disp!$A:$J,7,FALSE),0)</f>
        <v>0</v>
      </c>
      <c r="E3829">
        <f>IFERROR(VLOOKUP(A3829,[1]Monitoramento_Base_somente_disp!$A:$J,8,FALSE),0)</f>
        <v>0</v>
      </c>
      <c r="F3829">
        <f>IFERROR(VLOOKUP(A3829,[1]Monitoramento_Base_somente_disp!$A:$J,9,FALSE),0)</f>
        <v>0</v>
      </c>
      <c r="G3829">
        <f>IFERROR(VLOOKUP(A3829,[1]Monitoramento_Base_somente_disp!$A:$J,10,FALSE),0)</f>
        <v>0</v>
      </c>
      <c r="H3829">
        <f>IFERROR(VLOOKUP(A3829,[2]webService!$A:$I,4,FALSE),0)</f>
        <v>0</v>
      </c>
      <c r="I3829">
        <f>IFERROR(VLOOKUP(A3829,[2]webService!$A:$I,5,FALSE),0)</f>
        <v>0</v>
      </c>
      <c r="J3829">
        <f>IFERROR(VLOOKUP(A3829,[2]webService!$A:$I,6,FALSE),0)</f>
        <v>0</v>
      </c>
      <c r="K3829">
        <f>IFERROR(VLOOKUP(A3829,[2]webService!$A:$I,7,FALSE),0)</f>
        <v>0</v>
      </c>
      <c r="L3829">
        <f>IFERROR(VLOOKUP(A3829,[2]webService!$A:$I,8,FALSE),0)</f>
        <v>0</v>
      </c>
      <c r="M3829">
        <f>IFERROR(VLOOKUP(A3829,[2]webService!$A:$I,9,FALSE),0)</f>
        <v>0</v>
      </c>
      <c r="N3829">
        <f>IFERROR(VLOOKUP(A3829,[3]soaBnafar!$A:$G,2,FALSE),0)</f>
        <v>0</v>
      </c>
      <c r="O3829">
        <f>IFERROR(VLOOKUP(A3829,[3]soaBnafar!$A:$G,3,FALSE),0)</f>
        <v>0</v>
      </c>
      <c r="P3829">
        <f>IFERROR(VLOOKUP(A3829,[3]soaBnafar!$A:$G,4,FALSE),0)</f>
        <v>0</v>
      </c>
      <c r="Q3829">
        <f>IFERROR(VLOOKUP(A3829,[3]soaBnafar!$A:$G,5,FALSE),0)</f>
        <v>0</v>
      </c>
      <c r="R3829">
        <f>IFERROR(VLOOKUP(A3829,[3]soaBnafar!$A:$G,6,FALSE),0)</f>
        <v>0</v>
      </c>
      <c r="S3829">
        <f>IFERROR(VLOOKUP(A3829,[3]soaBnafar!$A:$G,7,FALSE),0)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Não</v>
      </c>
      <c r="X3829" t="str">
        <f t="shared" si="359"/>
        <v>Não</v>
      </c>
      <c r="Y3829" t="str">
        <f t="shared" si="360"/>
        <v>Não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720630</v>
      </c>
      <c r="D3830">
        <f>IFERROR(VLOOKUP(A3830,[1]Monitoramento_Base_somente_disp!$A:$J,7,FALSE),0)</f>
        <v>0</v>
      </c>
      <c r="E3830">
        <f>IFERROR(VLOOKUP(A3830,[1]Monitoramento_Base_somente_disp!$A:$J,8,FALSE),0)</f>
        <v>0</v>
      </c>
      <c r="F3830">
        <f>IFERROR(VLOOKUP(A3830,[1]Monitoramento_Base_somente_disp!$A:$J,9,FALSE),0)</f>
        <v>0</v>
      </c>
      <c r="G3830">
        <f>IFERROR(VLOOKUP(A3830,[1]Monitoramento_Base_somente_disp!$A:$J,10,FALSE),0)</f>
        <v>0</v>
      </c>
      <c r="H3830">
        <f>IFERROR(VLOOKUP(A3830,[2]webService!$A:$I,4,FALSE),0)</f>
        <v>0</v>
      </c>
      <c r="I3830">
        <f>IFERROR(VLOOKUP(A3830,[2]webService!$A:$I,5,FALSE),0)</f>
        <v>0</v>
      </c>
      <c r="J3830">
        <f>IFERROR(VLOOKUP(A3830,[2]webService!$A:$I,6,FALSE),0)</f>
        <v>0</v>
      </c>
      <c r="K3830">
        <f>IFERROR(VLOOKUP(A3830,[2]webService!$A:$I,7,FALSE),0)</f>
        <v>0</v>
      </c>
      <c r="L3830">
        <f>IFERROR(VLOOKUP(A3830,[2]webService!$A:$I,8,FALSE),0)</f>
        <v>0</v>
      </c>
      <c r="M3830">
        <f>IFERROR(VLOOKUP(A3830,[2]webService!$A:$I,9,FALSE),0)</f>
        <v>0</v>
      </c>
      <c r="N3830">
        <f>IFERROR(VLOOKUP(A3830,[3]soaBnafar!$A:$G,2,FALSE),0)</f>
        <v>0</v>
      </c>
      <c r="O3830">
        <f>IFERROR(VLOOKUP(A3830,[3]soaBnafar!$A:$G,3,FALSE),0)</f>
        <v>0</v>
      </c>
      <c r="P3830">
        <f>IFERROR(VLOOKUP(A3830,[3]soaBnafar!$A:$G,4,FALSE),0)</f>
        <v>0</v>
      </c>
      <c r="Q3830">
        <f>IFERROR(VLOOKUP(A3830,[3]soaBnafar!$A:$G,5,FALSE),0)</f>
        <v>0</v>
      </c>
      <c r="R3830">
        <f>IFERROR(VLOOKUP(A3830,[3]soaBnafar!$A:$G,6,FALSE),0)</f>
        <v>0</v>
      </c>
      <c r="S3830">
        <f>IFERROR(VLOOKUP(A3830,[3]soaBnafar!$A:$G,7,FALSE),0)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Não</v>
      </c>
      <c r="W3830" t="str">
        <f t="shared" si="358"/>
        <v>Não</v>
      </c>
      <c r="X3830" t="str">
        <f t="shared" si="359"/>
        <v>Não</v>
      </c>
      <c r="Y3830" t="str">
        <f t="shared" si="360"/>
        <v>Não</v>
      </c>
    </row>
    <row r="3831" spans="1:25" x14ac:dyDescent="0.25">
      <c r="A3831" s="11">
        <v>241445</v>
      </c>
      <c r="B3831">
        <f>IFERROR(VLOOKUP(A3831,[1]Monitoramento_Base_somente_disp!$A:$J,5,FALSE),0)</f>
        <v>380</v>
      </c>
      <c r="C3831">
        <f>IFERROR(VLOOKUP(A3831,[1]Monitoramento_Base_somente_disp!$A:$J,6,FALSE),0)</f>
        <v>6985646</v>
      </c>
      <c r="D3831">
        <f>IFERROR(VLOOKUP(A3831,[1]Monitoramento_Base_somente_disp!$A:$J,7,FALSE),0)</f>
        <v>0</v>
      </c>
      <c r="E3831">
        <f>IFERROR(VLOOKUP(A3831,[1]Monitoramento_Base_somente_disp!$A:$J,8,FALSE),0)</f>
        <v>0</v>
      </c>
      <c r="F3831">
        <f>IFERROR(VLOOKUP(A3831,[1]Monitoramento_Base_somente_disp!$A:$J,9,FALSE),0)</f>
        <v>0</v>
      </c>
      <c r="G3831">
        <f>IFERROR(VLOOKUP(A3831,[1]Monitoramento_Base_somente_disp!$A:$J,10,FALSE),0)</f>
        <v>0</v>
      </c>
      <c r="H3831">
        <f>IFERROR(VLOOKUP(A3831,[2]webService!$A:$I,4,FALSE),0)</f>
        <v>0</v>
      </c>
      <c r="I3831">
        <f>IFERROR(VLOOKUP(A3831,[2]webService!$A:$I,5,FALSE),0)</f>
        <v>0</v>
      </c>
      <c r="J3831">
        <f>IFERROR(VLOOKUP(A3831,[2]webService!$A:$I,6,FALSE),0)</f>
        <v>0</v>
      </c>
      <c r="K3831">
        <f>IFERROR(VLOOKUP(A3831,[2]webService!$A:$I,7,FALSE),0)</f>
        <v>0</v>
      </c>
      <c r="L3831">
        <f>IFERROR(VLOOKUP(A3831,[2]webService!$A:$I,8,FALSE),0)</f>
        <v>0</v>
      </c>
      <c r="M3831">
        <f>IFERROR(VLOOKUP(A3831,[2]webService!$A:$I,9,FALSE),0)</f>
        <v>0</v>
      </c>
      <c r="N3831">
        <f>IFERROR(VLOOKUP(A3831,[3]soaBnafar!$A:$G,2,FALSE),0)</f>
        <v>0</v>
      </c>
      <c r="O3831">
        <f>IFERROR(VLOOKUP(A3831,[3]soaBnafar!$A:$G,3,FALSE),0)</f>
        <v>0</v>
      </c>
      <c r="P3831">
        <f>IFERROR(VLOOKUP(A3831,[3]soaBnafar!$A:$G,4,FALSE),0)</f>
        <v>0</v>
      </c>
      <c r="Q3831">
        <f>IFERROR(VLOOKUP(A3831,[3]soaBnafar!$A:$G,5,FALSE),0)</f>
        <v>0</v>
      </c>
      <c r="R3831">
        <f>IFERROR(VLOOKUP(A3831,[3]soaBnafar!$A:$G,6,FALSE),0)</f>
        <v>0</v>
      </c>
      <c r="S3831">
        <f>IFERROR(VLOOKUP(A3831,[3]soaBnafar!$A:$G,7,FALSE),0)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Não</v>
      </c>
      <c r="W3831" t="str">
        <f t="shared" si="358"/>
        <v>Não</v>
      </c>
      <c r="X3831" t="str">
        <f t="shared" si="359"/>
        <v>Não</v>
      </c>
      <c r="Y3831" t="str">
        <f t="shared" si="360"/>
        <v>Não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IFERROR(VLOOKUP(A3832,[2]webService!$A:$I,4,FALSE),0)</f>
        <v>0</v>
      </c>
      <c r="I3832">
        <f>IFERROR(VLOOKUP(A3832,[2]webService!$A:$I,5,FALSE),0)</f>
        <v>0</v>
      </c>
      <c r="J3832">
        <f>IFERROR(VLOOKUP(A3832,[2]webService!$A:$I,6,FALSE),0)</f>
        <v>0</v>
      </c>
      <c r="K3832">
        <f>IFERROR(VLOOKUP(A3832,[2]webService!$A:$I,7,FALSE),0)</f>
        <v>0</v>
      </c>
      <c r="L3832">
        <f>IFERROR(VLOOKUP(A3832,[2]webService!$A:$I,8,FALSE),0)</f>
        <v>0</v>
      </c>
      <c r="M3832">
        <f>IFERROR(VLOOKUP(A3832,[2]webService!$A:$I,9,FALSE),0)</f>
        <v>0</v>
      </c>
      <c r="N3832">
        <f>IFERROR(VLOOKUP(A3832,[3]soaBnafar!$A:$G,2,FALSE),0)</f>
        <v>0</v>
      </c>
      <c r="O3832">
        <f>IFERROR(VLOOKUP(A3832,[3]soaBnafar!$A:$G,3,FALSE),0)</f>
        <v>0</v>
      </c>
      <c r="P3832">
        <f>IFERROR(VLOOKUP(A3832,[3]soaBnafar!$A:$G,4,FALSE),0)</f>
        <v>0</v>
      </c>
      <c r="Q3832">
        <f>IFERROR(VLOOKUP(A3832,[3]soaBnafar!$A:$G,5,FALSE),0)</f>
        <v>0</v>
      </c>
      <c r="R3832">
        <f>IFERROR(VLOOKUP(A3832,[3]soaBnafar!$A:$G,6,FALSE),0)</f>
        <v>0</v>
      </c>
      <c r="S3832">
        <f>IFERROR(VLOOKUP(A3832,[3]soaBnafar!$A:$G,7,FALSE),0)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715</v>
      </c>
      <c r="C3833">
        <f>IFERROR(VLOOKUP(A3833,[1]Monitoramento_Base_somente_disp!$A:$J,6,FALSE),0)</f>
        <v>3167389</v>
      </c>
      <c r="D3833">
        <f>IFERROR(VLOOKUP(A3833,[1]Monitoramento_Base_somente_disp!$A:$J,7,FALSE),0)</f>
        <v>0</v>
      </c>
      <c r="E3833">
        <f>IFERROR(VLOOKUP(A3833,[1]Monitoramento_Base_somente_disp!$A:$J,8,FALSE),0)</f>
        <v>0</v>
      </c>
      <c r="F3833">
        <f>IFERROR(VLOOKUP(A3833,[1]Monitoramento_Base_somente_disp!$A:$J,9,FALSE),0)</f>
        <v>0</v>
      </c>
      <c r="G3833">
        <f>IFERROR(VLOOKUP(A3833,[1]Monitoramento_Base_somente_disp!$A:$J,10,FALSE),0)</f>
        <v>0</v>
      </c>
      <c r="H3833">
        <f>IFERROR(VLOOKUP(A3833,[2]webService!$A:$I,4,FALSE),0)</f>
        <v>0</v>
      </c>
      <c r="I3833">
        <f>IFERROR(VLOOKUP(A3833,[2]webService!$A:$I,5,FALSE),0)</f>
        <v>0</v>
      </c>
      <c r="J3833">
        <f>IFERROR(VLOOKUP(A3833,[2]webService!$A:$I,6,FALSE),0)</f>
        <v>0</v>
      </c>
      <c r="K3833">
        <f>IFERROR(VLOOKUP(A3833,[2]webService!$A:$I,7,FALSE),0)</f>
        <v>0</v>
      </c>
      <c r="L3833">
        <f>IFERROR(VLOOKUP(A3833,[2]webService!$A:$I,8,FALSE),0)</f>
        <v>0</v>
      </c>
      <c r="M3833">
        <f>IFERROR(VLOOKUP(A3833,[2]webService!$A:$I,9,FALSE),0)</f>
        <v>0</v>
      </c>
      <c r="N3833">
        <f>IFERROR(VLOOKUP(A3833,[3]soaBnafar!$A:$G,2,FALSE),0)</f>
        <v>0</v>
      </c>
      <c r="O3833">
        <f>IFERROR(VLOOKUP(A3833,[3]soaBnafar!$A:$G,3,FALSE),0)</f>
        <v>0</v>
      </c>
      <c r="P3833">
        <f>IFERROR(VLOOKUP(A3833,[3]soaBnafar!$A:$G,4,FALSE),0)</f>
        <v>0</v>
      </c>
      <c r="Q3833">
        <f>IFERROR(VLOOKUP(A3833,[3]soaBnafar!$A:$G,5,FALSE),0)</f>
        <v>0</v>
      </c>
      <c r="R3833">
        <f>IFERROR(VLOOKUP(A3833,[3]soaBnafar!$A:$G,6,FALSE),0)</f>
        <v>0</v>
      </c>
      <c r="S3833">
        <f>IFERROR(VLOOKUP(A3833,[3]soaBnafar!$A:$G,7,FALSE),0)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Não</v>
      </c>
      <c r="W3833" t="str">
        <f t="shared" ref="W3833:W3862" si="364">IF(E3833+K3833+Q3833&gt;0,"Sim","Não")</f>
        <v>Não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Não</v>
      </c>
    </row>
    <row r="3834" spans="1:25" x14ac:dyDescent="0.25">
      <c r="A3834" s="11">
        <v>110094</v>
      </c>
      <c r="B3834">
        <f>IFERROR(VLOOKUP(A3834,[1]Monitoramento_Base_somente_disp!$A:$J,5,FALSE),0)</f>
        <v>45190</v>
      </c>
      <c r="C3834">
        <f>IFERROR(VLOOKUP(A3834,[1]Monitoramento_Base_somente_disp!$A:$J,6,FALSE),0)</f>
        <v>24188931</v>
      </c>
      <c r="D3834">
        <f>IFERROR(VLOOKUP(A3834,[1]Monitoramento_Base_somente_disp!$A:$J,7,FALSE),0)</f>
        <v>0</v>
      </c>
      <c r="E3834">
        <f>IFERROR(VLOOKUP(A3834,[1]Monitoramento_Base_somente_disp!$A:$J,8,FALSE),0)</f>
        <v>0</v>
      </c>
      <c r="F3834">
        <f>IFERROR(VLOOKUP(A3834,[1]Monitoramento_Base_somente_disp!$A:$J,9,FALSE),0)</f>
        <v>0</v>
      </c>
      <c r="G3834">
        <f>IFERROR(VLOOKUP(A3834,[1]Monitoramento_Base_somente_disp!$A:$J,10,FALSE),0)</f>
        <v>0</v>
      </c>
      <c r="H3834">
        <f>IFERROR(VLOOKUP(A3834,[2]webService!$A:$I,4,FALSE),0)</f>
        <v>0</v>
      </c>
      <c r="I3834">
        <f>IFERROR(VLOOKUP(A3834,[2]webService!$A:$I,5,FALSE),0)</f>
        <v>0</v>
      </c>
      <c r="J3834">
        <f>IFERROR(VLOOKUP(A3834,[2]webService!$A:$I,6,FALSE),0)</f>
        <v>0</v>
      </c>
      <c r="K3834">
        <f>IFERROR(VLOOKUP(A3834,[2]webService!$A:$I,7,FALSE),0)</f>
        <v>0</v>
      </c>
      <c r="L3834">
        <f>IFERROR(VLOOKUP(A3834,[2]webService!$A:$I,8,FALSE),0)</f>
        <v>0</v>
      </c>
      <c r="M3834">
        <f>IFERROR(VLOOKUP(A3834,[2]webService!$A:$I,9,FALSE),0)</f>
        <v>0</v>
      </c>
      <c r="N3834">
        <f>IFERROR(VLOOKUP(A3834,[3]soaBnafar!$A:$G,2,FALSE),0)</f>
        <v>0</v>
      </c>
      <c r="O3834">
        <f>IFERROR(VLOOKUP(A3834,[3]soaBnafar!$A:$G,3,FALSE),0)</f>
        <v>0</v>
      </c>
      <c r="P3834">
        <f>IFERROR(VLOOKUP(A3834,[3]soaBnafar!$A:$G,4,FALSE),0)</f>
        <v>0</v>
      </c>
      <c r="Q3834">
        <f>IFERROR(VLOOKUP(A3834,[3]soaBnafar!$A:$G,5,FALSE),0)</f>
        <v>0</v>
      </c>
      <c r="R3834">
        <f>IFERROR(VLOOKUP(A3834,[3]soaBnafar!$A:$G,6,FALSE),0)</f>
        <v>0</v>
      </c>
      <c r="S3834">
        <f>IFERROR(VLOOKUP(A3834,[3]soaBnafar!$A:$G,7,FALSE),0)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Não</v>
      </c>
      <c r="W3834" t="str">
        <f t="shared" si="364"/>
        <v>Não</v>
      </c>
      <c r="X3834" t="str">
        <f t="shared" si="365"/>
        <v>Não</v>
      </c>
      <c r="Y3834" t="str">
        <f t="shared" si="366"/>
        <v>Não</v>
      </c>
    </row>
    <row r="3835" spans="1:25" x14ac:dyDescent="0.25">
      <c r="A3835" s="11">
        <v>110050</v>
      </c>
      <c r="B3835">
        <f>IFERROR(VLOOKUP(A3835,[1]Monitoramento_Base_somente_disp!$A:$J,5,FALSE),0)</f>
        <v>7278</v>
      </c>
      <c r="C3835">
        <f>IFERROR(VLOOKUP(A3835,[1]Monitoramento_Base_somente_disp!$A:$J,6,FALSE),0)</f>
        <v>3355672</v>
      </c>
      <c r="D3835">
        <f>IFERROR(VLOOKUP(A3835,[1]Monitoramento_Base_somente_disp!$A:$J,7,FALSE),0)</f>
        <v>0</v>
      </c>
      <c r="E3835">
        <f>IFERROR(VLOOKUP(A3835,[1]Monitoramento_Base_somente_disp!$A:$J,8,FALSE),0)</f>
        <v>0</v>
      </c>
      <c r="F3835">
        <f>IFERROR(VLOOKUP(A3835,[1]Monitoramento_Base_somente_disp!$A:$J,9,FALSE),0)</f>
        <v>0</v>
      </c>
      <c r="G3835">
        <f>IFERROR(VLOOKUP(A3835,[1]Monitoramento_Base_somente_disp!$A:$J,10,FALSE),0)</f>
        <v>0</v>
      </c>
      <c r="H3835">
        <f>IFERROR(VLOOKUP(A3835,[2]webService!$A:$I,4,FALSE),0)</f>
        <v>0</v>
      </c>
      <c r="I3835">
        <f>IFERROR(VLOOKUP(A3835,[2]webService!$A:$I,5,FALSE),0)</f>
        <v>0</v>
      </c>
      <c r="J3835">
        <f>IFERROR(VLOOKUP(A3835,[2]webService!$A:$I,6,FALSE),0)</f>
        <v>0</v>
      </c>
      <c r="K3835">
        <f>IFERROR(VLOOKUP(A3835,[2]webService!$A:$I,7,FALSE),0)</f>
        <v>0</v>
      </c>
      <c r="L3835">
        <f>IFERROR(VLOOKUP(A3835,[2]webService!$A:$I,8,FALSE),0)</f>
        <v>0</v>
      </c>
      <c r="M3835">
        <f>IFERROR(VLOOKUP(A3835,[2]webService!$A:$I,9,FALSE),0)</f>
        <v>0</v>
      </c>
      <c r="N3835">
        <f>IFERROR(VLOOKUP(A3835,[3]soaBnafar!$A:$G,2,FALSE),0)</f>
        <v>0</v>
      </c>
      <c r="O3835">
        <f>IFERROR(VLOOKUP(A3835,[3]soaBnafar!$A:$G,3,FALSE),0)</f>
        <v>0</v>
      </c>
      <c r="P3835">
        <f>IFERROR(VLOOKUP(A3835,[3]soaBnafar!$A:$G,4,FALSE),0)</f>
        <v>0</v>
      </c>
      <c r="Q3835">
        <f>IFERROR(VLOOKUP(A3835,[3]soaBnafar!$A:$G,5,FALSE),0)</f>
        <v>0</v>
      </c>
      <c r="R3835">
        <f>IFERROR(VLOOKUP(A3835,[3]soaBnafar!$A:$G,6,FALSE),0)</f>
        <v>0</v>
      </c>
      <c r="S3835">
        <f>IFERROR(VLOOKUP(A3835,[3]soaBnafar!$A:$G,7,FALSE),0)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Não</v>
      </c>
      <c r="W3835" t="str">
        <f t="shared" si="364"/>
        <v>Não</v>
      </c>
      <c r="X3835" t="str">
        <f t="shared" si="365"/>
        <v>Não</v>
      </c>
      <c r="Y3835" t="str">
        <f t="shared" si="366"/>
        <v>Não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2960676</v>
      </c>
      <c r="D3836">
        <f>IFERROR(VLOOKUP(A3836,[1]Monitoramento_Base_somente_disp!$A:$J,7,FALSE),0)</f>
        <v>0</v>
      </c>
      <c r="E3836">
        <f>IFERROR(VLOOKUP(A3836,[1]Monitoramento_Base_somente_disp!$A:$J,8,FALSE),0)</f>
        <v>0</v>
      </c>
      <c r="F3836">
        <f>IFERROR(VLOOKUP(A3836,[1]Monitoramento_Base_somente_disp!$A:$J,9,FALSE),0)</f>
        <v>0</v>
      </c>
      <c r="G3836">
        <f>IFERROR(VLOOKUP(A3836,[1]Monitoramento_Base_somente_disp!$A:$J,10,FALSE),0)</f>
        <v>0</v>
      </c>
      <c r="H3836">
        <f>IFERROR(VLOOKUP(A3836,[2]webService!$A:$I,4,FALSE),0)</f>
        <v>0</v>
      </c>
      <c r="I3836">
        <f>IFERROR(VLOOKUP(A3836,[2]webService!$A:$I,5,FALSE),0)</f>
        <v>0</v>
      </c>
      <c r="J3836">
        <f>IFERROR(VLOOKUP(A3836,[2]webService!$A:$I,6,FALSE),0)</f>
        <v>0</v>
      </c>
      <c r="K3836">
        <f>IFERROR(VLOOKUP(A3836,[2]webService!$A:$I,7,FALSE),0)</f>
        <v>0</v>
      </c>
      <c r="L3836">
        <f>IFERROR(VLOOKUP(A3836,[2]webService!$A:$I,8,FALSE),0)</f>
        <v>0</v>
      </c>
      <c r="M3836">
        <f>IFERROR(VLOOKUP(A3836,[2]webService!$A:$I,9,FALSE),0)</f>
        <v>0</v>
      </c>
      <c r="N3836">
        <f>IFERROR(VLOOKUP(A3836,[3]soaBnafar!$A:$G,2,FALSE),0)</f>
        <v>0</v>
      </c>
      <c r="O3836">
        <f>IFERROR(VLOOKUP(A3836,[3]soaBnafar!$A:$G,3,FALSE),0)</f>
        <v>0</v>
      </c>
      <c r="P3836">
        <f>IFERROR(VLOOKUP(A3836,[3]soaBnafar!$A:$G,4,FALSE),0)</f>
        <v>0</v>
      </c>
      <c r="Q3836">
        <f>IFERROR(VLOOKUP(A3836,[3]soaBnafar!$A:$G,5,FALSE),0)</f>
        <v>0</v>
      </c>
      <c r="R3836">
        <f>IFERROR(VLOOKUP(A3836,[3]soaBnafar!$A:$G,6,FALSE),0)</f>
        <v>0</v>
      </c>
      <c r="S3836">
        <f>IFERROR(VLOOKUP(A3836,[3]soaBnafar!$A:$G,7,FALSE),0)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Não</v>
      </c>
      <c r="X3836" t="str">
        <f t="shared" si="365"/>
        <v>Não</v>
      </c>
      <c r="Y3836" t="str">
        <f t="shared" si="366"/>
        <v>Não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IFERROR(VLOOKUP(A3837,[2]webService!$A:$I,4,FALSE),0)</f>
        <v>0</v>
      </c>
      <c r="I3837">
        <f>IFERROR(VLOOKUP(A3837,[2]webService!$A:$I,5,FALSE),0)</f>
        <v>0</v>
      </c>
      <c r="J3837">
        <f>IFERROR(VLOOKUP(A3837,[2]webService!$A:$I,6,FALSE),0)</f>
        <v>0</v>
      </c>
      <c r="K3837">
        <f>IFERROR(VLOOKUP(A3837,[2]webService!$A:$I,7,FALSE),0)</f>
        <v>0</v>
      </c>
      <c r="L3837">
        <f>IFERROR(VLOOKUP(A3837,[2]webService!$A:$I,8,FALSE),0)</f>
        <v>0</v>
      </c>
      <c r="M3837">
        <f>IFERROR(VLOOKUP(A3837,[2]webService!$A:$I,9,FALSE),0)</f>
        <v>0</v>
      </c>
      <c r="N3837">
        <f>IFERROR(VLOOKUP(A3837,[3]soaBnafar!$A:$G,2,FALSE),0)</f>
        <v>0</v>
      </c>
      <c r="O3837">
        <f>IFERROR(VLOOKUP(A3837,[3]soaBnafar!$A:$G,3,FALSE),0)</f>
        <v>0</v>
      </c>
      <c r="P3837">
        <f>IFERROR(VLOOKUP(A3837,[3]soaBnafar!$A:$G,4,FALSE),0)</f>
        <v>0</v>
      </c>
      <c r="Q3837">
        <f>IFERROR(VLOOKUP(A3837,[3]soaBnafar!$A:$G,5,FALSE),0)</f>
        <v>0</v>
      </c>
      <c r="R3837">
        <f>IFERROR(VLOOKUP(A3837,[3]soaBnafar!$A:$G,6,FALSE),0)</f>
        <v>0</v>
      </c>
      <c r="S3837">
        <f>IFERROR(VLOOKUP(A3837,[3]soaBnafar!$A:$G,7,FALSE),0)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IFERROR(VLOOKUP(A3838,[2]webService!$A:$I,4,FALSE),0)</f>
        <v>0</v>
      </c>
      <c r="I3838">
        <f>IFERROR(VLOOKUP(A3838,[2]webService!$A:$I,5,FALSE),0)</f>
        <v>0</v>
      </c>
      <c r="J3838">
        <f>IFERROR(VLOOKUP(A3838,[2]webService!$A:$I,6,FALSE),0)</f>
        <v>0</v>
      </c>
      <c r="K3838">
        <f>IFERROR(VLOOKUP(A3838,[2]webService!$A:$I,7,FALSE),0)</f>
        <v>0</v>
      </c>
      <c r="L3838">
        <f>IFERROR(VLOOKUP(A3838,[2]webService!$A:$I,8,FALSE),0)</f>
        <v>0</v>
      </c>
      <c r="M3838">
        <f>IFERROR(VLOOKUP(A3838,[2]webService!$A:$I,9,FALSE),0)</f>
        <v>0</v>
      </c>
      <c r="N3838">
        <f>IFERROR(VLOOKUP(A3838,[3]soaBnafar!$A:$G,2,FALSE),0)</f>
        <v>0</v>
      </c>
      <c r="O3838">
        <f>IFERROR(VLOOKUP(A3838,[3]soaBnafar!$A:$G,3,FALSE),0)</f>
        <v>0</v>
      </c>
      <c r="P3838">
        <f>IFERROR(VLOOKUP(A3838,[3]soaBnafar!$A:$G,4,FALSE),0)</f>
        <v>0</v>
      </c>
      <c r="Q3838">
        <f>IFERROR(VLOOKUP(A3838,[3]soaBnafar!$A:$G,5,FALSE),0)</f>
        <v>0</v>
      </c>
      <c r="R3838">
        <f>IFERROR(VLOOKUP(A3838,[3]soaBnafar!$A:$G,6,FALSE),0)</f>
        <v>0</v>
      </c>
      <c r="S3838">
        <f>IFERROR(VLOOKUP(A3838,[3]soaBnafar!$A:$G,7,FALSE),0)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IFERROR(VLOOKUP(A3839,[2]webService!$A:$I,4,FALSE),0)</f>
        <v>0</v>
      </c>
      <c r="I3839">
        <f>IFERROR(VLOOKUP(A3839,[2]webService!$A:$I,5,FALSE),0)</f>
        <v>0</v>
      </c>
      <c r="J3839">
        <f>IFERROR(VLOOKUP(A3839,[2]webService!$A:$I,6,FALSE),0)</f>
        <v>0</v>
      </c>
      <c r="K3839">
        <f>IFERROR(VLOOKUP(A3839,[2]webService!$A:$I,7,FALSE),0)</f>
        <v>0</v>
      </c>
      <c r="L3839">
        <f>IFERROR(VLOOKUP(A3839,[2]webService!$A:$I,8,FALSE),0)</f>
        <v>0</v>
      </c>
      <c r="M3839">
        <f>IFERROR(VLOOKUP(A3839,[2]webService!$A:$I,9,FALSE),0)</f>
        <v>0</v>
      </c>
      <c r="N3839">
        <f>IFERROR(VLOOKUP(A3839,[3]soaBnafar!$A:$G,2,FALSE),0)</f>
        <v>0</v>
      </c>
      <c r="O3839">
        <f>IFERROR(VLOOKUP(A3839,[3]soaBnafar!$A:$G,3,FALSE),0)</f>
        <v>0</v>
      </c>
      <c r="P3839">
        <f>IFERROR(VLOOKUP(A3839,[3]soaBnafar!$A:$G,4,FALSE),0)</f>
        <v>0</v>
      </c>
      <c r="Q3839">
        <f>IFERROR(VLOOKUP(A3839,[3]soaBnafar!$A:$G,5,FALSE),0)</f>
        <v>0</v>
      </c>
      <c r="R3839">
        <f>IFERROR(VLOOKUP(A3839,[3]soaBnafar!$A:$G,6,FALSE),0)</f>
        <v>0</v>
      </c>
      <c r="S3839">
        <f>IFERROR(VLOOKUP(A3839,[3]soaBnafar!$A:$G,7,FALSE),0)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IFERROR(VLOOKUP(A3840,[2]webService!$A:$I,4,FALSE),0)</f>
        <v>0</v>
      </c>
      <c r="I3840">
        <f>IFERROR(VLOOKUP(A3840,[2]webService!$A:$I,5,FALSE),0)</f>
        <v>0</v>
      </c>
      <c r="J3840">
        <f>IFERROR(VLOOKUP(A3840,[2]webService!$A:$I,6,FALSE),0)</f>
        <v>0</v>
      </c>
      <c r="K3840">
        <f>IFERROR(VLOOKUP(A3840,[2]webService!$A:$I,7,FALSE),0)</f>
        <v>0</v>
      </c>
      <c r="L3840">
        <f>IFERROR(VLOOKUP(A3840,[2]webService!$A:$I,8,FALSE),0)</f>
        <v>0</v>
      </c>
      <c r="M3840">
        <f>IFERROR(VLOOKUP(A3840,[2]webService!$A:$I,9,FALSE),0)</f>
        <v>0</v>
      </c>
      <c r="N3840">
        <f>IFERROR(VLOOKUP(A3840,[3]soaBnafar!$A:$G,2,FALSE),0)</f>
        <v>0</v>
      </c>
      <c r="O3840">
        <f>IFERROR(VLOOKUP(A3840,[3]soaBnafar!$A:$G,3,FALSE),0)</f>
        <v>0</v>
      </c>
      <c r="P3840">
        <f>IFERROR(VLOOKUP(A3840,[3]soaBnafar!$A:$G,4,FALSE),0)</f>
        <v>0</v>
      </c>
      <c r="Q3840">
        <f>IFERROR(VLOOKUP(A3840,[3]soaBnafar!$A:$G,5,FALSE),0)</f>
        <v>0</v>
      </c>
      <c r="R3840">
        <f>IFERROR(VLOOKUP(A3840,[3]soaBnafar!$A:$G,6,FALSE),0)</f>
        <v>0</v>
      </c>
      <c r="S3840">
        <f>IFERROR(VLOOKUP(A3840,[3]soaBnafar!$A:$G,7,FALSE),0)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IFERROR(VLOOKUP(A3841,[2]webService!$A:$I,4,FALSE),0)</f>
        <v>0</v>
      </c>
      <c r="I3841">
        <f>IFERROR(VLOOKUP(A3841,[2]webService!$A:$I,5,FALSE),0)</f>
        <v>0</v>
      </c>
      <c r="J3841">
        <f>IFERROR(VLOOKUP(A3841,[2]webService!$A:$I,6,FALSE),0)</f>
        <v>0</v>
      </c>
      <c r="K3841">
        <f>IFERROR(VLOOKUP(A3841,[2]webService!$A:$I,7,FALSE),0)</f>
        <v>0</v>
      </c>
      <c r="L3841">
        <f>IFERROR(VLOOKUP(A3841,[2]webService!$A:$I,8,FALSE),0)</f>
        <v>0</v>
      </c>
      <c r="M3841">
        <f>IFERROR(VLOOKUP(A3841,[2]webService!$A:$I,9,FALSE),0)</f>
        <v>0</v>
      </c>
      <c r="N3841">
        <f>IFERROR(VLOOKUP(A3841,[3]soaBnafar!$A:$G,2,FALSE),0)</f>
        <v>0</v>
      </c>
      <c r="O3841">
        <f>IFERROR(VLOOKUP(A3841,[3]soaBnafar!$A:$G,3,FALSE),0)</f>
        <v>0</v>
      </c>
      <c r="P3841">
        <f>IFERROR(VLOOKUP(A3841,[3]soaBnafar!$A:$G,4,FALSE),0)</f>
        <v>0</v>
      </c>
      <c r="Q3841">
        <f>IFERROR(VLOOKUP(A3841,[3]soaBnafar!$A:$G,5,FALSE),0)</f>
        <v>0</v>
      </c>
      <c r="R3841">
        <f>IFERROR(VLOOKUP(A3841,[3]soaBnafar!$A:$G,6,FALSE),0)</f>
        <v>0</v>
      </c>
      <c r="S3841">
        <f>IFERROR(VLOOKUP(A3841,[3]soaBnafar!$A:$G,7,FALSE),0)</f>
        <v>0</v>
      </c>
      <c r="T3841" t="str">
        <f t="shared" si="361"/>
        <v>Não</v>
      </c>
      <c r="U3841" t="str">
        <f t="shared" si="362"/>
        <v>Não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IFERROR(VLOOKUP(A3842,[2]webService!$A:$I,4,FALSE),0)</f>
        <v>0</v>
      </c>
      <c r="I3842">
        <f>IFERROR(VLOOKUP(A3842,[2]webService!$A:$I,5,FALSE),0)</f>
        <v>0</v>
      </c>
      <c r="J3842">
        <f>IFERROR(VLOOKUP(A3842,[2]webService!$A:$I,6,FALSE),0)</f>
        <v>0</v>
      </c>
      <c r="K3842">
        <f>IFERROR(VLOOKUP(A3842,[2]webService!$A:$I,7,FALSE),0)</f>
        <v>0</v>
      </c>
      <c r="L3842">
        <f>IFERROR(VLOOKUP(A3842,[2]webService!$A:$I,8,FALSE),0)</f>
        <v>0</v>
      </c>
      <c r="M3842">
        <f>IFERROR(VLOOKUP(A3842,[2]webService!$A:$I,9,FALSE),0)</f>
        <v>0</v>
      </c>
      <c r="N3842">
        <f>IFERROR(VLOOKUP(A3842,[3]soaBnafar!$A:$G,2,FALSE),0)</f>
        <v>26861</v>
      </c>
      <c r="O3842">
        <f>IFERROR(VLOOKUP(A3842,[3]soaBnafar!$A:$G,3,FALSE),0)</f>
        <v>0</v>
      </c>
      <c r="P3842">
        <f>IFERROR(VLOOKUP(A3842,[3]soaBnafar!$A:$G,4,FALSE),0)</f>
        <v>0</v>
      </c>
      <c r="Q3842">
        <f>IFERROR(VLOOKUP(A3842,[3]soaBnafar!$A:$G,5,FALSE),0)</f>
        <v>0</v>
      </c>
      <c r="R3842">
        <f>IFERROR(VLOOKUP(A3842,[3]soaBnafar!$A:$G,6,FALSE),0)</f>
        <v>0</v>
      </c>
      <c r="S3842">
        <f>IFERROR(VLOOKUP(A3842,[3]soaBnafar!$A:$G,7,FALSE),0)</f>
        <v>0</v>
      </c>
      <c r="T3842" t="str">
        <f t="shared" si="361"/>
        <v>Sim</v>
      </c>
      <c r="U3842" t="str">
        <f t="shared" si="362"/>
        <v>Não</v>
      </c>
      <c r="V3842" t="str">
        <f t="shared" si="363"/>
        <v>Não</v>
      </c>
      <c r="W3842" t="str">
        <f t="shared" si="364"/>
        <v>Não</v>
      </c>
      <c r="X3842" t="str">
        <f t="shared" si="365"/>
        <v>Não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IFERROR(VLOOKUP(A3843,[2]webService!$A:$I,4,FALSE),0)</f>
        <v>0</v>
      </c>
      <c r="I3843">
        <f>IFERROR(VLOOKUP(A3843,[2]webService!$A:$I,5,FALSE),0)</f>
        <v>0</v>
      </c>
      <c r="J3843">
        <f>IFERROR(VLOOKUP(A3843,[2]webService!$A:$I,6,FALSE),0)</f>
        <v>0</v>
      </c>
      <c r="K3843">
        <f>IFERROR(VLOOKUP(A3843,[2]webService!$A:$I,7,FALSE),0)</f>
        <v>0</v>
      </c>
      <c r="L3843">
        <f>IFERROR(VLOOKUP(A3843,[2]webService!$A:$I,8,FALSE),0)</f>
        <v>0</v>
      </c>
      <c r="M3843">
        <f>IFERROR(VLOOKUP(A3843,[2]webService!$A:$I,9,FALSE),0)</f>
        <v>0</v>
      </c>
      <c r="N3843">
        <f>IFERROR(VLOOKUP(A3843,[3]soaBnafar!$A:$G,2,FALSE),0)</f>
        <v>0</v>
      </c>
      <c r="O3843">
        <f>IFERROR(VLOOKUP(A3843,[3]soaBnafar!$A:$G,3,FALSE),0)</f>
        <v>0</v>
      </c>
      <c r="P3843">
        <f>IFERROR(VLOOKUP(A3843,[3]soaBnafar!$A:$G,4,FALSE),0)</f>
        <v>0</v>
      </c>
      <c r="Q3843">
        <f>IFERROR(VLOOKUP(A3843,[3]soaBnafar!$A:$G,5,FALSE),0)</f>
        <v>0</v>
      </c>
      <c r="R3843">
        <f>IFERROR(VLOOKUP(A3843,[3]soaBnafar!$A:$G,6,FALSE),0)</f>
        <v>0</v>
      </c>
      <c r="S3843">
        <f>IFERROR(VLOOKUP(A3843,[3]soaBnafar!$A:$G,7,FALSE),0)</f>
        <v>0</v>
      </c>
      <c r="T3843" t="str">
        <f t="shared" si="361"/>
        <v>Não</v>
      </c>
      <c r="U3843" t="str">
        <f t="shared" si="362"/>
        <v>Não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IFERROR(VLOOKUP(A3844,[2]webService!$A:$I,4,FALSE),0)</f>
        <v>0</v>
      </c>
      <c r="I3844">
        <f>IFERROR(VLOOKUP(A3844,[2]webService!$A:$I,5,FALSE),0)</f>
        <v>0</v>
      </c>
      <c r="J3844">
        <f>IFERROR(VLOOKUP(A3844,[2]webService!$A:$I,6,FALSE),0)</f>
        <v>0</v>
      </c>
      <c r="K3844">
        <f>IFERROR(VLOOKUP(A3844,[2]webService!$A:$I,7,FALSE),0)</f>
        <v>0</v>
      </c>
      <c r="L3844">
        <f>IFERROR(VLOOKUP(A3844,[2]webService!$A:$I,8,FALSE),0)</f>
        <v>0</v>
      </c>
      <c r="M3844">
        <f>IFERROR(VLOOKUP(A3844,[2]webService!$A:$I,9,FALSE),0)</f>
        <v>0</v>
      </c>
      <c r="N3844">
        <f>IFERROR(VLOOKUP(A3844,[3]soaBnafar!$A:$G,2,FALSE),0)</f>
        <v>0</v>
      </c>
      <c r="O3844">
        <f>IFERROR(VLOOKUP(A3844,[3]soaBnafar!$A:$G,3,FALSE),0)</f>
        <v>0</v>
      </c>
      <c r="P3844">
        <f>IFERROR(VLOOKUP(A3844,[3]soaBnafar!$A:$G,4,FALSE),0)</f>
        <v>0</v>
      </c>
      <c r="Q3844">
        <f>IFERROR(VLOOKUP(A3844,[3]soaBnafar!$A:$G,5,FALSE),0)</f>
        <v>0</v>
      </c>
      <c r="R3844">
        <f>IFERROR(VLOOKUP(A3844,[3]soaBnafar!$A:$G,6,FALSE),0)</f>
        <v>0</v>
      </c>
      <c r="S3844">
        <f>IFERROR(VLOOKUP(A3844,[3]soaBnafar!$A:$G,7,FALSE),0)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254432</v>
      </c>
      <c r="C3845">
        <f>IFERROR(VLOOKUP(A3845,[1]Monitoramento_Base_somente_disp!$A:$J,6,FALSE),0)</f>
        <v>25141558</v>
      </c>
      <c r="D3845">
        <f>IFERROR(VLOOKUP(A3845,[1]Monitoramento_Base_somente_disp!$A:$J,7,FALSE),0)</f>
        <v>0</v>
      </c>
      <c r="E3845">
        <f>IFERROR(VLOOKUP(A3845,[1]Monitoramento_Base_somente_disp!$A:$J,8,FALSE),0)</f>
        <v>0</v>
      </c>
      <c r="F3845">
        <f>IFERROR(VLOOKUP(A3845,[1]Monitoramento_Base_somente_disp!$A:$J,9,FALSE),0)</f>
        <v>0</v>
      </c>
      <c r="G3845">
        <f>IFERROR(VLOOKUP(A3845,[1]Monitoramento_Base_somente_disp!$A:$J,10,FALSE),0)</f>
        <v>0</v>
      </c>
      <c r="H3845">
        <f>IFERROR(VLOOKUP(A3845,[2]webService!$A:$I,4,FALSE),0)</f>
        <v>0</v>
      </c>
      <c r="I3845">
        <f>IFERROR(VLOOKUP(A3845,[2]webService!$A:$I,5,FALSE),0)</f>
        <v>0</v>
      </c>
      <c r="J3845">
        <f>IFERROR(VLOOKUP(A3845,[2]webService!$A:$I,6,FALSE),0)</f>
        <v>0</v>
      </c>
      <c r="K3845">
        <f>IFERROR(VLOOKUP(A3845,[2]webService!$A:$I,7,FALSE),0)</f>
        <v>0</v>
      </c>
      <c r="L3845">
        <f>IFERROR(VLOOKUP(A3845,[2]webService!$A:$I,8,FALSE),0)</f>
        <v>0</v>
      </c>
      <c r="M3845">
        <f>IFERROR(VLOOKUP(A3845,[2]webService!$A:$I,9,FALSE),0)</f>
        <v>0</v>
      </c>
      <c r="N3845">
        <f>IFERROR(VLOOKUP(A3845,[3]soaBnafar!$A:$G,2,FALSE),0)</f>
        <v>0</v>
      </c>
      <c r="O3845">
        <f>IFERROR(VLOOKUP(A3845,[3]soaBnafar!$A:$G,3,FALSE),0)</f>
        <v>0</v>
      </c>
      <c r="P3845">
        <f>IFERROR(VLOOKUP(A3845,[3]soaBnafar!$A:$G,4,FALSE),0)</f>
        <v>0</v>
      </c>
      <c r="Q3845">
        <f>IFERROR(VLOOKUP(A3845,[3]soaBnafar!$A:$G,5,FALSE),0)</f>
        <v>0</v>
      </c>
      <c r="R3845">
        <f>IFERROR(VLOOKUP(A3845,[3]soaBnafar!$A:$G,6,FALSE),0)</f>
        <v>0</v>
      </c>
      <c r="S3845">
        <f>IFERROR(VLOOKUP(A3845,[3]soaBnafar!$A:$G,7,FALSE),0)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Não</v>
      </c>
      <c r="W3845" t="str">
        <f t="shared" si="364"/>
        <v>Não</v>
      </c>
      <c r="X3845" t="str">
        <f t="shared" si="365"/>
        <v>Não</v>
      </c>
      <c r="Y3845" t="str">
        <f t="shared" si="366"/>
        <v>Não</v>
      </c>
    </row>
    <row r="3846" spans="1:25" x14ac:dyDescent="0.25">
      <c r="A3846" s="11">
        <v>280150</v>
      </c>
      <c r="B3846">
        <f>IFERROR(VLOOKUP(A3846,[1]Monitoramento_Base_somente_disp!$A:$J,5,FALSE),0)</f>
        <v>37765</v>
      </c>
      <c r="C3846">
        <f>IFERROR(VLOOKUP(A3846,[1]Monitoramento_Base_somente_disp!$A:$J,6,FALSE),0)</f>
        <v>17961734</v>
      </c>
      <c r="D3846">
        <f>IFERROR(VLOOKUP(A3846,[1]Monitoramento_Base_somente_disp!$A:$J,7,FALSE),0)</f>
        <v>0</v>
      </c>
      <c r="E3846">
        <f>IFERROR(VLOOKUP(A3846,[1]Monitoramento_Base_somente_disp!$A:$J,8,FALSE),0)</f>
        <v>0</v>
      </c>
      <c r="F3846">
        <f>IFERROR(VLOOKUP(A3846,[1]Monitoramento_Base_somente_disp!$A:$J,9,FALSE),0)</f>
        <v>0</v>
      </c>
      <c r="G3846">
        <f>IFERROR(VLOOKUP(A3846,[1]Monitoramento_Base_somente_disp!$A:$J,10,FALSE),0)</f>
        <v>0</v>
      </c>
      <c r="H3846">
        <f>IFERROR(VLOOKUP(A3846,[2]webService!$A:$I,4,FALSE),0)</f>
        <v>0</v>
      </c>
      <c r="I3846">
        <f>IFERROR(VLOOKUP(A3846,[2]webService!$A:$I,5,FALSE),0)</f>
        <v>0</v>
      </c>
      <c r="J3846">
        <f>IFERROR(VLOOKUP(A3846,[2]webService!$A:$I,6,FALSE),0)</f>
        <v>0</v>
      </c>
      <c r="K3846">
        <f>IFERROR(VLOOKUP(A3846,[2]webService!$A:$I,7,FALSE),0)</f>
        <v>0</v>
      </c>
      <c r="L3846">
        <f>IFERROR(VLOOKUP(A3846,[2]webService!$A:$I,8,FALSE),0)</f>
        <v>0</v>
      </c>
      <c r="M3846">
        <f>IFERROR(VLOOKUP(A3846,[2]webService!$A:$I,9,FALSE),0)</f>
        <v>0</v>
      </c>
      <c r="N3846">
        <f>IFERROR(VLOOKUP(A3846,[3]soaBnafar!$A:$G,2,FALSE),0)</f>
        <v>0</v>
      </c>
      <c r="O3846">
        <f>IFERROR(VLOOKUP(A3846,[3]soaBnafar!$A:$G,3,FALSE),0)</f>
        <v>0</v>
      </c>
      <c r="P3846">
        <f>IFERROR(VLOOKUP(A3846,[3]soaBnafar!$A:$G,4,FALSE),0)</f>
        <v>0</v>
      </c>
      <c r="Q3846">
        <f>IFERROR(VLOOKUP(A3846,[3]soaBnafar!$A:$G,5,FALSE),0)</f>
        <v>0</v>
      </c>
      <c r="R3846">
        <f>IFERROR(VLOOKUP(A3846,[3]soaBnafar!$A:$G,6,FALSE),0)</f>
        <v>0</v>
      </c>
      <c r="S3846">
        <f>IFERROR(VLOOKUP(A3846,[3]soaBnafar!$A:$G,7,FALSE),0)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Não</v>
      </c>
      <c r="W3846" t="str">
        <f t="shared" si="364"/>
        <v>Não</v>
      </c>
      <c r="X3846" t="str">
        <f t="shared" si="365"/>
        <v>Não</v>
      </c>
      <c r="Y3846" t="str">
        <f t="shared" si="366"/>
        <v>Não</v>
      </c>
    </row>
    <row r="3847" spans="1:25" x14ac:dyDescent="0.25">
      <c r="A3847" s="11">
        <v>280200</v>
      </c>
      <c r="B3847">
        <f>IFERROR(VLOOKUP(A3847,[1]Monitoramento_Base_somente_disp!$A:$J,5,FALSE),0)</f>
        <v>61900</v>
      </c>
      <c r="C3847">
        <f>IFERROR(VLOOKUP(A3847,[1]Monitoramento_Base_somente_disp!$A:$J,6,FALSE),0)</f>
        <v>15514305</v>
      </c>
      <c r="D3847">
        <f>IFERROR(VLOOKUP(A3847,[1]Monitoramento_Base_somente_disp!$A:$J,7,FALSE),0)</f>
        <v>0</v>
      </c>
      <c r="E3847">
        <f>IFERROR(VLOOKUP(A3847,[1]Monitoramento_Base_somente_disp!$A:$J,8,FALSE),0)</f>
        <v>0</v>
      </c>
      <c r="F3847">
        <f>IFERROR(VLOOKUP(A3847,[1]Monitoramento_Base_somente_disp!$A:$J,9,FALSE),0)</f>
        <v>0</v>
      </c>
      <c r="G3847">
        <f>IFERROR(VLOOKUP(A3847,[1]Monitoramento_Base_somente_disp!$A:$J,10,FALSE),0)</f>
        <v>0</v>
      </c>
      <c r="H3847">
        <f>IFERROR(VLOOKUP(A3847,[2]webService!$A:$I,4,FALSE),0)</f>
        <v>0</v>
      </c>
      <c r="I3847">
        <f>IFERROR(VLOOKUP(A3847,[2]webService!$A:$I,5,FALSE),0)</f>
        <v>0</v>
      </c>
      <c r="J3847">
        <f>IFERROR(VLOOKUP(A3847,[2]webService!$A:$I,6,FALSE),0)</f>
        <v>0</v>
      </c>
      <c r="K3847">
        <f>IFERROR(VLOOKUP(A3847,[2]webService!$A:$I,7,FALSE),0)</f>
        <v>0</v>
      </c>
      <c r="L3847">
        <f>IFERROR(VLOOKUP(A3847,[2]webService!$A:$I,8,FALSE),0)</f>
        <v>0</v>
      </c>
      <c r="M3847">
        <f>IFERROR(VLOOKUP(A3847,[2]webService!$A:$I,9,FALSE),0)</f>
        <v>0</v>
      </c>
      <c r="N3847">
        <f>IFERROR(VLOOKUP(A3847,[3]soaBnafar!$A:$G,2,FALSE),0)</f>
        <v>0</v>
      </c>
      <c r="O3847">
        <f>IFERROR(VLOOKUP(A3847,[3]soaBnafar!$A:$G,3,FALSE),0)</f>
        <v>0</v>
      </c>
      <c r="P3847">
        <f>IFERROR(VLOOKUP(A3847,[3]soaBnafar!$A:$G,4,FALSE),0)</f>
        <v>0</v>
      </c>
      <c r="Q3847">
        <f>IFERROR(VLOOKUP(A3847,[3]soaBnafar!$A:$G,5,FALSE),0)</f>
        <v>0</v>
      </c>
      <c r="R3847">
        <f>IFERROR(VLOOKUP(A3847,[3]soaBnafar!$A:$G,6,FALSE),0)</f>
        <v>0</v>
      </c>
      <c r="S3847">
        <f>IFERROR(VLOOKUP(A3847,[3]soaBnafar!$A:$G,7,FALSE),0)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Não</v>
      </c>
      <c r="W3847" t="str">
        <f t="shared" si="364"/>
        <v>Não</v>
      </c>
      <c r="X3847" t="str">
        <f t="shared" si="365"/>
        <v>Não</v>
      </c>
      <c r="Y3847" t="str">
        <f t="shared" si="366"/>
        <v>Não</v>
      </c>
    </row>
    <row r="3848" spans="1:25" x14ac:dyDescent="0.25">
      <c r="A3848" s="11">
        <v>280220</v>
      </c>
      <c r="B3848">
        <f>IFERROR(VLOOKUP(A3848,[1]Monitoramento_Base_somente_disp!$A:$J,5,FALSE),0)</f>
        <v>37990</v>
      </c>
      <c r="C3848">
        <f>IFERROR(VLOOKUP(A3848,[1]Monitoramento_Base_somente_disp!$A:$J,6,FALSE),0)</f>
        <v>6244868</v>
      </c>
      <c r="D3848">
        <f>IFERROR(VLOOKUP(A3848,[1]Monitoramento_Base_somente_disp!$A:$J,7,FALSE),0)</f>
        <v>0</v>
      </c>
      <c r="E3848">
        <f>IFERROR(VLOOKUP(A3848,[1]Monitoramento_Base_somente_disp!$A:$J,8,FALSE),0)</f>
        <v>0</v>
      </c>
      <c r="F3848">
        <f>IFERROR(VLOOKUP(A3848,[1]Monitoramento_Base_somente_disp!$A:$J,9,FALSE),0)</f>
        <v>0</v>
      </c>
      <c r="G3848">
        <f>IFERROR(VLOOKUP(A3848,[1]Monitoramento_Base_somente_disp!$A:$J,10,FALSE),0)</f>
        <v>0</v>
      </c>
      <c r="H3848">
        <f>IFERROR(VLOOKUP(A3848,[2]webService!$A:$I,4,FALSE),0)</f>
        <v>0</v>
      </c>
      <c r="I3848">
        <f>IFERROR(VLOOKUP(A3848,[2]webService!$A:$I,5,FALSE),0)</f>
        <v>0</v>
      </c>
      <c r="J3848">
        <f>IFERROR(VLOOKUP(A3848,[2]webService!$A:$I,6,FALSE),0)</f>
        <v>0</v>
      </c>
      <c r="K3848">
        <f>IFERROR(VLOOKUP(A3848,[2]webService!$A:$I,7,FALSE),0)</f>
        <v>0</v>
      </c>
      <c r="L3848">
        <f>IFERROR(VLOOKUP(A3848,[2]webService!$A:$I,8,FALSE),0)</f>
        <v>0</v>
      </c>
      <c r="M3848">
        <f>IFERROR(VLOOKUP(A3848,[2]webService!$A:$I,9,FALSE),0)</f>
        <v>0</v>
      </c>
      <c r="N3848">
        <f>IFERROR(VLOOKUP(A3848,[3]soaBnafar!$A:$G,2,FALSE),0)</f>
        <v>0</v>
      </c>
      <c r="O3848">
        <f>IFERROR(VLOOKUP(A3848,[3]soaBnafar!$A:$G,3,FALSE),0)</f>
        <v>0</v>
      </c>
      <c r="P3848">
        <f>IFERROR(VLOOKUP(A3848,[3]soaBnafar!$A:$G,4,FALSE),0)</f>
        <v>0</v>
      </c>
      <c r="Q3848">
        <f>IFERROR(VLOOKUP(A3848,[3]soaBnafar!$A:$G,5,FALSE),0)</f>
        <v>0</v>
      </c>
      <c r="R3848">
        <f>IFERROR(VLOOKUP(A3848,[3]soaBnafar!$A:$G,6,FALSE),0)</f>
        <v>0</v>
      </c>
      <c r="S3848">
        <f>IFERROR(VLOOKUP(A3848,[3]soaBnafar!$A:$G,7,FALSE),0)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Não</v>
      </c>
      <c r="W3848" t="str">
        <f t="shared" si="364"/>
        <v>Não</v>
      </c>
      <c r="X3848" t="str">
        <f t="shared" si="365"/>
        <v>Não</v>
      </c>
      <c r="Y3848" t="str">
        <f t="shared" si="366"/>
        <v>Não</v>
      </c>
    </row>
    <row r="3849" spans="1:25" x14ac:dyDescent="0.25">
      <c r="A3849" s="11">
        <v>280260</v>
      </c>
      <c r="B3849">
        <f>IFERROR(VLOOKUP(A3849,[1]Monitoramento_Base_somente_disp!$A:$J,5,FALSE),0)</f>
        <v>2775</v>
      </c>
      <c r="C3849">
        <f>IFERROR(VLOOKUP(A3849,[1]Monitoramento_Base_somente_disp!$A:$J,6,FALSE),0)</f>
        <v>730260775</v>
      </c>
      <c r="D3849">
        <f>IFERROR(VLOOKUP(A3849,[1]Monitoramento_Base_somente_disp!$A:$J,7,FALSE),0)</f>
        <v>0</v>
      </c>
      <c r="E3849">
        <f>IFERROR(VLOOKUP(A3849,[1]Monitoramento_Base_somente_disp!$A:$J,8,FALSE),0)</f>
        <v>0</v>
      </c>
      <c r="F3849">
        <f>IFERROR(VLOOKUP(A3849,[1]Monitoramento_Base_somente_disp!$A:$J,9,FALSE),0)</f>
        <v>0</v>
      </c>
      <c r="G3849">
        <f>IFERROR(VLOOKUP(A3849,[1]Monitoramento_Base_somente_disp!$A:$J,10,FALSE),0)</f>
        <v>0</v>
      </c>
      <c r="H3849">
        <f>IFERROR(VLOOKUP(A3849,[2]webService!$A:$I,4,FALSE),0)</f>
        <v>0</v>
      </c>
      <c r="I3849">
        <f>IFERROR(VLOOKUP(A3849,[2]webService!$A:$I,5,FALSE),0)</f>
        <v>0</v>
      </c>
      <c r="J3849">
        <f>IFERROR(VLOOKUP(A3849,[2]webService!$A:$I,6,FALSE),0)</f>
        <v>0</v>
      </c>
      <c r="K3849">
        <f>IFERROR(VLOOKUP(A3849,[2]webService!$A:$I,7,FALSE),0)</f>
        <v>0</v>
      </c>
      <c r="L3849">
        <f>IFERROR(VLOOKUP(A3849,[2]webService!$A:$I,8,FALSE),0)</f>
        <v>0</v>
      </c>
      <c r="M3849">
        <f>IFERROR(VLOOKUP(A3849,[2]webService!$A:$I,9,FALSE),0)</f>
        <v>0</v>
      </c>
      <c r="N3849">
        <f>IFERROR(VLOOKUP(A3849,[3]soaBnafar!$A:$G,2,FALSE),0)</f>
        <v>0</v>
      </c>
      <c r="O3849">
        <f>IFERROR(VLOOKUP(A3849,[3]soaBnafar!$A:$G,3,FALSE),0)</f>
        <v>0</v>
      </c>
      <c r="P3849">
        <f>IFERROR(VLOOKUP(A3849,[3]soaBnafar!$A:$G,4,FALSE),0)</f>
        <v>0</v>
      </c>
      <c r="Q3849">
        <f>IFERROR(VLOOKUP(A3849,[3]soaBnafar!$A:$G,5,FALSE),0)</f>
        <v>0</v>
      </c>
      <c r="R3849">
        <f>IFERROR(VLOOKUP(A3849,[3]soaBnafar!$A:$G,6,FALSE),0)</f>
        <v>0</v>
      </c>
      <c r="S3849">
        <f>IFERROR(VLOOKUP(A3849,[3]soaBnafar!$A:$G,7,FALSE),0)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Não</v>
      </c>
      <c r="W3849" t="str">
        <f t="shared" si="364"/>
        <v>Não</v>
      </c>
      <c r="X3849" t="str">
        <f t="shared" si="365"/>
        <v>Não</v>
      </c>
      <c r="Y3849" t="str">
        <f t="shared" si="366"/>
        <v>Não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38951752</v>
      </c>
      <c r="D3850">
        <f>IFERROR(VLOOKUP(A3850,[1]Monitoramento_Base_somente_disp!$A:$J,7,FALSE),0)</f>
        <v>0</v>
      </c>
      <c r="E3850">
        <f>IFERROR(VLOOKUP(A3850,[1]Monitoramento_Base_somente_disp!$A:$J,8,FALSE),0)</f>
        <v>0</v>
      </c>
      <c r="F3850">
        <f>IFERROR(VLOOKUP(A3850,[1]Monitoramento_Base_somente_disp!$A:$J,9,FALSE),0)</f>
        <v>0</v>
      </c>
      <c r="G3850">
        <f>IFERROR(VLOOKUP(A3850,[1]Monitoramento_Base_somente_disp!$A:$J,10,FALSE),0)</f>
        <v>0</v>
      </c>
      <c r="H3850">
        <f>IFERROR(VLOOKUP(A3850,[2]webService!$A:$I,4,FALSE),0)</f>
        <v>0</v>
      </c>
      <c r="I3850">
        <f>IFERROR(VLOOKUP(A3850,[2]webService!$A:$I,5,FALSE),0)</f>
        <v>0</v>
      </c>
      <c r="J3850">
        <f>IFERROR(VLOOKUP(A3850,[2]webService!$A:$I,6,FALSE),0)</f>
        <v>0</v>
      </c>
      <c r="K3850">
        <f>IFERROR(VLOOKUP(A3850,[2]webService!$A:$I,7,FALSE),0)</f>
        <v>0</v>
      </c>
      <c r="L3850">
        <f>IFERROR(VLOOKUP(A3850,[2]webService!$A:$I,8,FALSE),0)</f>
        <v>0</v>
      </c>
      <c r="M3850">
        <f>IFERROR(VLOOKUP(A3850,[2]webService!$A:$I,9,FALSE),0)</f>
        <v>0</v>
      </c>
      <c r="N3850">
        <f>IFERROR(VLOOKUP(A3850,[3]soaBnafar!$A:$G,2,FALSE),0)</f>
        <v>0</v>
      </c>
      <c r="O3850">
        <f>IFERROR(VLOOKUP(A3850,[3]soaBnafar!$A:$G,3,FALSE),0)</f>
        <v>0</v>
      </c>
      <c r="P3850">
        <f>IFERROR(VLOOKUP(A3850,[3]soaBnafar!$A:$G,4,FALSE),0)</f>
        <v>0</v>
      </c>
      <c r="Q3850">
        <f>IFERROR(VLOOKUP(A3850,[3]soaBnafar!$A:$G,5,FALSE),0)</f>
        <v>0</v>
      </c>
      <c r="R3850">
        <f>IFERROR(VLOOKUP(A3850,[3]soaBnafar!$A:$G,6,FALSE),0)</f>
        <v>0</v>
      </c>
      <c r="S3850">
        <f>IFERROR(VLOOKUP(A3850,[3]soaBnafar!$A:$G,7,FALSE),0)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Não</v>
      </c>
      <c r="X3850" t="str">
        <f t="shared" si="365"/>
        <v>Não</v>
      </c>
      <c r="Y3850" t="str">
        <f t="shared" si="366"/>
        <v>Não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IFERROR(VLOOKUP(A3851,[2]webService!$A:$I,4,FALSE),0)</f>
        <v>0</v>
      </c>
      <c r="I3851">
        <f>IFERROR(VLOOKUP(A3851,[2]webService!$A:$I,5,FALSE),0)</f>
        <v>0</v>
      </c>
      <c r="J3851">
        <f>IFERROR(VLOOKUP(A3851,[2]webService!$A:$I,6,FALSE),0)</f>
        <v>0</v>
      </c>
      <c r="K3851">
        <f>IFERROR(VLOOKUP(A3851,[2]webService!$A:$I,7,FALSE),0)</f>
        <v>0</v>
      </c>
      <c r="L3851">
        <f>IFERROR(VLOOKUP(A3851,[2]webService!$A:$I,8,FALSE),0)</f>
        <v>0</v>
      </c>
      <c r="M3851">
        <f>IFERROR(VLOOKUP(A3851,[2]webService!$A:$I,9,FALSE),0)</f>
        <v>0</v>
      </c>
      <c r="N3851">
        <f>IFERROR(VLOOKUP(A3851,[3]soaBnafar!$A:$G,2,FALSE),0)</f>
        <v>0</v>
      </c>
      <c r="O3851">
        <f>IFERROR(VLOOKUP(A3851,[3]soaBnafar!$A:$G,3,FALSE),0)</f>
        <v>0</v>
      </c>
      <c r="P3851">
        <f>IFERROR(VLOOKUP(A3851,[3]soaBnafar!$A:$G,4,FALSE),0)</f>
        <v>0</v>
      </c>
      <c r="Q3851">
        <f>IFERROR(VLOOKUP(A3851,[3]soaBnafar!$A:$G,5,FALSE),0)</f>
        <v>0</v>
      </c>
      <c r="R3851">
        <f>IFERROR(VLOOKUP(A3851,[3]soaBnafar!$A:$G,6,FALSE),0)</f>
        <v>0</v>
      </c>
      <c r="S3851">
        <f>IFERROR(VLOOKUP(A3851,[3]soaBnafar!$A:$G,7,FALSE),0)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44044434</v>
      </c>
      <c r="D3852">
        <f>IFERROR(VLOOKUP(A3852,[1]Monitoramento_Base_somente_disp!$A:$J,7,FALSE),0)</f>
        <v>0</v>
      </c>
      <c r="E3852">
        <f>IFERROR(VLOOKUP(A3852,[1]Monitoramento_Base_somente_disp!$A:$J,8,FALSE),0)</f>
        <v>0</v>
      </c>
      <c r="F3852">
        <f>IFERROR(VLOOKUP(A3852,[1]Monitoramento_Base_somente_disp!$A:$J,9,FALSE),0)</f>
        <v>0</v>
      </c>
      <c r="G3852">
        <f>IFERROR(VLOOKUP(A3852,[1]Monitoramento_Base_somente_disp!$A:$J,10,FALSE),0)</f>
        <v>0</v>
      </c>
      <c r="H3852">
        <f>IFERROR(VLOOKUP(A3852,[2]webService!$A:$I,4,FALSE),0)</f>
        <v>0</v>
      </c>
      <c r="I3852">
        <f>IFERROR(VLOOKUP(A3852,[2]webService!$A:$I,5,FALSE),0)</f>
        <v>0</v>
      </c>
      <c r="J3852">
        <f>IFERROR(VLOOKUP(A3852,[2]webService!$A:$I,6,FALSE),0)</f>
        <v>0</v>
      </c>
      <c r="K3852">
        <f>IFERROR(VLOOKUP(A3852,[2]webService!$A:$I,7,FALSE),0)</f>
        <v>0</v>
      </c>
      <c r="L3852">
        <f>IFERROR(VLOOKUP(A3852,[2]webService!$A:$I,8,FALSE),0)</f>
        <v>0</v>
      </c>
      <c r="M3852">
        <f>IFERROR(VLOOKUP(A3852,[2]webService!$A:$I,9,FALSE),0)</f>
        <v>0</v>
      </c>
      <c r="N3852">
        <f>IFERROR(VLOOKUP(A3852,[3]soaBnafar!$A:$G,2,FALSE),0)</f>
        <v>0</v>
      </c>
      <c r="O3852">
        <f>IFERROR(VLOOKUP(A3852,[3]soaBnafar!$A:$G,3,FALSE),0)</f>
        <v>0</v>
      </c>
      <c r="P3852">
        <f>IFERROR(VLOOKUP(A3852,[3]soaBnafar!$A:$G,4,FALSE),0)</f>
        <v>0</v>
      </c>
      <c r="Q3852">
        <f>IFERROR(VLOOKUP(A3852,[3]soaBnafar!$A:$G,5,FALSE),0)</f>
        <v>0</v>
      </c>
      <c r="R3852">
        <f>IFERROR(VLOOKUP(A3852,[3]soaBnafar!$A:$G,6,FALSE),0)</f>
        <v>0</v>
      </c>
      <c r="S3852">
        <f>IFERROR(VLOOKUP(A3852,[3]soaBnafar!$A:$G,7,FALSE),0)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Não</v>
      </c>
      <c r="X3852" t="str">
        <f t="shared" si="365"/>
        <v>Não</v>
      </c>
      <c r="Y3852" t="str">
        <f t="shared" si="366"/>
        <v>Não</v>
      </c>
    </row>
    <row r="3853" spans="1:25" x14ac:dyDescent="0.25">
      <c r="A3853" s="11">
        <v>280690</v>
      </c>
      <c r="B3853">
        <f>IFERROR(VLOOKUP(A3853,[1]Monitoramento_Base_somente_disp!$A:$J,5,FALSE),0)</f>
        <v>17099</v>
      </c>
      <c r="C3853">
        <f>IFERROR(VLOOKUP(A3853,[1]Monitoramento_Base_somente_disp!$A:$J,6,FALSE),0)</f>
        <v>38267133</v>
      </c>
      <c r="D3853">
        <f>IFERROR(VLOOKUP(A3853,[1]Monitoramento_Base_somente_disp!$A:$J,7,FALSE),0)</f>
        <v>0</v>
      </c>
      <c r="E3853">
        <f>IFERROR(VLOOKUP(A3853,[1]Monitoramento_Base_somente_disp!$A:$J,8,FALSE),0)</f>
        <v>0</v>
      </c>
      <c r="F3853">
        <f>IFERROR(VLOOKUP(A3853,[1]Monitoramento_Base_somente_disp!$A:$J,9,FALSE),0)</f>
        <v>0</v>
      </c>
      <c r="G3853">
        <f>IFERROR(VLOOKUP(A3853,[1]Monitoramento_Base_somente_disp!$A:$J,10,FALSE),0)</f>
        <v>0</v>
      </c>
      <c r="H3853">
        <f>IFERROR(VLOOKUP(A3853,[2]webService!$A:$I,4,FALSE),0)</f>
        <v>0</v>
      </c>
      <c r="I3853">
        <f>IFERROR(VLOOKUP(A3853,[2]webService!$A:$I,5,FALSE),0)</f>
        <v>0</v>
      </c>
      <c r="J3853">
        <f>IFERROR(VLOOKUP(A3853,[2]webService!$A:$I,6,FALSE),0)</f>
        <v>0</v>
      </c>
      <c r="K3853">
        <f>IFERROR(VLOOKUP(A3853,[2]webService!$A:$I,7,FALSE),0)</f>
        <v>0</v>
      </c>
      <c r="L3853">
        <f>IFERROR(VLOOKUP(A3853,[2]webService!$A:$I,8,FALSE),0)</f>
        <v>0</v>
      </c>
      <c r="M3853">
        <f>IFERROR(VLOOKUP(A3853,[2]webService!$A:$I,9,FALSE),0)</f>
        <v>0</v>
      </c>
      <c r="N3853">
        <f>IFERROR(VLOOKUP(A3853,[3]soaBnafar!$A:$G,2,FALSE),0)</f>
        <v>0</v>
      </c>
      <c r="O3853">
        <f>IFERROR(VLOOKUP(A3853,[3]soaBnafar!$A:$G,3,FALSE),0)</f>
        <v>0</v>
      </c>
      <c r="P3853">
        <f>IFERROR(VLOOKUP(A3853,[3]soaBnafar!$A:$G,4,FALSE),0)</f>
        <v>0</v>
      </c>
      <c r="Q3853">
        <f>IFERROR(VLOOKUP(A3853,[3]soaBnafar!$A:$G,5,FALSE),0)</f>
        <v>0</v>
      </c>
      <c r="R3853">
        <f>IFERROR(VLOOKUP(A3853,[3]soaBnafar!$A:$G,6,FALSE),0)</f>
        <v>0</v>
      </c>
      <c r="S3853">
        <f>IFERROR(VLOOKUP(A3853,[3]soaBnafar!$A:$G,7,FALSE),0)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Não</v>
      </c>
      <c r="W3853" t="str">
        <f t="shared" si="364"/>
        <v>Não</v>
      </c>
      <c r="X3853" t="str">
        <f t="shared" si="365"/>
        <v>Não</v>
      </c>
      <c r="Y3853" t="str">
        <f t="shared" si="366"/>
        <v>Não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IFERROR(VLOOKUP(A3854,[2]webService!$A:$I,4,FALSE),0)</f>
        <v>0</v>
      </c>
      <c r="I3854">
        <f>IFERROR(VLOOKUP(A3854,[2]webService!$A:$I,5,FALSE),0)</f>
        <v>0</v>
      </c>
      <c r="J3854">
        <f>IFERROR(VLOOKUP(A3854,[2]webService!$A:$I,6,FALSE),0)</f>
        <v>0</v>
      </c>
      <c r="K3854">
        <f>IFERROR(VLOOKUP(A3854,[2]webService!$A:$I,7,FALSE),0)</f>
        <v>0</v>
      </c>
      <c r="L3854">
        <f>IFERROR(VLOOKUP(A3854,[2]webService!$A:$I,8,FALSE),0)</f>
        <v>0</v>
      </c>
      <c r="M3854">
        <f>IFERROR(VLOOKUP(A3854,[2]webService!$A:$I,9,FALSE),0)</f>
        <v>0</v>
      </c>
      <c r="N3854">
        <f>IFERROR(VLOOKUP(A3854,[3]soaBnafar!$A:$G,2,FALSE),0)</f>
        <v>0</v>
      </c>
      <c r="O3854">
        <f>IFERROR(VLOOKUP(A3854,[3]soaBnafar!$A:$G,3,FALSE),0)</f>
        <v>0</v>
      </c>
      <c r="P3854">
        <f>IFERROR(VLOOKUP(A3854,[3]soaBnafar!$A:$G,4,FALSE),0)</f>
        <v>0</v>
      </c>
      <c r="Q3854">
        <f>IFERROR(VLOOKUP(A3854,[3]soaBnafar!$A:$G,5,FALSE),0)</f>
        <v>0</v>
      </c>
      <c r="R3854">
        <f>IFERROR(VLOOKUP(A3854,[3]soaBnafar!$A:$G,6,FALSE),0)</f>
        <v>0</v>
      </c>
      <c r="S3854">
        <f>IFERROR(VLOOKUP(A3854,[3]soaBnafar!$A:$G,7,FALSE),0)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20324</v>
      </c>
      <c r="C3855">
        <f>IFERROR(VLOOKUP(A3855,[1]Monitoramento_Base_somente_disp!$A:$J,6,FALSE),0)</f>
        <v>9370650</v>
      </c>
      <c r="D3855">
        <f>IFERROR(VLOOKUP(A3855,[1]Monitoramento_Base_somente_disp!$A:$J,7,FALSE),0)</f>
        <v>0</v>
      </c>
      <c r="E3855">
        <f>IFERROR(VLOOKUP(A3855,[1]Monitoramento_Base_somente_disp!$A:$J,8,FALSE),0)</f>
        <v>0</v>
      </c>
      <c r="F3855">
        <f>IFERROR(VLOOKUP(A3855,[1]Monitoramento_Base_somente_disp!$A:$J,9,FALSE),0)</f>
        <v>0</v>
      </c>
      <c r="G3855">
        <f>IFERROR(VLOOKUP(A3855,[1]Monitoramento_Base_somente_disp!$A:$J,10,FALSE),0)</f>
        <v>0</v>
      </c>
      <c r="H3855">
        <f>IFERROR(VLOOKUP(A3855,[2]webService!$A:$I,4,FALSE),0)</f>
        <v>0</v>
      </c>
      <c r="I3855">
        <f>IFERROR(VLOOKUP(A3855,[2]webService!$A:$I,5,FALSE),0)</f>
        <v>0</v>
      </c>
      <c r="J3855">
        <f>IFERROR(VLOOKUP(A3855,[2]webService!$A:$I,6,FALSE),0)</f>
        <v>0</v>
      </c>
      <c r="K3855">
        <f>IFERROR(VLOOKUP(A3855,[2]webService!$A:$I,7,FALSE),0)</f>
        <v>0</v>
      </c>
      <c r="L3855">
        <f>IFERROR(VLOOKUP(A3855,[2]webService!$A:$I,8,FALSE),0)</f>
        <v>0</v>
      </c>
      <c r="M3855">
        <f>IFERROR(VLOOKUP(A3855,[2]webService!$A:$I,9,FALSE),0)</f>
        <v>0</v>
      </c>
      <c r="N3855">
        <f>IFERROR(VLOOKUP(A3855,[3]soaBnafar!$A:$G,2,FALSE),0)</f>
        <v>0</v>
      </c>
      <c r="O3855">
        <f>IFERROR(VLOOKUP(A3855,[3]soaBnafar!$A:$G,3,FALSE),0)</f>
        <v>0</v>
      </c>
      <c r="P3855">
        <f>IFERROR(VLOOKUP(A3855,[3]soaBnafar!$A:$G,4,FALSE),0)</f>
        <v>0</v>
      </c>
      <c r="Q3855">
        <f>IFERROR(VLOOKUP(A3855,[3]soaBnafar!$A:$G,5,FALSE),0)</f>
        <v>0</v>
      </c>
      <c r="R3855">
        <f>IFERROR(VLOOKUP(A3855,[3]soaBnafar!$A:$G,6,FALSE),0)</f>
        <v>0</v>
      </c>
      <c r="S3855">
        <f>IFERROR(VLOOKUP(A3855,[3]soaBnafar!$A:$G,7,FALSE),0)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Não</v>
      </c>
      <c r="W3855" t="str">
        <f t="shared" si="364"/>
        <v>Não</v>
      </c>
      <c r="X3855" t="str">
        <f t="shared" si="365"/>
        <v>Não</v>
      </c>
      <c r="Y3855" t="str">
        <f t="shared" si="366"/>
        <v>Não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6024</v>
      </c>
      <c r="D3856">
        <f>IFERROR(VLOOKUP(A3856,[1]Monitoramento_Base_somente_disp!$A:$J,7,FALSE),0)</f>
        <v>0</v>
      </c>
      <c r="E3856">
        <f>IFERROR(VLOOKUP(A3856,[1]Monitoramento_Base_somente_disp!$A:$J,8,FALSE),0)</f>
        <v>0</v>
      </c>
      <c r="F3856">
        <f>IFERROR(VLOOKUP(A3856,[1]Monitoramento_Base_somente_disp!$A:$J,9,FALSE),0)</f>
        <v>0</v>
      </c>
      <c r="G3856">
        <f>IFERROR(VLOOKUP(A3856,[1]Monitoramento_Base_somente_disp!$A:$J,10,FALSE),0)</f>
        <v>0</v>
      </c>
      <c r="H3856">
        <f>IFERROR(VLOOKUP(A3856,[2]webService!$A:$I,4,FALSE),0)</f>
        <v>0</v>
      </c>
      <c r="I3856">
        <f>IFERROR(VLOOKUP(A3856,[2]webService!$A:$I,5,FALSE),0)</f>
        <v>0</v>
      </c>
      <c r="J3856">
        <f>IFERROR(VLOOKUP(A3856,[2]webService!$A:$I,6,FALSE),0)</f>
        <v>0</v>
      </c>
      <c r="K3856">
        <f>IFERROR(VLOOKUP(A3856,[2]webService!$A:$I,7,FALSE),0)</f>
        <v>0</v>
      </c>
      <c r="L3856">
        <f>IFERROR(VLOOKUP(A3856,[2]webService!$A:$I,8,FALSE),0)</f>
        <v>0</v>
      </c>
      <c r="M3856">
        <f>IFERROR(VLOOKUP(A3856,[2]webService!$A:$I,9,FALSE),0)</f>
        <v>0</v>
      </c>
      <c r="N3856">
        <f>IFERROR(VLOOKUP(A3856,[3]soaBnafar!$A:$G,2,FALSE),0)</f>
        <v>0</v>
      </c>
      <c r="O3856">
        <f>IFERROR(VLOOKUP(A3856,[3]soaBnafar!$A:$G,3,FALSE),0)</f>
        <v>0</v>
      </c>
      <c r="P3856">
        <f>IFERROR(VLOOKUP(A3856,[3]soaBnafar!$A:$G,4,FALSE),0)</f>
        <v>0</v>
      </c>
      <c r="Q3856">
        <f>IFERROR(VLOOKUP(A3856,[3]soaBnafar!$A:$G,5,FALSE),0)</f>
        <v>0</v>
      </c>
      <c r="R3856">
        <f>IFERROR(VLOOKUP(A3856,[3]soaBnafar!$A:$G,6,FALSE),0)</f>
        <v>0</v>
      </c>
      <c r="S3856">
        <f>IFERROR(VLOOKUP(A3856,[3]soaBnafar!$A:$G,7,FALSE),0)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Não</v>
      </c>
      <c r="X3856" t="str">
        <f t="shared" si="365"/>
        <v>Não</v>
      </c>
      <c r="Y3856" t="str">
        <f t="shared" si="366"/>
        <v>Não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17931679</v>
      </c>
      <c r="D3857">
        <f>IFERROR(VLOOKUP(A3857,[1]Monitoramento_Base_somente_disp!$A:$J,7,FALSE),0)</f>
        <v>0</v>
      </c>
      <c r="E3857">
        <f>IFERROR(VLOOKUP(A3857,[1]Monitoramento_Base_somente_disp!$A:$J,8,FALSE),0)</f>
        <v>0</v>
      </c>
      <c r="F3857">
        <f>IFERROR(VLOOKUP(A3857,[1]Monitoramento_Base_somente_disp!$A:$J,9,FALSE),0)</f>
        <v>0</v>
      </c>
      <c r="G3857">
        <f>IFERROR(VLOOKUP(A3857,[1]Monitoramento_Base_somente_disp!$A:$J,10,FALSE),0)</f>
        <v>0</v>
      </c>
      <c r="H3857">
        <f>IFERROR(VLOOKUP(A3857,[2]webService!$A:$I,4,FALSE),0)</f>
        <v>0</v>
      </c>
      <c r="I3857">
        <f>IFERROR(VLOOKUP(A3857,[2]webService!$A:$I,5,FALSE),0)</f>
        <v>0</v>
      </c>
      <c r="J3857">
        <f>IFERROR(VLOOKUP(A3857,[2]webService!$A:$I,6,FALSE),0)</f>
        <v>0</v>
      </c>
      <c r="K3857">
        <f>IFERROR(VLOOKUP(A3857,[2]webService!$A:$I,7,FALSE),0)</f>
        <v>0</v>
      </c>
      <c r="L3857">
        <f>IFERROR(VLOOKUP(A3857,[2]webService!$A:$I,8,FALSE),0)</f>
        <v>0</v>
      </c>
      <c r="M3857">
        <f>IFERROR(VLOOKUP(A3857,[2]webService!$A:$I,9,FALSE),0)</f>
        <v>0</v>
      </c>
      <c r="N3857">
        <f>IFERROR(VLOOKUP(A3857,[3]soaBnafar!$A:$G,2,FALSE),0)</f>
        <v>0</v>
      </c>
      <c r="O3857">
        <f>IFERROR(VLOOKUP(A3857,[3]soaBnafar!$A:$G,3,FALSE),0)</f>
        <v>0</v>
      </c>
      <c r="P3857">
        <f>IFERROR(VLOOKUP(A3857,[3]soaBnafar!$A:$G,4,FALSE),0)</f>
        <v>0</v>
      </c>
      <c r="Q3857">
        <f>IFERROR(VLOOKUP(A3857,[3]soaBnafar!$A:$G,5,FALSE),0)</f>
        <v>0</v>
      </c>
      <c r="R3857">
        <f>IFERROR(VLOOKUP(A3857,[3]soaBnafar!$A:$G,6,FALSE),0)</f>
        <v>0</v>
      </c>
      <c r="S3857">
        <f>IFERROR(VLOOKUP(A3857,[3]soaBnafar!$A:$G,7,FALSE),0)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Não</v>
      </c>
      <c r="X3857" t="str">
        <f t="shared" si="365"/>
        <v>Não</v>
      </c>
      <c r="Y3857" t="str">
        <f t="shared" si="366"/>
        <v>Não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2013340</v>
      </c>
      <c r="D3858">
        <f>IFERROR(VLOOKUP(A3858,[1]Monitoramento_Base_somente_disp!$A:$J,7,FALSE),0)</f>
        <v>0</v>
      </c>
      <c r="E3858">
        <f>IFERROR(VLOOKUP(A3858,[1]Monitoramento_Base_somente_disp!$A:$J,8,FALSE),0)</f>
        <v>0</v>
      </c>
      <c r="F3858">
        <f>IFERROR(VLOOKUP(A3858,[1]Monitoramento_Base_somente_disp!$A:$J,9,FALSE),0)</f>
        <v>0</v>
      </c>
      <c r="G3858">
        <f>IFERROR(VLOOKUP(A3858,[1]Monitoramento_Base_somente_disp!$A:$J,10,FALSE),0)</f>
        <v>0</v>
      </c>
      <c r="H3858">
        <f>IFERROR(VLOOKUP(A3858,[2]webService!$A:$I,4,FALSE),0)</f>
        <v>0</v>
      </c>
      <c r="I3858">
        <f>IFERROR(VLOOKUP(A3858,[2]webService!$A:$I,5,FALSE),0)</f>
        <v>0</v>
      </c>
      <c r="J3858">
        <f>IFERROR(VLOOKUP(A3858,[2]webService!$A:$I,6,FALSE),0)</f>
        <v>0</v>
      </c>
      <c r="K3858">
        <f>IFERROR(VLOOKUP(A3858,[2]webService!$A:$I,7,FALSE),0)</f>
        <v>0</v>
      </c>
      <c r="L3858">
        <f>IFERROR(VLOOKUP(A3858,[2]webService!$A:$I,8,FALSE),0)</f>
        <v>0</v>
      </c>
      <c r="M3858">
        <f>IFERROR(VLOOKUP(A3858,[2]webService!$A:$I,9,FALSE),0)</f>
        <v>0</v>
      </c>
      <c r="N3858">
        <f>IFERROR(VLOOKUP(A3858,[3]soaBnafar!$A:$G,2,FALSE),0)</f>
        <v>0</v>
      </c>
      <c r="O3858">
        <f>IFERROR(VLOOKUP(A3858,[3]soaBnafar!$A:$G,3,FALSE),0)</f>
        <v>0</v>
      </c>
      <c r="P3858">
        <f>IFERROR(VLOOKUP(A3858,[3]soaBnafar!$A:$G,4,FALSE),0)</f>
        <v>0</v>
      </c>
      <c r="Q3858">
        <f>IFERROR(VLOOKUP(A3858,[3]soaBnafar!$A:$G,5,FALSE),0)</f>
        <v>0</v>
      </c>
      <c r="R3858">
        <f>IFERROR(VLOOKUP(A3858,[3]soaBnafar!$A:$G,6,FALSE),0)</f>
        <v>0</v>
      </c>
      <c r="S3858">
        <f>IFERROR(VLOOKUP(A3858,[3]soaBnafar!$A:$G,7,FALSE),0)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Não</v>
      </c>
      <c r="X3858" t="str">
        <f t="shared" si="365"/>
        <v>Não</v>
      </c>
      <c r="Y3858" t="str">
        <f t="shared" si="366"/>
        <v>Não</v>
      </c>
    </row>
    <row r="3859" spans="1:25" x14ac:dyDescent="0.25">
      <c r="A3859" s="12">
        <v>170825</v>
      </c>
      <c r="B3859">
        <f>IFERROR(VLOOKUP(A3859,[1]Monitoramento_Base_somente_disp!$A:$J,5,FALSE),0)</f>
        <v>29369</v>
      </c>
      <c r="C3859">
        <f>IFERROR(VLOOKUP(A3859,[1]Monitoramento_Base_somente_disp!$A:$J,6,FALSE),0)</f>
        <v>1858525</v>
      </c>
      <c r="D3859">
        <f>IFERROR(VLOOKUP(A3859,[1]Monitoramento_Base_somente_disp!$A:$J,7,FALSE),0)</f>
        <v>0</v>
      </c>
      <c r="E3859">
        <f>IFERROR(VLOOKUP(A3859,[1]Monitoramento_Base_somente_disp!$A:$J,8,FALSE),0)</f>
        <v>0</v>
      </c>
      <c r="F3859">
        <f>IFERROR(VLOOKUP(A3859,[1]Monitoramento_Base_somente_disp!$A:$J,9,FALSE),0)</f>
        <v>0</v>
      </c>
      <c r="G3859">
        <f>IFERROR(VLOOKUP(A3859,[1]Monitoramento_Base_somente_disp!$A:$J,10,FALSE),0)</f>
        <v>0</v>
      </c>
      <c r="H3859">
        <f>IFERROR(VLOOKUP(A3859,[2]webService!$A:$I,4,FALSE),0)</f>
        <v>0</v>
      </c>
      <c r="I3859">
        <f>IFERROR(VLOOKUP(A3859,[2]webService!$A:$I,5,FALSE),0)</f>
        <v>0</v>
      </c>
      <c r="J3859">
        <f>IFERROR(VLOOKUP(A3859,[2]webService!$A:$I,6,FALSE),0)</f>
        <v>0</v>
      </c>
      <c r="K3859">
        <f>IFERROR(VLOOKUP(A3859,[2]webService!$A:$I,7,FALSE),0)</f>
        <v>0</v>
      </c>
      <c r="L3859">
        <f>IFERROR(VLOOKUP(A3859,[2]webService!$A:$I,8,FALSE),0)</f>
        <v>0</v>
      </c>
      <c r="M3859">
        <f>IFERROR(VLOOKUP(A3859,[2]webService!$A:$I,9,FALSE),0)</f>
        <v>0</v>
      </c>
      <c r="N3859">
        <f>IFERROR(VLOOKUP(A3859,[3]soaBnafar!$A:$G,2,FALSE),0)</f>
        <v>0</v>
      </c>
      <c r="O3859">
        <f>IFERROR(VLOOKUP(A3859,[3]soaBnafar!$A:$G,3,FALSE),0)</f>
        <v>0</v>
      </c>
      <c r="P3859">
        <f>IFERROR(VLOOKUP(A3859,[3]soaBnafar!$A:$G,4,FALSE),0)</f>
        <v>0</v>
      </c>
      <c r="Q3859">
        <f>IFERROR(VLOOKUP(A3859,[3]soaBnafar!$A:$G,5,FALSE),0)</f>
        <v>0</v>
      </c>
      <c r="R3859">
        <f>IFERROR(VLOOKUP(A3859,[3]soaBnafar!$A:$G,6,FALSE),0)</f>
        <v>0</v>
      </c>
      <c r="S3859">
        <f>IFERROR(VLOOKUP(A3859,[3]soaBnafar!$A:$G,7,FALSE),0)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Não</v>
      </c>
      <c r="W3859" t="str">
        <f t="shared" si="364"/>
        <v>Não</v>
      </c>
      <c r="X3859" t="str">
        <f t="shared" si="365"/>
        <v>Não</v>
      </c>
      <c r="Y3859" t="str">
        <f t="shared" si="366"/>
        <v>Não</v>
      </c>
    </row>
    <row r="3860" spans="1:25" x14ac:dyDescent="0.25">
      <c r="A3860" s="12">
        <v>171515</v>
      </c>
      <c r="B3860">
        <f>IFERROR(VLOOKUP(A3860,[1]Monitoramento_Base_somente_disp!$A:$J,5,FALSE),0)</f>
        <v>20737</v>
      </c>
      <c r="C3860">
        <f>IFERROR(VLOOKUP(A3860,[1]Monitoramento_Base_somente_disp!$A:$J,6,FALSE),0)</f>
        <v>2560053</v>
      </c>
      <c r="D3860">
        <f>IFERROR(VLOOKUP(A3860,[1]Monitoramento_Base_somente_disp!$A:$J,7,FALSE),0)</f>
        <v>0</v>
      </c>
      <c r="E3860">
        <f>IFERROR(VLOOKUP(A3860,[1]Monitoramento_Base_somente_disp!$A:$J,8,FALSE),0)</f>
        <v>0</v>
      </c>
      <c r="F3860">
        <f>IFERROR(VLOOKUP(A3860,[1]Monitoramento_Base_somente_disp!$A:$J,9,FALSE),0)</f>
        <v>0</v>
      </c>
      <c r="G3860">
        <f>IFERROR(VLOOKUP(A3860,[1]Monitoramento_Base_somente_disp!$A:$J,10,FALSE),0)</f>
        <v>0</v>
      </c>
      <c r="H3860">
        <f>IFERROR(VLOOKUP(A3860,[2]webService!$A:$I,4,FALSE),0)</f>
        <v>0</v>
      </c>
      <c r="I3860">
        <f>IFERROR(VLOOKUP(A3860,[2]webService!$A:$I,5,FALSE),0)</f>
        <v>0</v>
      </c>
      <c r="J3860">
        <f>IFERROR(VLOOKUP(A3860,[2]webService!$A:$I,6,FALSE),0)</f>
        <v>0</v>
      </c>
      <c r="K3860">
        <f>IFERROR(VLOOKUP(A3860,[2]webService!$A:$I,7,FALSE),0)</f>
        <v>0</v>
      </c>
      <c r="L3860">
        <f>IFERROR(VLOOKUP(A3860,[2]webService!$A:$I,8,FALSE),0)</f>
        <v>0</v>
      </c>
      <c r="M3860">
        <f>IFERROR(VLOOKUP(A3860,[2]webService!$A:$I,9,FALSE),0)</f>
        <v>0</v>
      </c>
      <c r="N3860">
        <f>IFERROR(VLOOKUP(A3860,[3]soaBnafar!$A:$G,2,FALSE),0)</f>
        <v>0</v>
      </c>
      <c r="O3860">
        <f>IFERROR(VLOOKUP(A3860,[3]soaBnafar!$A:$G,3,FALSE),0)</f>
        <v>0</v>
      </c>
      <c r="P3860">
        <f>IFERROR(VLOOKUP(A3860,[3]soaBnafar!$A:$G,4,FALSE),0)</f>
        <v>0</v>
      </c>
      <c r="Q3860">
        <f>IFERROR(VLOOKUP(A3860,[3]soaBnafar!$A:$G,5,FALSE),0)</f>
        <v>0</v>
      </c>
      <c r="R3860">
        <f>IFERROR(VLOOKUP(A3860,[3]soaBnafar!$A:$G,6,FALSE),0)</f>
        <v>0</v>
      </c>
      <c r="S3860">
        <f>IFERROR(VLOOKUP(A3860,[3]soaBnafar!$A:$G,7,FALSE),0)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Não</v>
      </c>
      <c r="W3860" t="str">
        <f t="shared" si="364"/>
        <v>Não</v>
      </c>
      <c r="X3860" t="str">
        <f t="shared" si="365"/>
        <v>Não</v>
      </c>
      <c r="Y3860" t="str">
        <f t="shared" si="366"/>
        <v>Não</v>
      </c>
    </row>
    <row r="3861" spans="1:25" x14ac:dyDescent="0.25">
      <c r="A3861" s="12">
        <v>171665</v>
      </c>
      <c r="B3861">
        <f>IFERROR(VLOOKUP(A3861,[1]Monitoramento_Base_somente_disp!$A:$J,5,FALSE),0)</f>
        <v>14153</v>
      </c>
      <c r="C3861">
        <f>IFERROR(VLOOKUP(A3861,[1]Monitoramento_Base_somente_disp!$A:$J,6,FALSE),0)</f>
        <v>12294208</v>
      </c>
      <c r="D3861">
        <f>IFERROR(VLOOKUP(A3861,[1]Monitoramento_Base_somente_disp!$A:$J,7,FALSE),0)</f>
        <v>0</v>
      </c>
      <c r="E3861">
        <f>IFERROR(VLOOKUP(A3861,[1]Monitoramento_Base_somente_disp!$A:$J,8,FALSE),0)</f>
        <v>0</v>
      </c>
      <c r="F3861">
        <f>IFERROR(VLOOKUP(A3861,[1]Monitoramento_Base_somente_disp!$A:$J,9,FALSE),0)</f>
        <v>0</v>
      </c>
      <c r="G3861">
        <f>IFERROR(VLOOKUP(A3861,[1]Monitoramento_Base_somente_disp!$A:$J,10,FALSE),0)</f>
        <v>0</v>
      </c>
      <c r="H3861">
        <f>IFERROR(VLOOKUP(A3861,[2]webService!$A:$I,4,FALSE),0)</f>
        <v>0</v>
      </c>
      <c r="I3861">
        <f>IFERROR(VLOOKUP(A3861,[2]webService!$A:$I,5,FALSE),0)</f>
        <v>0</v>
      </c>
      <c r="J3861">
        <f>IFERROR(VLOOKUP(A3861,[2]webService!$A:$I,6,FALSE),0)</f>
        <v>0</v>
      </c>
      <c r="K3861">
        <f>IFERROR(VLOOKUP(A3861,[2]webService!$A:$I,7,FALSE),0)</f>
        <v>0</v>
      </c>
      <c r="L3861">
        <f>IFERROR(VLOOKUP(A3861,[2]webService!$A:$I,8,FALSE),0)</f>
        <v>0</v>
      </c>
      <c r="M3861">
        <f>IFERROR(VLOOKUP(A3861,[2]webService!$A:$I,9,FALSE),0)</f>
        <v>0</v>
      </c>
      <c r="N3861">
        <f>IFERROR(VLOOKUP(A3861,[3]soaBnafar!$A:$G,2,FALSE),0)</f>
        <v>0</v>
      </c>
      <c r="O3861">
        <f>IFERROR(VLOOKUP(A3861,[3]soaBnafar!$A:$G,3,FALSE),0)</f>
        <v>0</v>
      </c>
      <c r="P3861">
        <f>IFERROR(VLOOKUP(A3861,[3]soaBnafar!$A:$G,4,FALSE),0)</f>
        <v>0</v>
      </c>
      <c r="Q3861">
        <f>IFERROR(VLOOKUP(A3861,[3]soaBnafar!$A:$G,5,FALSE),0)</f>
        <v>0</v>
      </c>
      <c r="R3861">
        <f>IFERROR(VLOOKUP(A3861,[3]soaBnafar!$A:$G,6,FALSE),0)</f>
        <v>0</v>
      </c>
      <c r="S3861">
        <f>IFERROR(VLOOKUP(A3861,[3]soaBnafar!$A:$G,7,FALSE),0)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Não</v>
      </c>
      <c r="W3861" t="str">
        <f t="shared" si="364"/>
        <v>Não</v>
      </c>
      <c r="X3861" t="str">
        <f t="shared" si="365"/>
        <v>Não</v>
      </c>
      <c r="Y3861" t="str">
        <f t="shared" si="366"/>
        <v>Não</v>
      </c>
    </row>
    <row r="3862" spans="1:25" x14ac:dyDescent="0.25">
      <c r="A3862" s="12">
        <v>172210</v>
      </c>
      <c r="B3862">
        <f>IFERROR(VLOOKUP(A3862,[1]Monitoramento_Base_somente_disp!$A:$J,5,FALSE),0)</f>
        <v>22400</v>
      </c>
      <c r="C3862">
        <f>IFERROR(VLOOKUP(A3862,[1]Monitoramento_Base_somente_disp!$A:$J,6,FALSE),0)</f>
        <v>6210276</v>
      </c>
      <c r="D3862">
        <f>IFERROR(VLOOKUP(A3862,[1]Monitoramento_Base_somente_disp!$A:$J,7,FALSE),0)</f>
        <v>0</v>
      </c>
      <c r="E3862">
        <f>IFERROR(VLOOKUP(A3862,[1]Monitoramento_Base_somente_disp!$A:$J,8,FALSE),0)</f>
        <v>0</v>
      </c>
      <c r="F3862">
        <f>IFERROR(VLOOKUP(A3862,[1]Monitoramento_Base_somente_disp!$A:$J,9,FALSE),0)</f>
        <v>0</v>
      </c>
      <c r="G3862">
        <f>IFERROR(VLOOKUP(A3862,[1]Monitoramento_Base_somente_disp!$A:$J,10,FALSE),0)</f>
        <v>0</v>
      </c>
      <c r="H3862">
        <f>IFERROR(VLOOKUP(A3862,[2]webService!$A:$I,4,FALSE),0)</f>
        <v>0</v>
      </c>
      <c r="I3862">
        <f>IFERROR(VLOOKUP(A3862,[2]webService!$A:$I,5,FALSE),0)</f>
        <v>0</v>
      </c>
      <c r="J3862">
        <f>IFERROR(VLOOKUP(A3862,[2]webService!$A:$I,6,FALSE),0)</f>
        <v>0</v>
      </c>
      <c r="K3862">
        <f>IFERROR(VLOOKUP(A3862,[2]webService!$A:$I,7,FALSE),0)</f>
        <v>0</v>
      </c>
      <c r="L3862">
        <f>IFERROR(VLOOKUP(A3862,[2]webService!$A:$I,8,FALSE),0)</f>
        <v>0</v>
      </c>
      <c r="M3862">
        <f>IFERROR(VLOOKUP(A3862,[2]webService!$A:$I,9,FALSE),0)</f>
        <v>0</v>
      </c>
      <c r="N3862">
        <f>IFERROR(VLOOKUP(A3862,[3]soaBnafar!$A:$G,2,FALSE),0)</f>
        <v>0</v>
      </c>
      <c r="O3862">
        <f>IFERROR(VLOOKUP(A3862,[3]soaBnafar!$A:$G,3,FALSE),0)</f>
        <v>0</v>
      </c>
      <c r="P3862">
        <f>IFERROR(VLOOKUP(A3862,[3]soaBnafar!$A:$G,4,FALSE),0)</f>
        <v>0</v>
      </c>
      <c r="Q3862">
        <f>IFERROR(VLOOKUP(A3862,[3]soaBnafar!$A:$G,5,FALSE),0)</f>
        <v>0</v>
      </c>
      <c r="R3862">
        <f>IFERROR(VLOOKUP(A3862,[3]soaBnafar!$A:$G,6,FALSE),0)</f>
        <v>0</v>
      </c>
      <c r="S3862">
        <f>IFERROR(VLOOKUP(A3862,[3]soaBnafar!$A:$G,7,FALSE),0)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Não</v>
      </c>
      <c r="W3862" t="str">
        <f t="shared" si="364"/>
        <v>Não</v>
      </c>
      <c r="X3862" t="str">
        <f t="shared" si="365"/>
        <v>Não</v>
      </c>
      <c r="Y3862" t="str">
        <f t="shared" si="366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8c04557f-fd53-4c74-80a8-0d8bfa82cee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b0ada803-87a5-4f80-bf3c-49fd012dc2db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Fernando Vieira Alves</cp:lastModifiedBy>
  <cp:lastPrinted>2023-02-02T13:50:05Z</cp:lastPrinted>
  <dcterms:created xsi:type="dcterms:W3CDTF">2023-01-12T19:00:29Z</dcterms:created>
  <dcterms:modified xsi:type="dcterms:W3CDTF">2024-11-25T15:41:46Z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